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trlProps/ctrlProp2.xml" ContentType="application/vnd.ms-excel.controlproperties+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codeName="ThisWorkbook" hidePivotFieldList="1"/>
  <mc:AlternateContent xmlns:mc="http://schemas.openxmlformats.org/markup-compatibility/2006">
    <mc:Choice Requires="x15">
      <x15ac:absPath xmlns:x15ac="http://schemas.microsoft.com/office/spreadsheetml/2010/11/ac" url="C:\Users\reema\Downloads\excel query\project\"/>
    </mc:Choice>
  </mc:AlternateContent>
  <xr:revisionPtr revIDLastSave="0" documentId="13_ncr:1_{9230CA03-018F-4D01-A209-47BEEA28A77E}" xr6:coauthVersionLast="47" xr6:coauthVersionMax="47" xr10:uidLastSave="{00000000-0000-0000-0000-000000000000}"/>
  <bookViews>
    <workbookView xWindow="-108" yWindow="-108" windowWidth="23256" windowHeight="12576" xr2:uid="{00000000-000D-0000-FFFF-FFFF00000000}"/>
  </bookViews>
  <sheets>
    <sheet name="Dashboards" sheetId="13" r:id="rId1"/>
    <sheet name="Analysis Sheet" sheetId="12" r:id="rId2"/>
    <sheet name="Sales" sheetId="2" r:id="rId3"/>
    <sheet name="State_Regions" sheetId="7" state="hidden" r:id="rId4"/>
    <sheet name="Sales_Team" sheetId="6" state="hidden" r:id="rId5"/>
    <sheet name="Products" sheetId="5" state="hidden" r:id="rId6"/>
    <sheet name="Locations" sheetId="4" state="hidden" r:id="rId7"/>
    <sheet name="Customers" sheetId="3" state="hidden" r:id="rId8"/>
  </sheets>
  <definedNames>
    <definedName name="_xlcn.WorksheetConnection_SalesProject.xlsxSales1" hidden="1">Sales[]</definedName>
    <definedName name="ExternalData_1" localSheetId="2" hidden="1">Sales!$A$1:$AE$7992</definedName>
    <definedName name="ExternalData_2" localSheetId="7" hidden="1">'Customers'!$A$1:$B$51</definedName>
    <definedName name="ExternalData_3" localSheetId="6" hidden="1">Locations!$A$1:$O$368</definedName>
    <definedName name="ExternalData_4" localSheetId="5" hidden="1">Products!$A$1:$B$48</definedName>
    <definedName name="ExternalData_5" localSheetId="4" hidden="1">Sales_Team!$A$1:$C$29</definedName>
    <definedName name="ExternalData_6" localSheetId="3" hidden="1">State_Regions!$A$1:$C$49</definedName>
    <definedName name="Sc_no">OFFSET('Analysis Sheet'!$P$54,'Analysis Sheet'!$P$50,0,10)</definedName>
    <definedName name="sc_no2">OFFSET('Analysis Sheet'!$Q$54,'Analysis Sheet'!$P$50,0,10)</definedName>
    <definedName name="Slicer_OrderDate__Month">#N/A</definedName>
    <definedName name="Slicer_OrderDate__Year">#N/A</definedName>
    <definedName name="Slicer_Sales_Channel">#N/A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s>
  <extLst>
    <ext xmlns:x14="http://schemas.microsoft.com/office/spreadsheetml/2009/9/main" uri="{876F7934-8845-4945-9796-88D515C7AA90}">
      <x14:pivotCaches>
        <pivotCache cacheId="8"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Sales-Project.xlsx!Sales"/>
        </x15:modelTables>
        <x15:extLst>
          <ext xmlns:x16="http://schemas.microsoft.com/office/spreadsheetml/2014/11/main" uri="{9835A34E-60A6-4A7C-AAB8-D5F71C897F49}">
            <x16:modelTimeGroupings>
              <x16:modelTimeGrouping tableName="Sale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2" l="1"/>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2" i="2"/>
  <c r="F43" i="13"/>
  <c r="P55" i="12"/>
  <c r="Q55" i="12"/>
  <c r="P56" i="12"/>
  <c r="Q56" i="12"/>
  <c r="P57" i="12"/>
  <c r="Q57" i="12"/>
  <c r="P58" i="12"/>
  <c r="Q58" i="12"/>
  <c r="P59" i="12"/>
  <c r="Q59" i="12"/>
  <c r="P60" i="12"/>
  <c r="Q60" i="12"/>
  <c r="P61" i="12"/>
  <c r="Q61" i="12"/>
  <c r="P62" i="12"/>
  <c r="Q62" i="12"/>
  <c r="P63" i="12"/>
  <c r="Q63" i="12"/>
  <c r="P64" i="12"/>
  <c r="Q64" i="12"/>
  <c r="P65" i="12"/>
  <c r="Q65" i="12"/>
  <c r="P66" i="12"/>
  <c r="Q66" i="12"/>
  <c r="P67" i="12"/>
  <c r="Q67" i="12"/>
  <c r="P68" i="12"/>
  <c r="Q68" i="12"/>
  <c r="P69" i="12"/>
  <c r="Q69" i="12"/>
  <c r="P70" i="12"/>
  <c r="Q70" i="12"/>
  <c r="P71" i="12"/>
  <c r="Q71" i="12"/>
  <c r="P72" i="12"/>
  <c r="Q72" i="12"/>
  <c r="P73" i="12"/>
  <c r="Q73" i="12"/>
  <c r="P74" i="12"/>
  <c r="Q74" i="12"/>
  <c r="P75" i="12"/>
  <c r="Q75" i="12"/>
  <c r="P76" i="12"/>
  <c r="Q76" i="12"/>
  <c r="P77" i="12"/>
  <c r="Q77" i="12"/>
  <c r="P78" i="12"/>
  <c r="Q78" i="12"/>
  <c r="P79" i="12"/>
  <c r="Q79" i="12"/>
  <c r="P80" i="12"/>
  <c r="Q80" i="12"/>
  <c r="P81" i="12"/>
  <c r="Q81" i="12"/>
  <c r="P82" i="12"/>
  <c r="Q82" i="12"/>
  <c r="P83" i="12"/>
  <c r="Q83" i="12"/>
  <c r="P84" i="12"/>
  <c r="Q84" i="12"/>
  <c r="P85" i="12"/>
  <c r="Q85" i="12"/>
  <c r="P86" i="12"/>
  <c r="Q86" i="12"/>
  <c r="I35" i="12"/>
  <c r="H4" i="12"/>
  <c r="L4" i="1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A48" i="12"/>
  <c r="B48" i="12"/>
  <c r="C48" i="12"/>
  <c r="A49" i="12"/>
  <c r="B49" i="12"/>
  <c r="C49" i="12"/>
  <c r="Q4" i="12"/>
  <c r="R4" i="12"/>
  <c r="Q5" i="12"/>
  <c r="R5" i="12"/>
  <c r="Q6" i="12"/>
  <c r="R6" i="12"/>
  <c r="Q7" i="12"/>
  <c r="R7" i="12"/>
  <c r="Q8" i="12"/>
  <c r="R8" i="12"/>
  <c r="Q9" i="12"/>
  <c r="R9" i="12"/>
  <c r="Q10" i="12"/>
  <c r="R10" i="12"/>
  <c r="Q11" i="12"/>
  <c r="R11" i="12"/>
  <c r="Q12" i="12"/>
  <c r="R12" i="12"/>
  <c r="Q13" i="12"/>
  <c r="R13" i="12"/>
  <c r="Q14" i="12"/>
  <c r="R14" i="12"/>
  <c r="Q15" i="12"/>
  <c r="R15" i="12"/>
  <c r="Q16" i="12"/>
  <c r="R16" i="12"/>
  <c r="Q17" i="12"/>
  <c r="R17" i="12"/>
  <c r="Q18" i="12"/>
  <c r="R18" i="12"/>
  <c r="Q19" i="12"/>
  <c r="R19" i="12"/>
  <c r="Q20" i="12"/>
  <c r="R20" i="12"/>
  <c r="Q21" i="12"/>
  <c r="R21" i="12"/>
  <c r="Q22" i="12"/>
  <c r="R22" i="12"/>
  <c r="Q23" i="12"/>
  <c r="R23" i="12"/>
  <c r="Q24" i="12"/>
  <c r="R24" i="12"/>
  <c r="Q25" i="12"/>
  <c r="R25" i="12"/>
  <c r="Q26" i="12"/>
  <c r="R26" i="12"/>
  <c r="Q27" i="12"/>
  <c r="R27" i="12"/>
  <c r="Q28" i="12"/>
  <c r="R28" i="12"/>
  <c r="Q29" i="12"/>
  <c r="R29" i="12"/>
  <c r="Q30" i="12"/>
  <c r="R30" i="12"/>
  <c r="Q31" i="12"/>
  <c r="R31" i="12"/>
  <c r="Q32" i="12"/>
  <c r="R32" i="12"/>
  <c r="Q33" i="12"/>
  <c r="R33" i="12"/>
  <c r="Q34" i="12"/>
  <c r="R34" i="12"/>
  <c r="Q35" i="12"/>
  <c r="R35" i="12"/>
  <c r="Q36" i="12"/>
  <c r="R36" i="12"/>
  <c r="Q37" i="12"/>
  <c r="R37" i="12"/>
  <c r="Q38" i="12"/>
  <c r="R38" i="12"/>
  <c r="Q39" i="12"/>
  <c r="R39" i="12"/>
  <c r="Q40" i="12"/>
  <c r="R40" i="12"/>
  <c r="Q41" i="12"/>
  <c r="R41" i="12"/>
  <c r="Q42" i="12"/>
  <c r="R42" i="12"/>
  <c r="Q43" i="12"/>
  <c r="R43" i="12"/>
  <c r="Q44" i="12"/>
  <c r="R44" i="12"/>
  <c r="Q45" i="12"/>
  <c r="R45" i="12"/>
  <c r="Q46" i="12"/>
  <c r="R46" i="12"/>
  <c r="Q47" i="12"/>
  <c r="R47" i="12"/>
  <c r="Q48" i="12"/>
  <c r="R48" i="12"/>
  <c r="I36" i="12"/>
  <c r="H5" i="12"/>
  <c r="L5" i="12"/>
  <c r="T55" i="12" l="1" a="1"/>
  <c r="T55" i="12" s="1"/>
  <c r="U55" i="12" a="1"/>
  <c r="U55" i="12" s="1"/>
  <c r="N51" i="12" a="1"/>
  <c r="N51" i="12" s="1"/>
  <c r="O51" i="12" a="1"/>
  <c r="O51" i="1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E952F0-E3EF-45C1-8DC7-AAF24254157B}" keepAlive="1" name="Query - Customers" description="Connection to the 'Customers' query in the workbook." type="5" refreshedVersion="7" background="1" saveData="1">
    <dbPr connection="Provider=Microsoft.Mashup.OleDb.1;Data Source=$Workbook$;Location=Customers;Extended Properties=&quot;&quot;" command="SELECT * FROM [Customers]"/>
  </connection>
  <connection id="2" xr16:uid="{012CE717-4010-4637-ACBE-451BF8AC1AD8}" keepAlive="1" name="Query - Locations" description="Connection to the 'Locations' query in the workbook." type="5" refreshedVersion="7" background="1" saveData="1">
    <dbPr connection="Provider=Microsoft.Mashup.OleDb.1;Data Source=$Workbook$;Location=Locations;Extended Properties=&quot;&quot;" command="SELECT * FROM [Locations]"/>
  </connection>
  <connection id="3" xr16:uid="{25A41C1E-4EF5-4BAD-B3FD-162021BFE619}" keepAlive="1" name="Query - Products" description="Connection to the 'Products' query in the workbook." type="5" refreshedVersion="7" background="1" saveData="1">
    <dbPr connection="Provider=Microsoft.Mashup.OleDb.1;Data Source=$Workbook$;Location=Products;Extended Properties=&quot;&quot;" command="SELECT * FROM [Products]"/>
  </connection>
  <connection id="4" xr16:uid="{70F31C9B-8D54-4775-8F29-3C3EC0C9B445}" keepAlive="1" name="Query - Sales" description="Connection to the 'Sales' query in the workbook." type="5" refreshedVersion="7" background="1" saveData="1">
    <dbPr connection="Provider=Microsoft.Mashup.OleDb.1;Data Source=$Workbook$;Location=Sales;Extended Properties=&quot;&quot;" command="SELECT * FROM [Sales]"/>
  </connection>
  <connection id="5" xr16:uid="{165FA007-4CD5-4DD1-86DE-FA13A838C58C}" keepAlive="1" name="Query - Sales_Team" description="Connection to the 'Sales_Team' query in the workbook." type="5" refreshedVersion="7" background="1" saveData="1">
    <dbPr connection="Provider=Microsoft.Mashup.OleDb.1;Data Source=$Workbook$;Location=Sales_Team;Extended Properties=&quot;&quot;" command="SELECT * FROM [Sales_Team]"/>
  </connection>
  <connection id="6" xr16:uid="{1AE0D1F8-0E8E-4454-B2C0-0E64B33075E7}" keepAlive="1" name="Query - State_Regions" description="Connection to the 'State_Regions' query in the workbook." type="5" refreshedVersion="7" background="1" saveData="1">
    <dbPr connection="Provider=Microsoft.Mashup.OleDb.1;Data Source=$Workbook$;Location=State_Regions;Extended Properties=&quot;&quot;" command="SELECT * FROM [State_Regions]"/>
  </connection>
  <connection id="7" xr16:uid="{C9B50714-5C26-4213-A064-BE3BEA3C8B8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D91BA1BD-B6DD-4688-BEA9-1C7FA06BA98A}" name="WorksheetConnection_Sales-Project.xlsx!Sales" type="102" refreshedVersion="7" minRefreshableVersion="5">
    <extLst>
      <ext xmlns:x15="http://schemas.microsoft.com/office/spreadsheetml/2010/11/main" uri="{DE250136-89BD-433C-8126-D09CA5730AF9}">
        <x15:connection id="Sales" autoDelete="1">
          <x15:rangePr sourceName="_xlcn.WorksheetConnection_SalesProject.xlsxSal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<sst xmlns="http://schemas.openxmlformats.org/spreadsheetml/2006/main" count="106655" uniqueCount="8924">
  <si>
    <t>OrderNumber</t>
  </si>
  <si>
    <t>Sales Channel</t>
  </si>
  <si>
    <t>WarehouseCode</t>
  </si>
  <si>
    <t>ProcuredDate</t>
  </si>
  <si>
    <t>OrderDate</t>
  </si>
  <si>
    <t>ShipDate</t>
  </si>
  <si>
    <t>DeliveryDate</t>
  </si>
  <si>
    <t>CurrencyCode</t>
  </si>
  <si>
    <t>_SalesTeamID</t>
  </si>
  <si>
    <t>Sales_Team.Sales Team</t>
  </si>
  <si>
    <t>_CustomerID</t>
  </si>
  <si>
    <t>Customers.Customer Names</t>
  </si>
  <si>
    <t>_ProductID</t>
  </si>
  <si>
    <t>Products.Product Name</t>
  </si>
  <si>
    <t>Order Quantity</t>
  </si>
  <si>
    <t>Discount Applied</t>
  </si>
  <si>
    <t>Unit Price</t>
  </si>
  <si>
    <t>Unit Cost</t>
  </si>
  <si>
    <t>Total Revenue</t>
  </si>
  <si>
    <t>profit</t>
  </si>
  <si>
    <t>_StoreID</t>
  </si>
  <si>
    <t>Locations.City Name</t>
  </si>
  <si>
    <t>Locations.County</t>
  </si>
  <si>
    <t>Locations.StateCode</t>
  </si>
  <si>
    <t>State_Regions.State</t>
  </si>
  <si>
    <t>State_Regions.Region</t>
  </si>
  <si>
    <t>Locations.State</t>
  </si>
  <si>
    <t>Locations.Household Income</t>
  </si>
  <si>
    <t>Locations.Median Income</t>
  </si>
  <si>
    <t>SO - 000101</t>
  </si>
  <si>
    <t>In-Store</t>
  </si>
  <si>
    <t>WARE-UHY1004</t>
  </si>
  <si>
    <t>USD</t>
  </si>
  <si>
    <t>Joshua Bennett</t>
  </si>
  <si>
    <t>Rochester Ltd</t>
  </si>
  <si>
    <t>Dining Furniture</t>
  </si>
  <si>
    <t>Babylon (Town)</t>
  </si>
  <si>
    <t>Suffolk County</t>
  </si>
  <si>
    <t>NY</t>
  </si>
  <si>
    <t>New York</t>
  </si>
  <si>
    <t>Northeast</t>
  </si>
  <si>
    <t>SO - 000236</t>
  </si>
  <si>
    <t>Distributor</t>
  </si>
  <si>
    <t>Samuel Fowler</t>
  </si>
  <si>
    <t>Apollo Ltd</t>
  </si>
  <si>
    <t>Candles</t>
  </si>
  <si>
    <t>SO - 000225</t>
  </si>
  <si>
    <t>Online</t>
  </si>
  <si>
    <t>WARE-XYS1001</t>
  </si>
  <si>
    <t>Shawn Wallace</t>
  </si>
  <si>
    <t>Dharma Ltd</t>
  </si>
  <si>
    <t>Wall Coverings</t>
  </si>
  <si>
    <t>Birmingham</t>
  </si>
  <si>
    <t>Shelby County/Jefferson County</t>
  </si>
  <si>
    <t>AL</t>
  </si>
  <si>
    <t>Alabama</t>
  </si>
  <si>
    <t>South</t>
  </si>
  <si>
    <t>SO - 000450</t>
  </si>
  <si>
    <t>Roy Rice</t>
  </si>
  <si>
    <t>Pacific Ltd</t>
  </si>
  <si>
    <t>Collectibles</t>
  </si>
  <si>
    <t>SO - 000405</t>
  </si>
  <si>
    <t>WARE-PUJ1005</t>
  </si>
  <si>
    <t xml:space="preserve">Ohio </t>
  </si>
  <si>
    <t>Serveware</t>
  </si>
  <si>
    <t>Philadelphia</t>
  </si>
  <si>
    <t>Philadelphia County</t>
  </si>
  <si>
    <t>PA</t>
  </si>
  <si>
    <t>Pennsylvania</t>
  </si>
  <si>
    <t>SO - 000464</t>
  </si>
  <si>
    <t>Chris Armstrong</t>
  </si>
  <si>
    <t xml:space="preserve">Capweld </t>
  </si>
  <si>
    <t>Cookware</t>
  </si>
  <si>
    <t>SO - 000148</t>
  </si>
  <si>
    <t xml:space="preserve">Bare </t>
  </si>
  <si>
    <t>Outdoor Decor</t>
  </si>
  <si>
    <t>SO - 000175</t>
  </si>
  <si>
    <t>WARE-NMK1003</t>
  </si>
  <si>
    <t>Adam Hernandez</t>
  </si>
  <si>
    <t>Avon Corp</t>
  </si>
  <si>
    <t>New Haven</t>
  </si>
  <si>
    <t>New Haven County</t>
  </si>
  <si>
    <t>CT</t>
  </si>
  <si>
    <t>Connecticut</t>
  </si>
  <si>
    <t>SO - 000105</t>
  </si>
  <si>
    <t>Joe Price</t>
  </si>
  <si>
    <t>Waterbury</t>
  </si>
  <si>
    <t>SO - 000453</t>
  </si>
  <si>
    <t>Todd Roberts</t>
  </si>
  <si>
    <t>Bridgeport</t>
  </si>
  <si>
    <t>Fairfield County</t>
  </si>
  <si>
    <t>SO - 000149</t>
  </si>
  <si>
    <t>ETUDE Ltd</t>
  </si>
  <si>
    <t>Stemware</t>
  </si>
  <si>
    <t>Hartford</t>
  </si>
  <si>
    <t>Hartford County</t>
  </si>
  <si>
    <t>SO - 000153</t>
  </si>
  <si>
    <t>Nicholas Cunningham</t>
  </si>
  <si>
    <t>Medsep Group</t>
  </si>
  <si>
    <t>SO - 000104</t>
  </si>
  <si>
    <t>Wholesale</t>
  </si>
  <si>
    <t>Carlos Miller</t>
  </si>
  <si>
    <t>Fenwal, Corp</t>
  </si>
  <si>
    <t>Accessories</t>
  </si>
  <si>
    <t>SO - 000130</t>
  </si>
  <si>
    <t>George Lewis</t>
  </si>
  <si>
    <t>Procter Corp</t>
  </si>
  <si>
    <t>Vases</t>
  </si>
  <si>
    <t>SO - 000157</t>
  </si>
  <si>
    <t>Home Fragrances</t>
  </si>
  <si>
    <t>SO - 000357</t>
  </si>
  <si>
    <t>Baseball</t>
  </si>
  <si>
    <t>Chandler</t>
  </si>
  <si>
    <t>Maricopa County</t>
  </si>
  <si>
    <t>AZ</t>
  </si>
  <si>
    <t>Arizona</t>
  </si>
  <si>
    <t>West</t>
  </si>
  <si>
    <t>SO - 000418</t>
  </si>
  <si>
    <t>Ole Group</t>
  </si>
  <si>
    <t>Wardrobes</t>
  </si>
  <si>
    <t>SO - 000107</t>
  </si>
  <si>
    <t>Jonathan Hawkins</t>
  </si>
  <si>
    <t xml:space="preserve">Linde </t>
  </si>
  <si>
    <t>Bathroom Furniture</t>
  </si>
  <si>
    <t>SO - 000144</t>
  </si>
  <si>
    <t>Joshua Little</t>
  </si>
  <si>
    <t>Ornaments</t>
  </si>
  <si>
    <t>SO - 000219</t>
  </si>
  <si>
    <t>Wine Storage</t>
  </si>
  <si>
    <t>Gilbert</t>
  </si>
  <si>
    <t>SO - 000259</t>
  </si>
  <si>
    <t>Floral</t>
  </si>
  <si>
    <t>Scottsdale</t>
  </si>
  <si>
    <t>SO - 000185</t>
  </si>
  <si>
    <t>Roger Alexander</t>
  </si>
  <si>
    <t>Phones</t>
  </si>
  <si>
    <t>Mesa</t>
  </si>
  <si>
    <t>SO - 000289</t>
  </si>
  <si>
    <t>Burt's Corp</t>
  </si>
  <si>
    <t>Bean Bags</t>
  </si>
  <si>
    <t>Phoenix</t>
  </si>
  <si>
    <t>SO - 000122</t>
  </si>
  <si>
    <t>Keith Griffin</t>
  </si>
  <si>
    <t>Dayton</t>
  </si>
  <si>
    <t>Montgomery County</t>
  </si>
  <si>
    <t>OH</t>
  </si>
  <si>
    <t>Ohio</t>
  </si>
  <si>
    <t>Midwest</t>
  </si>
  <si>
    <t>SO - 000108</t>
  </si>
  <si>
    <t xml:space="preserve">Ei </t>
  </si>
  <si>
    <t>Sculptures</t>
  </si>
  <si>
    <t>Cleveland</t>
  </si>
  <si>
    <t>Cuyahoga County</t>
  </si>
  <si>
    <t>SO - 000267</t>
  </si>
  <si>
    <t>Jerry Green</t>
  </si>
  <si>
    <t>3LAB, Ltd</t>
  </si>
  <si>
    <t>Antioch</t>
  </si>
  <si>
    <t>Contra Costa County</t>
  </si>
  <si>
    <t>CA</t>
  </si>
  <si>
    <t>California</t>
  </si>
  <si>
    <t>SO - 000343</t>
  </si>
  <si>
    <t>Amylin Group</t>
  </si>
  <si>
    <t>Blankets</t>
  </si>
  <si>
    <t>Bakersfield</t>
  </si>
  <si>
    <t>Kern County</t>
  </si>
  <si>
    <t>SO - 000118</t>
  </si>
  <si>
    <t>S.S.S. Group</t>
  </si>
  <si>
    <t>Table Lamps</t>
  </si>
  <si>
    <t>Carlsbad</t>
  </si>
  <si>
    <t>San Diego County</t>
  </si>
  <si>
    <t>SO - 000150</t>
  </si>
  <si>
    <t>Douglas Tucker</t>
  </si>
  <si>
    <t>Cocktail Glasses</t>
  </si>
  <si>
    <t>SO - 000111</t>
  </si>
  <si>
    <t>SO - 000146</t>
  </si>
  <si>
    <t>Elorac, Corp</t>
  </si>
  <si>
    <t>Fresno</t>
  </si>
  <si>
    <t>Fresno County</t>
  </si>
  <si>
    <t>SO - 000196</t>
  </si>
  <si>
    <t>Shawn Torres</t>
  </si>
  <si>
    <t>Furniture Cushions</t>
  </si>
  <si>
    <t>SO - 000402</t>
  </si>
  <si>
    <t>Stephen Payne</t>
  </si>
  <si>
    <t>Exact-Rx, Corp</t>
  </si>
  <si>
    <t>Table Linens</t>
  </si>
  <si>
    <t>Berkeley</t>
  </si>
  <si>
    <t>Alameda County</t>
  </si>
  <si>
    <t>SO - 000123</t>
  </si>
  <si>
    <t>Shawn Cook</t>
  </si>
  <si>
    <t xml:space="preserve">Select </t>
  </si>
  <si>
    <t>Burbank</t>
  </si>
  <si>
    <t>Los Angeles County</t>
  </si>
  <si>
    <t>SO - 000125</t>
  </si>
  <si>
    <t>Bakeware</t>
  </si>
  <si>
    <t>Rockford</t>
  </si>
  <si>
    <t>Winnebago County/Ogle County</t>
  </si>
  <si>
    <t>IL</t>
  </si>
  <si>
    <t>Illinois</t>
  </si>
  <si>
    <t>SO - 000112</t>
  </si>
  <si>
    <t>Rugs</t>
  </si>
  <si>
    <t>Aurora (Township)</t>
  </si>
  <si>
    <t>Kane County</t>
  </si>
  <si>
    <t>SO - 000302</t>
  </si>
  <si>
    <t>U.S. Ltd</t>
  </si>
  <si>
    <t>Wall Frames</t>
  </si>
  <si>
    <t>SO - 000162</t>
  </si>
  <si>
    <t>Pillows</t>
  </si>
  <si>
    <t>SO - 000106</t>
  </si>
  <si>
    <t>Carl Nguyen</t>
  </si>
  <si>
    <t>Norman</t>
  </si>
  <si>
    <t>Cleveland County</t>
  </si>
  <si>
    <t>OK</t>
  </si>
  <si>
    <t>Oklahoma</t>
  </si>
  <si>
    <t>SO - 000140</t>
  </si>
  <si>
    <t>Joshua Ryan</t>
  </si>
  <si>
    <t>Mylan Corp</t>
  </si>
  <si>
    <t>TV and video</t>
  </si>
  <si>
    <t>Overland Park</t>
  </si>
  <si>
    <t>Johnson County</t>
  </si>
  <si>
    <t>KS</t>
  </si>
  <si>
    <t>Kansas</t>
  </si>
  <si>
    <t>SO - 000102</t>
  </si>
  <si>
    <t>Paul Holmes</t>
  </si>
  <si>
    <t>Wreaths</t>
  </si>
  <si>
    <t>SO - 000345</t>
  </si>
  <si>
    <t>Anthony Torres</t>
  </si>
  <si>
    <t>Ascend Ltd</t>
  </si>
  <si>
    <t>Clocks</t>
  </si>
  <si>
    <t>SO - 000145</t>
  </si>
  <si>
    <t>Columbia</t>
  </si>
  <si>
    <t>Howard County</t>
  </si>
  <si>
    <t>MD</t>
  </si>
  <si>
    <t>Maryland</t>
  </si>
  <si>
    <t>SO - 000103</t>
  </si>
  <si>
    <t>Ann Arbor</t>
  </si>
  <si>
    <t>Washtenaw County</t>
  </si>
  <si>
    <t>MI</t>
  </si>
  <si>
    <t>Michigan</t>
  </si>
  <si>
    <t>SO - 000154</t>
  </si>
  <si>
    <t>WARE-MKL1006</t>
  </si>
  <si>
    <t>Alexandria</t>
  </si>
  <si>
    <t>Alexandria city</t>
  </si>
  <si>
    <t>VA</t>
  </si>
  <si>
    <t>Virginia</t>
  </si>
  <si>
    <t>SO - 000119</t>
  </si>
  <si>
    <t>Bar Tools</t>
  </si>
  <si>
    <t>SO - 000135</t>
  </si>
  <si>
    <t>Donald Reynolds</t>
  </si>
  <si>
    <t xml:space="preserve">WakeFern </t>
  </si>
  <si>
    <t>Pearland</t>
  </si>
  <si>
    <t>Fort Bend County/Harris County/Brazoria County</t>
  </si>
  <si>
    <t>TX</t>
  </si>
  <si>
    <t>Texas</t>
  </si>
  <si>
    <t>SO - 000109</t>
  </si>
  <si>
    <t>Audio</t>
  </si>
  <si>
    <t>North Charleston</t>
  </si>
  <si>
    <t>Dorchester County/Berkeley County/Charleston County</t>
  </si>
  <si>
    <t>SC</t>
  </si>
  <si>
    <t>South Carolina</t>
  </si>
  <si>
    <t>SO - 000307</t>
  </si>
  <si>
    <t>Dinnerware</t>
  </si>
  <si>
    <t>SO - 000110</t>
  </si>
  <si>
    <t xml:space="preserve">Trigen </t>
  </si>
  <si>
    <t>Brooklyn</t>
  </si>
  <si>
    <t>Kings County</t>
  </si>
  <si>
    <t>SO - 000462</t>
  </si>
  <si>
    <t>SO - 000199</t>
  </si>
  <si>
    <t>Niconovum Corp</t>
  </si>
  <si>
    <t>Clovis</t>
  </si>
  <si>
    <t>SO - 000336</t>
  </si>
  <si>
    <t>Anthony Berry</t>
  </si>
  <si>
    <t>New Ltd</t>
  </si>
  <si>
    <t>SO - 000117</t>
  </si>
  <si>
    <t>21st Ltd</t>
  </si>
  <si>
    <t>Computers</t>
  </si>
  <si>
    <t>Frisco</t>
  </si>
  <si>
    <t>Collin County/Denton County</t>
  </si>
  <si>
    <t>SO - 000394</t>
  </si>
  <si>
    <t>Pure Group</t>
  </si>
  <si>
    <t>Concord</t>
  </si>
  <si>
    <t>SO - 000116</t>
  </si>
  <si>
    <t>Norfolk</t>
  </si>
  <si>
    <t>Norfolk city</t>
  </si>
  <si>
    <t>SO - 000335</t>
  </si>
  <si>
    <t>Corona</t>
  </si>
  <si>
    <t>Riverside County</t>
  </si>
  <si>
    <t>SO - 000113</t>
  </si>
  <si>
    <t>O.E. Ltd</t>
  </si>
  <si>
    <t>Floor Lamps</t>
  </si>
  <si>
    <t>Denton</t>
  </si>
  <si>
    <t>Denton County</t>
  </si>
  <si>
    <t>SO - 000147</t>
  </si>
  <si>
    <t>Frank Brown</t>
  </si>
  <si>
    <t>Fullerton</t>
  </si>
  <si>
    <t>Orange County</t>
  </si>
  <si>
    <t>SO - 000114</t>
  </si>
  <si>
    <t>Portland</t>
  </si>
  <si>
    <t>Clackamas County/Multnomah County/Washington County</t>
  </si>
  <si>
    <t>OR</t>
  </si>
  <si>
    <t>Oregon</t>
  </si>
  <si>
    <t>SO - 000221</t>
  </si>
  <si>
    <t>Downey</t>
  </si>
  <si>
    <t>SO - 000115</t>
  </si>
  <si>
    <t>OHTA'S Corp</t>
  </si>
  <si>
    <t>West Palm Beach</t>
  </si>
  <si>
    <t>Palm Beach County</t>
  </si>
  <si>
    <t>FL</t>
  </si>
  <si>
    <t>Florida</t>
  </si>
  <si>
    <t>SO - 000438</t>
  </si>
  <si>
    <t>Platters</t>
  </si>
  <si>
    <t>SO - 000375</t>
  </si>
  <si>
    <t>East Los Angeles</t>
  </si>
  <si>
    <t>SO - 000459</t>
  </si>
  <si>
    <t>SO - 000127</t>
  </si>
  <si>
    <t>Cary</t>
  </si>
  <si>
    <t>Chatham County/Wake County</t>
  </si>
  <si>
    <t>NC</t>
  </si>
  <si>
    <t>North Carolina</t>
  </si>
  <si>
    <t>SO - 000169</t>
  </si>
  <si>
    <t>El Cajon</t>
  </si>
  <si>
    <t>SO - 000276</t>
  </si>
  <si>
    <t>SO - 000128</t>
  </si>
  <si>
    <t>Fargo</t>
  </si>
  <si>
    <t>Cass County</t>
  </si>
  <si>
    <t>ND</t>
  </si>
  <si>
    <t>North Dakota</t>
  </si>
  <si>
    <t>SO - 000160</t>
  </si>
  <si>
    <t>SO - 000371</t>
  </si>
  <si>
    <t>SO - 000230</t>
  </si>
  <si>
    <t>PEDIFIX, Corp</t>
  </si>
  <si>
    <t>Elk Grove</t>
  </si>
  <si>
    <t>Sacramento County</t>
  </si>
  <si>
    <t>SO - 000143</t>
  </si>
  <si>
    <t>Patrick Graham</t>
  </si>
  <si>
    <t>Eminence Corp</t>
  </si>
  <si>
    <t>Bedroom Furniture</t>
  </si>
  <si>
    <t>Las Cruces</t>
  </si>
  <si>
    <t>DoÃƒÂ±a Ana County</t>
  </si>
  <si>
    <t>NM</t>
  </si>
  <si>
    <t>New Mexico</t>
  </si>
  <si>
    <t>SO - 000189</t>
  </si>
  <si>
    <t>SO - 000239</t>
  </si>
  <si>
    <t>Escondido</t>
  </si>
  <si>
    <t>SO - 000258</t>
  </si>
  <si>
    <t>SO - 000354</t>
  </si>
  <si>
    <t>SO - 000124</t>
  </si>
  <si>
    <t xml:space="preserve">Qualitest </t>
  </si>
  <si>
    <t>Outdoor Furniture</t>
  </si>
  <si>
    <t>Warren</t>
  </si>
  <si>
    <t>Macomb County</t>
  </si>
  <si>
    <t>SO - 000466</t>
  </si>
  <si>
    <t>SO - 000151</t>
  </si>
  <si>
    <t>Stamford</t>
  </si>
  <si>
    <t>SO - 000120</t>
  </si>
  <si>
    <t>E. Ltd</t>
  </si>
  <si>
    <t>Spring Hill</t>
  </si>
  <si>
    <t>Hernando County</t>
  </si>
  <si>
    <t>SO - 000201</t>
  </si>
  <si>
    <t>SO - 000323</t>
  </si>
  <si>
    <t>SO - 000180</t>
  </si>
  <si>
    <t>Pendants</t>
  </si>
  <si>
    <t>Fremont</t>
  </si>
  <si>
    <t>SO - 000246</t>
  </si>
  <si>
    <t>Llorens Ltd</t>
  </si>
  <si>
    <t>Basketball</t>
  </si>
  <si>
    <t>SO - 000250</t>
  </si>
  <si>
    <t>SO - 000121</t>
  </si>
  <si>
    <t>Wayne</t>
  </si>
  <si>
    <t>Marion County</t>
  </si>
  <si>
    <t>IN</t>
  </si>
  <si>
    <t>Indiana</t>
  </si>
  <si>
    <t>SO - 000126</t>
  </si>
  <si>
    <t>Stamford (Town)</t>
  </si>
  <si>
    <t>SO - 000262</t>
  </si>
  <si>
    <t>Uriel Group</t>
  </si>
  <si>
    <t>SO - 000133</t>
  </si>
  <si>
    <t>Sterling Heights</t>
  </si>
  <si>
    <t>SO - 000247</t>
  </si>
  <si>
    <t>OUR Ltd</t>
  </si>
  <si>
    <t>SO - 000271</t>
  </si>
  <si>
    <t xml:space="preserve">Medline </t>
  </si>
  <si>
    <t>SO - 000222</t>
  </si>
  <si>
    <t>Garden Grove</t>
  </si>
  <si>
    <t>SO - 000373</t>
  </si>
  <si>
    <t>SO - 000423</t>
  </si>
  <si>
    <t>SO - 000137</t>
  </si>
  <si>
    <t>Spring Valley</t>
  </si>
  <si>
    <t>Clark County</t>
  </si>
  <si>
    <t>NV</t>
  </si>
  <si>
    <t>Nevada</t>
  </si>
  <si>
    <t>SO - 000303</t>
  </si>
  <si>
    <t>SO - 000363</t>
  </si>
  <si>
    <t>SO - 000416</t>
  </si>
  <si>
    <t>SO - 000141</t>
  </si>
  <si>
    <t>Photo Frames</t>
  </si>
  <si>
    <t>Glendale</t>
  </si>
  <si>
    <t>SO - 000213</t>
  </si>
  <si>
    <t>SO - 000129</t>
  </si>
  <si>
    <t>Greeley</t>
  </si>
  <si>
    <t>Weld County</t>
  </si>
  <si>
    <t>CO</t>
  </si>
  <si>
    <t>Colorado</t>
  </si>
  <si>
    <t>SO - 000138</t>
  </si>
  <si>
    <t>Renton</t>
  </si>
  <si>
    <t>King County</t>
  </si>
  <si>
    <t>WA</t>
  </si>
  <si>
    <t>Washington</t>
  </si>
  <si>
    <t>SO - 000155</t>
  </si>
  <si>
    <t>SO - 000198</t>
  </si>
  <si>
    <t>SO - 000280</t>
  </si>
  <si>
    <t>Inglewood</t>
  </si>
  <si>
    <t>SO - 000341</t>
  </si>
  <si>
    <t>SO - 000142</t>
  </si>
  <si>
    <t>Milwaukee</t>
  </si>
  <si>
    <t>Milwaukee County/Washington County/Waukesha County</t>
  </si>
  <si>
    <t>WI</t>
  </si>
  <si>
    <t>Wisconsin</t>
  </si>
  <si>
    <t>SO - 000340</t>
  </si>
  <si>
    <t>Irvine</t>
  </si>
  <si>
    <t>SO - 000370</t>
  </si>
  <si>
    <t>Jurupa Valley</t>
  </si>
  <si>
    <t>SO - 000413</t>
  </si>
  <si>
    <t>Lancaster</t>
  </si>
  <si>
    <t>SO - 000136</t>
  </si>
  <si>
    <t>WARE-NBV1002</t>
  </si>
  <si>
    <t>Torrance</t>
  </si>
  <si>
    <t>SO - 000311</t>
  </si>
  <si>
    <t xml:space="preserve">Sundial </t>
  </si>
  <si>
    <t>SO - 000131</t>
  </si>
  <si>
    <t>Apotheca, Ltd</t>
  </si>
  <si>
    <t>Murfreesboro</t>
  </si>
  <si>
    <t>Rutherford County</t>
  </si>
  <si>
    <t>TN</t>
  </si>
  <si>
    <t>Tennessee</t>
  </si>
  <si>
    <t>SO - 000224</t>
  </si>
  <si>
    <t>Los Angeles</t>
  </si>
  <si>
    <t>SO - 000288</t>
  </si>
  <si>
    <t>SO - 000132</t>
  </si>
  <si>
    <t>Mirrors</t>
  </si>
  <si>
    <t>Knoxville</t>
  </si>
  <si>
    <t>Knox County</t>
  </si>
  <si>
    <t>SO - 000134</t>
  </si>
  <si>
    <t>Spokane</t>
  </si>
  <si>
    <t>Spokane County</t>
  </si>
  <si>
    <t>SO - 000361</t>
  </si>
  <si>
    <t xml:space="preserve">Winthrop </t>
  </si>
  <si>
    <t>SO - 000139</t>
  </si>
  <si>
    <t>Arvada</t>
  </si>
  <si>
    <t>Jefferson County/Adams County</t>
  </si>
  <si>
    <t>SO - 000197</t>
  </si>
  <si>
    <t>SO - 000468</t>
  </si>
  <si>
    <t>SO - 000386</t>
  </si>
  <si>
    <t>Murrieta</t>
  </si>
  <si>
    <t>SO - 000152</t>
  </si>
  <si>
    <t>Prasco Group</t>
  </si>
  <si>
    <t>Augusta</t>
  </si>
  <si>
    <t>Richmond County</t>
  </si>
  <si>
    <t>GA</t>
  </si>
  <si>
    <t>Georgia</t>
  </si>
  <si>
    <t>SO - 000284</t>
  </si>
  <si>
    <t>Ontario</t>
  </si>
  <si>
    <t>San Bernardino County</t>
  </si>
  <si>
    <t>SO - 000156</t>
  </si>
  <si>
    <t>Davenport</t>
  </si>
  <si>
    <t>Scott County</t>
  </si>
  <si>
    <t>IA</t>
  </si>
  <si>
    <t>Iowa</t>
  </si>
  <si>
    <t>SO - 000241</t>
  </si>
  <si>
    <t>SO - 000359</t>
  </si>
  <si>
    <t>SO - 000417</t>
  </si>
  <si>
    <t>Candleholders</t>
  </si>
  <si>
    <t>SO - 000235</t>
  </si>
  <si>
    <t>Orange</t>
  </si>
  <si>
    <t>SO - 000319</t>
  </si>
  <si>
    <t>SO - 000465</t>
  </si>
  <si>
    <t>SO - 000158</t>
  </si>
  <si>
    <t>Pasadena</t>
  </si>
  <si>
    <t>SO - 000203</t>
  </si>
  <si>
    <t>Palmdale</t>
  </si>
  <si>
    <t>SO - 000208</t>
  </si>
  <si>
    <t>SO - 000398</t>
  </si>
  <si>
    <t>SO - 000159</t>
  </si>
  <si>
    <t>Pomona</t>
  </si>
  <si>
    <t>SO - 000331</t>
  </si>
  <si>
    <t>SO - 000161</t>
  </si>
  <si>
    <t>Aurora</t>
  </si>
  <si>
    <t>Kendall County/Kane County/Will County/DuPage County</t>
  </si>
  <si>
    <t>SO - 000278</t>
  </si>
  <si>
    <t>SO - 000460</t>
  </si>
  <si>
    <t>SO - 000420</t>
  </si>
  <si>
    <t>Rancho Cucamonga</t>
  </si>
  <si>
    <t>SO - 000419</t>
  </si>
  <si>
    <t>Rialto</t>
  </si>
  <si>
    <t>SO - 000163</t>
  </si>
  <si>
    <t>Buffalo</t>
  </si>
  <si>
    <t>Erie County</t>
  </si>
  <si>
    <t>SO - 000356</t>
  </si>
  <si>
    <t>SO - 000248</t>
  </si>
  <si>
    <t>AuroMedics Corp</t>
  </si>
  <si>
    <t>Richmond</t>
  </si>
  <si>
    <t>SO - 000164</t>
  </si>
  <si>
    <t>Gainesville</t>
  </si>
  <si>
    <t>Alachua County</t>
  </si>
  <si>
    <t>SO - 000400</t>
  </si>
  <si>
    <t>SO - 000406</t>
  </si>
  <si>
    <t>Weimei Corp</t>
  </si>
  <si>
    <t>SO - 000342</t>
  </si>
  <si>
    <t>Riverside</t>
  </si>
  <si>
    <t>SO - 000165</t>
  </si>
  <si>
    <t>Greensboro</t>
  </si>
  <si>
    <t>Guilford County</t>
  </si>
  <si>
    <t>SO - 000277</t>
  </si>
  <si>
    <t>SO - 000355</t>
  </si>
  <si>
    <t>SO - 000166</t>
  </si>
  <si>
    <t>Santa Maria</t>
  </si>
  <si>
    <t>Santa Barbara County</t>
  </si>
  <si>
    <t>SO - 000244</t>
  </si>
  <si>
    <t>SO - 000304</t>
  </si>
  <si>
    <t>Sacramento</t>
  </si>
  <si>
    <t>SO - 000448</t>
  </si>
  <si>
    <t>Victory Ltd</t>
  </si>
  <si>
    <t>SO - 000167</t>
  </si>
  <si>
    <t>San Buenaventura (Ventura)</t>
  </si>
  <si>
    <t>Ventura County</t>
  </si>
  <si>
    <t>SO - 000374</t>
  </si>
  <si>
    <t>SO - 000428</t>
  </si>
  <si>
    <t>SO - 000168</t>
  </si>
  <si>
    <t>Grand Rapids</t>
  </si>
  <si>
    <t>Kent County</t>
  </si>
  <si>
    <t>SO - 000322</t>
  </si>
  <si>
    <t>SO - 000170</t>
  </si>
  <si>
    <t>Palatine (Township)</t>
  </si>
  <si>
    <t>Cook County</t>
  </si>
  <si>
    <t>SO - 000215</t>
  </si>
  <si>
    <t>SO - 000326</t>
  </si>
  <si>
    <t>San Diego</t>
  </si>
  <si>
    <t>SO - 000171</t>
  </si>
  <si>
    <t>Odessa</t>
  </si>
  <si>
    <t>Midland County/Ector County</t>
  </si>
  <si>
    <t>SO - 000410</t>
  </si>
  <si>
    <t>SO - 000231</t>
  </si>
  <si>
    <t>San Francisco</t>
  </si>
  <si>
    <t>San Francisco County</t>
  </si>
  <si>
    <t>SO - 000172</t>
  </si>
  <si>
    <t>Fort Collins</t>
  </si>
  <si>
    <t>Larimer County</t>
  </si>
  <si>
    <t>SO - 000446</t>
  </si>
  <si>
    <t>SO - 000447</t>
  </si>
  <si>
    <t>SO - 000173</t>
  </si>
  <si>
    <t>Gresham</t>
  </si>
  <si>
    <t>Multnomah County</t>
  </si>
  <si>
    <t>SO - 000174</t>
  </si>
  <si>
    <t>Atlanta</t>
  </si>
  <si>
    <t>DeKalb County/Fulton County</t>
  </si>
  <si>
    <t>SO - 000338</t>
  </si>
  <si>
    <t>SO - 000382</t>
  </si>
  <si>
    <t>SO - 000333</t>
  </si>
  <si>
    <t>Santa Clara</t>
  </si>
  <si>
    <t>Santa Clara County</t>
  </si>
  <si>
    <t>SO - 000176</t>
  </si>
  <si>
    <t>Wuxi Group</t>
  </si>
  <si>
    <t>Round Rock</t>
  </si>
  <si>
    <t>Williamson County/Travis County</t>
  </si>
  <si>
    <t>SO - 000269</t>
  </si>
  <si>
    <t>Santa Clarita</t>
  </si>
  <si>
    <t>SO - 000177</t>
  </si>
  <si>
    <t>Fayetteville</t>
  </si>
  <si>
    <t>Cumberland County</t>
  </si>
  <si>
    <t>SO - 000178</t>
  </si>
  <si>
    <t>Durham</t>
  </si>
  <si>
    <t>Durham County/Orange County/Wake County</t>
  </si>
  <si>
    <t>SO - 000206</t>
  </si>
  <si>
    <t>SO - 000220</t>
  </si>
  <si>
    <t>Santa Rosa</t>
  </si>
  <si>
    <t>Sonoma County</t>
  </si>
  <si>
    <t>SO - 000179</t>
  </si>
  <si>
    <t>Elgin</t>
  </si>
  <si>
    <t>Cook County/Kane County</t>
  </si>
  <si>
    <t>SO - 000188</t>
  </si>
  <si>
    <t>SO - 000347</t>
  </si>
  <si>
    <t>Festive</t>
  </si>
  <si>
    <t>Stockton</t>
  </si>
  <si>
    <t>San Joaquin County</t>
  </si>
  <si>
    <t>SO - 000381</t>
  </si>
  <si>
    <t>SO - 000181</t>
  </si>
  <si>
    <t>Boston</t>
  </si>
  <si>
    <t>MA</t>
  </si>
  <si>
    <t>Massachusetts</t>
  </si>
  <si>
    <t>SO - 000346</t>
  </si>
  <si>
    <t>SO - 000286</t>
  </si>
  <si>
    <t>Sunnyvale</t>
  </si>
  <si>
    <t>SO - 000433</t>
  </si>
  <si>
    <t>SO - 000182</t>
  </si>
  <si>
    <t>Reno</t>
  </si>
  <si>
    <t>Washoe County</t>
  </si>
  <si>
    <t>SO - 000393</t>
  </si>
  <si>
    <t>SO - 000321</t>
  </si>
  <si>
    <t>Temecula</t>
  </si>
  <si>
    <t>SO - 000183</t>
  </si>
  <si>
    <t>Plano</t>
  </si>
  <si>
    <t>SO - 000399</t>
  </si>
  <si>
    <t>Thousand Oaks</t>
  </si>
  <si>
    <t>SO - 000184</t>
  </si>
  <si>
    <t>Abilene</t>
  </si>
  <si>
    <t>Jones County/Taylor County</t>
  </si>
  <si>
    <t>SO - 000186</t>
  </si>
  <si>
    <t>Louisville</t>
  </si>
  <si>
    <t>Jefferson County</t>
  </si>
  <si>
    <t>KY</t>
  </si>
  <si>
    <t>Kentucky</t>
  </si>
  <si>
    <t>SO - 000228</t>
  </si>
  <si>
    <t>SO - 000275</t>
  </si>
  <si>
    <t>SO - 000306</t>
  </si>
  <si>
    <t>SO - 000187</t>
  </si>
  <si>
    <t>Richardson</t>
  </si>
  <si>
    <t>Collin County/Dallas County</t>
  </si>
  <si>
    <t>SO - 000263</t>
  </si>
  <si>
    <t>Visalia</t>
  </si>
  <si>
    <t>Tulare County</t>
  </si>
  <si>
    <t>SO - 000435</t>
  </si>
  <si>
    <t>SO - 000190</t>
  </si>
  <si>
    <t>Indianapolis</t>
  </si>
  <si>
    <t>Marion County.</t>
  </si>
  <si>
    <t>SO - 000385</t>
  </si>
  <si>
    <t>SO - 000191</t>
  </si>
  <si>
    <t>South Bend</t>
  </si>
  <si>
    <t>St. Joseph County</t>
  </si>
  <si>
    <t>SO - 000192</t>
  </si>
  <si>
    <t>Peoria</t>
  </si>
  <si>
    <t>Peoria County</t>
  </si>
  <si>
    <t>SO - 000242</t>
  </si>
  <si>
    <t>SO - 000193</t>
  </si>
  <si>
    <t>Palm Bay</t>
  </si>
  <si>
    <t>Brevard County</t>
  </si>
  <si>
    <t>SO - 000194</t>
  </si>
  <si>
    <t>Des Moines</t>
  </si>
  <si>
    <t>Warren County/Polk County</t>
  </si>
  <si>
    <t>SO - 000455</t>
  </si>
  <si>
    <t>SO - 000265</t>
  </si>
  <si>
    <t xml:space="preserve">Nipro </t>
  </si>
  <si>
    <t>Colorado Springs</t>
  </si>
  <si>
    <t>El Paso County</t>
  </si>
  <si>
    <t>SO - 000195</t>
  </si>
  <si>
    <t>Lakewood</t>
  </si>
  <si>
    <t>SO - 000205</t>
  </si>
  <si>
    <t>Denver</t>
  </si>
  <si>
    <t>Denver County</t>
  </si>
  <si>
    <t>SO - 000257</t>
  </si>
  <si>
    <t>SO - 000200</t>
  </si>
  <si>
    <t>Sandy Springs</t>
  </si>
  <si>
    <t>Fulton County</t>
  </si>
  <si>
    <t>SO - 000212</t>
  </si>
  <si>
    <t>SO - 000252</t>
  </si>
  <si>
    <t>Thornton</t>
  </si>
  <si>
    <t>Adams County/Weld County</t>
  </si>
  <si>
    <t>SO - 000255</t>
  </si>
  <si>
    <t>SO - 000202</t>
  </si>
  <si>
    <t>York</t>
  </si>
  <si>
    <t>DuPage County</t>
  </si>
  <si>
    <t>SO - 000313</t>
  </si>
  <si>
    <t>SO - 000360</t>
  </si>
  <si>
    <t>Westminster</t>
  </si>
  <si>
    <t>SO - 000366</t>
  </si>
  <si>
    <t>SO - 000424</t>
  </si>
  <si>
    <t>SO - 000204</t>
  </si>
  <si>
    <t>Schaumburg (Township)</t>
  </si>
  <si>
    <t>SO - 000384</t>
  </si>
  <si>
    <t>Bridgeport (Town)</t>
  </si>
  <si>
    <t>SO - 000207</t>
  </si>
  <si>
    <t>Lexington-Fayette</t>
  </si>
  <si>
    <t>Fayette County</t>
  </si>
  <si>
    <t>SO - 000308</t>
  </si>
  <si>
    <t>SO - 000378</t>
  </si>
  <si>
    <t>SO - 000318</t>
  </si>
  <si>
    <t>New Haven (Town)</t>
  </si>
  <si>
    <t>SO - 000209</t>
  </si>
  <si>
    <t>Provo</t>
  </si>
  <si>
    <t>Utah County</t>
  </si>
  <si>
    <t>UT</t>
  </si>
  <si>
    <t>Utah</t>
  </si>
  <si>
    <t>SO - 000210</t>
  </si>
  <si>
    <t>Manchester</t>
  </si>
  <si>
    <t>Hillsborough County</t>
  </si>
  <si>
    <t>NH</t>
  </si>
  <si>
    <t>New Hampshire</t>
  </si>
  <si>
    <t>SO - 000211</t>
  </si>
  <si>
    <t>Lawrence (Township)</t>
  </si>
  <si>
    <t>SO - 000317</t>
  </si>
  <si>
    <t>Waterbury (Town)</t>
  </si>
  <si>
    <t>SO - 000214</t>
  </si>
  <si>
    <t>Eugene</t>
  </si>
  <si>
    <t>Lane County</t>
  </si>
  <si>
    <t>SO - 000330</t>
  </si>
  <si>
    <t>SO - 000401</t>
  </si>
  <si>
    <t>SO - 000463</t>
  </si>
  <si>
    <t>Cape Coral</t>
  </si>
  <si>
    <t>Lee County</t>
  </si>
  <si>
    <t>SO - 000216</t>
  </si>
  <si>
    <t>Yonkers</t>
  </si>
  <si>
    <t>Westchester County</t>
  </si>
  <si>
    <t>SO - 000350</t>
  </si>
  <si>
    <t>SO - 000217</t>
  </si>
  <si>
    <t>Minneapolis</t>
  </si>
  <si>
    <t>Hennepin County</t>
  </si>
  <si>
    <t>MN</t>
  </si>
  <si>
    <t>Minnesota</t>
  </si>
  <si>
    <t>SO - 000218</t>
  </si>
  <si>
    <t>Nashville</t>
  </si>
  <si>
    <t>Davidson County</t>
  </si>
  <si>
    <t>SO - 000260</t>
  </si>
  <si>
    <t>Fort Lauderdale</t>
  </si>
  <si>
    <t>Broward County</t>
  </si>
  <si>
    <t>SO - 000431</t>
  </si>
  <si>
    <t>SO - 000223</t>
  </si>
  <si>
    <t>Hollywood</t>
  </si>
  <si>
    <t>SO - 000245</t>
  </si>
  <si>
    <t>SO - 000274</t>
  </si>
  <si>
    <t>SO - 000444</t>
  </si>
  <si>
    <t>SO - 000300</t>
  </si>
  <si>
    <t>Lehigh Acres</t>
  </si>
  <si>
    <t>SO - 000461</t>
  </si>
  <si>
    <t>SO - 000226</t>
  </si>
  <si>
    <t>Wichita</t>
  </si>
  <si>
    <t>Sedgwick County</t>
  </si>
  <si>
    <t>SO - 000293</t>
  </si>
  <si>
    <t>SO - 000266</t>
  </si>
  <si>
    <t>Vanities</t>
  </si>
  <si>
    <t>Miami</t>
  </si>
  <si>
    <t>Miami-Dade County</t>
  </si>
  <si>
    <t>SO - 000227</t>
  </si>
  <si>
    <t>Edison</t>
  </si>
  <si>
    <t>Middlesex County</t>
  </si>
  <si>
    <t>NJ</t>
  </si>
  <si>
    <t>New Jersey</t>
  </si>
  <si>
    <t>SO - 000391</t>
  </si>
  <si>
    <t>SO - 000290</t>
  </si>
  <si>
    <t>Miami Gardens</t>
  </si>
  <si>
    <t>SO - 000283</t>
  </si>
  <si>
    <t>Miramar</t>
  </si>
  <si>
    <t>SO - 000372</t>
  </si>
  <si>
    <t>SO - 000449</t>
  </si>
  <si>
    <t>SO - 000229</t>
  </si>
  <si>
    <t>Memphis</t>
  </si>
  <si>
    <t>Shelby County</t>
  </si>
  <si>
    <t>SO - 000296</t>
  </si>
  <si>
    <t>SO - 000367</t>
  </si>
  <si>
    <t>Pembroke Pines</t>
  </si>
  <si>
    <t>SO - 000232</t>
  </si>
  <si>
    <t>Enterprise</t>
  </si>
  <si>
    <t>SO - 000314</t>
  </si>
  <si>
    <t>SO - 000234</t>
  </si>
  <si>
    <t>Pompano Beach</t>
  </si>
  <si>
    <t>SO - 000233</t>
  </si>
  <si>
    <t>Naperville (Township)</t>
  </si>
  <si>
    <t>SO - 000316</t>
  </si>
  <si>
    <t>Tallahassee</t>
  </si>
  <si>
    <t>Leon County</t>
  </si>
  <si>
    <t>SO - 000237</t>
  </si>
  <si>
    <t>The Woodlands</t>
  </si>
  <si>
    <t>Harris County/Montgomery County</t>
  </si>
  <si>
    <t>SO - 000249</t>
  </si>
  <si>
    <t>SO - 000273</t>
  </si>
  <si>
    <t>SO - 000430</t>
  </si>
  <si>
    <t>Tampa</t>
  </si>
  <si>
    <t>SO - 000238</t>
  </si>
  <si>
    <t>Olathe</t>
  </si>
  <si>
    <t>SO - 000320</t>
  </si>
  <si>
    <t>SO - 000240</t>
  </si>
  <si>
    <t>Cincinnati</t>
  </si>
  <si>
    <t>Hamilton County</t>
  </si>
  <si>
    <t>SO - 000243</t>
  </si>
  <si>
    <t>Calumet</t>
  </si>
  <si>
    <t>Lake County</t>
  </si>
  <si>
    <t>SO - 000439</t>
  </si>
  <si>
    <t>Macon</t>
  </si>
  <si>
    <t>Bibb County</t>
  </si>
  <si>
    <t>SO - 000383</t>
  </si>
  <si>
    <t>Honolulu</t>
  </si>
  <si>
    <t>Honolulu County</t>
  </si>
  <si>
    <t>HI</t>
  </si>
  <si>
    <t>Hawaii</t>
  </si>
  <si>
    <t>SO - 000351</t>
  </si>
  <si>
    <t>Cedar Rapids</t>
  </si>
  <si>
    <t>Linn County</t>
  </si>
  <si>
    <t>SO - 000294</t>
  </si>
  <si>
    <t>Boise City</t>
  </si>
  <si>
    <t>Ada County</t>
  </si>
  <si>
    <t>ID</t>
  </si>
  <si>
    <t>Idaho</t>
  </si>
  <si>
    <t>SO - 000422</t>
  </si>
  <si>
    <t>SO - 000251</t>
  </si>
  <si>
    <t>Lyons (Township)</t>
  </si>
  <si>
    <t>SO - 000253</t>
  </si>
  <si>
    <t>Garland</t>
  </si>
  <si>
    <t>Rockwall County/Collin County/Dallas County</t>
  </si>
  <si>
    <t>SO - 000412</t>
  </si>
  <si>
    <t>Bloomingdale (Township)</t>
  </si>
  <si>
    <t>SO - 000254</t>
  </si>
  <si>
    <t>The Bronx</t>
  </si>
  <si>
    <t>Bronx County</t>
  </si>
  <si>
    <t>SO - 000364</t>
  </si>
  <si>
    <t>Bremen</t>
  </si>
  <si>
    <t>SO - 000256</t>
  </si>
  <si>
    <t>Albuquerque</t>
  </si>
  <si>
    <t>Bernalillo County</t>
  </si>
  <si>
    <t>SO - 000409</t>
  </si>
  <si>
    <t>SO - 000305</t>
  </si>
  <si>
    <t>Chicago</t>
  </si>
  <si>
    <t>Cook County/DuPage County</t>
  </si>
  <si>
    <t>SO - 000309</t>
  </si>
  <si>
    <t>Downers Grove (Township)</t>
  </si>
  <si>
    <t>SO - 000358</t>
  </si>
  <si>
    <t>Elgin (Township)</t>
  </si>
  <si>
    <t>SO - 000376</t>
  </si>
  <si>
    <t>SO - 000368</t>
  </si>
  <si>
    <t>Hanover</t>
  </si>
  <si>
    <t>SO - 000261</t>
  </si>
  <si>
    <t>Hillsboro</t>
  </si>
  <si>
    <t>Washington County</t>
  </si>
  <si>
    <t>SO - 000458</t>
  </si>
  <si>
    <t>Joliet</t>
  </si>
  <si>
    <t>Kendall County/Will County</t>
  </si>
  <si>
    <t>SO - 000392</t>
  </si>
  <si>
    <t>Lisle (Township)</t>
  </si>
  <si>
    <t>SO - 000264</t>
  </si>
  <si>
    <t>Thornton (Township)</t>
  </si>
  <si>
    <t>SO - 000285</t>
  </si>
  <si>
    <t>SO - 000434</t>
  </si>
  <si>
    <t>Milton</t>
  </si>
  <si>
    <t>SO - 000268</t>
  </si>
  <si>
    <t>Wheeling (Township)</t>
  </si>
  <si>
    <t>SO - 000270</t>
  </si>
  <si>
    <t>El Paso</t>
  </si>
  <si>
    <t>SO - 000339</t>
  </si>
  <si>
    <t>Peoria City</t>
  </si>
  <si>
    <t>SO - 000272</t>
  </si>
  <si>
    <t>Akron</t>
  </si>
  <si>
    <t>Summit County</t>
  </si>
  <si>
    <t>SO - 000395</t>
  </si>
  <si>
    <t>SO - 000404</t>
  </si>
  <si>
    <t>SO - 000348</t>
  </si>
  <si>
    <t>Proviso</t>
  </si>
  <si>
    <t>SO - 000325</t>
  </si>
  <si>
    <t>Springfield</t>
  </si>
  <si>
    <t>Sangamon County</t>
  </si>
  <si>
    <t>SO - 000279</t>
  </si>
  <si>
    <t>Newport News</t>
  </si>
  <si>
    <t>Newport News city</t>
  </si>
  <si>
    <t>SO - 000377</t>
  </si>
  <si>
    <t>SO - 000281</t>
  </si>
  <si>
    <t>San Angelo</t>
  </si>
  <si>
    <t>Tom Green County</t>
  </si>
  <si>
    <t>SO - 000292</t>
  </si>
  <si>
    <t>SO - 000282</t>
  </si>
  <si>
    <t>Billings</t>
  </si>
  <si>
    <t>Yellowstone County</t>
  </si>
  <si>
    <t>MT</t>
  </si>
  <si>
    <t>Montana</t>
  </si>
  <si>
    <t>SO - 000312</t>
  </si>
  <si>
    <t>SO - 000301</t>
  </si>
  <si>
    <t>Center</t>
  </si>
  <si>
    <t>SO - 000379</t>
  </si>
  <si>
    <t>SO - 000397</t>
  </si>
  <si>
    <t>Evansville</t>
  </si>
  <si>
    <t>Vanderburgh County</t>
  </si>
  <si>
    <t>SO - 000427</t>
  </si>
  <si>
    <t>SO - 000287</t>
  </si>
  <si>
    <t>Green Bay</t>
  </si>
  <si>
    <t>Brown County</t>
  </si>
  <si>
    <t>SO - 000310</t>
  </si>
  <si>
    <t>North</t>
  </si>
  <si>
    <t>SO - 000421</t>
  </si>
  <si>
    <t>Perry</t>
  </si>
  <si>
    <t>SO - 000387</t>
  </si>
  <si>
    <t>SO - 000443</t>
  </si>
  <si>
    <t>SO - 000291</t>
  </si>
  <si>
    <t>Baton Rouge</t>
  </si>
  <si>
    <t>East Baton Rouge Parish</t>
  </si>
  <si>
    <t>LA</t>
  </si>
  <si>
    <t>Louisiana</t>
  </si>
  <si>
    <t>SO - 000403</t>
  </si>
  <si>
    <t>SO - 000295</t>
  </si>
  <si>
    <t>Beaumont</t>
  </si>
  <si>
    <t>SO - 000297</t>
  </si>
  <si>
    <t>Woodbridge (Township)</t>
  </si>
  <si>
    <t>SO - 000298</t>
  </si>
  <si>
    <t>Islip</t>
  </si>
  <si>
    <t>SO - 000299</t>
  </si>
  <si>
    <t>Madison</t>
  </si>
  <si>
    <t>Dane County</t>
  </si>
  <si>
    <t>SO - 000389</t>
  </si>
  <si>
    <t>Shreveport</t>
  </si>
  <si>
    <t>Caddo Parish/Bossier Parish</t>
  </si>
  <si>
    <t>SO - 000315</t>
  </si>
  <si>
    <t>Laredo</t>
  </si>
  <si>
    <t>Webb County</t>
  </si>
  <si>
    <t>SO - 000441</t>
  </si>
  <si>
    <t>Lansing</t>
  </si>
  <si>
    <t>Clinton County/Ingham County/Eaton County</t>
  </si>
  <si>
    <t>SO - 000324</t>
  </si>
  <si>
    <t>Grand Prairie</t>
  </si>
  <si>
    <t>Tarrant County/Ellis County/Dallas County</t>
  </si>
  <si>
    <t>SO - 000411</t>
  </si>
  <si>
    <t>SO - 000437</t>
  </si>
  <si>
    <t>Christian County/Greene County</t>
  </si>
  <si>
    <t>MO</t>
  </si>
  <si>
    <t>Missouri</t>
  </si>
  <si>
    <t>SO - 000329</t>
  </si>
  <si>
    <t>St. Louis</t>
  </si>
  <si>
    <t>St. Louis city</t>
  </si>
  <si>
    <t>SO - 000327</t>
  </si>
  <si>
    <t>Las Vegas</t>
  </si>
  <si>
    <t>SO - 000328</t>
  </si>
  <si>
    <t>Syracuse</t>
  </si>
  <si>
    <t>Onondaga County</t>
  </si>
  <si>
    <t>SO - 000332</t>
  </si>
  <si>
    <t>Charleston</t>
  </si>
  <si>
    <t>Berkeley County/Charleston County</t>
  </si>
  <si>
    <t>SO - 000334</t>
  </si>
  <si>
    <t>Hampton</t>
  </si>
  <si>
    <t>Hampton city</t>
  </si>
  <si>
    <t>SO - 000425</t>
  </si>
  <si>
    <t>Wilmington</t>
  </si>
  <si>
    <t>New Hanover County</t>
  </si>
  <si>
    <t>SO - 000337</t>
  </si>
  <si>
    <t>Salem</t>
  </si>
  <si>
    <t>Marion County/Polk County</t>
  </si>
  <si>
    <t>SO - 000344</t>
  </si>
  <si>
    <t>Hempstead (Town)</t>
  </si>
  <si>
    <t>Nassau County</t>
  </si>
  <si>
    <t>SO - 000349</t>
  </si>
  <si>
    <t>Staten Island</t>
  </si>
  <si>
    <t>SO - 000353</t>
  </si>
  <si>
    <t>SO - 000352</t>
  </si>
  <si>
    <t>Midland</t>
  </si>
  <si>
    <t>Martin County/Midland County</t>
  </si>
  <si>
    <t>SO - 000396</t>
  </si>
  <si>
    <t>Amherst</t>
  </si>
  <si>
    <t>SO - 000454</t>
  </si>
  <si>
    <t>SO - 000362</t>
  </si>
  <si>
    <t>Pittsburgh</t>
  </si>
  <si>
    <t>Allegheny County</t>
  </si>
  <si>
    <t>SO - 000365</t>
  </si>
  <si>
    <t>Queens</t>
  </si>
  <si>
    <t>Queens County</t>
  </si>
  <si>
    <t>SO - 000369</t>
  </si>
  <si>
    <t>West Jordan</t>
  </si>
  <si>
    <t>Salt Lake County</t>
  </si>
  <si>
    <t>SO - 000451</t>
  </si>
  <si>
    <t>Smithtown</t>
  </si>
  <si>
    <t>SO - 000457</t>
  </si>
  <si>
    <t>SO - 000380</t>
  </si>
  <si>
    <t>Everett</t>
  </si>
  <si>
    <t>Snohomish County</t>
  </si>
  <si>
    <t>SO - 000432</t>
  </si>
  <si>
    <t>Toledo</t>
  </si>
  <si>
    <t>Lucas County</t>
  </si>
  <si>
    <t>SO - 000388</t>
  </si>
  <si>
    <t>Richmond city</t>
  </si>
  <si>
    <t>SO - 000390</t>
  </si>
  <si>
    <t>Harris County</t>
  </si>
  <si>
    <t>SO - 000415</t>
  </si>
  <si>
    <t>Allentown</t>
  </si>
  <si>
    <t>Lehigh County</t>
  </si>
  <si>
    <t>SO - 000408</t>
  </si>
  <si>
    <t>Providence</t>
  </si>
  <si>
    <t>Providence County</t>
  </si>
  <si>
    <t>RI</t>
  </si>
  <si>
    <t>Rhode Island</t>
  </si>
  <si>
    <t>SO - 000456</t>
  </si>
  <si>
    <t>Lexington County/Richland County</t>
  </si>
  <si>
    <t>SO - 000407</t>
  </si>
  <si>
    <t>Bellevue</t>
  </si>
  <si>
    <t>SO - 000452</t>
  </si>
  <si>
    <t>Arlington</t>
  </si>
  <si>
    <t>Tarrant County</t>
  </si>
  <si>
    <t>SO - 000426</t>
  </si>
  <si>
    <t>Brownsville</t>
  </si>
  <si>
    <t>Cameron County</t>
  </si>
  <si>
    <t>SO - 000414</t>
  </si>
  <si>
    <t>Chesapeake</t>
  </si>
  <si>
    <t>Chesapeake city</t>
  </si>
  <si>
    <t>SO - 000467</t>
  </si>
  <si>
    <t>SO - 000440</t>
  </si>
  <si>
    <t>Dallas</t>
  </si>
  <si>
    <t>Rockwall County/Kaufman County/Collin County/Denton County/Dallas County</t>
  </si>
  <si>
    <t>SO - 000445</t>
  </si>
  <si>
    <t>Fort Worth</t>
  </si>
  <si>
    <t>Parker County/Johnson County/Tarrant County/Wise County/Denton County</t>
  </si>
  <si>
    <t>SO - 000436</t>
  </si>
  <si>
    <t>Houston</t>
  </si>
  <si>
    <t>Fort Bend County/Harris County/Montgomery County</t>
  </si>
  <si>
    <t>SO - 000429</t>
  </si>
  <si>
    <t>McKinney</t>
  </si>
  <si>
    <t>Collin County</t>
  </si>
  <si>
    <t>SO - 000442</t>
  </si>
  <si>
    <t>Tyler</t>
  </si>
  <si>
    <t>Smith County</t>
  </si>
  <si>
    <t>SO - 000469</t>
  </si>
  <si>
    <t>SO - 000470</t>
  </si>
  <si>
    <t>Huntington Beach</t>
  </si>
  <si>
    <t>SO - 000471</t>
  </si>
  <si>
    <t>SO - 000472</t>
  </si>
  <si>
    <t>SO - 000473</t>
  </si>
  <si>
    <t>Rochester</t>
  </si>
  <si>
    <t>Olmsted County</t>
  </si>
  <si>
    <t>SO - 000474</t>
  </si>
  <si>
    <t>SO - 000475</t>
  </si>
  <si>
    <t>Baltimore</t>
  </si>
  <si>
    <t>Baltimore city</t>
  </si>
  <si>
    <t>SO - 000476</t>
  </si>
  <si>
    <t>SO - 000477</t>
  </si>
  <si>
    <t>SO - 000478</t>
  </si>
  <si>
    <t>SO - 000479</t>
  </si>
  <si>
    <t>SO - 000480</t>
  </si>
  <si>
    <t>SO - 000481</t>
  </si>
  <si>
    <t>Adams County/Douglas County/Arapahoe County</t>
  </si>
  <si>
    <t>SO - 000482</t>
  </si>
  <si>
    <t>Athens</t>
  </si>
  <si>
    <t>Clarke County</t>
  </si>
  <si>
    <t>SO - 000483</t>
  </si>
  <si>
    <t>SO - 000484</t>
  </si>
  <si>
    <t>Kansas City</t>
  </si>
  <si>
    <t>Wyandotte County</t>
  </si>
  <si>
    <t>SO - 000485</t>
  </si>
  <si>
    <t>Pueblo</t>
  </si>
  <si>
    <t>Pueblo County</t>
  </si>
  <si>
    <t>SO - 000486</t>
  </si>
  <si>
    <t>Detroit</t>
  </si>
  <si>
    <t>Wayne County</t>
  </si>
  <si>
    <t>SO - 000487</t>
  </si>
  <si>
    <t>SO - 000488</t>
  </si>
  <si>
    <t>SO - 000489</t>
  </si>
  <si>
    <t>McAllen</t>
  </si>
  <si>
    <t>Hidalgo County</t>
  </si>
  <si>
    <t>SO - 000490</t>
  </si>
  <si>
    <t>Hayward</t>
  </si>
  <si>
    <t>SO - 000491</t>
  </si>
  <si>
    <t>Omaha</t>
  </si>
  <si>
    <t>Douglas County</t>
  </si>
  <si>
    <t>NE</t>
  </si>
  <si>
    <t>Nebraska</t>
  </si>
  <si>
    <t>SO - 000492</t>
  </si>
  <si>
    <t>Mesquite</t>
  </si>
  <si>
    <t>Kaufman County/Dallas County</t>
  </si>
  <si>
    <t>SO - 000493</t>
  </si>
  <si>
    <t>Vallejo</t>
  </si>
  <si>
    <t>Solano County</t>
  </si>
  <si>
    <t>SO - 000494</t>
  </si>
  <si>
    <t>SO - 000495</t>
  </si>
  <si>
    <t>SO - 000496</t>
  </si>
  <si>
    <t>SO - 000497</t>
  </si>
  <si>
    <t>SO - 000498</t>
  </si>
  <si>
    <t>SO - 000499</t>
  </si>
  <si>
    <t>SO - 000500</t>
  </si>
  <si>
    <t>SO - 000501</t>
  </si>
  <si>
    <t>San Jose</t>
  </si>
  <si>
    <t>SO - 000502</t>
  </si>
  <si>
    <t>SO - 000503</t>
  </si>
  <si>
    <t>SO - 000504</t>
  </si>
  <si>
    <t>Oxnard</t>
  </si>
  <si>
    <t>SO - 000505</t>
  </si>
  <si>
    <t>SO - 000506</t>
  </si>
  <si>
    <t>SO - 000507</t>
  </si>
  <si>
    <t>SO - 000508</t>
  </si>
  <si>
    <t>SO - 000509</t>
  </si>
  <si>
    <t>SO - 000510</t>
  </si>
  <si>
    <t>San Bernardino</t>
  </si>
  <si>
    <t>SO - 000511</t>
  </si>
  <si>
    <t>Vancouver</t>
  </si>
  <si>
    <t>SO - 000512</t>
  </si>
  <si>
    <t>Rockford (Township)</t>
  </si>
  <si>
    <t>Winnebago County</t>
  </si>
  <si>
    <t>SO - 000513</t>
  </si>
  <si>
    <t>Huntsville</t>
  </si>
  <si>
    <t>Limestone County/Madison County</t>
  </si>
  <si>
    <t>SO - 000514</t>
  </si>
  <si>
    <t>SO - 000515</t>
  </si>
  <si>
    <t>Hartford (Town)</t>
  </si>
  <si>
    <t>SO - 000516</t>
  </si>
  <si>
    <t>SO - 000517</t>
  </si>
  <si>
    <t>Lubbock</t>
  </si>
  <si>
    <t>Lubbock County</t>
  </si>
  <si>
    <t>SO - 000518</t>
  </si>
  <si>
    <t>Clarksville</t>
  </si>
  <si>
    <t>SO - 000519</t>
  </si>
  <si>
    <t>Roseville</t>
  </si>
  <si>
    <t>Placer County</t>
  </si>
  <si>
    <t>SO - 000520</t>
  </si>
  <si>
    <t>SO - 000521</t>
  </si>
  <si>
    <t>Montgomery</t>
  </si>
  <si>
    <t>SO - 000522</t>
  </si>
  <si>
    <t>SO - 000523</t>
  </si>
  <si>
    <t>SO - 000524</t>
  </si>
  <si>
    <t>SO - 000525</t>
  </si>
  <si>
    <t>SO - 000526</t>
  </si>
  <si>
    <t>SO - 000527</t>
  </si>
  <si>
    <t>SO - 000528</t>
  </si>
  <si>
    <t>North Hempstead</t>
  </si>
  <si>
    <t>SO - 000529</t>
  </si>
  <si>
    <t>Oceanside</t>
  </si>
  <si>
    <t>SO - 000530</t>
  </si>
  <si>
    <t>SO - 000531</t>
  </si>
  <si>
    <t>SO - 000532</t>
  </si>
  <si>
    <t>SO - 000533</t>
  </si>
  <si>
    <t>SO - 000534</t>
  </si>
  <si>
    <t>SO - 000535</t>
  </si>
  <si>
    <t>Jacksonville</t>
  </si>
  <si>
    <t>Duval County</t>
  </si>
  <si>
    <t>SO - 000536</t>
  </si>
  <si>
    <t>Naperville</t>
  </si>
  <si>
    <t>Will County/DuPage County</t>
  </si>
  <si>
    <t>SO - 000537</t>
  </si>
  <si>
    <t>New Orleans</t>
  </si>
  <si>
    <t>Orleans Parish</t>
  </si>
  <si>
    <t>SO - 000538</t>
  </si>
  <si>
    <t>SO - 000539</t>
  </si>
  <si>
    <t>Cambridge</t>
  </si>
  <si>
    <t>SO - 000540</t>
  </si>
  <si>
    <t>SO - 000541</t>
  </si>
  <si>
    <t>SO - 000542</t>
  </si>
  <si>
    <t>SO - 000543</t>
  </si>
  <si>
    <t>SO - 000544</t>
  </si>
  <si>
    <t>SO - 000545</t>
  </si>
  <si>
    <t>SO - 000546</t>
  </si>
  <si>
    <t>SO - 000547</t>
  </si>
  <si>
    <t>SO - 000548</t>
  </si>
  <si>
    <t>SO - 000549</t>
  </si>
  <si>
    <t>SO - 000550</t>
  </si>
  <si>
    <t>SO - 000551</t>
  </si>
  <si>
    <t>SO - 000552</t>
  </si>
  <si>
    <t>Waco</t>
  </si>
  <si>
    <t>McLennan County</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</si>
  <si>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</si>
  <si>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</si>
  <si>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</si>
  <si>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</si>
  <si>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</si>
  <si>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</si>
  <si>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</si>
  <si>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</si>
  <si>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</si>
  <si>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</si>
  <si>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</si>
  <si>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</si>
  <si>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</si>
  <si>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</si>
  <si>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</si>
  <si>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</si>
  <si>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</si>
  <si>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</si>
  <si>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</si>
  <si>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</si>
  <si>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Brandon</t>
  </si>
  <si>
    <t>SO - 000573</t>
  </si>
  <si>
    <t>SO - 000574</t>
  </si>
  <si>
    <t>SO - 000575</t>
  </si>
  <si>
    <t>SO - 000576</t>
  </si>
  <si>
    <t>SO - 000577</t>
  </si>
  <si>
    <t>Manhattan</t>
  </si>
  <si>
    <t>New York County</t>
  </si>
  <si>
    <t>SO - 000578</t>
  </si>
  <si>
    <t>SO - 000579</t>
  </si>
  <si>
    <t>SO - 000580</t>
  </si>
  <si>
    <t>SO - 000581</t>
  </si>
  <si>
    <t>Winston-Salem</t>
  </si>
  <si>
    <t>Forsyth County</t>
  </si>
  <si>
    <t>SO - 000582</t>
  </si>
  <si>
    <t>SO - 000583</t>
  </si>
  <si>
    <t>SO - 000584</t>
  </si>
  <si>
    <t>SO - 000585</t>
  </si>
  <si>
    <t>SO - 000586</t>
  </si>
  <si>
    <t>Niles (Township)</t>
  </si>
  <si>
    <t>SO - 000587</t>
  </si>
  <si>
    <t>SO - 000588</t>
  </si>
  <si>
    <t>SO - 000589</t>
  </si>
  <si>
    <t>Newark</t>
  </si>
  <si>
    <t>Essex County</t>
  </si>
  <si>
    <t>SO - 000590</t>
  </si>
  <si>
    <t>Lewisville</t>
  </si>
  <si>
    <t>Denton County/Dallas County</t>
  </si>
  <si>
    <t>SO - 000591</t>
  </si>
  <si>
    <t>SO - 000592</t>
  </si>
  <si>
    <t>SO - 000593</t>
  </si>
  <si>
    <t>SO - 000594</t>
  </si>
  <si>
    <t>SO - 000595</t>
  </si>
  <si>
    <t>SO - 000596</t>
  </si>
  <si>
    <t>SO - 000597</t>
  </si>
  <si>
    <t>SO - 000598</t>
  </si>
  <si>
    <t>Independence</t>
  </si>
  <si>
    <t>Jackson County/Clay County</t>
  </si>
  <si>
    <t>SO - 000599</t>
  </si>
  <si>
    <t>SO - 000600</t>
  </si>
  <si>
    <t>SO - 000601</t>
  </si>
  <si>
    <t>SO - 000602</t>
  </si>
  <si>
    <t>Corpus Christi</t>
  </si>
  <si>
    <t>Aransas County/Kleberg County/Nueces County/San Patricio County</t>
  </si>
  <si>
    <t>SO - 000603</t>
  </si>
  <si>
    <t>Fontana</t>
  </si>
  <si>
    <t>SO - 000604</t>
  </si>
  <si>
    <t>SO - 000605</t>
  </si>
  <si>
    <t>SO - 000606</t>
  </si>
  <si>
    <t>Daly City</t>
  </si>
  <si>
    <t>San Mateo County</t>
  </si>
  <si>
    <t>SO - 000607</t>
  </si>
  <si>
    <t>SO - 000608</t>
  </si>
  <si>
    <t>Sunrise Manor</t>
  </si>
  <si>
    <t>SO - 000609</t>
  </si>
  <si>
    <t>Fort Wayne</t>
  </si>
  <si>
    <t>Allen County</t>
  </si>
  <si>
    <t>SO - 000610</t>
  </si>
  <si>
    <t>SO - 000611</t>
  </si>
  <si>
    <t>SO - 000612</t>
  </si>
  <si>
    <t>SO - 000613</t>
  </si>
  <si>
    <t>SO - 000614</t>
  </si>
  <si>
    <t>SO - 000615</t>
  </si>
  <si>
    <t>SO - 000616</t>
  </si>
  <si>
    <t>SO - 000617</t>
  </si>
  <si>
    <t>SO - 000618</t>
  </si>
  <si>
    <t>SO - 000619</t>
  </si>
  <si>
    <t>SO - 000620</t>
  </si>
  <si>
    <t>SO - 000621</t>
  </si>
  <si>
    <t>Capital</t>
  </si>
  <si>
    <t>SO - 000622</t>
  </si>
  <si>
    <t>Lafayette</t>
  </si>
  <si>
    <t>Lafayette Parish</t>
  </si>
  <si>
    <t>SO - 000623</t>
  </si>
  <si>
    <t>SO - 000624</t>
  </si>
  <si>
    <t>Tulsa</t>
  </si>
  <si>
    <t>Rogers County/Wagoner County/Osage County/Tulsa County</t>
  </si>
  <si>
    <t>SO - 000625</t>
  </si>
  <si>
    <t>Anaheim</t>
  </si>
  <si>
    <t>SO - 000626</t>
  </si>
  <si>
    <t>SO - 000627</t>
  </si>
  <si>
    <t>Chula Vista</t>
  </si>
  <si>
    <t>SO - 000628</t>
  </si>
  <si>
    <t>SO - 000629</t>
  </si>
  <si>
    <t>Boone County</t>
  </si>
  <si>
    <t>SO - 000630</t>
  </si>
  <si>
    <t>SO - 000631</t>
  </si>
  <si>
    <t>SO - 000632</t>
  </si>
  <si>
    <t>Hialeah</t>
  </si>
  <si>
    <t>SO - 000633</t>
  </si>
  <si>
    <t>SO - 000634</t>
  </si>
  <si>
    <t>SO - 000635</t>
  </si>
  <si>
    <t>SO - 000636</t>
  </si>
  <si>
    <t>SO - 000637</t>
  </si>
  <si>
    <t>Oyster Bay</t>
  </si>
  <si>
    <t>SO - 000638</t>
  </si>
  <si>
    <t>SO - 000639</t>
  </si>
  <si>
    <t>SO - 000640</t>
  </si>
  <si>
    <t>SO - 000641</t>
  </si>
  <si>
    <t>SO - 000642</t>
  </si>
  <si>
    <t>Arlington County</t>
  </si>
  <si>
    <t>SO - 000643</t>
  </si>
  <si>
    <t>SO - 000644</t>
  </si>
  <si>
    <t>SO - 000645</t>
  </si>
  <si>
    <t>SO - 000646</t>
  </si>
  <si>
    <t>Tempe</t>
  </si>
  <si>
    <t>SO - 000647</t>
  </si>
  <si>
    <t>SO - 000648</t>
  </si>
  <si>
    <t>SO - 000649</t>
  </si>
  <si>
    <t>SO - 000650</t>
  </si>
  <si>
    <t>St. Paul</t>
  </si>
  <si>
    <t>Ramsey County</t>
  </si>
  <si>
    <t>SO - 000651</t>
  </si>
  <si>
    <t>SO - 000652</t>
  </si>
  <si>
    <t>SO - 000653</t>
  </si>
  <si>
    <t>SO - 000654</t>
  </si>
  <si>
    <t>SO - 000655</t>
  </si>
  <si>
    <t>Elizabeth</t>
  </si>
  <si>
    <t>Union County</t>
  </si>
  <si>
    <t>SO - 000656</t>
  </si>
  <si>
    <t>SO - 000657</t>
  </si>
  <si>
    <t>SO - 000658</t>
  </si>
  <si>
    <t>SO - 000659</t>
  </si>
  <si>
    <t>SO - 000660</t>
  </si>
  <si>
    <t>SO - 000661</t>
  </si>
  <si>
    <t>SO - 000662</t>
  </si>
  <si>
    <t>SO - 000663</t>
  </si>
  <si>
    <t>Tucson</t>
  </si>
  <si>
    <t>Pima County</t>
  </si>
  <si>
    <t>SO - 000664</t>
  </si>
  <si>
    <t>SO - 000665</t>
  </si>
  <si>
    <t>Lowell</t>
  </si>
  <si>
    <t>SO - 000666</t>
  </si>
  <si>
    <t>Clearwater</t>
  </si>
  <si>
    <t>Pinellas County</t>
  </si>
  <si>
    <t>SO - 000667</t>
  </si>
  <si>
    <t>SO - 000668</t>
  </si>
  <si>
    <t>SO - 000669</t>
  </si>
  <si>
    <t>SO - 000670</t>
  </si>
  <si>
    <t>SO - 000671</t>
  </si>
  <si>
    <t>SO - 000672</t>
  </si>
  <si>
    <t>SO - 000673</t>
  </si>
  <si>
    <t>SO - 000674</t>
  </si>
  <si>
    <t>SO - 000675</t>
  </si>
  <si>
    <t>Columbus</t>
  </si>
  <si>
    <t>Delaware County/Franklin County/Fairfield County</t>
  </si>
  <si>
    <t>SO - 000676</t>
  </si>
  <si>
    <t>SO - 000677</t>
  </si>
  <si>
    <t>SO - 000678</t>
  </si>
  <si>
    <t>SO - 000679</t>
  </si>
  <si>
    <t>SO - 000680</t>
  </si>
  <si>
    <t>SO - 000681</t>
  </si>
  <si>
    <t>SO - 000682</t>
  </si>
  <si>
    <t>SO - 000683</t>
  </si>
  <si>
    <t>SO - 000684</t>
  </si>
  <si>
    <t>SO - 000685</t>
  </si>
  <si>
    <t>Broken Arrow</t>
  </si>
  <si>
    <t>Wagoner County/Tulsa County</t>
  </si>
  <si>
    <t>SO - 000686</t>
  </si>
  <si>
    <t>Costa Mesa</t>
  </si>
  <si>
    <t>SO - 000687</t>
  </si>
  <si>
    <t>Boulder</t>
  </si>
  <si>
    <t>Boulder County</t>
  </si>
  <si>
    <t>SO - 000688</t>
  </si>
  <si>
    <t>SO - 000689</t>
  </si>
  <si>
    <t>Chattanooga</t>
  </si>
  <si>
    <t>SO - 000690</t>
  </si>
  <si>
    <t>SO - 000691</t>
  </si>
  <si>
    <t>SO - 000692</t>
  </si>
  <si>
    <t>SO - 000693</t>
  </si>
  <si>
    <t>San Antonio</t>
  </si>
  <si>
    <t>Bexar County/Comal County/Medina County</t>
  </si>
  <si>
    <t>SO - 000694</t>
  </si>
  <si>
    <t>SO - 000695</t>
  </si>
  <si>
    <t>SO - 000696</t>
  </si>
  <si>
    <t>SO - 000697</t>
  </si>
  <si>
    <t>SO - 000698</t>
  </si>
  <si>
    <t>SO - 000699</t>
  </si>
  <si>
    <t>SO - 000700</t>
  </si>
  <si>
    <t>SO - 000701</t>
  </si>
  <si>
    <t>SO - 000702</t>
  </si>
  <si>
    <t>Huntington</t>
  </si>
  <si>
    <t>SO - 000703</t>
  </si>
  <si>
    <t>SO - 000704</t>
  </si>
  <si>
    <t>SO - 000705</t>
  </si>
  <si>
    <t>SO - 000706</t>
  </si>
  <si>
    <t>SO - 000707</t>
  </si>
  <si>
    <t>SO - 000708</t>
  </si>
  <si>
    <t>SO - 000709</t>
  </si>
  <si>
    <t>SO - 000710</t>
  </si>
  <si>
    <t>SO - 000711</t>
  </si>
  <si>
    <t>Norwalk</t>
  </si>
  <si>
    <t>SO - 000712</t>
  </si>
  <si>
    <t>SO - 000713</t>
  </si>
  <si>
    <t>SO - 000714</t>
  </si>
  <si>
    <t>Amarillo</t>
  </si>
  <si>
    <t>Randall County/Potter County</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</si>
  <si>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</si>
  <si>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</si>
  <si>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</si>
  <si>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</si>
  <si>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</si>
  <si>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</si>
  <si>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</si>
  <si>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</si>
  <si>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</si>
  <si>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</si>
  <si>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</si>
  <si>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</si>
  <si>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</si>
  <si>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</si>
  <si>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</si>
  <si>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</si>
  <si>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</si>
  <si>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</si>
  <si>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</si>
  <si>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</si>
  <si>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</si>
  <si>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</si>
  <si>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</si>
  <si>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</si>
  <si>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</si>
  <si>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</si>
  <si>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</si>
  <si>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</si>
  <si>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</si>
  <si>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Jackson</t>
  </si>
  <si>
    <t>Rankin County/Hinds County/Madison County</t>
  </si>
  <si>
    <t>MS</t>
  </si>
  <si>
    <t>Mississippi</t>
  </si>
  <si>
    <t>SO - 000744</t>
  </si>
  <si>
    <t>District of Columbia</t>
  </si>
  <si>
    <t>DC</t>
  </si>
  <si>
    <t>SO - 000745</t>
  </si>
  <si>
    <t>Carrollton</t>
  </si>
  <si>
    <t>Collin County/Denton County/Dallas County</t>
  </si>
  <si>
    <t>SO - 000746</t>
  </si>
  <si>
    <t>Davie</t>
  </si>
  <si>
    <t>SO - 000747</t>
  </si>
  <si>
    <t>SO - 000748</t>
  </si>
  <si>
    <t>SO - 000749</t>
  </si>
  <si>
    <t>SO - 000750</t>
  </si>
  <si>
    <t>SO - 000751</t>
  </si>
  <si>
    <t>SO - 000752</t>
  </si>
  <si>
    <t>SO - 000753</t>
  </si>
  <si>
    <t>SO - 000754</t>
  </si>
  <si>
    <t>SO - 000755</t>
  </si>
  <si>
    <t>Coral Springs</t>
  </si>
  <si>
    <t>SO - 000756</t>
  </si>
  <si>
    <t>Moreno Valley</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</si>
  <si>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</si>
  <si>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</si>
  <si>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</si>
  <si>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</si>
  <si>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</si>
  <si>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</si>
  <si>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</si>
  <si>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</si>
  <si>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</si>
  <si>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</si>
  <si>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</si>
  <si>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</si>
  <si>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</si>
  <si>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</si>
  <si>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</si>
  <si>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North Las Vegas</t>
  </si>
  <si>
    <t>SO - 000772</t>
  </si>
  <si>
    <t>SO - 000773</t>
  </si>
  <si>
    <t>SO - 000774</t>
  </si>
  <si>
    <t>SO - 000775</t>
  </si>
  <si>
    <t>SO - 000776</t>
  </si>
  <si>
    <t>SO - 000777</t>
  </si>
  <si>
    <t>SO - 000778</t>
  </si>
  <si>
    <t>SO - 000779</t>
  </si>
  <si>
    <t>Orlando</t>
  </si>
  <si>
    <t>SO - 000780</t>
  </si>
  <si>
    <t>SO - 000781</t>
  </si>
  <si>
    <t>SO - 000782</t>
  </si>
  <si>
    <t>SO - 000783</t>
  </si>
  <si>
    <t>SO - 000784</t>
  </si>
  <si>
    <t>SO - 000785</t>
  </si>
  <si>
    <t>SO - 000786</t>
  </si>
  <si>
    <t>SO - 000787</t>
  </si>
  <si>
    <t>SO - 000788</t>
  </si>
  <si>
    <t>SO - 000789</t>
  </si>
  <si>
    <t>San Mateo</t>
  </si>
  <si>
    <t>SO - 000790</t>
  </si>
  <si>
    <t>SO - 000791</t>
  </si>
  <si>
    <t>SO - 000792</t>
  </si>
  <si>
    <t>SO - 000793</t>
  </si>
  <si>
    <t>SO - 000794</t>
  </si>
  <si>
    <t>SO - 000795</t>
  </si>
  <si>
    <t>SO - 000796</t>
  </si>
  <si>
    <t>Lakeland</t>
  </si>
  <si>
    <t>Polk County</t>
  </si>
  <si>
    <t>SO - 000797</t>
  </si>
  <si>
    <t>SO - 000798</t>
  </si>
  <si>
    <t>Simi Valley</t>
  </si>
  <si>
    <t>SO - 000799</t>
  </si>
  <si>
    <t>SO - 000800</t>
  </si>
  <si>
    <t>SO - 000801</t>
  </si>
  <si>
    <t>SO - 000802</t>
  </si>
  <si>
    <t>SO - 000803</t>
  </si>
  <si>
    <t>Monroe County</t>
  </si>
  <si>
    <t>SO - 000804</t>
  </si>
  <si>
    <t>SO - 000805</t>
  </si>
  <si>
    <t>SO - 000806</t>
  </si>
  <si>
    <t>SO - 000807</t>
  </si>
  <si>
    <t>SO - 000808</t>
  </si>
  <si>
    <t>SO - 000809</t>
  </si>
  <si>
    <t>SO - 000810</t>
  </si>
  <si>
    <t>SO - 000811</t>
  </si>
  <si>
    <t>SO - 000812</t>
  </si>
  <si>
    <t>SO - 000813</t>
  </si>
  <si>
    <t>SO - 000814</t>
  </si>
  <si>
    <t>SO - 000815</t>
  </si>
  <si>
    <t>SO - 000816</t>
  </si>
  <si>
    <t>SO - 000817</t>
  </si>
  <si>
    <t>Charlotte</t>
  </si>
  <si>
    <t>Mecklenburg County</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</si>
  <si>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</si>
  <si>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</si>
  <si>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</si>
  <si>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</si>
  <si>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</si>
  <si>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</si>
  <si>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</si>
  <si>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</si>
  <si>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</si>
  <si>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</si>
  <si>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</si>
  <si>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</si>
  <si>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</si>
  <si>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</si>
  <si>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</si>
  <si>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</si>
  <si>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West Covina</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</si>
  <si>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</si>
  <si>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</si>
  <si>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</si>
  <si>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</si>
  <si>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</si>
  <si>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</si>
  <si>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</si>
  <si>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</si>
  <si>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</si>
  <si>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</si>
  <si>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</si>
  <si>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</si>
  <si>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</si>
  <si>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</si>
  <si>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</si>
  <si>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</si>
  <si>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Centennial</t>
  </si>
  <si>
    <t>Arapahoe County</t>
  </si>
  <si>
    <t>SO - 000850</t>
  </si>
  <si>
    <t>SO - 000851</t>
  </si>
  <si>
    <t>SO - 000852</t>
  </si>
  <si>
    <t>Seattle</t>
  </si>
  <si>
    <t>SO - 000853</t>
  </si>
  <si>
    <t>SO - 000854</t>
  </si>
  <si>
    <t>SO - 000855</t>
  </si>
  <si>
    <t>SO - 000856</t>
  </si>
  <si>
    <t>SO - 000857</t>
  </si>
  <si>
    <t>Worcester</t>
  </si>
  <si>
    <t>Worcester County</t>
  </si>
  <si>
    <t>SO - 000858</t>
  </si>
  <si>
    <t>SO - 000859</t>
  </si>
  <si>
    <t>Cass County/Platte County/Jackson County/Clay County</t>
  </si>
  <si>
    <t>SO - 000860</t>
  </si>
  <si>
    <t>SO - 000861</t>
  </si>
  <si>
    <t>SO - 000862</t>
  </si>
  <si>
    <t>SO - 000863</t>
  </si>
  <si>
    <t>Savannah</t>
  </si>
  <si>
    <t>Chatham County</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</si>
  <si>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</si>
  <si>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</si>
  <si>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</si>
  <si>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</si>
  <si>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</si>
  <si>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</si>
  <si>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</si>
  <si>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</si>
  <si>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</si>
  <si>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</si>
  <si>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</si>
  <si>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</si>
  <si>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</si>
  <si>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</si>
  <si>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</si>
  <si>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</si>
  <si>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Lincoln</t>
  </si>
  <si>
    <t>Lancaster County</t>
  </si>
  <si>
    <t>SO - 000880</t>
  </si>
  <si>
    <t>SO - 000881</t>
  </si>
  <si>
    <t>SO - 000882</t>
  </si>
  <si>
    <t>SO - 000883</t>
  </si>
  <si>
    <t>SO - 000884</t>
  </si>
  <si>
    <t>College Station</t>
  </si>
  <si>
    <t>Brazos County</t>
  </si>
  <si>
    <t>SO - 000885</t>
  </si>
  <si>
    <t>St. Petersburg</t>
  </si>
  <si>
    <t>SO - 000886</t>
  </si>
  <si>
    <t>SO - 000887</t>
  </si>
  <si>
    <t>SO - 000888</t>
  </si>
  <si>
    <t>SO - 000889</t>
  </si>
  <si>
    <t>SO - 000890</t>
  </si>
  <si>
    <t>SO - 000891</t>
  </si>
  <si>
    <t>SO - 000892</t>
  </si>
  <si>
    <t>Virginia Beach</t>
  </si>
  <si>
    <t>Virginia Beach city</t>
  </si>
  <si>
    <t>SO - 000893</t>
  </si>
  <si>
    <t>Little Rock</t>
  </si>
  <si>
    <t>Pulaski County</t>
  </si>
  <si>
    <t>AR</t>
  </si>
  <si>
    <t>Arkansas</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</si>
  <si>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</si>
  <si>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</si>
  <si>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</si>
  <si>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</si>
  <si>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</si>
  <si>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</si>
  <si>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</si>
  <si>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</si>
  <si>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</si>
  <si>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</si>
  <si>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</si>
  <si>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</si>
  <si>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</si>
  <si>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</si>
  <si>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</si>
  <si>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</si>
  <si>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</si>
  <si>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</si>
  <si>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</si>
  <si>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</si>
  <si>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</si>
  <si>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</si>
  <si>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</si>
  <si>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</si>
  <si>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</si>
  <si>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</si>
  <si>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</si>
  <si>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Modesto</t>
  </si>
  <si>
    <t>Stanislaus County</t>
  </si>
  <si>
    <t>SO - 000921</t>
  </si>
  <si>
    <t>SO - 000922</t>
  </si>
  <si>
    <t>SO - 000923</t>
  </si>
  <si>
    <t>SO - 000924</t>
  </si>
  <si>
    <t>Henderson</t>
  </si>
  <si>
    <t>SO - 000925</t>
  </si>
  <si>
    <t>SO - 000926</t>
  </si>
  <si>
    <t>SO - 000927</t>
  </si>
  <si>
    <t>Ramapo</t>
  </si>
  <si>
    <t>Rockland County</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</si>
  <si>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</si>
  <si>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</si>
  <si>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</si>
  <si>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</si>
  <si>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</si>
  <si>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</si>
  <si>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</si>
  <si>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</si>
  <si>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</si>
  <si>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</si>
  <si>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</si>
  <si>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</si>
  <si>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</si>
  <si>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</si>
  <si>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</si>
  <si>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</si>
  <si>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</si>
  <si>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</si>
  <si>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</si>
  <si>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</si>
  <si>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</si>
  <si>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</si>
  <si>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</si>
  <si>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</si>
  <si>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</si>
  <si>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</si>
  <si>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</si>
  <si>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</si>
  <si>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</si>
  <si>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</si>
  <si>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</si>
  <si>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Irving</t>
  </si>
  <si>
    <t>Dallas County</t>
  </si>
  <si>
    <t>SO - 000959</t>
  </si>
  <si>
    <t>SO - 000960</t>
  </si>
  <si>
    <t>SO - 000961</t>
  </si>
  <si>
    <t>SO - 000962</t>
  </si>
  <si>
    <t>SO - 000963</t>
  </si>
  <si>
    <t>SO - 000964</t>
  </si>
  <si>
    <t>SO - 000965</t>
  </si>
  <si>
    <t>SO - 000966</t>
  </si>
  <si>
    <t>SO - 000967</t>
  </si>
  <si>
    <t>Highlands Ranch</t>
  </si>
  <si>
    <t>SO - 000968</t>
  </si>
  <si>
    <t>SO - 000969</t>
  </si>
  <si>
    <t>SO - 000970</t>
  </si>
  <si>
    <t>SO - 000971</t>
  </si>
  <si>
    <t>Austin</t>
  </si>
  <si>
    <t>Hays County/Williamson County/Travis County</t>
  </si>
  <si>
    <t>SO - 000972</t>
  </si>
  <si>
    <t>SO - 000973</t>
  </si>
  <si>
    <t>SO - 000974</t>
  </si>
  <si>
    <t>SO - 000975</t>
  </si>
  <si>
    <t>SO - 000976</t>
  </si>
  <si>
    <t>SO - 000977</t>
  </si>
  <si>
    <t>SO - 000978</t>
  </si>
  <si>
    <t>SO - 000979</t>
  </si>
  <si>
    <t>SO - 000980</t>
  </si>
  <si>
    <t>SO - 000981</t>
  </si>
  <si>
    <t>SO - 000982</t>
  </si>
  <si>
    <t>Muscogee County</t>
  </si>
  <si>
    <t>SO - 000983</t>
  </si>
  <si>
    <t>SO - 000984</t>
  </si>
  <si>
    <t>SO - 000985</t>
  </si>
  <si>
    <t>SO - 000986</t>
  </si>
  <si>
    <t>SO - 000987</t>
  </si>
  <si>
    <t>SO - 000988</t>
  </si>
  <si>
    <t>SO - 000989</t>
  </si>
  <si>
    <t>SO - 000990</t>
  </si>
  <si>
    <t>SO - 000991</t>
  </si>
  <si>
    <t>SO - 000992</t>
  </si>
  <si>
    <t>Mobile</t>
  </si>
  <si>
    <t>Mobile County</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</si>
  <si>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</si>
  <si>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</si>
  <si>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</si>
  <si>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</si>
  <si>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</si>
  <si>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</si>
  <si>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</si>
  <si>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</si>
  <si>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</si>
  <si>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</si>
  <si>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</si>
  <si>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</si>
  <si>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</si>
  <si>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</si>
  <si>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</si>
  <si>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</si>
  <si>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</si>
  <si>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</si>
  <si>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</si>
  <si>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Salt Lake City</t>
  </si>
  <si>
    <t>SO - 0001012</t>
  </si>
  <si>
    <t>SO - 0001013</t>
  </si>
  <si>
    <t>SO - 0001014</t>
  </si>
  <si>
    <t>SO - 0001015</t>
  </si>
  <si>
    <t>Victorville</t>
  </si>
  <si>
    <t>SO - 0001016</t>
  </si>
  <si>
    <t>SO - 0001017</t>
  </si>
  <si>
    <t>Metairie</t>
  </si>
  <si>
    <t>Jefferson Parish</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</si>
  <si>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</si>
  <si>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</si>
  <si>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</si>
  <si>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</si>
  <si>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</si>
  <si>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</si>
  <si>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</si>
  <si>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</si>
  <si>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</si>
  <si>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</si>
  <si>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</si>
  <si>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</si>
  <si>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</si>
  <si>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</si>
  <si>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</si>
  <si>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</si>
  <si>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</si>
  <si>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</si>
  <si>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</si>
  <si>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</si>
  <si>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</si>
  <si>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</si>
  <si>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Vista</t>
  </si>
  <si>
    <t>SO - 0001040</t>
  </si>
  <si>
    <t>Jersey City</t>
  </si>
  <si>
    <t>Hudson County</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</si>
  <si>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</si>
  <si>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</si>
  <si>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</si>
  <si>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</si>
  <si>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</si>
  <si>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</si>
  <si>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</si>
  <si>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</si>
  <si>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</si>
  <si>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</si>
  <si>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</si>
  <si>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</si>
  <si>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</si>
  <si>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</si>
  <si>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</si>
  <si>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</si>
  <si>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</si>
  <si>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</si>
  <si>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Maine</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</si>
  <si>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</si>
  <si>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</si>
  <si>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</si>
  <si>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</si>
  <si>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</si>
  <si>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</si>
  <si>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</si>
  <si>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</si>
  <si>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</si>
  <si>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</si>
  <si>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</si>
  <si>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</si>
  <si>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</si>
  <si>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</si>
  <si>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</si>
  <si>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</si>
  <si>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</si>
  <si>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</si>
  <si>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</si>
  <si>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</si>
  <si>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</si>
  <si>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</si>
  <si>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</si>
  <si>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</si>
  <si>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Killeen</t>
  </si>
  <si>
    <t>Bell County</t>
  </si>
  <si>
    <t>SO - 0001083</t>
  </si>
  <si>
    <t>SO - 0001084</t>
  </si>
  <si>
    <t>SO - 0001085</t>
  </si>
  <si>
    <t>SO - 0001086</t>
  </si>
  <si>
    <t>New York City</t>
  </si>
  <si>
    <t>Richmond County/Queens County/Kings County/New York County/Bronx County</t>
  </si>
  <si>
    <t>SO - 0001087</t>
  </si>
  <si>
    <t>SO - 0001088</t>
  </si>
  <si>
    <t>SO - 0001089</t>
  </si>
  <si>
    <t>SO - 0001090</t>
  </si>
  <si>
    <t>SO - 0001091</t>
  </si>
  <si>
    <t>SO - 0001092</t>
  </si>
  <si>
    <t>SO - 0001093</t>
  </si>
  <si>
    <t>Oklahoma City</t>
  </si>
  <si>
    <t>Canadian County/Pottawatomie County/Oklahoma County/Cleveland County</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</si>
  <si>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</si>
  <si>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</si>
  <si>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</si>
  <si>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</si>
  <si>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</si>
  <si>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</si>
  <si>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</si>
  <si>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</si>
  <si>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</si>
  <si>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</si>
  <si>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</si>
  <si>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</si>
  <si>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</si>
  <si>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</si>
  <si>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</si>
  <si>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</si>
  <si>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</si>
  <si>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</si>
  <si>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</si>
  <si>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</si>
  <si>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</si>
  <si>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</si>
  <si>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</si>
  <si>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</si>
  <si>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</si>
  <si>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</si>
  <si>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</si>
  <si>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</si>
  <si>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</si>
  <si>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</si>
  <si>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Tacoma</t>
  </si>
  <si>
    <t>Pierce County</t>
  </si>
  <si>
    <t>SO - 0001124</t>
  </si>
  <si>
    <t>SO - 0001125</t>
  </si>
  <si>
    <t>SO - 0001126</t>
  </si>
  <si>
    <t>SO - 0001127</t>
  </si>
  <si>
    <t>SO - 0001128</t>
  </si>
  <si>
    <t>Santa Ana</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</si>
  <si>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</si>
  <si>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</si>
  <si>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</si>
  <si>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</si>
  <si>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</si>
  <si>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</si>
  <si>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</si>
  <si>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</si>
  <si>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</si>
  <si>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</si>
  <si>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</si>
  <si>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</si>
  <si>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</si>
  <si>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</si>
  <si>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</si>
  <si>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</si>
  <si>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</si>
  <si>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</si>
  <si>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</si>
  <si>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</si>
  <si>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</si>
  <si>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</si>
  <si>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</si>
  <si>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</si>
  <si>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</si>
  <si>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</si>
  <si>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</si>
  <si>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</si>
  <si>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</si>
  <si>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</si>
  <si>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</si>
  <si>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</si>
  <si>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</si>
  <si>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</si>
  <si>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</si>
  <si>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</si>
  <si>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Paterson</t>
  </si>
  <si>
    <t>Passaic County</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</si>
  <si>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</si>
  <si>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</si>
  <si>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</si>
  <si>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</si>
  <si>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</si>
  <si>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</si>
  <si>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</si>
  <si>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</si>
  <si>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</si>
  <si>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</si>
  <si>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</si>
  <si>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</si>
  <si>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</si>
  <si>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</si>
  <si>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</si>
  <si>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</si>
  <si>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</si>
  <si>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</si>
  <si>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</si>
  <si>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</si>
  <si>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</si>
  <si>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</si>
  <si>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</si>
  <si>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</si>
  <si>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</si>
  <si>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</si>
  <si>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</si>
  <si>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</si>
  <si>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</si>
  <si>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</si>
  <si>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</si>
  <si>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</si>
  <si>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</si>
  <si>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</si>
  <si>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</si>
  <si>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</si>
  <si>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</si>
  <si>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</si>
  <si>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</si>
  <si>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</si>
  <si>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</si>
  <si>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</si>
  <si>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</si>
  <si>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</si>
  <si>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</si>
  <si>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</si>
  <si>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Sioux Falls</t>
  </si>
  <si>
    <t>Minnehaha County/Lincoln County</t>
  </si>
  <si>
    <t>SD</t>
  </si>
  <si>
    <t>South Dakota</t>
  </si>
  <si>
    <t>SO - 0001211</t>
  </si>
  <si>
    <t>SO - 0001212</t>
  </si>
  <si>
    <t>SO - 0001213</t>
  </si>
  <si>
    <t>Surprise</t>
  </si>
  <si>
    <t>SO - 0001214</t>
  </si>
  <si>
    <t>SO - 0001215</t>
  </si>
  <si>
    <t>SO - 0001216</t>
  </si>
  <si>
    <t>SO - 0001217</t>
  </si>
  <si>
    <t>SO - 0001218</t>
  </si>
  <si>
    <t>SO - 0001219</t>
  </si>
  <si>
    <t>SO - 0001220</t>
  </si>
  <si>
    <t>SO - 0001221</t>
  </si>
  <si>
    <t>Kent</t>
  </si>
  <si>
    <t>SO - 0001222</t>
  </si>
  <si>
    <t>SO - 0001223</t>
  </si>
  <si>
    <t>SO - 0001224</t>
  </si>
  <si>
    <t>SO - 0001225</t>
  </si>
  <si>
    <t>SO - 0001226</t>
  </si>
  <si>
    <t>SO - 0001227</t>
  </si>
  <si>
    <t>SO - 0001228</t>
  </si>
  <si>
    <t>SO - 0001229</t>
  </si>
  <si>
    <t>SO - 0001230</t>
  </si>
  <si>
    <t>SO - 0001231</t>
  </si>
  <si>
    <t>SO - 0001232</t>
  </si>
  <si>
    <t>SO - 0001233</t>
  </si>
  <si>
    <t>SO - 0001234</t>
  </si>
  <si>
    <t>Long Beach</t>
  </si>
  <si>
    <t>SO - 0001235</t>
  </si>
  <si>
    <t>SO - 0001236</t>
  </si>
  <si>
    <t>SO - 0001237</t>
  </si>
  <si>
    <t>SO - 0001238</t>
  </si>
  <si>
    <t>SO - 0001239</t>
  </si>
  <si>
    <t>SO - 0001240</t>
  </si>
  <si>
    <t>SO - 0001241</t>
  </si>
  <si>
    <t>SO - 0001242</t>
  </si>
  <si>
    <t>SO - 0001243</t>
  </si>
  <si>
    <t>El Monte</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</si>
  <si>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</si>
  <si>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</si>
  <si>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</si>
  <si>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</si>
  <si>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</si>
  <si>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</si>
  <si>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</si>
  <si>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</si>
  <si>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</si>
  <si>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</si>
  <si>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</si>
  <si>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</si>
  <si>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</si>
  <si>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</si>
  <si>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</si>
  <si>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</si>
  <si>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</si>
  <si>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</si>
  <si>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</si>
  <si>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</si>
  <si>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</si>
  <si>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</si>
  <si>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</si>
  <si>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</si>
  <si>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Brookhaven</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</si>
  <si>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</si>
  <si>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</si>
  <si>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</si>
  <si>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</si>
  <si>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</si>
  <si>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</si>
  <si>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</si>
  <si>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</si>
  <si>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</si>
  <si>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</si>
  <si>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</si>
  <si>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</si>
  <si>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</si>
  <si>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</si>
  <si>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</si>
  <si>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</si>
  <si>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</si>
  <si>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</si>
  <si>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</si>
  <si>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</si>
  <si>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</si>
  <si>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</si>
  <si>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</si>
  <si>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</si>
  <si>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</si>
  <si>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</si>
  <si>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</si>
  <si>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</si>
  <si>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</si>
  <si>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</si>
  <si>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</si>
  <si>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</si>
  <si>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</si>
  <si>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</si>
  <si>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</si>
  <si>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</si>
  <si>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</si>
  <si>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</si>
  <si>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</si>
  <si>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</si>
  <si>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</si>
  <si>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</si>
  <si>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</si>
  <si>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</si>
  <si>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</si>
  <si>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</si>
  <si>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</si>
  <si>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</si>
  <si>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</si>
  <si>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</si>
  <si>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</si>
  <si>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</si>
  <si>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</si>
  <si>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</si>
  <si>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</si>
  <si>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</si>
  <si>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</si>
  <si>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</si>
  <si>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</si>
  <si>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</si>
  <si>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</si>
  <si>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</si>
  <si>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</si>
  <si>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</si>
  <si>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</si>
  <si>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</si>
  <si>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</si>
  <si>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</si>
  <si>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</si>
  <si>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</si>
  <si>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</si>
  <si>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</si>
  <si>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</si>
  <si>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</si>
  <si>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</si>
  <si>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</si>
  <si>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</si>
  <si>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</si>
  <si>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</si>
  <si>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</si>
  <si>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</si>
  <si>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</si>
  <si>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</si>
  <si>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</si>
  <si>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</si>
  <si>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</si>
  <si>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</si>
  <si>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</si>
  <si>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</si>
  <si>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</si>
  <si>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</si>
  <si>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</si>
  <si>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</si>
  <si>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</si>
  <si>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</si>
  <si>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</si>
  <si>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</si>
  <si>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</si>
  <si>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</si>
  <si>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</si>
  <si>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</si>
  <si>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</si>
  <si>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</si>
  <si>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</si>
  <si>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</si>
  <si>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</si>
  <si>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</si>
  <si>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</si>
  <si>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</si>
  <si>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</si>
  <si>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</si>
  <si>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</si>
  <si>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</si>
  <si>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</si>
  <si>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</si>
  <si>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</si>
  <si>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</si>
  <si>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</si>
  <si>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</si>
  <si>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</si>
  <si>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</si>
  <si>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</si>
  <si>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</si>
  <si>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</si>
  <si>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</si>
  <si>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</si>
  <si>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</si>
  <si>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</si>
  <si>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Oakland</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</si>
  <si>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</si>
  <si>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</si>
  <si>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</si>
  <si>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</si>
  <si>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</si>
  <si>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</si>
  <si>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</si>
  <si>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</si>
  <si>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</si>
  <si>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</si>
  <si>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</si>
  <si>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</si>
  <si>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</si>
  <si>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</si>
  <si>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</si>
  <si>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</si>
  <si>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</si>
  <si>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</si>
  <si>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</si>
  <si>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</si>
  <si>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</si>
  <si>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</si>
  <si>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</si>
  <si>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</si>
  <si>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</si>
  <si>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</si>
  <si>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</si>
  <si>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</si>
  <si>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</si>
  <si>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</si>
  <si>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</si>
  <si>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</si>
  <si>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</si>
  <si>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</si>
  <si>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</si>
  <si>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</si>
  <si>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</si>
  <si>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</si>
  <si>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</si>
  <si>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</si>
  <si>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</si>
  <si>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</si>
  <si>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</si>
  <si>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</si>
  <si>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</si>
  <si>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</si>
  <si>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</si>
  <si>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</si>
  <si>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</si>
  <si>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</si>
  <si>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</si>
  <si>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</si>
  <si>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</si>
  <si>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</si>
  <si>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</si>
  <si>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</si>
  <si>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</si>
  <si>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</si>
  <si>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</si>
  <si>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</si>
  <si>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</si>
  <si>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</si>
  <si>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</si>
  <si>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</si>
  <si>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</si>
  <si>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</si>
  <si>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</si>
  <si>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</si>
  <si>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</si>
  <si>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</si>
  <si>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</si>
  <si>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</si>
  <si>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</si>
  <si>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</si>
  <si>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</si>
  <si>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</si>
  <si>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</si>
  <si>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</si>
  <si>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</si>
  <si>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</si>
  <si>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</si>
  <si>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</si>
  <si>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</si>
  <si>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</si>
  <si>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</si>
  <si>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</si>
  <si>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</si>
  <si>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</si>
  <si>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</si>
  <si>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Wichita Falls</t>
  </si>
  <si>
    <t>Wichita County</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</si>
  <si>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</si>
  <si>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</si>
  <si>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</si>
  <si>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</si>
  <si>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</si>
  <si>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</si>
  <si>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</si>
  <si>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</si>
  <si>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</si>
  <si>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</si>
  <si>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</si>
  <si>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</si>
  <si>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</si>
  <si>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</si>
  <si>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</si>
  <si>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</si>
  <si>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</si>
  <si>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</si>
  <si>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</si>
  <si>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</si>
  <si>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Hampden County</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</si>
  <si>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</si>
  <si>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</si>
  <si>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</si>
  <si>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</si>
  <si>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</si>
  <si>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</si>
  <si>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</si>
  <si>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</si>
  <si>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</si>
  <si>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</si>
  <si>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</si>
  <si>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</si>
  <si>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</si>
  <si>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</si>
  <si>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</si>
  <si>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</si>
  <si>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</si>
  <si>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</si>
  <si>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</si>
  <si>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</si>
  <si>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</si>
  <si>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</si>
  <si>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</si>
  <si>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</si>
  <si>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</si>
  <si>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</si>
  <si>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High Point</t>
  </si>
  <si>
    <t>Davidson County/Randolph County/Forsyth County/Guilford County</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</si>
  <si>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</si>
  <si>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</si>
  <si>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</si>
  <si>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</si>
  <si>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</si>
  <si>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</si>
  <si>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</si>
  <si>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</si>
  <si>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</si>
  <si>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</si>
  <si>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</si>
  <si>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</si>
  <si>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</si>
  <si>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</si>
  <si>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</si>
  <si>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</si>
  <si>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</si>
  <si>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</si>
  <si>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</si>
  <si>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</si>
  <si>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</si>
  <si>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</si>
  <si>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</si>
  <si>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</si>
  <si>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</si>
  <si>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</si>
  <si>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</si>
  <si>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</si>
  <si>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</si>
  <si>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</si>
  <si>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</si>
  <si>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</si>
  <si>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</si>
  <si>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</si>
  <si>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</si>
  <si>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</si>
  <si>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</si>
  <si>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</si>
  <si>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</si>
  <si>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</si>
  <si>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</si>
  <si>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</si>
  <si>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</si>
  <si>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</si>
  <si>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</si>
  <si>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</si>
  <si>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</si>
  <si>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</si>
  <si>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</si>
  <si>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</si>
  <si>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</si>
  <si>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</si>
  <si>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</si>
  <si>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</si>
  <si>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</si>
  <si>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</si>
  <si>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</si>
  <si>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</si>
  <si>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</si>
  <si>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</si>
  <si>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</si>
  <si>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</si>
  <si>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</si>
  <si>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</si>
  <si>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</si>
  <si>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</si>
  <si>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</si>
  <si>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</si>
  <si>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</si>
  <si>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</si>
  <si>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</si>
  <si>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</si>
  <si>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Worth (Township)</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</si>
  <si>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</si>
  <si>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</si>
  <si>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</si>
  <si>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</si>
  <si>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</si>
  <si>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</si>
  <si>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</si>
  <si>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</si>
  <si>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</si>
  <si>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</si>
  <si>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</si>
  <si>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</si>
  <si>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</si>
  <si>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</si>
  <si>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</si>
  <si>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</si>
  <si>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</si>
  <si>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</si>
  <si>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</si>
  <si>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</si>
  <si>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</si>
  <si>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</si>
  <si>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</si>
  <si>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</si>
  <si>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</si>
  <si>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</si>
  <si>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</si>
  <si>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</si>
  <si>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</si>
  <si>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</si>
  <si>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</si>
  <si>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</si>
  <si>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</si>
  <si>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</si>
  <si>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</si>
  <si>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</si>
  <si>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</si>
  <si>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</si>
  <si>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</si>
  <si>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</si>
  <si>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</si>
  <si>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</si>
  <si>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</si>
  <si>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</si>
  <si>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</si>
  <si>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</si>
  <si>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</si>
  <si>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</si>
  <si>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</si>
  <si>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</si>
  <si>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</si>
  <si>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</si>
  <si>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</si>
  <si>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</si>
  <si>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</si>
  <si>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</si>
  <si>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</si>
  <si>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</si>
  <si>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</si>
  <si>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</si>
  <si>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</si>
  <si>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</si>
  <si>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</si>
  <si>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</si>
  <si>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</si>
  <si>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</si>
  <si>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</si>
  <si>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</si>
  <si>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</si>
  <si>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</si>
  <si>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</si>
  <si>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</si>
  <si>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</si>
  <si>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</si>
  <si>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</si>
  <si>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</si>
  <si>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</si>
  <si>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</si>
  <si>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</si>
  <si>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</si>
  <si>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</si>
  <si>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</si>
  <si>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</si>
  <si>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</si>
  <si>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</si>
  <si>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</si>
  <si>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</si>
  <si>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</si>
  <si>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</si>
  <si>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</si>
  <si>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</si>
  <si>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</si>
  <si>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</si>
  <si>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</si>
  <si>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</si>
  <si>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</si>
  <si>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</si>
  <si>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</si>
  <si>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Maricopa County/Yavapai County</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</si>
  <si>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</si>
  <si>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</si>
  <si>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</si>
  <si>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</si>
  <si>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</si>
  <si>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</si>
  <si>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</si>
  <si>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</si>
  <si>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</si>
  <si>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</si>
  <si>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</si>
  <si>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</si>
  <si>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</si>
  <si>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</si>
  <si>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</si>
  <si>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</si>
  <si>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</si>
  <si>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</si>
  <si>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</si>
  <si>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</si>
  <si>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</si>
  <si>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</si>
  <si>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</si>
  <si>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</si>
  <si>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</si>
  <si>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</si>
  <si>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</si>
  <si>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</si>
  <si>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</si>
  <si>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</si>
  <si>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</si>
  <si>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</si>
  <si>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</si>
  <si>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</si>
  <si>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</si>
  <si>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</si>
  <si>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</si>
  <si>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Port St. Lucie</t>
  </si>
  <si>
    <t>St. Lucie County</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</si>
  <si>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</si>
  <si>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</si>
  <si>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</si>
  <si>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</si>
  <si>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</si>
  <si>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</si>
  <si>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</si>
  <si>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</si>
  <si>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</si>
  <si>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</si>
  <si>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</si>
  <si>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</si>
  <si>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</si>
  <si>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</si>
  <si>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</si>
  <si>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</si>
  <si>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</si>
  <si>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</si>
  <si>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</si>
  <si>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</si>
  <si>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</si>
  <si>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</si>
  <si>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</si>
  <si>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</si>
  <si>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</si>
  <si>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</si>
  <si>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</si>
  <si>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</si>
  <si>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</si>
  <si>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</si>
  <si>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</si>
  <si>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</si>
  <si>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</si>
  <si>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</si>
  <si>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</si>
  <si>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</si>
  <si>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</si>
  <si>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</si>
  <si>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</si>
  <si>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</si>
  <si>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</si>
  <si>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</si>
  <si>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</si>
  <si>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</si>
  <si>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</si>
  <si>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</si>
  <si>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</si>
  <si>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</si>
  <si>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</si>
  <si>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</si>
  <si>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</si>
  <si>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</si>
  <si>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</si>
  <si>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</si>
  <si>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</si>
  <si>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</si>
  <si>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</si>
  <si>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</si>
  <si>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</si>
  <si>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</si>
  <si>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</si>
  <si>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</si>
  <si>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</si>
  <si>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</si>
  <si>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</si>
  <si>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</si>
  <si>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</si>
  <si>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</si>
  <si>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</si>
  <si>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</si>
  <si>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</si>
  <si>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</si>
  <si>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</si>
  <si>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</si>
  <si>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</si>
  <si>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</si>
  <si>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</si>
  <si>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</si>
  <si>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</si>
  <si>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</si>
  <si>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</si>
  <si>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</si>
  <si>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</si>
  <si>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</si>
  <si>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</si>
  <si>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Raleigh</t>
  </si>
  <si>
    <t>Durham County/Wake County</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</si>
  <si>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</si>
  <si>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</si>
  <si>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</si>
  <si>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</si>
  <si>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</si>
  <si>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</si>
  <si>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</si>
  <si>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</si>
  <si>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</si>
  <si>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</si>
  <si>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</si>
  <si>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</si>
  <si>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</si>
  <si>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</si>
  <si>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</si>
  <si>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</si>
  <si>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</si>
  <si>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</si>
  <si>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</si>
  <si>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</si>
  <si>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</si>
  <si>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</si>
  <si>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</si>
  <si>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</si>
  <si>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</si>
  <si>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</si>
  <si>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</si>
  <si>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</si>
  <si>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</si>
  <si>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</si>
  <si>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</si>
  <si>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</si>
  <si>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</si>
  <si>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</si>
  <si>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</si>
  <si>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</si>
  <si>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</si>
  <si>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</si>
  <si>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</si>
  <si>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</si>
  <si>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</si>
  <si>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</si>
  <si>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Salinas</t>
  </si>
  <si>
    <t>Monterey County</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</si>
  <si>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</si>
  <si>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</si>
  <si>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</si>
  <si>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</si>
  <si>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</si>
  <si>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</si>
  <si>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</si>
  <si>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</si>
  <si>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</si>
  <si>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</si>
  <si>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</si>
  <si>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</si>
  <si>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</si>
  <si>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</si>
  <si>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</si>
  <si>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</si>
  <si>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</si>
  <si>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</si>
  <si>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</si>
  <si>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</si>
  <si>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</si>
  <si>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</si>
  <si>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</si>
  <si>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</si>
  <si>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</si>
  <si>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</si>
  <si>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</si>
  <si>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</si>
  <si>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</si>
  <si>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</si>
  <si>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</si>
  <si>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</si>
  <si>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</si>
  <si>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</si>
  <si>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</si>
  <si>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</si>
  <si>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</si>
  <si>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</si>
  <si>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</si>
  <si>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</si>
  <si>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</si>
  <si>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</si>
  <si>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</si>
  <si>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</si>
  <si>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</si>
  <si>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</si>
  <si>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</si>
  <si>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</si>
  <si>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</si>
  <si>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</si>
  <si>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</si>
  <si>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</si>
  <si>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</si>
  <si>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</si>
  <si>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</si>
  <si>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</si>
  <si>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</si>
  <si>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</si>
  <si>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</si>
  <si>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</si>
  <si>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</si>
  <si>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West Valley City</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</si>
  <si>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</si>
  <si>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</si>
  <si>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</si>
  <si>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</si>
  <si>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</si>
  <si>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</si>
  <si>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</si>
  <si>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</si>
  <si>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</si>
  <si>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</si>
  <si>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</si>
  <si>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</si>
  <si>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</si>
  <si>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</si>
  <si>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</si>
  <si>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</si>
  <si>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</si>
  <si>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</si>
  <si>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</si>
  <si>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</si>
  <si>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</si>
  <si>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</si>
  <si>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</si>
  <si>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</si>
  <si>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</si>
  <si>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</si>
  <si>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</si>
  <si>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</si>
  <si>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</si>
  <si>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</si>
  <si>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</si>
  <si>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</si>
  <si>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</si>
  <si>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</si>
  <si>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</si>
  <si>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</si>
  <si>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</si>
  <si>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</si>
  <si>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</si>
  <si>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</si>
  <si>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</si>
  <si>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</si>
  <si>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</si>
  <si>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</si>
  <si>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</si>
  <si>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</si>
  <si>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</si>
  <si>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</si>
  <si>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</si>
  <si>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</si>
  <si>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</si>
  <si>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</si>
  <si>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</si>
  <si>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</si>
  <si>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</si>
  <si>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</si>
  <si>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</si>
  <si>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</si>
  <si>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</si>
  <si>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</si>
  <si>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</si>
  <si>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</si>
  <si>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</si>
  <si>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</si>
  <si>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</si>
  <si>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</si>
  <si>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</si>
  <si>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</si>
  <si>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</si>
  <si>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</si>
  <si>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</si>
  <si>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</si>
  <si>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</si>
  <si>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</si>
  <si>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</si>
  <si>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</si>
  <si>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</si>
  <si>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</si>
  <si>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</si>
  <si>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</si>
  <si>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</si>
  <si>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</si>
  <si>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</si>
  <si>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</si>
  <si>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</si>
  <si>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</si>
  <si>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</si>
  <si>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</si>
  <si>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</si>
  <si>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</si>
  <si>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</si>
  <si>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</si>
  <si>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</si>
  <si>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</si>
  <si>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</si>
  <si>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</si>
  <si>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</si>
  <si>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</si>
  <si>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</si>
  <si>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</si>
  <si>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</si>
  <si>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</si>
  <si>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</si>
  <si>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</si>
  <si>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</si>
  <si>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</si>
  <si>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</si>
  <si>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</si>
  <si>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</si>
  <si>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</si>
  <si>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</si>
  <si>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</si>
  <si>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</si>
  <si>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</si>
  <si>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</si>
  <si>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</si>
  <si>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</si>
  <si>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</si>
  <si>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</si>
  <si>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</si>
  <si>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</si>
  <si>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</si>
  <si>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</si>
  <si>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</si>
  <si>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</si>
  <si>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</si>
  <si>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</si>
  <si>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</si>
  <si>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</si>
  <si>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</si>
  <si>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</si>
  <si>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</si>
  <si>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</si>
  <si>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</si>
  <si>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</si>
  <si>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</si>
  <si>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</si>
  <si>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</si>
  <si>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</si>
  <si>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</si>
  <si>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</si>
  <si>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</si>
  <si>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</si>
  <si>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</si>
  <si>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</si>
  <si>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</si>
  <si>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</si>
  <si>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</si>
  <si>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</si>
  <si>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</si>
  <si>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</si>
  <si>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</si>
  <si>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</si>
  <si>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</si>
  <si>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</si>
  <si>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</si>
  <si>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</si>
  <si>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</si>
  <si>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</si>
  <si>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</si>
  <si>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</si>
  <si>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</si>
  <si>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</si>
  <si>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</si>
  <si>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</si>
  <si>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</si>
  <si>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</si>
  <si>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</si>
  <si>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</si>
  <si>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</si>
  <si>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</si>
  <si>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</si>
  <si>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</si>
  <si>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</si>
  <si>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</si>
  <si>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</si>
  <si>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</si>
  <si>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</si>
  <si>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</si>
  <si>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</si>
  <si>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</si>
  <si>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</si>
  <si>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</si>
  <si>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</si>
  <si>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</si>
  <si>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</si>
  <si>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Paradise</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</si>
  <si>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</si>
  <si>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</si>
  <si>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</si>
  <si>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</si>
  <si>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</si>
  <si>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</si>
  <si>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</si>
  <si>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</si>
  <si>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</si>
  <si>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</si>
  <si>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</si>
  <si>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</si>
  <si>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</si>
  <si>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</si>
  <si>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Topeka</t>
  </si>
  <si>
    <t>Shawnee County</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</si>
  <si>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</si>
  <si>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</si>
  <si>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</si>
  <si>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</si>
  <si>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</si>
  <si>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</si>
  <si>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</si>
  <si>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</si>
  <si>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</si>
  <si>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</si>
  <si>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</si>
  <si>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</si>
  <si>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</si>
  <si>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</si>
  <si>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</si>
  <si>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</si>
  <si>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</si>
  <si>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</si>
  <si>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</si>
  <si>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</si>
  <si>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</si>
  <si>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</si>
  <si>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</si>
  <si>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</si>
  <si>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</si>
  <si>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</si>
  <si>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</si>
  <si>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</si>
  <si>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</si>
  <si>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</si>
  <si>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</si>
  <si>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</si>
  <si>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</si>
  <si>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</si>
  <si>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</si>
  <si>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</si>
  <si>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</si>
  <si>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</si>
  <si>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</si>
  <si>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</si>
  <si>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</si>
  <si>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</si>
  <si>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</si>
  <si>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</si>
  <si>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</si>
  <si>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</si>
  <si>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</si>
  <si>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</si>
  <si>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</si>
  <si>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</si>
  <si>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</si>
  <si>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</si>
  <si>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</si>
  <si>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</si>
  <si>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</si>
  <si>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</si>
  <si>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</si>
  <si>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</si>
  <si>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</si>
  <si>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</si>
  <si>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</si>
  <si>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</si>
  <si>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</si>
  <si>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</si>
  <si>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</si>
  <si>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</si>
  <si>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</si>
  <si>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</si>
  <si>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</si>
  <si>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</si>
  <si>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</si>
  <si>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</si>
  <si>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</si>
  <si>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</si>
  <si>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</si>
  <si>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</si>
  <si>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</si>
  <si>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</si>
  <si>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</si>
  <si>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</si>
  <si>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</si>
  <si>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</si>
  <si>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</si>
  <si>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</si>
  <si>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</si>
  <si>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</si>
  <si>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</si>
  <si>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</si>
  <si>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</si>
  <si>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</si>
  <si>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</si>
  <si>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</si>
  <si>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</si>
  <si>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</si>
  <si>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</si>
  <si>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</si>
  <si>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</si>
  <si>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</si>
  <si>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</si>
  <si>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</si>
  <si>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</si>
  <si>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</si>
  <si>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</si>
  <si>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</si>
  <si>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</si>
  <si>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</si>
  <si>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</si>
  <si>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</si>
  <si>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</si>
  <si>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</si>
  <si>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</si>
  <si>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</si>
  <si>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</si>
  <si>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</si>
  <si>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</si>
  <si>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</si>
  <si>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</si>
  <si>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</si>
  <si>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</si>
  <si>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</si>
  <si>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</si>
  <si>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</si>
  <si>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</si>
  <si>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</si>
  <si>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</si>
  <si>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</si>
  <si>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</si>
  <si>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</si>
  <si>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</si>
  <si>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</si>
  <si>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</si>
  <si>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</si>
  <si>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</si>
  <si>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</si>
  <si>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</si>
  <si>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</si>
  <si>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</si>
  <si>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</si>
  <si>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</si>
  <si>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</si>
  <si>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</si>
  <si>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</si>
  <si>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</si>
  <si>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</si>
  <si>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</si>
  <si>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</si>
  <si>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</si>
  <si>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</si>
  <si>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</si>
  <si>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</si>
  <si>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</si>
  <si>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</si>
  <si>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</si>
  <si>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</si>
  <si>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</si>
  <si>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</si>
  <si>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</si>
  <si>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</si>
  <si>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</si>
  <si>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</si>
  <si>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</si>
  <si>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</si>
  <si>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</si>
  <si>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</si>
  <si>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</si>
  <si>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</si>
  <si>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</si>
  <si>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</si>
  <si>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</si>
  <si>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</si>
  <si>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</si>
  <si>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</si>
  <si>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</si>
  <si>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</si>
  <si>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</si>
  <si>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</si>
  <si>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</si>
  <si>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</si>
  <si>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</si>
  <si>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</si>
  <si>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</si>
  <si>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</si>
  <si>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</si>
  <si>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</si>
  <si>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</si>
  <si>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</si>
  <si>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</si>
  <si>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</si>
  <si>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</si>
  <si>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</si>
  <si>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</si>
  <si>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</si>
  <si>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</si>
  <si>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</si>
  <si>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</si>
  <si>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</si>
  <si>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</si>
  <si>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</si>
  <si>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</si>
  <si>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</si>
  <si>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</si>
  <si>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</si>
  <si>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</si>
  <si>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</si>
  <si>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</si>
  <si>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</si>
  <si>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</si>
  <si>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</si>
  <si>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</si>
  <si>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</si>
  <si>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</si>
  <si>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</si>
  <si>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</si>
  <si>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</si>
  <si>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</si>
  <si>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</si>
  <si>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</si>
  <si>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</si>
  <si>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</si>
  <si>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</si>
  <si>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</si>
  <si>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</si>
  <si>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</si>
  <si>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</si>
  <si>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</si>
  <si>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</si>
  <si>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</si>
  <si>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</si>
  <si>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</si>
  <si>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</si>
  <si>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</si>
  <si>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</si>
  <si>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</si>
  <si>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</si>
  <si>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</si>
  <si>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</si>
  <si>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</si>
  <si>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</si>
  <si>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</si>
  <si>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</si>
  <si>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</si>
  <si>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</si>
  <si>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</si>
  <si>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</si>
  <si>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</si>
  <si>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</si>
  <si>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</si>
  <si>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</si>
  <si>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</si>
  <si>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</si>
  <si>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</si>
  <si>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</si>
  <si>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</si>
  <si>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</si>
  <si>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</si>
  <si>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</si>
  <si>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</si>
  <si>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</si>
  <si>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</si>
  <si>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</si>
  <si>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</si>
  <si>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</si>
  <si>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</si>
  <si>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</si>
  <si>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</si>
  <si>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</si>
  <si>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</si>
  <si>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</si>
  <si>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</si>
  <si>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</si>
  <si>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</si>
  <si>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</si>
  <si>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</si>
  <si>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</si>
  <si>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</si>
  <si>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</si>
  <si>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</si>
  <si>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</si>
  <si>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</si>
  <si>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</si>
  <si>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</si>
  <si>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</si>
  <si>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</si>
  <si>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</si>
  <si>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</si>
  <si>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</si>
  <si>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</si>
  <si>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</si>
  <si>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</si>
  <si>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</si>
  <si>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</si>
  <si>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</si>
  <si>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</si>
  <si>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</si>
  <si>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</si>
  <si>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</si>
  <si>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</si>
  <si>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</si>
  <si>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</si>
  <si>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</si>
  <si>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</si>
  <si>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</si>
  <si>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</si>
  <si>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</si>
  <si>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</si>
  <si>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</si>
  <si>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</si>
  <si>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</si>
  <si>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</si>
  <si>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</si>
  <si>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</si>
  <si>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</si>
  <si>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</si>
  <si>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</si>
  <si>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</si>
  <si>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</si>
  <si>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</si>
  <si>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</si>
  <si>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</si>
  <si>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</si>
  <si>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</si>
  <si>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</si>
  <si>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</si>
  <si>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</si>
  <si>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</si>
  <si>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</si>
  <si>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</si>
  <si>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</si>
  <si>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</si>
  <si>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</si>
  <si>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</si>
  <si>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</si>
  <si>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</si>
  <si>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</si>
  <si>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</si>
  <si>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</si>
  <si>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</si>
  <si>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</si>
  <si>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</si>
  <si>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</si>
  <si>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</si>
  <si>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</si>
  <si>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</si>
  <si>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</si>
  <si>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</si>
  <si>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</si>
  <si>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</si>
  <si>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</si>
  <si>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</si>
  <si>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</si>
  <si>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</si>
  <si>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</si>
  <si>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</si>
  <si>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</si>
  <si>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</si>
  <si>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</si>
  <si>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</si>
  <si>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</si>
  <si>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</si>
  <si>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</si>
  <si>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</si>
  <si>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</si>
  <si>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</si>
  <si>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</si>
  <si>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</si>
  <si>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</si>
  <si>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</si>
  <si>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</si>
  <si>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</si>
  <si>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</si>
  <si>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</si>
  <si>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</si>
  <si>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</si>
  <si>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</si>
  <si>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</si>
  <si>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</si>
  <si>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</si>
  <si>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</si>
  <si>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</si>
  <si>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</si>
  <si>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</si>
  <si>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</si>
  <si>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</si>
  <si>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</si>
  <si>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</si>
  <si>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</si>
  <si>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</si>
  <si>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</si>
  <si>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</si>
  <si>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</si>
  <si>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</si>
  <si>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</si>
  <si>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</si>
  <si>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</si>
  <si>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</si>
  <si>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</si>
  <si>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</si>
  <si>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</si>
  <si>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</si>
  <si>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</si>
  <si>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</si>
  <si>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</si>
  <si>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</si>
  <si>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</si>
  <si>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</si>
  <si>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</si>
  <si>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</si>
  <si>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</si>
  <si>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</si>
  <si>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</si>
  <si>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</si>
  <si>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</si>
  <si>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</si>
  <si>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</si>
  <si>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</si>
  <si>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</si>
  <si>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</si>
  <si>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</si>
  <si>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</si>
  <si>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</si>
  <si>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</si>
  <si>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</si>
  <si>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</si>
  <si>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</si>
  <si>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</si>
  <si>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</si>
  <si>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</si>
  <si>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</si>
  <si>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</si>
  <si>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</si>
  <si>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</si>
  <si>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</si>
  <si>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</si>
  <si>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</si>
  <si>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</si>
  <si>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</si>
  <si>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</si>
  <si>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</si>
  <si>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</si>
  <si>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</si>
  <si>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</si>
  <si>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</si>
  <si>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</si>
  <si>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</si>
  <si>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</si>
  <si>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</si>
  <si>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</si>
  <si>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</si>
  <si>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</si>
  <si>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</si>
  <si>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</si>
  <si>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</si>
  <si>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</si>
  <si>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</si>
  <si>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</si>
  <si>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</si>
  <si>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</si>
  <si>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</si>
  <si>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</si>
  <si>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</si>
  <si>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</si>
  <si>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</si>
  <si>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</si>
  <si>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</si>
  <si>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</si>
  <si>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</si>
  <si>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</si>
  <si>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</si>
  <si>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</si>
  <si>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</si>
  <si>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</si>
  <si>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</si>
  <si>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</si>
  <si>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</si>
  <si>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</si>
  <si>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</si>
  <si>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</si>
  <si>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</si>
  <si>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</si>
  <si>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</si>
  <si>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</si>
  <si>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</si>
  <si>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</si>
  <si>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</si>
  <si>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</si>
  <si>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</si>
  <si>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</si>
  <si>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</si>
  <si>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</si>
  <si>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</si>
  <si>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</si>
  <si>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</si>
  <si>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</si>
  <si>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</si>
  <si>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</si>
  <si>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</si>
  <si>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</si>
  <si>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</si>
  <si>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</si>
  <si>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</si>
  <si>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</si>
  <si>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</si>
  <si>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</si>
  <si>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</si>
  <si>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</si>
  <si>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</si>
  <si>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</si>
  <si>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</si>
  <si>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</si>
  <si>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</si>
  <si>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</si>
  <si>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</si>
  <si>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</si>
  <si>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</si>
  <si>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</si>
  <si>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</si>
  <si>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</si>
  <si>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</si>
  <si>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</si>
  <si>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</si>
  <si>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</si>
  <si>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</si>
  <si>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Fairfield</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</si>
  <si>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</si>
  <si>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</si>
  <si>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</si>
  <si>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</si>
  <si>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</si>
  <si>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</si>
  <si>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</si>
  <si>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</si>
  <si>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</si>
  <si>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</si>
  <si>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</si>
  <si>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</si>
  <si>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</si>
  <si>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</si>
  <si>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</si>
  <si>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</si>
  <si>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</si>
  <si>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</si>
  <si>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</si>
  <si>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</si>
  <si>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</si>
  <si>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</si>
  <si>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</si>
  <si>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</si>
  <si>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</si>
  <si>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</si>
  <si>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</si>
  <si>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</si>
  <si>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</si>
  <si>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</si>
  <si>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</si>
  <si>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</si>
  <si>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</si>
  <si>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</si>
  <si>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</si>
  <si>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</si>
  <si>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</si>
  <si>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</si>
  <si>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</si>
  <si>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</si>
  <si>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</si>
  <si>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</si>
  <si>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</si>
  <si>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</si>
  <si>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</si>
  <si>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</si>
  <si>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</si>
  <si>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</si>
  <si>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</si>
  <si>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</si>
  <si>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</si>
  <si>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</si>
  <si>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</si>
  <si>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</si>
  <si>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</si>
  <si>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</si>
  <si>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</si>
  <si>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</si>
  <si>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</si>
  <si>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</si>
  <si>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</si>
  <si>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</si>
  <si>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</si>
  <si>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</si>
  <si>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</si>
  <si>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</si>
  <si>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</si>
  <si>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</si>
  <si>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</si>
  <si>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</si>
  <si>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</si>
  <si>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</si>
  <si>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</si>
  <si>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</si>
  <si>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</si>
  <si>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</si>
  <si>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</si>
  <si>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</si>
  <si>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</si>
  <si>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</si>
  <si>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</si>
  <si>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</si>
  <si>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</si>
  <si>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</si>
  <si>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</si>
  <si>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</si>
  <si>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</si>
  <si>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</si>
  <si>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</si>
  <si>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</si>
  <si>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</si>
  <si>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</si>
  <si>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</si>
  <si>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</si>
  <si>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</si>
  <si>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</si>
  <si>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</si>
  <si>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</si>
  <si>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</si>
  <si>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</si>
  <si>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</si>
  <si>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</si>
  <si>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</si>
  <si>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</si>
  <si>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</si>
  <si>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</si>
  <si>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</si>
  <si>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</si>
  <si>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</si>
  <si>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</si>
  <si>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</si>
  <si>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</si>
  <si>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</si>
  <si>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</si>
  <si>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</si>
  <si>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</si>
  <si>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</si>
  <si>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</si>
  <si>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</si>
  <si>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</si>
  <si>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</si>
  <si>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</si>
  <si>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</si>
  <si>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</si>
  <si>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</si>
  <si>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</si>
  <si>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</si>
  <si>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</si>
  <si>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</si>
  <si>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</si>
  <si>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</si>
  <si>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</si>
  <si>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</si>
  <si>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</si>
  <si>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</si>
  <si>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</si>
  <si>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</si>
  <si>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</si>
  <si>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</si>
  <si>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</si>
  <si>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</si>
  <si>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</si>
  <si>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</si>
  <si>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</si>
  <si>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</si>
  <si>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</si>
  <si>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</si>
  <si>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</si>
  <si>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</si>
  <si>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</si>
  <si>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</si>
  <si>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</si>
  <si>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</si>
  <si>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</si>
  <si>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</si>
  <si>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</si>
  <si>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</si>
  <si>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</si>
  <si>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</si>
  <si>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</si>
  <si>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</si>
  <si>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</si>
  <si>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</si>
  <si>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</si>
  <si>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</si>
  <si>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</si>
  <si>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</si>
  <si>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</si>
  <si>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</si>
  <si>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</si>
  <si>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</si>
  <si>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</si>
  <si>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</si>
  <si>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</si>
  <si>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</si>
  <si>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</si>
  <si>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</si>
  <si>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</si>
  <si>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</si>
  <si>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</si>
  <si>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</si>
  <si>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</si>
  <si>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</si>
  <si>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</si>
  <si>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</si>
  <si>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</si>
  <si>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</si>
  <si>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</si>
  <si>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</si>
  <si>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</si>
  <si>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</si>
  <si>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</si>
  <si>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</si>
  <si>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</si>
  <si>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</si>
  <si>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</si>
  <si>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</si>
  <si>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</si>
  <si>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</si>
  <si>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</si>
  <si>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</si>
  <si>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</si>
  <si>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</si>
  <si>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</si>
  <si>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</si>
  <si>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</si>
  <si>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</si>
  <si>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</si>
  <si>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</si>
  <si>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</si>
  <si>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</si>
  <si>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</si>
  <si>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</si>
  <si>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</si>
  <si>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</si>
  <si>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</si>
  <si>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</si>
  <si>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</si>
  <si>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</si>
  <si>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</si>
  <si>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</si>
  <si>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</si>
  <si>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</si>
  <si>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</si>
  <si>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</si>
  <si>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</si>
  <si>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</si>
  <si>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</si>
  <si>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</si>
  <si>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</si>
  <si>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</si>
  <si>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</si>
  <si>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</si>
  <si>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</si>
  <si>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</si>
  <si>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</si>
  <si>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</si>
  <si>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</si>
  <si>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</si>
  <si>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</si>
  <si>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</si>
  <si>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</si>
  <si>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</si>
  <si>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</si>
  <si>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</si>
  <si>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</si>
  <si>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</si>
  <si>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</si>
  <si>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</si>
  <si>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</si>
  <si>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</si>
  <si>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</si>
  <si>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</si>
  <si>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</si>
  <si>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</si>
  <si>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</si>
  <si>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</si>
  <si>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</si>
  <si>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</si>
  <si>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</si>
  <si>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</si>
  <si>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</si>
  <si>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</si>
  <si>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</si>
  <si>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</si>
  <si>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</si>
  <si>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</si>
  <si>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</si>
  <si>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</si>
  <si>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</si>
  <si>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</si>
  <si>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</si>
  <si>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</si>
  <si>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</si>
  <si>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</si>
  <si>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</si>
  <si>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</si>
  <si>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</si>
  <si>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</si>
  <si>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</si>
  <si>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</si>
  <si>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</si>
  <si>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</si>
  <si>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</si>
  <si>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</si>
  <si>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</si>
  <si>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</si>
  <si>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</si>
  <si>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</si>
  <si>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</si>
  <si>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</si>
  <si>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</si>
  <si>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</si>
  <si>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</si>
  <si>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</si>
  <si>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</si>
  <si>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</si>
  <si>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</si>
  <si>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</si>
  <si>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</si>
  <si>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</si>
  <si>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</si>
  <si>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</si>
  <si>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</si>
  <si>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</si>
  <si>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</si>
  <si>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</si>
  <si>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</si>
  <si>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</si>
  <si>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</si>
  <si>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</si>
  <si>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</si>
  <si>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</si>
  <si>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</si>
  <si>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</si>
  <si>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</si>
  <si>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</si>
  <si>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</si>
  <si>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</si>
  <si>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</si>
  <si>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</si>
  <si>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</si>
  <si>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</si>
  <si>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</si>
  <si>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</si>
  <si>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</si>
  <si>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</si>
  <si>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</si>
  <si>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</si>
  <si>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</si>
  <si>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</si>
  <si>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</si>
  <si>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</si>
  <si>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</si>
  <si>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</si>
  <si>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</si>
  <si>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</si>
  <si>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</si>
  <si>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</si>
  <si>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</si>
  <si>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</si>
  <si>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</si>
  <si>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</si>
  <si>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</si>
  <si>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</si>
  <si>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</si>
  <si>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</si>
  <si>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</si>
  <si>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</si>
  <si>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</si>
  <si>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</si>
  <si>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</si>
  <si>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</si>
  <si>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</si>
  <si>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</si>
  <si>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</si>
  <si>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</si>
  <si>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</si>
  <si>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</si>
  <si>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</si>
  <si>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</si>
  <si>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</si>
  <si>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</si>
  <si>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</si>
  <si>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</si>
  <si>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</si>
  <si>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</si>
  <si>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</si>
  <si>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</si>
  <si>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</si>
  <si>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</si>
  <si>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</si>
  <si>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</si>
  <si>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</si>
  <si>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</si>
  <si>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</si>
  <si>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</si>
  <si>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</si>
  <si>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</si>
  <si>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</si>
  <si>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</si>
  <si>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</si>
  <si>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</si>
  <si>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</si>
  <si>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</si>
  <si>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</si>
  <si>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</si>
  <si>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</si>
  <si>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</si>
  <si>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</si>
  <si>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</si>
  <si>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</si>
  <si>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</si>
  <si>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</si>
  <si>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</si>
  <si>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</si>
  <si>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</si>
  <si>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</si>
  <si>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</si>
  <si>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</si>
  <si>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</si>
  <si>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</si>
  <si>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</si>
  <si>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</si>
  <si>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</si>
  <si>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</si>
  <si>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</si>
  <si>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</si>
  <si>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</si>
  <si>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</si>
  <si>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</si>
  <si>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</si>
  <si>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</si>
  <si>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</si>
  <si>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</si>
  <si>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</si>
  <si>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</si>
  <si>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</si>
  <si>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</si>
  <si>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</si>
  <si>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</si>
  <si>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</si>
  <si>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</si>
  <si>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</si>
  <si>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</si>
  <si>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</si>
  <si>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</si>
  <si>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</si>
  <si>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</si>
  <si>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</si>
  <si>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</si>
  <si>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</si>
  <si>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</si>
  <si>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</si>
  <si>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</si>
  <si>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</si>
  <si>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</si>
  <si>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</si>
  <si>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</si>
  <si>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</si>
  <si>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</si>
  <si>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</si>
  <si>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</si>
  <si>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</si>
  <si>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</si>
  <si>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</si>
  <si>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</si>
  <si>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</si>
  <si>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</si>
  <si>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</si>
  <si>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</si>
  <si>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</si>
  <si>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</si>
  <si>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</si>
  <si>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</si>
  <si>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</si>
  <si>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</si>
  <si>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</si>
  <si>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</si>
  <si>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</si>
  <si>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</si>
  <si>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</si>
  <si>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</si>
  <si>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</si>
  <si>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</si>
  <si>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</si>
  <si>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</si>
  <si>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</si>
  <si>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</si>
  <si>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</si>
  <si>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</si>
  <si>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</si>
  <si>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</si>
  <si>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</si>
  <si>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</si>
  <si>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</si>
  <si>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</si>
  <si>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</si>
  <si>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</si>
  <si>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</si>
  <si>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</si>
  <si>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</si>
  <si>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</si>
  <si>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</si>
  <si>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</si>
  <si>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</si>
  <si>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</si>
  <si>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</si>
  <si>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</si>
  <si>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</si>
  <si>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</si>
  <si>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</si>
  <si>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</si>
  <si>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</si>
  <si>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</si>
  <si>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</si>
  <si>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</si>
  <si>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</si>
  <si>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</si>
  <si>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</si>
  <si>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</si>
  <si>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</si>
  <si>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</si>
  <si>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</si>
  <si>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</si>
  <si>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</si>
  <si>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</si>
  <si>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</si>
  <si>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</si>
  <si>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</si>
  <si>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</si>
  <si>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</si>
  <si>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</si>
  <si>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</si>
  <si>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</si>
  <si>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</si>
  <si>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</si>
  <si>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</si>
  <si>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</si>
  <si>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</si>
  <si>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</si>
  <si>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</si>
  <si>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</si>
  <si>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</si>
  <si>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</si>
  <si>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</si>
  <si>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</si>
  <si>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</si>
  <si>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</si>
  <si>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</si>
  <si>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</si>
  <si>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</si>
  <si>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</si>
  <si>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</si>
  <si>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</si>
  <si>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</si>
  <si>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</si>
  <si>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</si>
  <si>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</si>
  <si>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</si>
  <si>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</si>
  <si>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</si>
  <si>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</si>
  <si>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</si>
  <si>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</si>
  <si>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</si>
  <si>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</si>
  <si>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</si>
  <si>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</si>
  <si>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</si>
  <si>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</si>
  <si>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</si>
  <si>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</si>
  <si>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</si>
  <si>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</si>
  <si>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</si>
  <si>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</si>
  <si>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</si>
  <si>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</si>
  <si>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</si>
  <si>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</si>
  <si>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</si>
  <si>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</si>
  <si>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</si>
  <si>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</si>
  <si>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</si>
  <si>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</si>
  <si>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</si>
  <si>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</si>
  <si>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</si>
  <si>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</si>
  <si>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</si>
  <si>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</si>
  <si>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</si>
  <si>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</si>
  <si>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</si>
  <si>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</si>
  <si>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</si>
  <si>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</si>
  <si>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</si>
  <si>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</si>
  <si>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</si>
  <si>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</si>
  <si>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</si>
  <si>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</si>
  <si>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</si>
  <si>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</si>
  <si>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</si>
  <si>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</si>
  <si>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</si>
  <si>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</si>
  <si>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</si>
  <si>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</si>
  <si>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</si>
  <si>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</si>
  <si>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</si>
  <si>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</si>
  <si>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</si>
  <si>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</si>
  <si>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</si>
  <si>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</si>
  <si>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</si>
  <si>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</si>
  <si>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</si>
  <si>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</si>
  <si>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</si>
  <si>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</si>
  <si>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</si>
  <si>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</si>
  <si>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</si>
  <si>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</si>
  <si>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</si>
  <si>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</si>
  <si>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</si>
  <si>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</si>
  <si>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</si>
  <si>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</si>
  <si>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</si>
  <si>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</si>
  <si>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</si>
  <si>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</si>
  <si>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</si>
  <si>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</si>
  <si>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</si>
  <si>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</si>
  <si>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</si>
  <si>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</si>
  <si>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</si>
  <si>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</si>
  <si>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</si>
  <si>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</si>
  <si>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</si>
  <si>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</si>
  <si>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</si>
  <si>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</si>
  <si>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</si>
  <si>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</si>
  <si>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</si>
  <si>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</si>
  <si>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</si>
  <si>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</si>
  <si>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</si>
  <si>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</si>
  <si>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</si>
  <si>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</si>
  <si>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</si>
  <si>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</si>
  <si>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</si>
  <si>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</si>
  <si>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</si>
  <si>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</si>
  <si>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</si>
  <si>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</si>
  <si>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</si>
  <si>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</si>
  <si>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</si>
  <si>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</si>
  <si>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</si>
  <si>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</si>
  <si>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</si>
  <si>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</si>
  <si>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</si>
  <si>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</si>
  <si>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</si>
  <si>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</si>
  <si>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</si>
  <si>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</si>
  <si>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</si>
  <si>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</si>
  <si>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</si>
  <si>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</si>
  <si>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</si>
  <si>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</si>
  <si>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</si>
  <si>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</si>
  <si>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</si>
  <si>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</si>
  <si>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</si>
  <si>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</si>
  <si>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</si>
  <si>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</si>
  <si>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</si>
  <si>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</si>
  <si>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</si>
  <si>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</si>
  <si>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</si>
  <si>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</si>
  <si>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</si>
  <si>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</si>
  <si>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</si>
  <si>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</si>
  <si>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</si>
  <si>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</si>
  <si>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</si>
  <si>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</si>
  <si>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</si>
  <si>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</si>
  <si>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</si>
  <si>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</si>
  <si>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</si>
  <si>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</si>
  <si>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</si>
  <si>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</si>
  <si>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</si>
  <si>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</si>
  <si>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</si>
  <si>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</si>
  <si>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</si>
  <si>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</si>
  <si>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</si>
  <si>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</si>
  <si>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</si>
  <si>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</si>
  <si>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</si>
  <si>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</si>
  <si>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</si>
  <si>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</si>
  <si>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</si>
  <si>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</si>
  <si>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</si>
  <si>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</si>
  <si>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</si>
  <si>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</si>
  <si>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</si>
  <si>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</si>
  <si>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</si>
  <si>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</si>
  <si>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</si>
  <si>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</si>
  <si>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</si>
  <si>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</si>
  <si>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</si>
  <si>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</si>
  <si>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</si>
  <si>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</si>
  <si>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</si>
  <si>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</si>
  <si>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</si>
  <si>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</si>
  <si>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</si>
  <si>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</si>
  <si>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</si>
  <si>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</si>
  <si>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</si>
  <si>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</si>
  <si>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</si>
  <si>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</si>
  <si>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</si>
  <si>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</si>
  <si>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</si>
  <si>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</si>
  <si>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</si>
  <si>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</si>
  <si>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</si>
  <si>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</si>
  <si>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</si>
  <si>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</si>
  <si>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</si>
  <si>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</si>
  <si>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</si>
  <si>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</si>
  <si>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</si>
  <si>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</si>
  <si>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</si>
  <si>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</si>
  <si>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</si>
  <si>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</si>
  <si>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</si>
  <si>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</si>
  <si>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</si>
  <si>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</si>
  <si>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</si>
  <si>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</si>
  <si>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</si>
  <si>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</si>
  <si>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</si>
  <si>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</si>
  <si>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</si>
  <si>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</si>
  <si>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</si>
  <si>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</si>
  <si>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</si>
  <si>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</si>
  <si>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</si>
  <si>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</si>
  <si>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</si>
  <si>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</si>
  <si>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</si>
  <si>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</si>
  <si>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</si>
  <si>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</si>
  <si>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</si>
  <si>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</si>
  <si>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</si>
  <si>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</si>
  <si>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</si>
  <si>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</si>
  <si>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</si>
  <si>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</si>
  <si>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</si>
  <si>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</si>
  <si>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</si>
  <si>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</si>
  <si>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</si>
  <si>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</si>
  <si>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</si>
  <si>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</si>
  <si>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</si>
  <si>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</si>
  <si>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</si>
  <si>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</si>
  <si>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</si>
  <si>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</si>
  <si>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</si>
  <si>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</si>
  <si>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</si>
  <si>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</si>
  <si>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</si>
  <si>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</si>
  <si>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</si>
  <si>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</si>
  <si>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</si>
  <si>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</si>
  <si>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</si>
  <si>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</si>
  <si>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</si>
  <si>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</si>
  <si>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</si>
  <si>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</si>
  <si>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</si>
  <si>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</si>
  <si>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</si>
  <si>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</si>
  <si>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</si>
  <si>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</si>
  <si>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</si>
  <si>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</si>
  <si>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</si>
  <si>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</si>
  <si>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</si>
  <si>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</si>
  <si>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</si>
  <si>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</si>
  <si>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</si>
  <si>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</si>
  <si>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</si>
  <si>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</si>
  <si>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</si>
  <si>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</si>
  <si>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</si>
  <si>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</si>
  <si>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</si>
  <si>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</si>
  <si>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</si>
  <si>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</si>
  <si>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</si>
  <si>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</si>
  <si>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</si>
  <si>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</si>
  <si>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</si>
  <si>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</si>
  <si>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</si>
  <si>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</si>
  <si>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</si>
  <si>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</si>
  <si>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</si>
  <si>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</si>
  <si>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</si>
  <si>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</si>
  <si>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</si>
  <si>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</si>
  <si>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</si>
  <si>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</si>
  <si>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</si>
  <si>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</si>
  <si>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</si>
  <si>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</si>
  <si>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</si>
  <si>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</si>
  <si>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</si>
  <si>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</si>
  <si>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</si>
  <si>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</si>
  <si>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</si>
  <si>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</si>
  <si>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</si>
  <si>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</si>
  <si>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</si>
  <si>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</si>
  <si>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</si>
  <si>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</si>
  <si>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</si>
  <si>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</si>
  <si>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</si>
  <si>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</si>
  <si>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</si>
  <si>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</si>
  <si>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</si>
  <si>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</si>
  <si>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</si>
  <si>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</si>
  <si>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</si>
  <si>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</si>
  <si>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</si>
  <si>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</si>
  <si>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</si>
  <si>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</si>
  <si>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</si>
  <si>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</si>
  <si>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</si>
  <si>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</si>
  <si>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</si>
  <si>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</si>
  <si>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</si>
  <si>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</si>
  <si>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</si>
  <si>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</si>
  <si>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</si>
  <si>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</si>
  <si>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</si>
  <si>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</si>
  <si>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</si>
  <si>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</si>
  <si>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</si>
  <si>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</si>
  <si>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</si>
  <si>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</si>
  <si>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</si>
  <si>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</si>
  <si>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</si>
  <si>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</si>
  <si>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</si>
  <si>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</si>
  <si>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</si>
  <si>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</si>
  <si>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</si>
  <si>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</si>
  <si>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</si>
  <si>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</si>
  <si>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</si>
  <si>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</si>
  <si>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</si>
  <si>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</si>
  <si>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</si>
  <si>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</si>
  <si>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</si>
  <si>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</si>
  <si>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</si>
  <si>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</si>
  <si>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</si>
  <si>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</si>
  <si>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</si>
  <si>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</si>
  <si>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</si>
  <si>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</si>
  <si>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</si>
  <si>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</si>
  <si>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</si>
  <si>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</si>
  <si>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</si>
  <si>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</si>
  <si>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</si>
  <si>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</si>
  <si>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</si>
  <si>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</si>
  <si>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</si>
  <si>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</si>
  <si>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</si>
  <si>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</si>
  <si>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</si>
  <si>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</si>
  <si>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</si>
  <si>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</si>
  <si>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</si>
  <si>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</si>
  <si>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</si>
  <si>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</si>
  <si>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</si>
  <si>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</si>
  <si>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</si>
  <si>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</si>
  <si>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</si>
  <si>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</si>
  <si>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</si>
  <si>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</si>
  <si>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</si>
  <si>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</si>
  <si>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</si>
  <si>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</si>
  <si>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</si>
  <si>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</si>
  <si>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</si>
  <si>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</si>
  <si>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</si>
  <si>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</si>
  <si>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</si>
  <si>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</si>
  <si>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</si>
  <si>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</si>
  <si>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</si>
  <si>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</si>
  <si>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</si>
  <si>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</si>
  <si>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</si>
  <si>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</si>
  <si>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</si>
  <si>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</si>
  <si>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</si>
  <si>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</si>
  <si>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</si>
  <si>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</si>
  <si>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</si>
  <si>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</si>
  <si>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</si>
  <si>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</si>
  <si>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</si>
  <si>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</si>
  <si>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</si>
  <si>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</si>
  <si>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</si>
  <si>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</si>
  <si>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</si>
  <si>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</si>
  <si>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</si>
  <si>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</si>
  <si>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</si>
  <si>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</si>
  <si>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</si>
  <si>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</si>
  <si>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</si>
  <si>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</si>
  <si>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</si>
  <si>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</si>
  <si>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</si>
  <si>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</si>
  <si>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</si>
  <si>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</si>
  <si>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</si>
  <si>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</si>
  <si>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</si>
  <si>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</si>
  <si>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</si>
  <si>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</si>
  <si>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</si>
  <si>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</si>
  <si>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</si>
  <si>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</si>
  <si>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</si>
  <si>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</si>
  <si>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</si>
  <si>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</si>
  <si>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</si>
  <si>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</si>
  <si>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</si>
  <si>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</si>
  <si>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</si>
  <si>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</si>
  <si>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</si>
  <si>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</si>
  <si>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</si>
  <si>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</si>
  <si>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</si>
  <si>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</si>
  <si>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</si>
  <si>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</si>
  <si>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</si>
  <si>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</si>
  <si>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</si>
  <si>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</si>
  <si>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</si>
  <si>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</si>
  <si>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</si>
  <si>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</si>
  <si>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</si>
  <si>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</si>
  <si>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</si>
  <si>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</si>
  <si>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</si>
  <si>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</si>
  <si>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</si>
  <si>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</si>
  <si>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</si>
  <si>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</si>
  <si>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</si>
  <si>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</si>
  <si>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</si>
  <si>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</si>
  <si>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</si>
  <si>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</si>
  <si>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</si>
  <si>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</si>
  <si>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</si>
  <si>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</si>
  <si>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</si>
  <si>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</si>
  <si>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</si>
  <si>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</si>
  <si>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</si>
  <si>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</si>
  <si>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</si>
  <si>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</si>
  <si>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</si>
  <si>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</si>
  <si>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</si>
  <si>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</si>
  <si>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</si>
  <si>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</si>
  <si>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</si>
  <si>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</si>
  <si>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</si>
  <si>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</si>
  <si>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</si>
  <si>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</si>
  <si>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</si>
  <si>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</si>
  <si>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</si>
  <si>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</si>
  <si>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</si>
  <si>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</si>
  <si>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</si>
  <si>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</si>
  <si>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</si>
  <si>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</si>
  <si>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</si>
  <si>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</si>
  <si>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</si>
  <si>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</si>
  <si>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</si>
  <si>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</si>
  <si>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</si>
  <si>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</si>
  <si>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</si>
  <si>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</si>
  <si>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</si>
  <si>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</si>
  <si>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</si>
  <si>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</si>
  <si>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</si>
  <si>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</si>
  <si>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</si>
  <si>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</si>
  <si>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</si>
  <si>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</si>
  <si>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</si>
  <si>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</si>
  <si>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</si>
  <si>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</si>
  <si>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</si>
  <si>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</si>
  <si>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</si>
  <si>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</si>
  <si>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</si>
  <si>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</si>
  <si>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</si>
  <si>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</si>
  <si>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</si>
  <si>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</si>
  <si>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</si>
  <si>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</si>
  <si>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</si>
  <si>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</si>
  <si>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</si>
  <si>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</si>
  <si>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</si>
  <si>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</si>
  <si>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</si>
  <si>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</si>
  <si>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</si>
  <si>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</si>
  <si>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</si>
  <si>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</si>
  <si>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</si>
  <si>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</si>
  <si>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</si>
  <si>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</si>
  <si>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</si>
  <si>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</si>
  <si>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</si>
  <si>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</si>
  <si>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</si>
  <si>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</si>
  <si>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</si>
  <si>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</si>
  <si>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</si>
  <si>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</si>
  <si>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</si>
  <si>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</si>
  <si>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</si>
  <si>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</si>
  <si>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</si>
  <si>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</si>
  <si>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</si>
  <si>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</si>
  <si>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</si>
  <si>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</si>
  <si>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</si>
  <si>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</si>
  <si>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</si>
  <si>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</si>
  <si>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</si>
  <si>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</si>
  <si>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</si>
  <si>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</si>
  <si>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</si>
  <si>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</si>
  <si>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</si>
  <si>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</si>
  <si>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</si>
  <si>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</si>
  <si>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</si>
  <si>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</si>
  <si>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</si>
  <si>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</si>
  <si>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</si>
  <si>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</si>
  <si>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</si>
  <si>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</si>
  <si>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</si>
  <si>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</si>
  <si>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</si>
  <si>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</si>
  <si>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</si>
  <si>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</si>
  <si>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</si>
  <si>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</si>
  <si>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</si>
  <si>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</si>
  <si>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</si>
  <si>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</si>
  <si>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</si>
  <si>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</si>
  <si>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</si>
  <si>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</si>
  <si>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</si>
  <si>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</si>
  <si>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</si>
  <si>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</si>
  <si>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</si>
  <si>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</si>
  <si>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</si>
  <si>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</si>
  <si>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</si>
  <si>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</si>
  <si>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</si>
  <si>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</si>
  <si>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</si>
  <si>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</si>
  <si>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</si>
  <si>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</si>
  <si>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</si>
  <si>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</si>
  <si>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</si>
  <si>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</si>
  <si>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</si>
  <si>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</si>
  <si>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</si>
  <si>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</si>
  <si>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</si>
  <si>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</si>
  <si>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</si>
  <si>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</si>
  <si>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</si>
  <si>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</si>
  <si>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</si>
  <si>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</si>
  <si>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</si>
  <si>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</si>
  <si>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</si>
  <si>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</si>
  <si>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</si>
  <si>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</si>
  <si>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</si>
  <si>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</si>
  <si>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</si>
  <si>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</si>
  <si>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</si>
  <si>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</si>
  <si>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</si>
  <si>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</si>
  <si>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</si>
  <si>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</si>
  <si>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</si>
  <si>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</si>
  <si>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</si>
  <si>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</si>
  <si>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</si>
  <si>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</si>
  <si>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</si>
  <si>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</si>
  <si>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</si>
  <si>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</si>
  <si>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</si>
  <si>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</si>
  <si>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</si>
  <si>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</si>
  <si>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</si>
  <si>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</si>
  <si>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</si>
  <si>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</si>
  <si>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</si>
  <si>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</si>
  <si>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</si>
  <si>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</si>
  <si>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</si>
  <si>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</si>
  <si>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</si>
  <si>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</si>
  <si>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</si>
  <si>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</si>
  <si>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</si>
  <si>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</si>
  <si>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</si>
  <si>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</si>
  <si>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</si>
  <si>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</si>
  <si>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</si>
  <si>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</si>
  <si>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</si>
  <si>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</si>
  <si>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</si>
  <si>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</si>
  <si>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</si>
  <si>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</si>
  <si>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</si>
  <si>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</si>
  <si>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</si>
  <si>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</si>
  <si>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</si>
  <si>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</si>
  <si>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</si>
  <si>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</si>
  <si>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</si>
  <si>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</si>
  <si>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</si>
  <si>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</si>
  <si>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</si>
  <si>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</si>
  <si>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</si>
  <si>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</si>
  <si>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</si>
  <si>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</si>
  <si>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</si>
  <si>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</si>
  <si>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</si>
  <si>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</si>
  <si>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</si>
  <si>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</si>
  <si>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</si>
  <si>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</si>
  <si>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</si>
  <si>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</si>
  <si>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</si>
  <si>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</si>
  <si>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</si>
  <si>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</si>
  <si>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</si>
  <si>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</si>
  <si>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</si>
  <si>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</si>
  <si>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</si>
  <si>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</si>
  <si>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</si>
  <si>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</si>
  <si>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</si>
  <si>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</si>
  <si>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</si>
  <si>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</si>
  <si>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</si>
  <si>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</si>
  <si>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</si>
  <si>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</si>
  <si>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</si>
  <si>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</si>
  <si>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</si>
  <si>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</si>
  <si>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</si>
  <si>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</si>
  <si>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</si>
  <si>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</si>
  <si>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</si>
  <si>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</si>
  <si>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</si>
  <si>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</si>
  <si>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</si>
  <si>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</si>
  <si>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</si>
  <si>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</si>
  <si>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</si>
  <si>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</si>
  <si>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</si>
  <si>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</si>
  <si>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</si>
  <si>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</si>
  <si>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</si>
  <si>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</si>
  <si>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</si>
  <si>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</si>
  <si>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</si>
  <si>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</si>
  <si>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</si>
  <si>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</si>
  <si>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</si>
  <si>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</si>
  <si>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</si>
  <si>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</si>
  <si>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</si>
  <si>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</si>
  <si>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</si>
  <si>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</si>
  <si>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</si>
  <si>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</si>
  <si>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</si>
  <si>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</si>
  <si>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</si>
  <si>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</si>
  <si>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</si>
  <si>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</si>
  <si>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</si>
  <si>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</si>
  <si>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</si>
  <si>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</si>
  <si>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</si>
  <si>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</si>
  <si>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</si>
  <si>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</si>
  <si>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</si>
  <si>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</si>
  <si>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</si>
  <si>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</si>
  <si>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</si>
  <si>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</si>
  <si>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</si>
  <si>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</si>
  <si>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</si>
  <si>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</si>
  <si>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</si>
  <si>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</si>
  <si>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</si>
  <si>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</si>
  <si>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</si>
  <si>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</si>
  <si>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</si>
  <si>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</si>
  <si>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</si>
  <si>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</si>
  <si>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</si>
  <si>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</si>
  <si>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</si>
  <si>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</si>
  <si>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</si>
  <si>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</si>
  <si>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</si>
  <si>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</si>
  <si>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</si>
  <si>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</si>
  <si>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</si>
  <si>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</si>
  <si>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</si>
  <si>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</si>
  <si>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</si>
  <si>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</si>
  <si>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</si>
  <si>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</si>
  <si>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</si>
  <si>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</si>
  <si>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</si>
  <si>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</si>
  <si>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</si>
  <si>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</si>
  <si>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</si>
  <si>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</si>
  <si>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</si>
  <si>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</si>
  <si>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</si>
  <si>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</si>
  <si>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</si>
  <si>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</si>
  <si>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</si>
  <si>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</si>
  <si>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</si>
  <si>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</si>
  <si>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</si>
  <si>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</si>
  <si>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</si>
  <si>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</si>
  <si>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</si>
  <si>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</si>
  <si>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</si>
  <si>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</si>
  <si>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</si>
  <si>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</si>
  <si>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</si>
  <si>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</si>
  <si>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</si>
  <si>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</si>
  <si>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</si>
  <si>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</si>
  <si>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</si>
  <si>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</si>
  <si>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</si>
  <si>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</si>
  <si>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</si>
  <si>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</si>
  <si>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</si>
  <si>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</si>
  <si>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</si>
  <si>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</si>
  <si>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</si>
  <si>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</si>
  <si>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</si>
  <si>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</si>
  <si>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</si>
  <si>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</si>
  <si>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</si>
  <si>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</si>
  <si>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</si>
  <si>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</si>
  <si>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</si>
  <si>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</si>
  <si>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</si>
  <si>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</si>
  <si>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</si>
  <si>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</si>
  <si>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</si>
  <si>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</si>
  <si>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</si>
  <si>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</si>
  <si>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</si>
  <si>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</si>
  <si>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</si>
  <si>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</si>
  <si>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</si>
  <si>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</si>
  <si>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</si>
  <si>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</si>
  <si>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</si>
  <si>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</si>
  <si>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</si>
  <si>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</si>
  <si>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</si>
  <si>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</si>
  <si>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</si>
  <si>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</si>
  <si>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</si>
  <si>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</si>
  <si>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</si>
  <si>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</si>
  <si>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</si>
  <si>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</si>
  <si>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</si>
  <si>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</si>
  <si>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</si>
  <si>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</si>
  <si>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</si>
  <si>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</si>
  <si>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</si>
  <si>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</si>
  <si>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</si>
  <si>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</si>
  <si>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</si>
  <si>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</si>
  <si>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</si>
  <si>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</si>
  <si>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</si>
  <si>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</si>
  <si>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</si>
  <si>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</si>
  <si>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</si>
  <si>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</si>
  <si>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</si>
  <si>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</si>
  <si>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</si>
  <si>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</si>
  <si>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</si>
  <si>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</si>
  <si>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</si>
  <si>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</si>
  <si>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</si>
  <si>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</si>
  <si>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</si>
  <si>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</si>
  <si>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</si>
  <si>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</si>
  <si>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</si>
  <si>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</si>
  <si>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</si>
  <si>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</si>
  <si>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</si>
  <si>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</si>
  <si>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</si>
  <si>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</si>
  <si>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</si>
  <si>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</si>
  <si>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</si>
  <si>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</si>
  <si>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</si>
  <si>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</si>
  <si>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</si>
  <si>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</si>
  <si>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</si>
  <si>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</si>
  <si>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</si>
  <si>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</si>
  <si>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</si>
  <si>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</si>
  <si>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</si>
  <si>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</si>
  <si>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</si>
  <si>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</si>
  <si>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</si>
  <si>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</si>
  <si>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</si>
  <si>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</si>
  <si>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</si>
  <si>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</si>
  <si>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</si>
  <si>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</si>
  <si>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</si>
  <si>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</si>
  <si>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</si>
  <si>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</si>
  <si>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</si>
  <si>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</si>
  <si>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</si>
  <si>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</si>
  <si>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</si>
  <si>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</si>
  <si>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</si>
  <si>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</si>
  <si>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</si>
  <si>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</si>
  <si>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</si>
  <si>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</si>
  <si>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</si>
  <si>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</si>
  <si>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</si>
  <si>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</si>
  <si>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</si>
  <si>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</si>
  <si>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</si>
  <si>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</si>
  <si>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</si>
  <si>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</si>
  <si>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</si>
  <si>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</si>
  <si>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</si>
  <si>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</si>
  <si>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</si>
  <si>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</si>
  <si>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</si>
  <si>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</si>
  <si>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</si>
  <si>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</si>
  <si>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</si>
  <si>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</si>
  <si>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</si>
  <si>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</si>
  <si>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</si>
  <si>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</si>
  <si>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</si>
  <si>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</si>
  <si>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</si>
  <si>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</si>
  <si>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</si>
  <si>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</si>
  <si>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</si>
  <si>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</si>
  <si>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</si>
  <si>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</si>
  <si>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</si>
  <si>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</si>
  <si>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</si>
  <si>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</si>
  <si>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</si>
  <si>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</si>
  <si>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</si>
  <si>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</si>
  <si>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</si>
  <si>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</si>
  <si>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</si>
  <si>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</si>
  <si>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</si>
  <si>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</si>
  <si>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</si>
  <si>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</si>
  <si>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</si>
  <si>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</si>
  <si>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</si>
  <si>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</si>
  <si>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</si>
  <si>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</si>
  <si>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</si>
  <si>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</si>
  <si>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</si>
  <si>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</si>
  <si>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</si>
  <si>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</si>
  <si>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</si>
  <si>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</si>
  <si>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</si>
  <si>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</si>
  <si>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</si>
  <si>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</si>
  <si>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</si>
  <si>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</si>
  <si>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</si>
  <si>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</si>
  <si>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</si>
  <si>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</si>
  <si>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</si>
  <si>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</si>
  <si>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</si>
  <si>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</si>
  <si>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</si>
  <si>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</si>
  <si>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</si>
  <si>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</si>
  <si>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</si>
  <si>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</si>
  <si>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</si>
  <si>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</si>
  <si>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</si>
  <si>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</si>
  <si>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</si>
  <si>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</si>
  <si>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</si>
  <si>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</si>
  <si>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</si>
  <si>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</si>
  <si>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</si>
  <si>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</si>
  <si>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</si>
  <si>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</si>
  <si>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</si>
  <si>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</si>
  <si>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</si>
  <si>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</si>
  <si>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</si>
  <si>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</si>
  <si>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</si>
  <si>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</si>
  <si>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</si>
  <si>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</si>
  <si>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</si>
  <si>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</si>
  <si>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</si>
  <si>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</si>
  <si>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</si>
  <si>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</si>
  <si>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</si>
  <si>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</si>
  <si>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</si>
  <si>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</si>
  <si>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</si>
  <si>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</si>
  <si>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</si>
  <si>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</si>
  <si>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</si>
  <si>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</si>
  <si>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</si>
  <si>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</si>
  <si>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</si>
  <si>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</si>
  <si>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</si>
  <si>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</si>
  <si>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</si>
  <si>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</si>
  <si>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</si>
  <si>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</si>
  <si>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</si>
  <si>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</si>
  <si>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</si>
  <si>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</si>
  <si>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</si>
  <si>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</si>
  <si>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</si>
  <si>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</si>
  <si>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</si>
  <si>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</si>
  <si>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</si>
  <si>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</si>
  <si>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</si>
  <si>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</si>
  <si>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</si>
  <si>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</si>
  <si>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</si>
  <si>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</si>
  <si>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</si>
  <si>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</si>
  <si>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</si>
  <si>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</si>
  <si>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</si>
  <si>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</si>
  <si>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</si>
  <si>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</si>
  <si>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</si>
  <si>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</si>
  <si>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</si>
  <si>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</si>
  <si>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</si>
  <si>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</si>
  <si>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</si>
  <si>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</si>
  <si>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</si>
  <si>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</si>
  <si>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</si>
  <si>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</si>
  <si>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</si>
  <si>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</si>
  <si>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</si>
  <si>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</si>
  <si>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</si>
  <si>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</si>
  <si>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</si>
  <si>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</si>
  <si>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</si>
  <si>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</si>
  <si>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</si>
  <si>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</si>
  <si>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</si>
  <si>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</si>
  <si>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</si>
  <si>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</si>
  <si>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</si>
  <si>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</si>
  <si>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</si>
  <si>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</si>
  <si>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</si>
  <si>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</si>
  <si>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</si>
  <si>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</si>
  <si>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</si>
  <si>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</si>
  <si>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</si>
  <si>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</si>
  <si>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</si>
  <si>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</si>
  <si>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</si>
  <si>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</si>
  <si>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</si>
  <si>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</si>
  <si>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</si>
  <si>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</si>
  <si>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</si>
  <si>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</si>
  <si>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</si>
  <si>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</si>
  <si>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</si>
  <si>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</si>
  <si>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</si>
  <si>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</si>
  <si>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</si>
  <si>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</si>
  <si>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</si>
  <si>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</si>
  <si>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</si>
  <si>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</si>
  <si>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</si>
  <si>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</si>
  <si>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</si>
  <si>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</si>
  <si>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</si>
  <si>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</si>
  <si>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</si>
  <si>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</si>
  <si>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</si>
  <si>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</si>
  <si>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</si>
  <si>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</si>
  <si>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</si>
  <si>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</si>
  <si>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</si>
  <si>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</si>
  <si>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</si>
  <si>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</si>
  <si>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</si>
  <si>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</si>
  <si>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</si>
  <si>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</si>
  <si>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</si>
  <si>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</si>
  <si>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</si>
  <si>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</si>
  <si>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</si>
  <si>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</si>
  <si>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</si>
  <si>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</si>
  <si>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</si>
  <si>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</si>
  <si>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</si>
  <si>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</si>
  <si>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</si>
  <si>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</si>
  <si>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</si>
  <si>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</si>
  <si>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</si>
  <si>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</si>
  <si>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</si>
  <si>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</si>
  <si>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</si>
  <si>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</si>
  <si>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</si>
  <si>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</si>
  <si>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</si>
  <si>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</si>
  <si>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</si>
  <si>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</si>
  <si>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</si>
  <si>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</si>
  <si>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</si>
  <si>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</si>
  <si>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</si>
  <si>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</si>
  <si>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</si>
  <si>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</si>
  <si>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</si>
  <si>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</si>
  <si>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</si>
  <si>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</si>
  <si>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</si>
  <si>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</si>
  <si>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</si>
  <si>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</si>
  <si>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</si>
  <si>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</si>
  <si>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</si>
  <si>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</si>
  <si>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</si>
  <si>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</si>
  <si>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</si>
  <si>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</si>
  <si>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</si>
  <si>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</si>
  <si>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</si>
  <si>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</si>
  <si>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</si>
  <si>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</si>
  <si>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</si>
  <si>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</si>
  <si>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</si>
  <si>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</si>
  <si>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</si>
  <si>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</si>
  <si>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</si>
  <si>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</si>
  <si>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</si>
  <si>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</si>
  <si>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</si>
  <si>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</si>
  <si>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</si>
  <si>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</si>
  <si>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</si>
  <si>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</si>
  <si>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</si>
  <si>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</si>
  <si>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</si>
  <si>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</si>
  <si>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</si>
  <si>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</si>
  <si>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</si>
  <si>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</si>
  <si>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</si>
  <si>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</si>
  <si>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</si>
  <si>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</si>
  <si>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</si>
  <si>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</si>
  <si>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</si>
  <si>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</si>
  <si>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</si>
  <si>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</si>
  <si>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</si>
  <si>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</si>
  <si>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</si>
  <si>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</si>
  <si>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</si>
  <si>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</si>
  <si>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</si>
  <si>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</si>
  <si>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</si>
  <si>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</si>
  <si>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</si>
  <si>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</si>
  <si>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</si>
  <si>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</si>
  <si>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</si>
  <si>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</si>
  <si>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</si>
  <si>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</si>
  <si>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</si>
  <si>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</si>
  <si>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</si>
  <si>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</si>
  <si>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</si>
  <si>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</si>
  <si>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</si>
  <si>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</si>
  <si>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</si>
  <si>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</si>
  <si>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</si>
  <si>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</si>
  <si>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</si>
  <si>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</si>
  <si>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</si>
  <si>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</si>
  <si>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</si>
  <si>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</si>
  <si>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</si>
  <si>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</si>
  <si>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</si>
  <si>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</si>
  <si>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</si>
  <si>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</si>
  <si>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</si>
  <si>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</si>
  <si>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</si>
  <si>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</si>
  <si>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</si>
  <si>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</si>
  <si>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</si>
  <si>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</si>
  <si>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</si>
  <si>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</si>
  <si>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</si>
  <si>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</si>
  <si>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</si>
  <si>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</si>
  <si>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</si>
  <si>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</si>
  <si>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</si>
  <si>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</si>
  <si>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</si>
  <si>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</si>
  <si>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</si>
  <si>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</si>
  <si>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</si>
  <si>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</si>
  <si>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</si>
  <si>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</si>
  <si>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</si>
  <si>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</si>
  <si>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</si>
  <si>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</si>
  <si>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</si>
  <si>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</si>
  <si>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</si>
  <si>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</si>
  <si>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</si>
  <si>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</si>
  <si>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</si>
  <si>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</si>
  <si>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</si>
  <si>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</si>
  <si>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</si>
  <si>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</si>
  <si>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</si>
  <si>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</si>
  <si>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</si>
  <si>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</si>
  <si>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</si>
  <si>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</si>
  <si>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</si>
  <si>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</si>
  <si>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</si>
  <si>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</si>
  <si>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</si>
  <si>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</si>
  <si>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</si>
  <si>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</si>
  <si>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</si>
  <si>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</si>
  <si>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</si>
  <si>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</si>
  <si>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</si>
  <si>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</si>
  <si>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</si>
  <si>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</si>
  <si>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</si>
  <si>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</si>
  <si>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</si>
  <si>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</si>
  <si>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</si>
  <si>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</si>
  <si>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</si>
  <si>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</si>
  <si>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</si>
  <si>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</si>
  <si>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</si>
  <si>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</si>
  <si>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</si>
  <si>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</si>
  <si>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</si>
  <si>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</si>
  <si>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</si>
  <si>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</si>
  <si>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</si>
  <si>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</si>
  <si>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</si>
  <si>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</si>
  <si>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</si>
  <si>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</si>
  <si>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</si>
  <si>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</si>
  <si>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</si>
  <si>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</si>
  <si>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</si>
  <si>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</si>
  <si>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</si>
  <si>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</si>
  <si>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</si>
  <si>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</si>
  <si>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</si>
  <si>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</si>
  <si>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</si>
  <si>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</si>
  <si>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</si>
  <si>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</si>
  <si>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</si>
  <si>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</si>
  <si>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</si>
  <si>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</si>
  <si>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</si>
  <si>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</si>
  <si>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</si>
  <si>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</si>
  <si>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</si>
  <si>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</si>
  <si>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</si>
  <si>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</si>
  <si>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</si>
  <si>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</si>
  <si>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</si>
  <si>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</si>
  <si>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</si>
  <si>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</si>
  <si>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</si>
  <si>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</si>
  <si>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</si>
  <si>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</si>
  <si>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</si>
  <si>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</si>
  <si>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</si>
  <si>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</si>
  <si>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</si>
  <si>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</si>
  <si>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</si>
  <si>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</si>
  <si>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</si>
  <si>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</si>
  <si>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</si>
  <si>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</si>
  <si>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</si>
  <si>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</si>
  <si>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</si>
  <si>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</si>
  <si>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</si>
  <si>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</si>
  <si>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</si>
  <si>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</si>
  <si>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</si>
  <si>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</si>
  <si>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</si>
  <si>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</si>
  <si>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</si>
  <si>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</si>
  <si>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</si>
  <si>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</si>
  <si>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</si>
  <si>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</si>
  <si>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</si>
  <si>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</si>
  <si>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</si>
  <si>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</si>
  <si>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</si>
  <si>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</si>
  <si>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</si>
  <si>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</si>
  <si>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</si>
  <si>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</si>
  <si>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</si>
  <si>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</si>
  <si>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</si>
  <si>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</si>
  <si>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</si>
  <si>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</si>
  <si>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</si>
  <si>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</si>
  <si>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</si>
  <si>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</si>
  <si>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</si>
  <si>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</si>
  <si>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</si>
  <si>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</si>
  <si>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</si>
  <si>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</si>
  <si>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</si>
  <si>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</si>
  <si>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</si>
  <si>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</si>
  <si>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</si>
  <si>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</si>
  <si>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</si>
  <si>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</si>
  <si>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</si>
  <si>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</si>
  <si>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</si>
  <si>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</si>
  <si>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</si>
  <si>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</si>
  <si>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</si>
  <si>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</si>
  <si>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</si>
  <si>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</si>
  <si>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</si>
  <si>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</si>
  <si>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</si>
  <si>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</si>
  <si>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</si>
  <si>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</si>
  <si>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</si>
  <si>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</si>
  <si>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</si>
  <si>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</si>
  <si>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</si>
  <si>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</si>
  <si>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</si>
  <si>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</si>
  <si>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</si>
  <si>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</si>
  <si>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</si>
  <si>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</si>
  <si>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</si>
  <si>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</si>
  <si>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</si>
  <si>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</si>
  <si>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</si>
  <si>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</si>
  <si>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</si>
  <si>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</si>
  <si>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</si>
  <si>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</si>
  <si>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</si>
  <si>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</si>
  <si>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</si>
  <si>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</si>
  <si>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</si>
  <si>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</si>
  <si>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</si>
  <si>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</si>
  <si>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</si>
  <si>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</si>
  <si>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</si>
  <si>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</si>
  <si>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</si>
  <si>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</si>
  <si>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</si>
  <si>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</si>
  <si>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</si>
  <si>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</si>
  <si>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</si>
  <si>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</si>
  <si>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</si>
  <si>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</si>
  <si>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</si>
  <si>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</si>
  <si>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</si>
  <si>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</si>
  <si>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</si>
  <si>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</si>
  <si>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</si>
  <si>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</si>
  <si>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</si>
  <si>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</si>
  <si>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</si>
  <si>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</si>
  <si>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</si>
  <si>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</si>
  <si>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</si>
  <si>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</si>
  <si>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</si>
  <si>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</si>
  <si>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</si>
  <si>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</si>
  <si>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</si>
  <si>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</si>
  <si>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</si>
  <si>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</si>
  <si>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</si>
  <si>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</si>
  <si>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</si>
  <si>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</si>
  <si>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</si>
  <si>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</si>
  <si>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</si>
  <si>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</si>
  <si>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</si>
  <si>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</si>
  <si>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</si>
  <si>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</si>
  <si>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</si>
  <si>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</si>
  <si>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</si>
  <si>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</si>
  <si>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</si>
  <si>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</si>
  <si>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</si>
  <si>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</si>
  <si>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</si>
  <si>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</si>
  <si>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</si>
  <si>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</si>
  <si>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</si>
  <si>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</si>
  <si>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</si>
  <si>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</si>
  <si>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</si>
  <si>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</si>
  <si>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</si>
  <si>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</si>
  <si>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</si>
  <si>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</si>
  <si>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</si>
  <si>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</si>
  <si>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</si>
  <si>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</si>
  <si>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</si>
  <si>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</si>
  <si>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</si>
  <si>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</si>
  <si>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</si>
  <si>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</si>
  <si>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</si>
  <si>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</si>
  <si>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</si>
  <si>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</si>
  <si>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</si>
  <si>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</si>
  <si>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</si>
  <si>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</si>
  <si>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</si>
  <si>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</si>
  <si>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</si>
  <si>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</si>
  <si>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</si>
  <si>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</si>
  <si>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</si>
  <si>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</si>
  <si>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</si>
  <si>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</si>
  <si>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</si>
  <si>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</si>
  <si>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</si>
  <si>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</si>
  <si>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</si>
  <si>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</si>
  <si>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</si>
  <si>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</si>
  <si>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</si>
  <si>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</si>
  <si>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</si>
  <si>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</si>
  <si>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</si>
  <si>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</si>
  <si>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</si>
  <si>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</si>
  <si>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</si>
  <si>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</si>
  <si>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</si>
  <si>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</si>
  <si>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</si>
  <si>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</si>
  <si>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</si>
  <si>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</si>
  <si>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</si>
  <si>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</si>
  <si>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</si>
  <si>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</si>
  <si>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</si>
  <si>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</si>
  <si>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</si>
  <si>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</si>
  <si>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</si>
  <si>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</si>
  <si>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</si>
  <si>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</si>
  <si>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</si>
  <si>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</si>
  <si>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</si>
  <si>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</si>
  <si>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</si>
  <si>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</si>
  <si>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</si>
  <si>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</si>
  <si>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</si>
  <si>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</si>
  <si>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</si>
  <si>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</si>
  <si>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</si>
  <si>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</si>
  <si>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</si>
  <si>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</si>
  <si>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</si>
  <si>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</si>
  <si>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</si>
  <si>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</si>
  <si>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</si>
  <si>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</si>
  <si>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</si>
  <si>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</si>
  <si>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</si>
  <si>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</si>
  <si>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</si>
  <si>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</si>
  <si>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</si>
  <si>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</si>
  <si>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</si>
  <si>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</si>
  <si>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</si>
  <si>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</si>
  <si>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</si>
  <si>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</si>
  <si>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</si>
  <si>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</si>
  <si>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</si>
  <si>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</si>
  <si>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</si>
  <si>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</si>
  <si>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</si>
  <si>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</si>
  <si>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</si>
  <si>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</si>
  <si>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</si>
  <si>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</si>
  <si>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</si>
  <si>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</si>
  <si>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</si>
  <si>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</si>
  <si>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</si>
  <si>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</si>
  <si>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</si>
  <si>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</si>
  <si>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</si>
  <si>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</si>
  <si>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</si>
  <si>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</si>
  <si>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</si>
  <si>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</si>
  <si>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</si>
  <si>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</si>
  <si>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</si>
  <si>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</si>
  <si>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</si>
  <si>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</si>
  <si>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</si>
  <si>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</si>
  <si>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</si>
  <si>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</si>
  <si>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</si>
  <si>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</si>
  <si>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</si>
  <si>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</si>
  <si>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</si>
  <si>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</si>
  <si>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</si>
  <si>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</si>
  <si>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</si>
  <si>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</si>
  <si>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</si>
  <si>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</si>
  <si>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</si>
  <si>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</si>
  <si>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</si>
  <si>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</si>
  <si>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</si>
  <si>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</si>
  <si>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</si>
  <si>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</si>
  <si>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</si>
  <si>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</si>
  <si>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</si>
  <si>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</si>
  <si>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</si>
  <si>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</si>
  <si>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</si>
  <si>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</si>
  <si>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</si>
  <si>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</si>
  <si>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</si>
  <si>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</si>
  <si>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</si>
  <si>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</si>
  <si>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</si>
  <si>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</si>
  <si>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</si>
  <si>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</si>
  <si>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</si>
  <si>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</si>
  <si>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</si>
  <si>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</si>
  <si>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</si>
  <si>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</si>
  <si>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</si>
  <si>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</si>
  <si>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</si>
  <si>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</si>
  <si>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</si>
  <si>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</si>
  <si>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</si>
  <si>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</si>
  <si>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</si>
  <si>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</si>
  <si>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</si>
  <si>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</si>
  <si>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</si>
  <si>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</si>
  <si>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</si>
  <si>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</si>
  <si>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</si>
  <si>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</si>
  <si>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</si>
  <si>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</si>
  <si>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</si>
  <si>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</si>
  <si>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</si>
  <si>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</si>
  <si>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</si>
  <si>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</si>
  <si>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</si>
  <si>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</si>
  <si>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</si>
  <si>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</si>
  <si>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</si>
  <si>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</si>
  <si>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</si>
  <si>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</si>
  <si>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</si>
  <si>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</si>
  <si>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</si>
  <si>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</si>
  <si>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</si>
  <si>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</si>
  <si>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</si>
  <si>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</si>
  <si>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</si>
  <si>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</si>
  <si>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</si>
  <si>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</si>
  <si>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</si>
  <si>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</si>
  <si>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</si>
  <si>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</si>
  <si>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</si>
  <si>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</si>
  <si>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</si>
  <si>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</si>
  <si>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</si>
  <si>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</si>
  <si>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</si>
  <si>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</si>
  <si>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</si>
  <si>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</si>
  <si>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</si>
  <si>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</si>
  <si>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</si>
  <si>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</si>
  <si>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</si>
  <si>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</si>
  <si>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</si>
  <si>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</si>
  <si>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</si>
  <si>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</si>
  <si>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</si>
  <si>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</si>
  <si>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</si>
  <si>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</si>
  <si>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</si>
  <si>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</si>
  <si>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</si>
  <si>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</si>
  <si>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</si>
  <si>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</si>
  <si>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</si>
  <si>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</si>
  <si>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</si>
  <si>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</si>
  <si>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</si>
  <si>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</si>
  <si>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</si>
  <si>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</si>
  <si>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</si>
  <si>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</si>
  <si>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</si>
  <si>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</si>
  <si>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</si>
  <si>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</si>
  <si>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</si>
  <si>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</si>
  <si>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</si>
  <si>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</si>
  <si>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</si>
  <si>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</si>
  <si>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</si>
  <si>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</si>
  <si>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</si>
  <si>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</si>
  <si>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</si>
  <si>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</si>
  <si>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</si>
  <si>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</si>
  <si>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</si>
  <si>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</si>
  <si>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</si>
  <si>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</si>
  <si>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</si>
  <si>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</si>
  <si>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</si>
  <si>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</si>
  <si>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</si>
  <si>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</si>
  <si>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</si>
  <si>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</si>
  <si>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</si>
  <si>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</si>
  <si>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</si>
  <si>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</si>
  <si>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</si>
  <si>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</si>
  <si>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</si>
  <si>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</si>
  <si>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</si>
  <si>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</si>
  <si>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</si>
  <si>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</si>
  <si>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</si>
  <si>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</si>
  <si>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</si>
  <si>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</si>
  <si>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</si>
  <si>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</si>
  <si>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</si>
  <si>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</si>
  <si>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</si>
  <si>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</si>
  <si>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</si>
  <si>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</si>
  <si>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</si>
  <si>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</si>
  <si>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</si>
  <si>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</si>
  <si>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</si>
  <si>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</si>
  <si>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</si>
  <si>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</si>
  <si>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</si>
  <si>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</si>
  <si>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</si>
  <si>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</si>
  <si>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</si>
  <si>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</si>
  <si>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</si>
  <si>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</si>
  <si>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</si>
  <si>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</si>
  <si>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</si>
  <si>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</si>
  <si>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</si>
  <si>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</si>
  <si>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</si>
  <si>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</si>
  <si>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</si>
  <si>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</si>
  <si>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</si>
  <si>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</si>
  <si>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</si>
  <si>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</si>
  <si>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</si>
  <si>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</si>
  <si>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</si>
  <si>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</si>
  <si>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</si>
  <si>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</si>
  <si>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</si>
  <si>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</si>
  <si>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</si>
  <si>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</si>
  <si>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</si>
  <si>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</si>
  <si>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</si>
  <si>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</si>
  <si>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</si>
  <si>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</si>
  <si>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</si>
  <si>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</si>
  <si>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</si>
  <si>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</si>
  <si>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</si>
  <si>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</si>
  <si>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</si>
  <si>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</si>
  <si>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</si>
  <si>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</si>
  <si>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</si>
  <si>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</si>
  <si>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</si>
  <si>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</si>
  <si>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</si>
  <si>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</si>
  <si>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</si>
  <si>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</si>
  <si>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</si>
  <si>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</si>
  <si>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</si>
  <si>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</si>
  <si>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</si>
  <si>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</si>
  <si>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</si>
  <si>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</si>
  <si>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</si>
  <si>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</si>
  <si>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</si>
  <si>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</si>
  <si>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</si>
  <si>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</si>
  <si>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</si>
  <si>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</si>
  <si>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</si>
  <si>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</si>
  <si>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</si>
  <si>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</si>
  <si>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</si>
  <si>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</si>
  <si>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</si>
  <si>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</si>
  <si>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</si>
  <si>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</si>
  <si>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</si>
  <si>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</si>
  <si>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</si>
  <si>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</si>
  <si>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</si>
  <si>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</si>
  <si>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</si>
  <si>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</si>
  <si>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</si>
  <si>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</si>
  <si>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</si>
  <si>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</si>
  <si>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</si>
  <si>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</si>
  <si>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</si>
  <si>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</si>
  <si>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</si>
  <si>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</si>
  <si>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</si>
  <si>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</si>
  <si>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</si>
  <si>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</si>
  <si>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</si>
  <si>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</si>
  <si>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</si>
  <si>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</si>
  <si>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</si>
  <si>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</si>
  <si>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</si>
  <si>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</si>
  <si>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</si>
  <si>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</si>
  <si>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</si>
  <si>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</si>
  <si>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</si>
  <si>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</si>
  <si>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</si>
  <si>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</si>
  <si>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</si>
  <si>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</si>
  <si>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</si>
  <si>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</si>
  <si>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</si>
  <si>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</si>
  <si>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</si>
  <si>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</si>
  <si>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</si>
  <si>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</si>
  <si>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</si>
  <si>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</si>
  <si>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</si>
  <si>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</si>
  <si>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</si>
  <si>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</si>
  <si>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</si>
  <si>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</si>
  <si>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</si>
  <si>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</si>
  <si>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</si>
  <si>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</si>
  <si>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</si>
  <si>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</si>
  <si>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</si>
  <si>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</si>
  <si>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</si>
  <si>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</si>
  <si>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</si>
  <si>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</si>
  <si>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</si>
  <si>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</si>
  <si>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</si>
  <si>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</si>
  <si>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</si>
  <si>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</si>
  <si>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</si>
  <si>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</si>
  <si>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</si>
  <si>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</si>
  <si>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</si>
  <si>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</si>
  <si>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</si>
  <si>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</si>
  <si>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</si>
  <si>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</si>
  <si>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</si>
  <si>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</si>
  <si>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</si>
  <si>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</si>
  <si>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</si>
  <si>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</si>
  <si>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</si>
  <si>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</si>
  <si>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</si>
  <si>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</si>
  <si>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</si>
  <si>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</si>
  <si>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</si>
  <si>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</si>
  <si>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</si>
  <si>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</si>
  <si>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</si>
  <si>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</si>
  <si>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</si>
  <si>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</si>
  <si>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</si>
  <si>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</si>
  <si>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</si>
  <si>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</si>
  <si>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</si>
  <si>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</si>
  <si>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</si>
  <si>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</si>
  <si>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</si>
  <si>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</si>
  <si>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</si>
  <si>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</si>
  <si>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</si>
  <si>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</si>
  <si>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</si>
  <si>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</si>
  <si>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</si>
  <si>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</si>
  <si>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</si>
  <si>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</si>
  <si>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</si>
  <si>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</si>
  <si>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</si>
  <si>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</si>
  <si>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</si>
  <si>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</si>
  <si>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</si>
  <si>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</si>
  <si>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</si>
  <si>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</si>
  <si>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</si>
  <si>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</si>
  <si>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</si>
  <si>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</si>
  <si>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</si>
  <si>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</si>
  <si>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</si>
  <si>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</si>
  <si>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</si>
  <si>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</si>
  <si>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</si>
  <si>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</si>
  <si>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</si>
  <si>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</si>
  <si>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</si>
  <si>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</si>
  <si>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</si>
  <si>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</si>
  <si>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</si>
  <si>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</si>
  <si>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</si>
  <si>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</si>
  <si>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</si>
  <si>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</si>
  <si>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</si>
  <si>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</si>
  <si>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</si>
  <si>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</si>
  <si>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</si>
  <si>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</si>
  <si>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</si>
  <si>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</si>
  <si>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</si>
  <si>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</si>
  <si>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</si>
  <si>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</si>
  <si>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</si>
  <si>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</si>
  <si>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</si>
  <si>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</si>
  <si>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</si>
  <si>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</si>
  <si>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</si>
  <si>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</si>
  <si>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</si>
  <si>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</si>
  <si>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</si>
  <si>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</si>
  <si>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</si>
  <si>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</si>
  <si>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</si>
  <si>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</si>
  <si>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</si>
  <si>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</si>
  <si>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</si>
  <si>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</si>
  <si>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</si>
  <si>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</si>
  <si>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</si>
  <si>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</si>
  <si>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</si>
  <si>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</si>
  <si>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</si>
  <si>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</si>
  <si>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</si>
  <si>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</si>
  <si>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</si>
  <si>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</si>
  <si>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</si>
  <si>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</si>
  <si>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</si>
  <si>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</si>
  <si>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</si>
  <si>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</si>
  <si>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</si>
  <si>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</si>
  <si>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</si>
  <si>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</si>
  <si>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</si>
  <si>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</si>
  <si>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</si>
  <si>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</si>
  <si>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</si>
  <si>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</si>
  <si>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</si>
  <si>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</si>
  <si>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</si>
  <si>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</si>
  <si>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</si>
  <si>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</si>
  <si>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</si>
  <si>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</si>
  <si>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</si>
  <si>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</si>
  <si>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</si>
  <si>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</si>
  <si>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</si>
  <si>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</si>
  <si>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</si>
  <si>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</si>
  <si>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</si>
  <si>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</si>
  <si>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</si>
  <si>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</si>
  <si>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</si>
  <si>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</si>
  <si>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</si>
  <si>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</si>
  <si>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</si>
  <si>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</si>
  <si>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</si>
  <si>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</si>
  <si>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</si>
  <si>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</si>
  <si>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</si>
  <si>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</si>
  <si>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</si>
  <si>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</si>
  <si>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</si>
  <si>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</si>
  <si>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</si>
  <si>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</si>
  <si>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</si>
  <si>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</si>
  <si>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</si>
  <si>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</si>
  <si>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</si>
  <si>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</si>
  <si>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</si>
  <si>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</si>
  <si>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</si>
  <si>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</si>
  <si>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</si>
  <si>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</si>
  <si>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</si>
  <si>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</si>
  <si>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</si>
  <si>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</si>
  <si>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</si>
  <si>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</si>
  <si>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</si>
  <si>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</si>
  <si>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</si>
  <si>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</si>
  <si>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</si>
  <si>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</si>
  <si>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</si>
  <si>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</si>
  <si>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</si>
  <si>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</si>
  <si>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</si>
  <si>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</si>
  <si>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</si>
  <si>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</si>
  <si>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</si>
  <si>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</si>
  <si>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</si>
  <si>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</si>
  <si>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</si>
  <si>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</si>
  <si>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</si>
  <si>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</si>
  <si>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</si>
  <si>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</si>
  <si>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</si>
  <si>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</si>
  <si>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</si>
  <si>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</si>
  <si>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</si>
  <si>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</si>
  <si>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</si>
  <si>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</si>
  <si>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</si>
  <si>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</si>
  <si>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</si>
  <si>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</si>
  <si>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</si>
  <si>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</si>
  <si>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</si>
  <si>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</si>
  <si>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</si>
  <si>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</si>
  <si>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</si>
  <si>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</si>
  <si>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</si>
  <si>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</si>
  <si>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</si>
  <si>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</si>
  <si>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</si>
  <si>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</si>
  <si>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</si>
  <si>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</si>
  <si>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</si>
  <si>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</si>
  <si>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</si>
  <si>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</si>
  <si>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</si>
  <si>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</si>
  <si>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</si>
  <si>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</si>
  <si>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</si>
  <si>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</si>
  <si>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</si>
  <si>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</si>
  <si>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</si>
  <si>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</si>
  <si>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</si>
  <si>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</si>
  <si>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</si>
  <si>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</si>
  <si>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</si>
  <si>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</si>
  <si>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</si>
  <si>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</si>
  <si>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</si>
  <si>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</si>
  <si>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</si>
  <si>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</si>
  <si>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</si>
  <si>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</si>
  <si>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</si>
  <si>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</si>
  <si>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</si>
  <si>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</si>
  <si>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</si>
  <si>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</si>
  <si>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</si>
  <si>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</si>
  <si>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</si>
  <si>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</si>
  <si>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</si>
  <si>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</si>
  <si>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</si>
  <si>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</si>
  <si>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</si>
  <si>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</si>
  <si>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</si>
  <si>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</si>
  <si>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</si>
  <si>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</si>
  <si>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</si>
  <si>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</si>
  <si>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</si>
  <si>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</si>
  <si>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</si>
  <si>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</si>
  <si>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</si>
  <si>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</si>
  <si>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</si>
  <si>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</si>
  <si>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</si>
  <si>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</si>
  <si>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</si>
  <si>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</si>
  <si>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</si>
  <si>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</si>
  <si>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</si>
  <si>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</si>
  <si>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</si>
  <si>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</si>
  <si>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</si>
  <si>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</si>
  <si>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</si>
  <si>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</si>
  <si>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</si>
  <si>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</si>
  <si>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</si>
  <si>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</si>
  <si>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</si>
  <si>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</si>
  <si>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</si>
  <si>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</si>
  <si>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</si>
  <si>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</si>
  <si>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</si>
  <si>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</si>
  <si>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</si>
  <si>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</si>
  <si>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</si>
  <si>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</si>
  <si>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</si>
  <si>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</si>
  <si>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</si>
  <si>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</si>
  <si>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</si>
  <si>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</si>
  <si>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</si>
  <si>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</si>
  <si>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</si>
  <si>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</si>
  <si>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</si>
  <si>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</si>
  <si>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</si>
  <si>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</si>
  <si>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</si>
  <si>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</si>
  <si>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</si>
  <si>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</si>
  <si>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</si>
  <si>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</si>
  <si>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</si>
  <si>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</si>
  <si>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</si>
  <si>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</si>
  <si>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</si>
  <si>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</si>
  <si>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</si>
  <si>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</si>
  <si>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</si>
  <si>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</si>
  <si>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</si>
  <si>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</si>
  <si>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</si>
  <si>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</si>
  <si>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</si>
  <si>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</si>
  <si>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</si>
  <si>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</si>
  <si>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</si>
  <si>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</si>
  <si>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</si>
  <si>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</si>
  <si>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</si>
  <si>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</si>
  <si>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</si>
  <si>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</si>
  <si>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</si>
  <si>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</si>
  <si>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</si>
  <si>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</si>
  <si>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</si>
  <si>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</si>
  <si>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</si>
  <si>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</si>
  <si>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</si>
  <si>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</si>
  <si>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</si>
  <si>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</si>
  <si>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</si>
  <si>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</si>
  <si>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</si>
  <si>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</si>
  <si>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</si>
  <si>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</si>
  <si>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</si>
  <si>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</si>
  <si>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</si>
  <si>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</si>
  <si>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</si>
  <si>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</si>
  <si>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</si>
  <si>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</si>
  <si>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</si>
  <si>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</si>
  <si>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</si>
  <si>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</si>
  <si>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</si>
  <si>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</si>
  <si>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</si>
  <si>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</si>
  <si>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</si>
  <si>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</si>
  <si>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</si>
  <si>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</si>
  <si>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</si>
  <si>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</si>
  <si>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</si>
  <si>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</si>
  <si>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</si>
  <si>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</si>
  <si>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</si>
  <si>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</si>
  <si>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</si>
  <si>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</si>
  <si>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</si>
  <si>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</si>
  <si>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</si>
  <si>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</si>
  <si>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</si>
  <si>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</si>
  <si>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</si>
  <si>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</si>
  <si>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</si>
  <si>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</si>
  <si>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</si>
  <si>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</si>
  <si>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</si>
  <si>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</si>
  <si>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</si>
  <si>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</si>
  <si>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</si>
  <si>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</si>
  <si>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</si>
  <si>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</si>
  <si>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</si>
  <si>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</si>
  <si>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</si>
  <si>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</si>
  <si>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</si>
  <si>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</si>
  <si>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</si>
  <si>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</si>
  <si>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</si>
  <si>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</si>
  <si>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</si>
  <si>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</si>
  <si>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</si>
  <si>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</si>
  <si>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</si>
  <si>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</si>
  <si>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</si>
  <si>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</si>
  <si>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</si>
  <si>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</si>
  <si>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</si>
  <si>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</si>
  <si>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</si>
  <si>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</si>
  <si>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</si>
  <si>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</si>
  <si>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</si>
  <si>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</si>
  <si>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</si>
  <si>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</si>
  <si>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</si>
  <si>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</si>
  <si>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</si>
  <si>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</si>
  <si>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</si>
  <si>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</si>
  <si>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</si>
  <si>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</si>
  <si>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</si>
  <si>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</si>
  <si>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</si>
  <si>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</si>
  <si>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</si>
  <si>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</si>
  <si>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</si>
  <si>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</si>
  <si>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</si>
  <si>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</si>
  <si>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</si>
  <si>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</si>
  <si>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</si>
  <si>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</si>
  <si>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</si>
  <si>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</si>
  <si>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</si>
  <si>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</si>
  <si>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</si>
  <si>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</si>
  <si>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</si>
  <si>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</si>
  <si>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</si>
  <si>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</si>
  <si>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</si>
  <si>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</si>
  <si>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</si>
  <si>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</si>
  <si>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</si>
  <si>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</si>
  <si>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</si>
  <si>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</si>
  <si>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</si>
  <si>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</si>
  <si>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</si>
  <si>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</si>
  <si>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</si>
  <si>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</si>
  <si>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</si>
  <si>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</si>
  <si>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</si>
  <si>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</si>
  <si>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</si>
  <si>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</si>
  <si>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</si>
  <si>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</si>
  <si>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</si>
  <si>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</si>
  <si>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</si>
  <si>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</si>
  <si>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</si>
  <si>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</si>
  <si>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</si>
  <si>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</si>
  <si>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</si>
  <si>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</si>
  <si>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</si>
  <si>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</si>
  <si>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</si>
  <si>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</si>
  <si>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</si>
  <si>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</si>
  <si>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</si>
  <si>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</si>
  <si>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</si>
  <si>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</si>
  <si>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</si>
  <si>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</si>
  <si>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</si>
  <si>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</si>
  <si>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</si>
  <si>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</si>
  <si>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</si>
  <si>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</si>
  <si>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</si>
  <si>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</si>
  <si>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</si>
  <si>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</si>
  <si>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</si>
  <si>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</si>
  <si>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</si>
  <si>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</si>
  <si>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</si>
  <si>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</si>
  <si>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</si>
  <si>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</si>
  <si>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</si>
  <si>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</si>
  <si>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</si>
  <si>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</si>
  <si>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</si>
  <si>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</si>
  <si>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</si>
  <si>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</si>
  <si>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</si>
  <si>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</si>
  <si>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</si>
  <si>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</si>
  <si>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</si>
  <si>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</si>
  <si>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</si>
  <si>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</si>
  <si>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</si>
  <si>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</si>
  <si>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</si>
  <si>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</si>
  <si>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</si>
  <si>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</si>
  <si>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</si>
  <si>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</si>
  <si>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</si>
  <si>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</si>
  <si>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</si>
  <si>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</si>
  <si>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</si>
  <si>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</si>
  <si>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</si>
  <si>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</si>
  <si>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</si>
  <si>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</si>
  <si>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</si>
  <si>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</si>
  <si>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</si>
  <si>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</si>
  <si>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</si>
  <si>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</si>
  <si>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</si>
  <si>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</si>
  <si>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</si>
  <si>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</si>
  <si>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</si>
  <si>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</si>
  <si>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</si>
  <si>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</si>
  <si>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</si>
  <si>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</si>
  <si>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</si>
  <si>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</si>
  <si>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</si>
  <si>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</si>
  <si>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</si>
  <si>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</si>
  <si>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</si>
  <si>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</si>
  <si>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</si>
  <si>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</si>
  <si>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</si>
  <si>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</si>
  <si>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</si>
  <si>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</si>
  <si>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</si>
  <si>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</si>
  <si>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</si>
  <si>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</si>
  <si>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</si>
  <si>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</si>
  <si>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</si>
  <si>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</si>
  <si>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</si>
  <si>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</si>
  <si>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</si>
  <si>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</si>
  <si>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</si>
  <si>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</si>
  <si>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</si>
  <si>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</si>
  <si>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</si>
  <si>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</si>
  <si>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</si>
  <si>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</si>
  <si>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</si>
  <si>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</si>
  <si>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</si>
  <si>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</si>
  <si>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</si>
  <si>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</si>
  <si>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</si>
  <si>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</si>
  <si>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</si>
  <si>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</si>
  <si>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</si>
  <si>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</si>
  <si>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</si>
  <si>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</si>
  <si>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</si>
  <si>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</si>
  <si>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</si>
  <si>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</si>
  <si>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</si>
  <si>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</si>
  <si>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</si>
  <si>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</si>
  <si>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</si>
  <si>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</si>
  <si>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</si>
  <si>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</si>
  <si>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</si>
  <si>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</si>
  <si>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</si>
  <si>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</si>
  <si>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</si>
  <si>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</si>
  <si>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</si>
  <si>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</si>
  <si>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</si>
  <si>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</si>
  <si>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</si>
  <si>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</si>
  <si>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</si>
  <si>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</si>
  <si>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</si>
  <si>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</si>
  <si>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</si>
  <si>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</si>
  <si>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</si>
  <si>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</si>
  <si>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</si>
  <si>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</si>
  <si>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</si>
  <si>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</si>
  <si>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</si>
  <si>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</si>
  <si>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</si>
  <si>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</si>
  <si>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</si>
  <si>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</si>
  <si>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</si>
  <si>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</si>
  <si>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</si>
  <si>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</si>
  <si>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</si>
  <si>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</si>
  <si>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</si>
  <si>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</si>
  <si>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</si>
  <si>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</si>
  <si>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</si>
  <si>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</si>
  <si>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</si>
  <si>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</si>
  <si>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</si>
  <si>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</si>
  <si>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</si>
  <si>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</si>
  <si>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</si>
  <si>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</si>
  <si>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</si>
  <si>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</si>
  <si>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</si>
  <si>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</si>
  <si>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</si>
  <si>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</si>
  <si>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</si>
  <si>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</si>
  <si>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</si>
  <si>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</si>
  <si>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</si>
  <si>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</si>
  <si>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</si>
  <si>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</si>
  <si>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</si>
  <si>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</si>
  <si>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</si>
  <si>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</si>
  <si>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</si>
  <si>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</si>
  <si>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</si>
  <si>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</si>
  <si>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</si>
  <si>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</si>
  <si>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</si>
  <si>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</si>
  <si>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</si>
  <si>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</si>
  <si>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</si>
  <si>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</si>
  <si>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</si>
  <si>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</si>
  <si>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</si>
  <si>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</si>
  <si>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</si>
  <si>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</si>
  <si>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</si>
  <si>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</si>
  <si>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</si>
  <si>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</si>
  <si>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</si>
  <si>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</si>
  <si>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</si>
  <si>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</si>
  <si>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</si>
  <si>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</si>
  <si>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</si>
  <si>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</si>
  <si>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</si>
  <si>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</si>
  <si>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</si>
  <si>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</si>
  <si>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</si>
  <si>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</si>
  <si>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</si>
  <si>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</si>
  <si>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</si>
  <si>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</si>
  <si>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</si>
  <si>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</si>
  <si>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</si>
  <si>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</si>
  <si>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</si>
  <si>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</si>
  <si>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</si>
  <si>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</si>
  <si>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</si>
  <si>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</si>
  <si>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</si>
  <si>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</si>
  <si>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</si>
  <si>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</si>
  <si>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</si>
  <si>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</si>
  <si>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</si>
  <si>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</si>
  <si>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</si>
  <si>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</si>
  <si>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</si>
  <si>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</si>
  <si>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</si>
  <si>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</si>
  <si>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</si>
  <si>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</si>
  <si>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</si>
  <si>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</si>
  <si>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</si>
  <si>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</si>
  <si>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</si>
  <si>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</si>
  <si>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</si>
  <si>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</si>
  <si>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</si>
  <si>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</si>
  <si>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</si>
  <si>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</si>
  <si>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</si>
  <si>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</si>
  <si>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</si>
  <si>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</si>
  <si>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</si>
  <si>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</si>
  <si>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</si>
  <si>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</si>
  <si>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</si>
  <si>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</si>
  <si>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</si>
  <si>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</si>
  <si>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</si>
  <si>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</si>
  <si>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</si>
  <si>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</si>
  <si>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</si>
  <si>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</si>
  <si>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</si>
  <si>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</si>
  <si>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</si>
  <si>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</si>
  <si>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</si>
  <si>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</si>
  <si>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</si>
  <si>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</si>
  <si>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</si>
  <si>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</si>
  <si>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</si>
  <si>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</si>
  <si>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</si>
  <si>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</si>
  <si>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</si>
  <si>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</si>
  <si>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</si>
  <si>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</si>
  <si>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</si>
  <si>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</si>
  <si>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</si>
  <si>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</si>
  <si>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</si>
  <si>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</si>
  <si>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</si>
  <si>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</si>
  <si>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</si>
  <si>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</si>
  <si>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</si>
  <si>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</si>
  <si>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</si>
  <si>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</si>
  <si>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</si>
  <si>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</si>
  <si>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</si>
  <si>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</si>
  <si>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</si>
  <si>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</si>
  <si>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</si>
  <si>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</si>
  <si>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</si>
  <si>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</si>
  <si>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</si>
  <si>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</si>
  <si>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</si>
  <si>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</si>
  <si>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</si>
  <si>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</si>
  <si>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</si>
  <si>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</si>
  <si>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</si>
  <si>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</si>
  <si>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</si>
  <si>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</si>
  <si>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</si>
  <si>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</si>
  <si>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</si>
  <si>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</si>
  <si>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</si>
  <si>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</si>
  <si>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</si>
  <si>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</si>
  <si>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</si>
  <si>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</si>
  <si>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</si>
  <si>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</si>
  <si>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</si>
  <si>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</si>
  <si>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</si>
  <si>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</si>
  <si>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</si>
  <si>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</si>
  <si>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</si>
  <si>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</si>
  <si>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</si>
  <si>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</si>
  <si>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</si>
  <si>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</si>
  <si>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</si>
  <si>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</si>
  <si>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</si>
  <si>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</si>
  <si>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</si>
  <si>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</si>
  <si>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</si>
  <si>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</si>
  <si>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</si>
  <si>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</si>
  <si>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</si>
  <si>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</si>
  <si>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</si>
  <si>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</si>
  <si>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</si>
  <si>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</si>
  <si>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</si>
  <si>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</si>
  <si>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</si>
  <si>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</si>
  <si>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</si>
  <si>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</si>
  <si>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</si>
  <si>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</si>
  <si>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</si>
  <si>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</si>
  <si>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</si>
  <si>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</si>
  <si>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</si>
  <si>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</si>
  <si>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</si>
  <si>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</si>
  <si>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</si>
  <si>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</si>
  <si>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</si>
  <si>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</si>
  <si>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</si>
  <si>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</si>
  <si>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</si>
  <si>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</si>
  <si>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</si>
  <si>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</si>
  <si>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</si>
  <si>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</si>
  <si>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</si>
  <si>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</si>
  <si>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</si>
  <si>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</si>
  <si>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</si>
  <si>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</si>
  <si>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</si>
  <si>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</si>
  <si>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</si>
  <si>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</si>
  <si>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</si>
  <si>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</si>
  <si>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</si>
  <si>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</si>
  <si>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</si>
  <si>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</si>
  <si>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</si>
  <si>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</si>
  <si>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</si>
  <si>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</si>
  <si>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</si>
  <si>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</si>
  <si>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</si>
  <si>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</si>
  <si>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</si>
  <si>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</si>
  <si>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</si>
  <si>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</si>
  <si>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</si>
  <si>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</si>
  <si>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</si>
  <si>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</si>
  <si>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</si>
  <si>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</si>
  <si>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</si>
  <si>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</si>
  <si>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</si>
  <si>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</si>
  <si>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</si>
  <si>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</si>
  <si>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</si>
  <si>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</si>
  <si>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</si>
  <si>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</si>
  <si>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</si>
  <si>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</si>
  <si>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</si>
  <si>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</si>
  <si>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</si>
  <si>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</si>
  <si>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</si>
  <si>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</si>
  <si>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</si>
  <si>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</si>
  <si>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</si>
  <si>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</si>
  <si>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</si>
  <si>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</si>
  <si>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</si>
  <si>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</si>
  <si>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</si>
  <si>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</si>
  <si>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</si>
  <si>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</si>
  <si>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</si>
  <si>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</si>
  <si>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</si>
  <si>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</si>
  <si>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</si>
  <si>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</si>
  <si>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</si>
  <si>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</si>
  <si>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</si>
  <si>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</si>
  <si>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</si>
  <si>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</si>
  <si>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</si>
  <si>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</si>
  <si>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</si>
  <si>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</si>
  <si>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</si>
  <si>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</si>
  <si>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</si>
  <si>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</si>
  <si>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</si>
  <si>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</si>
  <si>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</si>
  <si>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</si>
  <si>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</si>
  <si>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</si>
  <si>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</si>
  <si>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</si>
  <si>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</si>
  <si>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</si>
  <si>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</si>
  <si>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</si>
  <si>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</si>
  <si>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</si>
  <si>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</si>
  <si>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</si>
  <si>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</si>
  <si>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</si>
  <si>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</si>
  <si>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</si>
  <si>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</si>
  <si>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</si>
  <si>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</si>
  <si>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</si>
  <si>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</si>
  <si>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</si>
  <si>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</si>
  <si>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</si>
  <si>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</si>
  <si>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</si>
  <si>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</si>
  <si>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</si>
  <si>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</si>
  <si>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</si>
  <si>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</si>
  <si>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</si>
  <si>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</si>
  <si>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</si>
  <si>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</si>
  <si>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</si>
  <si>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</si>
  <si>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</si>
  <si>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</si>
  <si>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</si>
  <si>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</si>
  <si>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</si>
  <si>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</si>
  <si>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</si>
  <si>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</si>
  <si>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</si>
  <si>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</si>
  <si>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</si>
  <si>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</si>
  <si>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</si>
  <si>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</si>
  <si>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</si>
  <si>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</si>
  <si>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</si>
  <si>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</si>
  <si>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</si>
  <si>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</si>
  <si>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</si>
  <si>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</si>
  <si>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</si>
  <si>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</si>
  <si>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</si>
  <si>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</si>
  <si>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</si>
  <si>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</si>
  <si>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</si>
  <si>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</si>
  <si>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</si>
  <si>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</si>
  <si>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</si>
  <si>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</si>
  <si>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</si>
  <si>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</si>
  <si>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</si>
  <si>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</si>
  <si>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</si>
  <si>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</si>
  <si>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</si>
  <si>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</si>
  <si>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</si>
  <si>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</si>
  <si>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</si>
  <si>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</si>
  <si>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</si>
  <si>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</si>
  <si>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</si>
  <si>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</si>
  <si>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</si>
  <si>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</si>
  <si>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</si>
  <si>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</si>
  <si>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</si>
  <si>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</si>
  <si>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</si>
  <si>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</si>
  <si>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</si>
  <si>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</si>
  <si>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</si>
  <si>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</si>
  <si>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</si>
  <si>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</si>
  <si>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</si>
  <si>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</si>
  <si>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</si>
  <si>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</si>
  <si>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</si>
  <si>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</si>
  <si>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</si>
  <si>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</si>
  <si>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</si>
  <si>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</si>
  <si>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</si>
  <si>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</si>
  <si>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</si>
  <si>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</si>
  <si>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</si>
  <si>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</si>
  <si>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</si>
  <si>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</si>
  <si>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</si>
  <si>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</si>
  <si>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</si>
  <si>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</si>
  <si>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</si>
  <si>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</si>
  <si>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</si>
  <si>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</si>
  <si>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</si>
  <si>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</si>
  <si>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</si>
  <si>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</si>
  <si>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</si>
  <si>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</si>
  <si>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</si>
  <si>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</si>
  <si>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</si>
  <si>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</si>
  <si>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</si>
  <si>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</si>
  <si>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</si>
  <si>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</si>
  <si>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</si>
  <si>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</si>
  <si>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</si>
  <si>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</si>
  <si>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</si>
  <si>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</si>
  <si>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</si>
  <si>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</si>
  <si>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</si>
  <si>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</si>
  <si>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</si>
  <si>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</si>
  <si>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</si>
  <si>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</si>
  <si>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</si>
  <si>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</si>
  <si>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</si>
  <si>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</si>
  <si>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</si>
  <si>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</si>
  <si>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</si>
  <si>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</si>
  <si>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</si>
  <si>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</si>
  <si>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</si>
  <si>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</si>
  <si>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</si>
  <si>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</si>
  <si>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</si>
  <si>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</si>
  <si>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</si>
  <si>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</si>
  <si>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</si>
  <si>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</si>
  <si>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</si>
  <si>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</si>
  <si>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</si>
  <si>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</si>
  <si>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</si>
  <si>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</si>
  <si>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</si>
  <si>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</si>
  <si>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</si>
  <si>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</si>
  <si>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</si>
  <si>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</si>
  <si>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</si>
  <si>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</si>
  <si>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</si>
  <si>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</si>
  <si>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</si>
  <si>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</si>
  <si>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</si>
  <si>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</si>
  <si>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</si>
  <si>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</si>
  <si>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</si>
  <si>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</si>
  <si>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</si>
  <si>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</si>
  <si>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</si>
  <si>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</si>
  <si>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</si>
  <si>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</si>
  <si>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</si>
  <si>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</si>
  <si>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</si>
  <si>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</si>
  <si>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</si>
  <si>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</si>
  <si>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</si>
  <si>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</si>
  <si>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</si>
  <si>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</si>
  <si>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</si>
  <si>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</si>
  <si>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</si>
  <si>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</si>
  <si>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</si>
  <si>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</si>
  <si>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</si>
  <si>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</si>
  <si>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</si>
  <si>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</si>
  <si>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</si>
  <si>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</si>
  <si>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</si>
  <si>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</si>
  <si>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</si>
  <si>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</si>
  <si>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</si>
  <si>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</si>
  <si>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</si>
  <si>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</si>
  <si>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</si>
  <si>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</si>
  <si>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</si>
  <si>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</si>
  <si>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</si>
  <si>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</si>
  <si>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</si>
  <si>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</si>
  <si>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</si>
  <si>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</si>
  <si>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</si>
  <si>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</si>
  <si>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</si>
  <si>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</si>
  <si>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</si>
  <si>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</si>
  <si>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</si>
  <si>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</si>
  <si>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</si>
  <si>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</si>
  <si>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</si>
  <si>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</si>
  <si>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</si>
  <si>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</si>
  <si>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</si>
  <si>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</si>
  <si>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</si>
  <si>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</si>
  <si>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</si>
  <si>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</si>
  <si>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</si>
  <si>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</si>
  <si>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</si>
  <si>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</si>
  <si>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</si>
  <si>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</si>
  <si>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</si>
  <si>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</si>
  <si>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</si>
  <si>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</si>
  <si>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</si>
  <si>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</si>
  <si>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</si>
  <si>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</si>
  <si>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</si>
  <si>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</si>
  <si>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</si>
  <si>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</si>
  <si>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</si>
  <si>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</si>
  <si>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</si>
  <si>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</si>
  <si>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</si>
  <si>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</si>
  <si>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</si>
  <si>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</si>
  <si>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</si>
  <si>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</si>
  <si>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</si>
  <si>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</si>
  <si>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</si>
  <si>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</si>
  <si>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</si>
  <si>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</si>
  <si>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</si>
  <si>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</si>
  <si>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</si>
  <si>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</si>
  <si>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</si>
  <si>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</si>
  <si>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</si>
  <si>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</si>
  <si>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</si>
  <si>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</si>
  <si>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</si>
  <si>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</si>
  <si>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</si>
  <si>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</si>
  <si>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</si>
  <si>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</si>
  <si>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</si>
  <si>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</si>
  <si>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</si>
  <si>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</si>
  <si>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</si>
  <si>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</si>
  <si>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</si>
  <si>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</si>
  <si>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</si>
  <si>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</si>
  <si>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</si>
  <si>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</si>
  <si>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</si>
  <si>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</si>
  <si>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</si>
  <si>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</si>
  <si>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</si>
  <si>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</si>
  <si>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</si>
  <si>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</si>
  <si>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</si>
  <si>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</si>
  <si>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</si>
  <si>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</si>
  <si>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</si>
  <si>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</si>
  <si>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</si>
  <si>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</si>
  <si>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</si>
  <si>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</si>
  <si>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</si>
  <si>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</si>
  <si>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</si>
  <si>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</si>
  <si>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</si>
  <si>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</si>
  <si>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</si>
  <si>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</si>
  <si>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</si>
  <si>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</si>
  <si>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</si>
  <si>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</si>
  <si>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</si>
  <si>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</si>
  <si>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</si>
  <si>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</si>
  <si>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</si>
  <si>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</si>
  <si>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</si>
  <si>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</si>
  <si>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</si>
  <si>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</si>
  <si>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</si>
  <si>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</si>
  <si>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</si>
  <si>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</si>
  <si>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</si>
  <si>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</si>
  <si>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</si>
  <si>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</si>
  <si>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</si>
  <si>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</si>
  <si>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</si>
  <si>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</si>
  <si>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</si>
  <si>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</si>
  <si>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</si>
  <si>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</si>
  <si>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</si>
  <si>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</si>
  <si>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</si>
  <si>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</si>
  <si>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</si>
  <si>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</si>
  <si>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</si>
  <si>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</si>
  <si>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</si>
  <si>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</si>
  <si>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</si>
  <si>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</si>
  <si>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</si>
  <si>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</si>
  <si>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</si>
  <si>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</si>
  <si>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</si>
  <si>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</si>
  <si>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</si>
  <si>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</si>
  <si>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</si>
  <si>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</si>
  <si>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</si>
  <si>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</si>
  <si>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</si>
  <si>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</si>
  <si>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</si>
  <si>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</si>
  <si>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</si>
  <si>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</si>
  <si>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</si>
  <si>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</si>
  <si>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</si>
  <si>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</si>
  <si>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</si>
  <si>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</si>
  <si>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</si>
  <si>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</si>
  <si>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</si>
  <si>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</si>
  <si>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</si>
  <si>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</si>
  <si>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</si>
  <si>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</si>
  <si>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</si>
  <si>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</si>
  <si>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</si>
  <si>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</si>
  <si>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</si>
  <si>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</si>
  <si>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</si>
  <si>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</si>
  <si>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</si>
  <si>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</si>
  <si>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</si>
  <si>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</si>
  <si>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</si>
  <si>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</si>
  <si>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</si>
  <si>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</si>
  <si>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</si>
  <si>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</si>
  <si>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</si>
  <si>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</si>
  <si>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</si>
  <si>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</si>
  <si>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</si>
  <si>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</si>
  <si>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</si>
  <si>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</si>
  <si>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</si>
  <si>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</si>
  <si>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</si>
  <si>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</si>
  <si>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</si>
  <si>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</si>
  <si>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</si>
  <si>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</si>
  <si>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</si>
  <si>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</si>
  <si>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</si>
  <si>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</si>
  <si>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</si>
  <si>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</si>
  <si>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</si>
  <si>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</si>
  <si>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</si>
  <si>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</si>
  <si>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</si>
  <si>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</si>
  <si>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</si>
  <si>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</si>
  <si>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</si>
  <si>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</si>
  <si>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</si>
  <si>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</si>
  <si>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</si>
  <si>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</si>
  <si>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</si>
  <si>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</si>
  <si>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</si>
  <si>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</si>
  <si>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</si>
  <si>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</si>
  <si>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</si>
  <si>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</si>
  <si>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</si>
  <si>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</si>
  <si>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</si>
  <si>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</si>
  <si>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</si>
  <si>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</si>
  <si>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</si>
  <si>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</si>
  <si>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</si>
  <si>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</si>
  <si>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</si>
  <si>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</si>
  <si>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</si>
  <si>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</si>
  <si>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</si>
  <si>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</si>
  <si>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</si>
  <si>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</si>
  <si>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</si>
  <si>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</si>
  <si>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</si>
  <si>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</si>
  <si>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</si>
  <si>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</si>
  <si>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</si>
  <si>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</si>
  <si>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</si>
  <si>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</si>
  <si>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</si>
  <si>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</si>
  <si>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</si>
  <si>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</si>
  <si>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</si>
  <si>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</si>
  <si>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</si>
  <si>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</si>
  <si>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</si>
  <si>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</si>
  <si>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</si>
  <si>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</si>
  <si>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</si>
  <si>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</si>
  <si>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</si>
  <si>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</si>
  <si>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</si>
  <si>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</si>
  <si>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</si>
  <si>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</si>
  <si>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</si>
  <si>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</si>
  <si>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</si>
  <si>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</si>
  <si>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</si>
  <si>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</si>
  <si>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</si>
  <si>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</si>
  <si>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</si>
  <si>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</si>
  <si>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</si>
  <si>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</si>
  <si>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</si>
  <si>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</si>
  <si>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</si>
  <si>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</si>
  <si>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</si>
  <si>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</si>
  <si>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</si>
  <si>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</si>
  <si>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</si>
  <si>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</si>
  <si>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</si>
  <si>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</si>
  <si>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</si>
  <si>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</si>
  <si>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</si>
  <si>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</si>
  <si>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</si>
  <si>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</si>
  <si>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</si>
  <si>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</si>
  <si>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</si>
  <si>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</si>
  <si>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</si>
  <si>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</si>
  <si>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</si>
  <si>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</si>
  <si>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</si>
  <si>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</si>
  <si>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</si>
  <si>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</si>
  <si>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</si>
  <si>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</si>
  <si>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</si>
  <si>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</si>
  <si>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</si>
  <si>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</si>
  <si>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</si>
  <si>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</si>
  <si>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</si>
  <si>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</si>
  <si>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</si>
  <si>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</si>
  <si>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</si>
  <si>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</si>
  <si>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</si>
  <si>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</si>
  <si>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</si>
  <si>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</si>
  <si>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</si>
  <si>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</si>
  <si>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</si>
  <si>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</si>
  <si>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</si>
  <si>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</si>
  <si>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</si>
  <si>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</si>
  <si>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</si>
  <si>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</si>
  <si>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</si>
  <si>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</si>
  <si>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</si>
  <si>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</si>
  <si>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</si>
  <si>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</si>
  <si>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</si>
  <si>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</si>
  <si>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</si>
  <si>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</si>
  <si>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</si>
  <si>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</si>
  <si>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</si>
  <si>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</si>
  <si>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</si>
  <si>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</si>
  <si>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</si>
  <si>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</si>
  <si>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</si>
  <si>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</si>
  <si>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</si>
  <si>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</si>
  <si>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</si>
  <si>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</si>
  <si>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</si>
  <si>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</si>
  <si>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</si>
  <si>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</si>
  <si>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</si>
  <si>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</si>
  <si>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</si>
  <si>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</si>
  <si>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</si>
  <si>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</si>
  <si>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</si>
  <si>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</si>
  <si>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</si>
  <si>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</si>
  <si>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</si>
  <si>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</si>
  <si>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</si>
  <si>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</si>
  <si>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</si>
  <si>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</si>
  <si>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</si>
  <si>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</si>
  <si>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</si>
  <si>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</si>
  <si>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</si>
  <si>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</si>
  <si>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</si>
  <si>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</si>
  <si>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</si>
  <si>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</si>
  <si>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</si>
  <si>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</si>
  <si>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</si>
  <si>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</si>
  <si>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</si>
  <si>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</si>
  <si>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</si>
  <si>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</si>
  <si>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</si>
  <si>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</si>
  <si>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</si>
  <si>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</si>
  <si>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</si>
  <si>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</si>
  <si>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</si>
  <si>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</si>
  <si>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</si>
  <si>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</si>
  <si>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</si>
  <si>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</si>
  <si>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</si>
  <si>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</si>
  <si>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</si>
  <si>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</si>
  <si>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</si>
  <si>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</si>
  <si>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</si>
  <si>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</si>
  <si>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</si>
  <si>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</si>
  <si>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</si>
  <si>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</si>
  <si>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</si>
  <si>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</si>
  <si>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</si>
  <si>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</si>
  <si>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</si>
  <si>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</si>
  <si>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</si>
  <si>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</si>
  <si>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</si>
  <si>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</si>
  <si>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</si>
  <si>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</si>
  <si>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</si>
  <si>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</si>
  <si>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</si>
  <si>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</si>
  <si>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</si>
  <si>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</si>
  <si>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</si>
  <si>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</si>
  <si>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</si>
  <si>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</si>
  <si>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</si>
  <si>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</si>
  <si>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</si>
  <si>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</si>
  <si>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</si>
  <si>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</si>
  <si>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</si>
  <si>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</si>
  <si>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</si>
  <si>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</si>
  <si>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</si>
  <si>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</si>
  <si>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</si>
  <si>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</si>
  <si>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</si>
  <si>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</si>
  <si>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</si>
  <si>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</si>
  <si>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</si>
  <si>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</si>
  <si>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</si>
  <si>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</si>
  <si>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</si>
  <si>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</si>
  <si>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</si>
  <si>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</si>
  <si>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</si>
  <si>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</si>
  <si>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</si>
  <si>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</si>
  <si>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</si>
  <si>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</si>
  <si>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</si>
  <si>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</si>
  <si>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</si>
  <si>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</si>
  <si>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</si>
  <si>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</si>
  <si>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</si>
  <si>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</si>
  <si>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</si>
  <si>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</si>
  <si>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</si>
  <si>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</si>
  <si>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</si>
  <si>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</si>
  <si>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</si>
  <si>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</si>
  <si>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</si>
  <si>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</si>
  <si>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</si>
  <si>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</si>
  <si>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</si>
  <si>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</si>
  <si>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</si>
  <si>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</si>
  <si>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</si>
  <si>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</si>
  <si>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</si>
  <si>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</si>
  <si>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</si>
  <si>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</si>
  <si>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</si>
  <si>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</si>
  <si>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</si>
  <si>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</si>
  <si>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</si>
  <si>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</si>
  <si>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</si>
  <si>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</si>
  <si>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</si>
  <si>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</si>
  <si>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</si>
  <si>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</si>
  <si>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</si>
  <si>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</si>
  <si>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</si>
  <si>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</si>
  <si>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</si>
  <si>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</si>
  <si>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</si>
  <si>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</si>
  <si>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</si>
  <si>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</si>
  <si>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</si>
  <si>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</si>
  <si>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</si>
  <si>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</si>
  <si>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</si>
  <si>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</si>
  <si>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</si>
  <si>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</si>
  <si>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</si>
  <si>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</si>
  <si>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</si>
  <si>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</si>
  <si>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</si>
  <si>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</si>
  <si>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</si>
  <si>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</si>
  <si>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</si>
  <si>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</si>
  <si>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</si>
  <si>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</si>
  <si>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</si>
  <si>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</si>
  <si>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</si>
  <si>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</si>
  <si>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</si>
  <si>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</si>
  <si>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</si>
  <si>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</si>
  <si>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</si>
  <si>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</si>
  <si>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</si>
  <si>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</si>
  <si>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</si>
  <si>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</si>
  <si>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</si>
  <si>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</si>
  <si>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</si>
  <si>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</si>
  <si>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</si>
  <si>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</si>
  <si>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</si>
  <si>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</si>
  <si>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</si>
  <si>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</si>
  <si>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</si>
  <si>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</si>
  <si>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</si>
  <si>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</si>
  <si>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</si>
  <si>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</si>
  <si>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</si>
  <si>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</si>
  <si>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</si>
  <si>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</si>
  <si>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</si>
  <si>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</si>
  <si>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</si>
  <si>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</si>
  <si>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</si>
  <si>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</si>
  <si>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</si>
  <si>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</si>
  <si>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</si>
  <si>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</si>
  <si>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</si>
  <si>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</si>
  <si>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</si>
  <si>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</si>
  <si>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</si>
  <si>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</si>
  <si>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</si>
  <si>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</si>
  <si>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</si>
  <si>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</si>
  <si>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</si>
  <si>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</si>
  <si>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</si>
  <si>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</si>
  <si>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</si>
  <si>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</si>
  <si>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</si>
  <si>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</si>
  <si>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</si>
  <si>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</si>
  <si>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</si>
  <si>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</si>
  <si>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</si>
  <si>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</si>
  <si>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</si>
  <si>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</si>
  <si>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</si>
  <si>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</si>
  <si>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</si>
  <si>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</si>
  <si>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</si>
  <si>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</si>
  <si>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</si>
  <si>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</si>
  <si>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</si>
  <si>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</si>
  <si>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</si>
  <si>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</si>
  <si>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</si>
  <si>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</si>
  <si>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</si>
  <si>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</si>
  <si>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</si>
  <si>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</si>
  <si>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</si>
  <si>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</si>
  <si>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</si>
  <si>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</si>
  <si>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</si>
  <si>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</si>
  <si>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</si>
  <si>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</si>
  <si>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</si>
  <si>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</si>
  <si>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</si>
  <si>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</si>
  <si>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</si>
  <si>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</si>
  <si>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</si>
  <si>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</si>
  <si>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</si>
  <si>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</si>
  <si>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</si>
  <si>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</si>
  <si>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</si>
  <si>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</si>
  <si>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</si>
  <si>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</si>
  <si>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</si>
  <si>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</si>
  <si>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</si>
  <si>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</si>
  <si>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</si>
  <si>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</si>
  <si>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</si>
  <si>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</si>
  <si>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</si>
  <si>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</si>
  <si>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</si>
  <si>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</si>
  <si>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</si>
  <si>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</si>
  <si>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</si>
  <si>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</si>
  <si>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</si>
  <si>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</si>
  <si>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</si>
  <si>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</si>
  <si>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</si>
  <si>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</si>
  <si>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</si>
  <si>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</si>
  <si>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</si>
  <si>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</si>
  <si>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</si>
  <si>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</si>
  <si>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</si>
  <si>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</si>
  <si>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</si>
  <si>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</si>
  <si>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</si>
  <si>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</si>
  <si>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</si>
  <si>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</si>
  <si>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</si>
  <si>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</si>
  <si>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</si>
  <si>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</si>
  <si>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</si>
  <si>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</si>
  <si>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</si>
  <si>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</si>
  <si>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</si>
  <si>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</si>
  <si>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</si>
  <si>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</si>
  <si>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</si>
  <si>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</si>
  <si>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</si>
  <si>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</si>
  <si>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</si>
  <si>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</si>
  <si>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</si>
  <si>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</si>
  <si>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</si>
  <si>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</si>
  <si>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</si>
  <si>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</si>
  <si>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</si>
  <si>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</si>
  <si>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</si>
  <si>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</si>
  <si>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</si>
  <si>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</si>
  <si>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</si>
  <si>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</si>
  <si>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</si>
  <si>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</si>
  <si>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</si>
  <si>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</si>
  <si>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</si>
  <si>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</si>
  <si>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</si>
  <si>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</si>
  <si>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</si>
  <si>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</si>
  <si>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</si>
  <si>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</si>
  <si>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</si>
  <si>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</si>
  <si>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</si>
  <si>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</si>
  <si>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</si>
  <si>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</si>
  <si>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</si>
  <si>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</si>
  <si>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</si>
  <si>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</si>
  <si>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</si>
  <si>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</si>
  <si>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</si>
  <si>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</si>
  <si>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</si>
  <si>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</si>
  <si>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</si>
  <si>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</si>
  <si>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</si>
  <si>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</si>
  <si>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</si>
  <si>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</si>
  <si>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</si>
  <si>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</si>
  <si>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</si>
  <si>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</si>
  <si>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</si>
  <si>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</si>
  <si>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</si>
  <si>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</si>
  <si>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</si>
  <si>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</si>
  <si>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</si>
  <si>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</si>
  <si>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</si>
  <si>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</si>
  <si>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</si>
  <si>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</si>
  <si>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</si>
  <si>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</si>
  <si>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</si>
  <si>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</si>
  <si>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</si>
  <si>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</si>
  <si>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</si>
  <si>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</si>
  <si>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</si>
  <si>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</si>
  <si>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</si>
  <si>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</si>
  <si>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</si>
  <si>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</si>
  <si>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</si>
  <si>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</si>
  <si>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</si>
  <si>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</si>
  <si>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</si>
  <si>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</si>
  <si>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</si>
  <si>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</si>
  <si>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</si>
  <si>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</si>
  <si>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</si>
  <si>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</si>
  <si>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</si>
  <si>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</si>
  <si>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</si>
  <si>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</si>
  <si>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</si>
  <si>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</si>
  <si>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</si>
  <si>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</si>
  <si>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</si>
  <si>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</si>
  <si>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</si>
  <si>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</si>
  <si>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</si>
  <si>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</si>
  <si>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</si>
  <si>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</si>
  <si>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</si>
  <si>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</si>
  <si>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</si>
  <si>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</si>
  <si>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</si>
  <si>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</si>
  <si>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</si>
  <si>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</si>
  <si>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</si>
  <si>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</si>
  <si>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</si>
  <si>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</si>
  <si>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</si>
  <si>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</si>
  <si>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</si>
  <si>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</si>
  <si>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</si>
  <si>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</si>
  <si>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</si>
  <si>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</si>
  <si>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</si>
  <si>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</si>
  <si>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</si>
  <si>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</si>
  <si>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</si>
  <si>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</si>
  <si>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</si>
  <si>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</si>
  <si>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</si>
  <si>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</si>
  <si>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</si>
  <si>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</si>
  <si>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</si>
  <si>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</si>
  <si>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</si>
  <si>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</si>
  <si>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</si>
  <si>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</si>
  <si>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</si>
  <si>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</si>
  <si>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</si>
  <si>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</si>
  <si>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</si>
  <si>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</si>
  <si>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</si>
  <si>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</si>
  <si>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</si>
  <si>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</si>
  <si>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</si>
  <si>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</si>
  <si>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</si>
  <si>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</si>
  <si>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</si>
  <si>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</si>
  <si>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</si>
  <si>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</si>
  <si>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</si>
  <si>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</si>
  <si>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</si>
  <si>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</si>
  <si>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</si>
  <si>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</si>
  <si>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</si>
  <si>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</si>
  <si>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</si>
  <si>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</si>
  <si>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</si>
  <si>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</si>
  <si>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</si>
  <si>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</si>
  <si>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</si>
  <si>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</si>
  <si>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</si>
  <si>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</si>
  <si>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</si>
  <si>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</si>
  <si>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</si>
  <si>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</si>
  <si>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</si>
  <si>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</si>
  <si>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</si>
  <si>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</si>
  <si>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</si>
  <si>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</si>
  <si>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</si>
  <si>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</si>
  <si>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</si>
  <si>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</si>
  <si>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</si>
  <si>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</si>
  <si>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</si>
  <si>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</si>
  <si>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</si>
  <si>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</si>
  <si>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</si>
  <si>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</si>
  <si>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</si>
  <si>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</si>
  <si>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</si>
  <si>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</si>
  <si>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</si>
  <si>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</si>
  <si>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</si>
  <si>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</si>
  <si>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</si>
  <si>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</si>
  <si>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</si>
  <si>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</si>
  <si>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</si>
  <si>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</si>
  <si>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</si>
  <si>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</si>
  <si>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</si>
  <si>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</si>
  <si>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</si>
  <si>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</si>
  <si>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</si>
  <si>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</si>
  <si>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</si>
  <si>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</si>
  <si>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</si>
  <si>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</si>
  <si>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</si>
  <si>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</si>
  <si>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</si>
  <si>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</si>
  <si>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</si>
  <si>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</si>
  <si>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</si>
  <si>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</si>
  <si>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</si>
  <si>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</si>
  <si>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</si>
  <si>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</si>
  <si>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</si>
  <si>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</si>
  <si>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</si>
  <si>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</si>
  <si>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</si>
  <si>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</si>
  <si>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</si>
  <si>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</si>
  <si>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</si>
  <si>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</si>
  <si>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</si>
  <si>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</si>
  <si>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</si>
  <si>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</si>
  <si>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</si>
  <si>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</si>
  <si>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</si>
  <si>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</si>
  <si>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</si>
  <si>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</si>
  <si>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</si>
  <si>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</si>
  <si>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</si>
  <si>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</si>
  <si>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</si>
  <si>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</si>
  <si>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</si>
  <si>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</si>
  <si>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</si>
  <si>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</si>
  <si>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</si>
  <si>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</si>
  <si>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</si>
  <si>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</si>
  <si>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</si>
  <si>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</si>
  <si>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</si>
  <si>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</si>
  <si>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</si>
  <si>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</si>
  <si>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</si>
  <si>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</si>
  <si>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</si>
  <si>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</si>
  <si>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</si>
  <si>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</si>
  <si>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</si>
  <si>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</si>
  <si>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</si>
  <si>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</si>
  <si>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</si>
  <si>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</si>
  <si>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</si>
  <si>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</si>
  <si>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</si>
  <si>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</si>
  <si>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</si>
  <si>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</si>
  <si>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</si>
  <si>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</si>
  <si>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</si>
  <si>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</si>
  <si>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</si>
  <si>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</si>
  <si>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</si>
  <si>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</si>
  <si>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</si>
  <si>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</si>
  <si>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</si>
  <si>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</si>
  <si>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</si>
  <si>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</si>
  <si>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</si>
  <si>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</si>
  <si>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</si>
  <si>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</si>
  <si>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</si>
  <si>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</si>
  <si>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</si>
  <si>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</si>
  <si>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</si>
  <si>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</si>
  <si>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</si>
  <si>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</si>
  <si>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</si>
  <si>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</si>
  <si>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</si>
  <si>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</si>
  <si>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</si>
  <si>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</si>
  <si>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</si>
  <si>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</si>
  <si>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</si>
  <si>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</si>
  <si>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</si>
  <si>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</si>
  <si>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</si>
  <si>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</si>
  <si>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</si>
  <si>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</si>
  <si>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</si>
  <si>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</si>
  <si>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</si>
  <si>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</si>
  <si>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</si>
  <si>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</si>
  <si>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</si>
  <si>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</si>
  <si>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</si>
  <si>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</si>
  <si>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</si>
  <si>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</si>
  <si>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</si>
  <si>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</si>
  <si>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</si>
  <si>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</si>
  <si>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</si>
  <si>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</si>
  <si>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</si>
  <si>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</si>
  <si>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</si>
  <si>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</si>
  <si>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</si>
  <si>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</si>
  <si>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</si>
  <si>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</si>
  <si>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</si>
  <si>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</si>
  <si>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</si>
  <si>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</si>
  <si>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</si>
  <si>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</si>
  <si>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</si>
  <si>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</si>
  <si>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</si>
  <si>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</si>
  <si>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</si>
  <si>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</si>
  <si>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</si>
  <si>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</si>
  <si>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</si>
  <si>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</si>
  <si>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</si>
  <si>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</si>
  <si>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</si>
  <si>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</si>
  <si>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</si>
  <si>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</si>
  <si>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</si>
  <si>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</si>
  <si>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</si>
  <si>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</si>
  <si>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</si>
  <si>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</si>
  <si>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</si>
  <si>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</si>
  <si>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</si>
  <si>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</si>
  <si>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</si>
  <si>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</si>
  <si>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</si>
  <si>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</si>
  <si>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</si>
  <si>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</si>
  <si>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</si>
  <si>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</si>
  <si>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</si>
  <si>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</si>
  <si>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</si>
  <si>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</si>
  <si>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</si>
  <si>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</si>
  <si>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</si>
  <si>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</si>
  <si>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</si>
  <si>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</si>
  <si>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</si>
  <si>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</si>
  <si>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</si>
  <si>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</si>
  <si>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</si>
  <si>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</si>
  <si>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</si>
  <si>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</si>
  <si>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</si>
  <si>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</si>
  <si>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</si>
  <si>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</si>
  <si>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</si>
  <si>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</si>
  <si>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</si>
  <si>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</si>
  <si>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</si>
  <si>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</si>
  <si>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</si>
  <si>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</si>
  <si>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</si>
  <si>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</si>
  <si>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</si>
  <si>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</si>
  <si>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</si>
  <si>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</si>
  <si>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</si>
  <si>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</si>
  <si>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</si>
  <si>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</si>
  <si>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</si>
  <si>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</si>
  <si>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</si>
  <si>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</si>
  <si>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</si>
  <si>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</si>
  <si>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</si>
  <si>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</si>
  <si>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</si>
  <si>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</si>
  <si>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</si>
  <si>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</si>
  <si>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</si>
  <si>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</si>
  <si>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</si>
  <si>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</si>
  <si>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</si>
  <si>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</si>
  <si>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</si>
  <si>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</si>
  <si>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</si>
  <si>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</si>
  <si>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</si>
  <si>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</si>
  <si>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</si>
  <si>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</si>
  <si>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</si>
  <si>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</si>
  <si>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</si>
  <si>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</si>
  <si>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</si>
  <si>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</si>
  <si>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</si>
  <si>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</si>
  <si>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</si>
  <si>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</si>
  <si>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</si>
  <si>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</si>
  <si>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</si>
  <si>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</si>
  <si>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</si>
  <si>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</si>
  <si>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</si>
  <si>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</si>
  <si>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</si>
  <si>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</si>
  <si>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</si>
  <si>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</si>
  <si>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</si>
  <si>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</si>
  <si>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</si>
  <si>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</si>
  <si>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</si>
  <si>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</si>
  <si>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</si>
  <si>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</si>
  <si>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</si>
  <si>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</si>
  <si>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</si>
  <si>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</si>
  <si>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</si>
  <si>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</si>
  <si>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</si>
  <si>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</si>
  <si>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</si>
  <si>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</si>
  <si>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</si>
  <si>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</si>
  <si>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</si>
  <si>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</si>
  <si>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</si>
  <si>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</si>
  <si>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</si>
  <si>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</si>
  <si>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</si>
  <si>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</si>
  <si>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</si>
  <si>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</si>
  <si>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</si>
  <si>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</si>
  <si>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</si>
  <si>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</si>
  <si>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</si>
  <si>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</si>
  <si>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</si>
  <si>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</si>
  <si>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</si>
  <si>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</si>
  <si>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</si>
  <si>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</si>
  <si>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</si>
  <si>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</si>
  <si>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</si>
  <si>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</si>
  <si>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</si>
  <si>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</si>
  <si>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</si>
  <si>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</si>
  <si>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</si>
  <si>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</si>
  <si>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</si>
  <si>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</si>
  <si>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</si>
  <si>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</si>
  <si>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</si>
  <si>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</si>
  <si>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</si>
  <si>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</si>
  <si>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</si>
  <si>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</si>
  <si>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</si>
  <si>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</si>
  <si>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</si>
  <si>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</si>
  <si>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</si>
  <si>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</si>
  <si>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</si>
  <si>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</si>
  <si>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</si>
  <si>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</si>
  <si>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</si>
  <si>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</si>
  <si>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</si>
  <si>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</si>
  <si>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</si>
  <si>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</si>
  <si>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</si>
  <si>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</si>
  <si>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</si>
  <si>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</si>
  <si>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</si>
  <si>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</si>
  <si>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</si>
  <si>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</si>
  <si>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</si>
  <si>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</si>
  <si>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</si>
  <si>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</si>
  <si>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</si>
  <si>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</si>
  <si>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</si>
  <si>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</si>
  <si>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Customer Names</t>
  </si>
  <si>
    <t>City Name</t>
  </si>
  <si>
    <t>County</t>
  </si>
  <si>
    <t>StateCode</t>
  </si>
  <si>
    <t>State</t>
  </si>
  <si>
    <t>Type</t>
  </si>
  <si>
    <t>Latitude</t>
  </si>
  <si>
    <t>Longitude</t>
  </si>
  <si>
    <t>AreaCode</t>
  </si>
  <si>
    <t>Population</t>
  </si>
  <si>
    <t>Household Income</t>
  </si>
  <si>
    <t>Median Income</t>
  </si>
  <si>
    <t>Land Area</t>
  </si>
  <si>
    <t>Water Area</t>
  </si>
  <si>
    <t>Time Zone</t>
  </si>
  <si>
    <t>City</t>
  </si>
  <si>
    <t>America/Chicago</t>
  </si>
  <si>
    <t>America/Phoenix</t>
  </si>
  <si>
    <t>Town</t>
  </si>
  <si>
    <t>America/Los Angeles</t>
  </si>
  <si>
    <t>CDP</t>
  </si>
  <si>
    <t>America/Denver</t>
  </si>
  <si>
    <t>America/New York</t>
  </si>
  <si>
    <t>Unified Government</t>
  </si>
  <si>
    <t>Consolidated Government</t>
  </si>
  <si>
    <t>Other</t>
  </si>
  <si>
    <t>Pacific/Honolulu</t>
  </si>
  <si>
    <t>America/Boise</t>
  </si>
  <si>
    <t>Township</t>
  </si>
  <si>
    <t>America/Indiana/Indianapolis</t>
  </si>
  <si>
    <t xml:space="preserve">Urban County </t>
  </si>
  <si>
    <t>America/Detroit</t>
  </si>
  <si>
    <t>Borough</t>
  </si>
  <si>
    <t>Metropolitan Government</t>
  </si>
  <si>
    <t>Product Name</t>
  </si>
  <si>
    <t>Sales Team</t>
  </si>
  <si>
    <t>Region</t>
  </si>
  <si>
    <t>DE</t>
  </si>
  <si>
    <t>Delaware</t>
  </si>
  <si>
    <t>ME</t>
  </si>
  <si>
    <t>WY</t>
  </si>
  <si>
    <t>Wyoming</t>
  </si>
  <si>
    <t>Row Labels</t>
  </si>
  <si>
    <t>2018</t>
  </si>
  <si>
    <t>2019</t>
  </si>
  <si>
    <t>2020</t>
  </si>
  <si>
    <t>Sum of Total Revenue</t>
  </si>
  <si>
    <t>Sum of profit</t>
  </si>
  <si>
    <t>Sum of Order Quantity</t>
  </si>
  <si>
    <t>Total Buying</t>
  </si>
  <si>
    <t>Profit margin%</t>
  </si>
  <si>
    <t>Bare</t>
  </si>
  <si>
    <t>Capweld</t>
  </si>
  <si>
    <t>Ei</t>
  </si>
  <si>
    <t>Linde</t>
  </si>
  <si>
    <t>Medline</t>
  </si>
  <si>
    <t>Nipro</t>
  </si>
  <si>
    <t>Qualitest</t>
  </si>
  <si>
    <t>Select</t>
  </si>
  <si>
    <t>Sundial</t>
  </si>
  <si>
    <t>Trigen</t>
  </si>
  <si>
    <t>WakeFern</t>
  </si>
  <si>
    <t>Winthrop</t>
  </si>
  <si>
    <t>No of Days</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</si>
  <si>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</si>
  <si>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</si>
  <si>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</si>
  <si>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</si>
  <si>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</si>
  <si>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</si>
  <si>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</si>
  <si>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</si>
  <si>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</si>
  <si>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</si>
  <si>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</si>
  <si>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</si>
  <si>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</si>
  <si>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</si>
  <si>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</si>
  <si>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</si>
  <si>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</si>
  <si>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</si>
  <si>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</si>
  <si>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</si>
  <si>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</si>
  <si>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</si>
  <si>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</si>
  <si>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</si>
  <si>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</si>
  <si>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</si>
  <si>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</si>
  <si>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</si>
  <si>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</si>
  <si>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</si>
  <si>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</si>
  <si>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Here is the offset fun</t>
  </si>
  <si>
    <t>here range of 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</si>
</sst>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0%;0.00%"/>
    <numFmt numFmtId="165" formatCode="#,#00&quot;$&quot;"/>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3" fontId="0" fillId="0" borderId="0" xfId="0" applyNumberFormat="1"/>
  </cellXfs>
  <cellStyles count="1">
    <cellStyle name="Normal" xfId="0" builtinId="0"/>
  </cellStyles>
  <dxfs count="5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19" formatCode="m/d/yyyy"/>
    </dxf>
    <dxf>
      <numFmt numFmtId="19" formatCode="m/d/yyyy"/>
    </dxf>
    <dxf>
      <numFmt numFmtId="0" formatCode="General"/>
    </dxf>
    <dxf>
      <numFmt numFmtId="0" formatCode="General"/>
    </dxf>
    <dxf>
      <numFmt numFmtId="0" formatCode="General"/>
    </dxf>
    <dxf>
      <font>
        <color rgb="FF9C0006"/>
      </font>
      <fill>
        <patternFill>
          <bgColor rgb="FFFFC7CE"/>
        </patternFill>
      </fill>
    </dxf>
    <dxf>
      <numFmt numFmtId="165" formatCode="#,#00&quot;$&quot;"/>
    </dxf>
    <dxf>
      <numFmt numFmtId="165" formatCode="#,#00&quot;$&quot;"/>
    </dxf>
    <dxf>
      <numFmt numFmtId="165" formatCode="#,#00&quot;$&quot;"/>
    </dxf>
    <dxf>
      <numFmt numFmtId="165" formatCode="#,#00&quot;$&quot;"/>
    </dxf>
    <dxf>
      <numFmt numFmtId="165" formatCode="#,#00&quot;$&quot;"/>
    </dxf>
    <dxf>
      <numFmt numFmtId="165" formatCode="#,#00&quot;$&quot;"/>
    </dxf>
    <dxf>
      <numFmt numFmtId="165" formatCode="#,#00&quot;$&quot;"/>
    </dxf>
    <dxf>
      <numFmt numFmtId="165" formatCode="#,#00&quot;$&quot;"/>
    </dxf>
    <dxf>
      <numFmt numFmtId="165" formatCode="#,#00&quot;$&quot;"/>
    </dxf>
    <dxf>
      <numFmt numFmtId="14" formatCode="0.00%"/>
    </dxf>
    <dxf>
      <numFmt numFmtId="165" formatCode="#,#00&quot;$&quot;"/>
    </dxf>
    <dxf>
      <numFmt numFmtId="165" formatCode="#,#00&quot;$&quot;"/>
    </dxf>
    <dxf>
      <numFmt numFmtId="165" formatCode="#,#00&quot;$&quot;"/>
    </dxf>
    <dxf>
      <numFmt numFmtId="165" formatCode="#,#00&quot;$&quot;"/>
    </dxf>
    <dxf>
      <numFmt numFmtId="165" formatCode="#,#00&quot;$&quot;"/>
    </dxf>
    <dxf>
      <numFmt numFmtId="165" formatCode="#,#00&quot;$&quot;"/>
    </dxf>
    <dxf>
      <numFmt numFmtId="165" formatCode="#,#00&quot;$&quot;"/>
    </dxf>
    <dxf>
      <fill>
        <patternFill>
          <bgColor theme="9" tint="-0.24994659260841701"/>
        </patternFill>
      </fill>
    </dxf>
    <dxf>
      <fill>
        <patternFill>
          <bgColor theme="9" tint="-0.24994659260841701"/>
        </patternFill>
      </fill>
    </dxf>
    <dxf>
      <fill>
        <patternFill>
          <bgColor theme="6"/>
        </patternFill>
      </fill>
    </dxf>
    <dxf>
      <fill>
        <patternFill>
          <bgColor theme="7"/>
        </patternFill>
      </fill>
    </dxf>
  </dxfs>
  <tableStyles count="5" defaultTableStyle="TableStyleMedium2" defaultPivotStyle="PivotStyleLight16">
    <tableStyle name="Slicer Style 1" pivot="0" table="0" count="0" xr9:uid="{5A065E0D-DF09-45B7-9A1D-DD64E0BA7429}"/>
    <tableStyle name="Slicer Style 2" pivot="0" table="0" count="1" xr9:uid="{2E56D887-781D-4225-A805-E0D56B70E471}">
      <tableStyleElement type="wholeTable" dxfId="53"/>
    </tableStyle>
    <tableStyle name="Slicer Style 3" pivot="0" table="0" count="1" xr9:uid="{26A5C60C-E1E0-471E-81BB-71BA4DD28C47}">
      <tableStyleElement type="wholeTable" dxfId="52"/>
    </tableStyle>
    <tableStyle name="Slicer Style 4" pivot="0" table="0" count="1" xr9:uid="{CA942DDD-476F-49D8-8D81-B7F0269D2B36}"/>
    <tableStyle name="Slicer Style 5" pivot="0" table="0" count="5" xr9:uid="{82891B5C-2740-404A-9EBF-58C1CA0FA837}">
      <tableStyleElement type="wholeTable" dxfId="51"/>
      <tableStyleElement type="headerRow" dxfId="50"/>
    </tableStyle>
  </tableStyles>
  <extLst>
    <ext xmlns:x14="http://schemas.microsoft.com/office/spreadsheetml/2009/9/main" uri="{46F421CA-312F-682f-3DD2-61675219B42D}">
      <x14:dxfs count="4">
        <dxf>
          <fill>
            <patternFill>
              <bgColor theme="5" tint="-0.24994659260841701"/>
            </patternFill>
          </fill>
        </dxf>
        <dxf>
          <fill>
            <patternFill>
              <bgColor theme="0"/>
            </patternFill>
          </fill>
        </dxf>
        <dxf>
          <fill>
            <patternFill>
              <bgColor theme="0" tint="-0.24994659260841701"/>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3"/>
          </x14:slicerStyleElements>
        </x14:slicerStyle>
        <x14:slicerStyle name="Slicer Style 5">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1.xml"/><Relationship Id="rId26" Type="http://schemas.openxmlformats.org/officeDocument/2006/relationships/powerPivotData" Target="model/item.data"/><Relationship Id="rId39"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heetMetadata" Target="metadata.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microsoft.com/office/2007/relationships/slicerCache" Target="slicerCaches/slicerCache3.xml"/><Relationship Id="rId29" Type="http://schemas.openxmlformats.org/officeDocument/2006/relationships/customXml" Target="../customXml/item2.xml"/><Relationship Id="rId41"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10" Type="http://schemas.openxmlformats.org/officeDocument/2006/relationships/pivotCacheDefinition" Target="pivotCache/pivotCacheDefinition2.xml"/><Relationship Id="rId19" Type="http://schemas.microsoft.com/office/2007/relationships/slicerCache" Target="slicerCaches/slicerCache2.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[Sales-Project.xlsx]Analysis Sheet!Days2</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2000"/>
              <a:t>Daily Sales</a:t>
            </a:r>
            <a:endParaRPr lang="en-US"/>
          </a:p>
        </c:rich>
      </c:tx>
      <c:layout>
        <c:manualLayout>
          <c:xMode val="edge"/>
          <c:yMode val="edge"/>
          <c:x val="0.40213205331315566"/>
          <c:y val="8.833030486573793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75217737422462"/>
          <c:y val="0.19437029274496989"/>
          <c:w val="0.85709867347662627"/>
          <c:h val="0.54888465837591005"/>
        </c:manualLayout>
      </c:layout>
      <c:areaChart>
        <c:grouping val="standard"/>
        <c:varyColors val="0"/>
        <c:ser>
          <c:idx val="0"/>
          <c:order val="0"/>
          <c:tx>
            <c:strRef>
              <c:f>'Analysis Sheet'!$B$3</c:f>
              <c:strCache>
                <c:ptCount val="1"/>
                <c:pt idx="0">
                  <c:v>Total</c:v>
                </c:pt>
              </c:strCache>
            </c:strRef>
          </c:tx>
          <c:spPr>
            <a:solidFill>
              <a:schemeClr val="accent4"/>
            </a:solidFill>
            <a:ln>
              <a:noFill/>
            </a:ln>
            <a:effectLst/>
          </c:spPr>
          <c:cat>
            <c:strRef>
              <c:f>'Analysis Sheet'!$A$4:$A$34</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 Sheet'!$B$4:$B$34</c:f>
              <c:numCache>
                <c:formatCode>#,#00"$"</c:formatCode>
                <c:ptCount val="31"/>
                <c:pt idx="0">
                  <c:v>2457317.459999999</c:v>
                </c:pt>
                <c:pt idx="1">
                  <c:v>2207607.455000001</c:v>
                </c:pt>
                <c:pt idx="2">
                  <c:v>2299425.4274999998</c:v>
                </c:pt>
                <c:pt idx="3">
                  <c:v>2465846.5600000033</c:v>
                </c:pt>
                <c:pt idx="4">
                  <c:v>2438920.4324999992</c:v>
                </c:pt>
                <c:pt idx="5">
                  <c:v>2245857.4200000004</c:v>
                </c:pt>
                <c:pt idx="6">
                  <c:v>2569058.7200000007</c:v>
                </c:pt>
                <c:pt idx="7">
                  <c:v>2315115.3200000012</c:v>
                </c:pt>
                <c:pt idx="8">
                  <c:v>2201018.34</c:v>
                </c:pt>
                <c:pt idx="9">
                  <c:v>2260681.5049999985</c:v>
                </c:pt>
                <c:pt idx="10">
                  <c:v>2556925.0200000009</c:v>
                </c:pt>
                <c:pt idx="11">
                  <c:v>2491577.91</c:v>
                </c:pt>
                <c:pt idx="12">
                  <c:v>2263257.4874999984</c:v>
                </c:pt>
                <c:pt idx="13">
                  <c:v>2536493.3700000006</c:v>
                </c:pt>
                <c:pt idx="14">
                  <c:v>2239127.4375000014</c:v>
                </c:pt>
                <c:pt idx="15">
                  <c:v>2045356.0674999987</c:v>
                </c:pt>
                <c:pt idx="16">
                  <c:v>2486672.1699999995</c:v>
                </c:pt>
                <c:pt idx="17">
                  <c:v>2222714.1124999998</c:v>
                </c:pt>
                <c:pt idx="18">
                  <c:v>2018058.4249999996</c:v>
                </c:pt>
                <c:pt idx="19">
                  <c:v>2465576.7175000012</c:v>
                </c:pt>
                <c:pt idx="20">
                  <c:v>2892038.5849999976</c:v>
                </c:pt>
                <c:pt idx="21">
                  <c:v>2451933.5074999998</c:v>
                </c:pt>
                <c:pt idx="22">
                  <c:v>2435885.3324999986</c:v>
                </c:pt>
                <c:pt idx="23">
                  <c:v>2366342.8499999992</c:v>
                </c:pt>
                <c:pt idx="24">
                  <c:v>2577227.8624999998</c:v>
                </c:pt>
                <c:pt idx="25">
                  <c:v>2477745.7600000002</c:v>
                </c:pt>
                <c:pt idx="26">
                  <c:v>2494434.6225000001</c:v>
                </c:pt>
                <c:pt idx="27">
                  <c:v>2528690.3824999984</c:v>
                </c:pt>
                <c:pt idx="28">
                  <c:v>2450579.4375000009</c:v>
                </c:pt>
                <c:pt idx="29">
                  <c:v>2315639.2599999993</c:v>
                </c:pt>
                <c:pt idx="30">
                  <c:v>1366254.7875000001</c:v>
                </c:pt>
              </c:numCache>
            </c:numRef>
          </c:val>
          <c:extLst>
            <c:ext xmlns:c16="http://schemas.microsoft.com/office/drawing/2014/chart" uri="{C3380CC4-5D6E-409C-BE32-E72D297353CC}">
              <c16:uniqueId val="{00000002-1859-4264-B291-81A1CD865192}"/>
            </c:ext>
          </c:extLst>
        </c:ser>
        <c:dLbls>
          <c:showLegendKey val="0"/>
          <c:showVal val="0"/>
          <c:showCatName val="0"/>
          <c:showSerName val="0"/>
          <c:showPercent val="0"/>
          <c:showBubbleSize val="0"/>
        </c:dLbls>
        <c:axId val="501881960"/>
        <c:axId val="501888520"/>
      </c:areaChart>
      <c:catAx>
        <c:axId val="501881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888520"/>
        <c:crosses val="autoZero"/>
        <c:auto val="1"/>
        <c:lblAlgn val="ctr"/>
        <c:lblOffset val="100"/>
        <c:noMultiLvlLbl val="0"/>
      </c:catAx>
      <c:valAx>
        <c:axId val="501888520"/>
        <c:scaling>
          <c:orientation val="minMax"/>
          <c:min val="0"/>
        </c:scaling>
        <c:delete val="0"/>
        <c:axPos val="l"/>
        <c:numFmt formatCode="#,#00&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8819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7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[Sales-Project.xlsx]Analysis Sheet!Sales Channel</c:name>
    <c:fmtId val="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solidFill>
                  <a:schemeClr val="bg1"/>
                </a:solidFill>
              </a:rPr>
              <a:t>Different Channels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lumMod val="60000"/>
              <a:lumOff val="40000"/>
            </a:schemeClr>
          </a:solidFill>
          <a:ln w="19050">
            <a:solidFill>
              <a:schemeClr val="tx2"/>
            </a:solidFill>
          </a:ln>
          <a:effectLst/>
        </c:spPr>
      </c:pivotFmt>
      <c:pivotFmt>
        <c:idx val="8"/>
        <c:spPr>
          <a:solidFill>
            <a:schemeClr val="accent4">
              <a:lumMod val="50000"/>
            </a:schemeClr>
          </a:solidFill>
          <a:ln w="19050">
            <a:solidFill>
              <a:schemeClr val="tx2"/>
            </a:solidFill>
          </a:ln>
          <a:effectLst/>
        </c:spPr>
      </c:pivotFmt>
      <c:pivotFmt>
        <c:idx val="9"/>
        <c:spPr>
          <a:solidFill>
            <a:schemeClr val="accent5">
              <a:lumMod val="60000"/>
              <a:lumOff val="40000"/>
            </a:schemeClr>
          </a:solidFill>
          <a:ln w="19050">
            <a:solidFill>
              <a:schemeClr val="tx2"/>
            </a:solidFill>
          </a:ln>
          <a:effectLst/>
        </c:spPr>
      </c:pivotFmt>
      <c:pivotFmt>
        <c:idx val="10"/>
        <c:spPr>
          <a:solidFill>
            <a:schemeClr val="bg2">
              <a:lumMod val="90000"/>
            </a:schemeClr>
          </a:solidFill>
          <a:ln w="19050">
            <a:solidFill>
              <a:schemeClr val="tx2"/>
            </a:solidFill>
          </a:ln>
          <a:effectLst/>
        </c:spPr>
      </c:pivotFmt>
    </c:pivotFmts>
    <c:plotArea>
      <c:layout/>
      <c:pieChart>
        <c:varyColors val="1"/>
        <c:ser>
          <c:idx val="0"/>
          <c:order val="0"/>
          <c:tx>
            <c:strRef>
              <c:f>'Analysis Sheet'!$G$3</c:f>
              <c:strCache>
                <c:ptCount val="1"/>
                <c:pt idx="0">
                  <c:v>Total</c:v>
                </c:pt>
              </c:strCache>
            </c:strRef>
          </c:tx>
          <c:spPr>
            <a:ln>
              <a:solidFill>
                <a:schemeClr val="tx2"/>
              </a:solidFill>
            </a:ln>
          </c:spPr>
          <c:explosion val="22"/>
          <c:dPt>
            <c:idx val="0"/>
            <c:bubble3D val="0"/>
            <c:spPr>
              <a:solidFill>
                <a:schemeClr val="accent4">
                  <a:lumMod val="50000"/>
                </a:schemeClr>
              </a:solidFill>
              <a:ln w="19050">
                <a:solidFill>
                  <a:schemeClr val="tx2"/>
                </a:solidFill>
              </a:ln>
              <a:effectLst/>
            </c:spPr>
            <c:extLst>
              <c:ext xmlns:c16="http://schemas.microsoft.com/office/drawing/2014/chart" uri="{C3380CC4-5D6E-409C-BE32-E72D297353CC}">
                <c16:uniqueId val="{00000001-3B8C-484C-86C8-89E35AA8E98C}"/>
              </c:ext>
            </c:extLst>
          </c:dPt>
          <c:dPt>
            <c:idx val="1"/>
            <c:bubble3D val="0"/>
            <c:explosion val="0"/>
            <c:spPr>
              <a:solidFill>
                <a:schemeClr val="accent5">
                  <a:lumMod val="60000"/>
                  <a:lumOff val="40000"/>
                </a:schemeClr>
              </a:solidFill>
              <a:ln w="19050">
                <a:solidFill>
                  <a:schemeClr val="tx2"/>
                </a:solidFill>
              </a:ln>
              <a:effectLst/>
            </c:spPr>
            <c:extLst>
              <c:ext xmlns:c16="http://schemas.microsoft.com/office/drawing/2014/chart" uri="{C3380CC4-5D6E-409C-BE32-E72D297353CC}">
                <c16:uniqueId val="{00000003-3B8C-484C-86C8-89E35AA8E98C}"/>
              </c:ext>
            </c:extLst>
          </c:dPt>
          <c:dPt>
            <c:idx val="2"/>
            <c:bubble3D val="0"/>
            <c:explosion val="0"/>
            <c:spPr>
              <a:solidFill>
                <a:schemeClr val="accent1">
                  <a:lumMod val="60000"/>
                  <a:lumOff val="40000"/>
                </a:schemeClr>
              </a:solidFill>
              <a:ln w="19050">
                <a:solidFill>
                  <a:schemeClr val="tx2"/>
                </a:solidFill>
              </a:ln>
              <a:effectLst/>
            </c:spPr>
            <c:extLst>
              <c:ext xmlns:c16="http://schemas.microsoft.com/office/drawing/2014/chart" uri="{C3380CC4-5D6E-409C-BE32-E72D297353CC}">
                <c16:uniqueId val="{00000005-3B8C-484C-86C8-89E35AA8E98C}"/>
              </c:ext>
            </c:extLst>
          </c:dPt>
          <c:dPt>
            <c:idx val="3"/>
            <c:bubble3D val="0"/>
            <c:explosion val="0"/>
            <c:spPr>
              <a:solidFill>
                <a:schemeClr val="bg2">
                  <a:lumMod val="90000"/>
                </a:schemeClr>
              </a:solidFill>
              <a:ln w="19050">
                <a:solidFill>
                  <a:schemeClr val="tx2"/>
                </a:solidFill>
              </a:ln>
              <a:effectLst/>
            </c:spPr>
            <c:extLst>
              <c:ext xmlns:c16="http://schemas.microsoft.com/office/drawing/2014/chart" uri="{C3380CC4-5D6E-409C-BE32-E72D297353CC}">
                <c16:uniqueId val="{00000007-3B8C-484C-86C8-89E35AA8E9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Sheet'!$F$4:$F$7</c:f>
              <c:strCache>
                <c:ptCount val="4"/>
                <c:pt idx="0">
                  <c:v>In-Store</c:v>
                </c:pt>
                <c:pt idx="1">
                  <c:v>Online</c:v>
                </c:pt>
                <c:pt idx="2">
                  <c:v>Distributor</c:v>
                </c:pt>
                <c:pt idx="3">
                  <c:v>Wholesale</c:v>
                </c:pt>
              </c:strCache>
            </c:strRef>
          </c:cat>
          <c:val>
            <c:numRef>
              <c:f>'Analysis Sheet'!$G$4:$G$7</c:f>
              <c:numCache>
                <c:formatCode>#,#00"$"</c:formatCode>
                <c:ptCount val="4"/>
                <c:pt idx="0">
                  <c:v>30102904.694999993</c:v>
                </c:pt>
                <c:pt idx="1">
                  <c:v>21698558.862499963</c:v>
                </c:pt>
                <c:pt idx="2">
                  <c:v>13169147.647499992</c:v>
                </c:pt>
                <c:pt idx="3">
                  <c:v>8172768.5400000075</c:v>
                </c:pt>
              </c:numCache>
            </c:numRef>
          </c:val>
          <c:extLst>
            <c:ext xmlns:c16="http://schemas.microsoft.com/office/drawing/2014/chart" uri="{C3380CC4-5D6E-409C-BE32-E72D297353CC}">
              <c16:uniqueId val="{00000008-3B8C-484C-86C8-89E35AA8E98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3"/>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[Sales-Project.xlsx]Analysis Sheet!Sales rep</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Sales BY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glow>
              <a:schemeClr val="accent1">
                <a:alpha val="40000"/>
              </a:schemeClr>
            </a:glow>
            <a:outerShdw blurRad="50800" dist="50800" dir="5400000" sx="1000" sy="1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Sheet'!$K$3</c:f>
              <c:strCache>
                <c:ptCount val="1"/>
                <c:pt idx="0">
                  <c:v>Total</c:v>
                </c:pt>
              </c:strCache>
            </c:strRef>
          </c:tx>
          <c:spPr>
            <a:solidFill>
              <a:srgbClr val="00B0F0"/>
            </a:solidFill>
            <a:ln>
              <a:noFill/>
            </a:ln>
            <a:effectLst>
              <a:glow>
                <a:schemeClr val="accent1">
                  <a:alpha val="40000"/>
                </a:schemeClr>
              </a:glow>
              <a:outerShdw blurRad="50800" dist="50800" dir="5400000" sx="1000" sy="1000" algn="ctr" rotWithShape="0">
                <a:srgbClr val="000000">
                  <a:alpha val="43137"/>
                </a:srgbClr>
              </a:outerShdw>
              <a:softEdge rad="0"/>
            </a:effectLst>
          </c:spPr>
          <c:invertIfNegative val="0"/>
          <c:cat>
            <c:strRef>
              <c:f>'Analysis Sheet'!$J$4:$J$31</c:f>
              <c:strCache>
                <c:ptCount val="28"/>
                <c:pt idx="0">
                  <c:v>Donald Reynolds</c:v>
                </c:pt>
                <c:pt idx="1">
                  <c:v>George Lewis</c:v>
                </c:pt>
                <c:pt idx="2">
                  <c:v>Joshua Little</c:v>
                </c:pt>
                <c:pt idx="3">
                  <c:v>Adam Hernandez</c:v>
                </c:pt>
                <c:pt idx="4">
                  <c:v>Todd Roberts</c:v>
                </c:pt>
                <c:pt idx="5">
                  <c:v>Nicholas Cunningham</c:v>
                </c:pt>
                <c:pt idx="6">
                  <c:v>Carl Nguyen</c:v>
                </c:pt>
                <c:pt idx="7">
                  <c:v>Roy Rice</c:v>
                </c:pt>
                <c:pt idx="8">
                  <c:v>Shawn Cook</c:v>
                </c:pt>
                <c:pt idx="9">
                  <c:v>Samuel Fowler</c:v>
                </c:pt>
                <c:pt idx="10">
                  <c:v>Shawn Wallace</c:v>
                </c:pt>
                <c:pt idx="11">
                  <c:v>Roger Alexander</c:v>
                </c:pt>
                <c:pt idx="12">
                  <c:v>Joshua Ryan</c:v>
                </c:pt>
                <c:pt idx="13">
                  <c:v>Jerry Green</c:v>
                </c:pt>
                <c:pt idx="14">
                  <c:v>Anthony Berry</c:v>
                </c:pt>
                <c:pt idx="15">
                  <c:v>Joe Price</c:v>
                </c:pt>
                <c:pt idx="16">
                  <c:v>Anthony Torres</c:v>
                </c:pt>
                <c:pt idx="17">
                  <c:v>Douglas Tucker</c:v>
                </c:pt>
                <c:pt idx="18">
                  <c:v>Chris Armstrong</c:v>
                </c:pt>
                <c:pt idx="19">
                  <c:v>Patrick Graham</c:v>
                </c:pt>
                <c:pt idx="20">
                  <c:v>Jonathan Hawkins</c:v>
                </c:pt>
                <c:pt idx="21">
                  <c:v>Paul Holmes</c:v>
                </c:pt>
                <c:pt idx="22">
                  <c:v>Keith Griffin</c:v>
                </c:pt>
                <c:pt idx="23">
                  <c:v>Stephen Payne</c:v>
                </c:pt>
                <c:pt idx="24">
                  <c:v>Frank Brown</c:v>
                </c:pt>
                <c:pt idx="25">
                  <c:v>Joshua Bennett</c:v>
                </c:pt>
                <c:pt idx="26">
                  <c:v>Shawn Torres</c:v>
                </c:pt>
                <c:pt idx="27">
                  <c:v>Carlos Miller</c:v>
                </c:pt>
              </c:strCache>
            </c:strRef>
          </c:cat>
          <c:val>
            <c:numRef>
              <c:f>'Analysis Sheet'!$K$4:$K$31</c:f>
              <c:numCache>
                <c:formatCode>#,#00"$"</c:formatCode>
                <c:ptCount val="28"/>
                <c:pt idx="0">
                  <c:v>2980413.4274999974</c:v>
                </c:pt>
                <c:pt idx="1">
                  <c:v>2857256.875</c:v>
                </c:pt>
                <c:pt idx="2">
                  <c:v>2846864.1700000009</c:v>
                </c:pt>
                <c:pt idx="3">
                  <c:v>2825689.3224999979</c:v>
                </c:pt>
                <c:pt idx="4">
                  <c:v>2819401.2049999996</c:v>
                </c:pt>
                <c:pt idx="5">
                  <c:v>2817185.3475000011</c:v>
                </c:pt>
                <c:pt idx="6">
                  <c:v>2786420.6224999982</c:v>
                </c:pt>
                <c:pt idx="7">
                  <c:v>2756285.5299999979</c:v>
                </c:pt>
                <c:pt idx="8">
                  <c:v>2721306.6725000013</c:v>
                </c:pt>
                <c:pt idx="9">
                  <c:v>2708174.5050000008</c:v>
                </c:pt>
                <c:pt idx="10">
                  <c:v>2685571.7199999997</c:v>
                </c:pt>
                <c:pt idx="11">
                  <c:v>2648760.7474999996</c:v>
                </c:pt>
                <c:pt idx="12">
                  <c:v>2637436.4075000002</c:v>
                </c:pt>
                <c:pt idx="13">
                  <c:v>2632091.1475000018</c:v>
                </c:pt>
                <c:pt idx="14">
                  <c:v>2631795.8450000007</c:v>
                </c:pt>
                <c:pt idx="15">
                  <c:v>2616285.8474999988</c:v>
                </c:pt>
                <c:pt idx="16">
                  <c:v>2591360.8424999989</c:v>
                </c:pt>
                <c:pt idx="17">
                  <c:v>2569959.5350000006</c:v>
                </c:pt>
                <c:pt idx="18">
                  <c:v>2535738.1124999998</c:v>
                </c:pt>
                <c:pt idx="19">
                  <c:v>2500992.7499999995</c:v>
                </c:pt>
                <c:pt idx="20">
                  <c:v>2469932.5550000016</c:v>
                </c:pt>
                <c:pt idx="21">
                  <c:v>2448556.8749999981</c:v>
                </c:pt>
                <c:pt idx="22">
                  <c:v>2446288.2550000008</c:v>
                </c:pt>
                <c:pt idx="23">
                  <c:v>2444386.794999999</c:v>
                </c:pt>
                <c:pt idx="24">
                  <c:v>2408141.4699999979</c:v>
                </c:pt>
                <c:pt idx="25">
                  <c:v>2288998.5524999998</c:v>
                </c:pt>
                <c:pt idx="26">
                  <c:v>2271475.8750000005</c:v>
                </c:pt>
                <c:pt idx="27">
                  <c:v>2196608.7350000003</c:v>
                </c:pt>
              </c:numCache>
            </c:numRef>
          </c:val>
          <c:extLst>
            <c:ext xmlns:c16="http://schemas.microsoft.com/office/drawing/2014/chart" uri="{C3380CC4-5D6E-409C-BE32-E72D297353CC}">
              <c16:uniqueId val="{00000000-C768-4E8E-A291-B755F499D39B}"/>
            </c:ext>
          </c:extLst>
        </c:ser>
        <c:dLbls>
          <c:showLegendKey val="0"/>
          <c:showVal val="0"/>
          <c:showCatName val="0"/>
          <c:showSerName val="0"/>
          <c:showPercent val="0"/>
          <c:showBubbleSize val="0"/>
        </c:dLbls>
        <c:gapWidth val="109"/>
        <c:overlap val="100"/>
        <c:axId val="994044552"/>
        <c:axId val="994047504"/>
      </c:barChart>
      <c:catAx>
        <c:axId val="994044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4047504"/>
        <c:crosses val="autoZero"/>
        <c:auto val="1"/>
        <c:lblAlgn val="ctr"/>
        <c:lblOffset val="100"/>
        <c:noMultiLvlLbl val="0"/>
      </c:catAx>
      <c:valAx>
        <c:axId val="994047504"/>
        <c:scaling>
          <c:orientation val="minMax"/>
          <c:min val="0"/>
        </c:scaling>
        <c:delete val="0"/>
        <c:axPos val="l"/>
        <c:numFmt formatCode="#,#00&quot;$&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4044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[Sales-Project.xlsx]Analysis Sheet!Years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bg1"/>
                </a:solidFill>
              </a:rPr>
              <a:t>Years</a:t>
            </a:r>
            <a:endParaRPr lang="en-US">
              <a:solidFill>
                <a:schemeClr val="bg1"/>
              </a:solidFill>
            </a:endParaRPr>
          </a:p>
        </c:rich>
      </c:tx>
      <c:layout>
        <c:manualLayout>
          <c:xMode val="edge"/>
          <c:yMode val="edge"/>
          <c:x val="0.68342015816352675"/>
          <c:y val="2.58267716535433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63257439891597"/>
          <c:y val="0.24179977502812147"/>
          <c:w val="0.70448767656754407"/>
          <c:h val="0.59447529058867643"/>
        </c:manualLayout>
      </c:layout>
      <c:barChart>
        <c:barDir val="col"/>
        <c:grouping val="clustered"/>
        <c:varyColors val="0"/>
        <c:ser>
          <c:idx val="0"/>
          <c:order val="0"/>
          <c:tx>
            <c:strRef>
              <c:f>'Analysis Sheet'!$B$42</c:f>
              <c:strCache>
                <c:ptCount val="1"/>
                <c:pt idx="0">
                  <c:v>Sum of Total Revenue</c:v>
                </c:pt>
              </c:strCache>
            </c:strRef>
          </c:tx>
          <c:spPr>
            <a:solidFill>
              <a:srgbClr val="00B0F0"/>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Sheet'!$A$43:$A$45</c:f>
              <c:strCache>
                <c:ptCount val="3"/>
                <c:pt idx="0">
                  <c:v>2018</c:v>
                </c:pt>
                <c:pt idx="1">
                  <c:v>2019</c:v>
                </c:pt>
                <c:pt idx="2">
                  <c:v>2020</c:v>
                </c:pt>
              </c:strCache>
            </c:strRef>
          </c:cat>
          <c:val>
            <c:numRef>
              <c:f>'Analysis Sheet'!$B$43:$B$45</c:f>
              <c:numCache>
                <c:formatCode>#,#00"$"</c:formatCode>
                <c:ptCount val="3"/>
                <c:pt idx="0">
                  <c:v>17102633.060000036</c:v>
                </c:pt>
                <c:pt idx="1">
                  <c:v>27854295.584999975</c:v>
                </c:pt>
                <c:pt idx="2">
                  <c:v>28186451.099999987</c:v>
                </c:pt>
              </c:numCache>
            </c:numRef>
          </c:val>
          <c:extLst>
            <c:ext xmlns:c16="http://schemas.microsoft.com/office/drawing/2014/chart" uri="{C3380CC4-5D6E-409C-BE32-E72D297353CC}">
              <c16:uniqueId val="{00000000-6257-4B77-AD19-3AC4B3252B13}"/>
            </c:ext>
          </c:extLst>
        </c:ser>
        <c:ser>
          <c:idx val="1"/>
          <c:order val="1"/>
          <c:tx>
            <c:strRef>
              <c:f>'Analysis Sheet'!$C$42</c:f>
              <c:strCache>
                <c:ptCount val="1"/>
                <c:pt idx="0">
                  <c:v>Sum of profit</c:v>
                </c:pt>
              </c:strCache>
            </c:strRef>
          </c:tx>
          <c:spPr>
            <a:solidFill>
              <a:schemeClr val="accent1">
                <a:lumMod val="40000"/>
                <a:lumOff val="60000"/>
              </a:schemeClr>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Sheet'!$A$43:$A$45</c:f>
              <c:strCache>
                <c:ptCount val="3"/>
                <c:pt idx="0">
                  <c:v>2018</c:v>
                </c:pt>
                <c:pt idx="1">
                  <c:v>2019</c:v>
                </c:pt>
                <c:pt idx="2">
                  <c:v>2020</c:v>
                </c:pt>
              </c:strCache>
            </c:strRef>
          </c:cat>
          <c:val>
            <c:numRef>
              <c:f>'Analysis Sheet'!$C$43:$C$45</c:f>
              <c:numCache>
                <c:formatCode>#,#00"$"</c:formatCode>
                <c:ptCount val="3"/>
                <c:pt idx="0">
                  <c:v>4947254.2719999989</c:v>
                </c:pt>
                <c:pt idx="1">
                  <c:v>8180576.452000007</c:v>
                </c:pt>
                <c:pt idx="2">
                  <c:v>8197496.431000011</c:v>
                </c:pt>
              </c:numCache>
            </c:numRef>
          </c:val>
          <c:extLst>
            <c:ext xmlns:c16="http://schemas.microsoft.com/office/drawing/2014/chart" uri="{C3380CC4-5D6E-409C-BE32-E72D297353CC}">
              <c16:uniqueId val="{00000001-6257-4B77-AD19-3AC4B3252B13}"/>
            </c:ext>
          </c:extLst>
        </c:ser>
        <c:dLbls>
          <c:showLegendKey val="0"/>
          <c:showVal val="1"/>
          <c:showCatName val="0"/>
          <c:showSerName val="0"/>
          <c:showPercent val="0"/>
          <c:showBubbleSize val="0"/>
        </c:dLbls>
        <c:gapWidth val="219"/>
        <c:overlap val="-27"/>
        <c:axId val="994986928"/>
        <c:axId val="994987256"/>
      </c:barChart>
      <c:lineChart>
        <c:grouping val="standard"/>
        <c:varyColors val="0"/>
        <c:ser>
          <c:idx val="2"/>
          <c:order val="2"/>
          <c:tx>
            <c:strRef>
              <c:f>'Analysis Sheet'!$D$42</c:f>
              <c:strCache>
                <c:ptCount val="1"/>
                <c:pt idx="0">
                  <c:v>Profit margin%</c:v>
                </c:pt>
              </c:strCache>
            </c:strRef>
          </c:tx>
          <c:spPr>
            <a:ln w="28575" cap="rnd">
              <a:solidFill>
                <a:schemeClr val="tx1">
                  <a:lumMod val="95000"/>
                  <a:lumOff val="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Sheet'!$A$43:$A$45</c:f>
              <c:strCache>
                <c:ptCount val="3"/>
                <c:pt idx="0">
                  <c:v>2018</c:v>
                </c:pt>
                <c:pt idx="1">
                  <c:v>2019</c:v>
                </c:pt>
                <c:pt idx="2">
                  <c:v>2020</c:v>
                </c:pt>
              </c:strCache>
            </c:strRef>
          </c:cat>
          <c:val>
            <c:numRef>
              <c:f>'Analysis Sheet'!$D$43:$D$45</c:f>
              <c:numCache>
                <c:formatCode>0.00%;\-0.00%;0.00%</c:formatCode>
                <c:ptCount val="3"/>
                <c:pt idx="0">
                  <c:v>0.28926857371282388</c:v>
                </c:pt>
                <c:pt idx="1">
                  <c:v>0.2936917369544032</c:v>
                </c:pt>
                <c:pt idx="2">
                  <c:v>0.29083109476666308</c:v>
                </c:pt>
              </c:numCache>
            </c:numRef>
          </c:val>
          <c:smooth val="0"/>
          <c:extLst>
            <c:ext xmlns:c16="http://schemas.microsoft.com/office/drawing/2014/chart" uri="{C3380CC4-5D6E-409C-BE32-E72D297353CC}">
              <c16:uniqueId val="{00000002-6257-4B77-AD19-3AC4B3252B13}"/>
            </c:ext>
          </c:extLst>
        </c:ser>
        <c:dLbls>
          <c:showLegendKey val="0"/>
          <c:showVal val="1"/>
          <c:showCatName val="0"/>
          <c:showSerName val="0"/>
          <c:showPercent val="0"/>
          <c:showBubbleSize val="0"/>
        </c:dLbls>
        <c:marker val="1"/>
        <c:smooth val="0"/>
        <c:axId val="846975536"/>
        <c:axId val="846982752"/>
      </c:lineChart>
      <c:catAx>
        <c:axId val="994986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4987256"/>
        <c:crosses val="autoZero"/>
        <c:auto val="1"/>
        <c:lblAlgn val="ctr"/>
        <c:lblOffset val="100"/>
        <c:noMultiLvlLbl val="0"/>
      </c:catAx>
      <c:valAx>
        <c:axId val="994987256"/>
        <c:scaling>
          <c:orientation val="minMax"/>
        </c:scaling>
        <c:delete val="0"/>
        <c:axPos val="l"/>
        <c:numFmt formatCode="#,#00&quot;$&quot;" sourceLinked="1"/>
        <c:majorTickMark val="out"/>
        <c:minorTickMark val="none"/>
        <c:tickLblPos val="nextTo"/>
        <c:spPr>
          <a:noFill/>
          <a:ln>
            <a:solidFill>
              <a:schemeClr val="accent1">
                <a:shade val="5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4986928"/>
        <c:crosses val="autoZero"/>
        <c:crossBetween val="between"/>
      </c:valAx>
      <c:valAx>
        <c:axId val="846982752"/>
        <c:scaling>
          <c:orientation val="minMax"/>
        </c:scaling>
        <c:delete val="0"/>
        <c:axPos val="r"/>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6975536"/>
        <c:crosses val="max"/>
        <c:crossBetween val="between"/>
      </c:valAx>
      <c:catAx>
        <c:axId val="846975536"/>
        <c:scaling>
          <c:orientation val="minMax"/>
        </c:scaling>
        <c:delete val="1"/>
        <c:axPos val="t"/>
        <c:numFmt formatCode="General" sourceLinked="1"/>
        <c:majorTickMark val="out"/>
        <c:minorTickMark val="none"/>
        <c:tickLblPos val="nextTo"/>
        <c:crossAx val="846982752"/>
        <c:crosses val="max"/>
        <c:auto val="1"/>
        <c:lblAlgn val="ctr"/>
        <c:lblOffset val="100"/>
        <c:noMultiLvlLbl val="0"/>
      </c:catAx>
      <c:spPr>
        <a:noFill/>
        <a:ln>
          <a:noFill/>
        </a:ln>
        <a:effectLst/>
      </c:spPr>
    </c:plotArea>
    <c:legend>
      <c:legendPos val="t"/>
      <c:layout>
        <c:manualLayout>
          <c:xMode val="edge"/>
          <c:yMode val="edge"/>
          <c:x val="4.9542418911302032E-2"/>
          <c:y val="0.10616962879640043"/>
          <c:w val="0.88356135526443147"/>
          <c:h val="0.112017697787776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a:solidFill>
                  <a:schemeClr val="bg1"/>
                </a:solidFill>
              </a:rPr>
              <a:t>States</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v>Scrolling</c:v>
          </c:tx>
          <c:spPr>
            <a:solidFill>
              <a:srgbClr val="00B0F0"/>
            </a:solidFill>
            <a:ln>
              <a:noFill/>
            </a:ln>
            <a:effectLst/>
          </c:spPr>
          <c:invertIfNegative val="0"/>
          <c:cat>
            <c:strRef>
              <c:f>[0]!Sc_no</c:f>
              <c:strCache>
                <c:ptCount val="10"/>
                <c:pt idx="0">
                  <c:v>California</c:v>
                </c:pt>
                <c:pt idx="1">
                  <c:v>Texas</c:v>
                </c:pt>
                <c:pt idx="2">
                  <c:v>Illinois</c:v>
                </c:pt>
                <c:pt idx="3">
                  <c:v>Florida</c:v>
                </c:pt>
                <c:pt idx="4">
                  <c:v>New York</c:v>
                </c:pt>
                <c:pt idx="5">
                  <c:v>Colorado</c:v>
                </c:pt>
                <c:pt idx="6">
                  <c:v>Indiana</c:v>
                </c:pt>
                <c:pt idx="7">
                  <c:v>North Carolina</c:v>
                </c:pt>
                <c:pt idx="8">
                  <c:v>Washington</c:v>
                </c:pt>
                <c:pt idx="9">
                  <c:v>Virginia</c:v>
                </c:pt>
              </c:strCache>
            </c:strRef>
          </c:cat>
          <c:val>
            <c:numRef>
              <c:f>[0]!sc_no2</c:f>
              <c:numCache>
                <c:formatCode>General</c:formatCode>
                <c:ptCount val="10"/>
                <c:pt idx="0">
                  <c:v>15186331.052499993</c:v>
                </c:pt>
                <c:pt idx="1">
                  <c:v>7388856.1450000014</c:v>
                </c:pt>
                <c:pt idx="2">
                  <c:v>5767218.2950000046</c:v>
                </c:pt>
                <c:pt idx="3">
                  <c:v>5419058.4899999965</c:v>
                </c:pt>
                <c:pt idx="4">
                  <c:v>3540055.3825000017</c:v>
                </c:pt>
                <c:pt idx="5">
                  <c:v>2907773.7025000001</c:v>
                </c:pt>
                <c:pt idx="6">
                  <c:v>2719222.9724999974</c:v>
                </c:pt>
                <c:pt idx="7">
                  <c:v>2001351.9749999996</c:v>
                </c:pt>
                <c:pt idx="8">
                  <c:v>1702163.4749999996</c:v>
                </c:pt>
                <c:pt idx="9">
                  <c:v>1665001.5899999992</c:v>
                </c:pt>
              </c:numCache>
            </c:numRef>
          </c:val>
          <c:extLst>
            <c:ext xmlns:c16="http://schemas.microsoft.com/office/drawing/2014/chart" uri="{C3380CC4-5D6E-409C-BE32-E72D297353CC}">
              <c16:uniqueId val="{00000000-EB8E-41B0-AD9B-41200E72C2DB}"/>
            </c:ext>
          </c:extLst>
        </c:ser>
        <c:dLbls>
          <c:showLegendKey val="0"/>
          <c:showVal val="0"/>
          <c:showCatName val="0"/>
          <c:showSerName val="0"/>
          <c:showPercent val="0"/>
          <c:showBubbleSize val="0"/>
        </c:dLbls>
        <c:gapWidth val="92"/>
        <c:axId val="840451440"/>
        <c:axId val="840452096"/>
      </c:barChart>
      <c:catAx>
        <c:axId val="84045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bg1"/>
                </a:solidFill>
                <a:latin typeface="+mn-lt"/>
                <a:ea typeface="+mn-ea"/>
                <a:cs typeface="+mn-cs"/>
              </a:defRPr>
            </a:pPr>
            <a:endParaRPr lang="en-US"/>
          </a:p>
        </c:txPr>
        <c:crossAx val="840452096"/>
        <c:crosses val="autoZero"/>
        <c:auto val="1"/>
        <c:lblAlgn val="ctr"/>
        <c:lblOffset val="100"/>
        <c:noMultiLvlLbl val="0"/>
      </c:catAx>
      <c:valAx>
        <c:axId val="840452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bg1"/>
                </a:solidFill>
                <a:latin typeface="+mn-lt"/>
                <a:ea typeface="+mn-ea"/>
                <a:cs typeface="+mn-cs"/>
              </a:defRPr>
            </a:pPr>
            <a:endParaRPr lang="en-US"/>
          </a:p>
        </c:txPr>
        <c:crossAx val="84045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v>Scrolling</c:v>
          </c:tx>
          <c:spPr>
            <a:solidFill>
              <a:schemeClr val="accent1"/>
            </a:solidFill>
            <a:ln>
              <a:noFill/>
            </a:ln>
            <a:effectLst/>
          </c:spPr>
          <c:invertIfNegative val="0"/>
          <c:cat>
            <c:strRef>
              <c:f>[0]!Sc_no</c:f>
              <c:strCache>
                <c:ptCount val="10"/>
                <c:pt idx="0">
                  <c:v>California</c:v>
                </c:pt>
                <c:pt idx="1">
                  <c:v>Texas</c:v>
                </c:pt>
                <c:pt idx="2">
                  <c:v>Illinois</c:v>
                </c:pt>
                <c:pt idx="3">
                  <c:v>Florida</c:v>
                </c:pt>
                <c:pt idx="4">
                  <c:v>New York</c:v>
                </c:pt>
                <c:pt idx="5">
                  <c:v>Colorado</c:v>
                </c:pt>
                <c:pt idx="6">
                  <c:v>Indiana</c:v>
                </c:pt>
                <c:pt idx="7">
                  <c:v>North Carolina</c:v>
                </c:pt>
                <c:pt idx="8">
                  <c:v>Washington</c:v>
                </c:pt>
                <c:pt idx="9">
                  <c:v>Virginia</c:v>
                </c:pt>
              </c:strCache>
            </c:strRef>
          </c:cat>
          <c:val>
            <c:numRef>
              <c:f>[0]!sc_no2</c:f>
              <c:numCache>
                <c:formatCode>General</c:formatCode>
                <c:ptCount val="10"/>
                <c:pt idx="0">
                  <c:v>15186331.052499993</c:v>
                </c:pt>
                <c:pt idx="1">
                  <c:v>7388856.1450000014</c:v>
                </c:pt>
                <c:pt idx="2">
                  <c:v>5767218.2950000046</c:v>
                </c:pt>
                <c:pt idx="3">
                  <c:v>5419058.4899999965</c:v>
                </c:pt>
                <c:pt idx="4">
                  <c:v>3540055.3825000017</c:v>
                </c:pt>
                <c:pt idx="5">
                  <c:v>2907773.7025000001</c:v>
                </c:pt>
                <c:pt idx="6">
                  <c:v>2719222.9724999974</c:v>
                </c:pt>
                <c:pt idx="7">
                  <c:v>2001351.9749999996</c:v>
                </c:pt>
                <c:pt idx="8">
                  <c:v>1702163.4749999996</c:v>
                </c:pt>
                <c:pt idx="9">
                  <c:v>1665001.5899999992</c:v>
                </c:pt>
              </c:numCache>
            </c:numRef>
          </c:val>
          <c:extLst>
            <c:ext xmlns:c16="http://schemas.microsoft.com/office/drawing/2014/chart" uri="{C3380CC4-5D6E-409C-BE32-E72D297353CC}">
              <c16:uniqueId val="{00000003-4280-40FF-9BEB-4584F9A681FA}"/>
            </c:ext>
          </c:extLst>
        </c:ser>
        <c:dLbls>
          <c:showLegendKey val="0"/>
          <c:showVal val="0"/>
          <c:showCatName val="0"/>
          <c:showSerName val="0"/>
          <c:showPercent val="0"/>
          <c:showBubbleSize val="0"/>
        </c:dLbls>
        <c:gapWidth val="92"/>
        <c:axId val="840451440"/>
        <c:axId val="840452096"/>
      </c:barChart>
      <c:catAx>
        <c:axId val="84045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840452096"/>
        <c:crosses val="autoZero"/>
        <c:auto val="1"/>
        <c:lblAlgn val="ctr"/>
        <c:lblOffset val="100"/>
        <c:noMultiLvlLbl val="0"/>
      </c:catAx>
      <c:valAx>
        <c:axId val="840452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84045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Scroll" dx="26" fmlaLink="'Analysis Sheet'!$P$50" max="27" min="1" page="10"/>
</file>

<file path=xl/ctrlProps/ctrlProp2.xml><?xml version="1.0" encoding="utf-8"?>
<formControlPr xmlns="http://schemas.microsoft.com/office/spreadsheetml/2009/9/main" objectType="Scroll" dx="26" fmlaLink="$P$50" max="27" min="1" page="10"/>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0.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9.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19</xdr:col>
      <xdr:colOff>466725</xdr:colOff>
      <xdr:row>5</xdr:row>
      <xdr:rowOff>38100</xdr:rowOff>
    </xdr:from>
    <xdr:to>
      <xdr:col>21</xdr:col>
      <xdr:colOff>247650</xdr:colOff>
      <xdr:row>8</xdr:row>
      <xdr:rowOff>152400</xdr:rowOff>
    </xdr:to>
    <xdr:sp macro="" textlink="">
      <xdr:nvSpPr>
        <xdr:cNvPr id="48" name="TextBox 47">
          <a:extLst>
            <a:ext uri="{FF2B5EF4-FFF2-40B4-BE49-F238E27FC236}">
              <a16:creationId xmlns:a16="http://schemas.microsoft.com/office/drawing/2014/main" id="{00000000-0008-0000-0000-000030000000}"/>
            </a:ext>
          </a:extLst>
        </xdr:cNvPr>
        <xdr:cNvSpPr txBox="1"/>
      </xdr:nvSpPr>
      <xdr:spPr>
        <a:xfrm>
          <a:off x="12049125" y="942975"/>
          <a:ext cx="1000125" cy="657225"/>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Most Used Channel</a:t>
          </a:r>
          <a:endParaRPr lang="en-US" sz="900">
            <a:solidFill>
              <a:schemeClr val="bg1"/>
            </a:solidFill>
          </a:endParaRPr>
        </a:p>
      </xdr:txBody>
    </xdr:sp>
    <xdr:clientData/>
  </xdr:twoCellAnchor>
  <xdr:twoCellAnchor>
    <xdr:from>
      <xdr:col>15</xdr:col>
      <xdr:colOff>352427</xdr:colOff>
      <xdr:row>5</xdr:row>
      <xdr:rowOff>66675</xdr:rowOff>
    </xdr:from>
    <xdr:to>
      <xdr:col>17</xdr:col>
      <xdr:colOff>114301</xdr:colOff>
      <xdr:row>7</xdr:row>
      <xdr:rowOff>95250</xdr:rowOff>
    </xdr:to>
    <xdr:sp macro="" textlink="">
      <xdr:nvSpPr>
        <xdr:cNvPr id="45" name="TextBox 44">
          <a:extLst>
            <a:ext uri="{FF2B5EF4-FFF2-40B4-BE49-F238E27FC236}">
              <a16:creationId xmlns:a16="http://schemas.microsoft.com/office/drawing/2014/main" id="{00000000-0008-0000-0000-00002D000000}"/>
            </a:ext>
          </a:extLst>
        </xdr:cNvPr>
        <xdr:cNvSpPr txBox="1"/>
      </xdr:nvSpPr>
      <xdr:spPr>
        <a:xfrm>
          <a:off x="9496427" y="971550"/>
          <a:ext cx="981074" cy="390525"/>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a:t>
          </a:r>
          <a:r>
            <a:rPr lang="en-US" sz="1100" baseline="0">
              <a:solidFill>
                <a:schemeClr val="bg1"/>
              </a:solidFill>
            </a:rPr>
            <a:t> Sales Rep</a:t>
          </a:r>
          <a:endParaRPr lang="en-US" sz="900">
            <a:solidFill>
              <a:schemeClr val="bg1"/>
            </a:solidFill>
          </a:endParaRPr>
        </a:p>
      </xdr:txBody>
    </xdr:sp>
    <xdr:clientData/>
  </xdr:twoCellAnchor>
  <xdr:twoCellAnchor>
    <xdr:from>
      <xdr:col>0</xdr:col>
      <xdr:colOff>142875</xdr:colOff>
      <xdr:row>0</xdr:row>
      <xdr:rowOff>19050</xdr:rowOff>
    </xdr:from>
    <xdr:to>
      <xdr:col>22</xdr:col>
      <xdr:colOff>409575</xdr:colOff>
      <xdr:row>37</xdr:row>
      <xdr:rowOff>158750</xdr:rowOff>
    </xdr:to>
    <xdr:sp macro="" textlink="">
      <xdr:nvSpPr>
        <xdr:cNvPr id="60" name="Rectangle 59">
          <a:extLst>
            <a:ext uri="{FF2B5EF4-FFF2-40B4-BE49-F238E27FC236}">
              <a16:creationId xmlns:a16="http://schemas.microsoft.com/office/drawing/2014/main" id="{00000000-0008-0000-0000-00003C000000}"/>
            </a:ext>
          </a:extLst>
        </xdr:cNvPr>
        <xdr:cNvSpPr/>
      </xdr:nvSpPr>
      <xdr:spPr>
        <a:xfrm>
          <a:off x="142875" y="19050"/>
          <a:ext cx="13677900" cy="6835775"/>
        </a:xfrm>
        <a:prstGeom prst="rect">
          <a:avLst/>
        </a:prstGeom>
        <a:solidFill>
          <a:schemeClr val="accent6">
            <a:lumMod val="20000"/>
            <a:lumOff val="80000"/>
          </a:schemeClr>
        </a:solid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220980</xdr:colOff>
      <xdr:row>0</xdr:row>
      <xdr:rowOff>68580</xdr:rowOff>
    </xdr:from>
    <xdr:to>
      <xdr:col>22</xdr:col>
      <xdr:colOff>85725</xdr:colOff>
      <xdr:row>3</xdr:row>
      <xdr:rowOff>167640</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a:off x="4488180" y="68580"/>
          <a:ext cx="9008745" cy="641985"/>
          <a:chOff x="4434840" y="99060"/>
          <a:chExt cx="8862060" cy="678180"/>
        </a:xfrm>
      </xdr:grpSpPr>
      <xdr:sp macro="" textlink="">
        <xdr:nvSpPr>
          <xdr:cNvPr id="11" name="Rectangle: Rounded Corners 10">
            <a:extLst>
              <a:ext uri="{FF2B5EF4-FFF2-40B4-BE49-F238E27FC236}">
                <a16:creationId xmlns:a16="http://schemas.microsoft.com/office/drawing/2014/main" id="{00000000-0008-0000-0000-00000B000000}"/>
              </a:ext>
            </a:extLst>
          </xdr:cNvPr>
          <xdr:cNvSpPr/>
        </xdr:nvSpPr>
        <xdr:spPr>
          <a:xfrm>
            <a:off x="4434840" y="99060"/>
            <a:ext cx="8862060" cy="678180"/>
          </a:xfrm>
          <a:prstGeom prst="roundRect">
            <a:avLst/>
          </a:prstGeom>
          <a:solidFill>
            <a:schemeClr val="accent6">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2000" b="1"/>
          </a:p>
        </xdr:txBody>
      </xdr:sp>
      <mc:AlternateContent xmlns:mc="http://schemas.openxmlformats.org/markup-compatibility/2006" xmlns:a14="http://schemas.microsoft.com/office/drawing/2010/main">
        <mc:Choice Requires="a14">
          <xdr:graphicFrame macro="">
            <xdr:nvGraphicFramePr>
              <xdr:cNvPr id="9" name="Sales Channel 1">
                <a:extLst>
                  <a:ext uri="{FF2B5EF4-FFF2-40B4-BE49-F238E27FC236}">
                    <a16:creationId xmlns:a16="http://schemas.microsoft.com/office/drawing/2014/main" id="{00000000-0008-0000-0000-000009000000}"/>
                  </a:ext>
                </a:extLst>
              </xdr:cNvPr>
              <xdr:cNvGraphicFramePr/>
            </xdr:nvGraphicFramePr>
            <xdr:xfrm>
              <a:off x="4527020" y="147984"/>
              <a:ext cx="4616674" cy="60532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4581886" y="114893"/>
                <a:ext cx="4693089" cy="573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 name="OrderDate (Year) 1">
                <a:extLst>
                  <a:ext uri="{FF2B5EF4-FFF2-40B4-BE49-F238E27FC236}">
                    <a16:creationId xmlns:a16="http://schemas.microsoft.com/office/drawing/2014/main" id="{00000000-0008-0000-0000-00000E000000}"/>
                  </a:ext>
                </a:extLst>
              </xdr:cNvPr>
              <xdr:cNvGraphicFramePr/>
            </xdr:nvGraphicFramePr>
            <xdr:xfrm>
              <a:off x="9715500" y="99060"/>
              <a:ext cx="3101340" cy="662940"/>
            </xdr:xfrm>
            <a:graphic>
              <a:graphicData uri="http://schemas.microsoft.com/office/drawing/2010/slicer">
                <sle:slicer xmlns:sle="http://schemas.microsoft.com/office/drawing/2010/slicer" name="OrderDate (Year) 1"/>
              </a:graphicData>
            </a:graphic>
          </xdr:graphicFrame>
        </mc:Choice>
        <mc:Fallback xmlns="">
          <xdr:sp macro="" textlink="">
            <xdr:nvSpPr>
              <xdr:cNvPr id="0" name=""/>
              <xdr:cNvSpPr>
                <a:spLocks noTextEdit="1"/>
              </xdr:cNvSpPr>
            </xdr:nvSpPr>
            <xdr:spPr>
              <a:xfrm>
                <a:off x="9856246" y="68580"/>
                <a:ext cx="3152673" cy="6275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19</xdr:col>
      <xdr:colOff>457200</xdr:colOff>
      <xdr:row>5</xdr:row>
      <xdr:rowOff>38100</xdr:rowOff>
    </xdr:from>
    <xdr:to>
      <xdr:col>21</xdr:col>
      <xdr:colOff>266700</xdr:colOff>
      <xdr:row>15</xdr:row>
      <xdr:rowOff>104775</xdr:rowOff>
    </xdr:to>
    <xdr:grpSp>
      <xdr:nvGrpSpPr>
        <xdr:cNvPr id="63" name="Group 62">
          <a:extLst>
            <a:ext uri="{FF2B5EF4-FFF2-40B4-BE49-F238E27FC236}">
              <a16:creationId xmlns:a16="http://schemas.microsoft.com/office/drawing/2014/main" id="{00000000-0008-0000-0000-00003F000000}"/>
            </a:ext>
          </a:extLst>
        </xdr:cNvPr>
        <xdr:cNvGrpSpPr/>
      </xdr:nvGrpSpPr>
      <xdr:grpSpPr>
        <a:xfrm>
          <a:off x="12039600" y="942975"/>
          <a:ext cx="1028700" cy="1876425"/>
          <a:chOff x="12039600" y="927100"/>
          <a:chExt cx="1028700" cy="1844675"/>
        </a:xfrm>
      </xdr:grpSpPr>
      <xdr:sp macro="" textlink="">
        <xdr:nvSpPr>
          <xdr:cNvPr id="49" name="Flowchart: Off-page Connector 48">
            <a:extLst>
              <a:ext uri="{FF2B5EF4-FFF2-40B4-BE49-F238E27FC236}">
                <a16:creationId xmlns:a16="http://schemas.microsoft.com/office/drawing/2014/main" id="{00000000-0008-0000-0000-000031000000}"/>
              </a:ext>
            </a:extLst>
          </xdr:cNvPr>
          <xdr:cNvSpPr/>
        </xdr:nvSpPr>
        <xdr:spPr>
          <a:xfrm>
            <a:off x="12039600" y="927100"/>
            <a:ext cx="1028700" cy="1844675"/>
          </a:xfrm>
          <a:prstGeom prst="flowChartOffpageConnector">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Top Channel</a:t>
            </a:r>
          </a:p>
        </xdr:txBody>
      </xdr:sp>
      <xdr:sp macro="" textlink="'Analysis Sheet'!H4">
        <xdr:nvSpPr>
          <xdr:cNvPr id="54" name="TextBox 53">
            <a:extLst>
              <a:ext uri="{FF2B5EF4-FFF2-40B4-BE49-F238E27FC236}">
                <a16:creationId xmlns:a16="http://schemas.microsoft.com/office/drawing/2014/main" id="{00000000-0008-0000-0000-000036000000}"/>
              </a:ext>
            </a:extLst>
          </xdr:cNvPr>
          <xdr:cNvSpPr txBox="1"/>
        </xdr:nvSpPr>
        <xdr:spPr>
          <a:xfrm>
            <a:off x="12125325" y="1368425"/>
            <a:ext cx="857250" cy="41910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A0254E-0A3E-4AD7-96D7-ACA3A686C830}" type="TxLink">
              <a:rPr lang="en-US" sz="1400" b="1" i="0" u="sng" strike="noStrike">
                <a:solidFill>
                  <a:srgbClr val="00B0F0"/>
                </a:solidFill>
                <a:latin typeface="Calibri"/>
                <a:cs typeface="Calibri"/>
              </a:rPr>
              <a:pPr/>
              <a:t>In-Store</a:t>
            </a:fld>
            <a:endParaRPr lang="en-US" sz="1400" b="1" u="sng">
              <a:solidFill>
                <a:srgbClr val="00B0F0"/>
              </a:solidFill>
            </a:endParaRPr>
          </a:p>
        </xdr:txBody>
      </xdr:sp>
      <xdr:sp macro="" textlink="'Analysis Sheet'!H5">
        <xdr:nvSpPr>
          <xdr:cNvPr id="57" name="TextBox 56">
            <a:extLst>
              <a:ext uri="{FF2B5EF4-FFF2-40B4-BE49-F238E27FC236}">
                <a16:creationId xmlns:a16="http://schemas.microsoft.com/office/drawing/2014/main" id="{00000000-0008-0000-0000-000039000000}"/>
              </a:ext>
            </a:extLst>
          </xdr:cNvPr>
          <xdr:cNvSpPr txBox="1"/>
        </xdr:nvSpPr>
        <xdr:spPr>
          <a:xfrm>
            <a:off x="12134850" y="1911350"/>
            <a:ext cx="857250" cy="45720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6CAFF6A-4ED0-47B8-98A2-1D61691DD01D}" type="TxLink">
              <a:rPr lang="en-US" sz="1100" b="1" i="0" u="none" strike="noStrike">
                <a:solidFill>
                  <a:schemeClr val="bg1"/>
                </a:solidFill>
                <a:latin typeface="Calibri"/>
                <a:cs typeface="Calibri"/>
              </a:rPr>
              <a:pPr/>
              <a:t>30,102,905</a:t>
            </a:fld>
            <a:endParaRPr lang="en-US" sz="1100" b="1">
              <a:solidFill>
                <a:schemeClr val="bg1"/>
              </a:solidFill>
            </a:endParaRPr>
          </a:p>
        </xdr:txBody>
      </xdr:sp>
    </xdr:grpSp>
    <xdr:clientData/>
  </xdr:twoCellAnchor>
  <xdr:twoCellAnchor>
    <xdr:from>
      <xdr:col>17</xdr:col>
      <xdr:colOff>414655</xdr:colOff>
      <xdr:row>11</xdr:row>
      <xdr:rowOff>155575</xdr:rowOff>
    </xdr:from>
    <xdr:to>
      <xdr:col>19</xdr:col>
      <xdr:colOff>224155</xdr:colOff>
      <xdr:row>22</xdr:row>
      <xdr:rowOff>44450</xdr:rowOff>
    </xdr:to>
    <xdr:grpSp>
      <xdr:nvGrpSpPr>
        <xdr:cNvPr id="62" name="Group 61">
          <a:extLst>
            <a:ext uri="{FF2B5EF4-FFF2-40B4-BE49-F238E27FC236}">
              <a16:creationId xmlns:a16="http://schemas.microsoft.com/office/drawing/2014/main" id="{00000000-0008-0000-0000-00003E000000}"/>
            </a:ext>
          </a:extLst>
        </xdr:cNvPr>
        <xdr:cNvGrpSpPr/>
      </xdr:nvGrpSpPr>
      <xdr:grpSpPr>
        <a:xfrm>
          <a:off x="10777855" y="2146300"/>
          <a:ext cx="1028700" cy="1879600"/>
          <a:chOff x="10790555" y="2060575"/>
          <a:chExt cx="1028700" cy="1844675"/>
        </a:xfrm>
      </xdr:grpSpPr>
      <xdr:sp macro="" textlink="">
        <xdr:nvSpPr>
          <xdr:cNvPr id="41" name="Flowchart: Off-page Connector 40">
            <a:extLst>
              <a:ext uri="{FF2B5EF4-FFF2-40B4-BE49-F238E27FC236}">
                <a16:creationId xmlns:a16="http://schemas.microsoft.com/office/drawing/2014/main" id="{00000000-0008-0000-0000-000029000000}"/>
              </a:ext>
            </a:extLst>
          </xdr:cNvPr>
          <xdr:cNvSpPr/>
        </xdr:nvSpPr>
        <xdr:spPr>
          <a:xfrm>
            <a:off x="10790555" y="2060575"/>
            <a:ext cx="1028700" cy="1844675"/>
          </a:xfrm>
          <a:prstGeom prst="flowChartOffpageConnector">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TextBox 46">
            <a:extLst>
              <a:ext uri="{FF2B5EF4-FFF2-40B4-BE49-F238E27FC236}">
                <a16:creationId xmlns:a16="http://schemas.microsoft.com/office/drawing/2014/main" id="{00000000-0008-0000-0000-00002F000000}"/>
              </a:ext>
            </a:extLst>
          </xdr:cNvPr>
          <xdr:cNvSpPr txBox="1"/>
        </xdr:nvSpPr>
        <xdr:spPr>
          <a:xfrm>
            <a:off x="10820400" y="2127250"/>
            <a:ext cx="981074" cy="38100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Product</a:t>
            </a:r>
            <a:endParaRPr lang="en-US" sz="900">
              <a:solidFill>
                <a:schemeClr val="bg1"/>
              </a:solidFill>
            </a:endParaRPr>
          </a:p>
        </xdr:txBody>
      </xdr:sp>
      <xdr:sp macro="" textlink="'Analysis Sheet'!I35">
        <xdr:nvSpPr>
          <xdr:cNvPr id="53" name="TextBox 52">
            <a:extLst>
              <a:ext uri="{FF2B5EF4-FFF2-40B4-BE49-F238E27FC236}">
                <a16:creationId xmlns:a16="http://schemas.microsoft.com/office/drawing/2014/main" id="{00000000-0008-0000-0000-000035000000}"/>
              </a:ext>
            </a:extLst>
          </xdr:cNvPr>
          <xdr:cNvSpPr txBox="1"/>
        </xdr:nvSpPr>
        <xdr:spPr>
          <a:xfrm>
            <a:off x="10801350" y="2482851"/>
            <a:ext cx="1000125" cy="504825"/>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D38165-11D0-40CB-9097-2B33080C6318}" type="TxLink">
              <a:rPr lang="en-US" sz="1200" b="1" i="0" u="sng" strike="noStrike">
                <a:solidFill>
                  <a:srgbClr val="00B0F0"/>
                </a:solidFill>
                <a:latin typeface="Calibri"/>
                <a:cs typeface="Calibri"/>
              </a:rPr>
              <a:pPr/>
              <a:t>Accessories</a:t>
            </a:fld>
            <a:endParaRPr lang="en-US" sz="1200" b="1" u="sng">
              <a:solidFill>
                <a:srgbClr val="00B0F0"/>
              </a:solidFill>
            </a:endParaRPr>
          </a:p>
        </xdr:txBody>
      </xdr:sp>
      <xdr:sp macro="" textlink="'Analysis Sheet'!I36">
        <xdr:nvSpPr>
          <xdr:cNvPr id="56" name="TextBox 55">
            <a:extLst>
              <a:ext uri="{FF2B5EF4-FFF2-40B4-BE49-F238E27FC236}">
                <a16:creationId xmlns:a16="http://schemas.microsoft.com/office/drawing/2014/main" id="{00000000-0008-0000-0000-000038000000}"/>
              </a:ext>
            </a:extLst>
          </xdr:cNvPr>
          <xdr:cNvSpPr txBox="1"/>
        </xdr:nvSpPr>
        <xdr:spPr>
          <a:xfrm>
            <a:off x="10896600" y="3079751"/>
            <a:ext cx="847725" cy="45085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C0E3BF-8FDD-414E-8C3C-137EACBD51DE}" type="TxLink">
              <a:rPr lang="en-US" sz="1200" b="1" i="0" u="none" strike="noStrike">
                <a:solidFill>
                  <a:schemeClr val="bg1"/>
                </a:solidFill>
                <a:latin typeface="Calibri"/>
                <a:cs typeface="Calibri"/>
              </a:rPr>
              <a:pPr/>
              <a:t>2,101,202</a:t>
            </a:fld>
            <a:endParaRPr lang="en-US" sz="1200" b="1">
              <a:solidFill>
                <a:schemeClr val="bg1"/>
              </a:solidFill>
            </a:endParaRPr>
          </a:p>
        </xdr:txBody>
      </xdr:sp>
    </xdr:grpSp>
    <xdr:clientData/>
  </xdr:twoCellAnchor>
  <xdr:twoCellAnchor>
    <xdr:from>
      <xdr:col>15</xdr:col>
      <xdr:colOff>323850</xdr:colOff>
      <xdr:row>5</xdr:row>
      <xdr:rowOff>66675</xdr:rowOff>
    </xdr:from>
    <xdr:to>
      <xdr:col>17</xdr:col>
      <xdr:colOff>133350</xdr:colOff>
      <xdr:row>15</xdr:row>
      <xdr:rowOff>133350</xdr:rowOff>
    </xdr:to>
    <xdr:grpSp>
      <xdr:nvGrpSpPr>
        <xdr:cNvPr id="61" name="Group 60">
          <a:extLst>
            <a:ext uri="{FF2B5EF4-FFF2-40B4-BE49-F238E27FC236}">
              <a16:creationId xmlns:a16="http://schemas.microsoft.com/office/drawing/2014/main" id="{00000000-0008-0000-0000-00003D000000}"/>
            </a:ext>
          </a:extLst>
        </xdr:cNvPr>
        <xdr:cNvGrpSpPr/>
      </xdr:nvGrpSpPr>
      <xdr:grpSpPr>
        <a:xfrm>
          <a:off x="9467850" y="971550"/>
          <a:ext cx="1028700" cy="1876425"/>
          <a:chOff x="9467850" y="955675"/>
          <a:chExt cx="1028700" cy="1844675"/>
        </a:xfrm>
      </xdr:grpSpPr>
      <xdr:sp macro="" textlink="">
        <xdr:nvSpPr>
          <xdr:cNvPr id="50" name="Flowchart: Off-page Connector 49">
            <a:extLst>
              <a:ext uri="{FF2B5EF4-FFF2-40B4-BE49-F238E27FC236}">
                <a16:creationId xmlns:a16="http://schemas.microsoft.com/office/drawing/2014/main" id="{00000000-0008-0000-0000-000032000000}"/>
              </a:ext>
            </a:extLst>
          </xdr:cNvPr>
          <xdr:cNvSpPr/>
        </xdr:nvSpPr>
        <xdr:spPr>
          <a:xfrm>
            <a:off x="9467850" y="955675"/>
            <a:ext cx="1028700" cy="1844675"/>
          </a:xfrm>
          <a:prstGeom prst="flowChartOffpageConnector">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Top Sales Rep</a:t>
            </a:r>
          </a:p>
        </xdr:txBody>
      </xdr:sp>
      <xdr:sp macro="" textlink="'Analysis Sheet'!L4">
        <xdr:nvSpPr>
          <xdr:cNvPr id="51" name="TextBox 50">
            <a:extLst>
              <a:ext uri="{FF2B5EF4-FFF2-40B4-BE49-F238E27FC236}">
                <a16:creationId xmlns:a16="http://schemas.microsoft.com/office/drawing/2014/main" id="{00000000-0008-0000-0000-000033000000}"/>
              </a:ext>
            </a:extLst>
          </xdr:cNvPr>
          <xdr:cNvSpPr txBox="1"/>
        </xdr:nvSpPr>
        <xdr:spPr>
          <a:xfrm>
            <a:off x="9553575" y="1339850"/>
            <a:ext cx="857250" cy="43815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B29809-2B0D-42A2-8438-E8EF06057D18}" type="TxLink">
              <a:rPr lang="en-US" sz="1100" b="1" i="0" u="sng" strike="noStrike">
                <a:solidFill>
                  <a:srgbClr val="00B0F0"/>
                </a:solidFill>
                <a:latin typeface="Calibri"/>
                <a:cs typeface="Calibri"/>
              </a:rPr>
              <a:pPr/>
              <a:t>Donald Reynolds</a:t>
            </a:fld>
            <a:endParaRPr lang="en-US" sz="1100" b="1" i="0" u="sng" strike="noStrike">
              <a:solidFill>
                <a:srgbClr val="00B0F0"/>
              </a:solidFill>
              <a:latin typeface="Calibri"/>
              <a:cs typeface="Calibri"/>
            </a:endParaRPr>
          </a:p>
          <a:p>
            <a:endParaRPr lang="en-US" sz="1100" b="1" u="sng">
              <a:solidFill>
                <a:srgbClr val="00B0F0"/>
              </a:solidFill>
            </a:endParaRPr>
          </a:p>
        </xdr:txBody>
      </xdr:sp>
      <xdr:sp macro="" textlink="'Analysis Sheet'!L5">
        <xdr:nvSpPr>
          <xdr:cNvPr id="55" name="TextBox 54">
            <a:extLst>
              <a:ext uri="{FF2B5EF4-FFF2-40B4-BE49-F238E27FC236}">
                <a16:creationId xmlns:a16="http://schemas.microsoft.com/office/drawing/2014/main" id="{00000000-0008-0000-0000-000037000000}"/>
              </a:ext>
            </a:extLst>
          </xdr:cNvPr>
          <xdr:cNvSpPr txBox="1"/>
        </xdr:nvSpPr>
        <xdr:spPr>
          <a:xfrm>
            <a:off x="9553575" y="1911351"/>
            <a:ext cx="857250" cy="409575"/>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8AC303-7F7E-4352-911E-DDEEDB503F6D}" type="TxLink">
              <a:rPr lang="en-US" sz="1200" b="1" i="0" u="none" strike="noStrike">
                <a:solidFill>
                  <a:schemeClr val="bg1"/>
                </a:solidFill>
                <a:latin typeface="Calibri"/>
                <a:cs typeface="Calibri"/>
              </a:rPr>
              <a:pPr/>
              <a:t>2,980,413</a:t>
            </a:fld>
            <a:endParaRPr lang="en-US" sz="1200" b="1">
              <a:solidFill>
                <a:schemeClr val="bg1"/>
              </a:solidFill>
            </a:endParaRPr>
          </a:p>
        </xdr:txBody>
      </xdr:sp>
    </xdr:grpSp>
    <xdr:clientData/>
  </xdr:twoCellAnchor>
  <xdr:twoCellAnchor>
    <xdr:from>
      <xdr:col>17</xdr:col>
      <xdr:colOff>295276</xdr:colOff>
      <xdr:row>4</xdr:row>
      <xdr:rowOff>57150</xdr:rowOff>
    </xdr:from>
    <xdr:to>
      <xdr:col>19</xdr:col>
      <xdr:colOff>285750</xdr:colOff>
      <xdr:row>11</xdr:row>
      <xdr:rowOff>28575</xdr:rowOff>
    </xdr:to>
    <xdr:grpSp>
      <xdr:nvGrpSpPr>
        <xdr:cNvPr id="44" name="Group 43">
          <a:extLst>
            <a:ext uri="{FF2B5EF4-FFF2-40B4-BE49-F238E27FC236}">
              <a16:creationId xmlns:a16="http://schemas.microsoft.com/office/drawing/2014/main" id="{00000000-0008-0000-0000-00002C000000}"/>
            </a:ext>
          </a:extLst>
        </xdr:cNvPr>
        <xdr:cNvGrpSpPr/>
      </xdr:nvGrpSpPr>
      <xdr:grpSpPr>
        <a:xfrm>
          <a:off x="10658476" y="781050"/>
          <a:ext cx="1209674" cy="1238250"/>
          <a:chOff x="10668001" y="990600"/>
          <a:chExt cx="1209674" cy="1238250"/>
        </a:xfrm>
      </xdr:grpSpPr>
      <xdr:sp macro="" textlink="">
        <xdr:nvSpPr>
          <xdr:cNvPr id="16" name="Oval 15">
            <a:extLst>
              <a:ext uri="{FF2B5EF4-FFF2-40B4-BE49-F238E27FC236}">
                <a16:creationId xmlns:a16="http://schemas.microsoft.com/office/drawing/2014/main" id="{00000000-0008-0000-0000-000010000000}"/>
              </a:ext>
            </a:extLst>
          </xdr:cNvPr>
          <xdr:cNvSpPr/>
        </xdr:nvSpPr>
        <xdr:spPr>
          <a:xfrm>
            <a:off x="10668001" y="990600"/>
            <a:ext cx="1209674" cy="1238250"/>
          </a:xfrm>
          <a:prstGeom prst="ellips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2" name="Graphic 41" descr="Trophy with solid fill">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8000" y="1207275"/>
            <a:ext cx="914400" cy="914400"/>
          </a:xfrm>
          <a:prstGeom prst="rect">
            <a:avLst/>
          </a:prstGeom>
        </xdr:spPr>
      </xdr:pic>
    </xdr:grpSp>
    <xdr:clientData/>
  </xdr:twoCellAnchor>
  <xdr:twoCellAnchor>
    <xdr:from>
      <xdr:col>11</xdr:col>
      <xdr:colOff>381000</xdr:colOff>
      <xdr:row>4</xdr:row>
      <xdr:rowOff>7620</xdr:rowOff>
    </xdr:from>
    <xdr:to>
      <xdr:col>15</xdr:col>
      <xdr:colOff>53340</xdr:colOff>
      <xdr:row>7</xdr:row>
      <xdr:rowOff>27673</xdr:rowOff>
    </xdr:to>
    <xdr:grpSp>
      <xdr:nvGrpSpPr>
        <xdr:cNvPr id="36" name="Group 35">
          <a:extLst>
            <a:ext uri="{FF2B5EF4-FFF2-40B4-BE49-F238E27FC236}">
              <a16:creationId xmlns:a16="http://schemas.microsoft.com/office/drawing/2014/main" id="{00000000-0008-0000-0000-000024000000}"/>
            </a:ext>
          </a:extLst>
        </xdr:cNvPr>
        <xdr:cNvGrpSpPr/>
      </xdr:nvGrpSpPr>
      <xdr:grpSpPr>
        <a:xfrm>
          <a:off x="7086600" y="731520"/>
          <a:ext cx="2110740" cy="562978"/>
          <a:chOff x="8945880" y="849376"/>
          <a:chExt cx="2110740" cy="720344"/>
        </a:xfrm>
      </xdr:grpSpPr>
      <xdr:grpSp>
        <xdr:nvGrpSpPr>
          <xdr:cNvPr id="26" name="Group 25">
            <a:extLst>
              <a:ext uri="{FF2B5EF4-FFF2-40B4-BE49-F238E27FC236}">
                <a16:creationId xmlns:a16="http://schemas.microsoft.com/office/drawing/2014/main" id="{00000000-0008-0000-0000-00001A000000}"/>
              </a:ext>
            </a:extLst>
          </xdr:cNvPr>
          <xdr:cNvGrpSpPr/>
        </xdr:nvGrpSpPr>
        <xdr:grpSpPr>
          <a:xfrm>
            <a:off x="8945880" y="868680"/>
            <a:ext cx="2110740" cy="701040"/>
            <a:chOff x="3657600" y="2209800"/>
            <a:chExt cx="2644140" cy="807720"/>
          </a:xfrm>
        </xdr:grpSpPr>
        <xdr:sp macro="" textlink="">
          <xdr:nvSpPr>
            <xdr:cNvPr id="27" name="Rectangle: Rounded Corners 26">
              <a:extLst>
                <a:ext uri="{FF2B5EF4-FFF2-40B4-BE49-F238E27FC236}">
                  <a16:creationId xmlns:a16="http://schemas.microsoft.com/office/drawing/2014/main" id="{00000000-0008-0000-0000-00001B000000}"/>
                </a:ext>
              </a:extLst>
            </xdr:cNvPr>
            <xdr:cNvSpPr/>
          </xdr:nvSpPr>
          <xdr:spPr>
            <a:xfrm>
              <a:off x="3657600" y="2209800"/>
              <a:ext cx="2644140" cy="807720"/>
            </a:xfrm>
            <a:prstGeom prst="roundRect">
              <a:avLst/>
            </a:prstGeom>
            <a:solidFill>
              <a:schemeClr val="accent6">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050" b="1">
                  <a:solidFill>
                    <a:srgbClr val="00B0F0"/>
                  </a:solidFill>
                </a:rPr>
                <a:t>Profit</a:t>
              </a:r>
              <a:r>
                <a:rPr lang="en-US" sz="1050" b="1" baseline="0">
                  <a:solidFill>
                    <a:srgbClr val="00B0F0"/>
                  </a:solidFill>
                </a:rPr>
                <a:t> Margin %</a:t>
              </a:r>
              <a:endParaRPr lang="en-US" sz="1200" b="1">
                <a:solidFill>
                  <a:srgbClr val="00B0F0"/>
                </a:solidFill>
              </a:endParaRPr>
            </a:p>
            <a:p>
              <a:pPr algn="l"/>
              <a:endParaRPr lang="en-US" sz="1200" b="1"/>
            </a:p>
          </xdr:txBody>
        </xdr:sp>
        <xdr:sp macro="" textlink="'Analysis Sheet'!C49">
          <xdr:nvSpPr>
            <xdr:cNvPr id="28" name="TextBox 27">
              <a:extLst>
                <a:ext uri="{FF2B5EF4-FFF2-40B4-BE49-F238E27FC236}">
                  <a16:creationId xmlns:a16="http://schemas.microsoft.com/office/drawing/2014/main" id="{00000000-0008-0000-0000-00001C000000}"/>
                </a:ext>
              </a:extLst>
            </xdr:cNvPr>
            <xdr:cNvSpPr txBox="1"/>
          </xdr:nvSpPr>
          <xdr:spPr>
            <a:xfrm>
              <a:off x="3756660" y="2567766"/>
              <a:ext cx="1478280" cy="358313"/>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14439A-B76E-441D-BD3D-30EAB48C3925}" type="TxLink">
                <a:rPr lang="en-US" sz="1400" b="1" i="0" u="none" strike="noStrike">
                  <a:solidFill>
                    <a:schemeClr val="bg1"/>
                  </a:solidFill>
                  <a:latin typeface="Calibri"/>
                  <a:cs typeface="Calibri"/>
                </a:rPr>
                <a:pPr/>
                <a:t>29.16%</a:t>
              </a:fld>
              <a:endParaRPr lang="en-US" sz="2800" b="1" i="0">
                <a:solidFill>
                  <a:schemeClr val="bg1"/>
                </a:solidFill>
              </a:endParaRPr>
            </a:p>
          </xdr:txBody>
        </xdr:sp>
      </xdr:grpSp>
      <xdr:pic>
        <xdr:nvPicPr>
          <xdr:cNvPr id="30" name="Graphic 29" descr="Piggy Bank with solid fill">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7000" y="849376"/>
            <a:ext cx="714248" cy="714248"/>
          </a:xfrm>
          <a:prstGeom prst="rect">
            <a:avLst/>
          </a:prstGeom>
        </xdr:spPr>
      </xdr:pic>
    </xdr:grpSp>
    <xdr:clientData/>
  </xdr:twoCellAnchor>
  <xdr:twoCellAnchor>
    <xdr:from>
      <xdr:col>7</xdr:col>
      <xdr:colOff>313055</xdr:colOff>
      <xdr:row>3</xdr:row>
      <xdr:rowOff>162840</xdr:rowOff>
    </xdr:from>
    <xdr:to>
      <xdr:col>11</xdr:col>
      <xdr:colOff>122555</xdr:colOff>
      <xdr:row>7</xdr:row>
      <xdr:rowOff>38100</xdr:rowOff>
    </xdr:to>
    <xdr:grpSp>
      <xdr:nvGrpSpPr>
        <xdr:cNvPr id="37" name="Group 36">
          <a:extLst>
            <a:ext uri="{FF2B5EF4-FFF2-40B4-BE49-F238E27FC236}">
              <a16:creationId xmlns:a16="http://schemas.microsoft.com/office/drawing/2014/main" id="{00000000-0008-0000-0000-000025000000}"/>
            </a:ext>
          </a:extLst>
        </xdr:cNvPr>
        <xdr:cNvGrpSpPr/>
      </xdr:nvGrpSpPr>
      <xdr:grpSpPr>
        <a:xfrm>
          <a:off x="4580255" y="705765"/>
          <a:ext cx="2247900" cy="599160"/>
          <a:chOff x="5118100" y="711480"/>
          <a:chExt cx="2247900" cy="606780"/>
        </a:xfrm>
      </xdr:grpSpPr>
      <xdr:grpSp>
        <xdr:nvGrpSpPr>
          <xdr:cNvPr id="23" name="Group 22">
            <a:extLst>
              <a:ext uri="{FF2B5EF4-FFF2-40B4-BE49-F238E27FC236}">
                <a16:creationId xmlns:a16="http://schemas.microsoft.com/office/drawing/2014/main" id="{00000000-0008-0000-0000-000017000000}"/>
              </a:ext>
            </a:extLst>
          </xdr:cNvPr>
          <xdr:cNvGrpSpPr/>
        </xdr:nvGrpSpPr>
        <xdr:grpSpPr>
          <a:xfrm>
            <a:off x="5118100" y="739140"/>
            <a:ext cx="2247900" cy="518160"/>
            <a:chOff x="3657600" y="2209800"/>
            <a:chExt cx="2644140" cy="807720"/>
          </a:xfrm>
        </xdr:grpSpPr>
        <xdr:sp macro="" textlink="">
          <xdr:nvSpPr>
            <xdr:cNvPr id="24" name="Rectangle: Rounded Corners 23">
              <a:extLst>
                <a:ext uri="{FF2B5EF4-FFF2-40B4-BE49-F238E27FC236}">
                  <a16:creationId xmlns:a16="http://schemas.microsoft.com/office/drawing/2014/main" id="{00000000-0008-0000-0000-000018000000}"/>
                </a:ext>
              </a:extLst>
            </xdr:cNvPr>
            <xdr:cNvSpPr/>
          </xdr:nvSpPr>
          <xdr:spPr>
            <a:xfrm>
              <a:off x="3657600" y="2209800"/>
              <a:ext cx="2644140" cy="807720"/>
            </a:xfrm>
            <a:prstGeom prst="roundRect">
              <a:avLst/>
            </a:prstGeom>
            <a:solidFill>
              <a:schemeClr val="accent6">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100" b="1">
                  <a:solidFill>
                    <a:srgbClr val="00B0F0"/>
                  </a:solidFill>
                </a:rPr>
                <a:t>Total Profit</a:t>
              </a:r>
              <a:endParaRPr lang="en-US" sz="1050" b="1">
                <a:solidFill>
                  <a:srgbClr val="00B0F0"/>
                </a:solidFill>
              </a:endParaRPr>
            </a:p>
            <a:p>
              <a:pPr algn="l"/>
              <a:endParaRPr lang="en-US" sz="1200" b="1"/>
            </a:p>
          </xdr:txBody>
        </xdr:sp>
        <xdr:sp macro="" textlink="'Analysis Sheet'!B49">
          <xdr:nvSpPr>
            <xdr:cNvPr id="25" name="TextBox 24">
              <a:extLst>
                <a:ext uri="{FF2B5EF4-FFF2-40B4-BE49-F238E27FC236}">
                  <a16:creationId xmlns:a16="http://schemas.microsoft.com/office/drawing/2014/main" id="{00000000-0008-0000-0000-000019000000}"/>
                </a:ext>
              </a:extLst>
            </xdr:cNvPr>
            <xdr:cNvSpPr txBox="1"/>
          </xdr:nvSpPr>
          <xdr:spPr>
            <a:xfrm>
              <a:off x="3693917" y="2567767"/>
              <a:ext cx="1478280" cy="358313"/>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7C7A62-2B01-46E7-811E-3BFCC7BBBB5D}" type="TxLink">
                <a:rPr lang="en-US" sz="1400" b="1" i="0" u="none" strike="noStrike">
                  <a:solidFill>
                    <a:schemeClr val="bg1"/>
                  </a:solidFill>
                  <a:latin typeface="Calibri"/>
                  <a:cs typeface="Calibri"/>
                </a:rPr>
                <a:pPr/>
                <a:t>21,325,327$</a:t>
              </a:fld>
              <a:endParaRPr lang="en-US" sz="1600" b="1" i="0">
                <a:solidFill>
                  <a:schemeClr val="bg1"/>
                </a:solidFill>
              </a:endParaRPr>
            </a:p>
          </xdr:txBody>
        </xdr:sp>
      </xdr:grpSp>
      <xdr:pic>
        <xdr:nvPicPr>
          <xdr:cNvPr id="34" name="Graphic 33" descr="Upward trend with solid fill">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16040" y="711480"/>
            <a:ext cx="606780" cy="606780"/>
          </a:xfrm>
          <a:prstGeom prst="rect">
            <a:avLst/>
          </a:prstGeom>
        </xdr:spPr>
      </xdr:pic>
    </xdr:grpSp>
    <xdr:clientData/>
  </xdr:twoCellAnchor>
  <xdr:twoCellAnchor>
    <xdr:from>
      <xdr:col>3</xdr:col>
      <xdr:colOff>313690</xdr:colOff>
      <xdr:row>4</xdr:row>
      <xdr:rowOff>7620</xdr:rowOff>
    </xdr:from>
    <xdr:to>
      <xdr:col>7</xdr:col>
      <xdr:colOff>54610</xdr:colOff>
      <xdr:row>7</xdr:row>
      <xdr:rowOff>25260</xdr:rowOff>
    </xdr:to>
    <xdr:grpSp>
      <xdr:nvGrpSpPr>
        <xdr:cNvPr id="35" name="Group 34">
          <a:extLst>
            <a:ext uri="{FF2B5EF4-FFF2-40B4-BE49-F238E27FC236}">
              <a16:creationId xmlns:a16="http://schemas.microsoft.com/office/drawing/2014/main" id="{00000000-0008-0000-0000-000023000000}"/>
            </a:ext>
          </a:extLst>
        </xdr:cNvPr>
        <xdr:cNvGrpSpPr/>
      </xdr:nvGrpSpPr>
      <xdr:grpSpPr>
        <a:xfrm>
          <a:off x="2142490" y="731520"/>
          <a:ext cx="2179320" cy="560565"/>
          <a:chOff x="2781300" y="851040"/>
          <a:chExt cx="2179320" cy="566280"/>
        </a:xfrm>
      </xdr:grpSpPr>
      <xdr:grpSp>
        <xdr:nvGrpSpPr>
          <xdr:cNvPr id="22" name="Group 21">
            <a:extLst>
              <a:ext uri="{FF2B5EF4-FFF2-40B4-BE49-F238E27FC236}">
                <a16:creationId xmlns:a16="http://schemas.microsoft.com/office/drawing/2014/main" id="{00000000-0008-0000-0000-000016000000}"/>
              </a:ext>
            </a:extLst>
          </xdr:cNvPr>
          <xdr:cNvGrpSpPr/>
        </xdr:nvGrpSpPr>
        <xdr:grpSpPr>
          <a:xfrm>
            <a:off x="2781300" y="868680"/>
            <a:ext cx="2179320" cy="502920"/>
            <a:chOff x="3657600" y="2209800"/>
            <a:chExt cx="2644140" cy="807720"/>
          </a:xfrm>
        </xdr:grpSpPr>
        <xdr:sp macro="" textlink="">
          <xdr:nvSpPr>
            <xdr:cNvPr id="17" name="Rectangle: Rounded Corners 16">
              <a:extLst>
                <a:ext uri="{FF2B5EF4-FFF2-40B4-BE49-F238E27FC236}">
                  <a16:creationId xmlns:a16="http://schemas.microsoft.com/office/drawing/2014/main" id="{00000000-0008-0000-0000-000011000000}"/>
                </a:ext>
              </a:extLst>
            </xdr:cNvPr>
            <xdr:cNvSpPr/>
          </xdr:nvSpPr>
          <xdr:spPr>
            <a:xfrm>
              <a:off x="3657600" y="2209800"/>
              <a:ext cx="2644140" cy="807720"/>
            </a:xfrm>
            <a:prstGeom prst="roundRect">
              <a:avLst/>
            </a:prstGeom>
            <a:solidFill>
              <a:schemeClr val="accent6">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050" b="1">
                  <a:solidFill>
                    <a:srgbClr val="00B0F0"/>
                  </a:solidFill>
                </a:rPr>
                <a:t>Total Revenue</a:t>
              </a:r>
              <a:endParaRPr lang="en-US" sz="1000" b="1">
                <a:solidFill>
                  <a:srgbClr val="00B0F0"/>
                </a:solidFill>
              </a:endParaRPr>
            </a:p>
            <a:p>
              <a:pPr algn="l"/>
              <a:endParaRPr lang="en-US" sz="1200" b="1"/>
            </a:p>
          </xdr:txBody>
        </xdr:sp>
        <xdr:sp macro="" textlink="'Analysis Sheet'!A49">
          <xdr:nvSpPr>
            <xdr:cNvPr id="21" name="TextBox 20">
              <a:extLst>
                <a:ext uri="{FF2B5EF4-FFF2-40B4-BE49-F238E27FC236}">
                  <a16:creationId xmlns:a16="http://schemas.microsoft.com/office/drawing/2014/main" id="{00000000-0008-0000-0000-000015000000}"/>
                </a:ext>
              </a:extLst>
            </xdr:cNvPr>
            <xdr:cNvSpPr txBox="1"/>
          </xdr:nvSpPr>
          <xdr:spPr>
            <a:xfrm>
              <a:off x="3691943" y="2567765"/>
              <a:ext cx="1478279" cy="358314"/>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5B9694-C08A-441B-AE9E-D969C442D5D3}" type="TxLink">
                <a:rPr lang="en-US" sz="1400" b="1" i="0" u="none" strike="noStrike">
                  <a:solidFill>
                    <a:schemeClr val="bg1"/>
                  </a:solidFill>
                  <a:latin typeface="Calibri"/>
                  <a:cs typeface="Calibri"/>
                </a:rPr>
                <a:pPr/>
                <a:t>73,143,380$</a:t>
              </a:fld>
              <a:endParaRPr lang="en-US" sz="1400" b="1" i="0">
                <a:solidFill>
                  <a:schemeClr val="bg1"/>
                </a:solidFill>
              </a:endParaRPr>
            </a:p>
          </xdr:txBody>
        </xdr:sp>
      </xdr:grpSp>
      <xdr:pic>
        <xdr:nvPicPr>
          <xdr:cNvPr id="32" name="Graphic 31" descr="Coins with solid fill">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302900" y="851040"/>
            <a:ext cx="566280" cy="566280"/>
          </a:xfrm>
          <a:prstGeom prst="rect">
            <a:avLst/>
          </a:prstGeom>
        </xdr:spPr>
      </xdr:pic>
    </xdr:grpSp>
    <xdr:clientData/>
  </xdr:twoCellAnchor>
  <xdr:twoCellAnchor>
    <xdr:from>
      <xdr:col>0</xdr:col>
      <xdr:colOff>154305</xdr:colOff>
      <xdr:row>4</xdr:row>
      <xdr:rowOff>26670</xdr:rowOff>
    </xdr:from>
    <xdr:to>
      <xdr:col>3</xdr:col>
      <xdr:colOff>55245</xdr:colOff>
      <xdr:row>26</xdr:row>
      <xdr:rowOff>19050</xdr:rowOff>
    </xdr:to>
    <xdr:grpSp>
      <xdr:nvGrpSpPr>
        <xdr:cNvPr id="8" name="Group 7">
          <a:extLst>
            <a:ext uri="{FF2B5EF4-FFF2-40B4-BE49-F238E27FC236}">
              <a16:creationId xmlns:a16="http://schemas.microsoft.com/office/drawing/2014/main" id="{00000000-0008-0000-0000-000008000000}"/>
            </a:ext>
          </a:extLst>
        </xdr:cNvPr>
        <xdr:cNvGrpSpPr/>
      </xdr:nvGrpSpPr>
      <xdr:grpSpPr>
        <a:xfrm>
          <a:off x="154305" y="750570"/>
          <a:ext cx="1729740" cy="3973830"/>
          <a:chOff x="144780" y="944880"/>
          <a:chExt cx="1729740" cy="3977640"/>
        </a:xfrm>
      </xdr:grpSpPr>
      <xdr:sp macro="" textlink="">
        <xdr:nvSpPr>
          <xdr:cNvPr id="7" name="Rectangle: Rounded Corners 6">
            <a:extLst>
              <a:ext uri="{FF2B5EF4-FFF2-40B4-BE49-F238E27FC236}">
                <a16:creationId xmlns:a16="http://schemas.microsoft.com/office/drawing/2014/main" id="{00000000-0008-0000-0000-000007000000}"/>
              </a:ext>
            </a:extLst>
          </xdr:cNvPr>
          <xdr:cNvSpPr/>
        </xdr:nvSpPr>
        <xdr:spPr>
          <a:xfrm>
            <a:off x="144780" y="944880"/>
            <a:ext cx="1729740" cy="3977640"/>
          </a:xfrm>
          <a:prstGeom prst="round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mc:AlternateContent xmlns:mc="http://schemas.openxmlformats.org/markup-compatibility/2006" xmlns:a14="http://schemas.microsoft.com/office/drawing/2010/main">
        <mc:Choice Requires="a14">
          <xdr:graphicFrame macro="">
            <xdr:nvGraphicFramePr>
              <xdr:cNvPr id="6" name="OrderDate (Month) 1">
                <a:extLst>
                  <a:ext uri="{FF2B5EF4-FFF2-40B4-BE49-F238E27FC236}">
                    <a16:creationId xmlns:a16="http://schemas.microsoft.com/office/drawing/2014/main" id="{00000000-0008-0000-0000-000006000000}"/>
                  </a:ext>
                </a:extLst>
              </xdr:cNvPr>
              <xdr:cNvGraphicFramePr/>
            </xdr:nvGraphicFramePr>
            <xdr:xfrm>
              <a:off x="220980" y="1104900"/>
              <a:ext cx="1592580" cy="3642360"/>
            </xdr:xfrm>
            <a:graphic>
              <a:graphicData uri="http://schemas.microsoft.com/office/drawing/2010/slicer">
                <sle:slicer xmlns:sle="http://schemas.microsoft.com/office/drawing/2010/slicer" name="OrderDate (Month) 1"/>
              </a:graphicData>
            </a:graphic>
          </xdr:graphicFrame>
        </mc:Choice>
        <mc:Fallback xmlns="">
          <xdr:sp macro="" textlink="">
            <xdr:nvSpPr>
              <xdr:cNvPr id="0" name=""/>
              <xdr:cNvSpPr>
                <a:spLocks noTextEdit="1"/>
              </xdr:cNvSpPr>
            </xdr:nvSpPr>
            <xdr:spPr>
              <a:xfrm>
                <a:off x="230505" y="910437"/>
                <a:ext cx="1592580" cy="36388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76201</xdr:colOff>
      <xdr:row>26</xdr:row>
      <xdr:rowOff>104776</xdr:rowOff>
    </xdr:from>
    <xdr:to>
      <xdr:col>10</xdr:col>
      <xdr:colOff>323851</xdr:colOff>
      <xdr:row>37</xdr:row>
      <xdr:rowOff>95251</xdr:rowOff>
    </xdr:to>
    <xdr:graphicFrame macro="">
      <xdr:nvGraphicFramePr>
        <xdr:cNvPr id="31" name="Chart 30">
          <a:extLst>
            <a:ext uri="{FF2B5EF4-FFF2-40B4-BE49-F238E27FC236}">
              <a16:creationId xmlns:a16="http://schemas.microsoft.com/office/drawing/2014/main" id="{00000000-0008-0000-00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447675</xdr:colOff>
      <xdr:row>25</xdr:row>
      <xdr:rowOff>28574</xdr:rowOff>
    </xdr:from>
    <xdr:to>
      <xdr:col>15</xdr:col>
      <xdr:colOff>57150</xdr:colOff>
      <xdr:row>37</xdr:row>
      <xdr:rowOff>104773</xdr:rowOff>
    </xdr:to>
    <xdr:graphicFrame macro="">
      <xdr:nvGraphicFramePr>
        <xdr:cNvPr id="33" name="Chart 32">
          <a:extLst>
            <a:ext uri="{FF2B5EF4-FFF2-40B4-BE49-F238E27FC236}">
              <a16:creationId xmlns:a16="http://schemas.microsoft.com/office/drawing/2014/main" id="{00000000-0008-0000-00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152400</xdr:colOff>
      <xdr:row>22</xdr:row>
      <xdr:rowOff>123825</xdr:rowOff>
    </xdr:from>
    <xdr:to>
      <xdr:col>22</xdr:col>
      <xdr:colOff>333375</xdr:colOff>
      <xdr:row>37</xdr:row>
      <xdr:rowOff>104775</xdr:rowOff>
    </xdr:to>
    <xdr:graphicFrame macro="">
      <xdr:nvGraphicFramePr>
        <xdr:cNvPr id="39" name="Chart 38">
          <a:extLst>
            <a:ext uri="{FF2B5EF4-FFF2-40B4-BE49-F238E27FC236}">
              <a16:creationId xmlns:a16="http://schemas.microsoft.com/office/drawing/2014/main" id="{00000000-0008-0000-00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236220</xdr:colOff>
      <xdr:row>0</xdr:row>
      <xdr:rowOff>83131</xdr:rowOff>
    </xdr:from>
    <xdr:to>
      <xdr:col>5</xdr:col>
      <xdr:colOff>320040</xdr:colOff>
      <xdr:row>3</xdr:row>
      <xdr:rowOff>152400</xdr:rowOff>
    </xdr:to>
    <xdr:grpSp>
      <xdr:nvGrpSpPr>
        <xdr:cNvPr id="43" name="Group 42">
          <a:extLst>
            <a:ext uri="{FF2B5EF4-FFF2-40B4-BE49-F238E27FC236}">
              <a16:creationId xmlns:a16="http://schemas.microsoft.com/office/drawing/2014/main" id="{00000000-0008-0000-0000-00002B000000}"/>
            </a:ext>
          </a:extLst>
        </xdr:cNvPr>
        <xdr:cNvGrpSpPr/>
      </xdr:nvGrpSpPr>
      <xdr:grpSpPr>
        <a:xfrm>
          <a:off x="236220" y="83131"/>
          <a:ext cx="3131820" cy="612194"/>
          <a:chOff x="236220" y="83131"/>
          <a:chExt cx="3131820" cy="612194"/>
        </a:xfrm>
      </xdr:grpSpPr>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236220" y="83131"/>
            <a:ext cx="3131820" cy="589333"/>
          </a:xfrm>
          <a:prstGeom prst="roundRect">
            <a:avLst/>
          </a:prstGeom>
          <a:solidFill>
            <a:schemeClr val="accent6">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2400" b="1"/>
              <a:t>       Sales Dashboard</a:t>
            </a:r>
            <a:endParaRPr lang="en-US" sz="2000" b="1"/>
          </a:p>
        </xdr:txBody>
      </xdr:sp>
      <xdr:pic>
        <xdr:nvPicPr>
          <xdr:cNvPr id="19" name="Graphic 18" descr="Presentation with pie chart with solid fill">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76225" y="114300"/>
            <a:ext cx="581025" cy="581025"/>
          </a:xfrm>
          <a:prstGeom prst="rect">
            <a:avLst/>
          </a:prstGeom>
        </xdr:spPr>
      </xdr:pic>
    </xdr:grpSp>
    <xdr:clientData/>
  </xdr:twoCellAnchor>
  <xdr:twoCellAnchor>
    <xdr:from>
      <xdr:col>3</xdr:col>
      <xdr:colOff>123825</xdr:colOff>
      <xdr:row>7</xdr:row>
      <xdr:rowOff>104775</xdr:rowOff>
    </xdr:from>
    <xdr:to>
      <xdr:col>10</xdr:col>
      <xdr:colOff>247650</xdr:colOff>
      <xdr:row>26</xdr:row>
      <xdr:rowOff>0</xdr:rowOff>
    </xdr:to>
    <xdr:graphicFrame macro="">
      <xdr:nvGraphicFramePr>
        <xdr:cNvPr id="64" name="Chart 63">
          <a:extLst>
            <a:ext uri="{FF2B5EF4-FFF2-40B4-BE49-F238E27FC236}">
              <a16:creationId xmlns:a16="http://schemas.microsoft.com/office/drawing/2014/main" id="{00000000-0008-0000-00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428625</xdr:colOff>
      <xdr:row>7</xdr:row>
      <xdr:rowOff>171450</xdr:rowOff>
    </xdr:from>
    <xdr:to>
      <xdr:col>15</xdr:col>
      <xdr:colOff>47625</xdr:colOff>
      <xdr:row>24</xdr:row>
      <xdr:rowOff>142875</xdr:rowOff>
    </xdr:to>
    <xdr:grpSp>
      <xdr:nvGrpSpPr>
        <xdr:cNvPr id="76" name="Group 75">
          <a:extLst>
            <a:ext uri="{FF2B5EF4-FFF2-40B4-BE49-F238E27FC236}">
              <a16:creationId xmlns:a16="http://schemas.microsoft.com/office/drawing/2014/main" id="{00000000-0008-0000-0000-00004C000000}"/>
            </a:ext>
          </a:extLst>
        </xdr:cNvPr>
        <xdr:cNvGrpSpPr/>
      </xdr:nvGrpSpPr>
      <xdr:grpSpPr>
        <a:xfrm>
          <a:off x="6524625" y="1438275"/>
          <a:ext cx="2667000" cy="3048000"/>
          <a:chOff x="18059399" y="11938902"/>
          <a:chExt cx="4863451" cy="2760081"/>
        </a:xfrm>
      </xdr:grpSpPr>
      <mc:AlternateContent xmlns:mc="http://schemas.openxmlformats.org/markup-compatibility/2006">
        <mc:Choice xmlns:a14="http://schemas.microsoft.com/office/drawing/2010/main" Requires="a14">
          <xdr:sp macro="" textlink="">
            <xdr:nvSpPr>
              <xdr:cNvPr id="1031" name="Scroll Bar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18059399" y="11948163"/>
                <a:ext cx="259079" cy="2750820"/>
              </a:xfrm>
              <a:prstGeom prst="rect">
                <a:avLst/>
              </a:prstGeom>
              <a:noFill/>
              <a:ln w="9525">
                <a:miter lim="800000"/>
                <a:headEnd/>
                <a:tailEnd/>
              </a:ln>
            </xdr:spPr>
          </xdr:sp>
        </mc:Choice>
        <mc:Fallback/>
      </mc:AlternateContent>
      <xdr:graphicFrame macro="">
        <xdr:nvGraphicFramePr>
          <xdr:cNvPr id="78" name="Chart 77">
            <a:extLst>
              <a:ext uri="{FF2B5EF4-FFF2-40B4-BE49-F238E27FC236}">
                <a16:creationId xmlns:a16="http://schemas.microsoft.com/office/drawing/2014/main" id="{00000000-0008-0000-0000-00004E000000}"/>
              </a:ext>
            </a:extLst>
          </xdr:cNvPr>
          <xdr:cNvGraphicFramePr/>
        </xdr:nvGraphicFramePr>
        <xdr:xfrm>
          <a:off x="18350850" y="11938902"/>
          <a:ext cx="4572000" cy="2743200"/>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7620</xdr:colOff>
      <xdr:row>3</xdr:row>
      <xdr:rowOff>106681</xdr:rowOff>
    </xdr:from>
    <xdr:to>
      <xdr:col>4</xdr:col>
      <xdr:colOff>906780</xdr:colOff>
      <xdr:row>11</xdr:row>
      <xdr:rowOff>99061</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3048000" y="655321"/>
              <a:ext cx="182880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784860</xdr:colOff>
      <xdr:row>28</xdr:row>
      <xdr:rowOff>83821</xdr:rowOff>
    </xdr:from>
    <xdr:to>
      <xdr:col>4</xdr:col>
      <xdr:colOff>754380</xdr:colOff>
      <xdr:row>34</xdr:row>
      <xdr:rowOff>152401</xdr:rowOff>
    </xdr:to>
    <mc:AlternateContent xmlns:mc="http://schemas.openxmlformats.org/markup-compatibility/2006" xmlns:a14="http://schemas.microsoft.com/office/drawing/2010/main">
      <mc:Choice Requires="a14">
        <xdr:graphicFrame macro="">
          <xdr:nvGraphicFramePr>
            <xdr:cNvPr id="6" name="OrderDate (Year)">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OrderDate (Year)"/>
            </a:graphicData>
          </a:graphic>
        </xdr:graphicFrame>
      </mc:Choice>
      <mc:Fallback xmlns="">
        <xdr:sp macro="" textlink="">
          <xdr:nvSpPr>
            <xdr:cNvPr id="0" name=""/>
            <xdr:cNvSpPr>
              <a:spLocks noTextEdit="1"/>
            </xdr:cNvSpPr>
          </xdr:nvSpPr>
          <xdr:spPr>
            <a:xfrm>
              <a:off x="2994660" y="5204461"/>
              <a:ext cx="1828800" cy="116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7620</xdr:colOff>
      <xdr:row>12</xdr:row>
      <xdr:rowOff>45720</xdr:rowOff>
    </xdr:from>
    <xdr:to>
      <xdr:col>4</xdr:col>
      <xdr:colOff>906780</xdr:colOff>
      <xdr:row>27</xdr:row>
      <xdr:rowOff>7620</xdr:rowOff>
    </xdr:to>
    <mc:AlternateContent xmlns:mc="http://schemas.openxmlformats.org/markup-compatibility/2006" xmlns:a14="http://schemas.microsoft.com/office/drawing/2010/main">
      <mc:Choice Requires="a14">
        <xdr:graphicFrame macro="">
          <xdr:nvGraphicFramePr>
            <xdr:cNvPr id="7" name="OrderDate (Month)">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microsoft.com/office/drawing/2010/slicer">
              <sle:slicer xmlns:sle="http://schemas.microsoft.com/office/drawing/2010/slicer" name="OrderDate (Month)"/>
            </a:graphicData>
          </a:graphic>
        </xdr:graphicFrame>
      </mc:Choice>
      <mc:Fallback xmlns="">
        <xdr:sp macro="" textlink="">
          <xdr:nvSpPr>
            <xdr:cNvPr id="0" name=""/>
            <xdr:cNvSpPr>
              <a:spLocks noTextEdit="1"/>
            </xdr:cNvSpPr>
          </xdr:nvSpPr>
          <xdr:spPr>
            <a:xfrm>
              <a:off x="3048000" y="2240280"/>
              <a:ext cx="1828800" cy="270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579120</xdr:colOff>
      <xdr:row>65</xdr:row>
      <xdr:rowOff>60960</xdr:rowOff>
    </xdr:from>
    <xdr:to>
      <xdr:col>24</xdr:col>
      <xdr:colOff>266700</xdr:colOff>
      <xdr:row>80</xdr:row>
      <xdr:rowOff>68580</xdr:rowOff>
    </xdr:to>
    <xdr:grpSp>
      <xdr:nvGrpSpPr>
        <xdr:cNvPr id="15" name="Group 14">
          <a:extLst>
            <a:ext uri="{FF2B5EF4-FFF2-40B4-BE49-F238E27FC236}">
              <a16:creationId xmlns:a16="http://schemas.microsoft.com/office/drawing/2014/main" id="{00000000-0008-0000-0100-00000F000000}"/>
            </a:ext>
          </a:extLst>
        </xdr:cNvPr>
        <xdr:cNvGrpSpPr/>
      </xdr:nvGrpSpPr>
      <xdr:grpSpPr>
        <a:xfrm>
          <a:off x="18089880" y="11948160"/>
          <a:ext cx="4838700" cy="2750820"/>
          <a:chOff x="18059400" y="11948160"/>
          <a:chExt cx="4838700" cy="2750820"/>
        </a:xfrm>
      </xdr:grpSpPr>
      <mc:AlternateContent xmlns:mc="http://schemas.openxmlformats.org/markup-compatibility/2006">
        <mc:Choice xmlns:a14="http://schemas.microsoft.com/office/drawing/2010/main" Requires="a14">
          <xdr:sp macro="" textlink="">
            <xdr:nvSpPr>
              <xdr:cNvPr id="2053" name="Scroll Bar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18059400" y="11948160"/>
                <a:ext cx="259080" cy="2750820"/>
              </a:xfrm>
              <a:prstGeom prst="rect">
                <a:avLst/>
              </a:prstGeom>
              <a:noFill/>
              <a:ln w="9525">
                <a:miter lim="800000"/>
                <a:headEnd/>
                <a:tailEnd/>
              </a:ln>
            </xdr:spPr>
          </xdr:sp>
        </mc:Choice>
        <mc:Fallback/>
      </mc:AlternateContent>
      <xdr:graphicFrame macro="">
        <xdr:nvGraphicFramePr>
          <xdr:cNvPr id="14" name="Chart 13">
            <a:extLst>
              <a:ext uri="{FF2B5EF4-FFF2-40B4-BE49-F238E27FC236}">
                <a16:creationId xmlns:a16="http://schemas.microsoft.com/office/drawing/2014/main" id="{00000000-0008-0000-0100-00000E000000}"/>
              </a:ext>
            </a:extLst>
          </xdr:cNvPr>
          <xdr:cNvGraphicFramePr/>
        </xdr:nvGraphicFramePr>
        <xdr:xfrm>
          <a:off x="18326100" y="1195197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48.887941319445" backgroundQuery="1" createdVersion="7" refreshedVersion="7" minRefreshableVersion="3" recordCount="0" supportSubquery="1" supportAdvancedDrill="1" xr:uid="{80B8AABA-0D0B-4797-B134-7507D7F01F5C}">
  <cacheSource type="external" connectionId="7"/>
  <cacheFields count="4">
    <cacheField name="[Measures].[Sum of Total Revenue]" caption="Sum of Total Revenue" numFmtId="0" hierarchy="38" level="32767"/>
    <cacheField name="[Sales].[OrderDate (Year)].[OrderDate (Year)]" caption="OrderDate (Year)" numFmtId="0" hierarchy="31" level="1">
      <sharedItems count="3">
        <s v="2018"/>
        <s v="2019"/>
        <s v="2020"/>
      </sharedItems>
    </cacheField>
    <cacheField name="[Measures].[Profit margin%]" caption="Profit margin%" numFmtId="0" hierarchy="35" level="32767"/>
    <cacheField name="[Measures].[Sum of profit]" caption="Sum of profit" numFmtId="0" hierarchy="39" level="32767"/>
  </cacheFields>
  <cacheHierarchies count="43">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No of Days]" caption="No of Days" attribute="1" defaultMemberUniqueName="[Sales].[No of Days].[All]" allUniqueName="[Sales].[No of Days].[All]" dimensionUniqueName="[Sales]" displayFolder="" count="0" memberValueDatatype="130"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Sales_Team.Sales Team]" caption="Sales_Team.Sales Team" attribute="1" defaultMemberUniqueName="[Sales].[Sales_Team.Sales Team].[All]" allUniqueName="[Sales].[Sales_Team.Sales Team].[All]" dimensionUniqueName="[Sales]" displayFolder="" count="0" memberValueDatatype="130" unbalanced="0"/>
    <cacheHierarchy uniqueName="[Sales].[_CustomerID]" caption="_CustomerID" attribute="1" defaultMemberUniqueName="[Sales].[_CustomerID].[All]" allUniqueName="[Sales].[_CustomerID].[All]" dimensionUniqueName="[Sales]" displayFolder="" count="0" memberValueDatatype="20" unbalanced="0"/>
    <cacheHierarchy uniqueName="[Sales].[Customers.Customer Names]" caption="Customers.Customer Names" attribute="1" defaultMemberUniqueName="[Sales].[Customers.Customer Names].[All]" allUniqueName="[Sales].[Customers.Customer Names].[All]" dimensionUniqueName="[Sales]" displayFolder="" count="0" memberValueDatatype="130" unbalanced="0"/>
    <cacheHierarchy uniqueName="[Sales].[_ProductID]" caption="_ProductID" attribute="1" defaultMemberUniqueName="[Sales].[_ProductID].[All]" allUniqueName="[Sales].[_ProductID].[All]" dimensionUniqueName="[Sales]" displayFolder="" count="0" memberValueDatatype="20" unbalanced="0"/>
    <cacheHierarchy uniqueName="[Sales].[Products.Product Name]" caption="Products.Product Name" attribute="1" defaultMemberUniqueName="[Sales].[Products.Product Name].[All]" allUniqueName="[Sales].[Products.Product Name].[All]" dimensionUniqueName="[Sales]" displayFolder="" count="0" memberValueDatatype="13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 Buying]" caption="Total Buying" attribute="1" defaultMemberUniqueName="[Sales].[Total Buying].[All]" allUniqueName="[Sales].[Total Buying].[All]" dimensionUniqueName="[Sales]" displayFolder="" count="0" memberValueDatatype="5" unbalanced="0"/>
    <cacheHierarchy uniqueName="[Sales].[Total Revenue]" caption="Total Revenue" attribute="1" defaultMemberUniqueName="[Sales].[Total Revenue].[All]" allUniqueName="[Sales].[Total 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_StoreID]" caption="_StoreID" attribute="1" defaultMemberUniqueName="[Sales].[_StoreID].[All]" allUniqueName="[Sales].[_StoreID].[All]" dimensionUniqueName="[Sales]" displayFolder="" count="0" memberValueDatatype="20" unbalanced="0"/>
    <cacheHierarchy uniqueName="[Sales].[Locations.City Name]" caption="Locations.City Name" attribute="1" defaultMemberUniqueName="[Sales].[Locations.City Name].[All]" allUniqueName="[Sales].[Locations.City Name].[All]" dimensionUniqueName="[Sales]" displayFolder="" count="0" memberValueDatatype="130" unbalanced="0"/>
    <cacheHierarchy uniqueName="[Sales].[Locations.County]" caption="Locations.County" attribute="1" defaultMemberUniqueName="[Sales].[Locations.County].[All]" allUniqueName="[Sales].[Locations.County].[All]" dimensionUniqueName="[Sales]" displayFolder="" count="0" memberValueDatatype="130" unbalanced="0"/>
    <cacheHierarchy uniqueName="[Sales].[Locations.StateCode]" caption="Locations.StateCode" attribute="1" defaultMemberUniqueName="[Sales].[Locations.StateCode].[All]" allUniqueName="[Sales].[Locations.StateCode].[All]" dimensionUniqueName="[Sales]" displayFolder="" count="0" memberValueDatatype="130" unbalanced="0"/>
    <cacheHierarchy uniqueName="[Sales].[State_Regions.State]" caption="State_Regions.State" attribute="1" defaultMemberUniqueName="[Sales].[State_Regions.State].[All]" allUniqueName="[Sales].[State_Regions.State].[All]" dimensionUniqueName="[Sales]" displayFolder="" count="0" memberValueDatatype="130" unbalanced="0"/>
    <cacheHierarchy uniqueName="[Sales].[State_Regions.Region]" caption="State_Regions.Region" attribute="1" defaultMemberUniqueName="[Sales].[State_Regions.Region].[All]" allUniqueName="[Sales].[State_Regions.Region].[All]" dimensionUniqueName="[Sales]" displayFolder="" count="0" memberValueDatatype="130" unbalanced="0"/>
    <cacheHierarchy uniqueName="[Sales].[Locations.State]" caption="Locations.State" attribute="1" defaultMemberUniqueName="[Sales].[Locations.State].[All]" allUniqueName="[Sales].[Locations.State].[All]" dimensionUniqueName="[Sales]" displayFolder="" count="0" memberValueDatatype="130" unbalanced="0"/>
    <cacheHierarchy uniqueName="[Sales].[Locations.Household Income]" caption="Locations.Household Income" attribute="1" defaultMemberUniqueName="[Sales].[Locations.Household Income].[All]" allUniqueName="[Sales].[Locations.Household Income].[All]" dimensionUniqueName="[Sales]" displayFolder="" count="0" memberValueDatatype="20" unbalanced="0"/>
    <cacheHierarchy uniqueName="[Sales].[Locations.Median Income]" caption="Locations.Median Income" attribute="1" defaultMemberUniqueName="[Sales].[Locations.Median Income].[All]" allUniqueName="[Sales].[Locations.Median Income].[All]" dimensionUniqueName="[Sales]" displayFolder="" count="0" memberValueDatatype="20"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1"/>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margin%]" caption="Profit margin%"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Total Revenue]" caption="Sum of Total Revenue"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15"/>
        </ext>
      </extLst>
    </cacheHierarchy>
    <cacheHierarchy uniqueName="[Measures].[Sum of Total Buying]" caption="Sum of Total Buying" measure="1" displayFolder="" measureGroup="Sales" count="0" hidden="1">
      <extLst>
        <ext xmlns:x15="http://schemas.microsoft.com/office/spreadsheetml/2010/11/main" uri="{B97F6D7D-B522-45F9-BDA1-12C45D357490}">
          <x15:cacheHierarchy aggregatedColumn="19"/>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48.887942013891" backgroundQuery="1" createdVersion="7" refreshedVersion="7" minRefreshableVersion="3" recordCount="0" supportSubquery="1" supportAdvancedDrill="1" xr:uid="{E98BF185-62CE-4B27-AFF5-FBEA2C49F6EA}">
  <cacheSource type="external" connectionId="7"/>
  <cacheFields count="3">
    <cacheField name="[Measures].[Sum of Total Revenue]" caption="Sum of Total Revenue" numFmtId="0" hierarchy="38" level="32767"/>
    <cacheField name="[Sales].[Customers.Customer Names].[Customers.Customer Names]" caption="Customers.Customer Names" numFmtId="0" hierarchy="12" level="1">
      <sharedItems count="50">
        <s v="21st Ltd"/>
        <s v="3LAB, Ltd"/>
        <s v="Amylin Group"/>
        <s v="Apollo Ltd"/>
        <s v="Apotheca, Ltd"/>
        <s v="Ascend Ltd"/>
        <s v="AuroMedics Corp"/>
        <s v="Avon Corp"/>
        <s v="Bare"/>
        <s v="Burt's Corp"/>
        <s v="Capweld"/>
        <s v="Dharma Ltd"/>
        <s v="E. Ltd"/>
        <s v="Ei"/>
        <s v="Elorac, Corp"/>
        <s v="Eminence Corp"/>
        <s v="ETUDE Ltd"/>
        <s v="Exact-Rx, Corp"/>
        <s v="Fenwal, Corp"/>
        <s v="Linde"/>
        <s v="Llorens Ltd"/>
        <s v="Medline"/>
        <s v="Medsep Group"/>
        <s v="Mylan Corp"/>
        <s v="New Ltd"/>
        <s v="Niconovum Corp"/>
        <s v="Nipro"/>
        <s v="O.E. Ltd"/>
        <s v="Ohio"/>
        <s v="OHTA'S Corp"/>
        <s v="Ole Group"/>
        <s v="OUR Ltd"/>
        <s v="Pacific Ltd"/>
        <s v="PEDIFIX, Corp"/>
        <s v="Prasco Group"/>
        <s v="Procter Corp"/>
        <s v="Pure Group"/>
        <s v="Qualitest"/>
        <s v="Rochester Ltd"/>
        <s v="S.S.S. Group"/>
        <s v="Select"/>
        <s v="Sundial"/>
        <s v="Trigen"/>
        <s v="U.S. Ltd"/>
        <s v="Uriel Group"/>
        <s v="Victory Ltd"/>
        <s v="WakeFern"/>
        <s v="Weimei Corp"/>
        <s v="Winthrop"/>
        <s v="Wuxi Group"/>
      </sharedItems>
    </cacheField>
    <cacheField name="[Sales].[OrderDate (Year)].[OrderDate (Year)]" caption="OrderDate (Year)" numFmtId="0" hierarchy="31" level="1">
      <sharedItems containsSemiMixedTypes="0" containsNonDate="0" containsString="0"/>
    </cacheField>
  </cacheFields>
  <cacheHierarchies count="43">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No of Days]" caption="No of Days" attribute="1" defaultMemberUniqueName="[Sales].[No of Days].[All]" allUniqueName="[Sales].[No of Days].[All]" dimensionUniqueName="[Sales]" displayFolder="" count="0" memberValueDatatype="130"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Sales_Team.Sales Team]" caption="Sales_Team.Sales Team" attribute="1" defaultMemberUniqueName="[Sales].[Sales_Team.Sales Team].[All]" allUniqueName="[Sales].[Sales_Team.Sales Team].[All]" dimensionUniqueName="[Sales]" displayFolder="" count="0" memberValueDatatype="130" unbalanced="0"/>
    <cacheHierarchy uniqueName="[Sales].[_CustomerID]" caption="_CustomerID" attribute="1" defaultMemberUniqueName="[Sales].[_CustomerID].[All]" allUniqueName="[Sales].[_CustomerID].[All]" dimensionUniqueName="[Sales]" displayFolder="" count="0" memberValueDatatype="20" unbalanced="0"/>
    <cacheHierarchy uniqueName="[Sales].[Customers.Customer Names]" caption="Customers.Customer Names" attribute="1" defaultMemberUniqueName="[Sales].[Customers.Customer Names].[All]" allUniqueName="[Sales].[Customers.Customer Names].[All]" dimensionUniqueName="[Sales]" displayFolder="" count="2" memberValueDatatype="130" unbalanced="0">
      <fieldsUsage count="2">
        <fieldUsage x="-1"/>
        <fieldUsage x="1"/>
      </fieldsUsage>
    </cacheHierarchy>
    <cacheHierarchy uniqueName="[Sales].[_ProductID]" caption="_ProductID" attribute="1" defaultMemberUniqueName="[Sales].[_ProductID].[All]" allUniqueName="[Sales].[_ProductID].[All]" dimensionUniqueName="[Sales]" displayFolder="" count="0" memberValueDatatype="20" unbalanced="0"/>
    <cacheHierarchy uniqueName="[Sales].[Products.Product Name]" caption="Products.Product Name" attribute="1" defaultMemberUniqueName="[Sales].[Products.Product Name].[All]" allUniqueName="[Sales].[Products.Product Name].[All]" dimensionUniqueName="[Sales]" displayFolder="" count="0" memberValueDatatype="13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 Buying]" caption="Total Buying" attribute="1" defaultMemberUniqueName="[Sales].[Total Buying].[All]" allUniqueName="[Sales].[Total Buying].[All]" dimensionUniqueName="[Sales]" displayFolder="" count="0" memberValueDatatype="5" unbalanced="0"/>
    <cacheHierarchy uniqueName="[Sales].[Total Revenue]" caption="Total Revenue" attribute="1" defaultMemberUniqueName="[Sales].[Total Revenue].[All]" allUniqueName="[Sales].[Total 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_StoreID]" caption="_StoreID" attribute="1" defaultMemberUniqueName="[Sales].[_StoreID].[All]" allUniqueName="[Sales].[_StoreID].[All]" dimensionUniqueName="[Sales]" displayFolder="" count="0" memberValueDatatype="20" unbalanced="0"/>
    <cacheHierarchy uniqueName="[Sales].[Locations.City Name]" caption="Locations.City Name" attribute="1" defaultMemberUniqueName="[Sales].[Locations.City Name].[All]" allUniqueName="[Sales].[Locations.City Name].[All]" dimensionUniqueName="[Sales]" displayFolder="" count="0" memberValueDatatype="130" unbalanced="0"/>
    <cacheHierarchy uniqueName="[Sales].[Locations.County]" caption="Locations.County" attribute="1" defaultMemberUniqueName="[Sales].[Locations.County].[All]" allUniqueName="[Sales].[Locations.County].[All]" dimensionUniqueName="[Sales]" displayFolder="" count="0" memberValueDatatype="130" unbalanced="0"/>
    <cacheHierarchy uniqueName="[Sales].[Locations.StateCode]" caption="Locations.StateCode" attribute="1" defaultMemberUniqueName="[Sales].[Locations.StateCode].[All]" allUniqueName="[Sales].[Locations.StateCode].[All]" dimensionUniqueName="[Sales]" displayFolder="" count="0" memberValueDatatype="130" unbalanced="0"/>
    <cacheHierarchy uniqueName="[Sales].[State_Regions.State]" caption="State_Regions.State" attribute="1" defaultMemberUniqueName="[Sales].[State_Regions.State].[All]" allUniqueName="[Sales].[State_Regions.State].[All]" dimensionUniqueName="[Sales]" displayFolder="" count="0" memberValueDatatype="130" unbalanced="0"/>
    <cacheHierarchy uniqueName="[Sales].[State_Regions.Region]" caption="State_Regions.Region" attribute="1" defaultMemberUniqueName="[Sales].[State_Regions.Region].[All]" allUniqueName="[Sales].[State_Regions.Region].[All]" dimensionUniqueName="[Sales]" displayFolder="" count="0" memberValueDatatype="130" unbalanced="0"/>
    <cacheHierarchy uniqueName="[Sales].[Locations.State]" caption="Locations.State" attribute="1" defaultMemberUniqueName="[Sales].[Locations.State].[All]" allUniqueName="[Sales].[Locations.State].[All]" dimensionUniqueName="[Sales]" displayFolder="" count="0" memberValueDatatype="130" unbalanced="0"/>
    <cacheHierarchy uniqueName="[Sales].[Locations.Household Income]" caption="Locations.Household Income" attribute="1" defaultMemberUniqueName="[Sales].[Locations.Household Income].[All]" allUniqueName="[Sales].[Locations.Household Income].[All]" dimensionUniqueName="[Sales]" displayFolder="" count="0" memberValueDatatype="20" unbalanced="0"/>
    <cacheHierarchy uniqueName="[Sales].[Locations.Median Income]" caption="Locations.Median Income" attribute="1" defaultMemberUniqueName="[Sales].[Locations.Median Income].[All]" allUniqueName="[Sales].[Locations.Median Income].[All]" dimensionUniqueName="[Sales]" displayFolder="" count="0" memberValueDatatype="20"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2"/>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Total Revenue]" caption="Sum of Total Revenue"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1"/>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15"/>
        </ext>
      </extLst>
    </cacheHierarchy>
    <cacheHierarchy uniqueName="[Measures].[Sum of Total Buying]" caption="Sum of Total Buying" measure="1" displayFolder="" measureGroup="Sales" count="0" hidden="1">
      <extLst>
        <ext xmlns:x15="http://schemas.microsoft.com/office/spreadsheetml/2010/11/main" uri="{B97F6D7D-B522-45F9-BDA1-12C45D357490}">
          <x15:cacheHierarchy aggregatedColumn="19"/>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48.887942592592" backgroundQuery="1" createdVersion="7" refreshedVersion="7" minRefreshableVersion="3" recordCount="0" supportSubquery="1" supportAdvancedDrill="1" xr:uid="{3BC2D00D-166D-4919-AF31-7FAC0DFFC194}">
  <cacheSource type="external" connectionId="7"/>
  <cacheFields count="4">
    <cacheField name="[Measures].[Sum of Total Revenue]" caption="Sum of Total Revenue" numFmtId="0" hierarchy="38" level="32767"/>
    <cacheField name="[Sales].[Products.Product Name].[Products.Product Name]" caption="Products.Product Name" numFmtId="0" hierarchy="14"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Measures].[Sum of Order Quantity]" caption="Sum of Order Quantity" numFmtId="0" hierarchy="40" level="32767"/>
    <cacheField name="[Sales].[OrderDate (Year)].[OrderDate (Year)]" caption="OrderDate (Year)" numFmtId="0" hierarchy="31" level="1">
      <sharedItems containsSemiMixedTypes="0" containsNonDate="0" containsString="0"/>
    </cacheField>
  </cacheFields>
  <cacheHierarchies count="43">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No of Days]" caption="No of Days" attribute="1" defaultMemberUniqueName="[Sales].[No of Days].[All]" allUniqueName="[Sales].[No of Days].[All]" dimensionUniqueName="[Sales]" displayFolder="" count="0" memberValueDatatype="130"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Sales_Team.Sales Team]" caption="Sales_Team.Sales Team" attribute="1" defaultMemberUniqueName="[Sales].[Sales_Team.Sales Team].[All]" allUniqueName="[Sales].[Sales_Team.Sales Team].[All]" dimensionUniqueName="[Sales]" displayFolder="" count="0" memberValueDatatype="130" unbalanced="0"/>
    <cacheHierarchy uniqueName="[Sales].[_CustomerID]" caption="_CustomerID" attribute="1" defaultMemberUniqueName="[Sales].[_CustomerID].[All]" allUniqueName="[Sales].[_CustomerID].[All]" dimensionUniqueName="[Sales]" displayFolder="" count="0" memberValueDatatype="20" unbalanced="0"/>
    <cacheHierarchy uniqueName="[Sales].[Customers.Customer Names]" caption="Customers.Customer Names" attribute="1" defaultMemberUniqueName="[Sales].[Customers.Customer Names].[All]" allUniqueName="[Sales].[Customers.Customer Names].[All]" dimensionUniqueName="[Sales]" displayFolder="" count="0" memberValueDatatype="130" unbalanced="0"/>
    <cacheHierarchy uniqueName="[Sales].[_ProductID]" caption="_ProductID" attribute="1" defaultMemberUniqueName="[Sales].[_ProductID].[All]" allUniqueName="[Sales].[_ProductID].[All]" dimensionUniqueName="[Sales]" displayFolder="" count="0" memberValueDatatype="20" unbalanced="0"/>
    <cacheHierarchy uniqueName="[Sales].[Products.Product Name]" caption="Products.Product Name" attribute="1" defaultMemberUniqueName="[Sales].[Products.Product Name].[All]" allUniqueName="[Sales].[Products.Product Name].[All]" dimensionUniqueName="[Sales]" displayFolder="" count="2" memberValueDatatype="130" unbalanced="0">
      <fieldsUsage count="2">
        <fieldUsage x="-1"/>
        <fieldUsage x="1"/>
      </fieldsUsage>
    </cacheHierarchy>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 Buying]" caption="Total Buying" attribute="1" defaultMemberUniqueName="[Sales].[Total Buying].[All]" allUniqueName="[Sales].[Total Buying].[All]" dimensionUniqueName="[Sales]" displayFolder="" count="0" memberValueDatatype="5" unbalanced="0"/>
    <cacheHierarchy uniqueName="[Sales].[Total Revenue]" caption="Total Revenue" attribute="1" defaultMemberUniqueName="[Sales].[Total Revenue].[All]" allUniqueName="[Sales].[Total 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_StoreID]" caption="_StoreID" attribute="1" defaultMemberUniqueName="[Sales].[_StoreID].[All]" allUniqueName="[Sales].[_StoreID].[All]" dimensionUniqueName="[Sales]" displayFolder="" count="0" memberValueDatatype="20" unbalanced="0"/>
    <cacheHierarchy uniqueName="[Sales].[Locations.City Name]" caption="Locations.City Name" attribute="1" defaultMemberUniqueName="[Sales].[Locations.City Name].[All]" allUniqueName="[Sales].[Locations.City Name].[All]" dimensionUniqueName="[Sales]" displayFolder="" count="0" memberValueDatatype="130" unbalanced="0"/>
    <cacheHierarchy uniqueName="[Sales].[Locations.County]" caption="Locations.County" attribute="1" defaultMemberUniqueName="[Sales].[Locations.County].[All]" allUniqueName="[Sales].[Locations.County].[All]" dimensionUniqueName="[Sales]" displayFolder="" count="0" memberValueDatatype="130" unbalanced="0"/>
    <cacheHierarchy uniqueName="[Sales].[Locations.StateCode]" caption="Locations.StateCode" attribute="1" defaultMemberUniqueName="[Sales].[Locations.StateCode].[All]" allUniqueName="[Sales].[Locations.StateCode].[All]" dimensionUniqueName="[Sales]" displayFolder="" count="0" memberValueDatatype="130" unbalanced="0"/>
    <cacheHierarchy uniqueName="[Sales].[State_Regions.State]" caption="State_Regions.State" attribute="1" defaultMemberUniqueName="[Sales].[State_Regions.State].[All]" allUniqueName="[Sales].[State_Regions.State].[All]" dimensionUniqueName="[Sales]" displayFolder="" count="0" memberValueDatatype="130" unbalanced="0"/>
    <cacheHierarchy uniqueName="[Sales].[State_Regions.Region]" caption="State_Regions.Region" attribute="1" defaultMemberUniqueName="[Sales].[State_Regions.Region].[All]" allUniqueName="[Sales].[State_Regions.Region].[All]" dimensionUniqueName="[Sales]" displayFolder="" count="0" memberValueDatatype="130" unbalanced="0"/>
    <cacheHierarchy uniqueName="[Sales].[Locations.State]" caption="Locations.State" attribute="1" defaultMemberUniqueName="[Sales].[Locations.State].[All]" allUniqueName="[Sales].[Locations.State].[All]" dimensionUniqueName="[Sales]" displayFolder="" count="0" memberValueDatatype="130" unbalanced="0"/>
    <cacheHierarchy uniqueName="[Sales].[Locations.Household Income]" caption="Locations.Household Income" attribute="1" defaultMemberUniqueName="[Sales].[Locations.Household Income].[All]" allUniqueName="[Sales].[Locations.Household Income].[All]" dimensionUniqueName="[Sales]" displayFolder="" count="0" memberValueDatatype="20" unbalanced="0"/>
    <cacheHierarchy uniqueName="[Sales].[Locations.Median Income]" caption="Locations.Median Income" attribute="1" defaultMemberUniqueName="[Sales].[Locations.Median Income].[All]" allUniqueName="[Sales].[Locations.Median Income].[All]" dimensionUniqueName="[Sales]" displayFolder="" count="0" memberValueDatatype="20"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3"/>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Total Revenue]" caption="Sum of Total Revenue"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1"/>
        </ext>
      </extLst>
    </cacheHierarchy>
    <cacheHierarchy uniqueName="[Measures].[Sum of Order Quantity]" caption="Sum of Order Quantity" measure="1" displayFolder="" measureGroup="Sale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Total Buying]" caption="Sum of Total Buying" measure="1" displayFolder="" measureGroup="Sales" count="0" hidden="1">
      <extLst>
        <ext xmlns:x15="http://schemas.microsoft.com/office/spreadsheetml/2010/11/main" uri="{B97F6D7D-B522-45F9-BDA1-12C45D357490}">
          <x15:cacheHierarchy aggregatedColumn="19"/>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48.887943171299" backgroundQuery="1" createdVersion="7" refreshedVersion="7" minRefreshableVersion="3" recordCount="0" supportSubquery="1" supportAdvancedDrill="1" xr:uid="{773993E6-1697-47ED-9D90-E33352AE0605}">
  <cacheSource type="external" connectionId="7"/>
  <cacheFields count="3">
    <cacheField name="[Measures].[Sum of Total Revenue]" caption="Sum of Total Revenue" numFmtId="0" hierarchy="38" level="32767"/>
    <cacheField name="[Sales].[Sales Channel].[Sales Channel]" caption="Sales Channel" numFmtId="0" hierarchy="1" level="1">
      <sharedItems count="4">
        <s v="Distributor"/>
        <s v="In-Store"/>
        <s v="Online"/>
        <s v="Wholesale"/>
      </sharedItems>
    </cacheField>
    <cacheField name="[Sales].[OrderDate (Year)].[OrderDate (Year)]" caption="OrderDate (Year)" numFmtId="0" hierarchy="31" level="1">
      <sharedItems containsSemiMixedTypes="0" containsNonDate="0" containsString="0"/>
    </cacheField>
  </cacheFields>
  <cacheHierarchies count="43">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fieldsUsage count="2">
        <fieldUsage x="-1"/>
        <fieldUsage x="1"/>
      </fieldsUsage>
    </cacheHierarchy>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No of Days]" caption="No of Days" attribute="1" defaultMemberUniqueName="[Sales].[No of Days].[All]" allUniqueName="[Sales].[No of Days].[All]" dimensionUniqueName="[Sales]" displayFolder="" count="0" memberValueDatatype="130"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Sales_Team.Sales Team]" caption="Sales_Team.Sales Team" attribute="1" defaultMemberUniqueName="[Sales].[Sales_Team.Sales Team].[All]" allUniqueName="[Sales].[Sales_Team.Sales Team].[All]" dimensionUniqueName="[Sales]" displayFolder="" count="0" memberValueDatatype="130" unbalanced="0"/>
    <cacheHierarchy uniqueName="[Sales].[_CustomerID]" caption="_CustomerID" attribute="1" defaultMemberUniqueName="[Sales].[_CustomerID].[All]" allUniqueName="[Sales].[_CustomerID].[All]" dimensionUniqueName="[Sales]" displayFolder="" count="0" memberValueDatatype="20" unbalanced="0"/>
    <cacheHierarchy uniqueName="[Sales].[Customers.Customer Names]" caption="Customers.Customer Names" attribute="1" defaultMemberUniqueName="[Sales].[Customers.Customer Names].[All]" allUniqueName="[Sales].[Customers.Customer Names].[All]" dimensionUniqueName="[Sales]" displayFolder="" count="0" memberValueDatatype="130" unbalanced="0"/>
    <cacheHierarchy uniqueName="[Sales].[_ProductID]" caption="_ProductID" attribute="1" defaultMemberUniqueName="[Sales].[_ProductID].[All]" allUniqueName="[Sales].[_ProductID].[All]" dimensionUniqueName="[Sales]" displayFolder="" count="0" memberValueDatatype="20" unbalanced="0"/>
    <cacheHierarchy uniqueName="[Sales].[Products.Product Name]" caption="Products.Product Name" attribute="1" defaultMemberUniqueName="[Sales].[Products.Product Name].[All]" allUniqueName="[Sales].[Products.Product Name].[All]" dimensionUniqueName="[Sales]" displayFolder="" count="0" memberValueDatatype="13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 Buying]" caption="Total Buying" attribute="1" defaultMemberUniqueName="[Sales].[Total Buying].[All]" allUniqueName="[Sales].[Total Buying].[All]" dimensionUniqueName="[Sales]" displayFolder="" count="0" memberValueDatatype="5" unbalanced="0"/>
    <cacheHierarchy uniqueName="[Sales].[Total Revenue]" caption="Total Revenue" attribute="1" defaultMemberUniqueName="[Sales].[Total Revenue].[All]" allUniqueName="[Sales].[Total 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_StoreID]" caption="_StoreID" attribute="1" defaultMemberUniqueName="[Sales].[_StoreID].[All]" allUniqueName="[Sales].[_StoreID].[All]" dimensionUniqueName="[Sales]" displayFolder="" count="0" memberValueDatatype="20" unbalanced="0"/>
    <cacheHierarchy uniqueName="[Sales].[Locations.City Name]" caption="Locations.City Name" attribute="1" defaultMemberUniqueName="[Sales].[Locations.City Name].[All]" allUniqueName="[Sales].[Locations.City Name].[All]" dimensionUniqueName="[Sales]" displayFolder="" count="0" memberValueDatatype="130" unbalanced="0"/>
    <cacheHierarchy uniqueName="[Sales].[Locations.County]" caption="Locations.County" attribute="1" defaultMemberUniqueName="[Sales].[Locations.County].[All]" allUniqueName="[Sales].[Locations.County].[All]" dimensionUniqueName="[Sales]" displayFolder="" count="0" memberValueDatatype="130" unbalanced="0"/>
    <cacheHierarchy uniqueName="[Sales].[Locations.StateCode]" caption="Locations.StateCode" attribute="1" defaultMemberUniqueName="[Sales].[Locations.StateCode].[All]" allUniqueName="[Sales].[Locations.StateCode].[All]" dimensionUniqueName="[Sales]" displayFolder="" count="0" memberValueDatatype="130" unbalanced="0"/>
    <cacheHierarchy uniqueName="[Sales].[State_Regions.State]" caption="State_Regions.State" attribute="1" defaultMemberUniqueName="[Sales].[State_Regions.State].[All]" allUniqueName="[Sales].[State_Regions.State].[All]" dimensionUniqueName="[Sales]" displayFolder="" count="0" memberValueDatatype="130" unbalanced="0"/>
    <cacheHierarchy uniqueName="[Sales].[State_Regions.Region]" caption="State_Regions.Region" attribute="1" defaultMemberUniqueName="[Sales].[State_Regions.Region].[All]" allUniqueName="[Sales].[State_Regions.Region].[All]" dimensionUniqueName="[Sales]" displayFolder="" count="0" memberValueDatatype="130" unbalanced="0"/>
    <cacheHierarchy uniqueName="[Sales].[Locations.State]" caption="Locations.State" attribute="1" defaultMemberUniqueName="[Sales].[Locations.State].[All]" allUniqueName="[Sales].[Locations.State].[All]" dimensionUniqueName="[Sales]" displayFolder="" count="0" memberValueDatatype="130" unbalanced="0"/>
    <cacheHierarchy uniqueName="[Sales].[Locations.Household Income]" caption="Locations.Household Income" attribute="1" defaultMemberUniqueName="[Sales].[Locations.Household Income].[All]" allUniqueName="[Sales].[Locations.Household Income].[All]" dimensionUniqueName="[Sales]" displayFolder="" count="0" memberValueDatatype="20" unbalanced="0"/>
    <cacheHierarchy uniqueName="[Sales].[Locations.Median Income]" caption="Locations.Median Income" attribute="1" defaultMemberUniqueName="[Sales].[Locations.Median Income].[All]" allUniqueName="[Sales].[Locations.Median Income].[All]" dimensionUniqueName="[Sales]" displayFolder="" count="0" memberValueDatatype="20"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2"/>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Total Revenue]" caption="Sum of Total Revenue"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1"/>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15"/>
        </ext>
      </extLst>
    </cacheHierarchy>
    <cacheHierarchy uniqueName="[Measures].[Sum of Total Buying]" caption="Sum of Total Buying" measure="1" displayFolder="" measureGroup="Sales" count="0" hidden="1">
      <extLst>
        <ext xmlns:x15="http://schemas.microsoft.com/office/spreadsheetml/2010/11/main" uri="{B97F6D7D-B522-45F9-BDA1-12C45D357490}">
          <x15:cacheHierarchy aggregatedColumn="19"/>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48.887943981485" backgroundQuery="1" createdVersion="7" refreshedVersion="7" minRefreshableVersion="3" recordCount="0" supportSubquery="1" supportAdvancedDrill="1" xr:uid="{B7F126A6-1F2E-4BC8-828F-CE08A598831B}">
  <cacheSource type="external" connectionId="7"/>
  <cacheFields count="4">
    <cacheField name="[Measures].[Sum of Total Revenue]" caption="Sum of Total Revenue" numFmtId="0" hierarchy="38" level="32767"/>
    <cacheField name="[Sales].[Sales_Team.Sales Team].[Sales_Team.Sales Team]" caption="Sales_Team.Sales Team" numFmtId="0" hierarchy="10" level="1">
      <sharedItems count="28">
        <s v="Adam Hernandez"/>
        <s v="Anthony Berry"/>
        <s v="Anthony Torres"/>
        <s v="Carl Nguyen"/>
        <s v="Carlos Miller"/>
        <s v="Chris Armstrong"/>
        <s v="Donald Reynolds"/>
        <s v="Douglas Tucker"/>
        <s v="Frank Brown"/>
        <s v="George Lewis"/>
        <s v="Jerry Green"/>
        <s v="Joe Price"/>
        <s v="Jonathan Hawkins"/>
        <s v="Joshua Bennett"/>
        <s v="Joshua Little"/>
        <s v="Joshua Ryan"/>
        <s v="Keith Griffin"/>
        <s v="Nicholas Cunningham"/>
        <s v="Patrick Graham"/>
        <s v="Paul Holmes"/>
        <s v="Roger Alexander"/>
        <s v="Roy Rice"/>
        <s v="Samuel Fowler"/>
        <s v="Shawn Cook"/>
        <s v="Shawn Torres"/>
        <s v="Shawn Wallace"/>
        <s v="Stephen Payne"/>
        <s v="Todd Roberts"/>
      </sharedItems>
    </cacheField>
    <cacheField name="[Sales].[Sales Channel].[Sales Channel]" caption="Sales Channel" numFmtId="0" hierarchy="1" level="1">
      <sharedItems containsSemiMixedTypes="0" containsNonDate="0" containsString="0"/>
    </cacheField>
    <cacheField name="[Sales].[OrderDate (Year)].[OrderDate (Year)]" caption="OrderDate (Year)" numFmtId="0" hierarchy="31" level="1">
      <sharedItems containsSemiMixedTypes="0" containsNonDate="0" containsString="0"/>
    </cacheField>
  </cacheFields>
  <cacheHierarchies count="43">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fieldsUsage count="2">
        <fieldUsage x="-1"/>
        <fieldUsage x="2"/>
      </fieldsUsage>
    </cacheHierarchy>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No of Days]" caption="No of Days" attribute="1" defaultMemberUniqueName="[Sales].[No of Days].[All]" allUniqueName="[Sales].[No of Days].[All]" dimensionUniqueName="[Sales]" displayFolder="" count="0" memberValueDatatype="130"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Sales_Team.Sales Team]" caption="Sales_Team.Sales Team" attribute="1" defaultMemberUniqueName="[Sales].[Sales_Team.Sales Team].[All]" allUniqueName="[Sales].[Sales_Team.Sales Team].[All]" dimensionUniqueName="[Sales]" displayFolder="" count="2" memberValueDatatype="130" unbalanced="0">
      <fieldsUsage count="2">
        <fieldUsage x="-1"/>
        <fieldUsage x="1"/>
      </fieldsUsage>
    </cacheHierarchy>
    <cacheHierarchy uniqueName="[Sales].[_CustomerID]" caption="_CustomerID" attribute="1" defaultMemberUniqueName="[Sales].[_CustomerID].[All]" allUniqueName="[Sales].[_CustomerID].[All]" dimensionUniqueName="[Sales]" displayFolder="" count="0" memberValueDatatype="20" unbalanced="0"/>
    <cacheHierarchy uniqueName="[Sales].[Customers.Customer Names]" caption="Customers.Customer Names" attribute="1" defaultMemberUniqueName="[Sales].[Customers.Customer Names].[All]" allUniqueName="[Sales].[Customers.Customer Names].[All]" dimensionUniqueName="[Sales]" displayFolder="" count="0" memberValueDatatype="130" unbalanced="0"/>
    <cacheHierarchy uniqueName="[Sales].[_ProductID]" caption="_ProductID" attribute="1" defaultMemberUniqueName="[Sales].[_ProductID].[All]" allUniqueName="[Sales].[_ProductID].[All]" dimensionUniqueName="[Sales]" displayFolder="" count="0" memberValueDatatype="20" unbalanced="0"/>
    <cacheHierarchy uniqueName="[Sales].[Products.Product Name]" caption="Products.Product Name" attribute="1" defaultMemberUniqueName="[Sales].[Products.Product Name].[All]" allUniqueName="[Sales].[Products.Product Name].[All]" dimensionUniqueName="[Sales]" displayFolder="" count="0" memberValueDatatype="13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 Buying]" caption="Total Buying" attribute="1" defaultMemberUniqueName="[Sales].[Total Buying].[All]" allUniqueName="[Sales].[Total Buying].[All]" dimensionUniqueName="[Sales]" displayFolder="" count="0" memberValueDatatype="5" unbalanced="0"/>
    <cacheHierarchy uniqueName="[Sales].[Total Revenue]" caption="Total Revenue" attribute="1" defaultMemberUniqueName="[Sales].[Total Revenue].[All]" allUniqueName="[Sales].[Total 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_StoreID]" caption="_StoreID" attribute="1" defaultMemberUniqueName="[Sales].[_StoreID].[All]" allUniqueName="[Sales].[_StoreID].[All]" dimensionUniqueName="[Sales]" displayFolder="" count="0" memberValueDatatype="20" unbalanced="0"/>
    <cacheHierarchy uniqueName="[Sales].[Locations.City Name]" caption="Locations.City Name" attribute="1" defaultMemberUniqueName="[Sales].[Locations.City Name].[All]" allUniqueName="[Sales].[Locations.City Name].[All]" dimensionUniqueName="[Sales]" displayFolder="" count="0" memberValueDatatype="130" unbalanced="0"/>
    <cacheHierarchy uniqueName="[Sales].[Locations.County]" caption="Locations.County" attribute="1" defaultMemberUniqueName="[Sales].[Locations.County].[All]" allUniqueName="[Sales].[Locations.County].[All]" dimensionUniqueName="[Sales]" displayFolder="" count="0" memberValueDatatype="130" unbalanced="0"/>
    <cacheHierarchy uniqueName="[Sales].[Locations.StateCode]" caption="Locations.StateCode" attribute="1" defaultMemberUniqueName="[Sales].[Locations.StateCode].[All]" allUniqueName="[Sales].[Locations.StateCode].[All]" dimensionUniqueName="[Sales]" displayFolder="" count="0" memberValueDatatype="130" unbalanced="0"/>
    <cacheHierarchy uniqueName="[Sales].[State_Regions.State]" caption="State_Regions.State" attribute="1" defaultMemberUniqueName="[Sales].[State_Regions.State].[All]" allUniqueName="[Sales].[State_Regions.State].[All]" dimensionUniqueName="[Sales]" displayFolder="" count="0" memberValueDatatype="130" unbalanced="0"/>
    <cacheHierarchy uniqueName="[Sales].[State_Regions.Region]" caption="State_Regions.Region" attribute="1" defaultMemberUniqueName="[Sales].[State_Regions.Region].[All]" allUniqueName="[Sales].[State_Regions.Region].[All]" dimensionUniqueName="[Sales]" displayFolder="" count="0" memberValueDatatype="130" unbalanced="0"/>
    <cacheHierarchy uniqueName="[Sales].[Locations.State]" caption="Locations.State" attribute="1" defaultMemberUniqueName="[Sales].[Locations.State].[All]" allUniqueName="[Sales].[Locations.State].[All]" dimensionUniqueName="[Sales]" displayFolder="" count="0" memberValueDatatype="130" unbalanced="0"/>
    <cacheHierarchy uniqueName="[Sales].[Locations.Household Income]" caption="Locations.Household Income" attribute="1" defaultMemberUniqueName="[Sales].[Locations.Household Income].[All]" allUniqueName="[Sales].[Locations.Household Income].[All]" dimensionUniqueName="[Sales]" displayFolder="" count="0" memberValueDatatype="20" unbalanced="0"/>
    <cacheHierarchy uniqueName="[Sales].[Locations.Median Income]" caption="Locations.Median Income" attribute="1" defaultMemberUniqueName="[Sales].[Locations.Median Income].[All]" allUniqueName="[Sales].[Locations.Median Income].[All]" dimensionUniqueName="[Sales]" displayFolder="" count="0" memberValueDatatype="20"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3"/>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Total Revenue]" caption="Sum of Total Revenue"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1"/>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15"/>
        </ext>
      </extLst>
    </cacheHierarchy>
    <cacheHierarchy uniqueName="[Measures].[Sum of Total Buying]" caption="Sum of Total Buying" measure="1" displayFolder="" measureGroup="Sales" count="0" hidden="1">
      <extLst>
        <ext xmlns:x15="http://schemas.microsoft.com/office/spreadsheetml/2010/11/main" uri="{B97F6D7D-B522-45F9-BDA1-12C45D357490}">
          <x15:cacheHierarchy aggregatedColumn="19"/>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48.887944675924" backgroundQuery="1" createdVersion="7" refreshedVersion="7" minRefreshableVersion="3" recordCount="0" supportSubquery="1" supportAdvancedDrill="1" xr:uid="{0748FD2B-0276-4D92-9D7A-9C1C51221F65}">
  <cacheSource type="external" connectionId="7"/>
  <cacheFields count="3">
    <cacheField name="[Measures].[Sum of Total Revenue]" caption="Sum of Total Revenue" numFmtId="0" hierarchy="38" level="32767"/>
    <cacheField name="[Sales].[Locations.State].[Locations.State]" caption="Locations.State" numFmtId="0" hierarchy="28" level="1">
      <sharedItems count="32">
        <s v="Alabama"/>
        <s v="Arizona"/>
        <s v="California"/>
        <s v="Colorado"/>
        <s v="Connecticut"/>
        <s v="Florida"/>
        <s v="Georgia"/>
        <s v="Illinois"/>
        <s v="Indiana"/>
        <s v="Iowa"/>
        <s v="Kansas"/>
        <s v="Louisiana"/>
        <s v="Maryland"/>
        <s v="Massachusetts"/>
        <s v="Michigan"/>
        <s v="Minnesota"/>
        <s v="Missouri"/>
        <s v="Nevada"/>
        <s v="New Jersey"/>
        <s v="New York"/>
        <s v="North Carolina"/>
        <s v="Ohio"/>
        <s v="Oklahoma"/>
        <s v="Oregon"/>
        <s v="Pennsylvania"/>
        <s v="South Carolina"/>
        <s v="Tennessee"/>
        <s v="Texas"/>
        <s v="Utah"/>
        <s v="Virginia"/>
        <s v="Washington"/>
        <s v="Wisconsin"/>
      </sharedItems>
    </cacheField>
    <cacheField name="[Sales].[OrderDate (Year)].[OrderDate (Year)]" caption="OrderDate (Year)" numFmtId="0" hierarchy="31" level="1">
      <sharedItems containsSemiMixedTypes="0" containsNonDate="0" containsString="0"/>
    </cacheField>
  </cacheFields>
  <cacheHierarchies count="43">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No of Days]" caption="No of Days" attribute="1" defaultMemberUniqueName="[Sales].[No of Days].[All]" allUniqueName="[Sales].[No of Days].[All]" dimensionUniqueName="[Sales]" displayFolder="" count="0" memberValueDatatype="130"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Sales_Team.Sales Team]" caption="Sales_Team.Sales Team" attribute="1" defaultMemberUniqueName="[Sales].[Sales_Team.Sales Team].[All]" allUniqueName="[Sales].[Sales_Team.Sales Team].[All]" dimensionUniqueName="[Sales]" displayFolder="" count="0" memberValueDatatype="130" unbalanced="0"/>
    <cacheHierarchy uniqueName="[Sales].[_CustomerID]" caption="_CustomerID" attribute="1" defaultMemberUniqueName="[Sales].[_CustomerID].[All]" allUniqueName="[Sales].[_CustomerID].[All]" dimensionUniqueName="[Sales]" displayFolder="" count="0" memberValueDatatype="20" unbalanced="0"/>
    <cacheHierarchy uniqueName="[Sales].[Customers.Customer Names]" caption="Customers.Customer Names" attribute="1" defaultMemberUniqueName="[Sales].[Customers.Customer Names].[All]" allUniqueName="[Sales].[Customers.Customer Names].[All]" dimensionUniqueName="[Sales]" displayFolder="" count="0" memberValueDatatype="130" unbalanced="0"/>
    <cacheHierarchy uniqueName="[Sales].[_ProductID]" caption="_ProductID" attribute="1" defaultMemberUniqueName="[Sales].[_ProductID].[All]" allUniqueName="[Sales].[_ProductID].[All]" dimensionUniqueName="[Sales]" displayFolder="" count="0" memberValueDatatype="20" unbalanced="0"/>
    <cacheHierarchy uniqueName="[Sales].[Products.Product Name]" caption="Products.Product Name" attribute="1" defaultMemberUniqueName="[Sales].[Products.Product Name].[All]" allUniqueName="[Sales].[Products.Product Name].[All]" dimensionUniqueName="[Sales]" displayFolder="" count="0" memberValueDatatype="13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 Buying]" caption="Total Buying" attribute="1" defaultMemberUniqueName="[Sales].[Total Buying].[All]" allUniqueName="[Sales].[Total Buying].[All]" dimensionUniqueName="[Sales]" displayFolder="" count="0" memberValueDatatype="5" unbalanced="0"/>
    <cacheHierarchy uniqueName="[Sales].[Total Revenue]" caption="Total Revenue" attribute="1" defaultMemberUniqueName="[Sales].[Total Revenue].[All]" allUniqueName="[Sales].[Total 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_StoreID]" caption="_StoreID" attribute="1" defaultMemberUniqueName="[Sales].[_StoreID].[All]" allUniqueName="[Sales].[_StoreID].[All]" dimensionUniqueName="[Sales]" displayFolder="" count="0" memberValueDatatype="20" unbalanced="0"/>
    <cacheHierarchy uniqueName="[Sales].[Locations.City Name]" caption="Locations.City Name" attribute="1" defaultMemberUniqueName="[Sales].[Locations.City Name].[All]" allUniqueName="[Sales].[Locations.City Name].[All]" dimensionUniqueName="[Sales]" displayFolder="" count="0" memberValueDatatype="130" unbalanced="0"/>
    <cacheHierarchy uniqueName="[Sales].[Locations.County]" caption="Locations.County" attribute="1" defaultMemberUniqueName="[Sales].[Locations.County].[All]" allUniqueName="[Sales].[Locations.County].[All]" dimensionUniqueName="[Sales]" displayFolder="" count="0" memberValueDatatype="130" unbalanced="0"/>
    <cacheHierarchy uniqueName="[Sales].[Locations.StateCode]" caption="Locations.StateCode" attribute="1" defaultMemberUniqueName="[Sales].[Locations.StateCode].[All]" allUniqueName="[Sales].[Locations.StateCode].[All]" dimensionUniqueName="[Sales]" displayFolder="" count="0" memberValueDatatype="130" unbalanced="0"/>
    <cacheHierarchy uniqueName="[Sales].[State_Regions.State]" caption="State_Regions.State" attribute="1" defaultMemberUniqueName="[Sales].[State_Regions.State].[All]" allUniqueName="[Sales].[State_Regions.State].[All]" dimensionUniqueName="[Sales]" displayFolder="" count="0" memberValueDatatype="130" unbalanced="0"/>
    <cacheHierarchy uniqueName="[Sales].[State_Regions.Region]" caption="State_Regions.Region" attribute="1" defaultMemberUniqueName="[Sales].[State_Regions.Region].[All]" allUniqueName="[Sales].[State_Regions.Region].[All]" dimensionUniqueName="[Sales]" displayFolder="" count="0" memberValueDatatype="130" unbalanced="0"/>
    <cacheHierarchy uniqueName="[Sales].[Locations.State]" caption="Locations.State" attribute="1" defaultMemberUniqueName="[Sales].[Locations.State].[All]" allUniqueName="[Sales].[Locations.State].[All]" dimensionUniqueName="[Sales]" displayFolder="" count="2" memberValueDatatype="130" unbalanced="0">
      <fieldsUsage count="2">
        <fieldUsage x="-1"/>
        <fieldUsage x="1"/>
      </fieldsUsage>
    </cacheHierarchy>
    <cacheHierarchy uniqueName="[Sales].[Locations.Household Income]" caption="Locations.Household Income" attribute="1" defaultMemberUniqueName="[Sales].[Locations.Household Income].[All]" allUniqueName="[Sales].[Locations.Household Income].[All]" dimensionUniqueName="[Sales]" displayFolder="" count="0" memberValueDatatype="20" unbalanced="0"/>
    <cacheHierarchy uniqueName="[Sales].[Locations.Median Income]" caption="Locations.Median Income" attribute="1" defaultMemberUniqueName="[Sales].[Locations.Median Income].[All]" allUniqueName="[Sales].[Locations.Median Income].[All]" dimensionUniqueName="[Sales]" displayFolder="" count="0" memberValueDatatype="20"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2"/>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Total Revenue]" caption="Sum of Total Revenue"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1"/>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15"/>
        </ext>
      </extLst>
    </cacheHierarchy>
    <cacheHierarchy uniqueName="[Measures].[Sum of Total Buying]" caption="Sum of Total Buying" measure="1" displayFolder="" measureGroup="Sales" count="0" hidden="1">
      <extLst>
        <ext xmlns:x15="http://schemas.microsoft.com/office/spreadsheetml/2010/11/main" uri="{B97F6D7D-B522-45F9-BDA1-12C45D357490}">
          <x15:cacheHierarchy aggregatedColumn="19"/>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48.88794537037" backgroundQuery="1" createdVersion="7" refreshedVersion="7" minRefreshableVersion="3" recordCount="0" supportSubquery="1" supportAdvancedDrill="1" xr:uid="{A6EC3ACF-1E43-44EB-A2E0-4C7BA8F1CEF7}">
  <cacheSource type="external" connectionId="7"/>
  <cacheFields count="4">
    <cacheField name="[Measures].[Sum of Total Revenue]" caption="Sum of Total Revenue" numFmtId="0" hierarchy="38" level="32767"/>
    <cacheField name="[Measures].[Sum of profit]" caption="Sum of profit" numFmtId="0" hierarchy="39" level="32767"/>
    <cacheField name="[Measures].[Profit margin%]" caption="Profit margin%" numFmtId="0" hierarchy="35" level="32767"/>
    <cacheField name="[Sales].[OrderDate (Year)].[OrderDate (Year)]" caption="OrderDate (Year)" numFmtId="0" hierarchy="31" level="1">
      <sharedItems containsSemiMixedTypes="0" containsNonDate="0" containsString="0"/>
    </cacheField>
  </cacheFields>
  <cacheHierarchies count="43">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No of Days]" caption="No of Days" attribute="1" defaultMemberUniqueName="[Sales].[No of Days].[All]" allUniqueName="[Sales].[No of Days].[All]" dimensionUniqueName="[Sales]" displayFolder="" count="0" memberValueDatatype="130"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Sales_Team.Sales Team]" caption="Sales_Team.Sales Team" attribute="1" defaultMemberUniqueName="[Sales].[Sales_Team.Sales Team].[All]" allUniqueName="[Sales].[Sales_Team.Sales Team].[All]" dimensionUniqueName="[Sales]" displayFolder="" count="0" memberValueDatatype="130" unbalanced="0"/>
    <cacheHierarchy uniqueName="[Sales].[_CustomerID]" caption="_CustomerID" attribute="1" defaultMemberUniqueName="[Sales].[_CustomerID].[All]" allUniqueName="[Sales].[_CustomerID].[All]" dimensionUniqueName="[Sales]" displayFolder="" count="0" memberValueDatatype="20" unbalanced="0"/>
    <cacheHierarchy uniqueName="[Sales].[Customers.Customer Names]" caption="Customers.Customer Names" attribute="1" defaultMemberUniqueName="[Sales].[Customers.Customer Names].[All]" allUniqueName="[Sales].[Customers.Customer Names].[All]" dimensionUniqueName="[Sales]" displayFolder="" count="0" memberValueDatatype="130" unbalanced="0"/>
    <cacheHierarchy uniqueName="[Sales].[_ProductID]" caption="_ProductID" attribute="1" defaultMemberUniqueName="[Sales].[_ProductID].[All]" allUniqueName="[Sales].[_ProductID].[All]" dimensionUniqueName="[Sales]" displayFolder="" count="0" memberValueDatatype="20" unbalanced="0"/>
    <cacheHierarchy uniqueName="[Sales].[Products.Product Name]" caption="Products.Product Name" attribute="1" defaultMemberUniqueName="[Sales].[Products.Product Name].[All]" allUniqueName="[Sales].[Products.Product Name].[All]" dimensionUniqueName="[Sales]" displayFolder="" count="0" memberValueDatatype="13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 Buying]" caption="Total Buying" attribute="1" defaultMemberUniqueName="[Sales].[Total Buying].[All]" allUniqueName="[Sales].[Total Buying].[All]" dimensionUniqueName="[Sales]" displayFolder="" count="0" memberValueDatatype="5" unbalanced="0"/>
    <cacheHierarchy uniqueName="[Sales].[Total Revenue]" caption="Total Revenue" attribute="1" defaultMemberUniqueName="[Sales].[Total Revenue].[All]" allUniqueName="[Sales].[Total 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_StoreID]" caption="_StoreID" attribute="1" defaultMemberUniqueName="[Sales].[_StoreID].[All]" allUniqueName="[Sales].[_StoreID].[All]" dimensionUniqueName="[Sales]" displayFolder="" count="0" memberValueDatatype="20" unbalanced="0"/>
    <cacheHierarchy uniqueName="[Sales].[Locations.City Name]" caption="Locations.City Name" attribute="1" defaultMemberUniqueName="[Sales].[Locations.City Name].[All]" allUniqueName="[Sales].[Locations.City Name].[All]" dimensionUniqueName="[Sales]" displayFolder="" count="0" memberValueDatatype="130" unbalanced="0"/>
    <cacheHierarchy uniqueName="[Sales].[Locations.County]" caption="Locations.County" attribute="1" defaultMemberUniqueName="[Sales].[Locations.County].[All]" allUniqueName="[Sales].[Locations.County].[All]" dimensionUniqueName="[Sales]" displayFolder="" count="0" memberValueDatatype="130" unbalanced="0"/>
    <cacheHierarchy uniqueName="[Sales].[Locations.StateCode]" caption="Locations.StateCode" attribute="1" defaultMemberUniqueName="[Sales].[Locations.StateCode].[All]" allUniqueName="[Sales].[Locations.StateCode].[All]" dimensionUniqueName="[Sales]" displayFolder="" count="0" memberValueDatatype="130" unbalanced="0"/>
    <cacheHierarchy uniqueName="[Sales].[State_Regions.State]" caption="State_Regions.State" attribute="1" defaultMemberUniqueName="[Sales].[State_Regions.State].[All]" allUniqueName="[Sales].[State_Regions.State].[All]" dimensionUniqueName="[Sales]" displayFolder="" count="0" memberValueDatatype="130" unbalanced="0"/>
    <cacheHierarchy uniqueName="[Sales].[State_Regions.Region]" caption="State_Regions.Region" attribute="1" defaultMemberUniqueName="[Sales].[State_Regions.Region].[All]" allUniqueName="[Sales].[State_Regions.Region].[All]" dimensionUniqueName="[Sales]" displayFolder="" count="0" memberValueDatatype="130" unbalanced="0"/>
    <cacheHierarchy uniqueName="[Sales].[Locations.State]" caption="Locations.State" attribute="1" defaultMemberUniqueName="[Sales].[Locations.State].[All]" allUniqueName="[Sales].[Locations.State].[All]" dimensionUniqueName="[Sales]" displayFolder="" count="0" memberValueDatatype="130" unbalanced="0"/>
    <cacheHierarchy uniqueName="[Sales].[Locations.Household Income]" caption="Locations.Household Income" attribute="1" defaultMemberUniqueName="[Sales].[Locations.Household Income].[All]" allUniqueName="[Sales].[Locations.Household Income].[All]" dimensionUniqueName="[Sales]" displayFolder="" count="0" memberValueDatatype="20" unbalanced="0"/>
    <cacheHierarchy uniqueName="[Sales].[Locations.Median Income]" caption="Locations.Median Income" attribute="1" defaultMemberUniqueName="[Sales].[Locations.Median Income].[All]" allUniqueName="[Sales].[Locations.Median Income].[All]" dimensionUniqueName="[Sales]" displayFolder="" count="0" memberValueDatatype="20"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3"/>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margin%]" caption="Profit margin%"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Total Revenue]" caption="Sum of Total Revenue"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15"/>
        </ext>
      </extLst>
    </cacheHierarchy>
    <cacheHierarchy uniqueName="[Measures].[Sum of Total Buying]" caption="Sum of Total Buying" measure="1" displayFolder="" measureGroup="Sales" count="0" hidden="1">
      <extLst>
        <ext xmlns:x15="http://schemas.microsoft.com/office/spreadsheetml/2010/11/main" uri="{B97F6D7D-B522-45F9-BDA1-12C45D357490}">
          <x15:cacheHierarchy aggregatedColumn="19"/>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48.887946064817" backgroundQuery="1" createdVersion="7" refreshedVersion="7" minRefreshableVersion="3" recordCount="0" supportSubquery="1" supportAdvancedDrill="1" xr:uid="{0A880FB3-E27C-411E-A7AA-6E34978012AA}">
  <cacheSource type="external" connectionId="7"/>
  <cacheFields count="3">
    <cacheField name="[Measures].[Sum of Total Revenue]" caption="Sum of Total Revenue" numFmtId="0" hierarchy="38" level="32767"/>
    <cacheField name="[Sales].[No of Days].[No of Days]" caption="No of Days" numFmtId="0" hierarchy="5" level="1">
      <sharedItems count="31">
        <s v="01"/>
        <s v="02"/>
        <s v="03"/>
        <s v="04"/>
        <s v="05"/>
        <s v="06"/>
        <s v="07"/>
        <s v="08"/>
        <s v="09"/>
        <s v="10"/>
        <s v="11"/>
        <s v="12"/>
        <s v="13"/>
        <s v="14"/>
        <s v="15"/>
        <s v="16"/>
        <s v="17"/>
        <s v="18"/>
        <s v="19"/>
        <s v="20"/>
        <s v="21"/>
        <s v="22"/>
        <s v="23"/>
        <s v="24"/>
        <s v="25"/>
        <s v="26"/>
        <s v="27"/>
        <s v="28"/>
        <s v="29"/>
        <s v="30"/>
        <s v="31"/>
      </sharedItems>
    </cacheField>
    <cacheField name="[Sales].[OrderDate (Year)].[OrderDate (Year)]" caption="OrderDate (Year)" numFmtId="0" hierarchy="31" level="1">
      <sharedItems containsSemiMixedTypes="0" containsNonDate="0" containsString="0"/>
    </cacheField>
  </cacheFields>
  <cacheHierarchies count="43">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No of Days]" caption="No of Days" attribute="1" defaultMemberUniqueName="[Sales].[No of Days].[All]" allUniqueName="[Sales].[No of Days].[All]" dimensionUniqueName="[Sales]" displayFolder="" count="2" memberValueDatatype="130" unbalanced="0">
      <fieldsUsage count="2">
        <fieldUsage x="-1"/>
        <fieldUsage x="1"/>
      </fieldsUsage>
    </cacheHierarchy>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Sales_Team.Sales Team]" caption="Sales_Team.Sales Team" attribute="1" defaultMemberUniqueName="[Sales].[Sales_Team.Sales Team].[All]" allUniqueName="[Sales].[Sales_Team.Sales Team].[All]" dimensionUniqueName="[Sales]" displayFolder="" count="0" memberValueDatatype="130" unbalanced="0"/>
    <cacheHierarchy uniqueName="[Sales].[_CustomerID]" caption="_CustomerID" attribute="1" defaultMemberUniqueName="[Sales].[_CustomerID].[All]" allUniqueName="[Sales].[_CustomerID].[All]" dimensionUniqueName="[Sales]" displayFolder="" count="0" memberValueDatatype="20" unbalanced="0"/>
    <cacheHierarchy uniqueName="[Sales].[Customers.Customer Names]" caption="Customers.Customer Names" attribute="1" defaultMemberUniqueName="[Sales].[Customers.Customer Names].[All]" allUniqueName="[Sales].[Customers.Customer Names].[All]" dimensionUniqueName="[Sales]" displayFolder="" count="0" memberValueDatatype="130" unbalanced="0"/>
    <cacheHierarchy uniqueName="[Sales].[_ProductID]" caption="_ProductID" attribute="1" defaultMemberUniqueName="[Sales].[_ProductID].[All]" allUniqueName="[Sales].[_ProductID].[All]" dimensionUniqueName="[Sales]" displayFolder="" count="0" memberValueDatatype="20" unbalanced="0"/>
    <cacheHierarchy uniqueName="[Sales].[Products.Product Name]" caption="Products.Product Name" attribute="1" defaultMemberUniqueName="[Sales].[Products.Product Name].[All]" allUniqueName="[Sales].[Products.Product Name].[All]" dimensionUniqueName="[Sales]" displayFolder="" count="0" memberValueDatatype="13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 Buying]" caption="Total Buying" attribute="1" defaultMemberUniqueName="[Sales].[Total Buying].[All]" allUniqueName="[Sales].[Total Buying].[All]" dimensionUniqueName="[Sales]" displayFolder="" count="0" memberValueDatatype="5" unbalanced="0"/>
    <cacheHierarchy uniqueName="[Sales].[Total Revenue]" caption="Total Revenue" attribute="1" defaultMemberUniqueName="[Sales].[Total Revenue].[All]" allUniqueName="[Sales].[Total 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_StoreID]" caption="_StoreID" attribute="1" defaultMemberUniqueName="[Sales].[_StoreID].[All]" allUniqueName="[Sales].[_StoreID].[All]" dimensionUniqueName="[Sales]" displayFolder="" count="0" memberValueDatatype="20" unbalanced="0"/>
    <cacheHierarchy uniqueName="[Sales].[Locations.City Name]" caption="Locations.City Name" attribute="1" defaultMemberUniqueName="[Sales].[Locations.City Name].[All]" allUniqueName="[Sales].[Locations.City Name].[All]" dimensionUniqueName="[Sales]" displayFolder="" count="0" memberValueDatatype="130" unbalanced="0"/>
    <cacheHierarchy uniqueName="[Sales].[Locations.County]" caption="Locations.County" attribute="1" defaultMemberUniqueName="[Sales].[Locations.County].[All]" allUniqueName="[Sales].[Locations.County].[All]" dimensionUniqueName="[Sales]" displayFolder="" count="0" memberValueDatatype="130" unbalanced="0"/>
    <cacheHierarchy uniqueName="[Sales].[Locations.StateCode]" caption="Locations.StateCode" attribute="1" defaultMemberUniqueName="[Sales].[Locations.StateCode].[All]" allUniqueName="[Sales].[Locations.StateCode].[All]" dimensionUniqueName="[Sales]" displayFolder="" count="0" memberValueDatatype="130" unbalanced="0"/>
    <cacheHierarchy uniqueName="[Sales].[State_Regions.State]" caption="State_Regions.State" attribute="1" defaultMemberUniqueName="[Sales].[State_Regions.State].[All]" allUniqueName="[Sales].[State_Regions.State].[All]" dimensionUniqueName="[Sales]" displayFolder="" count="0" memberValueDatatype="130" unbalanced="0"/>
    <cacheHierarchy uniqueName="[Sales].[State_Regions.Region]" caption="State_Regions.Region" attribute="1" defaultMemberUniqueName="[Sales].[State_Regions.Region].[All]" allUniqueName="[Sales].[State_Regions.Region].[All]" dimensionUniqueName="[Sales]" displayFolder="" count="0" memberValueDatatype="130" unbalanced="0"/>
    <cacheHierarchy uniqueName="[Sales].[Locations.State]" caption="Locations.State" attribute="1" defaultMemberUniqueName="[Sales].[Locations.State].[All]" allUniqueName="[Sales].[Locations.State].[All]" dimensionUniqueName="[Sales]" displayFolder="" count="0" memberValueDatatype="130" unbalanced="0"/>
    <cacheHierarchy uniqueName="[Sales].[Locations.Household Income]" caption="Locations.Household Income" attribute="1" defaultMemberUniqueName="[Sales].[Locations.Household Income].[All]" allUniqueName="[Sales].[Locations.Household Income].[All]" dimensionUniqueName="[Sales]" displayFolder="" count="0" memberValueDatatype="20" unbalanced="0"/>
    <cacheHierarchy uniqueName="[Sales].[Locations.Median Income]" caption="Locations.Median Income" attribute="1" defaultMemberUniqueName="[Sales].[Locations.Median Income].[All]" allUniqueName="[Sales].[Locations.Median Income].[All]" dimensionUniqueName="[Sales]" displayFolder="" count="0" memberValueDatatype="20"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2"/>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Total Revenue]" caption="Sum of Total Revenue"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1"/>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15"/>
        </ext>
      </extLst>
    </cacheHierarchy>
    <cacheHierarchy uniqueName="[Measures].[Sum of Total Buying]" caption="Sum of Total Buying" measure="1" displayFolder="" measureGroup="Sales" count="0" hidden="1">
      <extLst>
        <ext xmlns:x15="http://schemas.microsoft.com/office/spreadsheetml/2010/11/main" uri="{B97F6D7D-B522-45F9-BDA1-12C45D357490}">
          <x15:cacheHierarchy aggregatedColumn="19"/>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48.743402199078" backgroundQuery="1" createdVersion="3" refreshedVersion="7" minRefreshableVersion="3" recordCount="0" supportSubquery="1" supportAdvancedDrill="1" xr:uid="{149E1693-DA7A-4485-AEA8-D84E3764FC7C}">
  <cacheSource type="external" connectionId="7">
    <extLst>
      <ext xmlns:x14="http://schemas.microsoft.com/office/spreadsheetml/2009/9/main" uri="{F057638F-6D5F-4e77-A914-E7F072B9BCA8}">
        <x14:sourceConnection name="ThisWorkbookDataModel"/>
      </ext>
    </extLst>
  </cacheSource>
  <cacheFields count="0"/>
  <cacheHierarchies count="43">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No of Days]" caption="No of Days" attribute="1" defaultMemberUniqueName="[Sales].[No of Days].[All]" allUniqueName="[Sales].[No of Days].[All]" dimensionUniqueName="[Sales]" displayFolder="" count="0" memberValueDatatype="130"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Sales_Team.Sales Team]" caption="Sales_Team.Sales Team" attribute="1" defaultMemberUniqueName="[Sales].[Sales_Team.Sales Team].[All]" allUniqueName="[Sales].[Sales_Team.Sales Team].[All]" dimensionUniqueName="[Sales]" displayFolder="" count="0" memberValueDatatype="130" unbalanced="0"/>
    <cacheHierarchy uniqueName="[Sales].[_CustomerID]" caption="_CustomerID" attribute="1" defaultMemberUniqueName="[Sales].[_CustomerID].[All]" allUniqueName="[Sales].[_CustomerID].[All]" dimensionUniqueName="[Sales]" displayFolder="" count="0" memberValueDatatype="20" unbalanced="0"/>
    <cacheHierarchy uniqueName="[Sales].[Customers.Customer Names]" caption="Customers.Customer Names" attribute="1" defaultMemberUniqueName="[Sales].[Customers.Customer Names].[All]" allUniqueName="[Sales].[Customers.Customer Names].[All]" dimensionUniqueName="[Sales]" displayFolder="" count="0" memberValueDatatype="130" unbalanced="0"/>
    <cacheHierarchy uniqueName="[Sales].[_ProductID]" caption="_ProductID" attribute="1" defaultMemberUniqueName="[Sales].[_ProductID].[All]" allUniqueName="[Sales].[_ProductID].[All]" dimensionUniqueName="[Sales]" displayFolder="" count="0" memberValueDatatype="20" unbalanced="0"/>
    <cacheHierarchy uniqueName="[Sales].[Products.Product Name]" caption="Products.Product Name" attribute="1" defaultMemberUniqueName="[Sales].[Products.Product Name].[All]" allUniqueName="[Sales].[Products.Product Name].[All]" dimensionUniqueName="[Sales]" displayFolder="" count="0" memberValueDatatype="13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 Buying]" caption="Total Buying" attribute="1" defaultMemberUniqueName="[Sales].[Total Buying].[All]" allUniqueName="[Sales].[Total Buying].[All]" dimensionUniqueName="[Sales]" displayFolder="" count="0" memberValueDatatype="5" unbalanced="0"/>
    <cacheHierarchy uniqueName="[Sales].[Total Revenue]" caption="Total Revenue" attribute="1" defaultMemberUniqueName="[Sales].[Total Revenue].[All]" allUniqueName="[Sales].[Total 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_StoreID]" caption="_StoreID" attribute="1" defaultMemberUniqueName="[Sales].[_StoreID].[All]" allUniqueName="[Sales].[_StoreID].[All]" dimensionUniqueName="[Sales]" displayFolder="" count="0" memberValueDatatype="20" unbalanced="0"/>
    <cacheHierarchy uniqueName="[Sales].[Locations.City Name]" caption="Locations.City Name" attribute="1" defaultMemberUniqueName="[Sales].[Locations.City Name].[All]" allUniqueName="[Sales].[Locations.City Name].[All]" dimensionUniqueName="[Sales]" displayFolder="" count="0" memberValueDatatype="130" unbalanced="0"/>
    <cacheHierarchy uniqueName="[Sales].[Locations.County]" caption="Locations.County" attribute="1" defaultMemberUniqueName="[Sales].[Locations.County].[All]" allUniqueName="[Sales].[Locations.County].[All]" dimensionUniqueName="[Sales]" displayFolder="" count="0" memberValueDatatype="130" unbalanced="0"/>
    <cacheHierarchy uniqueName="[Sales].[Locations.StateCode]" caption="Locations.StateCode" attribute="1" defaultMemberUniqueName="[Sales].[Locations.StateCode].[All]" allUniqueName="[Sales].[Locations.StateCode].[All]" dimensionUniqueName="[Sales]" displayFolder="" count="0" memberValueDatatype="130" unbalanced="0"/>
    <cacheHierarchy uniqueName="[Sales].[State_Regions.State]" caption="State_Regions.State" attribute="1" defaultMemberUniqueName="[Sales].[State_Regions.State].[All]" allUniqueName="[Sales].[State_Regions.State].[All]" dimensionUniqueName="[Sales]" displayFolder="" count="0" memberValueDatatype="130" unbalanced="0"/>
    <cacheHierarchy uniqueName="[Sales].[State_Regions.Region]" caption="State_Regions.Region" attribute="1" defaultMemberUniqueName="[Sales].[State_Regions.Region].[All]" allUniqueName="[Sales].[State_Regions.Region].[All]" dimensionUniqueName="[Sales]" displayFolder="" count="0" memberValueDatatype="130" unbalanced="0"/>
    <cacheHierarchy uniqueName="[Sales].[Locations.State]" caption="Locations.State" attribute="1" defaultMemberUniqueName="[Sales].[Locations.State].[All]" allUniqueName="[Sales].[Locations.State].[All]" dimensionUniqueName="[Sales]" displayFolder="" count="0" memberValueDatatype="130" unbalanced="0"/>
    <cacheHierarchy uniqueName="[Sales].[Locations.Household Income]" caption="Locations.Household Income" attribute="1" defaultMemberUniqueName="[Sales].[Locations.Household Income].[All]" allUniqueName="[Sales].[Locations.Household Income].[All]" dimensionUniqueName="[Sales]" displayFolder="" count="0" memberValueDatatype="20" unbalanced="0"/>
    <cacheHierarchy uniqueName="[Sales].[Locations.Median Income]" caption="Locations.Median Income" attribute="1" defaultMemberUniqueName="[Sales].[Locations.Median Income].[All]" allUniqueName="[Sales].[Locations.Median Income].[All]" dimensionUniqueName="[Sales]" displayFolder="" count="0" memberValueDatatype="20" unbalanced="0"/>
    <cacheHierarchy uniqueName="[Sales].[OrderDate (Year)]" caption="OrderDate (Year)" attribute="1" defaultMemberUniqueName="[Sales].[OrderDate (Year)].[All]" allUniqueName="[Sales].[OrderDate (Year)].[All]" dimensionUniqueName="[Sales]" displayFolder="" count="2"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Total Revenue]" caption="Sum of Total Revenue" measure="1" displayFolder="" measureGroup="Sale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1"/>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15"/>
        </ext>
      </extLst>
    </cacheHierarchy>
    <cacheHierarchy uniqueName="[Measures].[Sum of Total Buying]" caption="Sum of Total Buying" measure="1" displayFolder="" measureGroup="Sales" count="0" hidden="1">
      <extLst>
        <ext xmlns:x15="http://schemas.microsoft.com/office/spreadsheetml/2010/11/main" uri="{B97F6D7D-B522-45F9-BDA1-12C45D357490}">
          <x15:cacheHierarchy aggregatedColumn="19"/>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3418314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9A5D68-64AE-4419-8C33-14F92F293500}" name="State" cacheId="5" applyNumberFormats="0" applyBorderFormats="0" applyFontFormats="0" applyPatternFormats="0" applyAlignmentFormats="0" applyWidthHeightFormats="1" dataCaption="Values" tag="110959cc-5356-4b9c-8d15-7090985dbbb8" updatedVersion="7" minRefreshableVersion="3" useAutoFormatting="1" rowGrandTotals="0" colGrandTotals="0" itemPrintTitles="1" createdVersion="7" indent="0" outline="1" outlineData="1" multipleFieldFilters="0" chartFormat="6">
  <location ref="N3:O35" firstHeaderRow="1" firstDataRow="1" firstDataCol="1"/>
  <pivotFields count="3">
    <pivotField dataField="1" subtotalTop="0" showAll="0" defaultSubtotal="0"/>
    <pivotField axis="axisRow" allDrilled="1" subtotalTop="0" showAll="0" measureFilter="1" sortType="descending"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32">
    <i>
      <x v="2"/>
    </i>
    <i>
      <x v="27"/>
    </i>
    <i>
      <x v="7"/>
    </i>
    <i>
      <x v="5"/>
    </i>
    <i>
      <x v="19"/>
    </i>
    <i>
      <x v="3"/>
    </i>
    <i>
      <x v="8"/>
    </i>
    <i>
      <x v="20"/>
    </i>
    <i>
      <x v="30"/>
    </i>
    <i>
      <x v="29"/>
    </i>
    <i>
      <x v="1"/>
    </i>
    <i>
      <x v="4"/>
    </i>
    <i>
      <x v="17"/>
    </i>
    <i>
      <x v="18"/>
    </i>
    <i>
      <x v="14"/>
    </i>
    <i>
      <x v="26"/>
    </i>
    <i>
      <x v="6"/>
    </i>
    <i>
      <x v="21"/>
    </i>
    <i>
      <x v="23"/>
    </i>
    <i>
      <x v="22"/>
    </i>
    <i>
      <x v="13"/>
    </i>
    <i>
      <x v="11"/>
    </i>
    <i>
      <x v="10"/>
    </i>
    <i>
      <x v="16"/>
    </i>
    <i>
      <x v="28"/>
    </i>
    <i>
      <x v="9"/>
    </i>
    <i>
      <x/>
    </i>
    <i>
      <x v="15"/>
    </i>
    <i>
      <x v="25"/>
    </i>
    <i>
      <x v="31"/>
    </i>
    <i>
      <x v="24"/>
    </i>
    <i>
      <x v="12"/>
    </i>
  </rowItems>
  <colItems count="1">
    <i/>
  </colItems>
  <dataFields count="1">
    <dataField name="Sum of Total Revenue" fld="0" baseField="0" baseItem="0" numFmtId="165"/>
  </dataFields>
  <formats count="2">
    <format dxfId="34">
      <pivotArea grandRow="1" outline="0" collapsedLevelsAreSubtotals="1" fieldPosition="0"/>
    </format>
    <format dxfId="33">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4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valueGreaterThanOrEqual" id="1" iMeasureHier="38">
      <autoFilter ref="A1">
        <filterColumn colId="0">
          <customFilters>
            <customFilter operator="greaterThanOrEqual" val="500000"/>
          </customFilters>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Project.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76B710-672D-41F4-AA8C-D42613D2EA45}" name="Years" cacheId="0" applyNumberFormats="0" applyBorderFormats="0" applyFontFormats="0" applyPatternFormats="0" applyAlignmentFormats="0" applyWidthHeightFormats="1" dataCaption="Values" tag="a3a9c430-cac1-4443-bc3a-f09ab494ffdc" updatedVersion="7" minRefreshableVersion="3" useAutoFormatting="1" rowGrandTotals="0" colGrandTotals="0" itemPrintTitles="1" createdVersion="7" indent="0" outline="1" outlineData="1" multipleFieldFilters="0" chartFormat="4">
  <location ref="A42:D45" firstHeaderRow="0"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1"/>
  </rowFields>
  <rowItems count="3">
    <i>
      <x/>
    </i>
    <i>
      <x v="1"/>
    </i>
    <i>
      <x v="2"/>
    </i>
  </rowItems>
  <colFields count="1">
    <field x="-2"/>
  </colFields>
  <colItems count="3">
    <i>
      <x/>
    </i>
    <i i="1">
      <x v="1"/>
    </i>
    <i i="2">
      <x v="2"/>
    </i>
  </colItems>
  <dataFields count="3">
    <dataField name="Sum of Total Revenue" fld="0" baseField="0" baseItem="0" numFmtId="165"/>
    <dataField name="Sum of profit" fld="3" baseField="0" baseItem="0"/>
    <dataField fld="2" subtotal="count" baseField="0" baseItem="0"/>
  </dataFields>
  <formats count="3">
    <format dxfId="37">
      <pivotArea grandRow="1" outline="0" collapsedLevelsAreSubtotals="1" fieldPosition="0"/>
    </format>
    <format dxfId="36">
      <pivotArea outline="0" fieldPosition="0">
        <references count="1">
          <reference field="4294967294" count="1">
            <x v="0"/>
          </reference>
        </references>
      </pivotArea>
    </format>
    <format dxfId="35">
      <pivotArea collapsedLevelsAreSubtotals="1" fieldPosition="0">
        <references count="2">
          <reference field="4294967294" count="1" selected="0">
            <x v="1"/>
          </reference>
          <reference field="1" count="0"/>
        </references>
      </pivotArea>
    </format>
  </formats>
  <chartFormats count="4">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Hierarchies count="4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Project.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4F12E9-DE15-4941-B84D-178A787E94DD}" name="Customers" cacheId="1" applyNumberFormats="0" applyBorderFormats="0" applyFontFormats="0" applyPatternFormats="0" applyAlignmentFormats="0" applyWidthHeightFormats="1" dataCaption="Values" tag="d610ca6b-fb96-458b-a3f4-34d1a08d0dfa" updatedVersion="7" minRefreshableVersion="3" useAutoFormatting="1" rowGrandTotals="0" colGrandTotals="0" itemPrintTitles="1" createdVersion="7" indent="0" outline="1" outlineData="1" multipleFieldFilters="0" chartFormat="1">
  <location ref="F12:G62" firstHeaderRow="1" firstDataRow="1" firstDataCol="1"/>
  <pivotFields count="3">
    <pivotField dataField="1" subtotalTop="0" showAll="0" defaultSubtotal="0"/>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llDrilled="1"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Revenue" fld="0" baseField="0" baseItem="0" numFmtId="165"/>
  </dataFields>
  <formats count="2">
    <format dxfId="39">
      <pivotArea grandRow="1" outline="0" collapsedLevelsAreSubtotals="1" fieldPosition="0"/>
    </format>
    <format dxfId="38">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4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Project.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4CC752-17AE-4786-8ABF-AE6A8663FB98}" name="Sales rep" cacheId="4" applyNumberFormats="0" applyBorderFormats="0" applyFontFormats="0" applyPatternFormats="0" applyAlignmentFormats="0" applyWidthHeightFormats="1" dataCaption="Values" tag="efd68abf-9971-41f9-becd-4fe1c518fa4e" updatedVersion="7" minRefreshableVersion="3" useAutoFormatting="1" rowGrandTotals="0" colGrandTotals="0" itemPrintTitles="1" createdVersion="7" indent="0" outline="1" outlineData="1" multipleFieldFilters="0" chartFormat="4">
  <location ref="J3:K31" firstHeaderRow="1" firstDataRow="1" firstDataCol="1"/>
  <pivotFields count="4">
    <pivotField dataField="1" subtotalTop="0" showAll="0" defaultSubtotal="0"/>
    <pivotField name="F" axis="axisRow" allDrilled="1" subtotalTop="0" showAll="0" sortType="descending"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28">
    <i>
      <x v="6"/>
    </i>
    <i>
      <x v="9"/>
    </i>
    <i>
      <x v="14"/>
    </i>
    <i>
      <x/>
    </i>
    <i>
      <x v="27"/>
    </i>
    <i>
      <x v="17"/>
    </i>
    <i>
      <x v="3"/>
    </i>
    <i>
      <x v="21"/>
    </i>
    <i>
      <x v="23"/>
    </i>
    <i>
      <x v="22"/>
    </i>
    <i>
      <x v="25"/>
    </i>
    <i>
      <x v="20"/>
    </i>
    <i>
      <x v="15"/>
    </i>
    <i>
      <x v="10"/>
    </i>
    <i>
      <x v="1"/>
    </i>
    <i>
      <x v="11"/>
    </i>
    <i>
      <x v="2"/>
    </i>
    <i>
      <x v="7"/>
    </i>
    <i>
      <x v="5"/>
    </i>
    <i>
      <x v="18"/>
    </i>
    <i>
      <x v="12"/>
    </i>
    <i>
      <x v="19"/>
    </i>
    <i>
      <x v="16"/>
    </i>
    <i>
      <x v="26"/>
    </i>
    <i>
      <x v="8"/>
    </i>
    <i>
      <x v="13"/>
    </i>
    <i>
      <x v="24"/>
    </i>
    <i>
      <x v="4"/>
    </i>
  </rowItems>
  <colItems count="1">
    <i/>
  </colItems>
  <dataFields count="1">
    <dataField name="Sum of Total Revenue" fld="0" baseField="0" baseItem="0" numFmtId="165"/>
  </dataFields>
  <formats count="2">
    <format dxfId="41">
      <pivotArea grandRow="1" outline="0" collapsedLevelsAreSubtotals="1" fieldPosition="0"/>
    </format>
    <format dxfId="40">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
    <pivotHierarchy dragToData="1"/>
    <pivotHierarchy multipleItemSelectionAllowed="1" dragToData="1">
      <members count="1" level="1">
        <member name="[Sales].[Sales Channel].&amp;[Onli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Project.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0F4765-B8EF-487F-929D-A7A81A35444A}" name="Totals" cacheId="6" applyNumberFormats="0" applyBorderFormats="0" applyFontFormats="0" applyPatternFormats="0" applyAlignmentFormats="0" applyWidthHeightFormats="1" dataCaption="Values" tag="075a3666-0357-4acb-be56-c40c909156b5" updatedVersion="7" minRefreshableVersion="3" useAutoFormatting="1" itemPrintTitles="1" createdVersion="7" indent="0" outline="1" outlineData="1" multipleFieldFilters="0" chartFormat="1">
  <location ref="A38:C39"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Total Revenue" fld="0" baseField="0" baseItem="0"/>
    <dataField name="Sum of profit" fld="1" baseField="0" baseItem="0"/>
    <dataField fld="2" subtotal="count" baseField="0" baseItem="0" numFmtId="10"/>
  </dataFields>
  <formats count="2">
    <format dxfId="43">
      <pivotArea grandRow="1" outline="0" collapsedLevelsAreSubtotals="1" fieldPosition="0"/>
    </format>
    <format dxfId="42">
      <pivotArea outline="0" fieldPosition="0">
        <references count="1">
          <reference field="4294967294" count="1">
            <x v="2"/>
          </reference>
        </references>
      </pivotArea>
    </format>
  </formats>
  <pivotHierarchies count="4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Project.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2E9BC4-8AB3-486D-9FD0-07AAE0E66A7D}" name="Products" cacheId="2" applyNumberFormats="0" applyBorderFormats="0" applyFontFormats="0" applyPatternFormats="0" applyAlignmentFormats="0" applyWidthHeightFormats="1" dataCaption="Values" tag="0a7a17b5-8584-4731-8990-0ac27648d2b2" updatedVersion="7" minRefreshableVersion="3" useAutoFormatting="1" rowGrandTotals="0" colGrandTotals="0" itemPrintTitles="1" createdVersion="7" indent="0" outline="1" outlineData="1" multipleFieldFilters="0" chartFormat="1">
  <location ref="J34:L81" firstHeaderRow="0" firstDataRow="1" firstDataCol="1"/>
  <pivotFields count="4">
    <pivotField dataField="1" subtotalTop="0" showAll="0" defaultSubtotal="0"/>
    <pivotField axis="axisRow" allDrilled="1" subtotalTop="0" showAll="0" sortType="de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7">
    <i>
      <x/>
    </i>
    <i>
      <x v="33"/>
    </i>
    <i>
      <x v="32"/>
    </i>
    <i>
      <x v="14"/>
    </i>
    <i>
      <x v="6"/>
    </i>
    <i>
      <x v="35"/>
    </i>
    <i>
      <x v="30"/>
    </i>
    <i>
      <x v="38"/>
    </i>
    <i>
      <x v="13"/>
    </i>
    <i>
      <x v="22"/>
    </i>
    <i>
      <x v="28"/>
    </i>
    <i>
      <x v="24"/>
    </i>
    <i>
      <x v="36"/>
    </i>
    <i>
      <x v="44"/>
    </i>
    <i>
      <x v="9"/>
    </i>
    <i>
      <x v="25"/>
    </i>
    <i>
      <x v="21"/>
    </i>
    <i>
      <x v="17"/>
    </i>
    <i>
      <x v="37"/>
    </i>
    <i>
      <x v="39"/>
    </i>
    <i>
      <x v="34"/>
    </i>
    <i>
      <x v="3"/>
    </i>
    <i>
      <x v="43"/>
    </i>
    <i>
      <x v="40"/>
    </i>
    <i>
      <x v="46"/>
    </i>
    <i>
      <x v="19"/>
    </i>
    <i>
      <x v="45"/>
    </i>
    <i>
      <x v="18"/>
    </i>
    <i>
      <x v="23"/>
    </i>
    <i>
      <x v="12"/>
    </i>
    <i>
      <x v="29"/>
    </i>
    <i>
      <x v="5"/>
    </i>
    <i>
      <x v="2"/>
    </i>
    <i>
      <x v="4"/>
    </i>
    <i>
      <x v="27"/>
    </i>
    <i>
      <x v="11"/>
    </i>
    <i>
      <x v="10"/>
    </i>
    <i>
      <x v="1"/>
    </i>
    <i>
      <x v="26"/>
    </i>
    <i>
      <x v="42"/>
    </i>
    <i>
      <x v="20"/>
    </i>
    <i>
      <x v="15"/>
    </i>
    <i>
      <x v="16"/>
    </i>
    <i>
      <x v="41"/>
    </i>
    <i>
      <x v="8"/>
    </i>
    <i>
      <x v="7"/>
    </i>
    <i>
      <x v="31"/>
    </i>
  </rowItems>
  <colFields count="1">
    <field x="-2"/>
  </colFields>
  <colItems count="2">
    <i>
      <x/>
    </i>
    <i i="1">
      <x v="1"/>
    </i>
  </colItems>
  <dataFields count="2">
    <dataField name="Sum of Total Revenue" fld="0" baseField="0" baseItem="0" numFmtId="165"/>
    <dataField name="Sum of Order Quantity" fld="2" baseField="0" baseItem="0"/>
  </dataFields>
  <formats count="2">
    <format dxfId="45">
      <pivotArea grandRow="1" outline="0" collapsedLevelsAreSubtotals="1" fieldPosition="0"/>
    </format>
    <format dxfId="44">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4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Project.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DDBADF-DAD4-4A68-BACB-842812AAFA05}" name="Days2" cacheId="7" applyNumberFormats="0" applyBorderFormats="0" applyFontFormats="0" applyPatternFormats="0" applyAlignmentFormats="0" applyWidthHeightFormats="1" dataCaption="Values" tag="38e72107-a928-444f-99d7-6a04c2447648" updatedVersion="7" minRefreshableVersion="3" useAutoFormatting="1" subtotalHiddenItems="1" rowGrandTotals="0" colGrandTotals="0" itemPrintTitles="1" createdVersion="7" indent="0" outline="1" outlineData="1" multipleFieldFilters="0" chartFormat="10">
  <location ref="A3:B34" firstHeaderRow="1" firstDataRow="1" firstDataCol="1"/>
  <pivotFields count="3">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Total Revenue" fld="0" baseField="0" baseItem="0" numFmtId="165"/>
  </dataFields>
  <formats count="2">
    <format dxfId="47">
      <pivotArea grandRow="1" outline="0" collapsedLevelsAreSubtotals="1" fieldPosition="0"/>
    </format>
    <format dxfId="46">
      <pivotArea outline="0" fieldPosition="0">
        <references count="1">
          <reference field="4294967294" count="1">
            <x v="0"/>
          </reference>
        </references>
      </pivotArea>
    </format>
  </formats>
  <chartFormats count="1">
    <chartFormat chart="9" format="2" series="1">
      <pivotArea type="data" outline="0" fieldPosition="0">
        <references count="1">
          <reference field="4294967294" count="1" selected="0">
            <x v="0"/>
          </reference>
        </references>
      </pivotArea>
    </chartFormat>
  </chartFormats>
  <pivotHierarchies count="4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Project.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63DD81-79F8-42CE-A298-FDBA4DC457EE}" name="Sales Channel" cacheId="3" applyNumberFormats="0" applyBorderFormats="0" applyFontFormats="0" applyPatternFormats="0" applyAlignmentFormats="0" applyWidthHeightFormats="1" dataCaption="Values" tag="d9474030-f0c5-44b0-baf7-502860d9e702" updatedVersion="7" minRefreshableVersion="3" useAutoFormatting="1" rowGrandTotals="0" colGrandTotals="0" itemPrintTitles="1" createdVersion="7" indent="0" outline="1" outlineData="1" multipleFieldFilters="0" chartFormat="4">
  <location ref="F3:G7"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1"/>
    </i>
    <i>
      <x v="2"/>
    </i>
    <i>
      <x/>
    </i>
    <i>
      <x v="3"/>
    </i>
  </rowItems>
  <colItems count="1">
    <i/>
  </colItems>
  <dataFields count="1">
    <dataField name="Sum of Total Revenue" fld="0" baseField="0" baseItem="0" numFmtId="165"/>
  </dataFields>
  <formats count="2">
    <format dxfId="49">
      <pivotArea grandRow="1" outline="0" collapsedLevelsAreSubtotals="1" fieldPosition="0"/>
    </format>
    <format dxfId="48">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Hierarchies count="4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Project.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D4E21CAA-0463-4A94-9E01-3F754B15548B}" autoFormatId="16" applyNumberFormats="0" applyBorderFormats="0" applyFontFormats="0" applyPatternFormats="0" applyAlignmentFormats="0" applyWidthHeightFormats="0">
  <queryTableRefresh nextId="42">
    <queryTableFields count="31">
      <queryTableField id="1" name="OrderNumber" tableColumnId="1"/>
      <queryTableField id="2" name="Sales Channel" tableColumnId="2"/>
      <queryTableField id="3" name="WarehouseCode" tableColumnId="3"/>
      <queryTableField id="4" name="ProcuredDate" tableColumnId="4"/>
      <queryTableField id="5" name="OrderDate" tableColumnId="5"/>
      <queryTableField id="35" dataBound="0" tableColumnId="34"/>
      <queryTableField id="6" name="ShipDate" tableColumnId="6"/>
      <queryTableField id="7" name="DeliveryDate" tableColumnId="7"/>
      <queryTableField id="8" name="CurrencyCode" tableColumnId="8"/>
      <queryTableField id="9" name="_SalesTeamID" tableColumnId="9"/>
      <queryTableField id="10" name="Sales_Team.Sales Team" tableColumnId="10"/>
      <queryTableField id="11" name="_CustomerID" tableColumnId="11"/>
      <queryTableField id="12" name="Customers.Customer Names" tableColumnId="12"/>
      <queryTableField id="13" name="_ProductID" tableColumnId="13"/>
      <queryTableField id="14" name="Products.Product Name" tableColumnId="14"/>
      <queryTableField id="15" name="Order Quantity" tableColumnId="15"/>
      <queryTableField id="16" name="Discount Applied" tableColumnId="16"/>
      <queryTableField id="17" name="Unit Price" tableColumnId="17"/>
      <queryTableField id="18" name="Unit Cost" tableColumnId="18"/>
      <queryTableField id="32" dataBound="0" tableColumnId="32"/>
      <queryTableField id="19" name="Total Revenue" tableColumnId="19"/>
      <queryTableField id="20" name="profit" tableColumnId="20"/>
      <queryTableField id="22" name="_StoreID" tableColumnId="22"/>
      <queryTableField id="23" name="Locations.City Name" tableColumnId="23"/>
      <queryTableField id="24" name="Locations.County" tableColumnId="24"/>
      <queryTableField id="25" name="Locations.StateCode" tableColumnId="25"/>
      <queryTableField id="26" name="State_Regions.State" tableColumnId="26"/>
      <queryTableField id="27" name="State_Regions.Region" tableColumnId="27"/>
      <queryTableField id="28" name="Locations.State" tableColumnId="28"/>
      <queryTableField id="29" name="Locations.Household Income" tableColumnId="29"/>
      <queryTableField id="30" name="Locations.Median Income" tableColumnId="30"/>
    </queryTableFields>
    <queryTableDeletedFields count="5">
      <deletedField name="Profit margin %"/>
      <deletedField name="Profit margin %"/>
      <deletedField name="Profit margin %"/>
      <deletedField name="Profit margin %"/>
      <deletedField name="Profit margin %"/>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6" xr16:uid="{34C64278-3B22-47E3-9F16-BB1132240F60}" autoFormatId="16" applyNumberFormats="0" applyBorderFormats="0" applyFontFormats="0" applyPatternFormats="0" applyAlignmentFormats="0" applyWidthHeightFormats="0">
  <queryTableRefresh nextId="4">
    <queryTableFields count="3">
      <queryTableField id="1" name="StateCode" tableColumnId="1"/>
      <queryTableField id="2" name="State" tableColumnId="2"/>
      <queryTableField id="3" name="Region"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5" xr16:uid="{ACD9F158-9483-43EA-BB51-49F6A1F9D095}" autoFormatId="16" applyNumberFormats="0" applyBorderFormats="0" applyFontFormats="0" applyPatternFormats="0" applyAlignmentFormats="0" applyWidthHeightFormats="0">
  <queryTableRefresh nextId="4">
    <queryTableFields count="3">
      <queryTableField id="1" name="_SalesTeamID" tableColumnId="1"/>
      <queryTableField id="2" name="Sales Team" tableColumnId="2"/>
      <queryTableField id="3" name="Region"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3" xr16:uid="{45E7E91D-F246-4B85-823C-B1264ED85E17}" autoFormatId="16" applyNumberFormats="0" applyBorderFormats="0" applyFontFormats="0" applyPatternFormats="0" applyAlignmentFormats="0" applyWidthHeightFormats="0">
  <queryTableRefresh nextId="3">
    <queryTableFields count="2">
      <queryTableField id="1" name="_ProductID" tableColumnId="1"/>
      <queryTableField id="2" name="Product Name"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2" xr16:uid="{174831C6-9452-461E-B54E-59F54D2E065C}" autoFormatId="16" applyNumberFormats="0" applyBorderFormats="0" applyFontFormats="0" applyPatternFormats="0" applyAlignmentFormats="0" applyWidthHeightFormats="0">
  <queryTableRefresh nextId="16">
    <queryTableFields count="15">
      <queryTableField id="1" name="_StoreID" tableColumnId="1"/>
      <queryTableField id="2" name="City Name" tableColumnId="2"/>
      <queryTableField id="3" name="County" tableColumnId="3"/>
      <queryTableField id="4" name="StateCode" tableColumnId="4"/>
      <queryTableField id="5" name="State" tableColumnId="5"/>
      <queryTableField id="6" name="Type" tableColumnId="6"/>
      <queryTableField id="7" name="Latitude" tableColumnId="7"/>
      <queryTableField id="8" name="Longitude" tableColumnId="8"/>
      <queryTableField id="9" name="AreaCode" tableColumnId="9"/>
      <queryTableField id="10" name="Population" tableColumnId="10"/>
      <queryTableField id="11" name="Household Income" tableColumnId="11"/>
      <queryTableField id="12" name="Median Income" tableColumnId="12"/>
      <queryTableField id="13" name="Land Area" tableColumnId="13"/>
      <queryTableField id="14" name="Water Area" tableColumnId="14"/>
      <queryTableField id="15" name="Time Zone" tableColumnId="1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1" xr16:uid="{E86AD89E-C508-4084-B62F-ADB7B5A1C9D3}" autoFormatId="16" applyNumberFormats="0" applyBorderFormats="0" applyFontFormats="0" applyPatternFormats="0" applyAlignmentFormats="0" applyWidthHeightFormats="0">
  <queryTableRefresh nextId="3">
    <queryTableFields count="2">
      <queryTableField id="1" name="_CustomerID" tableColumnId="1"/>
      <queryTableField id="2" name="Customer Names"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54B4A9DA-0E0E-4424-91D0-D24B345F5F03}" sourceName="[Sales].[Sales Channel]">
  <pivotTables>
    <pivotTable tabId="12" name="Sales Channel"/>
    <pivotTable tabId="12" name="Customers"/>
    <pivotTable tabId="12" name="Days2"/>
    <pivotTable tabId="12" name="Products"/>
    <pivotTable tabId="12" name="State"/>
    <pivotTable tabId="12" name="Totals"/>
    <pivotTable tabId="12" name="Years"/>
  </pivotTables>
  <data>
    <olap pivotCacheId="341831420">
      <levels count="2">
        <level uniqueName="[Sales].[Sales Channel].[(All)]" sourceCaption="(All)" count="0"/>
        <level uniqueName="[Sales].[Sales Channel].[Sales Channel]" sourceCaption="Sales Channel" count="4">
          <ranges>
            <range startItem="0">
              <i n="[Sales].[Sales Channel].&amp;[Distributor]" c="Distributor"/>
              <i n="[Sales].[Sales Channel].&amp;[In-Store]" c="In-Store"/>
              <i n="[Sales].[Sales Channel].&amp;[Online]" c="Online"/>
              <i n="[Sales].[Sales Channel].&amp;[Wholesale]" c="Wholesale"/>
            </range>
          </ranges>
        </level>
      </levels>
      <selections count="1">
        <selection n="[Sales].[Sales Channel].[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Year" xr10:uid="{F2DD3D55-CFD1-4838-9F93-6C512B6A8000}" sourceName="[Sales].[OrderDate (Year)]">
  <pivotTables>
    <pivotTable tabId="12" name="Years"/>
    <pivotTable tabId="12" name="Customers"/>
    <pivotTable tabId="12" name="Products"/>
    <pivotTable tabId="12" name="Sales Channel"/>
    <pivotTable tabId="12" name="Sales rep"/>
    <pivotTable tabId="12" name="State"/>
    <pivotTable tabId="12" name="Totals"/>
    <pivotTable tabId="12" name="Days2"/>
  </pivotTables>
  <data>
    <olap pivotCacheId="341831420">
      <levels count="2">
        <level uniqueName="[Sales].[OrderDate (Year)].[(All)]" sourceCaption="(All)" count="0"/>
        <level uniqueName="[Sales].[OrderDate (Year)].[OrderDate (Year)]" sourceCaption="OrderDate (Year)" count="3">
          <ranges>
            <range startItem="0">
              <i n="[Sales].[OrderDate (Year)].&amp;[2018]" c="2018"/>
              <i n="[Sales].[OrderDate (Year)].&amp;[2019]" c="2019"/>
              <i n="[Sales].[OrderDate (Year)].&amp;[2020]" c="2020"/>
            </range>
          </ranges>
        </level>
      </levels>
      <selections count="1">
        <selection n="[Sales].[Order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Month" xr10:uid="{27088F80-72A8-4C02-9501-9C3B49A1D8F7}" sourceName="[Sales].[OrderDate (Month)]">
  <pivotTables>
    <pivotTable tabId="12" name="Days2"/>
    <pivotTable tabId="12" name="Customers"/>
    <pivotTable tabId="12" name="Products"/>
    <pivotTable tabId="12" name="Sales Channel"/>
    <pivotTable tabId="12" name="Sales rep"/>
    <pivotTable tabId="12" name="State"/>
    <pivotTable tabId="12" name="Totals"/>
  </pivotTables>
  <data>
    <olap pivotCacheId="341831420">
      <levels count="2">
        <level uniqueName="[Sales].[OrderDate (Month)].[(All)]" sourceCaption="(All)" count="0"/>
        <level uniqueName="[Sales].[OrderDate (Month)].[OrderDate (Month)]" sourceCaption="OrderDate (Month)" count="12">
          <ranges>
            <range startItem="0">
              <i n="[Sales].[OrderDate (Month)].&amp;[Jan]" c="Jan"/>
              <i n="[Sales].[OrderDate (Month)].&amp;[Feb]" c="Feb"/>
              <i n="[Sales].[OrderDate (Month)].&amp;[Mar]" c="Mar"/>
              <i n="[Sales].[OrderDate (Month)].&amp;[Apr]" c="Apr"/>
              <i n="[Sales].[OrderDate (Month)].&amp;[May]" c="May"/>
              <i n="[Sales].[OrderDate (Month)].&amp;[Jun]" c="Jun"/>
              <i n="[Sales].[OrderDate (Month)].&amp;[Jul]" c="Jul"/>
              <i n="[Sales].[OrderDate (Month)].&amp;[Aug]" c="Aug"/>
              <i n="[Sales].[OrderDate (Month)].&amp;[Sep]" c="Sep"/>
              <i n="[Sales].[OrderDate (Month)].&amp;[Oct]" c="Oct"/>
              <i n="[Sales].[OrderDate (Month)].&amp;[Nov]" c="Nov"/>
              <i n="[Sales].[OrderDate (Month)].&amp;[Dec]" c="Dec"/>
            </range>
          </ranges>
        </level>
      </levels>
      <selections count="1">
        <selection n="[Sales].[Order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1" xr10:uid="{5D169045-E520-4CD3-8DFE-785DA5F8BB96}" cache="Slicer_Sales_Channel" caption="Sales Channel" columnCount="4" level="1" style="Slicer Style 5" rowHeight="182880"/>
  <slicer name="OrderDate (Year) 1" xr10:uid="{9DD888F6-FE35-40EA-90E6-11EB0ECE60C6}" cache="Slicer_OrderDate__Year" caption="Years" columnCount="3" level="1" style="Slicer Style 5" rowHeight="234950"/>
  <slicer name="OrderDate (Month) 1" xr10:uid="{E589AF03-4B37-4A00-B35B-0E719230B2F0}" cache="Slicer_OrderDate__Month" caption="Month" level="1" style="Slicer Style 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4E60DF9B-4E25-40A1-B9B8-36440ECD8F89}" cache="Slicer_Sales_Channel" caption="Sales Channel" level="1" rowHeight="234950"/>
  <slicer name="OrderDate (Year)" xr10:uid="{36476124-F50C-4FB7-81F1-0602630048CF}" cache="Slicer_OrderDate__Year" caption="OrderDate (Year)" level="1" rowHeight="234950"/>
  <slicer name="OrderDate (Month)" xr10:uid="{45861E4B-0564-4180-B16F-BD49EF4CA0EB}" cache="Slicer_OrderDate__Month" caption="OrderDate (Month)"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7D4A37-5653-444C-BA50-5EC0A61BDE90}" name="Sales" displayName="Sales" ref="A1:AE7992" tableType="queryTable" totalsRowShown="0">
  <autoFilter ref="A1:AE7992" xr:uid="{4B7D4A37-5653-444C-BA50-5EC0A61BDE90}"/>
  <tableColumns count="31">
    <tableColumn id="1" xr3:uid="{EF292502-5C8D-47AA-B628-03AFAE00883B}" uniqueName="1" name="OrderNumber" queryTableFieldId="1" dataDxfId="31"/>
    <tableColumn id="2" xr3:uid="{9CD8764D-4BF9-484C-84F8-C0E8873F3DEE}" uniqueName="2" name="Sales Channel" queryTableFieldId="2" dataDxfId="30"/>
    <tableColumn id="3" xr3:uid="{D4EB6ED6-4BB6-46FD-BB08-737A075AAF24}" uniqueName="3" name="WarehouseCode" queryTableFieldId="3" dataDxfId="29"/>
    <tableColumn id="4" xr3:uid="{79784ED9-2773-4647-B460-A8BD90A9CE66}" uniqueName="4" name="ProcuredDate" queryTableFieldId="4" dataDxfId="28"/>
    <tableColumn id="5" xr3:uid="{33C55BD7-70D7-4B08-98B9-B8B1BC36BC64}" uniqueName="5" name="OrderDate" queryTableFieldId="5" dataDxfId="27"/>
    <tableColumn id="34" xr3:uid="{B2DFF9C8-8BA0-46EF-A0CA-9679DF86D1AD}" uniqueName="34" name="No of Days" queryTableFieldId="35" dataDxfId="26">
      <calculatedColumnFormula>TEXT(Sales[[#This Row],[OrderDate]],"dd")</calculatedColumnFormula>
    </tableColumn>
    <tableColumn id="6" xr3:uid="{0A386F5D-1B3A-432F-96F5-257BC535D825}" uniqueName="6" name="ShipDate" queryTableFieldId="6" dataDxfId="25"/>
    <tableColumn id="7" xr3:uid="{E7F876EB-5B32-4084-A374-6AF9DAF25F93}" uniqueName="7" name="DeliveryDate" queryTableFieldId="7" dataDxfId="24"/>
    <tableColumn id="8" xr3:uid="{9D080323-356C-4309-8356-1720D62CCAFF}" uniqueName="8" name="CurrencyCode" queryTableFieldId="8" dataDxfId="23"/>
    <tableColumn id="9" xr3:uid="{68AA2C7A-39CB-45E6-A5F6-4A2ED1DB179E}" uniqueName="9" name="_SalesTeamID" queryTableFieldId="9"/>
    <tableColumn id="10" xr3:uid="{02E79356-EF9A-47AB-B4E6-C3DB966B9B50}" uniqueName="10" name="Sales_Team.Sales Team" queryTableFieldId="10" dataDxfId="22"/>
    <tableColumn id="11" xr3:uid="{56701F43-A78F-40AA-9129-161990A1179D}" uniqueName="11" name="_CustomerID" queryTableFieldId="11"/>
    <tableColumn id="12" xr3:uid="{35D8E667-98C4-4FF7-84E5-8F00C57D4DEC}" uniqueName="12" name="Customers.Customer Names" queryTableFieldId="12" dataDxfId="21"/>
    <tableColumn id="13" xr3:uid="{5C6ECEC7-6081-435B-9882-29419F36AEEB}" uniqueName="13" name="_ProductID" queryTableFieldId="13"/>
    <tableColumn id="14" xr3:uid="{C2A81C3C-C5BE-478C-A212-BECB64353E80}" uniqueName="14" name="Products.Product Name" queryTableFieldId="14" dataDxfId="20"/>
    <tableColumn id="15" xr3:uid="{67C3641C-64D7-4C1D-BEBC-96EB5DD09FAD}" uniqueName="15" name="Order Quantity" queryTableFieldId="15"/>
    <tableColumn id="16" xr3:uid="{DD97AD4C-E33F-4769-8934-8E73527FBEAF}" uniqueName="16" name="Discount Applied" queryTableFieldId="16"/>
    <tableColumn id="17" xr3:uid="{33A0628E-CAF6-4B89-B9EC-8AAE23018332}" uniqueName="17" name="Unit Price" queryTableFieldId="17"/>
    <tableColumn id="18" xr3:uid="{F1BD13D3-6001-4CE9-BDF2-20AD8DA30E7A}" uniqueName="18" name="Unit Cost" queryTableFieldId="18"/>
    <tableColumn id="32" xr3:uid="{CD1F3CC7-B7B3-4485-8720-E087103655E1}" uniqueName="32" name="Total Buying" queryTableFieldId="32" dataDxfId="19"/>
    <tableColumn id="19" xr3:uid="{BFD538C7-330C-459D-A034-6E03C36A525A}" uniqueName="19" name="Total Revenue" queryTableFieldId="19"/>
    <tableColumn id="20" xr3:uid="{1CC655DA-FF35-4959-9CE1-842A7BF7FC9A}" uniqueName="20" name="profit" queryTableFieldId="20"/>
    <tableColumn id="22" xr3:uid="{BEEF7ABE-DA51-4633-B074-DABEBC535B01}" uniqueName="22" name="_StoreID" queryTableFieldId="22"/>
    <tableColumn id="23" xr3:uid="{640A3ECE-FE03-47F0-8A76-AEC5B9F0E6F0}" uniqueName="23" name="Locations.City Name" queryTableFieldId="23" dataDxfId="18"/>
    <tableColumn id="24" xr3:uid="{C1CAF4CB-6886-4E12-83DD-6364121B9F43}" uniqueName="24" name="Locations.County" queryTableFieldId="24" dataDxfId="17"/>
    <tableColumn id="25" xr3:uid="{F1235EA8-A494-491A-B229-9B41737B3F78}" uniqueName="25" name="Locations.StateCode" queryTableFieldId="25" dataDxfId="16"/>
    <tableColumn id="26" xr3:uid="{E56355D7-BD92-4268-9B26-BC38C4BD690C}" uniqueName="26" name="State_Regions.State" queryTableFieldId="26" dataDxfId="15"/>
    <tableColumn id="27" xr3:uid="{22513492-4A14-4502-B8E5-76671E3AB971}" uniqueName="27" name="State_Regions.Region" queryTableFieldId="27" dataDxfId="14"/>
    <tableColumn id="28" xr3:uid="{9DEA9A55-D15F-49DB-BA08-8AD0A825C9D9}" uniqueName="28" name="Locations.State" queryTableFieldId="28" dataDxfId="13"/>
    <tableColumn id="29" xr3:uid="{8F95E0EF-D465-4865-B092-F4AE7B1D1F39}" uniqueName="29" name="Locations.Household Income" queryTableFieldId="29"/>
    <tableColumn id="30" xr3:uid="{A4555067-6543-4833-8C93-241911C69F5B}" uniqueName="30" name="Locations.Median Income" queryTableFieldId="30"/>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591D248-DEE3-49C1-87EF-91CB5BEC3579}" name="State_Regions" displayName="State_Regions" ref="A1:C49" tableType="queryTable" totalsRowShown="0">
  <autoFilter ref="A1:C49" xr:uid="{F591D248-DEE3-49C1-87EF-91CB5BEC3579}"/>
  <tableColumns count="3">
    <tableColumn id="1" xr3:uid="{9BB3224B-53E5-46F1-A316-AB996CDAD748}" uniqueName="1" name="StateCode" queryTableFieldId="1" dataDxfId="12"/>
    <tableColumn id="2" xr3:uid="{CD269387-C521-4A2C-BA93-0BFA024C0439}" uniqueName="2" name="State" queryTableFieldId="2" dataDxfId="11"/>
    <tableColumn id="3" xr3:uid="{7EABB788-E565-4BA0-AB57-ACCDC0797608}" uniqueName="3" name="Region" queryTableFieldId="3" dataDxf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0358C54-2886-4BF9-AA07-2BFF973F7A7A}" name="Sales_Team" displayName="Sales_Team" ref="A1:C29" tableType="queryTable" totalsRowShown="0">
  <autoFilter ref="A1:C29" xr:uid="{F0358C54-2886-4BF9-AA07-2BFF973F7A7A}"/>
  <tableColumns count="3">
    <tableColumn id="1" xr3:uid="{0A921297-5724-473C-B1EC-BD184AD0DCBD}" uniqueName="1" name="_SalesTeamID" queryTableFieldId="1"/>
    <tableColumn id="2" xr3:uid="{C86176CA-4FCC-4783-9C49-87304937E4D4}" uniqueName="2" name="Sales Team" queryTableFieldId="2" dataDxfId="9"/>
    <tableColumn id="3" xr3:uid="{AE0347C0-1B90-40D2-AE7A-EF42AE45F006}" uniqueName="3" name="Region" queryTableFieldId="3" dataDxf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307E5B7-C368-4195-9D36-99A809758AE8}" name="Products" displayName="Products" ref="A1:B48" tableType="queryTable" totalsRowShown="0">
  <autoFilter ref="A1:B48" xr:uid="{1307E5B7-C368-4195-9D36-99A809758AE8}"/>
  <tableColumns count="2">
    <tableColumn id="1" xr3:uid="{5BD8F937-B278-4B75-8135-8BC84DF64606}" uniqueName="1" name="_ProductID" queryTableFieldId="1"/>
    <tableColumn id="2" xr3:uid="{15C6ED0C-E6C5-4D7E-9787-672E9D7C92AA}" uniqueName="2" name="Product Name" queryTableFieldId="2" dataDxfId="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459423B-D53D-446A-B853-6A3EA01671F3}" name="Locations" displayName="Locations" ref="A1:O368" tableType="queryTable" totalsRowShown="0">
  <autoFilter ref="A1:O368" xr:uid="{9459423B-D53D-446A-B853-6A3EA01671F3}"/>
  <tableColumns count="15">
    <tableColumn id="1" xr3:uid="{356C9CF3-F1E9-444A-A657-5D5374FAECD8}" uniqueName="1" name="_StoreID" queryTableFieldId="1"/>
    <tableColumn id="2" xr3:uid="{DB895A40-66A7-4C5C-8BFE-98CFE48D78A6}" uniqueName="2" name="City Name" queryTableFieldId="2" dataDxfId="6"/>
    <tableColumn id="3" xr3:uid="{F8C8D72F-E454-4B2F-A4C9-A76C7D31E2D6}" uniqueName="3" name="County" queryTableFieldId="3" dataDxfId="5"/>
    <tableColumn id="4" xr3:uid="{6FFCE1EE-7519-4A30-8D73-D48471A8D31B}" uniqueName="4" name="StateCode" queryTableFieldId="4" dataDxfId="4"/>
    <tableColumn id="5" xr3:uid="{DAC21DCC-19BF-4B31-B687-BE687DE650E2}" uniqueName="5" name="State" queryTableFieldId="5" dataDxfId="3"/>
    <tableColumn id="6" xr3:uid="{72FF8AB9-290B-466A-B17C-C638162DD3C7}" uniqueName="6" name="Type" queryTableFieldId="6" dataDxfId="2"/>
    <tableColumn id="7" xr3:uid="{5CDEEF52-0F2A-4079-821E-B7D0ED1E00A5}" uniqueName="7" name="Latitude" queryTableFieldId="7"/>
    <tableColumn id="8" xr3:uid="{4EBFC998-8128-42CB-8624-62F327BE4F7E}" uniqueName="8" name="Longitude" queryTableFieldId="8"/>
    <tableColumn id="9" xr3:uid="{D82BC262-B08B-4325-9F4E-8AF097F67781}" uniqueName="9" name="AreaCode" queryTableFieldId="9"/>
    <tableColumn id="10" xr3:uid="{880CD6A9-88FC-417F-9127-CF54F48B912F}" uniqueName="10" name="Population" queryTableFieldId="10"/>
    <tableColumn id="11" xr3:uid="{0E62769C-B068-446D-807A-DEA7E911A662}" uniqueName="11" name="Household Income" queryTableFieldId="11"/>
    <tableColumn id="12" xr3:uid="{E50CDC1E-1EB0-4302-92DD-06F52A16D453}" uniqueName="12" name="Median Income" queryTableFieldId="12"/>
    <tableColumn id="13" xr3:uid="{A6AC840F-1DD1-4565-9B3A-3934A4443BEF}" uniqueName="13" name="Land Area" queryTableFieldId="13"/>
    <tableColumn id="14" xr3:uid="{A874899E-F673-484C-8B88-0D3722AA9FFB}" uniqueName="14" name="Water Area" queryTableFieldId="14"/>
    <tableColumn id="15" xr3:uid="{0F458ED1-BF86-48CE-8545-C9A03D8E9DE5}" uniqueName="15" name="Time Zone" queryTableFieldId="15" dataDxfId="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9185C2-2EB1-4104-90DC-7E8D44D0B7B2}" name="Customers" displayName="Customers" ref="A1:B51" tableType="queryTable" totalsRowShown="0">
  <autoFilter ref="A1:B51" xr:uid="{589185C2-2EB1-4104-90DC-7E8D44D0B7B2}"/>
  <tableColumns count="2">
    <tableColumn id="1" xr3:uid="{9F7F6E08-F89A-4A9F-A5BA-42B1657F31DC}" uniqueName="1" name="_CustomerID" queryTableFieldId="1"/>
    <tableColumn id="2" xr3:uid="{8E9BCF63-4F67-44F2-B765-C362626FDF4E}" uniqueName="2" name="Customer Names"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ctrlProp" Target="../ctrlProps/ctrlProp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vmlDrawing" Target="../drawings/vmlDrawing2.v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6B895-8CE2-4F54-A046-0A265F94CE2A}">
  <sheetPr codeName="Sheet1"/>
  <dimension ref="F43:P50"/>
  <sheetViews>
    <sheetView showGridLines="0" showRowColHeaders="0" tabSelected="1" topLeftCell="A2" zoomScale="80" zoomScaleNormal="80" workbookViewId="0">
      <selection activeCell="X10" sqref="X10"/>
    </sheetView>
  </sheetViews>
  <sheetFormatPr defaultRowHeight="14.4" x14ac:dyDescent="0.3"/>
  <sheetData>
    <row r="43" spans="6:6" x14ac:dyDescent="0.3">
      <c r="F43">
        <f>'Analysis Sheet'!$P$50</f>
        <v>1</v>
      </c>
    </row>
    <row r="50" spans="16:16" x14ac:dyDescent="0.3">
      <c r="P50">
        <v>6</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31" r:id="rId3" name="Scroll Bar 7">
              <controlPr defaultSize="0" autoPict="0">
                <anchor moveWithCells="1">
                  <from>
                    <xdr:col>10</xdr:col>
                    <xdr:colOff>426720</xdr:colOff>
                    <xdr:row>8</xdr:row>
                    <xdr:rowOff>0</xdr:rowOff>
                  </from>
                  <to>
                    <xdr:col>10</xdr:col>
                    <xdr:colOff>571500</xdr:colOff>
                    <xdr:row>24</xdr:row>
                    <xdr:rowOff>144780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0B336-231F-438E-85DE-B51E16E99822}">
  <sheetPr codeName="Sheet2"/>
  <dimension ref="A3:V86"/>
  <sheetViews>
    <sheetView topLeftCell="A24" workbookViewId="0">
      <selection activeCell="P50" sqref="P50"/>
    </sheetView>
  </sheetViews>
  <sheetFormatPr defaultRowHeight="14.4" x14ac:dyDescent="0.3"/>
  <cols>
    <col min="1" max="1" width="12.5546875" bestFit="1" customWidth="1"/>
    <col min="2" max="2" width="19.6640625" bestFit="1" customWidth="1"/>
    <col min="3" max="4" width="13.5546875" bestFit="1" customWidth="1"/>
    <col min="5" max="5" width="19.6640625" bestFit="1" customWidth="1"/>
    <col min="6" max="6" width="12.5546875" bestFit="1" customWidth="1"/>
    <col min="7" max="7" width="19.6640625" bestFit="1" customWidth="1"/>
    <col min="8" max="8" width="11" bestFit="1" customWidth="1"/>
    <col min="10" max="10" width="18.6640625" bestFit="1" customWidth="1"/>
    <col min="11" max="11" width="19.6640625" bestFit="1" customWidth="1"/>
    <col min="12" max="12" width="20.21875" bestFit="1" customWidth="1"/>
    <col min="14" max="14" width="13.109375" bestFit="1" customWidth="1"/>
    <col min="15" max="15" width="19.6640625" bestFit="1" customWidth="1"/>
    <col min="16" max="16" width="15.109375" bestFit="1" customWidth="1"/>
    <col min="21" max="21" width="18.6640625" bestFit="1" customWidth="1"/>
    <col min="22" max="22" width="12" bestFit="1" customWidth="1"/>
  </cols>
  <sheetData>
    <row r="3" spans="1:22" x14ac:dyDescent="0.3">
      <c r="A3" s="3" t="s">
        <v>8869</v>
      </c>
      <c r="B3" t="s">
        <v>8873</v>
      </c>
      <c r="F3" s="3" t="s">
        <v>8869</v>
      </c>
      <c r="G3" t="s">
        <v>8873</v>
      </c>
      <c r="J3" s="3" t="s">
        <v>8869</v>
      </c>
      <c r="K3" t="s">
        <v>8873</v>
      </c>
      <c r="N3" s="3" t="s">
        <v>8869</v>
      </c>
      <c r="O3" t="s">
        <v>8873</v>
      </c>
    </row>
    <row r="4" spans="1:22" x14ac:dyDescent="0.3">
      <c r="A4" s="4" t="s">
        <v>8891</v>
      </c>
      <c r="B4" s="6">
        <v>2457317.459999999</v>
      </c>
      <c r="F4" s="4" t="s">
        <v>30</v>
      </c>
      <c r="G4" s="6">
        <v>30102904.694999993</v>
      </c>
      <c r="H4" t="str">
        <f>F4</f>
        <v>In-Store</v>
      </c>
      <c r="J4" s="4" t="s">
        <v>247</v>
      </c>
      <c r="K4" s="6">
        <v>2980413.4274999974</v>
      </c>
      <c r="L4" t="str">
        <f>J4</f>
        <v>Donald Reynolds</v>
      </c>
      <c r="N4" s="4" t="s">
        <v>159</v>
      </c>
      <c r="O4" s="6">
        <v>15186331.052499993</v>
      </c>
      <c r="Q4" t="str">
        <f t="shared" ref="Q4:Q48" si="0">N4</f>
        <v>California</v>
      </c>
      <c r="R4">
        <f t="shared" ref="R4:R48" si="1">O4</f>
        <v>15186331.052499993</v>
      </c>
      <c r="V4" s="6"/>
    </row>
    <row r="5" spans="1:22" x14ac:dyDescent="0.3">
      <c r="A5" s="4" t="s">
        <v>8892</v>
      </c>
      <c r="B5" s="6">
        <v>2207607.455000001</v>
      </c>
      <c r="F5" s="4" t="s">
        <v>47</v>
      </c>
      <c r="G5" s="6">
        <v>21698558.862499963</v>
      </c>
      <c r="H5" s="8">
        <f>GETPIVOTDATA("[Measures].[Sum of Total Revenue]",$F$3,"[Sales].[Sales Channel]","[Sales].[Sales Channel].&amp;[In-Store]")</f>
        <v>30102904.694999993</v>
      </c>
      <c r="J5" s="4" t="s">
        <v>105</v>
      </c>
      <c r="K5" s="6">
        <v>2857256.875</v>
      </c>
      <c r="L5" s="8">
        <f>GETPIVOTDATA("[Measures].[Sum of Total Revenue]",$J$3,"[Sales].[Sales_Team.Sales Team]","[Sales].[Sales_Team.Sales Team].&amp;[Donald Reynolds]")</f>
        <v>2980413.4274999974</v>
      </c>
      <c r="N5" s="4" t="s">
        <v>252</v>
      </c>
      <c r="O5" s="6">
        <v>7388856.1450000014</v>
      </c>
      <c r="Q5" t="str">
        <f t="shared" si="0"/>
        <v>Texas</v>
      </c>
      <c r="R5">
        <f t="shared" si="1"/>
        <v>7388856.1450000014</v>
      </c>
      <c r="V5" s="6"/>
    </row>
    <row r="6" spans="1:22" x14ac:dyDescent="0.3">
      <c r="A6" s="4" t="s">
        <v>8893</v>
      </c>
      <c r="B6" s="6">
        <v>2299425.4274999998</v>
      </c>
      <c r="F6" s="4" t="s">
        <v>42</v>
      </c>
      <c r="G6" s="6">
        <v>13169147.647499992</v>
      </c>
      <c r="J6" s="4" t="s">
        <v>125</v>
      </c>
      <c r="K6" s="6">
        <v>2846864.1700000009</v>
      </c>
      <c r="N6" s="4" t="s">
        <v>197</v>
      </c>
      <c r="O6" s="6">
        <v>5767218.2950000046</v>
      </c>
      <c r="Q6" t="str">
        <f t="shared" si="0"/>
        <v>Illinois</v>
      </c>
      <c r="R6">
        <f t="shared" si="1"/>
        <v>5767218.2950000046</v>
      </c>
      <c r="V6" s="6"/>
    </row>
    <row r="7" spans="1:22" x14ac:dyDescent="0.3">
      <c r="A7" s="4" t="s">
        <v>8894</v>
      </c>
      <c r="B7" s="6">
        <v>2465846.5600000033</v>
      </c>
      <c r="F7" s="4" t="s">
        <v>100</v>
      </c>
      <c r="G7" s="6">
        <v>8172768.5400000075</v>
      </c>
      <c r="J7" s="4" t="s">
        <v>78</v>
      </c>
      <c r="K7" s="6">
        <v>2825689.3224999979</v>
      </c>
      <c r="N7" s="4" t="s">
        <v>307</v>
      </c>
      <c r="O7" s="6">
        <v>5419058.4899999965</v>
      </c>
      <c r="Q7" t="str">
        <f t="shared" si="0"/>
        <v>Florida</v>
      </c>
      <c r="R7">
        <f t="shared" si="1"/>
        <v>5419058.4899999965</v>
      </c>
      <c r="V7" s="6"/>
    </row>
    <row r="8" spans="1:22" x14ac:dyDescent="0.3">
      <c r="A8" s="4" t="s">
        <v>8895</v>
      </c>
      <c r="B8" s="6">
        <v>2438920.4324999992</v>
      </c>
      <c r="J8" s="4" t="s">
        <v>88</v>
      </c>
      <c r="K8" s="6">
        <v>2819401.2049999996</v>
      </c>
      <c r="N8" s="4" t="s">
        <v>39</v>
      </c>
      <c r="O8" s="6">
        <v>3540055.3825000017</v>
      </c>
      <c r="Q8" t="str">
        <f t="shared" si="0"/>
        <v>New York</v>
      </c>
      <c r="R8">
        <f t="shared" si="1"/>
        <v>3540055.3825000017</v>
      </c>
      <c r="V8" s="6"/>
    </row>
    <row r="9" spans="1:22" x14ac:dyDescent="0.3">
      <c r="A9" s="4" t="s">
        <v>8896</v>
      </c>
      <c r="B9" s="6">
        <v>2245857.4200000004</v>
      </c>
      <c r="J9" s="4" t="s">
        <v>97</v>
      </c>
      <c r="K9" s="6">
        <v>2817185.3475000011</v>
      </c>
      <c r="N9" s="4" t="s">
        <v>401</v>
      </c>
      <c r="O9" s="6">
        <v>2907773.7025000001</v>
      </c>
      <c r="Q9" t="str">
        <f t="shared" si="0"/>
        <v>Colorado</v>
      </c>
      <c r="R9">
        <f t="shared" si="1"/>
        <v>2907773.7025000001</v>
      </c>
      <c r="V9" s="6"/>
    </row>
    <row r="10" spans="1:22" x14ac:dyDescent="0.3">
      <c r="A10" s="4" t="s">
        <v>8897</v>
      </c>
      <c r="B10" s="6">
        <v>2569058.7200000007</v>
      </c>
      <c r="J10" s="4" t="s">
        <v>208</v>
      </c>
      <c r="K10" s="6">
        <v>2786420.6224999982</v>
      </c>
      <c r="N10" s="4" t="s">
        <v>370</v>
      </c>
      <c r="O10" s="6">
        <v>2719222.9724999974</v>
      </c>
      <c r="Q10" t="str">
        <f t="shared" si="0"/>
        <v>Indiana</v>
      </c>
      <c r="R10">
        <f t="shared" si="1"/>
        <v>2719222.9724999974</v>
      </c>
      <c r="V10" s="6"/>
    </row>
    <row r="11" spans="1:22" x14ac:dyDescent="0.3">
      <c r="A11" s="4" t="s">
        <v>8898</v>
      </c>
      <c r="B11" s="6">
        <v>2315115.3200000012</v>
      </c>
      <c r="J11" s="4" t="s">
        <v>58</v>
      </c>
      <c r="K11" s="6">
        <v>2756285.5299999979</v>
      </c>
      <c r="N11" s="4" t="s">
        <v>317</v>
      </c>
      <c r="O11" s="6">
        <v>2001351.9749999996</v>
      </c>
      <c r="Q11" t="str">
        <f t="shared" si="0"/>
        <v>North Carolina</v>
      </c>
      <c r="R11">
        <f t="shared" si="1"/>
        <v>2001351.9749999996</v>
      </c>
      <c r="V11" s="6"/>
    </row>
    <row r="12" spans="1:22" x14ac:dyDescent="0.3">
      <c r="A12" s="4" t="s">
        <v>8899</v>
      </c>
      <c r="B12" s="6">
        <v>2201018.34</v>
      </c>
      <c r="F12" s="3" t="s">
        <v>8869</v>
      </c>
      <c r="G12" t="s">
        <v>8873</v>
      </c>
      <c r="J12" s="4" t="s">
        <v>188</v>
      </c>
      <c r="K12" s="6">
        <v>2721306.6725000013</v>
      </c>
      <c r="N12" s="4" t="s">
        <v>406</v>
      </c>
      <c r="O12" s="6">
        <v>1702163.4749999996</v>
      </c>
      <c r="Q12" t="str">
        <f t="shared" si="0"/>
        <v>Washington</v>
      </c>
      <c r="R12">
        <f t="shared" si="1"/>
        <v>1702163.4749999996</v>
      </c>
      <c r="V12" s="6"/>
    </row>
    <row r="13" spans="1:22" x14ac:dyDescent="0.3">
      <c r="A13" s="4" t="s">
        <v>8900</v>
      </c>
      <c r="B13" s="6">
        <v>2260681.5049999985</v>
      </c>
      <c r="F13" s="4" t="s">
        <v>273</v>
      </c>
      <c r="G13" s="6">
        <v>1580759.1399999997</v>
      </c>
      <c r="J13" s="4" t="s">
        <v>43</v>
      </c>
      <c r="K13" s="6">
        <v>2708174.5050000008</v>
      </c>
      <c r="N13" s="4" t="s">
        <v>243</v>
      </c>
      <c r="O13" s="6">
        <v>1665001.5899999992</v>
      </c>
      <c r="Q13" t="str">
        <f t="shared" si="0"/>
        <v>Virginia</v>
      </c>
      <c r="R13">
        <f t="shared" si="1"/>
        <v>1665001.5899999992</v>
      </c>
      <c r="V13" s="6"/>
    </row>
    <row r="14" spans="1:22" x14ac:dyDescent="0.3">
      <c r="A14" s="4" t="s">
        <v>8901</v>
      </c>
      <c r="B14" s="6">
        <v>2556925.0200000009</v>
      </c>
      <c r="F14" s="4" t="s">
        <v>155</v>
      </c>
      <c r="G14" s="6">
        <v>1373728.3025000009</v>
      </c>
      <c r="J14" s="4" t="s">
        <v>49</v>
      </c>
      <c r="K14" s="6">
        <v>2685571.7199999997</v>
      </c>
      <c r="N14" s="4" t="s">
        <v>115</v>
      </c>
      <c r="O14" s="6">
        <v>1618917.4824999983</v>
      </c>
      <c r="Q14" t="str">
        <f t="shared" si="0"/>
        <v>Arizona</v>
      </c>
      <c r="R14">
        <f t="shared" si="1"/>
        <v>1618917.4824999983</v>
      </c>
      <c r="V14" s="6"/>
    </row>
    <row r="15" spans="1:22" x14ac:dyDescent="0.3">
      <c r="A15" s="4" t="s">
        <v>8902</v>
      </c>
      <c r="B15" s="6">
        <v>2491577.91</v>
      </c>
      <c r="F15" s="4" t="s">
        <v>161</v>
      </c>
      <c r="G15" s="6">
        <v>1364656.8375000006</v>
      </c>
      <c r="J15" s="4" t="s">
        <v>134</v>
      </c>
      <c r="K15" s="6">
        <v>2648760.7474999996</v>
      </c>
      <c r="N15" s="4" t="s">
        <v>83</v>
      </c>
      <c r="O15" s="6">
        <v>1583886.5324999997</v>
      </c>
      <c r="Q15" t="str">
        <f t="shared" si="0"/>
        <v>Connecticut</v>
      </c>
      <c r="R15">
        <f t="shared" si="1"/>
        <v>1583886.5324999997</v>
      </c>
      <c r="V15" s="6"/>
    </row>
    <row r="16" spans="1:22" x14ac:dyDescent="0.3">
      <c r="A16" s="4" t="s">
        <v>8903</v>
      </c>
      <c r="B16" s="6">
        <v>2263257.4874999984</v>
      </c>
      <c r="F16" s="4" t="s">
        <v>44</v>
      </c>
      <c r="G16" s="6">
        <v>1658924.8574999988</v>
      </c>
      <c r="J16" s="4" t="s">
        <v>214</v>
      </c>
      <c r="K16" s="6">
        <v>2637436.4075000002</v>
      </c>
      <c r="N16" s="4" t="s">
        <v>389</v>
      </c>
      <c r="O16" s="6">
        <v>1506215.4425000001</v>
      </c>
      <c r="Q16" t="str">
        <f t="shared" si="0"/>
        <v>Nevada</v>
      </c>
      <c r="R16">
        <f t="shared" si="1"/>
        <v>1506215.4425000001</v>
      </c>
      <c r="V16" s="6"/>
    </row>
    <row r="17" spans="1:22" x14ac:dyDescent="0.3">
      <c r="A17" s="4" t="s">
        <v>8904</v>
      </c>
      <c r="B17" s="6">
        <v>2536493.3700000006</v>
      </c>
      <c r="F17" s="4" t="s">
        <v>429</v>
      </c>
      <c r="G17" s="6">
        <v>1841004.5599999998</v>
      </c>
      <c r="J17" s="4" t="s">
        <v>154</v>
      </c>
      <c r="K17" s="6">
        <v>2632091.1475000018</v>
      </c>
      <c r="N17" s="4" t="s">
        <v>733</v>
      </c>
      <c r="O17" s="6">
        <v>1400508.0349999997</v>
      </c>
      <c r="Q17" t="str">
        <f t="shared" si="0"/>
        <v>New Jersey</v>
      </c>
      <c r="R17">
        <f t="shared" si="1"/>
        <v>1400508.0349999997</v>
      </c>
      <c r="V17" s="6"/>
    </row>
    <row r="18" spans="1:22" x14ac:dyDescent="0.3">
      <c r="A18" s="4" t="s">
        <v>8905</v>
      </c>
      <c r="B18" s="6">
        <v>2239127.4375000014</v>
      </c>
      <c r="F18" s="4" t="s">
        <v>226</v>
      </c>
      <c r="G18" s="6">
        <v>1242309.98</v>
      </c>
      <c r="J18" s="4" t="s">
        <v>270</v>
      </c>
      <c r="K18" s="6">
        <v>2631795.8450000007</v>
      </c>
      <c r="N18" s="4" t="s">
        <v>237</v>
      </c>
      <c r="O18" s="6">
        <v>1345931.6775</v>
      </c>
      <c r="Q18" t="str">
        <f t="shared" si="0"/>
        <v>Michigan</v>
      </c>
      <c r="R18">
        <f t="shared" si="1"/>
        <v>1345931.6775</v>
      </c>
      <c r="V18" s="6"/>
    </row>
    <row r="19" spans="1:22" x14ac:dyDescent="0.3">
      <c r="A19" s="4" t="s">
        <v>8906</v>
      </c>
      <c r="B19" s="6">
        <v>2045356.0674999987</v>
      </c>
      <c r="F19" s="4" t="s">
        <v>498</v>
      </c>
      <c r="G19" s="6">
        <v>1454026.6300000006</v>
      </c>
      <c r="J19" s="4" t="s">
        <v>85</v>
      </c>
      <c r="K19" s="6">
        <v>2616285.8474999988</v>
      </c>
      <c r="N19" s="4" t="s">
        <v>433</v>
      </c>
      <c r="O19" s="6">
        <v>1244511.4324999999</v>
      </c>
      <c r="Q19" t="str">
        <f t="shared" si="0"/>
        <v>Tennessee</v>
      </c>
      <c r="R19">
        <f t="shared" si="1"/>
        <v>1244511.4324999999</v>
      </c>
      <c r="V19" s="6"/>
    </row>
    <row r="20" spans="1:22" x14ac:dyDescent="0.3">
      <c r="A20" s="4" t="s">
        <v>8907</v>
      </c>
      <c r="B20" s="6">
        <v>2486672.1699999995</v>
      </c>
      <c r="F20" s="4" t="s">
        <v>79</v>
      </c>
      <c r="G20" s="6">
        <v>1175020.7075000007</v>
      </c>
      <c r="J20" s="4" t="s">
        <v>225</v>
      </c>
      <c r="K20" s="6">
        <v>2591360.8424999989</v>
      </c>
      <c r="N20" s="4" t="s">
        <v>458</v>
      </c>
      <c r="O20" s="6">
        <v>1191560.9974999998</v>
      </c>
      <c r="Q20" t="str">
        <f t="shared" si="0"/>
        <v>Georgia</v>
      </c>
      <c r="R20">
        <f t="shared" si="1"/>
        <v>1191560.9974999998</v>
      </c>
      <c r="V20" s="6"/>
    </row>
    <row r="21" spans="1:22" x14ac:dyDescent="0.3">
      <c r="A21" s="4" t="s">
        <v>8908</v>
      </c>
      <c r="B21" s="6">
        <v>2222714.1124999998</v>
      </c>
      <c r="F21" s="4" t="s">
        <v>8878</v>
      </c>
      <c r="G21" s="6">
        <v>1332987.4449999996</v>
      </c>
      <c r="J21" s="4" t="s">
        <v>171</v>
      </c>
      <c r="K21" s="6">
        <v>2569959.5350000006</v>
      </c>
      <c r="N21" s="4" t="s">
        <v>146</v>
      </c>
      <c r="O21" s="6">
        <v>1131234.1975</v>
      </c>
      <c r="Q21" t="str">
        <f t="shared" si="0"/>
        <v>Ohio</v>
      </c>
      <c r="R21">
        <f t="shared" si="1"/>
        <v>1131234.1975</v>
      </c>
      <c r="V21" s="6"/>
    </row>
    <row r="22" spans="1:22" x14ac:dyDescent="0.3">
      <c r="A22" s="4" t="s">
        <v>8909</v>
      </c>
      <c r="B22" s="6">
        <v>2018058.4249999996</v>
      </c>
      <c r="F22" s="4" t="s">
        <v>138</v>
      </c>
      <c r="G22" s="6">
        <v>1250649.6375</v>
      </c>
      <c r="J22" s="4" t="s">
        <v>70</v>
      </c>
      <c r="K22" s="6">
        <v>2535738.1124999998</v>
      </c>
      <c r="N22" s="4" t="s">
        <v>299</v>
      </c>
      <c r="O22" s="6">
        <v>1093075.5199999998</v>
      </c>
      <c r="Q22" t="str">
        <f t="shared" si="0"/>
        <v>Oregon</v>
      </c>
      <c r="R22">
        <f t="shared" si="1"/>
        <v>1093075.5199999998</v>
      </c>
      <c r="V22" s="6"/>
    </row>
    <row r="23" spans="1:22" x14ac:dyDescent="0.3">
      <c r="A23" s="4" t="s">
        <v>8910</v>
      </c>
      <c r="B23" s="6">
        <v>2465576.7175000012</v>
      </c>
      <c r="F23" s="4" t="s">
        <v>8879</v>
      </c>
      <c r="G23" s="6">
        <v>1345979.9175000002</v>
      </c>
      <c r="J23" s="4" t="s">
        <v>333</v>
      </c>
      <c r="K23" s="6">
        <v>2500992.7499999995</v>
      </c>
      <c r="N23" s="4" t="s">
        <v>212</v>
      </c>
      <c r="O23" s="6">
        <v>1035766.4</v>
      </c>
      <c r="Q23" t="str">
        <f t="shared" si="0"/>
        <v>Oklahoma</v>
      </c>
      <c r="R23">
        <f t="shared" si="1"/>
        <v>1035766.4</v>
      </c>
      <c r="V23" s="6"/>
    </row>
    <row r="24" spans="1:22" x14ac:dyDescent="0.3">
      <c r="A24" s="4" t="s">
        <v>8911</v>
      </c>
      <c r="B24" s="6">
        <v>2892038.5849999976</v>
      </c>
      <c r="F24" s="4" t="s">
        <v>50</v>
      </c>
      <c r="G24" s="6">
        <v>1238904.7050000008</v>
      </c>
      <c r="J24" s="4" t="s">
        <v>121</v>
      </c>
      <c r="K24" s="6">
        <v>2469932.5550000016</v>
      </c>
      <c r="N24" s="4" t="s">
        <v>587</v>
      </c>
      <c r="O24" s="6">
        <v>1013750.2000000002</v>
      </c>
      <c r="Q24" t="str">
        <f t="shared" si="0"/>
        <v>Massachusetts</v>
      </c>
      <c r="R24">
        <f t="shared" si="1"/>
        <v>1013750.2000000002</v>
      </c>
      <c r="V24" s="6"/>
    </row>
    <row r="25" spans="1:22" x14ac:dyDescent="0.3">
      <c r="A25" s="4" t="s">
        <v>8912</v>
      </c>
      <c r="B25" s="6">
        <v>2451933.5074999998</v>
      </c>
      <c r="F25" s="4" t="s">
        <v>354</v>
      </c>
      <c r="G25" s="6">
        <v>1583601.7824999995</v>
      </c>
      <c r="J25" s="4" t="s">
        <v>222</v>
      </c>
      <c r="K25" s="6">
        <v>2448556.8749999981</v>
      </c>
      <c r="N25" s="4" t="s">
        <v>879</v>
      </c>
      <c r="O25" s="6">
        <v>961294.56</v>
      </c>
      <c r="Q25" t="str">
        <f t="shared" si="0"/>
        <v>Louisiana</v>
      </c>
      <c r="R25">
        <f t="shared" si="1"/>
        <v>961294.56</v>
      </c>
      <c r="V25" s="6"/>
    </row>
    <row r="26" spans="1:22" x14ac:dyDescent="0.3">
      <c r="A26" s="4" t="s">
        <v>8913</v>
      </c>
      <c r="B26" s="6">
        <v>2435885.3324999986</v>
      </c>
      <c r="F26" s="4" t="s">
        <v>8880</v>
      </c>
      <c r="G26" s="6">
        <v>1617932.415</v>
      </c>
      <c r="J26" s="4" t="s">
        <v>142</v>
      </c>
      <c r="K26" s="6">
        <v>2446288.2550000008</v>
      </c>
      <c r="N26" s="4" t="s">
        <v>220</v>
      </c>
      <c r="O26" s="6">
        <v>936308.08250000002</v>
      </c>
      <c r="Q26" t="str">
        <f t="shared" si="0"/>
        <v>Kansas</v>
      </c>
      <c r="R26">
        <f t="shared" si="1"/>
        <v>936308.08250000002</v>
      </c>
      <c r="V26" s="6"/>
    </row>
    <row r="27" spans="1:22" x14ac:dyDescent="0.3">
      <c r="A27" s="4" t="s">
        <v>8914</v>
      </c>
      <c r="B27" s="6">
        <v>2366342.8499999992</v>
      </c>
      <c r="F27" s="4" t="s">
        <v>175</v>
      </c>
      <c r="G27" s="6">
        <v>1628232.4925000004</v>
      </c>
      <c r="J27" s="4" t="s">
        <v>182</v>
      </c>
      <c r="K27" s="6">
        <v>2444386.794999999</v>
      </c>
      <c r="N27" s="4" t="s">
        <v>906</v>
      </c>
      <c r="O27" s="6">
        <v>756370.03500000015</v>
      </c>
      <c r="Q27" t="str">
        <f t="shared" si="0"/>
        <v>Missouri</v>
      </c>
      <c r="R27">
        <f t="shared" si="1"/>
        <v>756370.03500000015</v>
      </c>
      <c r="V27" s="6"/>
    </row>
    <row r="28" spans="1:22" x14ac:dyDescent="0.3">
      <c r="A28" s="4" t="s">
        <v>8915</v>
      </c>
      <c r="B28" s="6">
        <v>2577227.8624999998</v>
      </c>
      <c r="F28" s="4" t="s">
        <v>334</v>
      </c>
      <c r="G28" s="6">
        <v>1631552.5099999998</v>
      </c>
      <c r="J28" s="4" t="s">
        <v>292</v>
      </c>
      <c r="K28" s="6">
        <v>2408141.4699999979</v>
      </c>
      <c r="N28" s="4" t="s">
        <v>679</v>
      </c>
      <c r="O28" s="6">
        <v>727992.01750000019</v>
      </c>
      <c r="Q28" t="str">
        <f t="shared" si="0"/>
        <v>Utah</v>
      </c>
      <c r="R28">
        <f t="shared" si="1"/>
        <v>727992.01750000019</v>
      </c>
      <c r="V28" s="6"/>
    </row>
    <row r="29" spans="1:22" x14ac:dyDescent="0.3">
      <c r="A29" s="4" t="s">
        <v>8916</v>
      </c>
      <c r="B29" s="6">
        <v>2477745.7600000002</v>
      </c>
      <c r="F29" s="4" t="s">
        <v>92</v>
      </c>
      <c r="G29" s="6">
        <v>1569467.63</v>
      </c>
      <c r="J29" s="4" t="s">
        <v>33</v>
      </c>
      <c r="K29" s="6">
        <v>2288998.5524999998</v>
      </c>
      <c r="N29" s="4" t="s">
        <v>466</v>
      </c>
      <c r="O29" s="6">
        <v>714738.41249999986</v>
      </c>
      <c r="Q29" t="str">
        <f t="shared" si="0"/>
        <v>Iowa</v>
      </c>
      <c r="R29">
        <f t="shared" si="1"/>
        <v>714738.41249999986</v>
      </c>
      <c r="V29" s="6"/>
    </row>
    <row r="30" spans="1:22" x14ac:dyDescent="0.3">
      <c r="A30" s="4" t="s">
        <v>8917</v>
      </c>
      <c r="B30" s="6">
        <v>2494434.6225000001</v>
      </c>
      <c r="F30" s="4" t="s">
        <v>183</v>
      </c>
      <c r="G30" s="6">
        <v>1354668.1425000001</v>
      </c>
      <c r="J30" s="4" t="s">
        <v>179</v>
      </c>
      <c r="K30" s="6">
        <v>2271475.8750000005</v>
      </c>
      <c r="N30" s="4" t="s">
        <v>55</v>
      </c>
      <c r="O30" s="6">
        <v>677267.65750000009</v>
      </c>
      <c r="Q30" t="str">
        <f t="shared" si="0"/>
        <v>Alabama</v>
      </c>
      <c r="R30">
        <f t="shared" si="1"/>
        <v>677267.65750000009</v>
      </c>
      <c r="V30" s="6"/>
    </row>
    <row r="31" spans="1:22" x14ac:dyDescent="0.3">
      <c r="A31" s="4" t="s">
        <v>8918</v>
      </c>
      <c r="B31" s="6">
        <v>2528690.3824999984</v>
      </c>
      <c r="F31" s="4" t="s">
        <v>102</v>
      </c>
      <c r="G31" s="6">
        <v>1462124.2499999998</v>
      </c>
      <c r="J31" s="4" t="s">
        <v>101</v>
      </c>
      <c r="K31" s="6">
        <v>2196608.7350000003</v>
      </c>
      <c r="N31" s="4" t="s">
        <v>705</v>
      </c>
      <c r="O31" s="6">
        <v>663931.64249999996</v>
      </c>
      <c r="Q31" t="str">
        <f t="shared" si="0"/>
        <v>Minnesota</v>
      </c>
      <c r="R31">
        <f t="shared" si="1"/>
        <v>663931.64249999996</v>
      </c>
      <c r="V31" s="6"/>
    </row>
    <row r="32" spans="1:22" x14ac:dyDescent="0.3">
      <c r="A32" s="4" t="s">
        <v>8919</v>
      </c>
      <c r="B32" s="6">
        <v>2450579.4375000009</v>
      </c>
      <c r="F32" s="4" t="s">
        <v>8881</v>
      </c>
      <c r="G32" s="6">
        <v>1262274.6399999999</v>
      </c>
      <c r="N32" s="4" t="s">
        <v>258</v>
      </c>
      <c r="O32" s="6">
        <v>618352.38000000024</v>
      </c>
      <c r="Q32" t="str">
        <f t="shared" si="0"/>
        <v>South Carolina</v>
      </c>
      <c r="R32">
        <f t="shared" si="1"/>
        <v>618352.38000000024</v>
      </c>
    </row>
    <row r="33" spans="1:18" x14ac:dyDescent="0.3">
      <c r="A33" s="4" t="s">
        <v>8920</v>
      </c>
      <c r="B33" s="6">
        <v>2315639.2599999993</v>
      </c>
      <c r="F33" s="4" t="s">
        <v>363</v>
      </c>
      <c r="G33" s="6">
        <v>1445513.7775000008</v>
      </c>
      <c r="N33" s="4" t="s">
        <v>416</v>
      </c>
      <c r="O33" s="6">
        <v>592755.86750000005</v>
      </c>
      <c r="Q33" t="str">
        <f t="shared" si="0"/>
        <v>Wisconsin</v>
      </c>
      <c r="R33">
        <f t="shared" si="1"/>
        <v>592755.86750000005</v>
      </c>
    </row>
    <row r="34" spans="1:18" x14ac:dyDescent="0.3">
      <c r="A34" s="4" t="s">
        <v>8921</v>
      </c>
      <c r="B34" s="6">
        <v>1366254.7875000001</v>
      </c>
      <c r="F34" s="4" t="s">
        <v>8882</v>
      </c>
      <c r="G34" s="6">
        <v>2012877.3149999992</v>
      </c>
      <c r="J34" s="3" t="s">
        <v>8869</v>
      </c>
      <c r="K34" t="s">
        <v>8873</v>
      </c>
      <c r="L34" t="s">
        <v>8875</v>
      </c>
      <c r="N34" s="4" t="s">
        <v>68</v>
      </c>
      <c r="O34" s="6">
        <v>572998.07000000007</v>
      </c>
      <c r="Q34" t="str">
        <f t="shared" si="0"/>
        <v>Pennsylvania</v>
      </c>
      <c r="R34">
        <f t="shared" si="1"/>
        <v>572998.07000000007</v>
      </c>
    </row>
    <row r="35" spans="1:18" x14ac:dyDescent="0.3">
      <c r="F35" s="4" t="s">
        <v>98</v>
      </c>
      <c r="G35" s="6">
        <v>1230549.1349999998</v>
      </c>
      <c r="I35" t="str">
        <f>J35</f>
        <v>Accessories</v>
      </c>
      <c r="J35" s="4" t="s">
        <v>103</v>
      </c>
      <c r="K35" s="6">
        <v>2101201.5725000007</v>
      </c>
      <c r="L35" s="1">
        <v>956</v>
      </c>
      <c r="N35" s="4" t="s">
        <v>232</v>
      </c>
      <c r="O35" s="6">
        <v>508190.64500000002</v>
      </c>
      <c r="Q35" t="str">
        <f t="shared" si="0"/>
        <v>Maryland</v>
      </c>
      <c r="R35">
        <f t="shared" si="1"/>
        <v>508190.64500000002</v>
      </c>
    </row>
    <row r="36" spans="1:18" x14ac:dyDescent="0.3">
      <c r="F36" s="4" t="s">
        <v>215</v>
      </c>
      <c r="G36" s="6">
        <v>1353089.4550000003</v>
      </c>
      <c r="I36" s="8">
        <f>GETPIVOTDATA("[Measures].[Sum of Total Revenue]",$J$34,"[Sales].[Products.Product Name]","[Sales].[Products.Product Name].&amp;[Accessories]")</f>
        <v>2101201.5725000007</v>
      </c>
      <c r="J36" s="4" t="s">
        <v>199</v>
      </c>
      <c r="K36" s="6">
        <v>1868085.1225000001</v>
      </c>
      <c r="L36" s="1">
        <v>855</v>
      </c>
      <c r="Q36">
        <f t="shared" si="0"/>
        <v>0</v>
      </c>
      <c r="R36">
        <f t="shared" si="1"/>
        <v>0</v>
      </c>
    </row>
    <row r="37" spans="1:18" x14ac:dyDescent="0.3">
      <c r="F37" s="4" t="s">
        <v>271</v>
      </c>
      <c r="G37" s="6">
        <v>1388690.0725</v>
      </c>
      <c r="J37" s="4" t="s">
        <v>309</v>
      </c>
      <c r="K37" s="6">
        <v>1830094.1124999993</v>
      </c>
      <c r="L37" s="1">
        <v>896</v>
      </c>
      <c r="Q37">
        <f t="shared" si="0"/>
        <v>0</v>
      </c>
      <c r="R37">
        <f t="shared" si="1"/>
        <v>0</v>
      </c>
    </row>
    <row r="38" spans="1:18" x14ac:dyDescent="0.3">
      <c r="A38" t="s">
        <v>8873</v>
      </c>
      <c r="B38" t="s">
        <v>8874</v>
      </c>
      <c r="C38" t="s">
        <v>8877</v>
      </c>
      <c r="F38" s="4" t="s">
        <v>267</v>
      </c>
      <c r="G38" s="6">
        <v>1419584.4424999999</v>
      </c>
      <c r="J38" s="4" t="s">
        <v>60</v>
      </c>
      <c r="K38" s="6">
        <v>1809669.3300000003</v>
      </c>
      <c r="L38" s="1">
        <v>854</v>
      </c>
      <c r="Q38">
        <f t="shared" si="0"/>
        <v>0</v>
      </c>
      <c r="R38">
        <f t="shared" si="1"/>
        <v>0</v>
      </c>
    </row>
    <row r="39" spans="1:18" x14ac:dyDescent="0.3">
      <c r="A39" s="6">
        <v>73143379.744999886</v>
      </c>
      <c r="B39" s="6">
        <v>21325327.155000038</v>
      </c>
      <c r="C39" s="7">
        <v>0.29155512405014133</v>
      </c>
      <c r="F39" s="4" t="s">
        <v>8883</v>
      </c>
      <c r="G39" s="6">
        <v>1442208.3325</v>
      </c>
      <c r="J39" s="4" t="s">
        <v>123</v>
      </c>
      <c r="K39" s="6">
        <v>1804941.8100000005</v>
      </c>
      <c r="L39" s="1">
        <v>811</v>
      </c>
      <c r="Q39">
        <f t="shared" si="0"/>
        <v>0</v>
      </c>
      <c r="R39">
        <f t="shared" si="1"/>
        <v>0</v>
      </c>
    </row>
    <row r="40" spans="1:18" x14ac:dyDescent="0.3">
      <c r="F40" s="4" t="s">
        <v>287</v>
      </c>
      <c r="G40" s="6">
        <v>1462839.1399999994</v>
      </c>
      <c r="J40" s="4" t="s">
        <v>64</v>
      </c>
      <c r="K40" s="6">
        <v>1787987.7949999997</v>
      </c>
      <c r="L40" s="1">
        <v>878</v>
      </c>
      <c r="Q40">
        <f t="shared" si="0"/>
        <v>0</v>
      </c>
      <c r="R40">
        <f t="shared" si="1"/>
        <v>0</v>
      </c>
    </row>
    <row r="41" spans="1:18" x14ac:dyDescent="0.3">
      <c r="F41" s="4" t="s">
        <v>146</v>
      </c>
      <c r="G41" s="6">
        <v>1642714.8774999999</v>
      </c>
      <c r="J41" s="4" t="s">
        <v>394</v>
      </c>
      <c r="K41" s="6">
        <v>1775222.2850000004</v>
      </c>
      <c r="L41" s="1">
        <v>819</v>
      </c>
      <c r="Q41">
        <f t="shared" si="0"/>
        <v>0</v>
      </c>
      <c r="R41">
        <f t="shared" si="1"/>
        <v>0</v>
      </c>
    </row>
    <row r="42" spans="1:18" x14ac:dyDescent="0.3">
      <c r="A42" s="3" t="s">
        <v>8869</v>
      </c>
      <c r="B42" t="s">
        <v>8873</v>
      </c>
      <c r="C42" t="s">
        <v>8874</v>
      </c>
      <c r="D42" t="s">
        <v>8877</v>
      </c>
      <c r="F42" s="4" t="s">
        <v>303</v>
      </c>
      <c r="G42" s="6">
        <v>1595805.3299999998</v>
      </c>
      <c r="J42" s="4" t="s">
        <v>184</v>
      </c>
      <c r="K42" s="6">
        <v>1765169.9399999988</v>
      </c>
      <c r="L42" s="1">
        <v>770</v>
      </c>
      <c r="Q42">
        <f t="shared" si="0"/>
        <v>0</v>
      </c>
      <c r="R42">
        <f t="shared" si="1"/>
        <v>0</v>
      </c>
    </row>
    <row r="43" spans="1:18" x14ac:dyDescent="0.3">
      <c r="A43" s="4" t="s">
        <v>8870</v>
      </c>
      <c r="B43" s="6">
        <v>17102633.060000036</v>
      </c>
      <c r="C43" s="6">
        <v>4947254.2719999989</v>
      </c>
      <c r="D43" s="5">
        <v>0.28926857371282388</v>
      </c>
      <c r="F43" s="4" t="s">
        <v>118</v>
      </c>
      <c r="G43" s="6">
        <v>1673217.6324999998</v>
      </c>
      <c r="J43" s="4" t="s">
        <v>172</v>
      </c>
      <c r="K43" s="6">
        <v>1720609.2449999994</v>
      </c>
      <c r="L43" s="1">
        <v>879</v>
      </c>
      <c r="Q43">
        <f t="shared" si="0"/>
        <v>0</v>
      </c>
      <c r="R43">
        <f t="shared" si="1"/>
        <v>0</v>
      </c>
    </row>
    <row r="44" spans="1:18" x14ac:dyDescent="0.3">
      <c r="A44" s="4" t="s">
        <v>8871</v>
      </c>
      <c r="B44" s="6">
        <v>27854295.584999975</v>
      </c>
      <c r="C44" s="6">
        <v>8180576.452000007</v>
      </c>
      <c r="D44" s="5">
        <v>0.2936917369544032</v>
      </c>
      <c r="F44" s="4" t="s">
        <v>378</v>
      </c>
      <c r="G44" s="6">
        <v>1712639.5950000002</v>
      </c>
      <c r="J44" s="4" t="s">
        <v>180</v>
      </c>
      <c r="K44" s="6">
        <v>1714489.4649999996</v>
      </c>
      <c r="L44" s="1">
        <v>807</v>
      </c>
      <c r="Q44">
        <f t="shared" si="0"/>
        <v>0</v>
      </c>
      <c r="R44">
        <f t="shared" si="1"/>
        <v>0</v>
      </c>
    </row>
    <row r="45" spans="1:18" x14ac:dyDescent="0.3">
      <c r="A45" s="4" t="s">
        <v>8872</v>
      </c>
      <c r="B45" s="6">
        <v>28186451.099999987</v>
      </c>
      <c r="C45" s="6">
        <v>8197496.431000011</v>
      </c>
      <c r="D45" s="5">
        <v>0.29083109476666308</v>
      </c>
      <c r="F45" s="4" t="s">
        <v>59</v>
      </c>
      <c r="G45" s="6">
        <v>1366847.5699999994</v>
      </c>
      <c r="J45" s="4" t="s">
        <v>360</v>
      </c>
      <c r="K45" s="6">
        <v>1686453.1475000002</v>
      </c>
      <c r="L45" s="1">
        <v>818</v>
      </c>
      <c r="Q45">
        <f t="shared" si="0"/>
        <v>0</v>
      </c>
      <c r="R45">
        <f t="shared" si="1"/>
        <v>0</v>
      </c>
    </row>
    <row r="46" spans="1:18" x14ac:dyDescent="0.3">
      <c r="F46" s="4" t="s">
        <v>329</v>
      </c>
      <c r="G46" s="6">
        <v>1347558.2699999996</v>
      </c>
      <c r="J46" s="4" t="s">
        <v>438</v>
      </c>
      <c r="K46" s="6">
        <v>1675033.8349999997</v>
      </c>
      <c r="L46" s="1">
        <v>766</v>
      </c>
      <c r="Q46">
        <f t="shared" si="0"/>
        <v>0</v>
      </c>
      <c r="R46">
        <f t="shared" si="1"/>
        <v>0</v>
      </c>
    </row>
    <row r="47" spans="1:18" x14ac:dyDescent="0.3">
      <c r="F47" s="4" t="s">
        <v>454</v>
      </c>
      <c r="G47" s="6">
        <v>1550515.3399999999</v>
      </c>
      <c r="J47" s="4" t="s">
        <v>93</v>
      </c>
      <c r="K47" s="6">
        <v>1674013.4249999996</v>
      </c>
      <c r="L47" s="1">
        <v>814</v>
      </c>
      <c r="Q47">
        <f t="shared" si="0"/>
        <v>0</v>
      </c>
      <c r="R47">
        <f t="shared" si="1"/>
        <v>0</v>
      </c>
    </row>
    <row r="48" spans="1:18" x14ac:dyDescent="0.3">
      <c r="A48" t="str">
        <f t="shared" ref="A48:C49" si="2">A38</f>
        <v>Sum of Total Revenue</v>
      </c>
      <c r="B48" t="str">
        <f t="shared" si="2"/>
        <v>Sum of profit</v>
      </c>
      <c r="C48" t="str">
        <f t="shared" si="2"/>
        <v>Profit margin%</v>
      </c>
      <c r="F48" s="4" t="s">
        <v>106</v>
      </c>
      <c r="G48" s="6">
        <v>1426164.0100000007</v>
      </c>
      <c r="J48" s="4" t="s">
        <v>119</v>
      </c>
      <c r="K48" s="6">
        <v>1669422.9200000011</v>
      </c>
      <c r="L48" s="1">
        <v>832</v>
      </c>
      <c r="Q48">
        <f t="shared" si="0"/>
        <v>0</v>
      </c>
      <c r="R48">
        <f t="shared" si="1"/>
        <v>0</v>
      </c>
    </row>
    <row r="49" spans="1:21" x14ac:dyDescent="0.3">
      <c r="A49" s="6">
        <f t="shared" si="2"/>
        <v>73143379.744999886</v>
      </c>
      <c r="B49" s="6">
        <f t="shared" si="2"/>
        <v>21325327.155000038</v>
      </c>
      <c r="C49" s="7">
        <f t="shared" si="2"/>
        <v>0.29155512405014133</v>
      </c>
      <c r="F49" s="4" t="s">
        <v>278</v>
      </c>
      <c r="G49" s="6">
        <v>1770662.2649999997</v>
      </c>
      <c r="J49" s="4" t="s">
        <v>162</v>
      </c>
      <c r="K49" s="6">
        <v>1650902.2775000005</v>
      </c>
      <c r="L49" s="1">
        <v>755</v>
      </c>
      <c r="O49" t="s">
        <v>8922</v>
      </c>
      <c r="P49" t="s">
        <v>8923</v>
      </c>
    </row>
    <row r="50" spans="1:21" x14ac:dyDescent="0.3">
      <c r="F50" s="4" t="s">
        <v>8884</v>
      </c>
      <c r="G50" s="6">
        <v>1541425.9524999992</v>
      </c>
      <c r="J50" s="4" t="s">
        <v>126</v>
      </c>
      <c r="K50" s="6">
        <v>1648318.2550000001</v>
      </c>
      <c r="L50" s="1">
        <v>814</v>
      </c>
      <c r="P50">
        <v>1</v>
      </c>
    </row>
    <row r="51" spans="1:21" x14ac:dyDescent="0.3">
      <c r="F51" s="4" t="s">
        <v>34</v>
      </c>
      <c r="G51" s="6">
        <v>1346355.9549999998</v>
      </c>
      <c r="J51" s="4" t="s">
        <v>131</v>
      </c>
      <c r="K51" s="6">
        <v>1633697.3474999992</v>
      </c>
      <c r="L51" s="1">
        <v>789</v>
      </c>
      <c r="N51" t="str" cm="1">
        <f t="array" aca="1" ref="N51:N60" ca="1">OFFSET(P54,P50,0,10)</f>
        <v>California</v>
      </c>
      <c r="O51" cm="1">
        <f t="array" aca="1" ref="O51:O60" ca="1">OFFSET(Q54,P50,0,10)</f>
        <v>15186331.052499993</v>
      </c>
    </row>
    <row r="52" spans="1:21" x14ac:dyDescent="0.3">
      <c r="F52" s="4" t="s">
        <v>166</v>
      </c>
      <c r="G52" s="6">
        <v>1478469.5700000005</v>
      </c>
      <c r="J52" s="4" t="s">
        <v>35</v>
      </c>
      <c r="K52" s="6">
        <v>1624594.2249999999</v>
      </c>
      <c r="L52" s="1">
        <v>827</v>
      </c>
      <c r="N52" t="str">
        <f ca="1"/>
        <v>Texas</v>
      </c>
      <c r="O52">
        <f ca="1"/>
        <v>7388856.1450000014</v>
      </c>
    </row>
    <row r="53" spans="1:21" x14ac:dyDescent="0.3">
      <c r="F53" s="4" t="s">
        <v>8885</v>
      </c>
      <c r="G53" s="6">
        <v>1451234.405000001</v>
      </c>
      <c r="J53" s="4" t="s">
        <v>167</v>
      </c>
      <c r="K53" s="6">
        <v>1612535.3975000002</v>
      </c>
      <c r="L53" s="1">
        <v>764</v>
      </c>
      <c r="N53" t="str">
        <f ca="1"/>
        <v>Illinois</v>
      </c>
      <c r="O53">
        <f ca="1"/>
        <v>5767218.2950000046</v>
      </c>
    </row>
    <row r="54" spans="1:21" x14ac:dyDescent="0.3">
      <c r="F54" s="4" t="s">
        <v>8886</v>
      </c>
      <c r="G54" s="6">
        <v>1530633.0899999994</v>
      </c>
      <c r="J54" s="4" t="s">
        <v>216</v>
      </c>
      <c r="K54" s="6">
        <v>1608852.91</v>
      </c>
      <c r="L54" s="1">
        <v>809</v>
      </c>
      <c r="N54" t="str">
        <f ca="1"/>
        <v>Florida</v>
      </c>
      <c r="O54">
        <f ca="1"/>
        <v>5419058.4899999965</v>
      </c>
    </row>
    <row r="55" spans="1:21" x14ac:dyDescent="0.3">
      <c r="F55" s="4" t="s">
        <v>8887</v>
      </c>
      <c r="G55" s="6">
        <v>1693781.9424999997</v>
      </c>
      <c r="J55" s="4" t="s">
        <v>150</v>
      </c>
      <c r="K55" s="6">
        <v>1595510.1949999996</v>
      </c>
      <c r="L55" s="1">
        <v>817</v>
      </c>
      <c r="N55" t="str">
        <f ca="1"/>
        <v>New York</v>
      </c>
      <c r="O55">
        <f ca="1"/>
        <v>3540055.3825000017</v>
      </c>
      <c r="P55" t="str">
        <f t="shared" ref="P55:P86" si="3">N4</f>
        <v>California</v>
      </c>
      <c r="Q55">
        <f t="shared" ref="Q55:Q86" si="4">O4</f>
        <v>15186331.052499993</v>
      </c>
      <c r="T55" t="str" cm="1">
        <f t="array" aca="1" ref="T55:T64" ca="1">Sc_no</f>
        <v>California</v>
      </c>
      <c r="U55" cm="1">
        <f t="array" aca="1" ref="U55:U64" ca="1">sc_no2</f>
        <v>15186331.052499993</v>
      </c>
    </row>
    <row r="56" spans="1:21" x14ac:dyDescent="0.3">
      <c r="F56" s="4" t="s">
        <v>203</v>
      </c>
      <c r="G56" s="6">
        <v>1337536.075</v>
      </c>
      <c r="J56" s="4" t="s">
        <v>245</v>
      </c>
      <c r="K56" s="6">
        <v>1594396.4875000005</v>
      </c>
      <c r="L56" s="1">
        <v>798</v>
      </c>
      <c r="N56" t="str">
        <f ca="1"/>
        <v>Colorado</v>
      </c>
      <c r="O56">
        <f ca="1"/>
        <v>2907773.7025000001</v>
      </c>
      <c r="P56" t="str">
        <f t="shared" si="3"/>
        <v>Texas</v>
      </c>
      <c r="Q56">
        <f t="shared" si="4"/>
        <v>7388856.1450000014</v>
      </c>
      <c r="T56" t="str">
        <f ca="1"/>
        <v>Texas</v>
      </c>
      <c r="U56">
        <f ca="1"/>
        <v>7388856.1450000014</v>
      </c>
    </row>
    <row r="57" spans="1:21" x14ac:dyDescent="0.3">
      <c r="F57" s="4" t="s">
        <v>374</v>
      </c>
      <c r="G57" s="6">
        <v>1286679.7250000001</v>
      </c>
      <c r="J57" s="4" t="s">
        <v>204</v>
      </c>
      <c r="K57" s="6">
        <v>1590446.6699999995</v>
      </c>
      <c r="L57" s="1">
        <v>759</v>
      </c>
      <c r="N57" t="str">
        <f ca="1"/>
        <v>Indiana</v>
      </c>
      <c r="O57">
        <f ca="1"/>
        <v>2719222.9724999974</v>
      </c>
      <c r="P57" t="str">
        <f t="shared" si="3"/>
        <v>Illinois</v>
      </c>
      <c r="Q57">
        <f t="shared" si="4"/>
        <v>5767218.2950000046</v>
      </c>
      <c r="T57" t="str">
        <f ca="1"/>
        <v>Illinois</v>
      </c>
      <c r="U57">
        <f ca="1"/>
        <v>5767218.2950000046</v>
      </c>
    </row>
    <row r="58" spans="1:21" x14ac:dyDescent="0.3">
      <c r="F58" s="4" t="s">
        <v>520</v>
      </c>
      <c r="G58" s="6">
        <v>1610879.1574999995</v>
      </c>
      <c r="J58" s="4" t="s">
        <v>726</v>
      </c>
      <c r="K58" s="6">
        <v>1586896.5075000008</v>
      </c>
      <c r="L58" s="1">
        <v>772</v>
      </c>
      <c r="N58" t="str">
        <f ca="1"/>
        <v>North Carolina</v>
      </c>
      <c r="O58">
        <f ca="1"/>
        <v>2001351.9749999996</v>
      </c>
      <c r="P58" t="str">
        <f t="shared" si="3"/>
        <v>Florida</v>
      </c>
      <c r="Q58">
        <f t="shared" si="4"/>
        <v>5419058.4899999965</v>
      </c>
      <c r="T58" t="str">
        <f ca="1"/>
        <v>Florida</v>
      </c>
      <c r="U58">
        <f ca="1"/>
        <v>5419058.4899999965</v>
      </c>
    </row>
    <row r="59" spans="1:21" x14ac:dyDescent="0.3">
      <c r="F59" s="4" t="s">
        <v>8888</v>
      </c>
      <c r="G59" s="6">
        <v>1179320.4325000001</v>
      </c>
      <c r="J59" s="4" t="s">
        <v>223</v>
      </c>
      <c r="K59" s="6">
        <v>1583174.825</v>
      </c>
      <c r="L59" s="1">
        <v>830</v>
      </c>
      <c r="N59" t="str">
        <f ca="1"/>
        <v>Washington</v>
      </c>
      <c r="O59">
        <f ca="1"/>
        <v>1702163.4749999996</v>
      </c>
      <c r="P59" t="str">
        <f t="shared" si="3"/>
        <v>New York</v>
      </c>
      <c r="Q59">
        <f t="shared" si="4"/>
        <v>3540055.3825000017</v>
      </c>
      <c r="T59" t="str">
        <f ca="1"/>
        <v>New York</v>
      </c>
      <c r="U59">
        <f ca="1"/>
        <v>3540055.3825000017</v>
      </c>
    </row>
    <row r="60" spans="1:21" x14ac:dyDescent="0.3">
      <c r="F60" s="4" t="s">
        <v>505</v>
      </c>
      <c r="G60" s="6">
        <v>1348606.8199999996</v>
      </c>
      <c r="J60" s="4" t="s">
        <v>580</v>
      </c>
      <c r="K60" s="6">
        <v>1577215.6775</v>
      </c>
      <c r="L60" s="1">
        <v>771</v>
      </c>
      <c r="N60" t="str">
        <f ca="1"/>
        <v>Virginia</v>
      </c>
      <c r="O60">
        <f ca="1"/>
        <v>1665001.5899999992</v>
      </c>
      <c r="P60" t="str">
        <f t="shared" si="3"/>
        <v>Colorado</v>
      </c>
      <c r="Q60">
        <f t="shared" si="4"/>
        <v>2907773.7025000001</v>
      </c>
      <c r="T60" t="str">
        <f ca="1"/>
        <v>Colorado</v>
      </c>
      <c r="U60">
        <f ca="1"/>
        <v>2907773.7025000001</v>
      </c>
    </row>
    <row r="61" spans="1:21" x14ac:dyDescent="0.3">
      <c r="F61" s="4" t="s">
        <v>8889</v>
      </c>
      <c r="G61" s="6">
        <v>1336979.9750000003</v>
      </c>
      <c r="J61" s="4" t="s">
        <v>128</v>
      </c>
      <c r="K61" s="6">
        <v>1544518.6725000003</v>
      </c>
      <c r="L61" s="1">
        <v>837</v>
      </c>
      <c r="P61" t="str">
        <f t="shared" si="3"/>
        <v>Indiana</v>
      </c>
      <c r="Q61">
        <f t="shared" si="4"/>
        <v>2719222.9724999974</v>
      </c>
      <c r="T61" t="str">
        <f ca="1"/>
        <v>Indiana</v>
      </c>
      <c r="U61">
        <f ca="1"/>
        <v>2719222.9724999974</v>
      </c>
    </row>
    <row r="62" spans="1:21" x14ac:dyDescent="0.3">
      <c r="F62" s="4" t="s">
        <v>560</v>
      </c>
      <c r="G62" s="6">
        <v>1191193.5025000002</v>
      </c>
      <c r="J62" s="4" t="s">
        <v>260</v>
      </c>
      <c r="K62" s="6">
        <v>1536014.3625000005</v>
      </c>
      <c r="L62" s="1">
        <v>735</v>
      </c>
      <c r="P62" t="str">
        <f t="shared" si="3"/>
        <v>North Carolina</v>
      </c>
      <c r="Q62">
        <f t="shared" si="4"/>
        <v>2001351.9749999996</v>
      </c>
      <c r="T62" t="str">
        <f ca="1"/>
        <v>North Carolina</v>
      </c>
      <c r="U62">
        <f ca="1"/>
        <v>2001351.9749999996</v>
      </c>
    </row>
    <row r="63" spans="1:21" x14ac:dyDescent="0.3">
      <c r="J63" s="4" t="s">
        <v>109</v>
      </c>
      <c r="K63" s="6">
        <v>1521847.5474999999</v>
      </c>
      <c r="L63" s="1">
        <v>786</v>
      </c>
      <c r="P63" t="str">
        <f t="shared" si="3"/>
        <v>Washington</v>
      </c>
      <c r="Q63">
        <f t="shared" si="4"/>
        <v>1702163.4749999996</v>
      </c>
      <c r="T63" t="str">
        <f ca="1"/>
        <v>Washington</v>
      </c>
      <c r="U63">
        <f ca="1"/>
        <v>1702163.4749999996</v>
      </c>
    </row>
    <row r="64" spans="1:21" x14ac:dyDescent="0.3">
      <c r="J64" s="4" t="s">
        <v>227</v>
      </c>
      <c r="K64" s="6">
        <v>1508051.4100000004</v>
      </c>
      <c r="L64" s="1">
        <v>769</v>
      </c>
      <c r="P64" t="str">
        <f t="shared" si="3"/>
        <v>Virginia</v>
      </c>
      <c r="Q64">
        <f t="shared" si="4"/>
        <v>1665001.5899999992</v>
      </c>
      <c r="T64" t="str">
        <f ca="1"/>
        <v>Virginia</v>
      </c>
      <c r="U64">
        <f ca="1"/>
        <v>1665001.5899999992</v>
      </c>
    </row>
    <row r="65" spans="10:17" x14ac:dyDescent="0.3">
      <c r="J65" s="4" t="s">
        <v>135</v>
      </c>
      <c r="K65" s="6">
        <v>1487598.6550000003</v>
      </c>
      <c r="L65" s="1">
        <v>809</v>
      </c>
      <c r="P65" t="str">
        <f t="shared" si="3"/>
        <v>Arizona</v>
      </c>
      <c r="Q65">
        <f t="shared" si="4"/>
        <v>1618917.4824999983</v>
      </c>
    </row>
    <row r="66" spans="10:17" x14ac:dyDescent="0.3">
      <c r="J66" s="4" t="s">
        <v>364</v>
      </c>
      <c r="K66" s="6">
        <v>1465287.3199999996</v>
      </c>
      <c r="L66" s="1">
        <v>644</v>
      </c>
      <c r="P66" t="str">
        <f t="shared" si="3"/>
        <v>Connecticut</v>
      </c>
      <c r="Q66">
        <f t="shared" si="4"/>
        <v>1583886.5324999997</v>
      </c>
    </row>
    <row r="67" spans="10:17" x14ac:dyDescent="0.3">
      <c r="J67" s="4" t="s">
        <v>193</v>
      </c>
      <c r="K67" s="6">
        <v>1458502.7324999999</v>
      </c>
      <c r="L67" s="1">
        <v>777</v>
      </c>
      <c r="P67" t="str">
        <f t="shared" si="3"/>
        <v>Nevada</v>
      </c>
      <c r="Q67">
        <f t="shared" si="4"/>
        <v>1506215.4425000001</v>
      </c>
    </row>
    <row r="68" spans="10:17" x14ac:dyDescent="0.3">
      <c r="J68" s="4" t="s">
        <v>111</v>
      </c>
      <c r="K68" s="6">
        <v>1447155.11</v>
      </c>
      <c r="L68" s="1">
        <v>772</v>
      </c>
      <c r="P68" t="str">
        <f t="shared" si="3"/>
        <v>New Jersey</v>
      </c>
      <c r="Q68">
        <f t="shared" si="4"/>
        <v>1400508.0349999997</v>
      </c>
    </row>
    <row r="69" spans="10:17" x14ac:dyDescent="0.3">
      <c r="J69" s="4" t="s">
        <v>347</v>
      </c>
      <c r="K69" s="6">
        <v>1422543.4975000005</v>
      </c>
      <c r="L69" s="1">
        <v>658</v>
      </c>
      <c r="P69" t="str">
        <f t="shared" si="3"/>
        <v>Michigan</v>
      </c>
      <c r="Q69">
        <f t="shared" si="4"/>
        <v>1345931.6775</v>
      </c>
    </row>
    <row r="70" spans="10:17" x14ac:dyDescent="0.3">
      <c r="J70" s="4" t="s">
        <v>45</v>
      </c>
      <c r="K70" s="6">
        <v>1408047.3775000004</v>
      </c>
      <c r="L70" s="1">
        <v>723</v>
      </c>
      <c r="P70" t="str">
        <f t="shared" si="3"/>
        <v>Tennessee</v>
      </c>
      <c r="Q70">
        <f t="shared" si="4"/>
        <v>1244511.4324999999</v>
      </c>
    </row>
    <row r="71" spans="10:17" x14ac:dyDescent="0.3">
      <c r="J71" s="4" t="s">
        <v>470</v>
      </c>
      <c r="K71" s="6">
        <v>1378742.75</v>
      </c>
      <c r="L71" s="1">
        <v>768</v>
      </c>
      <c r="P71" t="str">
        <f t="shared" si="3"/>
        <v>Georgia</v>
      </c>
      <c r="Q71">
        <f t="shared" si="4"/>
        <v>1191560.9974999998</v>
      </c>
    </row>
    <row r="72" spans="10:17" x14ac:dyDescent="0.3">
      <c r="J72" s="4" t="s">
        <v>254</v>
      </c>
      <c r="K72" s="6">
        <v>1368399.1225000003</v>
      </c>
      <c r="L72" s="1">
        <v>680</v>
      </c>
      <c r="P72" t="str">
        <f t="shared" si="3"/>
        <v>Ohio</v>
      </c>
      <c r="Q72">
        <f t="shared" si="4"/>
        <v>1131234.1975</v>
      </c>
    </row>
    <row r="73" spans="10:17" x14ac:dyDescent="0.3">
      <c r="J73" s="4" t="s">
        <v>75</v>
      </c>
      <c r="K73" s="6">
        <v>1363547.6524999996</v>
      </c>
      <c r="L73" s="1">
        <v>695</v>
      </c>
      <c r="P73" t="str">
        <f t="shared" si="3"/>
        <v>Oregon</v>
      </c>
      <c r="Q73">
        <f t="shared" si="4"/>
        <v>1093075.5199999998</v>
      </c>
    </row>
    <row r="74" spans="10:17" x14ac:dyDescent="0.3">
      <c r="J74" s="4" t="s">
        <v>51</v>
      </c>
      <c r="K74" s="6">
        <v>1357710.2775000003</v>
      </c>
      <c r="L74" s="1">
        <v>656</v>
      </c>
      <c r="P74" t="str">
        <f t="shared" si="3"/>
        <v>Oklahoma</v>
      </c>
      <c r="Q74">
        <f t="shared" si="4"/>
        <v>1035766.4</v>
      </c>
    </row>
    <row r="75" spans="10:17" x14ac:dyDescent="0.3">
      <c r="J75" s="4" t="s">
        <v>288</v>
      </c>
      <c r="K75" s="6">
        <v>1339534.1825000001</v>
      </c>
      <c r="L75" s="1">
        <v>717</v>
      </c>
      <c r="P75" t="str">
        <f t="shared" si="3"/>
        <v>Massachusetts</v>
      </c>
      <c r="Q75">
        <f t="shared" si="4"/>
        <v>1013750.2000000002</v>
      </c>
    </row>
    <row r="76" spans="10:17" x14ac:dyDescent="0.3">
      <c r="J76" s="4" t="s">
        <v>274</v>
      </c>
      <c r="K76" s="6">
        <v>1272748.2474999991</v>
      </c>
      <c r="L76" s="1">
        <v>663</v>
      </c>
      <c r="P76" t="str">
        <f t="shared" si="3"/>
        <v>Louisiana</v>
      </c>
      <c r="Q76">
        <f t="shared" si="4"/>
        <v>961294.56</v>
      </c>
    </row>
    <row r="77" spans="10:17" x14ac:dyDescent="0.3">
      <c r="J77" s="4" t="s">
        <v>72</v>
      </c>
      <c r="K77" s="6">
        <v>1269278.3175000001</v>
      </c>
      <c r="L77" s="1">
        <v>681</v>
      </c>
      <c r="P77" t="str">
        <f t="shared" si="3"/>
        <v>Kansas</v>
      </c>
      <c r="Q77">
        <f t="shared" si="4"/>
        <v>936308.08250000002</v>
      </c>
    </row>
    <row r="78" spans="10:17" x14ac:dyDescent="0.3">
      <c r="J78" s="4" t="s">
        <v>107</v>
      </c>
      <c r="K78" s="6">
        <v>1255641.8074999999</v>
      </c>
      <c r="L78" s="1">
        <v>660</v>
      </c>
      <c r="P78" t="str">
        <f t="shared" si="3"/>
        <v>Missouri</v>
      </c>
      <c r="Q78">
        <f t="shared" si="4"/>
        <v>756370.03500000015</v>
      </c>
    </row>
    <row r="79" spans="10:17" x14ac:dyDescent="0.3">
      <c r="J79" s="4" t="s">
        <v>335</v>
      </c>
      <c r="K79" s="6">
        <v>1237191.6824999987</v>
      </c>
      <c r="L79" s="1">
        <v>635</v>
      </c>
      <c r="P79" t="str">
        <f t="shared" si="3"/>
        <v>Utah</v>
      </c>
      <c r="Q79">
        <f t="shared" si="4"/>
        <v>727992.01750000019</v>
      </c>
    </row>
    <row r="80" spans="10:17" x14ac:dyDescent="0.3">
      <c r="J80" s="4" t="s">
        <v>139</v>
      </c>
      <c r="K80" s="6">
        <v>1170521.4900000007</v>
      </c>
      <c r="L80" s="1">
        <v>652</v>
      </c>
      <c r="P80" t="str">
        <f t="shared" si="3"/>
        <v>Iowa</v>
      </c>
      <c r="Q80">
        <f t="shared" si="4"/>
        <v>714738.41249999986</v>
      </c>
    </row>
    <row r="81" spans="10:17" x14ac:dyDescent="0.3">
      <c r="J81" s="4" t="s">
        <v>206</v>
      </c>
      <c r="K81" s="6">
        <v>1141562.7499999998</v>
      </c>
      <c r="L81" s="1">
        <v>585</v>
      </c>
      <c r="P81" t="str">
        <f t="shared" si="3"/>
        <v>Alabama</v>
      </c>
      <c r="Q81">
        <f t="shared" si="4"/>
        <v>677267.65750000009</v>
      </c>
    </row>
    <row r="82" spans="10:17" x14ac:dyDescent="0.3">
      <c r="P82" t="str">
        <f t="shared" si="3"/>
        <v>Minnesota</v>
      </c>
      <c r="Q82">
        <f t="shared" si="4"/>
        <v>663931.64249999996</v>
      </c>
    </row>
    <row r="83" spans="10:17" x14ac:dyDescent="0.3">
      <c r="P83" t="str">
        <f t="shared" si="3"/>
        <v>South Carolina</v>
      </c>
      <c r="Q83">
        <f t="shared" si="4"/>
        <v>618352.38000000024</v>
      </c>
    </row>
    <row r="84" spans="10:17" x14ac:dyDescent="0.3">
      <c r="P84" t="str">
        <f t="shared" si="3"/>
        <v>Wisconsin</v>
      </c>
      <c r="Q84">
        <f t="shared" si="4"/>
        <v>592755.86750000005</v>
      </c>
    </row>
    <row r="85" spans="10:17" x14ac:dyDescent="0.3">
      <c r="P85" t="str">
        <f t="shared" si="3"/>
        <v>Pennsylvania</v>
      </c>
      <c r="Q85">
        <f t="shared" si="4"/>
        <v>572998.07000000007</v>
      </c>
    </row>
    <row r="86" spans="10:17" x14ac:dyDescent="0.3">
      <c r="P86" t="str">
        <f t="shared" si="3"/>
        <v>Maryland</v>
      </c>
      <c r="Q86">
        <f t="shared" si="4"/>
        <v>508190.64500000002</v>
      </c>
    </row>
  </sheetData>
  <pageMargins left="0.7" right="0.7" top="0.75" bottom="0.75" header="0.3" footer="0.3"/>
  <pageSetup orientation="portrait" r:id="rId9"/>
  <drawing r:id="rId10"/>
  <legacyDrawing r:id="rId11"/>
  <mc:AlternateContent xmlns:mc="http://schemas.openxmlformats.org/markup-compatibility/2006">
    <mc:Choice Requires="x14">
      <controls>
        <mc:AlternateContent xmlns:mc="http://schemas.openxmlformats.org/markup-compatibility/2006">
          <mc:Choice Requires="x14">
            <control shapeId="2053" r:id="rId12" name="Scroll Bar 5">
              <controlPr defaultSize="0" autoPict="0">
                <anchor moveWithCells="1">
                  <from>
                    <xdr:col>17</xdr:col>
                    <xdr:colOff>579120</xdr:colOff>
                    <xdr:row>65</xdr:row>
                    <xdr:rowOff>60960</xdr:rowOff>
                  </from>
                  <to>
                    <xdr:col>18</xdr:col>
                    <xdr:colOff>228600</xdr:colOff>
                    <xdr:row>80</xdr:row>
                    <xdr:rowOff>68580</xdr:rowOff>
                  </to>
                </anchor>
              </controlPr>
            </control>
          </mc:Choice>
        </mc:AlternateContent>
      </controls>
    </mc:Choice>
  </mc:AlternateContent>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3837-86B2-4A63-8371-33E92B05B3F2}">
  <sheetPr codeName="Sheet3"/>
  <dimension ref="A1:AE7992"/>
  <sheetViews>
    <sheetView topLeftCell="L1" workbookViewId="0">
      <selection activeCell="T6" sqref="T6"/>
    </sheetView>
  </sheetViews>
  <sheetFormatPr defaultRowHeight="14.4" x14ac:dyDescent="0.3"/>
  <cols>
    <col min="1" max="1" width="14.88671875" bestFit="1" customWidth="1"/>
    <col min="2" max="2" width="14.77734375" bestFit="1" customWidth="1"/>
    <col min="3" max="3" width="17.21875" bestFit="1" customWidth="1"/>
    <col min="4" max="4" width="14.77734375" bestFit="1" customWidth="1"/>
    <col min="5" max="5" width="11.88671875" bestFit="1" customWidth="1"/>
    <col min="6" max="6" width="12.33203125" bestFit="1" customWidth="1"/>
    <col min="7" max="7" width="10.77734375" bestFit="1" customWidth="1"/>
    <col min="8" max="8" width="13.88671875" bestFit="1" customWidth="1"/>
    <col min="9" max="9" width="15.109375" bestFit="1" customWidth="1"/>
    <col min="10" max="10" width="14.88671875" bestFit="1" customWidth="1"/>
    <col min="11" max="11" width="23.21875" bestFit="1" customWidth="1"/>
    <col min="12" max="12" width="14.109375" bestFit="1" customWidth="1"/>
    <col min="13" max="13" width="27.33203125" bestFit="1" customWidth="1"/>
    <col min="14" max="14" width="12.6640625" bestFit="1" customWidth="1"/>
    <col min="15" max="15" width="23.6640625" bestFit="1" customWidth="1"/>
    <col min="16" max="16" width="15.88671875" bestFit="1" customWidth="1"/>
    <col min="17" max="17" width="17.5546875" bestFit="1" customWidth="1"/>
    <col min="18" max="18" width="11.33203125" bestFit="1" customWidth="1"/>
    <col min="19" max="19" width="10.88671875" bestFit="1" customWidth="1"/>
    <col min="20" max="20" width="13.6640625" bestFit="1" customWidth="1"/>
    <col min="21" max="21" width="15.33203125" bestFit="1" customWidth="1"/>
    <col min="22" max="22" width="11" bestFit="1" customWidth="1"/>
    <col min="23" max="23" width="10.44140625" bestFit="1" customWidth="1"/>
    <col min="24" max="24" width="24" bestFit="1" customWidth="1"/>
    <col min="25" max="25" width="67.77734375" bestFit="1" customWidth="1"/>
    <col min="26" max="26" width="20.6640625" bestFit="1" customWidth="1"/>
    <col min="27" max="27" width="20.21875" bestFit="1" customWidth="1"/>
    <col min="28" max="28" width="21.6640625" bestFit="1" customWidth="1"/>
    <col min="29" max="29" width="17.33203125" bestFit="1" customWidth="1"/>
    <col min="30" max="30" width="28" bestFit="1" customWidth="1"/>
    <col min="31" max="31" width="25.33203125" customWidth="1"/>
  </cols>
  <sheetData>
    <row r="1" spans="1:31" x14ac:dyDescent="0.3">
      <c r="A1" t="s">
        <v>0</v>
      </c>
      <c r="B1" t="s">
        <v>1</v>
      </c>
      <c r="C1" t="s">
        <v>2</v>
      </c>
      <c r="D1" t="s">
        <v>3</v>
      </c>
      <c r="E1" t="s">
        <v>4</v>
      </c>
      <c r="F1" t="s">
        <v>8890</v>
      </c>
      <c r="G1" t="s">
        <v>5</v>
      </c>
      <c r="H1" t="s">
        <v>6</v>
      </c>
      <c r="I1" t="s">
        <v>7</v>
      </c>
      <c r="J1" t="s">
        <v>8</v>
      </c>
      <c r="K1" t="s">
        <v>9</v>
      </c>
      <c r="L1" t="s">
        <v>10</v>
      </c>
      <c r="M1" t="s">
        <v>11</v>
      </c>
      <c r="N1" t="s">
        <v>12</v>
      </c>
      <c r="O1" t="s">
        <v>13</v>
      </c>
      <c r="P1" t="s">
        <v>14</v>
      </c>
      <c r="Q1" t="s">
        <v>15</v>
      </c>
      <c r="R1" t="s">
        <v>16</v>
      </c>
      <c r="S1" t="s">
        <v>17</v>
      </c>
      <c r="T1" t="s">
        <v>8876</v>
      </c>
      <c r="U1" t="s">
        <v>18</v>
      </c>
      <c r="V1" t="s">
        <v>19</v>
      </c>
      <c r="W1" t="s">
        <v>20</v>
      </c>
      <c r="X1" t="s">
        <v>21</v>
      </c>
      <c r="Y1" t="s">
        <v>22</v>
      </c>
      <c r="Z1" t="s">
        <v>23</v>
      </c>
      <c r="AA1" t="s">
        <v>24</v>
      </c>
      <c r="AB1" t="s">
        <v>25</v>
      </c>
      <c r="AC1" t="s">
        <v>26</v>
      </c>
      <c r="AD1" t="s">
        <v>27</v>
      </c>
      <c r="AE1" t="s">
        <v>28</v>
      </c>
    </row>
    <row r="2" spans="1:31" x14ac:dyDescent="0.3">
      <c r="A2" s="1" t="s">
        <v>29</v>
      </c>
      <c r="B2" s="1" t="s">
        <v>30</v>
      </c>
      <c r="C2" s="1" t="s">
        <v>31</v>
      </c>
      <c r="D2" s="2">
        <v>43100</v>
      </c>
      <c r="E2" s="2">
        <v>43251</v>
      </c>
      <c r="F2" s="2" t="str">
        <f>TEXT(Sales[[#This Row],[OrderDate]],"dd")</f>
        <v>31</v>
      </c>
      <c r="G2" s="2">
        <v>43265</v>
      </c>
      <c r="H2" s="2">
        <v>43270</v>
      </c>
      <c r="I2" s="1" t="s">
        <v>32</v>
      </c>
      <c r="J2">
        <v>6</v>
      </c>
      <c r="K2" s="1" t="s">
        <v>33</v>
      </c>
      <c r="L2">
        <v>15</v>
      </c>
      <c r="M2" s="1" t="s">
        <v>34</v>
      </c>
      <c r="N2">
        <v>12</v>
      </c>
      <c r="O2" s="1" t="s">
        <v>35</v>
      </c>
      <c r="P2">
        <v>5</v>
      </c>
      <c r="Q2">
        <v>7.4999999999999997E-2</v>
      </c>
      <c r="R2">
        <v>1963.1000000000001</v>
      </c>
      <c r="S2">
        <v>1001.181</v>
      </c>
      <c r="T2">
        <v>5005.9050000000007</v>
      </c>
      <c r="U2">
        <v>9079.3374999999996</v>
      </c>
      <c r="V2">
        <f>Sales[[#This Row],[Total Revenue]]-Sales[[#This Row],[Total Buying]]</f>
        <v>4073.432499999999</v>
      </c>
      <c r="W2">
        <v>259</v>
      </c>
      <c r="X2" s="1" t="s">
        <v>36</v>
      </c>
      <c r="Y2" s="1" t="s">
        <v>37</v>
      </c>
      <c r="Z2" s="1" t="s">
        <v>38</v>
      </c>
      <c r="AA2" s="1" t="s">
        <v>39</v>
      </c>
      <c r="AB2" s="1" t="s">
        <v>40</v>
      </c>
      <c r="AC2" s="1" t="s">
        <v>39</v>
      </c>
      <c r="AD2">
        <v>68789</v>
      </c>
      <c r="AE2">
        <v>80327</v>
      </c>
    </row>
    <row r="3" spans="1:31" x14ac:dyDescent="0.3">
      <c r="A3" s="1" t="s">
        <v>41</v>
      </c>
      <c r="B3" s="1" t="s">
        <v>42</v>
      </c>
      <c r="C3" s="1" t="s">
        <v>31</v>
      </c>
      <c r="D3" s="2">
        <v>43200</v>
      </c>
      <c r="E3" s="2">
        <v>43266</v>
      </c>
      <c r="F3" s="2" t="str">
        <f>TEXT(Sales[[#This Row],[OrderDate]],"dd")</f>
        <v>15</v>
      </c>
      <c r="G3" s="2">
        <v>43294</v>
      </c>
      <c r="H3" s="2">
        <v>43301</v>
      </c>
      <c r="I3" s="1" t="s">
        <v>32</v>
      </c>
      <c r="J3">
        <v>21</v>
      </c>
      <c r="K3" s="1" t="s">
        <v>43</v>
      </c>
      <c r="L3">
        <v>11</v>
      </c>
      <c r="M3" s="1" t="s">
        <v>44</v>
      </c>
      <c r="N3">
        <v>26</v>
      </c>
      <c r="O3" s="1" t="s">
        <v>45</v>
      </c>
      <c r="P3">
        <v>1</v>
      </c>
      <c r="Q3">
        <v>0.15</v>
      </c>
      <c r="R3">
        <v>3999.9</v>
      </c>
      <c r="S3">
        <v>2359.9409999999998</v>
      </c>
      <c r="T3">
        <v>2359.9409999999998</v>
      </c>
      <c r="U3">
        <v>3399.915</v>
      </c>
      <c r="V3">
        <f>Sales[[#This Row],[Total Revenue]]-Sales[[#This Row],[Total Buying]]</f>
        <v>1039.9740000000002</v>
      </c>
      <c r="W3">
        <v>259</v>
      </c>
      <c r="X3" s="1" t="s">
        <v>36</v>
      </c>
      <c r="Y3" s="1" t="s">
        <v>37</v>
      </c>
      <c r="Z3" s="1" t="s">
        <v>38</v>
      </c>
      <c r="AA3" s="1" t="s">
        <v>39</v>
      </c>
      <c r="AB3" s="1" t="s">
        <v>40</v>
      </c>
      <c r="AC3" s="1" t="s">
        <v>39</v>
      </c>
      <c r="AD3">
        <v>68789</v>
      </c>
      <c r="AE3">
        <v>80327</v>
      </c>
    </row>
    <row r="4" spans="1:31" x14ac:dyDescent="0.3">
      <c r="A4" s="1" t="s">
        <v>46</v>
      </c>
      <c r="B4" s="1" t="s">
        <v>47</v>
      </c>
      <c r="C4" s="1" t="s">
        <v>48</v>
      </c>
      <c r="D4" s="2">
        <v>43100</v>
      </c>
      <c r="E4" s="2">
        <v>43266</v>
      </c>
      <c r="F4" s="2" t="str">
        <f>TEXT(Sales[[#This Row],[OrderDate]],"dd")</f>
        <v>15</v>
      </c>
      <c r="G4" s="2">
        <v>43283</v>
      </c>
      <c r="H4" s="2">
        <v>43287</v>
      </c>
      <c r="I4" s="1" t="s">
        <v>32</v>
      </c>
      <c r="J4">
        <v>18</v>
      </c>
      <c r="K4" s="1" t="s">
        <v>49</v>
      </c>
      <c r="L4">
        <v>28</v>
      </c>
      <c r="M4" s="1" t="s">
        <v>50</v>
      </c>
      <c r="N4">
        <v>30</v>
      </c>
      <c r="O4" s="1" t="s">
        <v>51</v>
      </c>
      <c r="P4">
        <v>1</v>
      </c>
      <c r="Q4">
        <v>0.1</v>
      </c>
      <c r="R4">
        <v>2499.1</v>
      </c>
      <c r="S4">
        <v>1824.3429999999998</v>
      </c>
      <c r="T4">
        <v>1824.3429999999998</v>
      </c>
      <c r="U4">
        <v>2249.19</v>
      </c>
      <c r="V4">
        <f>Sales[[#This Row],[Total Revenue]]-Sales[[#This Row],[Total Buying]]</f>
        <v>424.84700000000021</v>
      </c>
      <c r="W4">
        <v>1</v>
      </c>
      <c r="X4" s="1" t="s">
        <v>52</v>
      </c>
      <c r="Y4" s="1" t="s">
        <v>53</v>
      </c>
      <c r="Z4" s="1" t="s">
        <v>54</v>
      </c>
      <c r="AA4" s="1" t="s">
        <v>55</v>
      </c>
      <c r="AB4" s="1" t="s">
        <v>56</v>
      </c>
      <c r="AC4" s="1" t="s">
        <v>55</v>
      </c>
      <c r="AD4">
        <v>89972</v>
      </c>
      <c r="AE4">
        <v>31061</v>
      </c>
    </row>
    <row r="5" spans="1:31" x14ac:dyDescent="0.3">
      <c r="A5" s="1" t="s">
        <v>57</v>
      </c>
      <c r="B5" s="1" t="s">
        <v>42</v>
      </c>
      <c r="C5" s="1" t="s">
        <v>48</v>
      </c>
      <c r="D5" s="2">
        <v>43200</v>
      </c>
      <c r="E5" s="2">
        <v>43293</v>
      </c>
      <c r="F5" s="2" t="str">
        <f>TEXT(Sales[[#This Row],[OrderDate]],"dd")</f>
        <v>12</v>
      </c>
      <c r="G5" s="2">
        <v>43310</v>
      </c>
      <c r="H5" s="2">
        <v>43316</v>
      </c>
      <c r="I5" s="1" t="s">
        <v>32</v>
      </c>
      <c r="J5">
        <v>24</v>
      </c>
      <c r="K5" s="1" t="s">
        <v>58</v>
      </c>
      <c r="L5">
        <v>20</v>
      </c>
      <c r="M5" s="1" t="s">
        <v>59</v>
      </c>
      <c r="N5">
        <v>41</v>
      </c>
      <c r="O5" s="1" t="s">
        <v>60</v>
      </c>
      <c r="P5">
        <v>3</v>
      </c>
      <c r="Q5">
        <v>7.4999999999999997E-2</v>
      </c>
      <c r="R5">
        <v>1078.7</v>
      </c>
      <c r="S5">
        <v>906.10800000000006</v>
      </c>
      <c r="T5">
        <v>2718.3240000000001</v>
      </c>
      <c r="U5">
        <v>2993.3924999999999</v>
      </c>
      <c r="V5">
        <f>Sales[[#This Row],[Total Revenue]]-Sales[[#This Row],[Total Buying]]</f>
        <v>275.06849999999986</v>
      </c>
      <c r="W5">
        <v>1</v>
      </c>
      <c r="X5" s="1" t="s">
        <v>52</v>
      </c>
      <c r="Y5" s="1" t="s">
        <v>53</v>
      </c>
      <c r="Z5" s="1" t="s">
        <v>54</v>
      </c>
      <c r="AA5" s="1" t="s">
        <v>55</v>
      </c>
      <c r="AB5" s="1" t="s">
        <v>56</v>
      </c>
      <c r="AC5" s="1" t="s">
        <v>55</v>
      </c>
      <c r="AD5">
        <v>89972</v>
      </c>
      <c r="AE5">
        <v>31061</v>
      </c>
    </row>
    <row r="6" spans="1:31" x14ac:dyDescent="0.3">
      <c r="A6" s="1" t="s">
        <v>61</v>
      </c>
      <c r="B6" s="1" t="s">
        <v>30</v>
      </c>
      <c r="C6" s="1" t="s">
        <v>62</v>
      </c>
      <c r="D6" s="2">
        <v>43200</v>
      </c>
      <c r="E6" s="2">
        <v>43287</v>
      </c>
      <c r="F6" s="2" t="str">
        <f>TEXT(Sales[[#This Row],[OrderDate]],"dd")</f>
        <v>06</v>
      </c>
      <c r="G6" s="2">
        <v>43302</v>
      </c>
      <c r="H6" s="2">
        <v>43306</v>
      </c>
      <c r="I6" s="1" t="s">
        <v>32</v>
      </c>
      <c r="J6">
        <v>6</v>
      </c>
      <c r="K6" s="1" t="s">
        <v>33</v>
      </c>
      <c r="L6">
        <v>21</v>
      </c>
      <c r="M6" s="1" t="s">
        <v>63</v>
      </c>
      <c r="N6">
        <v>4</v>
      </c>
      <c r="O6" s="1" t="s">
        <v>64</v>
      </c>
      <c r="P6">
        <v>3</v>
      </c>
      <c r="Q6">
        <v>0.2</v>
      </c>
      <c r="R6">
        <v>3986.5</v>
      </c>
      <c r="S6">
        <v>2670.9550000000004</v>
      </c>
      <c r="T6">
        <v>8012.8650000000016</v>
      </c>
      <c r="U6">
        <v>9567.5999999999985</v>
      </c>
      <c r="V6">
        <f>Sales[[#This Row],[Total Revenue]]-Sales[[#This Row],[Total Buying]]</f>
        <v>1554.7349999999969</v>
      </c>
      <c r="W6">
        <v>294</v>
      </c>
      <c r="X6" s="1" t="s">
        <v>65</v>
      </c>
      <c r="Y6" s="1" t="s">
        <v>66</v>
      </c>
      <c r="Z6" s="1" t="s">
        <v>67</v>
      </c>
      <c r="AA6" s="1" t="s">
        <v>68</v>
      </c>
      <c r="AB6" s="1" t="s">
        <v>40</v>
      </c>
      <c r="AC6" s="1" t="s">
        <v>68</v>
      </c>
      <c r="AD6">
        <v>581050</v>
      </c>
      <c r="AE6">
        <v>38253</v>
      </c>
    </row>
    <row r="7" spans="1:31" x14ac:dyDescent="0.3">
      <c r="A7" s="1" t="s">
        <v>69</v>
      </c>
      <c r="B7" s="1" t="s">
        <v>30</v>
      </c>
      <c r="C7" s="1" t="s">
        <v>62</v>
      </c>
      <c r="D7" s="2">
        <v>43200</v>
      </c>
      <c r="E7" s="2">
        <v>43294</v>
      </c>
      <c r="F7" s="2" t="str">
        <f>TEXT(Sales[[#This Row],[OrderDate]],"dd")</f>
        <v>13</v>
      </c>
      <c r="G7" s="2">
        <v>43303</v>
      </c>
      <c r="H7" s="2">
        <v>43306</v>
      </c>
      <c r="I7" s="1" t="s">
        <v>32</v>
      </c>
      <c r="J7">
        <v>4</v>
      </c>
      <c r="K7" s="1" t="s">
        <v>70</v>
      </c>
      <c r="L7">
        <v>22</v>
      </c>
      <c r="M7" s="1" t="s">
        <v>71</v>
      </c>
      <c r="N7">
        <v>1</v>
      </c>
      <c r="O7" s="1" t="s">
        <v>72</v>
      </c>
      <c r="P7">
        <v>2</v>
      </c>
      <c r="Q7">
        <v>7.4999999999999997E-2</v>
      </c>
      <c r="R7">
        <v>3839.1</v>
      </c>
      <c r="S7">
        <v>1689.204</v>
      </c>
      <c r="T7">
        <v>3378.4079999999999</v>
      </c>
      <c r="U7">
        <v>7102.335</v>
      </c>
      <c r="V7">
        <f>Sales[[#This Row],[Total Revenue]]-Sales[[#This Row],[Total Buying]]</f>
        <v>3723.9270000000001</v>
      </c>
      <c r="W7">
        <v>294</v>
      </c>
      <c r="X7" s="1" t="s">
        <v>65</v>
      </c>
      <c r="Y7" s="1" t="s">
        <v>66</v>
      </c>
      <c r="Z7" s="1" t="s">
        <v>67</v>
      </c>
      <c r="AA7" s="1" t="s">
        <v>68</v>
      </c>
      <c r="AB7" s="1" t="s">
        <v>40</v>
      </c>
      <c r="AC7" s="1" t="s">
        <v>68</v>
      </c>
      <c r="AD7">
        <v>581050</v>
      </c>
      <c r="AE7">
        <v>38253</v>
      </c>
    </row>
    <row r="8" spans="1:31" x14ac:dyDescent="0.3">
      <c r="A8" s="1" t="s">
        <v>73</v>
      </c>
      <c r="B8" s="1" t="s">
        <v>47</v>
      </c>
      <c r="C8" s="1" t="s">
        <v>62</v>
      </c>
      <c r="D8" s="2">
        <v>43100</v>
      </c>
      <c r="E8" s="2">
        <v>43255</v>
      </c>
      <c r="F8" s="2" t="str">
        <f>TEXT(Sales[[#This Row],[OrderDate]],"dd")</f>
        <v>04</v>
      </c>
      <c r="G8" s="2">
        <v>43270</v>
      </c>
      <c r="H8" s="2">
        <v>43277</v>
      </c>
      <c r="I8" s="1" t="s">
        <v>32</v>
      </c>
      <c r="J8">
        <v>18</v>
      </c>
      <c r="K8" s="1" t="s">
        <v>49</v>
      </c>
      <c r="L8">
        <v>49</v>
      </c>
      <c r="M8" s="1" t="s">
        <v>74</v>
      </c>
      <c r="N8">
        <v>33</v>
      </c>
      <c r="O8" s="1" t="s">
        <v>75</v>
      </c>
      <c r="P8">
        <v>7</v>
      </c>
      <c r="Q8">
        <v>0.05</v>
      </c>
      <c r="R8">
        <v>6452.1</v>
      </c>
      <c r="S8">
        <v>5161.68</v>
      </c>
      <c r="T8">
        <v>36131.760000000002</v>
      </c>
      <c r="U8">
        <v>42906.465000000004</v>
      </c>
      <c r="V8">
        <f>Sales[[#This Row],[Total Revenue]]-Sales[[#This Row],[Total Buying]]</f>
        <v>6774.7050000000017</v>
      </c>
      <c r="W8">
        <v>294</v>
      </c>
      <c r="X8" s="1" t="s">
        <v>65</v>
      </c>
      <c r="Y8" s="1" t="s">
        <v>66</v>
      </c>
      <c r="Z8" s="1" t="s">
        <v>67</v>
      </c>
      <c r="AA8" s="1" t="s">
        <v>68</v>
      </c>
      <c r="AB8" s="1" t="s">
        <v>40</v>
      </c>
      <c r="AC8" s="1" t="s">
        <v>68</v>
      </c>
      <c r="AD8">
        <v>581050</v>
      </c>
      <c r="AE8">
        <v>38253</v>
      </c>
    </row>
    <row r="9" spans="1:31" x14ac:dyDescent="0.3">
      <c r="A9" s="1" t="s">
        <v>76</v>
      </c>
      <c r="B9" s="1" t="s">
        <v>30</v>
      </c>
      <c r="C9" s="1" t="s">
        <v>77</v>
      </c>
      <c r="D9" s="2">
        <v>43200</v>
      </c>
      <c r="E9" s="2">
        <v>43260</v>
      </c>
      <c r="F9" s="2" t="str">
        <f>TEXT(Sales[[#This Row],[OrderDate]],"dd")</f>
        <v>09</v>
      </c>
      <c r="G9" s="2">
        <v>43279</v>
      </c>
      <c r="H9" s="2">
        <v>43284</v>
      </c>
      <c r="I9" s="1" t="s">
        <v>32</v>
      </c>
      <c r="J9">
        <v>1</v>
      </c>
      <c r="K9" s="1" t="s">
        <v>78</v>
      </c>
      <c r="L9">
        <v>1</v>
      </c>
      <c r="M9" s="1" t="s">
        <v>79</v>
      </c>
      <c r="N9">
        <v>1</v>
      </c>
      <c r="O9" s="1" t="s">
        <v>72</v>
      </c>
      <c r="P9">
        <v>1</v>
      </c>
      <c r="Q9">
        <v>7.4999999999999997E-2</v>
      </c>
      <c r="R9">
        <v>2224.4</v>
      </c>
      <c r="S9">
        <v>1579.3240000000001</v>
      </c>
      <c r="T9">
        <v>1579.3240000000001</v>
      </c>
      <c r="U9">
        <v>2057.5700000000002</v>
      </c>
      <c r="V9">
        <f>Sales[[#This Row],[Total Revenue]]-Sales[[#This Row],[Total Buying]]</f>
        <v>478.24600000000009</v>
      </c>
      <c r="W9">
        <v>107</v>
      </c>
      <c r="X9" s="1" t="s">
        <v>80</v>
      </c>
      <c r="Y9" s="1" t="s">
        <v>81</v>
      </c>
      <c r="Z9" s="1" t="s">
        <v>82</v>
      </c>
      <c r="AA9" s="1" t="s">
        <v>83</v>
      </c>
      <c r="AB9" s="1" t="s">
        <v>40</v>
      </c>
      <c r="AC9" s="1" t="s">
        <v>83</v>
      </c>
      <c r="AD9">
        <v>49771</v>
      </c>
      <c r="AE9">
        <v>37192</v>
      </c>
    </row>
    <row r="10" spans="1:31" x14ac:dyDescent="0.3">
      <c r="A10" s="1" t="s">
        <v>84</v>
      </c>
      <c r="B10" s="1" t="s">
        <v>42</v>
      </c>
      <c r="C10" s="1" t="s">
        <v>77</v>
      </c>
      <c r="D10" s="2">
        <v>43200</v>
      </c>
      <c r="E10" s="2">
        <v>43251</v>
      </c>
      <c r="F10" s="2" t="str">
        <f>TEXT(Sales[[#This Row],[OrderDate]],"dd")</f>
        <v>31</v>
      </c>
      <c r="G10" s="2">
        <v>43267</v>
      </c>
      <c r="H10" s="2">
        <v>43277</v>
      </c>
      <c r="I10" s="1" t="s">
        <v>32</v>
      </c>
      <c r="J10">
        <v>22</v>
      </c>
      <c r="K10" s="1" t="s">
        <v>85</v>
      </c>
      <c r="L10">
        <v>49</v>
      </c>
      <c r="M10" s="1" t="s">
        <v>74</v>
      </c>
      <c r="N10">
        <v>26</v>
      </c>
      <c r="O10" s="1" t="s">
        <v>45</v>
      </c>
      <c r="P10">
        <v>8</v>
      </c>
      <c r="Q10">
        <v>0.1</v>
      </c>
      <c r="R10">
        <v>1822.4</v>
      </c>
      <c r="S10">
        <v>1476.1440000000002</v>
      </c>
      <c r="T10">
        <v>11809.152000000002</v>
      </c>
      <c r="U10">
        <v>13121.28</v>
      </c>
      <c r="V10">
        <f>Sales[[#This Row],[Total Revenue]]-Sales[[#This Row],[Total Buying]]</f>
        <v>1312.1279999999988</v>
      </c>
      <c r="W10">
        <v>111</v>
      </c>
      <c r="X10" s="1" t="s">
        <v>86</v>
      </c>
      <c r="Y10" s="1" t="s">
        <v>81</v>
      </c>
      <c r="Z10" s="1" t="s">
        <v>82</v>
      </c>
      <c r="AA10" s="1" t="s">
        <v>83</v>
      </c>
      <c r="AB10" s="1" t="s">
        <v>40</v>
      </c>
      <c r="AC10" s="1" t="s">
        <v>83</v>
      </c>
      <c r="AD10">
        <v>40213</v>
      </c>
      <c r="AE10">
        <v>40467</v>
      </c>
    </row>
    <row r="11" spans="1:31" x14ac:dyDescent="0.3">
      <c r="A11" s="1" t="s">
        <v>87</v>
      </c>
      <c r="B11" s="1" t="s">
        <v>47</v>
      </c>
      <c r="C11" s="1" t="s">
        <v>77</v>
      </c>
      <c r="D11" s="2">
        <v>43200</v>
      </c>
      <c r="E11" s="2">
        <v>43293</v>
      </c>
      <c r="F11" s="2" t="str">
        <f>TEXT(Sales[[#This Row],[OrderDate]],"dd")</f>
        <v>12</v>
      </c>
      <c r="G11" s="2">
        <v>43301</v>
      </c>
      <c r="H11" s="2">
        <v>43306</v>
      </c>
      <c r="I11" s="1" t="s">
        <v>32</v>
      </c>
      <c r="J11">
        <v>13</v>
      </c>
      <c r="K11" s="1" t="s">
        <v>88</v>
      </c>
      <c r="L11">
        <v>21</v>
      </c>
      <c r="M11" s="1" t="s">
        <v>63</v>
      </c>
      <c r="N11">
        <v>30</v>
      </c>
      <c r="O11" s="1" t="s">
        <v>51</v>
      </c>
      <c r="P11">
        <v>4</v>
      </c>
      <c r="Q11">
        <v>0.15</v>
      </c>
      <c r="R11">
        <v>2458.9</v>
      </c>
      <c r="S11">
        <v>2090.0650000000001</v>
      </c>
      <c r="T11">
        <v>8360.26</v>
      </c>
      <c r="U11">
        <v>8360.26</v>
      </c>
      <c r="V11">
        <f>Sales[[#This Row],[Total Revenue]]-Sales[[#This Row],[Total Buying]]</f>
        <v>0</v>
      </c>
      <c r="W11">
        <v>103</v>
      </c>
      <c r="X11" s="1" t="s">
        <v>89</v>
      </c>
      <c r="Y11" s="1" t="s">
        <v>90</v>
      </c>
      <c r="Z11" s="1" t="s">
        <v>82</v>
      </c>
      <c r="AA11" s="1" t="s">
        <v>83</v>
      </c>
      <c r="AB11" s="1" t="s">
        <v>40</v>
      </c>
      <c r="AC11" s="1" t="s">
        <v>83</v>
      </c>
      <c r="AD11">
        <v>50367</v>
      </c>
      <c r="AE11">
        <v>41801</v>
      </c>
    </row>
    <row r="12" spans="1:31" x14ac:dyDescent="0.3">
      <c r="A12" s="1" t="s">
        <v>91</v>
      </c>
      <c r="B12" s="1" t="s">
        <v>42</v>
      </c>
      <c r="C12" s="1" t="s">
        <v>77</v>
      </c>
      <c r="D12" s="2">
        <v>43100</v>
      </c>
      <c r="E12" s="2">
        <v>43256</v>
      </c>
      <c r="F12" s="2" t="str">
        <f>TEXT(Sales[[#This Row],[OrderDate]],"dd")</f>
        <v>05</v>
      </c>
      <c r="G12" s="2">
        <v>43265</v>
      </c>
      <c r="H12" s="2">
        <v>43268</v>
      </c>
      <c r="I12" s="1" t="s">
        <v>32</v>
      </c>
      <c r="J12">
        <v>24</v>
      </c>
      <c r="K12" s="1" t="s">
        <v>58</v>
      </c>
      <c r="L12">
        <v>4</v>
      </c>
      <c r="M12" s="1" t="s">
        <v>92</v>
      </c>
      <c r="N12">
        <v>16</v>
      </c>
      <c r="O12" s="1" t="s">
        <v>93</v>
      </c>
      <c r="P12">
        <v>3</v>
      </c>
      <c r="Q12">
        <v>0.3</v>
      </c>
      <c r="R12">
        <v>2003.3</v>
      </c>
      <c r="S12">
        <v>921.51800000000003</v>
      </c>
      <c r="T12">
        <v>2764.5540000000001</v>
      </c>
      <c r="U12">
        <v>4206.93</v>
      </c>
      <c r="V12">
        <f>Sales[[#This Row],[Total Revenue]]-Sales[[#This Row],[Total Buying]]</f>
        <v>1442.3760000000002</v>
      </c>
      <c r="W12">
        <v>105</v>
      </c>
      <c r="X12" s="1" t="s">
        <v>94</v>
      </c>
      <c r="Y12" s="1" t="s">
        <v>95</v>
      </c>
      <c r="Z12" s="1" t="s">
        <v>82</v>
      </c>
      <c r="AA12" s="1" t="s">
        <v>83</v>
      </c>
      <c r="AB12" s="1" t="s">
        <v>40</v>
      </c>
      <c r="AC12" s="1" t="s">
        <v>83</v>
      </c>
      <c r="AD12">
        <v>45239</v>
      </c>
      <c r="AE12">
        <v>30630</v>
      </c>
    </row>
    <row r="13" spans="1:31" x14ac:dyDescent="0.3">
      <c r="A13" s="1" t="s">
        <v>96</v>
      </c>
      <c r="B13" s="1" t="s">
        <v>47</v>
      </c>
      <c r="C13" s="1" t="s">
        <v>77</v>
      </c>
      <c r="D13" s="2">
        <v>43200</v>
      </c>
      <c r="E13" s="2">
        <v>43256</v>
      </c>
      <c r="F13" s="2" t="str">
        <f>TEXT(Sales[[#This Row],[OrderDate]],"dd")</f>
        <v>05</v>
      </c>
      <c r="G13" s="2">
        <v>43272</v>
      </c>
      <c r="H13" s="2">
        <v>43282</v>
      </c>
      <c r="I13" s="1" t="s">
        <v>32</v>
      </c>
      <c r="J13">
        <v>19</v>
      </c>
      <c r="K13" s="1" t="s">
        <v>97</v>
      </c>
      <c r="L13">
        <v>8</v>
      </c>
      <c r="M13" s="1" t="s">
        <v>98</v>
      </c>
      <c r="N13">
        <v>16</v>
      </c>
      <c r="O13" s="1" t="s">
        <v>93</v>
      </c>
      <c r="P13">
        <v>5</v>
      </c>
      <c r="Q13">
        <v>0.05</v>
      </c>
      <c r="R13">
        <v>3926.2000000000003</v>
      </c>
      <c r="S13">
        <v>3062.4360000000001</v>
      </c>
      <c r="T13">
        <v>15312.18</v>
      </c>
      <c r="U13">
        <v>18649.45</v>
      </c>
      <c r="V13">
        <f>Sales[[#This Row],[Total Revenue]]-Sales[[#This Row],[Total Buying]]</f>
        <v>3337.2700000000004</v>
      </c>
      <c r="W13">
        <v>111</v>
      </c>
      <c r="X13" s="1" t="s">
        <v>86</v>
      </c>
      <c r="Y13" s="1" t="s">
        <v>81</v>
      </c>
      <c r="Z13" s="1" t="s">
        <v>82</v>
      </c>
      <c r="AA13" s="1" t="s">
        <v>83</v>
      </c>
      <c r="AB13" s="1" t="s">
        <v>40</v>
      </c>
      <c r="AC13" s="1" t="s">
        <v>83</v>
      </c>
      <c r="AD13">
        <v>40213</v>
      </c>
      <c r="AE13">
        <v>40467</v>
      </c>
    </row>
    <row r="14" spans="1:31" x14ac:dyDescent="0.3">
      <c r="A14" s="1" t="s">
        <v>99</v>
      </c>
      <c r="B14" s="1" t="s">
        <v>100</v>
      </c>
      <c r="C14" s="1" t="s">
        <v>77</v>
      </c>
      <c r="D14" s="2">
        <v>43100</v>
      </c>
      <c r="E14" s="2">
        <v>43251</v>
      </c>
      <c r="F14" s="2" t="str">
        <f>TEXT(Sales[[#This Row],[OrderDate]],"dd")</f>
        <v>31</v>
      </c>
      <c r="G14" s="2">
        <v>43253</v>
      </c>
      <c r="H14" s="2">
        <v>43258</v>
      </c>
      <c r="I14" s="1" t="s">
        <v>32</v>
      </c>
      <c r="J14">
        <v>28</v>
      </c>
      <c r="K14" s="1" t="s">
        <v>101</v>
      </c>
      <c r="L14">
        <v>48</v>
      </c>
      <c r="M14" s="1" t="s">
        <v>102</v>
      </c>
      <c r="N14">
        <v>23</v>
      </c>
      <c r="O14" s="1" t="s">
        <v>103</v>
      </c>
      <c r="P14">
        <v>8</v>
      </c>
      <c r="Q14">
        <v>7.4999999999999997E-2</v>
      </c>
      <c r="R14">
        <v>2324.9</v>
      </c>
      <c r="S14">
        <v>1464.6870000000001</v>
      </c>
      <c r="T14">
        <v>11717.496000000001</v>
      </c>
      <c r="U14">
        <v>17204.260000000002</v>
      </c>
      <c r="V14">
        <f>Sales[[#This Row],[Total Revenue]]-Sales[[#This Row],[Total Buying]]</f>
        <v>5486.764000000001</v>
      </c>
      <c r="W14">
        <v>107</v>
      </c>
      <c r="X14" s="1" t="s">
        <v>80</v>
      </c>
      <c r="Y14" s="1" t="s">
        <v>81</v>
      </c>
      <c r="Z14" s="1" t="s">
        <v>82</v>
      </c>
      <c r="AA14" s="1" t="s">
        <v>83</v>
      </c>
      <c r="AB14" s="1" t="s">
        <v>40</v>
      </c>
      <c r="AC14" s="1" t="s">
        <v>83</v>
      </c>
      <c r="AD14">
        <v>49771</v>
      </c>
      <c r="AE14">
        <v>37192</v>
      </c>
    </row>
    <row r="15" spans="1:31" x14ac:dyDescent="0.3">
      <c r="A15" s="1" t="s">
        <v>104</v>
      </c>
      <c r="B15" s="1" t="s">
        <v>30</v>
      </c>
      <c r="C15" s="1" t="s">
        <v>77</v>
      </c>
      <c r="D15" s="2">
        <v>43200</v>
      </c>
      <c r="E15" s="2">
        <v>43253</v>
      </c>
      <c r="F15" s="2" t="str">
        <f>TEXT(Sales[[#This Row],[OrderDate]],"dd")</f>
        <v>02</v>
      </c>
      <c r="G15" s="2">
        <v>43278</v>
      </c>
      <c r="H15" s="2">
        <v>43280</v>
      </c>
      <c r="I15" s="1" t="s">
        <v>32</v>
      </c>
      <c r="J15">
        <v>8</v>
      </c>
      <c r="K15" s="1" t="s">
        <v>105</v>
      </c>
      <c r="L15">
        <v>5</v>
      </c>
      <c r="M15" s="1" t="s">
        <v>106</v>
      </c>
      <c r="N15">
        <v>32</v>
      </c>
      <c r="O15" s="1" t="s">
        <v>107</v>
      </c>
      <c r="P15">
        <v>5</v>
      </c>
      <c r="Q15">
        <v>0.1</v>
      </c>
      <c r="R15">
        <v>2901.1</v>
      </c>
      <c r="S15">
        <v>2378.9019999999996</v>
      </c>
      <c r="T15">
        <v>11894.509999999998</v>
      </c>
      <c r="U15">
        <v>13054.949999999999</v>
      </c>
      <c r="V15">
        <f>Sales[[#This Row],[Total Revenue]]-Sales[[#This Row],[Total Buying]]</f>
        <v>1160.4400000000005</v>
      </c>
      <c r="W15">
        <v>103</v>
      </c>
      <c r="X15" s="1" t="s">
        <v>89</v>
      </c>
      <c r="Y15" s="1" t="s">
        <v>90</v>
      </c>
      <c r="Z15" s="1" t="s">
        <v>82</v>
      </c>
      <c r="AA15" s="1" t="s">
        <v>83</v>
      </c>
      <c r="AB15" s="1" t="s">
        <v>40</v>
      </c>
      <c r="AC15" s="1" t="s">
        <v>83</v>
      </c>
      <c r="AD15">
        <v>50367</v>
      </c>
      <c r="AE15">
        <v>41801</v>
      </c>
    </row>
    <row r="16" spans="1:31" x14ac:dyDescent="0.3">
      <c r="A16" s="1" t="s">
        <v>108</v>
      </c>
      <c r="B16" s="1" t="s">
        <v>47</v>
      </c>
      <c r="C16" s="1" t="s">
        <v>77</v>
      </c>
      <c r="D16" s="2">
        <v>43100</v>
      </c>
      <c r="E16" s="2">
        <v>43257</v>
      </c>
      <c r="F16" s="2" t="str">
        <f>TEXT(Sales[[#This Row],[OrderDate]],"dd")</f>
        <v>06</v>
      </c>
      <c r="G16" s="2">
        <v>43273</v>
      </c>
      <c r="H16" s="2">
        <v>43274</v>
      </c>
      <c r="I16" s="1" t="s">
        <v>32</v>
      </c>
      <c r="J16">
        <v>19</v>
      </c>
      <c r="K16" s="1" t="s">
        <v>97</v>
      </c>
      <c r="L16">
        <v>28</v>
      </c>
      <c r="M16" s="1" t="s">
        <v>50</v>
      </c>
      <c r="N16">
        <v>45</v>
      </c>
      <c r="O16" s="1" t="s">
        <v>109</v>
      </c>
      <c r="P16">
        <v>8</v>
      </c>
      <c r="Q16">
        <v>0.05</v>
      </c>
      <c r="R16">
        <v>3557.7000000000003</v>
      </c>
      <c r="S16">
        <v>1814.4270000000001</v>
      </c>
      <c r="T16">
        <v>14515.416000000001</v>
      </c>
      <c r="U16">
        <v>27038.52</v>
      </c>
      <c r="V16">
        <f>Sales[[#This Row],[Total Revenue]]-Sales[[#This Row],[Total Buying]]</f>
        <v>12523.103999999999</v>
      </c>
      <c r="W16">
        <v>103</v>
      </c>
      <c r="X16" s="1" t="s">
        <v>89</v>
      </c>
      <c r="Y16" s="1" t="s">
        <v>90</v>
      </c>
      <c r="Z16" s="1" t="s">
        <v>82</v>
      </c>
      <c r="AA16" s="1" t="s">
        <v>83</v>
      </c>
      <c r="AB16" s="1" t="s">
        <v>40</v>
      </c>
      <c r="AC16" s="1" t="s">
        <v>83</v>
      </c>
      <c r="AD16">
        <v>50367</v>
      </c>
      <c r="AE16">
        <v>41801</v>
      </c>
    </row>
    <row r="17" spans="1:31" x14ac:dyDescent="0.3">
      <c r="A17" s="1" t="s">
        <v>110</v>
      </c>
      <c r="B17" s="1" t="s">
        <v>47</v>
      </c>
      <c r="C17" s="1" t="s">
        <v>48</v>
      </c>
      <c r="D17" s="2">
        <v>43200</v>
      </c>
      <c r="E17" s="2">
        <v>43281</v>
      </c>
      <c r="F17" s="2" t="str">
        <f>TEXT(Sales[[#This Row],[OrderDate]],"dd")</f>
        <v>30</v>
      </c>
      <c r="G17" s="2">
        <v>43305</v>
      </c>
      <c r="H17" s="2">
        <v>43310</v>
      </c>
      <c r="I17" s="1" t="s">
        <v>32</v>
      </c>
      <c r="J17">
        <v>18</v>
      </c>
      <c r="K17" s="1" t="s">
        <v>49</v>
      </c>
      <c r="L17">
        <v>49</v>
      </c>
      <c r="M17" s="1" t="s">
        <v>74</v>
      </c>
      <c r="N17">
        <v>9</v>
      </c>
      <c r="O17" s="1" t="s">
        <v>111</v>
      </c>
      <c r="P17">
        <v>8</v>
      </c>
      <c r="Q17">
        <v>7.4999999999999997E-2</v>
      </c>
      <c r="R17">
        <v>891.1</v>
      </c>
      <c r="S17">
        <v>739.61299999999994</v>
      </c>
      <c r="T17">
        <v>5916.9039999999995</v>
      </c>
      <c r="U17">
        <v>6594.14</v>
      </c>
      <c r="V17">
        <f>Sales[[#This Row],[Total Revenue]]-Sales[[#This Row],[Total Buying]]</f>
        <v>677.23600000000079</v>
      </c>
      <c r="W17">
        <v>6</v>
      </c>
      <c r="X17" s="1" t="s">
        <v>112</v>
      </c>
      <c r="Y17" s="1" t="s">
        <v>113</v>
      </c>
      <c r="Z17" s="1" t="s">
        <v>114</v>
      </c>
      <c r="AA17" s="1" t="s">
        <v>115</v>
      </c>
      <c r="AB17" s="1" t="s">
        <v>116</v>
      </c>
      <c r="AC17" s="1" t="s">
        <v>115</v>
      </c>
      <c r="AD17">
        <v>88973</v>
      </c>
      <c r="AE17">
        <v>72695</v>
      </c>
    </row>
    <row r="18" spans="1:31" x14ac:dyDescent="0.3">
      <c r="A18" s="1" t="s">
        <v>117</v>
      </c>
      <c r="B18" s="1" t="s">
        <v>47</v>
      </c>
      <c r="C18" s="1" t="s">
        <v>48</v>
      </c>
      <c r="D18" s="2">
        <v>43200</v>
      </c>
      <c r="E18" s="2">
        <v>43289</v>
      </c>
      <c r="F18" s="2" t="str">
        <f>TEXT(Sales[[#This Row],[OrderDate]],"dd")</f>
        <v>08</v>
      </c>
      <c r="G18" s="2">
        <v>43314</v>
      </c>
      <c r="H18" s="2">
        <v>43317</v>
      </c>
      <c r="I18" s="1" t="s">
        <v>32</v>
      </c>
      <c r="J18">
        <v>13</v>
      </c>
      <c r="K18" s="1" t="s">
        <v>88</v>
      </c>
      <c r="L18">
        <v>13</v>
      </c>
      <c r="M18" s="1" t="s">
        <v>118</v>
      </c>
      <c r="N18">
        <v>38</v>
      </c>
      <c r="O18" s="1" t="s">
        <v>119</v>
      </c>
      <c r="P18">
        <v>5</v>
      </c>
      <c r="Q18">
        <v>0.4</v>
      </c>
      <c r="R18">
        <v>703.5</v>
      </c>
      <c r="S18">
        <v>316.57499999999999</v>
      </c>
      <c r="T18">
        <v>1582.875</v>
      </c>
      <c r="U18">
        <v>2110.5</v>
      </c>
      <c r="V18">
        <f>Sales[[#This Row],[Total Revenue]]-Sales[[#This Row],[Total Buying]]</f>
        <v>527.625</v>
      </c>
      <c r="W18">
        <v>6</v>
      </c>
      <c r="X18" s="1" t="s">
        <v>112</v>
      </c>
      <c r="Y18" s="1" t="s">
        <v>113</v>
      </c>
      <c r="Z18" s="1" t="s">
        <v>114</v>
      </c>
      <c r="AA18" s="1" t="s">
        <v>115</v>
      </c>
      <c r="AB18" s="1" t="s">
        <v>116</v>
      </c>
      <c r="AC18" s="1" t="s">
        <v>115</v>
      </c>
      <c r="AD18">
        <v>88973</v>
      </c>
      <c r="AE18">
        <v>72695</v>
      </c>
    </row>
    <row r="19" spans="1:31" x14ac:dyDescent="0.3">
      <c r="A19" s="1" t="s">
        <v>120</v>
      </c>
      <c r="B19" s="1" t="s">
        <v>30</v>
      </c>
      <c r="C19" s="1" t="s">
        <v>48</v>
      </c>
      <c r="D19" s="2">
        <v>43100</v>
      </c>
      <c r="E19" s="2">
        <v>43251</v>
      </c>
      <c r="F19" s="2" t="str">
        <f>TEXT(Sales[[#This Row],[OrderDate]],"dd")</f>
        <v>31</v>
      </c>
      <c r="G19" s="2">
        <v>43259</v>
      </c>
      <c r="H19" s="2">
        <v>43265</v>
      </c>
      <c r="I19" s="1" t="s">
        <v>32</v>
      </c>
      <c r="J19">
        <v>10</v>
      </c>
      <c r="K19" s="1" t="s">
        <v>121</v>
      </c>
      <c r="L19">
        <v>14</v>
      </c>
      <c r="M19" s="1" t="s">
        <v>122</v>
      </c>
      <c r="N19">
        <v>5</v>
      </c>
      <c r="O19" s="1" t="s">
        <v>123</v>
      </c>
      <c r="P19">
        <v>4</v>
      </c>
      <c r="Q19">
        <v>0.15</v>
      </c>
      <c r="R19">
        <v>1192.6000000000001</v>
      </c>
      <c r="S19">
        <v>536.67000000000007</v>
      </c>
      <c r="T19">
        <v>2146.6800000000003</v>
      </c>
      <c r="U19">
        <v>4054.8400000000006</v>
      </c>
      <c r="V19">
        <f>Sales[[#This Row],[Total Revenue]]-Sales[[#This Row],[Total Buying]]</f>
        <v>1908.1600000000003</v>
      </c>
      <c r="W19">
        <v>6</v>
      </c>
      <c r="X19" s="1" t="s">
        <v>112</v>
      </c>
      <c r="Y19" s="1" t="s">
        <v>113</v>
      </c>
      <c r="Z19" s="1" t="s">
        <v>114</v>
      </c>
      <c r="AA19" s="1" t="s">
        <v>115</v>
      </c>
      <c r="AB19" s="1" t="s">
        <v>116</v>
      </c>
      <c r="AC19" s="1" t="s">
        <v>115</v>
      </c>
      <c r="AD19">
        <v>88973</v>
      </c>
      <c r="AE19">
        <v>72695</v>
      </c>
    </row>
    <row r="20" spans="1:31" x14ac:dyDescent="0.3">
      <c r="A20" s="1" t="s">
        <v>124</v>
      </c>
      <c r="B20" s="1" t="s">
        <v>30</v>
      </c>
      <c r="C20" s="1" t="s">
        <v>48</v>
      </c>
      <c r="D20" s="2">
        <v>43100</v>
      </c>
      <c r="E20" s="2">
        <v>43255</v>
      </c>
      <c r="F20" s="2" t="str">
        <f>TEXT(Sales[[#This Row],[OrderDate]],"dd")</f>
        <v>04</v>
      </c>
      <c r="G20" s="2">
        <v>43281</v>
      </c>
      <c r="H20" s="2">
        <v>43285</v>
      </c>
      <c r="I20" s="1" t="s">
        <v>32</v>
      </c>
      <c r="J20">
        <v>11</v>
      </c>
      <c r="K20" s="1" t="s">
        <v>125</v>
      </c>
      <c r="L20">
        <v>21</v>
      </c>
      <c r="M20" s="1" t="s">
        <v>63</v>
      </c>
      <c r="N20">
        <v>11</v>
      </c>
      <c r="O20" s="1" t="s">
        <v>126</v>
      </c>
      <c r="P20">
        <v>3</v>
      </c>
      <c r="Q20">
        <v>0.05</v>
      </c>
      <c r="R20">
        <v>3095.4</v>
      </c>
      <c r="S20">
        <v>2012.0100000000002</v>
      </c>
      <c r="T20">
        <v>6036.0300000000007</v>
      </c>
      <c r="U20">
        <v>8821.89</v>
      </c>
      <c r="V20">
        <f>Sales[[#This Row],[Total Revenue]]-Sales[[#This Row],[Total Buying]]</f>
        <v>2785.8599999999988</v>
      </c>
      <c r="W20">
        <v>6</v>
      </c>
      <c r="X20" s="1" t="s">
        <v>112</v>
      </c>
      <c r="Y20" s="1" t="s">
        <v>113</v>
      </c>
      <c r="Z20" s="1" t="s">
        <v>114</v>
      </c>
      <c r="AA20" s="1" t="s">
        <v>115</v>
      </c>
      <c r="AB20" s="1" t="s">
        <v>116</v>
      </c>
      <c r="AC20" s="1" t="s">
        <v>115</v>
      </c>
      <c r="AD20">
        <v>88973</v>
      </c>
      <c r="AE20">
        <v>72695</v>
      </c>
    </row>
    <row r="21" spans="1:31" x14ac:dyDescent="0.3">
      <c r="A21" s="1" t="s">
        <v>127</v>
      </c>
      <c r="B21" s="1" t="s">
        <v>30</v>
      </c>
      <c r="C21" s="1" t="s">
        <v>48</v>
      </c>
      <c r="D21" s="2">
        <v>43100</v>
      </c>
      <c r="E21" s="2">
        <v>43265</v>
      </c>
      <c r="F21" s="2" t="str">
        <f>TEXT(Sales[[#This Row],[OrderDate]],"dd")</f>
        <v>14</v>
      </c>
      <c r="G21" s="2">
        <v>43281</v>
      </c>
      <c r="H21" s="2">
        <v>43288</v>
      </c>
      <c r="I21" s="1" t="s">
        <v>32</v>
      </c>
      <c r="J21">
        <v>8</v>
      </c>
      <c r="K21" s="1" t="s">
        <v>105</v>
      </c>
      <c r="L21">
        <v>11</v>
      </c>
      <c r="M21" s="1" t="s">
        <v>44</v>
      </c>
      <c r="N21">
        <v>22</v>
      </c>
      <c r="O21" s="1" t="s">
        <v>128</v>
      </c>
      <c r="P21">
        <v>6</v>
      </c>
      <c r="Q21">
        <v>0.05</v>
      </c>
      <c r="R21">
        <v>1748.7</v>
      </c>
      <c r="S21">
        <v>1101.681</v>
      </c>
      <c r="T21">
        <v>6610.0860000000002</v>
      </c>
      <c r="U21">
        <v>9967.59</v>
      </c>
      <c r="V21">
        <f>Sales[[#This Row],[Total Revenue]]-Sales[[#This Row],[Total Buying]]</f>
        <v>3357.5039999999999</v>
      </c>
      <c r="W21">
        <v>7</v>
      </c>
      <c r="X21" s="1" t="s">
        <v>129</v>
      </c>
      <c r="Y21" s="1" t="s">
        <v>113</v>
      </c>
      <c r="Z21" s="1" t="s">
        <v>114</v>
      </c>
      <c r="AA21" s="1" t="s">
        <v>115</v>
      </c>
      <c r="AB21" s="1" t="s">
        <v>116</v>
      </c>
      <c r="AC21" s="1" t="s">
        <v>115</v>
      </c>
      <c r="AD21">
        <v>73617</v>
      </c>
      <c r="AE21">
        <v>82424</v>
      </c>
    </row>
    <row r="22" spans="1:31" x14ac:dyDescent="0.3">
      <c r="A22" s="1" t="s">
        <v>130</v>
      </c>
      <c r="B22" s="1" t="s">
        <v>47</v>
      </c>
      <c r="C22" s="1" t="s">
        <v>48</v>
      </c>
      <c r="D22" s="2">
        <v>43200</v>
      </c>
      <c r="E22" s="2">
        <v>43269</v>
      </c>
      <c r="F22" s="2" t="str">
        <f>TEXT(Sales[[#This Row],[OrderDate]],"dd")</f>
        <v>18</v>
      </c>
      <c r="G22" s="2">
        <v>43292</v>
      </c>
      <c r="H22" s="2">
        <v>43298</v>
      </c>
      <c r="I22" s="1" t="s">
        <v>32</v>
      </c>
      <c r="J22">
        <v>13</v>
      </c>
      <c r="K22" s="1" t="s">
        <v>88</v>
      </c>
      <c r="L22">
        <v>22</v>
      </c>
      <c r="M22" s="1" t="s">
        <v>71</v>
      </c>
      <c r="N22">
        <v>21</v>
      </c>
      <c r="O22" s="1" t="s">
        <v>131</v>
      </c>
      <c r="P22">
        <v>1</v>
      </c>
      <c r="Q22">
        <v>0.1</v>
      </c>
      <c r="R22">
        <v>2231.1</v>
      </c>
      <c r="S22">
        <v>1784.88</v>
      </c>
      <c r="T22">
        <v>1784.88</v>
      </c>
      <c r="U22">
        <v>2007.9899999999998</v>
      </c>
      <c r="V22">
        <f>Sales[[#This Row],[Total Revenue]]-Sales[[#This Row],[Total Buying]]</f>
        <v>223.10999999999967</v>
      </c>
      <c r="W22">
        <v>12</v>
      </c>
      <c r="X22" s="1" t="s">
        <v>132</v>
      </c>
      <c r="Y22" s="1" t="s">
        <v>113</v>
      </c>
      <c r="Z22" s="1" t="s">
        <v>114</v>
      </c>
      <c r="AA22" s="1" t="s">
        <v>115</v>
      </c>
      <c r="AB22" s="1" t="s">
        <v>116</v>
      </c>
      <c r="AC22" s="1" t="s">
        <v>115</v>
      </c>
      <c r="AD22">
        <v>102424</v>
      </c>
      <c r="AE22">
        <v>73288</v>
      </c>
    </row>
    <row r="23" spans="1:31" x14ac:dyDescent="0.3">
      <c r="A23" s="1" t="s">
        <v>133</v>
      </c>
      <c r="B23" s="1" t="s">
        <v>47</v>
      </c>
      <c r="C23" s="1" t="s">
        <v>48</v>
      </c>
      <c r="D23" s="2">
        <v>43100</v>
      </c>
      <c r="E23" s="2">
        <v>43261</v>
      </c>
      <c r="F23" s="2" t="str">
        <f>TEXT(Sales[[#This Row],[OrderDate]],"dd")</f>
        <v>10</v>
      </c>
      <c r="G23" s="2">
        <v>43281</v>
      </c>
      <c r="H23" s="2">
        <v>43284</v>
      </c>
      <c r="I23" s="1" t="s">
        <v>32</v>
      </c>
      <c r="J23">
        <v>15</v>
      </c>
      <c r="K23" s="1" t="s">
        <v>134</v>
      </c>
      <c r="L23">
        <v>8</v>
      </c>
      <c r="M23" s="1" t="s">
        <v>98</v>
      </c>
      <c r="N23">
        <v>28</v>
      </c>
      <c r="O23" s="1" t="s">
        <v>135</v>
      </c>
      <c r="P23">
        <v>4</v>
      </c>
      <c r="Q23">
        <v>0.1</v>
      </c>
      <c r="R23">
        <v>5447.1</v>
      </c>
      <c r="S23">
        <v>3540.6150000000002</v>
      </c>
      <c r="T23">
        <v>14162.460000000001</v>
      </c>
      <c r="U23">
        <v>19609.560000000001</v>
      </c>
      <c r="V23">
        <f>Sales[[#This Row],[Total Revenue]]-Sales[[#This Row],[Total Buying]]</f>
        <v>5447.1</v>
      </c>
      <c r="W23">
        <v>9</v>
      </c>
      <c r="X23" s="1" t="s">
        <v>136</v>
      </c>
      <c r="Y23" s="1" t="s">
        <v>113</v>
      </c>
      <c r="Z23" s="1" t="s">
        <v>114</v>
      </c>
      <c r="AA23" s="1" t="s">
        <v>115</v>
      </c>
      <c r="AB23" s="1" t="s">
        <v>116</v>
      </c>
      <c r="AC23" s="1" t="s">
        <v>115</v>
      </c>
      <c r="AD23">
        <v>168914</v>
      </c>
      <c r="AE23">
        <v>48809</v>
      </c>
    </row>
    <row r="24" spans="1:31" x14ac:dyDescent="0.3">
      <c r="A24" s="1" t="s">
        <v>137</v>
      </c>
      <c r="B24" s="1" t="s">
        <v>30</v>
      </c>
      <c r="C24" s="1" t="s">
        <v>48</v>
      </c>
      <c r="D24" s="2">
        <v>43200</v>
      </c>
      <c r="E24" s="2">
        <v>43273</v>
      </c>
      <c r="F24" s="2" t="str">
        <f>TEXT(Sales[[#This Row],[OrderDate]],"dd")</f>
        <v>22</v>
      </c>
      <c r="G24" s="2">
        <v>43276</v>
      </c>
      <c r="H24" s="2">
        <v>43283</v>
      </c>
      <c r="I24" s="1" t="s">
        <v>32</v>
      </c>
      <c r="J24">
        <v>11</v>
      </c>
      <c r="K24" s="1" t="s">
        <v>125</v>
      </c>
      <c r="L24">
        <v>24</v>
      </c>
      <c r="M24" s="1" t="s">
        <v>138</v>
      </c>
      <c r="N24">
        <v>42</v>
      </c>
      <c r="O24" s="1" t="s">
        <v>139</v>
      </c>
      <c r="P24">
        <v>4</v>
      </c>
      <c r="Q24">
        <v>0.1</v>
      </c>
      <c r="R24">
        <v>1996.6000000000001</v>
      </c>
      <c r="S24">
        <v>1397.6200000000001</v>
      </c>
      <c r="T24">
        <v>5590.4800000000005</v>
      </c>
      <c r="U24">
        <v>7187.76</v>
      </c>
      <c r="V24">
        <f>Sales[[#This Row],[Total Revenue]]-Sales[[#This Row],[Total Buying]]</f>
        <v>1597.2799999999997</v>
      </c>
      <c r="W24">
        <v>11</v>
      </c>
      <c r="X24" s="1" t="s">
        <v>140</v>
      </c>
      <c r="Y24" s="1" t="s">
        <v>113</v>
      </c>
      <c r="Z24" s="1" t="s">
        <v>114</v>
      </c>
      <c r="AA24" s="1" t="s">
        <v>115</v>
      </c>
      <c r="AB24" s="1" t="s">
        <v>116</v>
      </c>
      <c r="AC24" s="1" t="s">
        <v>115</v>
      </c>
      <c r="AD24">
        <v>525610</v>
      </c>
      <c r="AE24">
        <v>47326</v>
      </c>
    </row>
    <row r="25" spans="1:31" x14ac:dyDescent="0.3">
      <c r="A25" s="1" t="s">
        <v>141</v>
      </c>
      <c r="B25" s="1" t="s">
        <v>30</v>
      </c>
      <c r="C25" s="1" t="s">
        <v>62</v>
      </c>
      <c r="D25" s="2">
        <v>43200</v>
      </c>
      <c r="E25" s="2">
        <v>43253</v>
      </c>
      <c r="F25" s="2" t="str">
        <f>TEXT(Sales[[#This Row],[OrderDate]],"dd")</f>
        <v>02</v>
      </c>
      <c r="G25" s="2">
        <v>43261</v>
      </c>
      <c r="H25" s="2">
        <v>43267</v>
      </c>
      <c r="I25" s="1" t="s">
        <v>32</v>
      </c>
      <c r="J25">
        <v>2</v>
      </c>
      <c r="K25" s="1" t="s">
        <v>142</v>
      </c>
      <c r="L25">
        <v>14</v>
      </c>
      <c r="M25" s="1" t="s">
        <v>122</v>
      </c>
      <c r="N25">
        <v>1</v>
      </c>
      <c r="O25" s="1" t="s">
        <v>72</v>
      </c>
      <c r="P25">
        <v>7</v>
      </c>
      <c r="Q25">
        <v>7.4999999999999997E-2</v>
      </c>
      <c r="R25">
        <v>991.6</v>
      </c>
      <c r="S25">
        <v>654.45600000000002</v>
      </c>
      <c r="T25">
        <v>4581.192</v>
      </c>
      <c r="U25">
        <v>6420.6100000000006</v>
      </c>
      <c r="V25">
        <f>Sales[[#This Row],[Total Revenue]]-Sales[[#This Row],[Total Buying]]</f>
        <v>1839.4180000000006</v>
      </c>
      <c r="W25">
        <v>282</v>
      </c>
      <c r="X25" s="1" t="s">
        <v>143</v>
      </c>
      <c r="Y25" s="1" t="s">
        <v>144</v>
      </c>
      <c r="Z25" s="1" t="s">
        <v>145</v>
      </c>
      <c r="AA25" s="1" t="s">
        <v>146</v>
      </c>
      <c r="AB25" s="1" t="s">
        <v>147</v>
      </c>
      <c r="AC25" s="1" t="s">
        <v>146</v>
      </c>
      <c r="AD25">
        <v>57316</v>
      </c>
      <c r="AE25">
        <v>27683</v>
      </c>
    </row>
    <row r="26" spans="1:31" x14ac:dyDescent="0.3">
      <c r="A26" s="1" t="s">
        <v>148</v>
      </c>
      <c r="B26" s="1" t="s">
        <v>30</v>
      </c>
      <c r="C26" s="1" t="s">
        <v>62</v>
      </c>
      <c r="D26" s="2">
        <v>43200</v>
      </c>
      <c r="E26" s="2">
        <v>43251</v>
      </c>
      <c r="F26" s="2" t="str">
        <f>TEXT(Sales[[#This Row],[OrderDate]],"dd")</f>
        <v>31</v>
      </c>
      <c r="G26" s="2">
        <v>43277</v>
      </c>
      <c r="H26" s="2">
        <v>43282</v>
      </c>
      <c r="I26" s="1" t="s">
        <v>32</v>
      </c>
      <c r="J26">
        <v>6</v>
      </c>
      <c r="K26" s="1" t="s">
        <v>33</v>
      </c>
      <c r="L26">
        <v>9</v>
      </c>
      <c r="M26" s="1" t="s">
        <v>149</v>
      </c>
      <c r="N26">
        <v>46</v>
      </c>
      <c r="O26" s="1" t="s">
        <v>150</v>
      </c>
      <c r="P26">
        <v>5</v>
      </c>
      <c r="Q26">
        <v>0.05</v>
      </c>
      <c r="R26">
        <v>1815.7</v>
      </c>
      <c r="S26">
        <v>1525.1879999999999</v>
      </c>
      <c r="T26">
        <v>7625.94</v>
      </c>
      <c r="U26">
        <v>8624.5750000000007</v>
      </c>
      <c r="V26">
        <f>Sales[[#This Row],[Total Revenue]]-Sales[[#This Row],[Total Buying]]</f>
        <v>998.63500000000113</v>
      </c>
      <c r="W26">
        <v>280</v>
      </c>
      <c r="X26" s="1" t="s">
        <v>151</v>
      </c>
      <c r="Y26" s="1" t="s">
        <v>152</v>
      </c>
      <c r="Z26" s="1" t="s">
        <v>145</v>
      </c>
      <c r="AA26" s="1" t="s">
        <v>146</v>
      </c>
      <c r="AB26" s="1" t="s">
        <v>147</v>
      </c>
      <c r="AC26" s="1" t="s">
        <v>146</v>
      </c>
      <c r="AD26">
        <v>167100</v>
      </c>
      <c r="AE26">
        <v>26150</v>
      </c>
    </row>
    <row r="27" spans="1:31" x14ac:dyDescent="0.3">
      <c r="A27" s="1" t="s">
        <v>153</v>
      </c>
      <c r="B27" s="1" t="s">
        <v>30</v>
      </c>
      <c r="C27" s="1" t="s">
        <v>48</v>
      </c>
      <c r="D27" s="2">
        <v>43100</v>
      </c>
      <c r="E27" s="2">
        <v>43270</v>
      </c>
      <c r="F27" s="2" t="str">
        <f>TEXT(Sales[[#This Row],[OrderDate]],"dd")</f>
        <v>19</v>
      </c>
      <c r="G27" s="2">
        <v>43278</v>
      </c>
      <c r="H27" s="2">
        <v>43282</v>
      </c>
      <c r="I27" s="1" t="s">
        <v>32</v>
      </c>
      <c r="J27">
        <v>3</v>
      </c>
      <c r="K27" s="1" t="s">
        <v>154</v>
      </c>
      <c r="L27">
        <v>16</v>
      </c>
      <c r="M27" s="1" t="s">
        <v>155</v>
      </c>
      <c r="N27">
        <v>9</v>
      </c>
      <c r="O27" s="1" t="s">
        <v>111</v>
      </c>
      <c r="P27">
        <v>7</v>
      </c>
      <c r="Q27">
        <v>0.2</v>
      </c>
      <c r="R27">
        <v>1005</v>
      </c>
      <c r="S27">
        <v>502.5</v>
      </c>
      <c r="T27">
        <v>3517.5</v>
      </c>
      <c r="U27">
        <v>5628</v>
      </c>
      <c r="V27">
        <f>Sales[[#This Row],[Total Revenue]]-Sales[[#This Row],[Total Buying]]</f>
        <v>2110.5</v>
      </c>
      <c r="W27">
        <v>17</v>
      </c>
      <c r="X27" s="1" t="s">
        <v>156</v>
      </c>
      <c r="Y27" s="1" t="s">
        <v>157</v>
      </c>
      <c r="Z27" s="1" t="s">
        <v>158</v>
      </c>
      <c r="AA27" s="1" t="s">
        <v>159</v>
      </c>
      <c r="AB27" s="1" t="s">
        <v>116</v>
      </c>
      <c r="AC27" s="1" t="s">
        <v>159</v>
      </c>
      <c r="AD27">
        <v>33718</v>
      </c>
      <c r="AE27">
        <v>64329</v>
      </c>
    </row>
    <row r="28" spans="1:31" x14ac:dyDescent="0.3">
      <c r="A28" s="1" t="s">
        <v>160</v>
      </c>
      <c r="B28" s="1" t="s">
        <v>42</v>
      </c>
      <c r="C28" s="1" t="s">
        <v>48</v>
      </c>
      <c r="D28" s="2">
        <v>43200</v>
      </c>
      <c r="E28" s="2">
        <v>43280</v>
      </c>
      <c r="F28" s="2" t="str">
        <f>TEXT(Sales[[#This Row],[OrderDate]],"dd")</f>
        <v>29</v>
      </c>
      <c r="G28" s="2">
        <v>43287</v>
      </c>
      <c r="H28" s="2">
        <v>43296</v>
      </c>
      <c r="I28" s="1" t="s">
        <v>32</v>
      </c>
      <c r="J28">
        <v>21</v>
      </c>
      <c r="K28" s="1" t="s">
        <v>43</v>
      </c>
      <c r="L28">
        <v>35</v>
      </c>
      <c r="M28" s="1" t="s">
        <v>161</v>
      </c>
      <c r="N28">
        <v>10</v>
      </c>
      <c r="O28" s="1" t="s">
        <v>162</v>
      </c>
      <c r="P28">
        <v>4</v>
      </c>
      <c r="Q28">
        <v>0.05</v>
      </c>
      <c r="R28">
        <v>6391.8</v>
      </c>
      <c r="S28">
        <v>4793.8500000000004</v>
      </c>
      <c r="T28">
        <v>19175.400000000001</v>
      </c>
      <c r="U28">
        <v>24288.84</v>
      </c>
      <c r="V28">
        <f>Sales[[#This Row],[Total Revenue]]-Sales[[#This Row],[Total Buying]]</f>
        <v>5113.4399999999987</v>
      </c>
      <c r="W28">
        <v>18</v>
      </c>
      <c r="X28" s="1" t="s">
        <v>163</v>
      </c>
      <c r="Y28" s="1" t="s">
        <v>164</v>
      </c>
      <c r="Z28" s="1" t="s">
        <v>158</v>
      </c>
      <c r="AA28" s="1" t="s">
        <v>159</v>
      </c>
      <c r="AB28" s="1" t="s">
        <v>116</v>
      </c>
      <c r="AC28" s="1" t="s">
        <v>159</v>
      </c>
      <c r="AD28">
        <v>112439</v>
      </c>
      <c r="AE28">
        <v>57095</v>
      </c>
    </row>
    <row r="29" spans="1:31" x14ac:dyDescent="0.3">
      <c r="A29" s="1" t="s">
        <v>165</v>
      </c>
      <c r="B29" s="1" t="s">
        <v>30</v>
      </c>
      <c r="C29" s="1" t="s">
        <v>48</v>
      </c>
      <c r="D29" s="2">
        <v>43200</v>
      </c>
      <c r="E29" s="2">
        <v>43252</v>
      </c>
      <c r="F29" s="2" t="str">
        <f>TEXT(Sales[[#This Row],[OrderDate]],"dd")</f>
        <v>01</v>
      </c>
      <c r="G29" s="2">
        <v>43257</v>
      </c>
      <c r="H29" s="2">
        <v>43265</v>
      </c>
      <c r="I29" s="1" t="s">
        <v>32</v>
      </c>
      <c r="J29">
        <v>8</v>
      </c>
      <c r="K29" s="1" t="s">
        <v>105</v>
      </c>
      <c r="L29">
        <v>30</v>
      </c>
      <c r="M29" s="1" t="s">
        <v>166</v>
      </c>
      <c r="N29">
        <v>3</v>
      </c>
      <c r="O29" s="1" t="s">
        <v>167</v>
      </c>
      <c r="P29">
        <v>4</v>
      </c>
      <c r="Q29">
        <v>0.1</v>
      </c>
      <c r="R29">
        <v>984.9</v>
      </c>
      <c r="S29">
        <v>393.96000000000004</v>
      </c>
      <c r="T29">
        <v>1575.8400000000001</v>
      </c>
      <c r="U29">
        <v>3545.64</v>
      </c>
      <c r="V29">
        <f>Sales[[#This Row],[Total Revenue]]-Sales[[#This Row],[Total Buying]]</f>
        <v>1969.7999999999997</v>
      </c>
      <c r="W29">
        <v>21</v>
      </c>
      <c r="X29" s="1" t="s">
        <v>168</v>
      </c>
      <c r="Y29" s="1" t="s">
        <v>169</v>
      </c>
      <c r="Z29" s="1" t="s">
        <v>158</v>
      </c>
      <c r="AA29" s="1" t="s">
        <v>159</v>
      </c>
      <c r="AB29" s="1" t="s">
        <v>116</v>
      </c>
      <c r="AC29" s="1" t="s">
        <v>159</v>
      </c>
      <c r="AD29">
        <v>42791</v>
      </c>
      <c r="AE29">
        <v>90597</v>
      </c>
    </row>
    <row r="30" spans="1:31" x14ac:dyDescent="0.3">
      <c r="A30" s="1" t="s">
        <v>170</v>
      </c>
      <c r="B30" s="1" t="s">
        <v>42</v>
      </c>
      <c r="C30" s="1" t="s">
        <v>48</v>
      </c>
      <c r="D30" s="2">
        <v>43200</v>
      </c>
      <c r="E30" s="2">
        <v>43256</v>
      </c>
      <c r="F30" s="2" t="str">
        <f>TEXT(Sales[[#This Row],[OrderDate]],"dd")</f>
        <v>05</v>
      </c>
      <c r="G30" s="2">
        <v>43279</v>
      </c>
      <c r="H30" s="2">
        <v>43288</v>
      </c>
      <c r="I30" s="1" t="s">
        <v>32</v>
      </c>
      <c r="J30">
        <v>23</v>
      </c>
      <c r="K30" s="1" t="s">
        <v>171</v>
      </c>
      <c r="L30">
        <v>20</v>
      </c>
      <c r="M30" s="1" t="s">
        <v>59</v>
      </c>
      <c r="N30">
        <v>8</v>
      </c>
      <c r="O30" s="1" t="s">
        <v>172</v>
      </c>
      <c r="P30">
        <v>8</v>
      </c>
      <c r="Q30">
        <v>0.05</v>
      </c>
      <c r="R30">
        <v>3638.1</v>
      </c>
      <c r="S30">
        <v>1455.24</v>
      </c>
      <c r="T30">
        <v>11641.92</v>
      </c>
      <c r="U30">
        <v>27649.559999999998</v>
      </c>
      <c r="V30">
        <f>Sales[[#This Row],[Total Revenue]]-Sales[[#This Row],[Total Buying]]</f>
        <v>16007.639999999998</v>
      </c>
      <c r="W30">
        <v>17</v>
      </c>
      <c r="X30" s="1" t="s">
        <v>156</v>
      </c>
      <c r="Y30" s="1" t="s">
        <v>157</v>
      </c>
      <c r="Z30" s="1" t="s">
        <v>158</v>
      </c>
      <c r="AA30" s="1" t="s">
        <v>159</v>
      </c>
      <c r="AB30" s="1" t="s">
        <v>116</v>
      </c>
      <c r="AC30" s="1" t="s">
        <v>159</v>
      </c>
      <c r="AD30">
        <v>33718</v>
      </c>
      <c r="AE30">
        <v>64329</v>
      </c>
    </row>
    <row r="31" spans="1:31" x14ac:dyDescent="0.3">
      <c r="A31" s="1" t="s">
        <v>173</v>
      </c>
      <c r="B31" s="1" t="s">
        <v>42</v>
      </c>
      <c r="C31" s="1" t="s">
        <v>48</v>
      </c>
      <c r="D31" s="2">
        <v>43100</v>
      </c>
      <c r="E31" s="2">
        <v>43252</v>
      </c>
      <c r="F31" s="2" t="str">
        <f>TEXT(Sales[[#This Row],[OrderDate]],"dd")</f>
        <v>01</v>
      </c>
      <c r="G31" s="2">
        <v>43266</v>
      </c>
      <c r="H31" s="2">
        <v>43271</v>
      </c>
      <c r="I31" s="1" t="s">
        <v>32</v>
      </c>
      <c r="J31">
        <v>23</v>
      </c>
      <c r="K31" s="1" t="s">
        <v>171</v>
      </c>
      <c r="L31">
        <v>21</v>
      </c>
      <c r="M31" s="1" t="s">
        <v>63</v>
      </c>
      <c r="N31">
        <v>38</v>
      </c>
      <c r="O31" s="1" t="s">
        <v>119</v>
      </c>
      <c r="P31">
        <v>6</v>
      </c>
      <c r="Q31">
        <v>0.1</v>
      </c>
      <c r="R31">
        <v>201</v>
      </c>
      <c r="S31">
        <v>124.62</v>
      </c>
      <c r="T31">
        <v>747.72</v>
      </c>
      <c r="U31">
        <v>1085.4000000000001</v>
      </c>
      <c r="V31">
        <f>Sales[[#This Row],[Total Revenue]]-Sales[[#This Row],[Total Buying]]</f>
        <v>337.68000000000006</v>
      </c>
      <c r="W31">
        <v>17</v>
      </c>
      <c r="X31" s="1" t="s">
        <v>156</v>
      </c>
      <c r="Y31" s="1" t="s">
        <v>157</v>
      </c>
      <c r="Z31" s="1" t="s">
        <v>158</v>
      </c>
      <c r="AA31" s="1" t="s">
        <v>159</v>
      </c>
      <c r="AB31" s="1" t="s">
        <v>116</v>
      </c>
      <c r="AC31" s="1" t="s">
        <v>159</v>
      </c>
      <c r="AD31">
        <v>33718</v>
      </c>
      <c r="AE31">
        <v>64329</v>
      </c>
    </row>
    <row r="32" spans="1:31" x14ac:dyDescent="0.3">
      <c r="A32" s="1" t="s">
        <v>174</v>
      </c>
      <c r="B32" s="1" t="s">
        <v>42</v>
      </c>
      <c r="C32" s="1" t="s">
        <v>48</v>
      </c>
      <c r="D32" s="2">
        <v>43100</v>
      </c>
      <c r="E32" s="2">
        <v>43255</v>
      </c>
      <c r="F32" s="2" t="str">
        <f>TEXT(Sales[[#This Row],[OrderDate]],"dd")</f>
        <v>04</v>
      </c>
      <c r="G32" s="2">
        <v>43261</v>
      </c>
      <c r="H32" s="2">
        <v>43266</v>
      </c>
      <c r="I32" s="1" t="s">
        <v>32</v>
      </c>
      <c r="J32">
        <v>23</v>
      </c>
      <c r="K32" s="1" t="s">
        <v>171</v>
      </c>
      <c r="L32">
        <v>3</v>
      </c>
      <c r="M32" s="1" t="s">
        <v>175</v>
      </c>
      <c r="N32">
        <v>11</v>
      </c>
      <c r="O32" s="1" t="s">
        <v>126</v>
      </c>
      <c r="P32">
        <v>8</v>
      </c>
      <c r="Q32">
        <v>0.1</v>
      </c>
      <c r="R32">
        <v>2304.8000000000002</v>
      </c>
      <c r="S32">
        <v>1382.88</v>
      </c>
      <c r="T32">
        <v>11063.04</v>
      </c>
      <c r="U32">
        <v>16594.560000000001</v>
      </c>
      <c r="V32">
        <f>Sales[[#This Row],[Total Revenue]]-Sales[[#This Row],[Total Buying]]</f>
        <v>5531.52</v>
      </c>
      <c r="W32">
        <v>37</v>
      </c>
      <c r="X32" s="1" t="s">
        <v>176</v>
      </c>
      <c r="Y32" s="1" t="s">
        <v>177</v>
      </c>
      <c r="Z32" s="1" t="s">
        <v>158</v>
      </c>
      <c r="AA32" s="1" t="s">
        <v>159</v>
      </c>
      <c r="AB32" s="1" t="s">
        <v>116</v>
      </c>
      <c r="AC32" s="1" t="s">
        <v>159</v>
      </c>
      <c r="AD32">
        <v>161914</v>
      </c>
      <c r="AE32">
        <v>41531</v>
      </c>
    </row>
    <row r="33" spans="1:31" x14ac:dyDescent="0.3">
      <c r="A33" s="1" t="s">
        <v>178</v>
      </c>
      <c r="B33" s="1" t="s">
        <v>100</v>
      </c>
      <c r="C33" s="1" t="s">
        <v>48</v>
      </c>
      <c r="D33" s="2">
        <v>43100</v>
      </c>
      <c r="E33" s="2">
        <v>43263</v>
      </c>
      <c r="F33" s="2" t="str">
        <f>TEXT(Sales[[#This Row],[OrderDate]],"dd")</f>
        <v>12</v>
      </c>
      <c r="G33" s="2">
        <v>43276</v>
      </c>
      <c r="H33" s="2">
        <v>43278</v>
      </c>
      <c r="I33" s="1" t="s">
        <v>32</v>
      </c>
      <c r="J33">
        <v>27</v>
      </c>
      <c r="K33" s="1" t="s">
        <v>179</v>
      </c>
      <c r="L33">
        <v>5</v>
      </c>
      <c r="M33" s="1" t="s">
        <v>106</v>
      </c>
      <c r="N33">
        <v>17</v>
      </c>
      <c r="O33" s="1" t="s">
        <v>180</v>
      </c>
      <c r="P33">
        <v>7</v>
      </c>
      <c r="Q33">
        <v>0.05</v>
      </c>
      <c r="R33">
        <v>187.6</v>
      </c>
      <c r="S33">
        <v>144.452</v>
      </c>
      <c r="T33">
        <v>1011.164</v>
      </c>
      <c r="U33">
        <v>1247.54</v>
      </c>
      <c r="V33">
        <f>Sales[[#This Row],[Total Revenue]]-Sales[[#This Row],[Total Buying]]</f>
        <v>236.37599999999998</v>
      </c>
      <c r="W33">
        <v>21</v>
      </c>
      <c r="X33" s="1" t="s">
        <v>168</v>
      </c>
      <c r="Y33" s="1" t="s">
        <v>169</v>
      </c>
      <c r="Z33" s="1" t="s">
        <v>158</v>
      </c>
      <c r="AA33" s="1" t="s">
        <v>159</v>
      </c>
      <c r="AB33" s="1" t="s">
        <v>116</v>
      </c>
      <c r="AC33" s="1" t="s">
        <v>159</v>
      </c>
      <c r="AD33">
        <v>42791</v>
      </c>
      <c r="AE33">
        <v>90597</v>
      </c>
    </row>
    <row r="34" spans="1:31" x14ac:dyDescent="0.3">
      <c r="A34" s="1" t="s">
        <v>181</v>
      </c>
      <c r="B34" s="1" t="s">
        <v>30</v>
      </c>
      <c r="C34" s="1" t="s">
        <v>48</v>
      </c>
      <c r="D34" s="2">
        <v>43200</v>
      </c>
      <c r="E34" s="2">
        <v>43287</v>
      </c>
      <c r="F34" s="2" t="str">
        <f>TEXT(Sales[[#This Row],[OrderDate]],"dd")</f>
        <v>06</v>
      </c>
      <c r="G34" s="2">
        <v>43290</v>
      </c>
      <c r="H34" s="2">
        <v>43300</v>
      </c>
      <c r="I34" s="1" t="s">
        <v>32</v>
      </c>
      <c r="J34">
        <v>5</v>
      </c>
      <c r="K34" s="1" t="s">
        <v>182</v>
      </c>
      <c r="L34">
        <v>43</v>
      </c>
      <c r="M34" s="1" t="s">
        <v>183</v>
      </c>
      <c r="N34">
        <v>35</v>
      </c>
      <c r="O34" s="1" t="s">
        <v>184</v>
      </c>
      <c r="P34">
        <v>4</v>
      </c>
      <c r="Q34">
        <v>0.15</v>
      </c>
      <c r="R34">
        <v>3993.2000000000003</v>
      </c>
      <c r="S34">
        <v>3234.4920000000006</v>
      </c>
      <c r="T34">
        <v>12937.968000000003</v>
      </c>
      <c r="U34">
        <v>13576.880000000001</v>
      </c>
      <c r="V34">
        <f>Sales[[#This Row],[Total Revenue]]-Sales[[#This Row],[Total Buying]]</f>
        <v>638.91199999999844</v>
      </c>
      <c r="W34">
        <v>19</v>
      </c>
      <c r="X34" s="1" t="s">
        <v>185</v>
      </c>
      <c r="Y34" s="1" t="s">
        <v>186</v>
      </c>
      <c r="Z34" s="1" t="s">
        <v>158</v>
      </c>
      <c r="AA34" s="1" t="s">
        <v>159</v>
      </c>
      <c r="AB34" s="1" t="s">
        <v>116</v>
      </c>
      <c r="AC34" s="1" t="s">
        <v>159</v>
      </c>
      <c r="AD34">
        <v>45917</v>
      </c>
      <c r="AE34">
        <v>66237</v>
      </c>
    </row>
    <row r="35" spans="1:31" x14ac:dyDescent="0.3">
      <c r="A35" s="1" t="s">
        <v>187</v>
      </c>
      <c r="B35" s="1" t="s">
        <v>30</v>
      </c>
      <c r="C35" s="1" t="s">
        <v>48</v>
      </c>
      <c r="D35" s="2">
        <v>43200</v>
      </c>
      <c r="E35" s="2">
        <v>43253</v>
      </c>
      <c r="F35" s="2" t="str">
        <f>TEXT(Sales[[#This Row],[OrderDate]],"dd")</f>
        <v>02</v>
      </c>
      <c r="G35" s="2">
        <v>43277</v>
      </c>
      <c r="H35" s="2">
        <v>43279</v>
      </c>
      <c r="I35" s="1" t="s">
        <v>32</v>
      </c>
      <c r="J35">
        <v>7</v>
      </c>
      <c r="K35" s="1" t="s">
        <v>188</v>
      </c>
      <c r="L35">
        <v>40</v>
      </c>
      <c r="M35" s="1" t="s">
        <v>189</v>
      </c>
      <c r="N35">
        <v>35</v>
      </c>
      <c r="O35" s="1" t="s">
        <v>184</v>
      </c>
      <c r="P35">
        <v>2</v>
      </c>
      <c r="Q35">
        <v>0.2</v>
      </c>
      <c r="R35">
        <v>3979.8</v>
      </c>
      <c r="S35">
        <v>3064.4460000000004</v>
      </c>
      <c r="T35">
        <v>6128.8920000000007</v>
      </c>
      <c r="U35">
        <v>6367.68</v>
      </c>
      <c r="V35">
        <f>Sales[[#This Row],[Total Revenue]]-Sales[[#This Row],[Total Buying]]</f>
        <v>238.78799999999956</v>
      </c>
      <c r="W35">
        <v>20</v>
      </c>
      <c r="X35" s="1" t="s">
        <v>190</v>
      </c>
      <c r="Y35" s="1" t="s">
        <v>191</v>
      </c>
      <c r="Z35" s="1" t="s">
        <v>158</v>
      </c>
      <c r="AA35" s="1" t="s">
        <v>159</v>
      </c>
      <c r="AB35" s="1" t="s">
        <v>116</v>
      </c>
      <c r="AC35" s="1" t="s">
        <v>159</v>
      </c>
      <c r="AD35">
        <v>41361</v>
      </c>
      <c r="AE35">
        <v>66076</v>
      </c>
    </row>
    <row r="36" spans="1:31" x14ac:dyDescent="0.3">
      <c r="A36" s="1" t="s">
        <v>192</v>
      </c>
      <c r="B36" s="1" t="s">
        <v>30</v>
      </c>
      <c r="C36" s="1" t="s">
        <v>77</v>
      </c>
      <c r="D36" s="2">
        <v>43200</v>
      </c>
      <c r="E36" s="2">
        <v>43253</v>
      </c>
      <c r="F36" s="2" t="str">
        <f>TEXT(Sales[[#This Row],[OrderDate]],"dd")</f>
        <v>02</v>
      </c>
      <c r="G36" s="2">
        <v>43267</v>
      </c>
      <c r="H36" s="2">
        <v>43275</v>
      </c>
      <c r="I36" s="1" t="s">
        <v>32</v>
      </c>
      <c r="J36">
        <v>4</v>
      </c>
      <c r="K36" s="1" t="s">
        <v>70</v>
      </c>
      <c r="L36">
        <v>15</v>
      </c>
      <c r="M36" s="1" t="s">
        <v>34</v>
      </c>
      <c r="N36">
        <v>13</v>
      </c>
      <c r="O36" s="1" t="s">
        <v>193</v>
      </c>
      <c r="P36">
        <v>1</v>
      </c>
      <c r="Q36">
        <v>0.15</v>
      </c>
      <c r="R36">
        <v>268</v>
      </c>
      <c r="S36">
        <v>131.32</v>
      </c>
      <c r="T36">
        <v>131.32</v>
      </c>
      <c r="U36">
        <v>227.8</v>
      </c>
      <c r="V36">
        <f>Sales[[#This Row],[Total Revenue]]-Sales[[#This Row],[Total Buying]]</f>
        <v>96.480000000000018</v>
      </c>
      <c r="W36">
        <v>173</v>
      </c>
      <c r="X36" s="1" t="s">
        <v>194</v>
      </c>
      <c r="Y36" s="1" t="s">
        <v>195</v>
      </c>
      <c r="Z36" s="1" t="s">
        <v>196</v>
      </c>
      <c r="AA36" s="1" t="s">
        <v>197</v>
      </c>
      <c r="AB36" s="1" t="s">
        <v>147</v>
      </c>
      <c r="AC36" s="1" t="s">
        <v>197</v>
      </c>
      <c r="AD36">
        <v>58559</v>
      </c>
      <c r="AE36">
        <v>38716</v>
      </c>
    </row>
    <row r="37" spans="1:31" x14ac:dyDescent="0.3">
      <c r="A37" s="1" t="s">
        <v>198</v>
      </c>
      <c r="B37" s="1" t="s">
        <v>30</v>
      </c>
      <c r="C37" s="1" t="s">
        <v>77</v>
      </c>
      <c r="D37" s="2">
        <v>43200</v>
      </c>
      <c r="E37" s="2">
        <v>43252</v>
      </c>
      <c r="F37" s="2" t="str">
        <f>TEXT(Sales[[#This Row],[OrderDate]],"dd")</f>
        <v>01</v>
      </c>
      <c r="G37" s="2">
        <v>43258</v>
      </c>
      <c r="H37" s="2">
        <v>43268</v>
      </c>
      <c r="I37" s="1" t="s">
        <v>32</v>
      </c>
      <c r="J37">
        <v>10</v>
      </c>
      <c r="K37" s="1" t="s">
        <v>121</v>
      </c>
      <c r="L37">
        <v>21</v>
      </c>
      <c r="M37" s="1" t="s">
        <v>63</v>
      </c>
      <c r="N37">
        <v>40</v>
      </c>
      <c r="O37" s="1" t="s">
        <v>199</v>
      </c>
      <c r="P37">
        <v>5</v>
      </c>
      <c r="Q37">
        <v>0.15</v>
      </c>
      <c r="R37">
        <v>6277.9000000000005</v>
      </c>
      <c r="S37">
        <v>2762.2760000000003</v>
      </c>
      <c r="T37">
        <v>13811.380000000001</v>
      </c>
      <c r="U37">
        <v>26681.075000000001</v>
      </c>
      <c r="V37">
        <f>Sales[[#This Row],[Total Revenue]]-Sales[[#This Row],[Total Buying]]</f>
        <v>12869.695</v>
      </c>
      <c r="W37">
        <v>152</v>
      </c>
      <c r="X37" s="1" t="s">
        <v>200</v>
      </c>
      <c r="Y37" s="1" t="s">
        <v>201</v>
      </c>
      <c r="Z37" s="1" t="s">
        <v>196</v>
      </c>
      <c r="AA37" s="1" t="s">
        <v>197</v>
      </c>
      <c r="AB37" s="1" t="s">
        <v>147</v>
      </c>
      <c r="AC37" s="1" t="s">
        <v>197</v>
      </c>
      <c r="AD37">
        <v>44798</v>
      </c>
      <c r="AE37">
        <v>49797</v>
      </c>
    </row>
    <row r="38" spans="1:31" x14ac:dyDescent="0.3">
      <c r="A38" s="1" t="s">
        <v>202</v>
      </c>
      <c r="B38" s="1" t="s">
        <v>30</v>
      </c>
      <c r="C38" s="1" t="s">
        <v>77</v>
      </c>
      <c r="D38" s="2">
        <v>43200</v>
      </c>
      <c r="E38" s="2">
        <v>43276</v>
      </c>
      <c r="F38" s="2" t="str">
        <f>TEXT(Sales[[#This Row],[OrderDate]],"dd")</f>
        <v>25</v>
      </c>
      <c r="G38" s="2">
        <v>43291</v>
      </c>
      <c r="H38" s="2">
        <v>43294</v>
      </c>
      <c r="I38" s="1" t="s">
        <v>32</v>
      </c>
      <c r="J38">
        <v>11</v>
      </c>
      <c r="K38" s="1" t="s">
        <v>125</v>
      </c>
      <c r="L38">
        <v>46</v>
      </c>
      <c r="M38" s="1" t="s">
        <v>203</v>
      </c>
      <c r="N38">
        <v>24</v>
      </c>
      <c r="O38" s="1" t="s">
        <v>204</v>
      </c>
      <c r="P38">
        <v>4</v>
      </c>
      <c r="Q38">
        <v>0.3</v>
      </c>
      <c r="R38">
        <v>3336.6</v>
      </c>
      <c r="S38">
        <v>2035.3259999999998</v>
      </c>
      <c r="T38">
        <v>8141.3039999999992</v>
      </c>
      <c r="U38">
        <v>9342.48</v>
      </c>
      <c r="V38">
        <f>Sales[[#This Row],[Total Revenue]]-Sales[[#This Row],[Total Buying]]</f>
        <v>1201.1760000000004</v>
      </c>
      <c r="W38">
        <v>152</v>
      </c>
      <c r="X38" s="1" t="s">
        <v>200</v>
      </c>
      <c r="Y38" s="1" t="s">
        <v>201</v>
      </c>
      <c r="Z38" s="1" t="s">
        <v>196</v>
      </c>
      <c r="AA38" s="1" t="s">
        <v>197</v>
      </c>
      <c r="AB38" s="1" t="s">
        <v>147</v>
      </c>
      <c r="AC38" s="1" t="s">
        <v>197</v>
      </c>
      <c r="AD38">
        <v>44798</v>
      </c>
      <c r="AE38">
        <v>49797</v>
      </c>
    </row>
    <row r="39" spans="1:31" x14ac:dyDescent="0.3">
      <c r="A39" s="1" t="s">
        <v>205</v>
      </c>
      <c r="B39" s="1" t="s">
        <v>47</v>
      </c>
      <c r="C39" s="1" t="s">
        <v>77</v>
      </c>
      <c r="D39" s="2">
        <v>43100</v>
      </c>
      <c r="E39" s="2">
        <v>43258</v>
      </c>
      <c r="F39" s="2" t="str">
        <f>TEXT(Sales[[#This Row],[OrderDate]],"dd")</f>
        <v>07</v>
      </c>
      <c r="G39" s="2">
        <v>43262</v>
      </c>
      <c r="H39" s="2">
        <v>43272</v>
      </c>
      <c r="I39" s="1" t="s">
        <v>32</v>
      </c>
      <c r="J39">
        <v>13</v>
      </c>
      <c r="K39" s="1" t="s">
        <v>88</v>
      </c>
      <c r="L39">
        <v>20</v>
      </c>
      <c r="M39" s="1" t="s">
        <v>59</v>
      </c>
      <c r="N39">
        <v>44</v>
      </c>
      <c r="O39" s="1" t="s">
        <v>206</v>
      </c>
      <c r="P39">
        <v>5</v>
      </c>
      <c r="Q39">
        <v>0.1</v>
      </c>
      <c r="R39">
        <v>3738.6</v>
      </c>
      <c r="S39">
        <v>2803.95</v>
      </c>
      <c r="T39">
        <v>14019.75</v>
      </c>
      <c r="U39">
        <v>16823.699999999997</v>
      </c>
      <c r="V39">
        <f>Sales[[#This Row],[Total Revenue]]-Sales[[#This Row],[Total Buying]]</f>
        <v>2803.9499999999971</v>
      </c>
      <c r="W39">
        <v>152</v>
      </c>
      <c r="X39" s="1" t="s">
        <v>200</v>
      </c>
      <c r="Y39" s="1" t="s">
        <v>201</v>
      </c>
      <c r="Z39" s="1" t="s">
        <v>196</v>
      </c>
      <c r="AA39" s="1" t="s">
        <v>197</v>
      </c>
      <c r="AB39" s="1" t="s">
        <v>147</v>
      </c>
      <c r="AC39" s="1" t="s">
        <v>197</v>
      </c>
      <c r="AD39">
        <v>44798</v>
      </c>
      <c r="AE39">
        <v>49797</v>
      </c>
    </row>
    <row r="40" spans="1:31" x14ac:dyDescent="0.3">
      <c r="A40" s="1" t="s">
        <v>207</v>
      </c>
      <c r="B40" s="1" t="s">
        <v>47</v>
      </c>
      <c r="C40" s="1" t="s">
        <v>62</v>
      </c>
      <c r="D40" s="2">
        <v>43100</v>
      </c>
      <c r="E40" s="2">
        <v>43251</v>
      </c>
      <c r="F40" s="2" t="str">
        <f>TEXT(Sales[[#This Row],[OrderDate]],"dd")</f>
        <v>31</v>
      </c>
      <c r="G40" s="2">
        <v>43259</v>
      </c>
      <c r="H40" s="2">
        <v>43264</v>
      </c>
      <c r="I40" s="1" t="s">
        <v>32</v>
      </c>
      <c r="J40">
        <v>12</v>
      </c>
      <c r="K40" s="1" t="s">
        <v>208</v>
      </c>
      <c r="L40">
        <v>21</v>
      </c>
      <c r="M40" s="1" t="s">
        <v>63</v>
      </c>
      <c r="N40">
        <v>1</v>
      </c>
      <c r="O40" s="1" t="s">
        <v>72</v>
      </c>
      <c r="P40">
        <v>5</v>
      </c>
      <c r="Q40">
        <v>0.05</v>
      </c>
      <c r="R40">
        <v>1038.5</v>
      </c>
      <c r="S40">
        <v>446.55500000000001</v>
      </c>
      <c r="T40">
        <v>2232.7750000000001</v>
      </c>
      <c r="U40">
        <v>4932.875</v>
      </c>
      <c r="V40">
        <f>Sales[[#This Row],[Total Revenue]]-Sales[[#This Row],[Total Buying]]</f>
        <v>2700.1</v>
      </c>
      <c r="W40">
        <v>285</v>
      </c>
      <c r="X40" s="1" t="s">
        <v>209</v>
      </c>
      <c r="Y40" s="1" t="s">
        <v>210</v>
      </c>
      <c r="Z40" s="1" t="s">
        <v>211</v>
      </c>
      <c r="AA40" s="1" t="s">
        <v>212</v>
      </c>
      <c r="AB40" s="1" t="s">
        <v>56</v>
      </c>
      <c r="AC40" s="1" t="s">
        <v>212</v>
      </c>
      <c r="AD40">
        <v>44911</v>
      </c>
      <c r="AE40">
        <v>51491</v>
      </c>
    </row>
    <row r="41" spans="1:31" x14ac:dyDescent="0.3">
      <c r="A41" s="1" t="s">
        <v>213</v>
      </c>
      <c r="B41" s="1" t="s">
        <v>30</v>
      </c>
      <c r="C41" s="1" t="s">
        <v>77</v>
      </c>
      <c r="D41" s="2">
        <v>43100</v>
      </c>
      <c r="E41" s="2">
        <v>43254</v>
      </c>
      <c r="F41" s="2" t="str">
        <f>TEXT(Sales[[#This Row],[OrderDate]],"dd")</f>
        <v>03</v>
      </c>
      <c r="G41" s="2">
        <v>43269</v>
      </c>
      <c r="H41" s="2">
        <v>43279</v>
      </c>
      <c r="I41" s="1" t="s">
        <v>32</v>
      </c>
      <c r="J41">
        <v>9</v>
      </c>
      <c r="K41" s="1" t="s">
        <v>214</v>
      </c>
      <c r="L41">
        <v>26</v>
      </c>
      <c r="M41" s="1" t="s">
        <v>215</v>
      </c>
      <c r="N41">
        <v>25</v>
      </c>
      <c r="O41" s="1" t="s">
        <v>216</v>
      </c>
      <c r="P41">
        <v>4</v>
      </c>
      <c r="Q41">
        <v>0.05</v>
      </c>
      <c r="R41">
        <v>1132.3</v>
      </c>
      <c r="S41">
        <v>486.88899999999995</v>
      </c>
      <c r="T41">
        <v>1947.5559999999998</v>
      </c>
      <c r="U41">
        <v>4302.74</v>
      </c>
      <c r="V41">
        <f>Sales[[#This Row],[Total Revenue]]-Sales[[#This Row],[Total Buying]]</f>
        <v>2355.1840000000002</v>
      </c>
      <c r="W41">
        <v>196</v>
      </c>
      <c r="X41" s="1" t="s">
        <v>217</v>
      </c>
      <c r="Y41" s="1" t="s">
        <v>218</v>
      </c>
      <c r="Z41" s="1" t="s">
        <v>219</v>
      </c>
      <c r="AA41" s="1" t="s">
        <v>220</v>
      </c>
      <c r="AB41" s="1" t="s">
        <v>147</v>
      </c>
      <c r="AC41" s="1" t="s">
        <v>220</v>
      </c>
      <c r="AD41">
        <v>74830</v>
      </c>
      <c r="AE41">
        <v>72463</v>
      </c>
    </row>
    <row r="42" spans="1:31" x14ac:dyDescent="0.3">
      <c r="A42" s="1" t="s">
        <v>221</v>
      </c>
      <c r="B42" s="1" t="s">
        <v>47</v>
      </c>
      <c r="C42" s="1" t="s">
        <v>77</v>
      </c>
      <c r="D42" s="2">
        <v>43100</v>
      </c>
      <c r="E42" s="2">
        <v>43251</v>
      </c>
      <c r="F42" s="2" t="str">
        <f>TEXT(Sales[[#This Row],[OrderDate]],"dd")</f>
        <v>31</v>
      </c>
      <c r="G42" s="2">
        <v>43273</v>
      </c>
      <c r="H42" s="2">
        <v>43283</v>
      </c>
      <c r="I42" s="1" t="s">
        <v>32</v>
      </c>
      <c r="J42">
        <v>14</v>
      </c>
      <c r="K42" s="1" t="s">
        <v>222</v>
      </c>
      <c r="L42">
        <v>20</v>
      </c>
      <c r="M42" s="1" t="s">
        <v>59</v>
      </c>
      <c r="N42">
        <v>27</v>
      </c>
      <c r="O42" s="1" t="s">
        <v>223</v>
      </c>
      <c r="P42">
        <v>3</v>
      </c>
      <c r="Q42">
        <v>7.4999999999999997E-2</v>
      </c>
      <c r="R42">
        <v>3939.6</v>
      </c>
      <c r="S42">
        <v>3348.66</v>
      </c>
      <c r="T42">
        <v>10045.98</v>
      </c>
      <c r="U42">
        <v>10932.39</v>
      </c>
      <c r="V42">
        <f>Sales[[#This Row],[Total Revenue]]-Sales[[#This Row],[Total Buying]]</f>
        <v>886.40999999999985</v>
      </c>
      <c r="W42">
        <v>196</v>
      </c>
      <c r="X42" s="1" t="s">
        <v>217</v>
      </c>
      <c r="Y42" s="1" t="s">
        <v>218</v>
      </c>
      <c r="Z42" s="1" t="s">
        <v>219</v>
      </c>
      <c r="AA42" s="1" t="s">
        <v>220</v>
      </c>
      <c r="AB42" s="1" t="s">
        <v>147</v>
      </c>
      <c r="AC42" s="1" t="s">
        <v>220</v>
      </c>
      <c r="AD42">
        <v>74830</v>
      </c>
      <c r="AE42">
        <v>72463</v>
      </c>
    </row>
    <row r="43" spans="1:31" x14ac:dyDescent="0.3">
      <c r="A43" s="1" t="s">
        <v>224</v>
      </c>
      <c r="B43" s="1" t="s">
        <v>47</v>
      </c>
      <c r="C43" s="1" t="s">
        <v>77</v>
      </c>
      <c r="D43" s="2">
        <v>43200</v>
      </c>
      <c r="E43" s="2">
        <v>43280</v>
      </c>
      <c r="F43" s="2" t="str">
        <f>TEXT(Sales[[#This Row],[OrderDate]],"dd")</f>
        <v>29</v>
      </c>
      <c r="G43" s="2">
        <v>43282</v>
      </c>
      <c r="H43" s="2">
        <v>43289</v>
      </c>
      <c r="I43" s="1" t="s">
        <v>32</v>
      </c>
      <c r="J43">
        <v>20</v>
      </c>
      <c r="K43" s="1" t="s">
        <v>225</v>
      </c>
      <c r="L43">
        <v>38</v>
      </c>
      <c r="M43" s="1" t="s">
        <v>226</v>
      </c>
      <c r="N43">
        <v>36</v>
      </c>
      <c r="O43" s="1" t="s">
        <v>227</v>
      </c>
      <c r="P43">
        <v>3</v>
      </c>
      <c r="Q43">
        <v>0.1</v>
      </c>
      <c r="R43">
        <v>2586.2000000000003</v>
      </c>
      <c r="S43">
        <v>1681.0300000000002</v>
      </c>
      <c r="T43">
        <v>5043.09</v>
      </c>
      <c r="U43">
        <v>6982.7400000000016</v>
      </c>
      <c r="V43">
        <f>Sales[[#This Row],[Total Revenue]]-Sales[[#This Row],[Total Buying]]</f>
        <v>1939.6500000000015</v>
      </c>
      <c r="W43">
        <v>196</v>
      </c>
      <c r="X43" s="1" t="s">
        <v>217</v>
      </c>
      <c r="Y43" s="1" t="s">
        <v>218</v>
      </c>
      <c r="Z43" s="1" t="s">
        <v>219</v>
      </c>
      <c r="AA43" s="1" t="s">
        <v>220</v>
      </c>
      <c r="AB43" s="1" t="s">
        <v>147</v>
      </c>
      <c r="AC43" s="1" t="s">
        <v>220</v>
      </c>
      <c r="AD43">
        <v>74830</v>
      </c>
      <c r="AE43">
        <v>72463</v>
      </c>
    </row>
    <row r="44" spans="1:31" x14ac:dyDescent="0.3">
      <c r="A44" s="1" t="s">
        <v>228</v>
      </c>
      <c r="B44" s="1" t="s">
        <v>47</v>
      </c>
      <c r="C44" s="1" t="s">
        <v>31</v>
      </c>
      <c r="D44" s="2">
        <v>43100</v>
      </c>
      <c r="E44" s="2">
        <v>43255</v>
      </c>
      <c r="F44" s="2" t="str">
        <f>TEXT(Sales[[#This Row],[OrderDate]],"dd")</f>
        <v>04</v>
      </c>
      <c r="G44" s="2">
        <v>43263</v>
      </c>
      <c r="H44" s="2">
        <v>43265</v>
      </c>
      <c r="I44" s="1" t="s">
        <v>32</v>
      </c>
      <c r="J44">
        <v>15</v>
      </c>
      <c r="K44" s="1" t="s">
        <v>134</v>
      </c>
      <c r="L44">
        <v>14</v>
      </c>
      <c r="M44" s="1" t="s">
        <v>122</v>
      </c>
      <c r="N44">
        <v>8</v>
      </c>
      <c r="O44" s="1" t="s">
        <v>172</v>
      </c>
      <c r="P44">
        <v>4</v>
      </c>
      <c r="Q44">
        <v>0.4</v>
      </c>
      <c r="R44">
        <v>3865.9</v>
      </c>
      <c r="S44">
        <v>2164.9040000000005</v>
      </c>
      <c r="T44">
        <v>8659.6160000000018</v>
      </c>
      <c r="U44">
        <v>9278.16</v>
      </c>
      <c r="V44">
        <f>Sales[[#This Row],[Total Revenue]]-Sales[[#This Row],[Total Buying]]</f>
        <v>618.54399999999805</v>
      </c>
      <c r="W44">
        <v>212</v>
      </c>
      <c r="X44" s="1" t="s">
        <v>229</v>
      </c>
      <c r="Y44" s="1" t="s">
        <v>230</v>
      </c>
      <c r="Z44" s="1" t="s">
        <v>231</v>
      </c>
      <c r="AA44" s="1" t="s">
        <v>232</v>
      </c>
      <c r="AB44" s="1" t="s">
        <v>56</v>
      </c>
      <c r="AC44" s="1" t="s">
        <v>232</v>
      </c>
      <c r="AD44">
        <v>39893</v>
      </c>
      <c r="AE44">
        <v>100849</v>
      </c>
    </row>
    <row r="45" spans="1:31" x14ac:dyDescent="0.3">
      <c r="A45" s="1" t="s">
        <v>233</v>
      </c>
      <c r="B45" s="1" t="s">
        <v>42</v>
      </c>
      <c r="C45" s="1" t="s">
        <v>31</v>
      </c>
      <c r="D45" s="2">
        <v>43100</v>
      </c>
      <c r="E45" s="2">
        <v>43251</v>
      </c>
      <c r="F45" s="2" t="str">
        <f>TEXT(Sales[[#This Row],[OrderDate]],"dd")</f>
        <v>31</v>
      </c>
      <c r="G45" s="2">
        <v>43272</v>
      </c>
      <c r="H45" s="2">
        <v>43282</v>
      </c>
      <c r="I45" s="1" t="s">
        <v>32</v>
      </c>
      <c r="J45">
        <v>21</v>
      </c>
      <c r="K45" s="1" t="s">
        <v>43</v>
      </c>
      <c r="L45">
        <v>16</v>
      </c>
      <c r="M45" s="1" t="s">
        <v>155</v>
      </c>
      <c r="N45">
        <v>16</v>
      </c>
      <c r="O45" s="1" t="s">
        <v>93</v>
      </c>
      <c r="P45">
        <v>1</v>
      </c>
      <c r="Q45">
        <v>0.05</v>
      </c>
      <c r="R45">
        <v>1775.5</v>
      </c>
      <c r="S45">
        <v>781.22</v>
      </c>
      <c r="T45">
        <v>781.22</v>
      </c>
      <c r="U45">
        <v>1686.7249999999999</v>
      </c>
      <c r="V45">
        <f>Sales[[#This Row],[Total Revenue]]-Sales[[#This Row],[Total Buying]]</f>
        <v>905.50499999999988</v>
      </c>
      <c r="W45">
        <v>213</v>
      </c>
      <c r="X45" s="1" t="s">
        <v>234</v>
      </c>
      <c r="Y45" s="1" t="s">
        <v>235</v>
      </c>
      <c r="Z45" s="1" t="s">
        <v>236</v>
      </c>
      <c r="AA45" s="1" t="s">
        <v>237</v>
      </c>
      <c r="AB45" s="1" t="s">
        <v>147</v>
      </c>
      <c r="AC45" s="1" t="s">
        <v>237</v>
      </c>
      <c r="AD45">
        <v>47179</v>
      </c>
      <c r="AE45">
        <v>55990</v>
      </c>
    </row>
    <row r="46" spans="1:31" x14ac:dyDescent="0.3">
      <c r="A46" s="1" t="s">
        <v>238</v>
      </c>
      <c r="B46" s="1" t="s">
        <v>42</v>
      </c>
      <c r="C46" s="1" t="s">
        <v>239</v>
      </c>
      <c r="D46" s="2">
        <v>43100</v>
      </c>
      <c r="E46" s="2">
        <v>43256</v>
      </c>
      <c r="F46" s="2" t="str">
        <f>TEXT(Sales[[#This Row],[OrderDate]],"dd")</f>
        <v>05</v>
      </c>
      <c r="G46" s="2">
        <v>43263</v>
      </c>
      <c r="H46" s="2">
        <v>43269</v>
      </c>
      <c r="I46" s="1" t="s">
        <v>32</v>
      </c>
      <c r="J46">
        <v>23</v>
      </c>
      <c r="K46" s="1" t="s">
        <v>171</v>
      </c>
      <c r="L46">
        <v>24</v>
      </c>
      <c r="M46" s="1" t="s">
        <v>138</v>
      </c>
      <c r="N46">
        <v>25</v>
      </c>
      <c r="O46" s="1" t="s">
        <v>216</v>
      </c>
      <c r="P46">
        <v>4</v>
      </c>
      <c r="Q46">
        <v>7.4999999999999997E-2</v>
      </c>
      <c r="R46">
        <v>3825.7000000000003</v>
      </c>
      <c r="S46">
        <v>2257.163</v>
      </c>
      <c r="T46">
        <v>9028.652</v>
      </c>
      <c r="U46">
        <v>14155.09</v>
      </c>
      <c r="V46">
        <f>Sales[[#This Row],[Total Revenue]]-Sales[[#This Row],[Total Buying]]</f>
        <v>5126.4380000000001</v>
      </c>
      <c r="W46">
        <v>349</v>
      </c>
      <c r="X46" s="1" t="s">
        <v>240</v>
      </c>
      <c r="Y46" s="1" t="s">
        <v>241</v>
      </c>
      <c r="Z46" s="1" t="s">
        <v>242</v>
      </c>
      <c r="AA46" s="1" t="s">
        <v>243</v>
      </c>
      <c r="AB46" s="1" t="s">
        <v>56</v>
      </c>
      <c r="AC46" s="1" t="s">
        <v>243</v>
      </c>
      <c r="AD46">
        <v>66879</v>
      </c>
      <c r="AE46">
        <v>89134</v>
      </c>
    </row>
    <row r="47" spans="1:31" x14ac:dyDescent="0.3">
      <c r="A47" s="1" t="s">
        <v>244</v>
      </c>
      <c r="B47" s="1" t="s">
        <v>30</v>
      </c>
      <c r="C47" s="1" t="s">
        <v>239</v>
      </c>
      <c r="D47" s="2">
        <v>43200</v>
      </c>
      <c r="E47" s="2">
        <v>43252</v>
      </c>
      <c r="F47" s="2" t="str">
        <f>TEXT(Sales[[#This Row],[OrderDate]],"dd")</f>
        <v>01</v>
      </c>
      <c r="G47" s="2">
        <v>43258</v>
      </c>
      <c r="H47" s="2">
        <v>43266</v>
      </c>
      <c r="I47" s="1" t="s">
        <v>32</v>
      </c>
      <c r="J47">
        <v>5</v>
      </c>
      <c r="K47" s="1" t="s">
        <v>182</v>
      </c>
      <c r="L47">
        <v>5</v>
      </c>
      <c r="M47" s="1" t="s">
        <v>106</v>
      </c>
      <c r="N47">
        <v>20</v>
      </c>
      <c r="O47" s="1" t="s">
        <v>245</v>
      </c>
      <c r="P47">
        <v>4</v>
      </c>
      <c r="Q47">
        <v>0.1</v>
      </c>
      <c r="R47">
        <v>5581.1</v>
      </c>
      <c r="S47">
        <v>4130.0140000000001</v>
      </c>
      <c r="T47">
        <v>16520.056</v>
      </c>
      <c r="U47">
        <v>20091.960000000003</v>
      </c>
      <c r="V47">
        <f>Sales[[#This Row],[Total Revenue]]-Sales[[#This Row],[Total Buying]]</f>
        <v>3571.9040000000023</v>
      </c>
      <c r="W47">
        <v>349</v>
      </c>
      <c r="X47" s="1" t="s">
        <v>240</v>
      </c>
      <c r="Y47" s="1" t="s">
        <v>241</v>
      </c>
      <c r="Z47" s="1" t="s">
        <v>242</v>
      </c>
      <c r="AA47" s="1" t="s">
        <v>243</v>
      </c>
      <c r="AB47" s="1" t="s">
        <v>56</v>
      </c>
      <c r="AC47" s="1" t="s">
        <v>243</v>
      </c>
      <c r="AD47">
        <v>66879</v>
      </c>
      <c r="AE47">
        <v>89134</v>
      </c>
    </row>
    <row r="48" spans="1:31" x14ac:dyDescent="0.3">
      <c r="A48" s="1" t="s">
        <v>246</v>
      </c>
      <c r="B48" s="1" t="s">
        <v>100</v>
      </c>
      <c r="C48" s="1" t="s">
        <v>239</v>
      </c>
      <c r="D48" s="2">
        <v>43200</v>
      </c>
      <c r="E48" s="2">
        <v>43254</v>
      </c>
      <c r="F48" s="2" t="str">
        <f>TEXT(Sales[[#This Row],[OrderDate]],"dd")</f>
        <v>03</v>
      </c>
      <c r="G48" s="2">
        <v>43265</v>
      </c>
      <c r="H48" s="2">
        <v>43266</v>
      </c>
      <c r="I48" s="1" t="s">
        <v>32</v>
      </c>
      <c r="J48">
        <v>26</v>
      </c>
      <c r="K48" s="1" t="s">
        <v>247</v>
      </c>
      <c r="L48">
        <v>2</v>
      </c>
      <c r="M48" s="1" t="s">
        <v>248</v>
      </c>
      <c r="N48">
        <v>40</v>
      </c>
      <c r="O48" s="1" t="s">
        <v>199</v>
      </c>
      <c r="P48">
        <v>5</v>
      </c>
      <c r="Q48">
        <v>7.4999999999999997E-2</v>
      </c>
      <c r="R48">
        <v>2566.1</v>
      </c>
      <c r="S48">
        <v>1642.3040000000001</v>
      </c>
      <c r="T48">
        <v>8211.52</v>
      </c>
      <c r="U48">
        <v>11868.2125</v>
      </c>
      <c r="V48">
        <f>Sales[[#This Row],[Total Revenue]]-Sales[[#This Row],[Total Buying]]</f>
        <v>3656.6924999999992</v>
      </c>
      <c r="W48">
        <v>335</v>
      </c>
      <c r="X48" s="1" t="s">
        <v>249</v>
      </c>
      <c r="Y48" s="1" t="s">
        <v>250</v>
      </c>
      <c r="Z48" s="1" t="s">
        <v>251</v>
      </c>
      <c r="AA48" s="1" t="s">
        <v>252</v>
      </c>
      <c r="AB48" s="1" t="s">
        <v>56</v>
      </c>
      <c r="AC48" s="1" t="s">
        <v>252</v>
      </c>
      <c r="AD48">
        <v>34776</v>
      </c>
      <c r="AE48">
        <v>95972</v>
      </c>
    </row>
    <row r="49" spans="1:31" x14ac:dyDescent="0.3">
      <c r="A49" s="1" t="s">
        <v>253</v>
      </c>
      <c r="B49" s="1" t="s">
        <v>30</v>
      </c>
      <c r="C49" s="1" t="s">
        <v>62</v>
      </c>
      <c r="D49" s="2">
        <v>43100</v>
      </c>
      <c r="E49" s="2">
        <v>43252</v>
      </c>
      <c r="F49" s="2" t="str">
        <f>TEXT(Sales[[#This Row],[OrderDate]],"dd")</f>
        <v>01</v>
      </c>
      <c r="G49" s="2">
        <v>43267</v>
      </c>
      <c r="H49" s="2">
        <v>43272</v>
      </c>
      <c r="I49" s="1" t="s">
        <v>32</v>
      </c>
      <c r="J49">
        <v>4</v>
      </c>
      <c r="K49" s="1" t="s">
        <v>70</v>
      </c>
      <c r="L49">
        <v>9</v>
      </c>
      <c r="M49" s="1" t="s">
        <v>149</v>
      </c>
      <c r="N49">
        <v>47</v>
      </c>
      <c r="O49" s="1" t="s">
        <v>254</v>
      </c>
      <c r="P49">
        <v>4</v>
      </c>
      <c r="Q49">
        <v>0.3</v>
      </c>
      <c r="R49">
        <v>3879.3</v>
      </c>
      <c r="S49">
        <v>2211.201</v>
      </c>
      <c r="T49">
        <v>8844.8040000000001</v>
      </c>
      <c r="U49">
        <v>10862.04</v>
      </c>
      <c r="V49">
        <f>Sales[[#This Row],[Total Revenue]]-Sales[[#This Row],[Total Buying]]</f>
        <v>2017.2360000000008</v>
      </c>
      <c r="W49">
        <v>299</v>
      </c>
      <c r="X49" s="1" t="s">
        <v>255</v>
      </c>
      <c r="Y49" s="1" t="s">
        <v>256</v>
      </c>
      <c r="Z49" s="1" t="s">
        <v>257</v>
      </c>
      <c r="AA49" s="1" t="s">
        <v>258</v>
      </c>
      <c r="AB49" s="1" t="s">
        <v>56</v>
      </c>
      <c r="AC49" s="1" t="s">
        <v>258</v>
      </c>
      <c r="AD49">
        <v>37597</v>
      </c>
      <c r="AE49">
        <v>39543</v>
      </c>
    </row>
    <row r="50" spans="1:31" x14ac:dyDescent="0.3">
      <c r="A50" s="1" t="s">
        <v>259</v>
      </c>
      <c r="B50" s="1" t="s">
        <v>47</v>
      </c>
      <c r="C50" s="1" t="s">
        <v>62</v>
      </c>
      <c r="D50" s="2">
        <v>43200</v>
      </c>
      <c r="E50" s="2">
        <v>43277</v>
      </c>
      <c r="F50" s="2" t="str">
        <f>TEXT(Sales[[#This Row],[OrderDate]],"dd")</f>
        <v>26</v>
      </c>
      <c r="G50" s="2">
        <v>43301</v>
      </c>
      <c r="H50" s="2">
        <v>43303</v>
      </c>
      <c r="I50" s="1" t="s">
        <v>32</v>
      </c>
      <c r="J50">
        <v>12</v>
      </c>
      <c r="K50" s="1" t="s">
        <v>208</v>
      </c>
      <c r="L50">
        <v>1</v>
      </c>
      <c r="M50" s="1" t="s">
        <v>79</v>
      </c>
      <c r="N50">
        <v>7</v>
      </c>
      <c r="O50" s="1" t="s">
        <v>260</v>
      </c>
      <c r="P50">
        <v>1</v>
      </c>
      <c r="Q50">
        <v>7.4999999999999997E-2</v>
      </c>
      <c r="R50">
        <v>1078.7</v>
      </c>
      <c r="S50">
        <v>506.98899999999998</v>
      </c>
      <c r="T50">
        <v>506.98899999999998</v>
      </c>
      <c r="U50">
        <v>997.79750000000001</v>
      </c>
      <c r="V50">
        <f>Sales[[#This Row],[Total Revenue]]-Sales[[#This Row],[Total Buying]]</f>
        <v>490.80850000000004</v>
      </c>
      <c r="W50">
        <v>299</v>
      </c>
      <c r="X50" s="1" t="s">
        <v>255</v>
      </c>
      <c r="Y50" s="1" t="s">
        <v>256</v>
      </c>
      <c r="Z50" s="1" t="s">
        <v>257</v>
      </c>
      <c r="AA50" s="1" t="s">
        <v>258</v>
      </c>
      <c r="AB50" s="1" t="s">
        <v>56</v>
      </c>
      <c r="AC50" s="1" t="s">
        <v>258</v>
      </c>
      <c r="AD50">
        <v>37597</v>
      </c>
      <c r="AE50">
        <v>39543</v>
      </c>
    </row>
    <row r="51" spans="1:31" x14ac:dyDescent="0.3">
      <c r="A51" s="1" t="s">
        <v>261</v>
      </c>
      <c r="B51" s="1" t="s">
        <v>30</v>
      </c>
      <c r="C51" s="1" t="s">
        <v>31</v>
      </c>
      <c r="D51" s="2">
        <v>43100</v>
      </c>
      <c r="E51" s="2">
        <v>43252</v>
      </c>
      <c r="F51" s="2" t="str">
        <f>TEXT(Sales[[#This Row],[OrderDate]],"dd")</f>
        <v>01</v>
      </c>
      <c r="G51" s="2">
        <v>43280</v>
      </c>
      <c r="H51" s="2">
        <v>43282</v>
      </c>
      <c r="I51" s="1" t="s">
        <v>32</v>
      </c>
      <c r="J51">
        <v>10</v>
      </c>
      <c r="K51" s="1" t="s">
        <v>121</v>
      </c>
      <c r="L51">
        <v>33</v>
      </c>
      <c r="M51" s="1" t="s">
        <v>262</v>
      </c>
      <c r="N51">
        <v>13</v>
      </c>
      <c r="O51" s="1" t="s">
        <v>193</v>
      </c>
      <c r="P51">
        <v>8</v>
      </c>
      <c r="Q51">
        <v>0.05</v>
      </c>
      <c r="R51">
        <v>1956.4</v>
      </c>
      <c r="S51">
        <v>1212.9680000000001</v>
      </c>
      <c r="T51">
        <v>9703.7440000000006</v>
      </c>
      <c r="U51">
        <v>14868.640000000001</v>
      </c>
      <c r="V51">
        <f>Sales[[#This Row],[Total Revenue]]-Sales[[#This Row],[Total Buying]]</f>
        <v>5164.8960000000006</v>
      </c>
      <c r="W51">
        <v>261</v>
      </c>
      <c r="X51" s="1" t="s">
        <v>263</v>
      </c>
      <c r="Y51" s="1" t="s">
        <v>264</v>
      </c>
      <c r="Z51" s="1" t="s">
        <v>38</v>
      </c>
      <c r="AA51" s="1" t="s">
        <v>39</v>
      </c>
      <c r="AB51" s="1" t="s">
        <v>40</v>
      </c>
      <c r="AC51" s="1" t="s">
        <v>39</v>
      </c>
      <c r="AD51">
        <v>880727</v>
      </c>
      <c r="AE51">
        <v>32135</v>
      </c>
    </row>
    <row r="52" spans="1:31" x14ac:dyDescent="0.3">
      <c r="A52" s="1" t="s">
        <v>265</v>
      </c>
      <c r="B52" s="1" t="s">
        <v>42</v>
      </c>
      <c r="C52" s="1" t="s">
        <v>62</v>
      </c>
      <c r="D52" s="2">
        <v>43200</v>
      </c>
      <c r="E52" s="2">
        <v>43294</v>
      </c>
      <c r="F52" s="2" t="str">
        <f>TEXT(Sales[[#This Row],[OrderDate]],"dd")</f>
        <v>13</v>
      </c>
      <c r="G52" s="2">
        <v>43322</v>
      </c>
      <c r="H52" s="2">
        <v>43329</v>
      </c>
      <c r="I52" s="1" t="s">
        <v>32</v>
      </c>
      <c r="J52">
        <v>22</v>
      </c>
      <c r="K52" s="1" t="s">
        <v>85</v>
      </c>
      <c r="L52">
        <v>24</v>
      </c>
      <c r="M52" s="1" t="s">
        <v>138</v>
      </c>
      <c r="N52">
        <v>7</v>
      </c>
      <c r="O52" s="1" t="s">
        <v>260</v>
      </c>
      <c r="P52">
        <v>1</v>
      </c>
      <c r="Q52">
        <v>0.05</v>
      </c>
      <c r="R52">
        <v>1025.1000000000001</v>
      </c>
      <c r="S52">
        <v>861.08400000000006</v>
      </c>
      <c r="T52">
        <v>861.08400000000006</v>
      </c>
      <c r="U52">
        <v>973.84500000000014</v>
      </c>
      <c r="V52">
        <f>Sales[[#This Row],[Total Revenue]]-Sales[[#This Row],[Total Buying]]</f>
        <v>112.76100000000008</v>
      </c>
      <c r="W52">
        <v>261</v>
      </c>
      <c r="X52" s="1" t="s">
        <v>263</v>
      </c>
      <c r="Y52" s="1" t="s">
        <v>264</v>
      </c>
      <c r="Z52" s="1" t="s">
        <v>38</v>
      </c>
      <c r="AA52" s="1" t="s">
        <v>39</v>
      </c>
      <c r="AB52" s="1" t="s">
        <v>40</v>
      </c>
      <c r="AC52" s="1" t="s">
        <v>39</v>
      </c>
      <c r="AD52">
        <v>880727</v>
      </c>
      <c r="AE52">
        <v>32135</v>
      </c>
    </row>
    <row r="53" spans="1:31" x14ac:dyDescent="0.3">
      <c r="A53" s="1" t="s">
        <v>266</v>
      </c>
      <c r="B53" s="1" t="s">
        <v>30</v>
      </c>
      <c r="C53" s="1" t="s">
        <v>48</v>
      </c>
      <c r="D53" s="2">
        <v>43200</v>
      </c>
      <c r="E53" s="2">
        <v>43263</v>
      </c>
      <c r="F53" s="2" t="str">
        <f>TEXT(Sales[[#This Row],[OrderDate]],"dd")</f>
        <v>12</v>
      </c>
      <c r="G53" s="2">
        <v>43286</v>
      </c>
      <c r="H53" s="2">
        <v>43295</v>
      </c>
      <c r="I53" s="1" t="s">
        <v>32</v>
      </c>
      <c r="J53">
        <v>4</v>
      </c>
      <c r="K53" s="1" t="s">
        <v>70</v>
      </c>
      <c r="L53">
        <v>47</v>
      </c>
      <c r="M53" s="1" t="s">
        <v>267</v>
      </c>
      <c r="N53">
        <v>47</v>
      </c>
      <c r="O53" s="1" t="s">
        <v>254</v>
      </c>
      <c r="P53">
        <v>4</v>
      </c>
      <c r="Q53">
        <v>0.05</v>
      </c>
      <c r="R53">
        <v>1206</v>
      </c>
      <c r="S53">
        <v>844.19999999999993</v>
      </c>
      <c r="T53">
        <v>3376.7999999999997</v>
      </c>
      <c r="U53">
        <v>4582.8</v>
      </c>
      <c r="V53">
        <f>Sales[[#This Row],[Total Revenue]]-Sales[[#This Row],[Total Buying]]</f>
        <v>1206.0000000000005</v>
      </c>
      <c r="W53">
        <v>23</v>
      </c>
      <c r="X53" s="1" t="s">
        <v>268</v>
      </c>
      <c r="Y53" s="1" t="s">
        <v>177</v>
      </c>
      <c r="Z53" s="1" t="s">
        <v>158</v>
      </c>
      <c r="AA53" s="1" t="s">
        <v>159</v>
      </c>
      <c r="AB53" s="1" t="s">
        <v>116</v>
      </c>
      <c r="AC53" s="1" t="s">
        <v>159</v>
      </c>
      <c r="AD53">
        <v>34512</v>
      </c>
      <c r="AE53">
        <v>62666</v>
      </c>
    </row>
    <row r="54" spans="1:31" x14ac:dyDescent="0.3">
      <c r="A54" s="1" t="s">
        <v>269</v>
      </c>
      <c r="B54" s="1" t="s">
        <v>47</v>
      </c>
      <c r="C54" s="1" t="s">
        <v>48</v>
      </c>
      <c r="D54" s="2">
        <v>43200</v>
      </c>
      <c r="E54" s="2">
        <v>43279</v>
      </c>
      <c r="F54" s="2" t="str">
        <f>TEXT(Sales[[#This Row],[OrderDate]],"dd")</f>
        <v>28</v>
      </c>
      <c r="G54" s="2">
        <v>43302</v>
      </c>
      <c r="H54" s="2">
        <v>43308</v>
      </c>
      <c r="I54" s="1" t="s">
        <v>32</v>
      </c>
      <c r="J54">
        <v>16</v>
      </c>
      <c r="K54" s="1" t="s">
        <v>270</v>
      </c>
      <c r="L54">
        <v>7</v>
      </c>
      <c r="M54" s="1" t="s">
        <v>271</v>
      </c>
      <c r="N54">
        <v>36</v>
      </c>
      <c r="O54" s="1" t="s">
        <v>227</v>
      </c>
      <c r="P54">
        <v>8</v>
      </c>
      <c r="Q54">
        <v>7.4999999999999997E-2</v>
      </c>
      <c r="R54">
        <v>6378.4000000000005</v>
      </c>
      <c r="S54">
        <v>2806.4960000000001</v>
      </c>
      <c r="T54">
        <v>22451.968000000001</v>
      </c>
      <c r="U54">
        <v>47200.160000000003</v>
      </c>
      <c r="V54">
        <f>Sales[[#This Row],[Total Revenue]]-Sales[[#This Row],[Total Buying]]</f>
        <v>24748.192000000003</v>
      </c>
      <c r="W54">
        <v>23</v>
      </c>
      <c r="X54" s="1" t="s">
        <v>268</v>
      </c>
      <c r="Y54" s="1" t="s">
        <v>177</v>
      </c>
      <c r="Z54" s="1" t="s">
        <v>158</v>
      </c>
      <c r="AA54" s="1" t="s">
        <v>159</v>
      </c>
      <c r="AB54" s="1" t="s">
        <v>116</v>
      </c>
      <c r="AC54" s="1" t="s">
        <v>159</v>
      </c>
      <c r="AD54">
        <v>34512</v>
      </c>
      <c r="AE54">
        <v>62666</v>
      </c>
    </row>
    <row r="55" spans="1:31" x14ac:dyDescent="0.3">
      <c r="A55" s="1" t="s">
        <v>272</v>
      </c>
      <c r="B55" s="1" t="s">
        <v>30</v>
      </c>
      <c r="C55" s="1" t="s">
        <v>62</v>
      </c>
      <c r="D55" s="2">
        <v>43200</v>
      </c>
      <c r="E55" s="2">
        <v>43252</v>
      </c>
      <c r="F55" s="2" t="str">
        <f>TEXT(Sales[[#This Row],[OrderDate]],"dd")</f>
        <v>01</v>
      </c>
      <c r="G55" s="2">
        <v>43270</v>
      </c>
      <c r="H55" s="2">
        <v>43278</v>
      </c>
      <c r="I55" s="1" t="s">
        <v>32</v>
      </c>
      <c r="J55">
        <v>9</v>
      </c>
      <c r="K55" s="1" t="s">
        <v>214</v>
      </c>
      <c r="L55">
        <v>10</v>
      </c>
      <c r="M55" s="1" t="s">
        <v>273</v>
      </c>
      <c r="N55">
        <v>6</v>
      </c>
      <c r="O55" s="1" t="s">
        <v>274</v>
      </c>
      <c r="P55">
        <v>3</v>
      </c>
      <c r="Q55">
        <v>7.4999999999999997E-2</v>
      </c>
      <c r="R55">
        <v>1239.5</v>
      </c>
      <c r="S55">
        <v>904.83499999999992</v>
      </c>
      <c r="T55">
        <v>2714.5049999999997</v>
      </c>
      <c r="U55">
        <v>3439.6124999999997</v>
      </c>
      <c r="V55">
        <f>Sales[[#This Row],[Total Revenue]]-Sales[[#This Row],[Total Buying]]</f>
        <v>725.10750000000007</v>
      </c>
      <c r="W55">
        <v>320</v>
      </c>
      <c r="X55" s="1" t="s">
        <v>275</v>
      </c>
      <c r="Y55" s="1" t="s">
        <v>276</v>
      </c>
      <c r="Z55" s="1" t="s">
        <v>251</v>
      </c>
      <c r="AA55" s="1" t="s">
        <v>252</v>
      </c>
      <c r="AB55" s="1" t="s">
        <v>56</v>
      </c>
      <c r="AC55" s="1" t="s">
        <v>252</v>
      </c>
      <c r="AD55">
        <v>45452</v>
      </c>
      <c r="AE55">
        <v>114098</v>
      </c>
    </row>
    <row r="56" spans="1:31" x14ac:dyDescent="0.3">
      <c r="A56" s="1" t="s">
        <v>277</v>
      </c>
      <c r="B56" s="1" t="s">
        <v>100</v>
      </c>
      <c r="C56" s="1" t="s">
        <v>48</v>
      </c>
      <c r="D56" s="2">
        <v>43200</v>
      </c>
      <c r="E56" s="2">
        <v>43286</v>
      </c>
      <c r="F56" s="2" t="str">
        <f>TEXT(Sales[[#This Row],[OrderDate]],"dd")</f>
        <v>05</v>
      </c>
      <c r="G56" s="2">
        <v>43311</v>
      </c>
      <c r="H56" s="2">
        <v>43321</v>
      </c>
      <c r="I56" s="1" t="s">
        <v>32</v>
      </c>
      <c r="J56">
        <v>26</v>
      </c>
      <c r="K56" s="1" t="s">
        <v>247</v>
      </c>
      <c r="L56">
        <v>17</v>
      </c>
      <c r="M56" s="1" t="s">
        <v>278</v>
      </c>
      <c r="N56">
        <v>32</v>
      </c>
      <c r="O56" s="1" t="s">
        <v>107</v>
      </c>
      <c r="P56">
        <v>3</v>
      </c>
      <c r="Q56">
        <v>7.4999999999999997E-2</v>
      </c>
      <c r="R56">
        <v>1139</v>
      </c>
      <c r="S56">
        <v>933.9799999999999</v>
      </c>
      <c r="T56">
        <v>2801.9399999999996</v>
      </c>
      <c r="U56">
        <v>3160.7250000000004</v>
      </c>
      <c r="V56">
        <f>Sales[[#This Row],[Total Revenue]]-Sales[[#This Row],[Total Buying]]</f>
        <v>358.78500000000076</v>
      </c>
      <c r="W56">
        <v>24</v>
      </c>
      <c r="X56" s="1" t="s">
        <v>279</v>
      </c>
      <c r="Y56" s="1" t="s">
        <v>157</v>
      </c>
      <c r="Z56" s="1" t="s">
        <v>158</v>
      </c>
      <c r="AA56" s="1" t="s">
        <v>159</v>
      </c>
      <c r="AB56" s="1" t="s">
        <v>116</v>
      </c>
      <c r="AC56" s="1" t="s">
        <v>159</v>
      </c>
      <c r="AD56">
        <v>45409</v>
      </c>
      <c r="AE56">
        <v>68318</v>
      </c>
    </row>
    <row r="57" spans="1:31" x14ac:dyDescent="0.3">
      <c r="A57" s="1" t="s">
        <v>280</v>
      </c>
      <c r="B57" s="1" t="s">
        <v>30</v>
      </c>
      <c r="C57" s="1" t="s">
        <v>239</v>
      </c>
      <c r="D57" s="2">
        <v>43100</v>
      </c>
      <c r="E57" s="2">
        <v>43252</v>
      </c>
      <c r="F57" s="2" t="str">
        <f>TEXT(Sales[[#This Row],[OrderDate]],"dd")</f>
        <v>01</v>
      </c>
      <c r="G57" s="2">
        <v>43275</v>
      </c>
      <c r="H57" s="2">
        <v>43283</v>
      </c>
      <c r="I57" s="1" t="s">
        <v>32</v>
      </c>
      <c r="J57">
        <v>5</v>
      </c>
      <c r="K57" s="1" t="s">
        <v>182</v>
      </c>
      <c r="L57">
        <v>11</v>
      </c>
      <c r="M57" s="1" t="s">
        <v>44</v>
      </c>
      <c r="N57">
        <v>25</v>
      </c>
      <c r="O57" s="1" t="s">
        <v>216</v>
      </c>
      <c r="P57">
        <v>3</v>
      </c>
      <c r="Q57">
        <v>0.05</v>
      </c>
      <c r="R57">
        <v>1112.2</v>
      </c>
      <c r="S57">
        <v>700.68600000000004</v>
      </c>
      <c r="T57">
        <v>2102.058</v>
      </c>
      <c r="U57">
        <v>3169.7700000000004</v>
      </c>
      <c r="V57">
        <f>Sales[[#This Row],[Total Revenue]]-Sales[[#This Row],[Total Buying]]</f>
        <v>1067.7120000000004</v>
      </c>
      <c r="W57">
        <v>354</v>
      </c>
      <c r="X57" s="1" t="s">
        <v>281</v>
      </c>
      <c r="Y57" s="1" t="s">
        <v>282</v>
      </c>
      <c r="Z57" s="1" t="s">
        <v>242</v>
      </c>
      <c r="AA57" s="1" t="s">
        <v>243</v>
      </c>
      <c r="AB57" s="1" t="s">
        <v>56</v>
      </c>
      <c r="AC57" s="1" t="s">
        <v>243</v>
      </c>
      <c r="AD57">
        <v>87045</v>
      </c>
      <c r="AE57">
        <v>44480</v>
      </c>
    </row>
    <row r="58" spans="1:31" x14ac:dyDescent="0.3">
      <c r="A58" s="1" t="s">
        <v>283</v>
      </c>
      <c r="B58" s="1" t="s">
        <v>30</v>
      </c>
      <c r="C58" s="1" t="s">
        <v>48</v>
      </c>
      <c r="D58" s="2">
        <v>43200</v>
      </c>
      <c r="E58" s="2">
        <v>43279</v>
      </c>
      <c r="F58" s="2" t="str">
        <f>TEXT(Sales[[#This Row],[OrderDate]],"dd")</f>
        <v>28</v>
      </c>
      <c r="G58" s="2">
        <v>43289</v>
      </c>
      <c r="H58" s="2">
        <v>43294</v>
      </c>
      <c r="I58" s="1" t="s">
        <v>32</v>
      </c>
      <c r="J58">
        <v>8</v>
      </c>
      <c r="K58" s="1" t="s">
        <v>105</v>
      </c>
      <c r="L58">
        <v>26</v>
      </c>
      <c r="M58" s="1" t="s">
        <v>215</v>
      </c>
      <c r="N58">
        <v>30</v>
      </c>
      <c r="O58" s="1" t="s">
        <v>51</v>
      </c>
      <c r="P58">
        <v>4</v>
      </c>
      <c r="Q58">
        <v>0.3</v>
      </c>
      <c r="R58">
        <v>2579.5</v>
      </c>
      <c r="S58">
        <v>1960.42</v>
      </c>
      <c r="T58">
        <v>7841.68</v>
      </c>
      <c r="U58">
        <v>7222.6</v>
      </c>
      <c r="V58">
        <f>Sales[[#This Row],[Total Revenue]]-Sales[[#This Row],[Total Buying]]</f>
        <v>-619.07999999999993</v>
      </c>
      <c r="W58">
        <v>25</v>
      </c>
      <c r="X58" s="1" t="s">
        <v>284</v>
      </c>
      <c r="Y58" s="1" t="s">
        <v>285</v>
      </c>
      <c r="Z58" s="1" t="s">
        <v>158</v>
      </c>
      <c r="AA58" s="1" t="s">
        <v>159</v>
      </c>
      <c r="AB58" s="1" t="s">
        <v>116</v>
      </c>
      <c r="AC58" s="1" t="s">
        <v>159</v>
      </c>
      <c r="AD58">
        <v>48156</v>
      </c>
      <c r="AE58">
        <v>74149</v>
      </c>
    </row>
    <row r="59" spans="1:31" x14ac:dyDescent="0.3">
      <c r="A59" s="1" t="s">
        <v>286</v>
      </c>
      <c r="B59" s="1" t="s">
        <v>30</v>
      </c>
      <c r="C59" s="1" t="s">
        <v>62</v>
      </c>
      <c r="D59" s="2">
        <v>43200</v>
      </c>
      <c r="E59" s="2">
        <v>43252</v>
      </c>
      <c r="F59" s="2" t="str">
        <f>TEXT(Sales[[#This Row],[OrderDate]],"dd")</f>
        <v>01</v>
      </c>
      <c r="G59" s="2">
        <v>43273</v>
      </c>
      <c r="H59" s="2">
        <v>43283</v>
      </c>
      <c r="I59" s="1" t="s">
        <v>32</v>
      </c>
      <c r="J59">
        <v>4</v>
      </c>
      <c r="K59" s="1" t="s">
        <v>70</v>
      </c>
      <c r="L59">
        <v>36</v>
      </c>
      <c r="M59" s="1" t="s">
        <v>287</v>
      </c>
      <c r="N59">
        <v>39</v>
      </c>
      <c r="O59" s="1" t="s">
        <v>288</v>
      </c>
      <c r="P59">
        <v>5</v>
      </c>
      <c r="Q59">
        <v>0.05</v>
      </c>
      <c r="R59">
        <v>1051.9000000000001</v>
      </c>
      <c r="S59">
        <v>641.65899999999999</v>
      </c>
      <c r="T59">
        <v>3208.2950000000001</v>
      </c>
      <c r="U59">
        <v>4996.5250000000005</v>
      </c>
      <c r="V59">
        <f>Sales[[#This Row],[Total Revenue]]-Sales[[#This Row],[Total Buying]]</f>
        <v>1788.2300000000005</v>
      </c>
      <c r="W59">
        <v>317</v>
      </c>
      <c r="X59" s="1" t="s">
        <v>289</v>
      </c>
      <c r="Y59" s="1" t="s">
        <v>290</v>
      </c>
      <c r="Z59" s="1" t="s">
        <v>251</v>
      </c>
      <c r="AA59" s="1" t="s">
        <v>252</v>
      </c>
      <c r="AB59" s="1" t="s">
        <v>56</v>
      </c>
      <c r="AC59" s="1" t="s">
        <v>252</v>
      </c>
      <c r="AD59">
        <v>43745</v>
      </c>
      <c r="AE59">
        <v>49100</v>
      </c>
    </row>
    <row r="60" spans="1:31" x14ac:dyDescent="0.3">
      <c r="A60" s="1" t="s">
        <v>291</v>
      </c>
      <c r="B60" s="1" t="s">
        <v>47</v>
      </c>
      <c r="C60" s="1" t="s">
        <v>48</v>
      </c>
      <c r="D60" s="2">
        <v>43100</v>
      </c>
      <c r="E60" s="2">
        <v>43255</v>
      </c>
      <c r="F60" s="2" t="str">
        <f>TEXT(Sales[[#This Row],[OrderDate]],"dd")</f>
        <v>04</v>
      </c>
      <c r="G60" s="2">
        <v>43272</v>
      </c>
      <c r="H60" s="2">
        <v>43275</v>
      </c>
      <c r="I60" s="1" t="s">
        <v>32</v>
      </c>
      <c r="J60">
        <v>17</v>
      </c>
      <c r="K60" s="1" t="s">
        <v>292</v>
      </c>
      <c r="L60">
        <v>13</v>
      </c>
      <c r="M60" s="1" t="s">
        <v>118</v>
      </c>
      <c r="N60">
        <v>35</v>
      </c>
      <c r="O60" s="1" t="s">
        <v>184</v>
      </c>
      <c r="P60">
        <v>3</v>
      </c>
      <c r="Q60">
        <v>0.05</v>
      </c>
      <c r="R60">
        <v>3195.9</v>
      </c>
      <c r="S60">
        <v>1470.114</v>
      </c>
      <c r="T60">
        <v>4410.3420000000006</v>
      </c>
      <c r="U60">
        <v>9108.3150000000005</v>
      </c>
      <c r="V60">
        <f>Sales[[#This Row],[Total Revenue]]-Sales[[#This Row],[Total Buying]]</f>
        <v>4697.973</v>
      </c>
      <c r="W60">
        <v>38</v>
      </c>
      <c r="X60" s="1" t="s">
        <v>293</v>
      </c>
      <c r="Y60" s="1" t="s">
        <v>294</v>
      </c>
      <c r="Z60" s="1" t="s">
        <v>158</v>
      </c>
      <c r="AA60" s="1" t="s">
        <v>159</v>
      </c>
      <c r="AB60" s="1" t="s">
        <v>116</v>
      </c>
      <c r="AC60" s="1" t="s">
        <v>159</v>
      </c>
      <c r="AD60">
        <v>45031</v>
      </c>
      <c r="AE60">
        <v>65974</v>
      </c>
    </row>
    <row r="61" spans="1:31" x14ac:dyDescent="0.3">
      <c r="A61" s="1" t="s">
        <v>295</v>
      </c>
      <c r="B61" s="1" t="s">
        <v>30</v>
      </c>
      <c r="C61" s="1" t="s">
        <v>62</v>
      </c>
      <c r="D61" s="2">
        <v>43200</v>
      </c>
      <c r="E61" s="2">
        <v>43252</v>
      </c>
      <c r="F61" s="2" t="str">
        <f>TEXT(Sales[[#This Row],[OrderDate]],"dd")</f>
        <v>01</v>
      </c>
      <c r="G61" s="2">
        <v>43258</v>
      </c>
      <c r="H61" s="2">
        <v>43266</v>
      </c>
      <c r="I61" s="1" t="s">
        <v>32</v>
      </c>
      <c r="J61">
        <v>8</v>
      </c>
      <c r="K61" s="1" t="s">
        <v>105</v>
      </c>
      <c r="L61">
        <v>17</v>
      </c>
      <c r="M61" s="1" t="s">
        <v>278</v>
      </c>
      <c r="N61">
        <v>32</v>
      </c>
      <c r="O61" s="1" t="s">
        <v>107</v>
      </c>
      <c r="P61">
        <v>6</v>
      </c>
      <c r="Q61">
        <v>0.15</v>
      </c>
      <c r="R61">
        <v>254.6</v>
      </c>
      <c r="S61">
        <v>216.41</v>
      </c>
      <c r="T61">
        <v>1298.46</v>
      </c>
      <c r="U61">
        <v>1298.46</v>
      </c>
      <c r="V61">
        <f>Sales[[#This Row],[Total Revenue]]-Sales[[#This Row],[Total Buying]]</f>
        <v>0</v>
      </c>
      <c r="W61">
        <v>291</v>
      </c>
      <c r="X61" s="1" t="s">
        <v>296</v>
      </c>
      <c r="Y61" s="1" t="s">
        <v>297</v>
      </c>
      <c r="Z61" s="1" t="s">
        <v>298</v>
      </c>
      <c r="AA61" s="1" t="s">
        <v>299</v>
      </c>
      <c r="AB61" s="1" t="s">
        <v>116</v>
      </c>
      <c r="AC61" s="1" t="s">
        <v>299</v>
      </c>
      <c r="AD61">
        <v>254167</v>
      </c>
      <c r="AE61">
        <v>55003</v>
      </c>
    </row>
    <row r="62" spans="1:31" x14ac:dyDescent="0.3">
      <c r="A62" s="1" t="s">
        <v>300</v>
      </c>
      <c r="B62" s="1" t="s">
        <v>30</v>
      </c>
      <c r="C62" s="1" t="s">
        <v>48</v>
      </c>
      <c r="D62" s="2">
        <v>43100</v>
      </c>
      <c r="E62" s="2">
        <v>43265</v>
      </c>
      <c r="F62" s="2" t="str">
        <f>TEXT(Sales[[#This Row],[OrderDate]],"dd")</f>
        <v>14</v>
      </c>
      <c r="G62" s="2">
        <v>43267</v>
      </c>
      <c r="H62" s="2">
        <v>43273</v>
      </c>
      <c r="I62" s="1" t="s">
        <v>32</v>
      </c>
      <c r="J62">
        <v>3</v>
      </c>
      <c r="K62" s="1" t="s">
        <v>154</v>
      </c>
      <c r="L62">
        <v>30</v>
      </c>
      <c r="M62" s="1" t="s">
        <v>166</v>
      </c>
      <c r="N62">
        <v>9</v>
      </c>
      <c r="O62" s="1" t="s">
        <v>111</v>
      </c>
      <c r="P62">
        <v>5</v>
      </c>
      <c r="Q62">
        <v>0.1</v>
      </c>
      <c r="R62">
        <v>5058.5</v>
      </c>
      <c r="S62">
        <v>3591.5349999999999</v>
      </c>
      <c r="T62">
        <v>17957.674999999999</v>
      </c>
      <c r="U62">
        <v>22763.25</v>
      </c>
      <c r="V62">
        <f>Sales[[#This Row],[Total Revenue]]-Sales[[#This Row],[Total Buying]]</f>
        <v>4805.5750000000007</v>
      </c>
      <c r="W62">
        <v>28</v>
      </c>
      <c r="X62" s="1" t="s">
        <v>301</v>
      </c>
      <c r="Y62" s="1" t="s">
        <v>191</v>
      </c>
      <c r="Z62" s="1" t="s">
        <v>158</v>
      </c>
      <c r="AA62" s="1" t="s">
        <v>159</v>
      </c>
      <c r="AB62" s="1" t="s">
        <v>116</v>
      </c>
      <c r="AC62" s="1" t="s">
        <v>159</v>
      </c>
      <c r="AD62">
        <v>32738</v>
      </c>
      <c r="AE62">
        <v>62897</v>
      </c>
    </row>
    <row r="63" spans="1:31" x14ac:dyDescent="0.3">
      <c r="A63" s="1" t="s">
        <v>302</v>
      </c>
      <c r="B63" s="1" t="s">
        <v>30</v>
      </c>
      <c r="C63" s="1" t="s">
        <v>77</v>
      </c>
      <c r="D63" s="2">
        <v>43100</v>
      </c>
      <c r="E63" s="2">
        <v>43252</v>
      </c>
      <c r="F63" s="2" t="str">
        <f>TEXT(Sales[[#This Row],[OrderDate]],"dd")</f>
        <v>01</v>
      </c>
      <c r="G63" s="2">
        <v>43266</v>
      </c>
      <c r="H63" s="2">
        <v>43271</v>
      </c>
      <c r="I63" s="1" t="s">
        <v>32</v>
      </c>
      <c r="J63">
        <v>9</v>
      </c>
      <c r="K63" s="1" t="s">
        <v>214</v>
      </c>
      <c r="L63">
        <v>32</v>
      </c>
      <c r="M63" s="1" t="s">
        <v>303</v>
      </c>
      <c r="N63">
        <v>6</v>
      </c>
      <c r="O63" s="1" t="s">
        <v>274</v>
      </c>
      <c r="P63">
        <v>6</v>
      </c>
      <c r="Q63">
        <v>0.15</v>
      </c>
      <c r="R63">
        <v>3932.9</v>
      </c>
      <c r="S63">
        <v>3146.32</v>
      </c>
      <c r="T63">
        <v>18877.920000000002</v>
      </c>
      <c r="U63">
        <v>20057.79</v>
      </c>
      <c r="V63">
        <f>Sales[[#This Row],[Total Revenue]]-Sales[[#This Row],[Total Buying]]</f>
        <v>1179.869999999999</v>
      </c>
      <c r="W63">
        <v>138</v>
      </c>
      <c r="X63" s="1" t="s">
        <v>304</v>
      </c>
      <c r="Y63" s="1" t="s">
        <v>305</v>
      </c>
      <c r="Z63" s="1" t="s">
        <v>306</v>
      </c>
      <c r="AA63" s="1" t="s">
        <v>307</v>
      </c>
      <c r="AB63" s="1" t="s">
        <v>56</v>
      </c>
      <c r="AC63" s="1" t="s">
        <v>307</v>
      </c>
      <c r="AD63">
        <v>41474</v>
      </c>
      <c r="AE63">
        <v>45800</v>
      </c>
    </row>
    <row r="64" spans="1:31" x14ac:dyDescent="0.3">
      <c r="A64" s="1" t="s">
        <v>308</v>
      </c>
      <c r="B64" s="1" t="s">
        <v>30</v>
      </c>
      <c r="C64" s="1" t="s">
        <v>77</v>
      </c>
      <c r="D64" s="2">
        <v>43200</v>
      </c>
      <c r="E64" s="2">
        <v>43292</v>
      </c>
      <c r="F64" s="2" t="str">
        <f>TEXT(Sales[[#This Row],[OrderDate]],"dd")</f>
        <v>11</v>
      </c>
      <c r="G64" s="2">
        <v>43308</v>
      </c>
      <c r="H64" s="2">
        <v>43313</v>
      </c>
      <c r="I64" s="1" t="s">
        <v>32</v>
      </c>
      <c r="J64">
        <v>11</v>
      </c>
      <c r="K64" s="1" t="s">
        <v>125</v>
      </c>
      <c r="L64">
        <v>4</v>
      </c>
      <c r="M64" s="1" t="s">
        <v>92</v>
      </c>
      <c r="N64">
        <v>37</v>
      </c>
      <c r="O64" s="1" t="s">
        <v>309</v>
      </c>
      <c r="P64">
        <v>6</v>
      </c>
      <c r="Q64">
        <v>0.05</v>
      </c>
      <c r="R64">
        <v>6143.9000000000005</v>
      </c>
      <c r="S64">
        <v>3071.9500000000003</v>
      </c>
      <c r="T64">
        <v>18431.7</v>
      </c>
      <c r="U64">
        <v>35020.230000000003</v>
      </c>
      <c r="V64">
        <f>Sales[[#This Row],[Total Revenue]]-Sales[[#This Row],[Total Buying]]</f>
        <v>16588.530000000002</v>
      </c>
      <c r="W64">
        <v>138</v>
      </c>
      <c r="X64" s="1" t="s">
        <v>304</v>
      </c>
      <c r="Y64" s="1" t="s">
        <v>305</v>
      </c>
      <c r="Z64" s="1" t="s">
        <v>306</v>
      </c>
      <c r="AA64" s="1" t="s">
        <v>307</v>
      </c>
      <c r="AB64" s="1" t="s">
        <v>56</v>
      </c>
      <c r="AC64" s="1" t="s">
        <v>307</v>
      </c>
      <c r="AD64">
        <v>41474</v>
      </c>
      <c r="AE64">
        <v>45800</v>
      </c>
    </row>
    <row r="65" spans="1:31" x14ac:dyDescent="0.3">
      <c r="A65" s="1" t="s">
        <v>310</v>
      </c>
      <c r="B65" s="1" t="s">
        <v>100</v>
      </c>
      <c r="C65" s="1" t="s">
        <v>48</v>
      </c>
      <c r="D65" s="2">
        <v>43100</v>
      </c>
      <c r="E65" s="2">
        <v>43283</v>
      </c>
      <c r="F65" s="2" t="str">
        <f>TEXT(Sales[[#This Row],[OrderDate]],"dd")</f>
        <v>02</v>
      </c>
      <c r="G65" s="2">
        <v>43301</v>
      </c>
      <c r="H65" s="2">
        <v>43302</v>
      </c>
      <c r="I65" s="1" t="s">
        <v>32</v>
      </c>
      <c r="J65">
        <v>27</v>
      </c>
      <c r="K65" s="1" t="s">
        <v>179</v>
      </c>
      <c r="L65">
        <v>33</v>
      </c>
      <c r="M65" s="1" t="s">
        <v>262</v>
      </c>
      <c r="N65">
        <v>35</v>
      </c>
      <c r="O65" s="1" t="s">
        <v>184</v>
      </c>
      <c r="P65">
        <v>3</v>
      </c>
      <c r="Q65">
        <v>7.4999999999999997E-2</v>
      </c>
      <c r="R65">
        <v>683.4</v>
      </c>
      <c r="S65">
        <v>444.21</v>
      </c>
      <c r="T65">
        <v>1332.6299999999999</v>
      </c>
      <c r="U65">
        <v>1896.4349999999999</v>
      </c>
      <c r="V65">
        <f>Sales[[#This Row],[Total Revenue]]-Sales[[#This Row],[Total Buying]]</f>
        <v>563.80500000000006</v>
      </c>
      <c r="W65">
        <v>29</v>
      </c>
      <c r="X65" s="1" t="s">
        <v>311</v>
      </c>
      <c r="Y65" s="1" t="s">
        <v>191</v>
      </c>
      <c r="Z65" s="1" t="s">
        <v>158</v>
      </c>
      <c r="AA65" s="1" t="s">
        <v>159</v>
      </c>
      <c r="AB65" s="1" t="s">
        <v>116</v>
      </c>
      <c r="AC65" s="1" t="s">
        <v>159</v>
      </c>
      <c r="AD65">
        <v>31400</v>
      </c>
      <c r="AE65">
        <v>38766</v>
      </c>
    </row>
    <row r="66" spans="1:31" x14ac:dyDescent="0.3">
      <c r="A66" s="1" t="s">
        <v>312</v>
      </c>
      <c r="B66" s="1" t="s">
        <v>47</v>
      </c>
      <c r="C66" s="1" t="s">
        <v>48</v>
      </c>
      <c r="D66" s="2">
        <v>43200</v>
      </c>
      <c r="E66" s="2">
        <v>43293</v>
      </c>
      <c r="F66" s="2" t="str">
        <f>TEXT(Sales[[#This Row],[OrderDate]],"dd")</f>
        <v>12</v>
      </c>
      <c r="G66" s="2">
        <v>43305</v>
      </c>
      <c r="H66" s="2">
        <v>43312</v>
      </c>
      <c r="I66" s="1" t="s">
        <v>32</v>
      </c>
      <c r="J66">
        <v>17</v>
      </c>
      <c r="K66" s="1" t="s">
        <v>292</v>
      </c>
      <c r="L66">
        <v>26</v>
      </c>
      <c r="M66" s="1" t="s">
        <v>215</v>
      </c>
      <c r="N66">
        <v>16</v>
      </c>
      <c r="O66" s="1" t="s">
        <v>93</v>
      </c>
      <c r="P66">
        <v>3</v>
      </c>
      <c r="Q66">
        <v>0.05</v>
      </c>
      <c r="R66">
        <v>5875.9000000000005</v>
      </c>
      <c r="S66">
        <v>4289.4070000000002</v>
      </c>
      <c r="T66">
        <v>12868.221000000001</v>
      </c>
      <c r="U66">
        <v>16746.315000000002</v>
      </c>
      <c r="V66">
        <f>Sales[[#This Row],[Total Revenue]]-Sales[[#This Row],[Total Buying]]</f>
        <v>3878.094000000001</v>
      </c>
      <c r="W66">
        <v>29</v>
      </c>
      <c r="X66" s="1" t="s">
        <v>311</v>
      </c>
      <c r="Y66" s="1" t="s">
        <v>191</v>
      </c>
      <c r="Z66" s="1" t="s">
        <v>158</v>
      </c>
      <c r="AA66" s="1" t="s">
        <v>159</v>
      </c>
      <c r="AB66" s="1" t="s">
        <v>116</v>
      </c>
      <c r="AC66" s="1" t="s">
        <v>159</v>
      </c>
      <c r="AD66">
        <v>31400</v>
      </c>
      <c r="AE66">
        <v>38766</v>
      </c>
    </row>
    <row r="67" spans="1:31" x14ac:dyDescent="0.3">
      <c r="A67" s="1" t="s">
        <v>313</v>
      </c>
      <c r="B67" s="1" t="s">
        <v>30</v>
      </c>
      <c r="C67" s="1" t="s">
        <v>31</v>
      </c>
      <c r="D67" s="2">
        <v>43100</v>
      </c>
      <c r="E67" s="2">
        <v>43253</v>
      </c>
      <c r="F67" s="2" t="str">
        <f>TEXT(Sales[[#This Row],[OrderDate]],"dd")</f>
        <v>02</v>
      </c>
      <c r="G67" s="2">
        <v>43277</v>
      </c>
      <c r="H67" s="2">
        <v>43287</v>
      </c>
      <c r="I67" s="1" t="s">
        <v>32</v>
      </c>
      <c r="J67">
        <v>7</v>
      </c>
      <c r="K67" s="1" t="s">
        <v>188</v>
      </c>
      <c r="L67">
        <v>32</v>
      </c>
      <c r="M67" s="1" t="s">
        <v>303</v>
      </c>
      <c r="N67">
        <v>46</v>
      </c>
      <c r="O67" s="1" t="s">
        <v>150</v>
      </c>
      <c r="P67">
        <v>3</v>
      </c>
      <c r="Q67">
        <v>7.4999999999999997E-2</v>
      </c>
      <c r="R67">
        <v>2988.2000000000003</v>
      </c>
      <c r="S67">
        <v>2510.0880000000002</v>
      </c>
      <c r="T67">
        <v>7530.264000000001</v>
      </c>
      <c r="U67">
        <v>8292.255000000001</v>
      </c>
      <c r="V67">
        <f>Sales[[#This Row],[Total Revenue]]-Sales[[#This Row],[Total Buying]]</f>
        <v>761.99099999999999</v>
      </c>
      <c r="W67">
        <v>229</v>
      </c>
      <c r="X67" s="1" t="s">
        <v>314</v>
      </c>
      <c r="Y67" s="1" t="s">
        <v>315</v>
      </c>
      <c r="Z67" s="1" t="s">
        <v>316</v>
      </c>
      <c r="AA67" s="1" t="s">
        <v>317</v>
      </c>
      <c r="AB67" s="1" t="s">
        <v>56</v>
      </c>
      <c r="AC67" s="1" t="s">
        <v>317</v>
      </c>
      <c r="AD67">
        <v>56034</v>
      </c>
      <c r="AE67">
        <v>91579</v>
      </c>
    </row>
    <row r="68" spans="1:31" x14ac:dyDescent="0.3">
      <c r="A68" s="1" t="s">
        <v>318</v>
      </c>
      <c r="B68" s="1" t="s">
        <v>30</v>
      </c>
      <c r="C68" s="1" t="s">
        <v>48</v>
      </c>
      <c r="D68" s="2">
        <v>43100</v>
      </c>
      <c r="E68" s="2">
        <v>43259</v>
      </c>
      <c r="F68" s="2" t="str">
        <f>TEXT(Sales[[#This Row],[OrderDate]],"dd")</f>
        <v>08</v>
      </c>
      <c r="G68" s="2">
        <v>43262</v>
      </c>
      <c r="H68" s="2">
        <v>43268</v>
      </c>
      <c r="I68" s="1" t="s">
        <v>32</v>
      </c>
      <c r="J68">
        <v>9</v>
      </c>
      <c r="K68" s="1" t="s">
        <v>214</v>
      </c>
      <c r="L68">
        <v>1</v>
      </c>
      <c r="M68" s="1" t="s">
        <v>79</v>
      </c>
      <c r="N68">
        <v>35</v>
      </c>
      <c r="O68" s="1" t="s">
        <v>184</v>
      </c>
      <c r="P68">
        <v>2</v>
      </c>
      <c r="Q68">
        <v>0.15</v>
      </c>
      <c r="R68">
        <v>1051.9000000000001</v>
      </c>
      <c r="S68">
        <v>494.39300000000003</v>
      </c>
      <c r="T68">
        <v>988.78600000000006</v>
      </c>
      <c r="U68">
        <v>1788.2300000000002</v>
      </c>
      <c r="V68">
        <f>Sales[[#This Row],[Total Revenue]]-Sales[[#This Row],[Total Buying]]</f>
        <v>799.44400000000019</v>
      </c>
      <c r="W68">
        <v>30</v>
      </c>
      <c r="X68" s="1" t="s">
        <v>319</v>
      </c>
      <c r="Y68" s="1" t="s">
        <v>169</v>
      </c>
      <c r="Z68" s="1" t="s">
        <v>158</v>
      </c>
      <c r="AA68" s="1" t="s">
        <v>159</v>
      </c>
      <c r="AB68" s="1" t="s">
        <v>116</v>
      </c>
      <c r="AC68" s="1" t="s">
        <v>159</v>
      </c>
      <c r="AD68">
        <v>32564</v>
      </c>
      <c r="AE68">
        <v>45925</v>
      </c>
    </row>
    <row r="69" spans="1:31" x14ac:dyDescent="0.3">
      <c r="A69" s="1" t="s">
        <v>320</v>
      </c>
      <c r="B69" s="1" t="s">
        <v>30</v>
      </c>
      <c r="C69" s="1" t="s">
        <v>48</v>
      </c>
      <c r="D69" s="2">
        <v>43100</v>
      </c>
      <c r="E69" s="2">
        <v>43271</v>
      </c>
      <c r="F69" s="2" t="str">
        <f>TEXT(Sales[[#This Row],[OrderDate]],"dd")</f>
        <v>20</v>
      </c>
      <c r="G69" s="2">
        <v>43284</v>
      </c>
      <c r="H69" s="2">
        <v>43294</v>
      </c>
      <c r="I69" s="1" t="s">
        <v>32</v>
      </c>
      <c r="J69">
        <v>3</v>
      </c>
      <c r="K69" s="1" t="s">
        <v>154</v>
      </c>
      <c r="L69">
        <v>10</v>
      </c>
      <c r="M69" s="1" t="s">
        <v>273</v>
      </c>
      <c r="N69">
        <v>37</v>
      </c>
      <c r="O69" s="1" t="s">
        <v>309</v>
      </c>
      <c r="P69">
        <v>2</v>
      </c>
      <c r="Q69">
        <v>0.2</v>
      </c>
      <c r="R69">
        <v>2505.8000000000002</v>
      </c>
      <c r="S69">
        <v>1804.1760000000002</v>
      </c>
      <c r="T69">
        <v>3608.3520000000003</v>
      </c>
      <c r="U69">
        <v>4009.28</v>
      </c>
      <c r="V69">
        <f>Sales[[#This Row],[Total Revenue]]-Sales[[#This Row],[Total Buying]]</f>
        <v>400.92799999999988</v>
      </c>
      <c r="W69">
        <v>30</v>
      </c>
      <c r="X69" s="1" t="s">
        <v>319</v>
      </c>
      <c r="Y69" s="1" t="s">
        <v>169</v>
      </c>
      <c r="Z69" s="1" t="s">
        <v>158</v>
      </c>
      <c r="AA69" s="1" t="s">
        <v>159</v>
      </c>
      <c r="AB69" s="1" t="s">
        <v>116</v>
      </c>
      <c r="AC69" s="1" t="s">
        <v>159</v>
      </c>
      <c r="AD69">
        <v>32564</v>
      </c>
      <c r="AE69">
        <v>45925</v>
      </c>
    </row>
    <row r="70" spans="1:31" x14ac:dyDescent="0.3">
      <c r="A70" s="1" t="s">
        <v>321</v>
      </c>
      <c r="B70" s="1" t="s">
        <v>30</v>
      </c>
      <c r="C70" s="1" t="s">
        <v>31</v>
      </c>
      <c r="D70" s="2">
        <v>43100</v>
      </c>
      <c r="E70" s="2">
        <v>43253</v>
      </c>
      <c r="F70" s="2" t="str">
        <f>TEXT(Sales[[#This Row],[OrderDate]],"dd")</f>
        <v>02</v>
      </c>
      <c r="G70" s="2">
        <v>43271</v>
      </c>
      <c r="H70" s="2">
        <v>43280</v>
      </c>
      <c r="I70" s="1" t="s">
        <v>32</v>
      </c>
      <c r="J70">
        <v>9</v>
      </c>
      <c r="K70" s="1" t="s">
        <v>214</v>
      </c>
      <c r="L70">
        <v>32</v>
      </c>
      <c r="M70" s="1" t="s">
        <v>303</v>
      </c>
      <c r="N70">
        <v>36</v>
      </c>
      <c r="O70" s="1" t="s">
        <v>227</v>
      </c>
      <c r="P70">
        <v>4</v>
      </c>
      <c r="Q70">
        <v>0.05</v>
      </c>
      <c r="R70">
        <v>3999.9</v>
      </c>
      <c r="S70">
        <v>2679.9330000000004</v>
      </c>
      <c r="T70">
        <v>10719.732000000002</v>
      </c>
      <c r="U70">
        <v>15199.62</v>
      </c>
      <c r="V70">
        <f>Sales[[#This Row],[Total Revenue]]-Sales[[#This Row],[Total Buying]]</f>
        <v>4479.887999999999</v>
      </c>
      <c r="W70">
        <v>238</v>
      </c>
      <c r="X70" s="1" t="s">
        <v>322</v>
      </c>
      <c r="Y70" s="1" t="s">
        <v>323</v>
      </c>
      <c r="Z70" s="1" t="s">
        <v>324</v>
      </c>
      <c r="AA70" s="1" t="s">
        <v>325</v>
      </c>
      <c r="AB70" s="1" t="s">
        <v>147</v>
      </c>
      <c r="AC70" s="1" t="s">
        <v>325</v>
      </c>
      <c r="AD70">
        <v>49962</v>
      </c>
      <c r="AE70">
        <v>46175</v>
      </c>
    </row>
    <row r="71" spans="1:31" x14ac:dyDescent="0.3">
      <c r="A71" s="1" t="s">
        <v>326</v>
      </c>
      <c r="B71" s="1" t="s">
        <v>30</v>
      </c>
      <c r="C71" s="1" t="s">
        <v>31</v>
      </c>
      <c r="D71" s="2">
        <v>43100</v>
      </c>
      <c r="E71" s="2">
        <v>43258</v>
      </c>
      <c r="F71" s="2" t="str">
        <f>TEXT(Sales[[#This Row],[OrderDate]],"dd")</f>
        <v>07</v>
      </c>
      <c r="G71" s="2">
        <v>43265</v>
      </c>
      <c r="H71" s="2">
        <v>43267</v>
      </c>
      <c r="I71" s="1" t="s">
        <v>32</v>
      </c>
      <c r="J71">
        <v>11</v>
      </c>
      <c r="K71" s="1" t="s">
        <v>125</v>
      </c>
      <c r="L71">
        <v>33</v>
      </c>
      <c r="M71" s="1" t="s">
        <v>262</v>
      </c>
      <c r="N71">
        <v>20</v>
      </c>
      <c r="O71" s="1" t="s">
        <v>245</v>
      </c>
      <c r="P71">
        <v>5</v>
      </c>
      <c r="Q71">
        <v>0.3</v>
      </c>
      <c r="R71">
        <v>3892.7000000000003</v>
      </c>
      <c r="S71">
        <v>2880.598</v>
      </c>
      <c r="T71">
        <v>14402.99</v>
      </c>
      <c r="U71">
        <v>13624.45</v>
      </c>
      <c r="V71">
        <f>Sales[[#This Row],[Total Revenue]]-Sales[[#This Row],[Total Buying]]</f>
        <v>-778.53999999999905</v>
      </c>
      <c r="W71">
        <v>238</v>
      </c>
      <c r="X71" s="1" t="s">
        <v>322</v>
      </c>
      <c r="Y71" s="1" t="s">
        <v>323</v>
      </c>
      <c r="Z71" s="1" t="s">
        <v>324</v>
      </c>
      <c r="AA71" s="1" t="s">
        <v>325</v>
      </c>
      <c r="AB71" s="1" t="s">
        <v>147</v>
      </c>
      <c r="AC71" s="1" t="s">
        <v>325</v>
      </c>
      <c r="AD71">
        <v>49962</v>
      </c>
      <c r="AE71">
        <v>46175</v>
      </c>
    </row>
    <row r="72" spans="1:31" x14ac:dyDescent="0.3">
      <c r="A72" s="1" t="s">
        <v>327</v>
      </c>
      <c r="B72" s="1" t="s">
        <v>42</v>
      </c>
      <c r="C72" s="1" t="s">
        <v>31</v>
      </c>
      <c r="D72" s="2">
        <v>43200</v>
      </c>
      <c r="E72" s="2">
        <v>43283</v>
      </c>
      <c r="F72" s="2" t="str">
        <f>TEXT(Sales[[#This Row],[OrderDate]],"dd")</f>
        <v>02</v>
      </c>
      <c r="G72" s="2">
        <v>43285</v>
      </c>
      <c r="H72" s="2">
        <v>43287</v>
      </c>
      <c r="I72" s="1" t="s">
        <v>32</v>
      </c>
      <c r="J72">
        <v>21</v>
      </c>
      <c r="K72" s="1" t="s">
        <v>43</v>
      </c>
      <c r="L72">
        <v>26</v>
      </c>
      <c r="M72" s="1" t="s">
        <v>215</v>
      </c>
      <c r="N72">
        <v>22</v>
      </c>
      <c r="O72" s="1" t="s">
        <v>128</v>
      </c>
      <c r="P72">
        <v>3</v>
      </c>
      <c r="Q72">
        <v>0.4</v>
      </c>
      <c r="R72">
        <v>904.5</v>
      </c>
      <c r="S72">
        <v>379.89</v>
      </c>
      <c r="T72">
        <v>1139.67</v>
      </c>
      <c r="U72">
        <v>1628.1000000000001</v>
      </c>
      <c r="V72">
        <f>Sales[[#This Row],[Total Revenue]]-Sales[[#This Row],[Total Buying]]</f>
        <v>488.43000000000006</v>
      </c>
      <c r="W72">
        <v>238</v>
      </c>
      <c r="X72" s="1" t="s">
        <v>322</v>
      </c>
      <c r="Y72" s="1" t="s">
        <v>323</v>
      </c>
      <c r="Z72" s="1" t="s">
        <v>324</v>
      </c>
      <c r="AA72" s="1" t="s">
        <v>325</v>
      </c>
      <c r="AB72" s="1" t="s">
        <v>147</v>
      </c>
      <c r="AC72" s="1" t="s">
        <v>325</v>
      </c>
      <c r="AD72">
        <v>49962</v>
      </c>
      <c r="AE72">
        <v>46175</v>
      </c>
    </row>
    <row r="73" spans="1:31" x14ac:dyDescent="0.3">
      <c r="A73" s="1" t="s">
        <v>328</v>
      </c>
      <c r="B73" s="1" t="s">
        <v>30</v>
      </c>
      <c r="C73" s="1" t="s">
        <v>48</v>
      </c>
      <c r="D73" s="2">
        <v>43200</v>
      </c>
      <c r="E73" s="2">
        <v>43266</v>
      </c>
      <c r="F73" s="2" t="str">
        <f>TEXT(Sales[[#This Row],[OrderDate]],"dd")</f>
        <v>15</v>
      </c>
      <c r="G73" s="2">
        <v>43286</v>
      </c>
      <c r="H73" s="2">
        <v>43295</v>
      </c>
      <c r="I73" s="1" t="s">
        <v>32</v>
      </c>
      <c r="J73">
        <v>2</v>
      </c>
      <c r="K73" s="1" t="s">
        <v>142</v>
      </c>
      <c r="L73">
        <v>6</v>
      </c>
      <c r="M73" s="1" t="s">
        <v>329</v>
      </c>
      <c r="N73">
        <v>27</v>
      </c>
      <c r="O73" s="1" t="s">
        <v>223</v>
      </c>
      <c r="P73">
        <v>7</v>
      </c>
      <c r="Q73">
        <v>0.05</v>
      </c>
      <c r="R73">
        <v>261.3</v>
      </c>
      <c r="S73">
        <v>112.35900000000001</v>
      </c>
      <c r="T73">
        <v>786.51300000000003</v>
      </c>
      <c r="U73">
        <v>1737.645</v>
      </c>
      <c r="V73">
        <f>Sales[[#This Row],[Total Revenue]]-Sales[[#This Row],[Total Buying]]</f>
        <v>951.13199999999995</v>
      </c>
      <c r="W73">
        <v>31</v>
      </c>
      <c r="X73" s="1" t="s">
        <v>330</v>
      </c>
      <c r="Y73" s="1" t="s">
        <v>331</v>
      </c>
      <c r="Z73" s="1" t="s">
        <v>158</v>
      </c>
      <c r="AA73" s="1" t="s">
        <v>159</v>
      </c>
      <c r="AB73" s="1" t="s">
        <v>116</v>
      </c>
      <c r="AC73" s="1" t="s">
        <v>159</v>
      </c>
      <c r="AD73">
        <v>49316</v>
      </c>
      <c r="AE73">
        <v>79487</v>
      </c>
    </row>
    <row r="74" spans="1:31" x14ac:dyDescent="0.3">
      <c r="A74" s="1" t="s">
        <v>332</v>
      </c>
      <c r="B74" s="1" t="s">
        <v>42</v>
      </c>
      <c r="C74" s="1" t="s">
        <v>31</v>
      </c>
      <c r="D74" s="2">
        <v>43100</v>
      </c>
      <c r="E74" s="2">
        <v>43255</v>
      </c>
      <c r="F74" s="2" t="str">
        <f>TEXT(Sales[[#This Row],[OrderDate]],"dd")</f>
        <v>04</v>
      </c>
      <c r="G74" s="2">
        <v>43260</v>
      </c>
      <c r="H74" s="2">
        <v>43267</v>
      </c>
      <c r="I74" s="1" t="s">
        <v>32</v>
      </c>
      <c r="J74">
        <v>25</v>
      </c>
      <c r="K74" s="1" t="s">
        <v>333</v>
      </c>
      <c r="L74">
        <v>18</v>
      </c>
      <c r="M74" s="1" t="s">
        <v>334</v>
      </c>
      <c r="N74">
        <v>34</v>
      </c>
      <c r="O74" s="1" t="s">
        <v>335</v>
      </c>
      <c r="P74">
        <v>1</v>
      </c>
      <c r="Q74">
        <v>0.2</v>
      </c>
      <c r="R74">
        <v>2452.2000000000003</v>
      </c>
      <c r="S74">
        <v>1446.798</v>
      </c>
      <c r="T74">
        <v>1446.798</v>
      </c>
      <c r="U74">
        <v>1961.7600000000002</v>
      </c>
      <c r="V74">
        <f>Sales[[#This Row],[Total Revenue]]-Sales[[#This Row],[Total Buying]]</f>
        <v>514.96200000000022</v>
      </c>
      <c r="W74">
        <v>249</v>
      </c>
      <c r="X74" s="1" t="s">
        <v>336</v>
      </c>
      <c r="Y74" s="1" t="s">
        <v>337</v>
      </c>
      <c r="Z74" s="1" t="s">
        <v>338</v>
      </c>
      <c r="AA74" s="1" t="s">
        <v>339</v>
      </c>
      <c r="AB74" s="1" t="s">
        <v>116</v>
      </c>
      <c r="AC74" s="1" t="s">
        <v>339</v>
      </c>
      <c r="AD74">
        <v>38925</v>
      </c>
      <c r="AE74">
        <v>41330</v>
      </c>
    </row>
    <row r="75" spans="1:31" x14ac:dyDescent="0.3">
      <c r="A75" s="1" t="s">
        <v>340</v>
      </c>
      <c r="B75" s="1" t="s">
        <v>47</v>
      </c>
      <c r="C75" s="1" t="s">
        <v>31</v>
      </c>
      <c r="D75" s="2">
        <v>43100</v>
      </c>
      <c r="E75" s="2">
        <v>43262</v>
      </c>
      <c r="F75" s="2" t="str">
        <f>TEXT(Sales[[#This Row],[OrderDate]],"dd")</f>
        <v>11</v>
      </c>
      <c r="G75" s="2">
        <v>43264</v>
      </c>
      <c r="H75" s="2">
        <v>43267</v>
      </c>
      <c r="I75" s="1" t="s">
        <v>32</v>
      </c>
      <c r="J75">
        <v>13</v>
      </c>
      <c r="K75" s="1" t="s">
        <v>88</v>
      </c>
      <c r="L75">
        <v>5</v>
      </c>
      <c r="M75" s="1" t="s">
        <v>106</v>
      </c>
      <c r="N75">
        <v>8</v>
      </c>
      <c r="O75" s="1" t="s">
        <v>172</v>
      </c>
      <c r="P75">
        <v>2</v>
      </c>
      <c r="Q75">
        <v>0.4</v>
      </c>
      <c r="R75">
        <v>3953</v>
      </c>
      <c r="S75">
        <v>3360.0499999999997</v>
      </c>
      <c r="T75">
        <v>6720.0999999999995</v>
      </c>
      <c r="U75">
        <v>4743.6000000000004</v>
      </c>
      <c r="V75">
        <f>Sales[[#This Row],[Total Revenue]]-Sales[[#This Row],[Total Buying]]</f>
        <v>-1976.4999999999991</v>
      </c>
      <c r="W75">
        <v>249</v>
      </c>
      <c r="X75" s="1" t="s">
        <v>336</v>
      </c>
      <c r="Y75" s="1" t="s">
        <v>337</v>
      </c>
      <c r="Z75" s="1" t="s">
        <v>338</v>
      </c>
      <c r="AA75" s="1" t="s">
        <v>339</v>
      </c>
      <c r="AB75" s="1" t="s">
        <v>116</v>
      </c>
      <c r="AC75" s="1" t="s">
        <v>339</v>
      </c>
      <c r="AD75">
        <v>38925</v>
      </c>
      <c r="AE75">
        <v>41330</v>
      </c>
    </row>
    <row r="76" spans="1:31" x14ac:dyDescent="0.3">
      <c r="A76" s="1" t="s">
        <v>341</v>
      </c>
      <c r="B76" s="1" t="s">
        <v>47</v>
      </c>
      <c r="C76" s="1" t="s">
        <v>48</v>
      </c>
      <c r="D76" s="2">
        <v>43200</v>
      </c>
      <c r="E76" s="2">
        <v>43267</v>
      </c>
      <c r="F76" s="2" t="str">
        <f>TEXT(Sales[[#This Row],[OrderDate]],"dd")</f>
        <v>16</v>
      </c>
      <c r="G76" s="2">
        <v>43288</v>
      </c>
      <c r="H76" s="2">
        <v>43296</v>
      </c>
      <c r="I76" s="1" t="s">
        <v>32</v>
      </c>
      <c r="J76">
        <v>19</v>
      </c>
      <c r="K76" s="1" t="s">
        <v>97</v>
      </c>
      <c r="L76">
        <v>2</v>
      </c>
      <c r="M76" s="1" t="s">
        <v>248</v>
      </c>
      <c r="N76">
        <v>40</v>
      </c>
      <c r="O76" s="1" t="s">
        <v>199</v>
      </c>
      <c r="P76">
        <v>3</v>
      </c>
      <c r="Q76">
        <v>0.05</v>
      </c>
      <c r="R76">
        <v>1219.4000000000001</v>
      </c>
      <c r="S76">
        <v>695.05799999999999</v>
      </c>
      <c r="T76">
        <v>2085.174</v>
      </c>
      <c r="U76">
        <v>3475.29</v>
      </c>
      <c r="V76">
        <f>Sales[[#This Row],[Total Revenue]]-Sales[[#This Row],[Total Buying]]</f>
        <v>1390.116</v>
      </c>
      <c r="W76">
        <v>33</v>
      </c>
      <c r="X76" s="1" t="s">
        <v>342</v>
      </c>
      <c r="Y76" s="1" t="s">
        <v>169</v>
      </c>
      <c r="Z76" s="1" t="s">
        <v>158</v>
      </c>
      <c r="AA76" s="1" t="s">
        <v>159</v>
      </c>
      <c r="AB76" s="1" t="s">
        <v>116</v>
      </c>
      <c r="AC76" s="1" t="s">
        <v>159</v>
      </c>
      <c r="AD76">
        <v>45041</v>
      </c>
      <c r="AE76">
        <v>50899</v>
      </c>
    </row>
    <row r="77" spans="1:31" x14ac:dyDescent="0.3">
      <c r="A77" s="1" t="s">
        <v>343</v>
      </c>
      <c r="B77" s="1" t="s">
        <v>42</v>
      </c>
      <c r="C77" s="1" t="s">
        <v>48</v>
      </c>
      <c r="D77" s="2">
        <v>43100</v>
      </c>
      <c r="E77" s="2">
        <v>43269</v>
      </c>
      <c r="F77" s="2" t="str">
        <f>TEXT(Sales[[#This Row],[OrderDate]],"dd")</f>
        <v>18</v>
      </c>
      <c r="G77" s="2">
        <v>43290</v>
      </c>
      <c r="H77" s="2">
        <v>43297</v>
      </c>
      <c r="I77" s="1" t="s">
        <v>32</v>
      </c>
      <c r="J77">
        <v>20</v>
      </c>
      <c r="K77" s="1" t="s">
        <v>225</v>
      </c>
      <c r="L77">
        <v>28</v>
      </c>
      <c r="M77" s="1" t="s">
        <v>50</v>
      </c>
      <c r="N77">
        <v>5</v>
      </c>
      <c r="O77" s="1" t="s">
        <v>123</v>
      </c>
      <c r="P77">
        <v>5</v>
      </c>
      <c r="Q77">
        <v>7.4999999999999997E-2</v>
      </c>
      <c r="R77">
        <v>2385.2000000000003</v>
      </c>
      <c r="S77">
        <v>1502.6760000000002</v>
      </c>
      <c r="T77">
        <v>7513.380000000001</v>
      </c>
      <c r="U77">
        <v>11031.550000000003</v>
      </c>
      <c r="V77">
        <f>Sales[[#This Row],[Total Revenue]]-Sales[[#This Row],[Total Buying]]</f>
        <v>3518.1700000000019</v>
      </c>
      <c r="W77">
        <v>33</v>
      </c>
      <c r="X77" s="1" t="s">
        <v>342</v>
      </c>
      <c r="Y77" s="1" t="s">
        <v>169</v>
      </c>
      <c r="Z77" s="1" t="s">
        <v>158</v>
      </c>
      <c r="AA77" s="1" t="s">
        <v>159</v>
      </c>
      <c r="AB77" s="1" t="s">
        <v>116</v>
      </c>
      <c r="AC77" s="1" t="s">
        <v>159</v>
      </c>
      <c r="AD77">
        <v>45041</v>
      </c>
      <c r="AE77">
        <v>50899</v>
      </c>
    </row>
    <row r="78" spans="1:31" x14ac:dyDescent="0.3">
      <c r="A78" s="1" t="s">
        <v>344</v>
      </c>
      <c r="B78" s="1" t="s">
        <v>30</v>
      </c>
      <c r="C78" s="1" t="s">
        <v>48</v>
      </c>
      <c r="D78" s="2">
        <v>43200</v>
      </c>
      <c r="E78" s="2">
        <v>43281</v>
      </c>
      <c r="F78" s="2" t="str">
        <f>TEXT(Sales[[#This Row],[OrderDate]],"dd")</f>
        <v>30</v>
      </c>
      <c r="G78" s="2">
        <v>43285</v>
      </c>
      <c r="H78" s="2">
        <v>43286</v>
      </c>
      <c r="I78" s="1" t="s">
        <v>32</v>
      </c>
      <c r="J78">
        <v>1</v>
      </c>
      <c r="K78" s="1" t="s">
        <v>78</v>
      </c>
      <c r="L78">
        <v>38</v>
      </c>
      <c r="M78" s="1" t="s">
        <v>226</v>
      </c>
      <c r="N78">
        <v>8</v>
      </c>
      <c r="O78" s="1" t="s">
        <v>172</v>
      </c>
      <c r="P78">
        <v>1</v>
      </c>
      <c r="Q78">
        <v>7.4999999999999997E-2</v>
      </c>
      <c r="R78">
        <v>3537.6</v>
      </c>
      <c r="S78">
        <v>1910.3040000000001</v>
      </c>
      <c r="T78">
        <v>1910.3040000000001</v>
      </c>
      <c r="U78">
        <v>3272.2799999999997</v>
      </c>
      <c r="V78">
        <f>Sales[[#This Row],[Total Revenue]]-Sales[[#This Row],[Total Buying]]</f>
        <v>1361.9759999999997</v>
      </c>
      <c r="W78">
        <v>33</v>
      </c>
      <c r="X78" s="1" t="s">
        <v>342</v>
      </c>
      <c r="Y78" s="1" t="s">
        <v>169</v>
      </c>
      <c r="Z78" s="1" t="s">
        <v>158</v>
      </c>
      <c r="AA78" s="1" t="s">
        <v>159</v>
      </c>
      <c r="AB78" s="1" t="s">
        <v>116</v>
      </c>
      <c r="AC78" s="1" t="s">
        <v>159</v>
      </c>
      <c r="AD78">
        <v>45041</v>
      </c>
      <c r="AE78">
        <v>50899</v>
      </c>
    </row>
    <row r="79" spans="1:31" x14ac:dyDescent="0.3">
      <c r="A79" s="1" t="s">
        <v>345</v>
      </c>
      <c r="B79" s="1" t="s">
        <v>42</v>
      </c>
      <c r="C79" s="1" t="s">
        <v>31</v>
      </c>
      <c r="D79" s="2">
        <v>43100</v>
      </c>
      <c r="E79" s="2">
        <v>43253</v>
      </c>
      <c r="F79" s="2" t="str">
        <f>TEXT(Sales[[#This Row],[OrderDate]],"dd")</f>
        <v>02</v>
      </c>
      <c r="G79" s="2">
        <v>43273</v>
      </c>
      <c r="H79" s="2">
        <v>43283</v>
      </c>
      <c r="I79" s="1" t="s">
        <v>32</v>
      </c>
      <c r="J79">
        <v>24</v>
      </c>
      <c r="K79" s="1" t="s">
        <v>58</v>
      </c>
      <c r="L79">
        <v>19</v>
      </c>
      <c r="M79" s="1" t="s">
        <v>346</v>
      </c>
      <c r="N79">
        <v>15</v>
      </c>
      <c r="O79" s="1" t="s">
        <v>347</v>
      </c>
      <c r="P79">
        <v>3</v>
      </c>
      <c r="Q79">
        <v>0.4</v>
      </c>
      <c r="R79">
        <v>1969.8</v>
      </c>
      <c r="S79">
        <v>866.71199999999999</v>
      </c>
      <c r="T79">
        <v>2600.136</v>
      </c>
      <c r="U79">
        <v>3545.6399999999994</v>
      </c>
      <c r="V79">
        <f>Sales[[#This Row],[Total Revenue]]-Sales[[#This Row],[Total Buying]]</f>
        <v>945.50399999999945</v>
      </c>
      <c r="W79">
        <v>218</v>
      </c>
      <c r="X79" s="1" t="s">
        <v>348</v>
      </c>
      <c r="Y79" s="1" t="s">
        <v>349</v>
      </c>
      <c r="Z79" s="1" t="s">
        <v>236</v>
      </c>
      <c r="AA79" s="1" t="s">
        <v>237</v>
      </c>
      <c r="AB79" s="1" t="s">
        <v>147</v>
      </c>
      <c r="AC79" s="1" t="s">
        <v>237</v>
      </c>
      <c r="AD79">
        <v>53493</v>
      </c>
      <c r="AE79">
        <v>43523</v>
      </c>
    </row>
    <row r="80" spans="1:31" x14ac:dyDescent="0.3">
      <c r="A80" s="1" t="s">
        <v>350</v>
      </c>
      <c r="B80" s="1" t="s">
        <v>30</v>
      </c>
      <c r="C80" s="1" t="s">
        <v>31</v>
      </c>
      <c r="D80" s="2">
        <v>43200</v>
      </c>
      <c r="E80" s="2">
        <v>43294</v>
      </c>
      <c r="F80" s="2" t="str">
        <f>TEXT(Sales[[#This Row],[OrderDate]],"dd")</f>
        <v>13</v>
      </c>
      <c r="G80" s="2">
        <v>43297</v>
      </c>
      <c r="H80" s="2">
        <v>43303</v>
      </c>
      <c r="I80" s="1" t="s">
        <v>32</v>
      </c>
      <c r="J80">
        <v>6</v>
      </c>
      <c r="K80" s="1" t="s">
        <v>33</v>
      </c>
      <c r="L80">
        <v>38</v>
      </c>
      <c r="M80" s="1" t="s">
        <v>226</v>
      </c>
      <c r="N80">
        <v>13</v>
      </c>
      <c r="O80" s="1" t="s">
        <v>193</v>
      </c>
      <c r="P80">
        <v>6</v>
      </c>
      <c r="Q80">
        <v>0.15</v>
      </c>
      <c r="R80">
        <v>3865.9</v>
      </c>
      <c r="S80">
        <v>1971.6090000000002</v>
      </c>
      <c r="T80">
        <v>11829.654</v>
      </c>
      <c r="U80">
        <v>19716.090000000004</v>
      </c>
      <c r="V80">
        <f>Sales[[#This Row],[Total Revenue]]-Sales[[#This Row],[Total Buying]]</f>
        <v>7886.4360000000033</v>
      </c>
      <c r="W80">
        <v>218</v>
      </c>
      <c r="X80" s="1" t="s">
        <v>348</v>
      </c>
      <c r="Y80" s="1" t="s">
        <v>349</v>
      </c>
      <c r="Z80" s="1" t="s">
        <v>236</v>
      </c>
      <c r="AA80" s="1" t="s">
        <v>237</v>
      </c>
      <c r="AB80" s="1" t="s">
        <v>147</v>
      </c>
      <c r="AC80" s="1" t="s">
        <v>237</v>
      </c>
      <c r="AD80">
        <v>53493</v>
      </c>
      <c r="AE80">
        <v>43523</v>
      </c>
    </row>
    <row r="81" spans="1:31" x14ac:dyDescent="0.3">
      <c r="A81" s="1" t="s">
        <v>351</v>
      </c>
      <c r="B81" s="1" t="s">
        <v>30</v>
      </c>
      <c r="C81" s="1" t="s">
        <v>77</v>
      </c>
      <c r="D81" s="2">
        <v>43200</v>
      </c>
      <c r="E81" s="2">
        <v>43256</v>
      </c>
      <c r="F81" s="2" t="str">
        <f>TEXT(Sales[[#This Row],[OrderDate]],"dd")</f>
        <v>05</v>
      </c>
      <c r="G81" s="2">
        <v>43265</v>
      </c>
      <c r="H81" s="2">
        <v>43268</v>
      </c>
      <c r="I81" s="1" t="s">
        <v>32</v>
      </c>
      <c r="J81">
        <v>4</v>
      </c>
      <c r="K81" s="1" t="s">
        <v>70</v>
      </c>
      <c r="L81">
        <v>19</v>
      </c>
      <c r="M81" s="1" t="s">
        <v>346</v>
      </c>
      <c r="N81">
        <v>44</v>
      </c>
      <c r="O81" s="1" t="s">
        <v>206</v>
      </c>
      <c r="P81">
        <v>3</v>
      </c>
      <c r="Q81">
        <v>7.4999999999999997E-2</v>
      </c>
      <c r="R81">
        <v>2278</v>
      </c>
      <c r="S81">
        <v>1822.4</v>
      </c>
      <c r="T81">
        <v>5467.2000000000007</v>
      </c>
      <c r="U81">
        <v>6321.4500000000007</v>
      </c>
      <c r="V81">
        <f>Sales[[#This Row],[Total Revenue]]-Sales[[#This Row],[Total Buying]]</f>
        <v>854.25</v>
      </c>
      <c r="W81">
        <v>109</v>
      </c>
      <c r="X81" s="1" t="s">
        <v>352</v>
      </c>
      <c r="Y81" s="1" t="s">
        <v>90</v>
      </c>
      <c r="Z81" s="1" t="s">
        <v>82</v>
      </c>
      <c r="AA81" s="1" t="s">
        <v>83</v>
      </c>
      <c r="AB81" s="1" t="s">
        <v>40</v>
      </c>
      <c r="AC81" s="1" t="s">
        <v>83</v>
      </c>
      <c r="AD81">
        <v>46974</v>
      </c>
      <c r="AE81">
        <v>79359</v>
      </c>
    </row>
    <row r="82" spans="1:31" x14ac:dyDescent="0.3">
      <c r="A82" s="1" t="s">
        <v>353</v>
      </c>
      <c r="B82" s="1" t="s">
        <v>47</v>
      </c>
      <c r="C82" s="1" t="s">
        <v>77</v>
      </c>
      <c r="D82" s="2">
        <v>43100</v>
      </c>
      <c r="E82" s="2">
        <v>43252</v>
      </c>
      <c r="F82" s="2" t="str">
        <f>TEXT(Sales[[#This Row],[OrderDate]],"dd")</f>
        <v>01</v>
      </c>
      <c r="G82" s="2">
        <v>43262</v>
      </c>
      <c r="H82" s="2">
        <v>43268</v>
      </c>
      <c r="I82" s="1" t="s">
        <v>32</v>
      </c>
      <c r="J82">
        <v>14</v>
      </c>
      <c r="K82" s="1" t="s">
        <v>222</v>
      </c>
      <c r="L82">
        <v>23</v>
      </c>
      <c r="M82" s="1" t="s">
        <v>354</v>
      </c>
      <c r="N82">
        <v>24</v>
      </c>
      <c r="O82" s="1" t="s">
        <v>204</v>
      </c>
      <c r="P82">
        <v>4</v>
      </c>
      <c r="Q82">
        <v>0.05</v>
      </c>
      <c r="R82">
        <v>3095.4</v>
      </c>
      <c r="S82">
        <v>1795.3319999999999</v>
      </c>
      <c r="T82">
        <v>7181.3279999999995</v>
      </c>
      <c r="U82">
        <v>11762.52</v>
      </c>
      <c r="V82">
        <f>Sales[[#This Row],[Total Revenue]]-Sales[[#This Row],[Total Buying]]</f>
        <v>4581.1920000000009</v>
      </c>
      <c r="W82">
        <v>134</v>
      </c>
      <c r="X82" s="1" t="s">
        <v>355</v>
      </c>
      <c r="Y82" s="1" t="s">
        <v>356</v>
      </c>
      <c r="Z82" s="1" t="s">
        <v>306</v>
      </c>
      <c r="AA82" s="1" t="s">
        <v>307</v>
      </c>
      <c r="AB82" s="1" t="s">
        <v>56</v>
      </c>
      <c r="AC82" s="1" t="s">
        <v>307</v>
      </c>
      <c r="AD82">
        <v>39038</v>
      </c>
      <c r="AE82">
        <v>41308</v>
      </c>
    </row>
    <row r="83" spans="1:31" x14ac:dyDescent="0.3">
      <c r="A83" s="1" t="s">
        <v>357</v>
      </c>
      <c r="B83" s="1" t="s">
        <v>100</v>
      </c>
      <c r="C83" s="1" t="s">
        <v>77</v>
      </c>
      <c r="D83" s="2">
        <v>43100</v>
      </c>
      <c r="E83" s="2">
        <v>43263</v>
      </c>
      <c r="F83" s="2" t="str">
        <f>TEXT(Sales[[#This Row],[OrderDate]],"dd")</f>
        <v>12</v>
      </c>
      <c r="G83" s="2">
        <v>43271</v>
      </c>
      <c r="H83" s="2">
        <v>43280</v>
      </c>
      <c r="I83" s="1" t="s">
        <v>32</v>
      </c>
      <c r="J83">
        <v>28</v>
      </c>
      <c r="K83" s="1" t="s">
        <v>101</v>
      </c>
      <c r="L83">
        <v>23</v>
      </c>
      <c r="M83" s="1" t="s">
        <v>354</v>
      </c>
      <c r="N83">
        <v>23</v>
      </c>
      <c r="O83" s="1" t="s">
        <v>103</v>
      </c>
      <c r="P83">
        <v>7</v>
      </c>
      <c r="Q83">
        <v>7.4999999999999997E-2</v>
      </c>
      <c r="R83">
        <v>1983.2</v>
      </c>
      <c r="S83">
        <v>1447.7360000000001</v>
      </c>
      <c r="T83">
        <v>10134.152</v>
      </c>
      <c r="U83">
        <v>12841.220000000001</v>
      </c>
      <c r="V83">
        <f>Sales[[#This Row],[Total Revenue]]-Sales[[#This Row],[Total Buying]]</f>
        <v>2707.0680000000011</v>
      </c>
      <c r="W83">
        <v>134</v>
      </c>
      <c r="X83" s="1" t="s">
        <v>355</v>
      </c>
      <c r="Y83" s="1" t="s">
        <v>356</v>
      </c>
      <c r="Z83" s="1" t="s">
        <v>306</v>
      </c>
      <c r="AA83" s="1" t="s">
        <v>307</v>
      </c>
      <c r="AB83" s="1" t="s">
        <v>56</v>
      </c>
      <c r="AC83" s="1" t="s">
        <v>307</v>
      </c>
      <c r="AD83">
        <v>39038</v>
      </c>
      <c r="AE83">
        <v>41308</v>
      </c>
    </row>
    <row r="84" spans="1:31" x14ac:dyDescent="0.3">
      <c r="A84" s="1" t="s">
        <v>358</v>
      </c>
      <c r="B84" s="1" t="s">
        <v>30</v>
      </c>
      <c r="C84" s="1" t="s">
        <v>77</v>
      </c>
      <c r="D84" s="2">
        <v>43200</v>
      </c>
      <c r="E84" s="2">
        <v>43278</v>
      </c>
      <c r="F84" s="2" t="str">
        <f>TEXT(Sales[[#This Row],[OrderDate]],"dd")</f>
        <v>27</v>
      </c>
      <c r="G84" s="2">
        <v>43299</v>
      </c>
      <c r="H84" s="2">
        <v>43303</v>
      </c>
      <c r="I84" s="1" t="s">
        <v>32</v>
      </c>
      <c r="J84">
        <v>9</v>
      </c>
      <c r="K84" s="1" t="s">
        <v>214</v>
      </c>
      <c r="L84">
        <v>6</v>
      </c>
      <c r="M84" s="1" t="s">
        <v>329</v>
      </c>
      <c r="N84">
        <v>47</v>
      </c>
      <c r="O84" s="1" t="s">
        <v>254</v>
      </c>
      <c r="P84">
        <v>7</v>
      </c>
      <c r="Q84">
        <v>0.05</v>
      </c>
      <c r="R84">
        <v>2479</v>
      </c>
      <c r="S84">
        <v>2057.5699999999997</v>
      </c>
      <c r="T84">
        <v>14402.989999999998</v>
      </c>
      <c r="U84">
        <v>16485.350000000002</v>
      </c>
      <c r="V84">
        <f>Sales[[#This Row],[Total Revenue]]-Sales[[#This Row],[Total Buying]]</f>
        <v>2082.3600000000042</v>
      </c>
      <c r="W84">
        <v>134</v>
      </c>
      <c r="X84" s="1" t="s">
        <v>355</v>
      </c>
      <c r="Y84" s="1" t="s">
        <v>356</v>
      </c>
      <c r="Z84" s="1" t="s">
        <v>306</v>
      </c>
      <c r="AA84" s="1" t="s">
        <v>307</v>
      </c>
      <c r="AB84" s="1" t="s">
        <v>56</v>
      </c>
      <c r="AC84" s="1" t="s">
        <v>307</v>
      </c>
      <c r="AD84">
        <v>39038</v>
      </c>
      <c r="AE84">
        <v>41308</v>
      </c>
    </row>
    <row r="85" spans="1:31" x14ac:dyDescent="0.3">
      <c r="A85" s="1" t="s">
        <v>359</v>
      </c>
      <c r="B85" s="1" t="s">
        <v>47</v>
      </c>
      <c r="C85" s="1" t="s">
        <v>48</v>
      </c>
      <c r="D85" s="2">
        <v>43100</v>
      </c>
      <c r="E85" s="2">
        <v>43260</v>
      </c>
      <c r="F85" s="2" t="str">
        <f>TEXT(Sales[[#This Row],[OrderDate]],"dd")</f>
        <v>09</v>
      </c>
      <c r="G85" s="2">
        <v>43278</v>
      </c>
      <c r="H85" s="2">
        <v>43282</v>
      </c>
      <c r="I85" s="1" t="s">
        <v>32</v>
      </c>
      <c r="J85">
        <v>18</v>
      </c>
      <c r="K85" s="1" t="s">
        <v>49</v>
      </c>
      <c r="L85">
        <v>5</v>
      </c>
      <c r="M85" s="1" t="s">
        <v>106</v>
      </c>
      <c r="N85">
        <v>29</v>
      </c>
      <c r="O85" s="1" t="s">
        <v>360</v>
      </c>
      <c r="P85">
        <v>7</v>
      </c>
      <c r="Q85">
        <v>0.1</v>
      </c>
      <c r="R85">
        <v>4006.6</v>
      </c>
      <c r="S85">
        <v>2844.6859999999997</v>
      </c>
      <c r="T85">
        <v>19912.801999999996</v>
      </c>
      <c r="U85">
        <v>25241.58</v>
      </c>
      <c r="V85">
        <f>Sales[[#This Row],[Total Revenue]]-Sales[[#This Row],[Total Buying]]</f>
        <v>5328.7780000000057</v>
      </c>
      <c r="W85">
        <v>36</v>
      </c>
      <c r="X85" s="1" t="s">
        <v>361</v>
      </c>
      <c r="Y85" s="1" t="s">
        <v>186</v>
      </c>
      <c r="Z85" s="1" t="s">
        <v>158</v>
      </c>
      <c r="AA85" s="1" t="s">
        <v>159</v>
      </c>
      <c r="AB85" s="1" t="s">
        <v>116</v>
      </c>
      <c r="AC85" s="1" t="s">
        <v>159</v>
      </c>
      <c r="AD85">
        <v>72684</v>
      </c>
      <c r="AE85">
        <v>105355</v>
      </c>
    </row>
    <row r="86" spans="1:31" x14ac:dyDescent="0.3">
      <c r="A86" s="1" t="s">
        <v>362</v>
      </c>
      <c r="B86" s="1" t="s">
        <v>42</v>
      </c>
      <c r="C86" s="1" t="s">
        <v>48</v>
      </c>
      <c r="D86" s="2">
        <v>43200</v>
      </c>
      <c r="E86" s="2">
        <v>43268</v>
      </c>
      <c r="F86" s="2" t="str">
        <f>TEXT(Sales[[#This Row],[OrderDate]],"dd")</f>
        <v>17</v>
      </c>
      <c r="G86" s="2">
        <v>43291</v>
      </c>
      <c r="H86" s="2">
        <v>43298</v>
      </c>
      <c r="I86" s="1" t="s">
        <v>32</v>
      </c>
      <c r="J86">
        <v>24</v>
      </c>
      <c r="K86" s="1" t="s">
        <v>58</v>
      </c>
      <c r="L86">
        <v>42</v>
      </c>
      <c r="M86" s="1" t="s">
        <v>363</v>
      </c>
      <c r="N86">
        <v>18</v>
      </c>
      <c r="O86" s="1" t="s">
        <v>364</v>
      </c>
      <c r="P86">
        <v>6</v>
      </c>
      <c r="Q86">
        <v>0.15</v>
      </c>
      <c r="R86">
        <v>1072</v>
      </c>
      <c r="S86">
        <v>643.19999999999993</v>
      </c>
      <c r="T86">
        <v>3859.2</v>
      </c>
      <c r="U86">
        <v>5467.2000000000007</v>
      </c>
      <c r="V86">
        <f>Sales[[#This Row],[Total Revenue]]-Sales[[#This Row],[Total Buying]]</f>
        <v>1608.0000000000009</v>
      </c>
      <c r="W86">
        <v>36</v>
      </c>
      <c r="X86" s="1" t="s">
        <v>361</v>
      </c>
      <c r="Y86" s="1" t="s">
        <v>186</v>
      </c>
      <c r="Z86" s="1" t="s">
        <v>158</v>
      </c>
      <c r="AA86" s="1" t="s">
        <v>159</v>
      </c>
      <c r="AB86" s="1" t="s">
        <v>116</v>
      </c>
      <c r="AC86" s="1" t="s">
        <v>159</v>
      </c>
      <c r="AD86">
        <v>72684</v>
      </c>
      <c r="AE86">
        <v>105355</v>
      </c>
    </row>
    <row r="87" spans="1:31" x14ac:dyDescent="0.3">
      <c r="A87" s="1" t="s">
        <v>365</v>
      </c>
      <c r="B87" s="1" t="s">
        <v>30</v>
      </c>
      <c r="C87" s="1" t="s">
        <v>48</v>
      </c>
      <c r="D87" s="2">
        <v>43100</v>
      </c>
      <c r="E87" s="2">
        <v>43268</v>
      </c>
      <c r="F87" s="2" t="str">
        <f>TEXT(Sales[[#This Row],[OrderDate]],"dd")</f>
        <v>17</v>
      </c>
      <c r="G87" s="2">
        <v>43274</v>
      </c>
      <c r="H87" s="2">
        <v>43277</v>
      </c>
      <c r="I87" s="1" t="s">
        <v>32</v>
      </c>
      <c r="J87">
        <v>3</v>
      </c>
      <c r="K87" s="1" t="s">
        <v>154</v>
      </c>
      <c r="L87">
        <v>17</v>
      </c>
      <c r="M87" s="1" t="s">
        <v>278</v>
      </c>
      <c r="N87">
        <v>35</v>
      </c>
      <c r="O87" s="1" t="s">
        <v>184</v>
      </c>
      <c r="P87">
        <v>3</v>
      </c>
      <c r="Q87">
        <v>0.15</v>
      </c>
      <c r="R87">
        <v>3993.2000000000003</v>
      </c>
      <c r="S87">
        <v>3314.3560000000002</v>
      </c>
      <c r="T87">
        <v>9943.0680000000011</v>
      </c>
      <c r="U87">
        <v>10182.66</v>
      </c>
      <c r="V87">
        <f>Sales[[#This Row],[Total Revenue]]-Sales[[#This Row],[Total Buying]]</f>
        <v>239.59199999999873</v>
      </c>
      <c r="W87">
        <v>36</v>
      </c>
      <c r="X87" s="1" t="s">
        <v>361</v>
      </c>
      <c r="Y87" s="1" t="s">
        <v>186</v>
      </c>
      <c r="Z87" s="1" t="s">
        <v>158</v>
      </c>
      <c r="AA87" s="1" t="s">
        <v>159</v>
      </c>
      <c r="AB87" s="1" t="s">
        <v>116</v>
      </c>
      <c r="AC87" s="1" t="s">
        <v>159</v>
      </c>
      <c r="AD87">
        <v>72684</v>
      </c>
      <c r="AE87">
        <v>105355</v>
      </c>
    </row>
    <row r="88" spans="1:31" x14ac:dyDescent="0.3">
      <c r="A88" s="1" t="s">
        <v>366</v>
      </c>
      <c r="B88" s="1" t="s">
        <v>100</v>
      </c>
      <c r="C88" s="1" t="s">
        <v>77</v>
      </c>
      <c r="D88" s="2">
        <v>43200</v>
      </c>
      <c r="E88" s="2">
        <v>43252</v>
      </c>
      <c r="F88" s="2" t="str">
        <f>TEXT(Sales[[#This Row],[OrderDate]],"dd")</f>
        <v>01</v>
      </c>
      <c r="G88" s="2">
        <v>43269</v>
      </c>
      <c r="H88" s="2">
        <v>43271</v>
      </c>
      <c r="I88" s="1" t="s">
        <v>32</v>
      </c>
      <c r="J88">
        <v>25</v>
      </c>
      <c r="K88" s="1" t="s">
        <v>333</v>
      </c>
      <c r="L88">
        <v>46</v>
      </c>
      <c r="M88" s="1" t="s">
        <v>203</v>
      </c>
      <c r="N88">
        <v>33</v>
      </c>
      <c r="O88" s="1" t="s">
        <v>75</v>
      </c>
      <c r="P88">
        <v>4</v>
      </c>
      <c r="Q88">
        <v>0.4</v>
      </c>
      <c r="R88">
        <v>2278</v>
      </c>
      <c r="S88">
        <v>1754.06</v>
      </c>
      <c r="T88">
        <v>7016.24</v>
      </c>
      <c r="U88">
        <v>5467.2</v>
      </c>
      <c r="V88">
        <f>Sales[[#This Row],[Total Revenue]]-Sales[[#This Row],[Total Buying]]</f>
        <v>-1549.04</v>
      </c>
      <c r="W88">
        <v>193</v>
      </c>
      <c r="X88" s="1" t="s">
        <v>367</v>
      </c>
      <c r="Y88" s="1" t="s">
        <v>368</v>
      </c>
      <c r="Z88" s="1" t="s">
        <v>369</v>
      </c>
      <c r="AA88" s="1" t="s">
        <v>370</v>
      </c>
      <c r="AB88" s="1" t="s">
        <v>147</v>
      </c>
      <c r="AC88" s="1" t="s">
        <v>370</v>
      </c>
      <c r="AD88">
        <v>52540</v>
      </c>
      <c r="AE88">
        <v>35884</v>
      </c>
    </row>
    <row r="89" spans="1:31" x14ac:dyDescent="0.3">
      <c r="A89" s="1" t="s">
        <v>371</v>
      </c>
      <c r="B89" s="1" t="s">
        <v>47</v>
      </c>
      <c r="C89" s="1" t="s">
        <v>77</v>
      </c>
      <c r="D89" s="2">
        <v>43100</v>
      </c>
      <c r="E89" s="2">
        <v>43253</v>
      </c>
      <c r="F89" s="2" t="str">
        <f>TEXT(Sales[[#This Row],[OrderDate]],"dd")</f>
        <v>02</v>
      </c>
      <c r="G89" s="2">
        <v>43272</v>
      </c>
      <c r="H89" s="2">
        <v>43282</v>
      </c>
      <c r="I89" s="1" t="s">
        <v>32</v>
      </c>
      <c r="J89">
        <v>18</v>
      </c>
      <c r="K89" s="1" t="s">
        <v>49</v>
      </c>
      <c r="L89">
        <v>46</v>
      </c>
      <c r="M89" s="1" t="s">
        <v>203</v>
      </c>
      <c r="N89">
        <v>24</v>
      </c>
      <c r="O89" s="1" t="s">
        <v>204</v>
      </c>
      <c r="P89">
        <v>7</v>
      </c>
      <c r="Q89">
        <v>0.1</v>
      </c>
      <c r="R89">
        <v>174.20000000000002</v>
      </c>
      <c r="S89">
        <v>95.810000000000016</v>
      </c>
      <c r="T89">
        <v>670.67000000000007</v>
      </c>
      <c r="U89">
        <v>1097.4600000000003</v>
      </c>
      <c r="V89">
        <f>Sales[[#This Row],[Total Revenue]]-Sales[[#This Row],[Total Buying]]</f>
        <v>426.79000000000019</v>
      </c>
      <c r="W89">
        <v>110</v>
      </c>
      <c r="X89" s="1" t="s">
        <v>372</v>
      </c>
      <c r="Y89" s="1" t="s">
        <v>90</v>
      </c>
      <c r="Z89" s="1" t="s">
        <v>82</v>
      </c>
      <c r="AA89" s="1" t="s">
        <v>83</v>
      </c>
      <c r="AB89" s="1" t="s">
        <v>40</v>
      </c>
      <c r="AC89" s="1" t="s">
        <v>83</v>
      </c>
      <c r="AD89">
        <v>46974</v>
      </c>
      <c r="AE89">
        <v>79359</v>
      </c>
    </row>
    <row r="90" spans="1:31" x14ac:dyDescent="0.3">
      <c r="A90" s="1" t="s">
        <v>373</v>
      </c>
      <c r="B90" s="1" t="s">
        <v>47</v>
      </c>
      <c r="C90" s="1" t="s">
        <v>77</v>
      </c>
      <c r="D90" s="2">
        <v>43200</v>
      </c>
      <c r="E90" s="2">
        <v>43269</v>
      </c>
      <c r="F90" s="2" t="str">
        <f>TEXT(Sales[[#This Row],[OrderDate]],"dd")</f>
        <v>18</v>
      </c>
      <c r="G90" s="2">
        <v>43291</v>
      </c>
      <c r="H90" s="2">
        <v>43292</v>
      </c>
      <c r="I90" s="1" t="s">
        <v>32</v>
      </c>
      <c r="J90">
        <v>17</v>
      </c>
      <c r="K90" s="1" t="s">
        <v>292</v>
      </c>
      <c r="L90">
        <v>31</v>
      </c>
      <c r="M90" s="1" t="s">
        <v>374</v>
      </c>
      <c r="N90">
        <v>36</v>
      </c>
      <c r="O90" s="1" t="s">
        <v>227</v>
      </c>
      <c r="P90">
        <v>4</v>
      </c>
      <c r="Q90">
        <v>7.4999999999999997E-2</v>
      </c>
      <c r="R90">
        <v>1105.5</v>
      </c>
      <c r="S90">
        <v>652.245</v>
      </c>
      <c r="T90">
        <v>2608.98</v>
      </c>
      <c r="U90">
        <v>4090.35</v>
      </c>
      <c r="V90">
        <f>Sales[[#This Row],[Total Revenue]]-Sales[[#This Row],[Total Buying]]</f>
        <v>1481.37</v>
      </c>
      <c r="W90">
        <v>110</v>
      </c>
      <c r="X90" s="1" t="s">
        <v>372</v>
      </c>
      <c r="Y90" s="1" t="s">
        <v>90</v>
      </c>
      <c r="Z90" s="1" t="s">
        <v>82</v>
      </c>
      <c r="AA90" s="1" t="s">
        <v>83</v>
      </c>
      <c r="AB90" s="1" t="s">
        <v>40</v>
      </c>
      <c r="AC90" s="1" t="s">
        <v>83</v>
      </c>
      <c r="AD90">
        <v>46974</v>
      </c>
      <c r="AE90">
        <v>79359</v>
      </c>
    </row>
    <row r="91" spans="1:31" x14ac:dyDescent="0.3">
      <c r="A91" s="1" t="s">
        <v>375</v>
      </c>
      <c r="B91" s="1" t="s">
        <v>47</v>
      </c>
      <c r="C91" s="1" t="s">
        <v>31</v>
      </c>
      <c r="D91" s="2">
        <v>43100</v>
      </c>
      <c r="E91" s="2">
        <v>43254</v>
      </c>
      <c r="F91" s="2" t="str">
        <f>TEXT(Sales[[#This Row],[OrderDate]],"dd")</f>
        <v>03</v>
      </c>
      <c r="G91" s="2">
        <v>43281</v>
      </c>
      <c r="H91" s="2">
        <v>43291</v>
      </c>
      <c r="I91" s="1" t="s">
        <v>32</v>
      </c>
      <c r="J91">
        <v>19</v>
      </c>
      <c r="K91" s="1" t="s">
        <v>97</v>
      </c>
      <c r="L91">
        <v>46</v>
      </c>
      <c r="M91" s="1" t="s">
        <v>203</v>
      </c>
      <c r="N91">
        <v>7</v>
      </c>
      <c r="O91" s="1" t="s">
        <v>260</v>
      </c>
      <c r="P91">
        <v>3</v>
      </c>
      <c r="Q91">
        <v>0.1</v>
      </c>
      <c r="R91">
        <v>3919.5</v>
      </c>
      <c r="S91">
        <v>2077.335</v>
      </c>
      <c r="T91">
        <v>6232.0050000000001</v>
      </c>
      <c r="U91">
        <v>10582.650000000001</v>
      </c>
      <c r="V91">
        <f>Sales[[#This Row],[Total Revenue]]-Sales[[#This Row],[Total Buying]]</f>
        <v>4350.6450000000013</v>
      </c>
      <c r="W91">
        <v>217</v>
      </c>
      <c r="X91" s="1" t="s">
        <v>376</v>
      </c>
      <c r="Y91" s="1" t="s">
        <v>349</v>
      </c>
      <c r="Z91" s="1" t="s">
        <v>236</v>
      </c>
      <c r="AA91" s="1" t="s">
        <v>237</v>
      </c>
      <c r="AB91" s="1" t="s">
        <v>147</v>
      </c>
      <c r="AC91" s="1" t="s">
        <v>237</v>
      </c>
      <c r="AD91">
        <v>49444</v>
      </c>
      <c r="AE91">
        <v>60089</v>
      </c>
    </row>
    <row r="92" spans="1:31" x14ac:dyDescent="0.3">
      <c r="A92" s="1" t="s">
        <v>377</v>
      </c>
      <c r="B92" s="1" t="s">
        <v>47</v>
      </c>
      <c r="C92" s="1" t="s">
        <v>31</v>
      </c>
      <c r="D92" s="2">
        <v>43200</v>
      </c>
      <c r="E92" s="2">
        <v>43268</v>
      </c>
      <c r="F92" s="2" t="str">
        <f>TEXT(Sales[[#This Row],[OrderDate]],"dd")</f>
        <v>17</v>
      </c>
      <c r="G92" s="2">
        <v>43289</v>
      </c>
      <c r="H92" s="2">
        <v>43290</v>
      </c>
      <c r="I92" s="1" t="s">
        <v>32</v>
      </c>
      <c r="J92">
        <v>17</v>
      </c>
      <c r="K92" s="1" t="s">
        <v>292</v>
      </c>
      <c r="L92">
        <v>34</v>
      </c>
      <c r="M92" s="1" t="s">
        <v>378</v>
      </c>
      <c r="N92">
        <v>16</v>
      </c>
      <c r="O92" s="1" t="s">
        <v>93</v>
      </c>
      <c r="P92">
        <v>5</v>
      </c>
      <c r="Q92">
        <v>0.05</v>
      </c>
      <c r="R92">
        <v>4020</v>
      </c>
      <c r="S92">
        <v>2653.2000000000003</v>
      </c>
      <c r="T92">
        <v>13266.000000000002</v>
      </c>
      <c r="U92">
        <v>19095</v>
      </c>
      <c r="V92">
        <f>Sales[[#This Row],[Total Revenue]]-Sales[[#This Row],[Total Buying]]</f>
        <v>5828.9999999999982</v>
      </c>
      <c r="W92">
        <v>217</v>
      </c>
      <c r="X92" s="1" t="s">
        <v>376</v>
      </c>
      <c r="Y92" s="1" t="s">
        <v>349</v>
      </c>
      <c r="Z92" s="1" t="s">
        <v>236</v>
      </c>
      <c r="AA92" s="1" t="s">
        <v>237</v>
      </c>
      <c r="AB92" s="1" t="s">
        <v>147</v>
      </c>
      <c r="AC92" s="1" t="s">
        <v>237</v>
      </c>
      <c r="AD92">
        <v>49444</v>
      </c>
      <c r="AE92">
        <v>60089</v>
      </c>
    </row>
    <row r="93" spans="1:31" x14ac:dyDescent="0.3">
      <c r="A93" s="1" t="s">
        <v>379</v>
      </c>
      <c r="B93" s="1" t="s">
        <v>42</v>
      </c>
      <c r="C93" s="1" t="s">
        <v>31</v>
      </c>
      <c r="D93" s="2">
        <v>43100</v>
      </c>
      <c r="E93" s="2">
        <v>43270</v>
      </c>
      <c r="F93" s="2" t="str">
        <f>TEXT(Sales[[#This Row],[OrderDate]],"dd")</f>
        <v>19</v>
      </c>
      <c r="G93" s="2">
        <v>43277</v>
      </c>
      <c r="H93" s="2">
        <v>43279</v>
      </c>
      <c r="I93" s="1" t="s">
        <v>32</v>
      </c>
      <c r="J93">
        <v>21</v>
      </c>
      <c r="K93" s="1" t="s">
        <v>43</v>
      </c>
      <c r="L93">
        <v>12</v>
      </c>
      <c r="M93" s="1" t="s">
        <v>380</v>
      </c>
      <c r="N93">
        <v>21</v>
      </c>
      <c r="O93" s="1" t="s">
        <v>131</v>
      </c>
      <c r="P93">
        <v>7</v>
      </c>
      <c r="Q93">
        <v>0.3</v>
      </c>
      <c r="R93">
        <v>174.20000000000002</v>
      </c>
      <c r="S93">
        <v>139.36000000000001</v>
      </c>
      <c r="T93">
        <v>975.5200000000001</v>
      </c>
      <c r="U93">
        <v>853.58</v>
      </c>
      <c r="V93">
        <f>Sales[[#This Row],[Total Revenue]]-Sales[[#This Row],[Total Buying]]</f>
        <v>-121.94000000000005</v>
      </c>
      <c r="W93">
        <v>217</v>
      </c>
      <c r="X93" s="1" t="s">
        <v>376</v>
      </c>
      <c r="Y93" s="1" t="s">
        <v>349</v>
      </c>
      <c r="Z93" s="1" t="s">
        <v>236</v>
      </c>
      <c r="AA93" s="1" t="s">
        <v>237</v>
      </c>
      <c r="AB93" s="1" t="s">
        <v>147</v>
      </c>
      <c r="AC93" s="1" t="s">
        <v>237</v>
      </c>
      <c r="AD93">
        <v>49444</v>
      </c>
      <c r="AE93">
        <v>60089</v>
      </c>
    </row>
    <row r="94" spans="1:31" x14ac:dyDescent="0.3">
      <c r="A94" s="1" t="s">
        <v>381</v>
      </c>
      <c r="B94" s="1" t="s">
        <v>42</v>
      </c>
      <c r="C94" s="1" t="s">
        <v>48</v>
      </c>
      <c r="D94" s="2">
        <v>43200</v>
      </c>
      <c r="E94" s="2">
        <v>43265</v>
      </c>
      <c r="F94" s="2" t="str">
        <f>TEXT(Sales[[#This Row],[OrderDate]],"dd")</f>
        <v>14</v>
      </c>
      <c r="G94" s="2">
        <v>43279</v>
      </c>
      <c r="H94" s="2">
        <v>43287</v>
      </c>
      <c r="I94" s="1" t="s">
        <v>32</v>
      </c>
      <c r="J94">
        <v>22</v>
      </c>
      <c r="K94" s="1" t="s">
        <v>85</v>
      </c>
      <c r="L94">
        <v>38</v>
      </c>
      <c r="M94" s="1" t="s">
        <v>226</v>
      </c>
      <c r="N94">
        <v>6</v>
      </c>
      <c r="O94" s="1" t="s">
        <v>274</v>
      </c>
      <c r="P94">
        <v>7</v>
      </c>
      <c r="Q94">
        <v>0.05</v>
      </c>
      <c r="R94">
        <v>958.1</v>
      </c>
      <c r="S94">
        <v>795.22299999999996</v>
      </c>
      <c r="T94">
        <v>5566.5609999999997</v>
      </c>
      <c r="U94">
        <v>6371.3650000000007</v>
      </c>
      <c r="V94">
        <f>Sales[[#This Row],[Total Revenue]]-Sales[[#This Row],[Total Buying]]</f>
        <v>804.804000000001</v>
      </c>
      <c r="W94">
        <v>39</v>
      </c>
      <c r="X94" s="1" t="s">
        <v>382</v>
      </c>
      <c r="Y94" s="1" t="s">
        <v>294</v>
      </c>
      <c r="Z94" s="1" t="s">
        <v>158</v>
      </c>
      <c r="AA94" s="1" t="s">
        <v>159</v>
      </c>
      <c r="AB94" s="1" t="s">
        <v>116</v>
      </c>
      <c r="AC94" s="1" t="s">
        <v>159</v>
      </c>
      <c r="AD94">
        <v>46998</v>
      </c>
      <c r="AE94">
        <v>58449</v>
      </c>
    </row>
    <row r="95" spans="1:31" x14ac:dyDescent="0.3">
      <c r="A95" s="1" t="s">
        <v>383</v>
      </c>
      <c r="B95" s="1" t="s">
        <v>47</v>
      </c>
      <c r="C95" s="1" t="s">
        <v>48</v>
      </c>
      <c r="D95" s="2">
        <v>43200</v>
      </c>
      <c r="E95" s="2">
        <v>43283</v>
      </c>
      <c r="F95" s="2" t="str">
        <f>TEXT(Sales[[#This Row],[OrderDate]],"dd")</f>
        <v>02</v>
      </c>
      <c r="G95" s="2">
        <v>43289</v>
      </c>
      <c r="H95" s="2">
        <v>43292</v>
      </c>
      <c r="I95" s="1" t="s">
        <v>32</v>
      </c>
      <c r="J95">
        <v>19</v>
      </c>
      <c r="K95" s="1" t="s">
        <v>97</v>
      </c>
      <c r="L95">
        <v>6</v>
      </c>
      <c r="M95" s="1" t="s">
        <v>329</v>
      </c>
      <c r="N95">
        <v>21</v>
      </c>
      <c r="O95" s="1" t="s">
        <v>131</v>
      </c>
      <c r="P95">
        <v>5</v>
      </c>
      <c r="Q95">
        <v>0.3</v>
      </c>
      <c r="R95">
        <v>227.8</v>
      </c>
      <c r="S95">
        <v>134.40199999999999</v>
      </c>
      <c r="T95">
        <v>672.01</v>
      </c>
      <c r="U95">
        <v>797.30000000000007</v>
      </c>
      <c r="V95">
        <f>Sales[[#This Row],[Total Revenue]]-Sales[[#This Row],[Total Buying]]</f>
        <v>125.29000000000008</v>
      </c>
      <c r="W95">
        <v>39</v>
      </c>
      <c r="X95" s="1" t="s">
        <v>382</v>
      </c>
      <c r="Y95" s="1" t="s">
        <v>294</v>
      </c>
      <c r="Z95" s="1" t="s">
        <v>158</v>
      </c>
      <c r="AA95" s="1" t="s">
        <v>159</v>
      </c>
      <c r="AB95" s="1" t="s">
        <v>116</v>
      </c>
      <c r="AC95" s="1" t="s">
        <v>159</v>
      </c>
      <c r="AD95">
        <v>46998</v>
      </c>
      <c r="AE95">
        <v>58449</v>
      </c>
    </row>
    <row r="96" spans="1:31" x14ac:dyDescent="0.3">
      <c r="A96" s="1" t="s">
        <v>384</v>
      </c>
      <c r="B96" s="1" t="s">
        <v>42</v>
      </c>
      <c r="C96" s="1" t="s">
        <v>48</v>
      </c>
      <c r="D96" s="2">
        <v>43200</v>
      </c>
      <c r="E96" s="2">
        <v>43290</v>
      </c>
      <c r="F96" s="2" t="str">
        <f>TEXT(Sales[[#This Row],[OrderDate]],"dd")</f>
        <v>09</v>
      </c>
      <c r="G96" s="2">
        <v>43310</v>
      </c>
      <c r="H96" s="2">
        <v>43318</v>
      </c>
      <c r="I96" s="1" t="s">
        <v>32</v>
      </c>
      <c r="J96">
        <v>25</v>
      </c>
      <c r="K96" s="1" t="s">
        <v>333</v>
      </c>
      <c r="L96">
        <v>30</v>
      </c>
      <c r="M96" s="1" t="s">
        <v>166</v>
      </c>
      <c r="N96">
        <v>46</v>
      </c>
      <c r="O96" s="1" t="s">
        <v>150</v>
      </c>
      <c r="P96">
        <v>7</v>
      </c>
      <c r="Q96">
        <v>0.15</v>
      </c>
      <c r="R96">
        <v>5212.6000000000004</v>
      </c>
      <c r="S96">
        <v>3179.6860000000001</v>
      </c>
      <c r="T96">
        <v>22257.802</v>
      </c>
      <c r="U96">
        <v>31014.97</v>
      </c>
      <c r="V96">
        <f>Sales[[#This Row],[Total Revenue]]-Sales[[#This Row],[Total Buying]]</f>
        <v>8757.1680000000015</v>
      </c>
      <c r="W96">
        <v>39</v>
      </c>
      <c r="X96" s="1" t="s">
        <v>382</v>
      </c>
      <c r="Y96" s="1" t="s">
        <v>294</v>
      </c>
      <c r="Z96" s="1" t="s">
        <v>158</v>
      </c>
      <c r="AA96" s="1" t="s">
        <v>159</v>
      </c>
      <c r="AB96" s="1" t="s">
        <v>116</v>
      </c>
      <c r="AC96" s="1" t="s">
        <v>159</v>
      </c>
      <c r="AD96">
        <v>46998</v>
      </c>
      <c r="AE96">
        <v>58449</v>
      </c>
    </row>
    <row r="97" spans="1:31" x14ac:dyDescent="0.3">
      <c r="A97" s="1" t="s">
        <v>385</v>
      </c>
      <c r="B97" s="1" t="s">
        <v>30</v>
      </c>
      <c r="C97" s="1" t="s">
        <v>31</v>
      </c>
      <c r="D97" s="2">
        <v>43100</v>
      </c>
      <c r="E97" s="2">
        <v>43254</v>
      </c>
      <c r="F97" s="2" t="str">
        <f>TEXT(Sales[[#This Row],[OrderDate]],"dd")</f>
        <v>03</v>
      </c>
      <c r="G97" s="2">
        <v>43265</v>
      </c>
      <c r="H97" s="2">
        <v>43272</v>
      </c>
      <c r="I97" s="1" t="s">
        <v>32</v>
      </c>
      <c r="J97">
        <v>7</v>
      </c>
      <c r="K97" s="1" t="s">
        <v>188</v>
      </c>
      <c r="L97">
        <v>46</v>
      </c>
      <c r="M97" s="1" t="s">
        <v>203</v>
      </c>
      <c r="N97">
        <v>1</v>
      </c>
      <c r="O97" s="1" t="s">
        <v>72</v>
      </c>
      <c r="P97">
        <v>1</v>
      </c>
      <c r="Q97">
        <v>7.4999999999999997E-2</v>
      </c>
      <c r="R97">
        <v>261.3</v>
      </c>
      <c r="S97">
        <v>120.19800000000001</v>
      </c>
      <c r="T97">
        <v>120.19800000000001</v>
      </c>
      <c r="U97">
        <v>241.70250000000001</v>
      </c>
      <c r="V97">
        <f>Sales[[#This Row],[Total Revenue]]-Sales[[#This Row],[Total Buying]]</f>
        <v>121.50450000000001</v>
      </c>
      <c r="W97">
        <v>256</v>
      </c>
      <c r="X97" s="1" t="s">
        <v>386</v>
      </c>
      <c r="Y97" s="1" t="s">
        <v>387</v>
      </c>
      <c r="Z97" s="1" t="s">
        <v>388</v>
      </c>
      <c r="AA97" s="1" t="s">
        <v>389</v>
      </c>
      <c r="AB97" s="1" t="s">
        <v>116</v>
      </c>
      <c r="AC97" s="1" t="s">
        <v>389</v>
      </c>
      <c r="AD97">
        <v>70748</v>
      </c>
      <c r="AE97">
        <v>50192</v>
      </c>
    </row>
    <row r="98" spans="1:31" x14ac:dyDescent="0.3">
      <c r="A98" s="1" t="s">
        <v>390</v>
      </c>
      <c r="B98" s="1" t="s">
        <v>30</v>
      </c>
      <c r="C98" s="1" t="s">
        <v>31</v>
      </c>
      <c r="D98" s="2">
        <v>43200</v>
      </c>
      <c r="E98" s="2">
        <v>43276</v>
      </c>
      <c r="F98" s="2" t="str">
        <f>TEXT(Sales[[#This Row],[OrderDate]],"dd")</f>
        <v>25</v>
      </c>
      <c r="G98" s="2">
        <v>43295</v>
      </c>
      <c r="H98" s="2">
        <v>43296</v>
      </c>
      <c r="I98" s="1" t="s">
        <v>32</v>
      </c>
      <c r="J98">
        <v>1</v>
      </c>
      <c r="K98" s="1" t="s">
        <v>78</v>
      </c>
      <c r="L98">
        <v>38</v>
      </c>
      <c r="M98" s="1" t="s">
        <v>226</v>
      </c>
      <c r="N98">
        <v>25</v>
      </c>
      <c r="O98" s="1" t="s">
        <v>216</v>
      </c>
      <c r="P98">
        <v>4</v>
      </c>
      <c r="Q98">
        <v>0.15</v>
      </c>
      <c r="R98">
        <v>1098.8</v>
      </c>
      <c r="S98">
        <v>857.06399999999996</v>
      </c>
      <c r="T98">
        <v>3428.2559999999999</v>
      </c>
      <c r="U98">
        <v>3735.92</v>
      </c>
      <c r="V98">
        <f>Sales[[#This Row],[Total Revenue]]-Sales[[#This Row],[Total Buying]]</f>
        <v>307.66400000000021</v>
      </c>
      <c r="W98">
        <v>256</v>
      </c>
      <c r="X98" s="1" t="s">
        <v>386</v>
      </c>
      <c r="Y98" s="1" t="s">
        <v>387</v>
      </c>
      <c r="Z98" s="1" t="s">
        <v>388</v>
      </c>
      <c r="AA98" s="1" t="s">
        <v>389</v>
      </c>
      <c r="AB98" s="1" t="s">
        <v>116</v>
      </c>
      <c r="AC98" s="1" t="s">
        <v>389</v>
      </c>
      <c r="AD98">
        <v>70748</v>
      </c>
      <c r="AE98">
        <v>50192</v>
      </c>
    </row>
    <row r="99" spans="1:31" x14ac:dyDescent="0.3">
      <c r="A99" s="1" t="s">
        <v>391</v>
      </c>
      <c r="B99" s="1" t="s">
        <v>47</v>
      </c>
      <c r="C99" s="1" t="s">
        <v>31</v>
      </c>
      <c r="D99" s="2">
        <v>43200</v>
      </c>
      <c r="E99" s="2">
        <v>43282</v>
      </c>
      <c r="F99" s="2" t="str">
        <f>TEXT(Sales[[#This Row],[OrderDate]],"dd")</f>
        <v>01</v>
      </c>
      <c r="G99" s="2">
        <v>43287</v>
      </c>
      <c r="H99" s="2">
        <v>43290</v>
      </c>
      <c r="I99" s="1" t="s">
        <v>32</v>
      </c>
      <c r="J99">
        <v>14</v>
      </c>
      <c r="K99" s="1" t="s">
        <v>222</v>
      </c>
      <c r="L99">
        <v>7</v>
      </c>
      <c r="M99" s="1" t="s">
        <v>271</v>
      </c>
      <c r="N99">
        <v>28</v>
      </c>
      <c r="O99" s="1" t="s">
        <v>135</v>
      </c>
      <c r="P99">
        <v>4</v>
      </c>
      <c r="Q99">
        <v>0.15</v>
      </c>
      <c r="R99">
        <v>2385.2000000000003</v>
      </c>
      <c r="S99">
        <v>1454.9720000000002</v>
      </c>
      <c r="T99">
        <v>5819.8880000000008</v>
      </c>
      <c r="U99">
        <v>8109.6800000000012</v>
      </c>
      <c r="V99">
        <f>Sales[[#This Row],[Total Revenue]]-Sales[[#This Row],[Total Buying]]</f>
        <v>2289.7920000000004</v>
      </c>
      <c r="W99">
        <v>256</v>
      </c>
      <c r="X99" s="1" t="s">
        <v>386</v>
      </c>
      <c r="Y99" s="1" t="s">
        <v>387</v>
      </c>
      <c r="Z99" s="1" t="s">
        <v>388</v>
      </c>
      <c r="AA99" s="1" t="s">
        <v>389</v>
      </c>
      <c r="AB99" s="1" t="s">
        <v>116</v>
      </c>
      <c r="AC99" s="1" t="s">
        <v>389</v>
      </c>
      <c r="AD99">
        <v>70748</v>
      </c>
      <c r="AE99">
        <v>50192</v>
      </c>
    </row>
    <row r="100" spans="1:31" x14ac:dyDescent="0.3">
      <c r="A100" s="1" t="s">
        <v>392</v>
      </c>
      <c r="B100" s="1" t="s">
        <v>100</v>
      </c>
      <c r="C100" s="1" t="s">
        <v>31</v>
      </c>
      <c r="D100" s="2">
        <v>43200</v>
      </c>
      <c r="E100" s="2">
        <v>43289</v>
      </c>
      <c r="F100" s="2" t="str">
        <f>TEXT(Sales[[#This Row],[OrderDate]],"dd")</f>
        <v>08</v>
      </c>
      <c r="G100" s="2">
        <v>43291</v>
      </c>
      <c r="H100" s="2">
        <v>43296</v>
      </c>
      <c r="I100" s="1" t="s">
        <v>32</v>
      </c>
      <c r="J100">
        <v>28</v>
      </c>
      <c r="K100" s="1" t="s">
        <v>101</v>
      </c>
      <c r="L100">
        <v>30</v>
      </c>
      <c r="M100" s="1" t="s">
        <v>166</v>
      </c>
      <c r="N100">
        <v>13</v>
      </c>
      <c r="O100" s="1" t="s">
        <v>193</v>
      </c>
      <c r="P100">
        <v>7</v>
      </c>
      <c r="Q100">
        <v>0.1</v>
      </c>
      <c r="R100">
        <v>998.30000000000007</v>
      </c>
      <c r="S100">
        <v>449.23500000000001</v>
      </c>
      <c r="T100">
        <v>3144.645</v>
      </c>
      <c r="U100">
        <v>6289.29</v>
      </c>
      <c r="V100">
        <f>Sales[[#This Row],[Total Revenue]]-Sales[[#This Row],[Total Buying]]</f>
        <v>3144.645</v>
      </c>
      <c r="W100">
        <v>256</v>
      </c>
      <c r="X100" s="1" t="s">
        <v>386</v>
      </c>
      <c r="Y100" s="1" t="s">
        <v>387</v>
      </c>
      <c r="Z100" s="1" t="s">
        <v>388</v>
      </c>
      <c r="AA100" s="1" t="s">
        <v>389</v>
      </c>
      <c r="AB100" s="1" t="s">
        <v>116</v>
      </c>
      <c r="AC100" s="1" t="s">
        <v>389</v>
      </c>
      <c r="AD100">
        <v>70748</v>
      </c>
      <c r="AE100">
        <v>50192</v>
      </c>
    </row>
    <row r="101" spans="1:31" x14ac:dyDescent="0.3">
      <c r="A101" s="1" t="s">
        <v>393</v>
      </c>
      <c r="B101" s="1" t="s">
        <v>30</v>
      </c>
      <c r="C101" s="1" t="s">
        <v>48</v>
      </c>
      <c r="D101" s="2">
        <v>43100</v>
      </c>
      <c r="E101" s="2">
        <v>43254</v>
      </c>
      <c r="F101" s="2" t="str">
        <f>TEXT(Sales[[#This Row],[OrderDate]],"dd")</f>
        <v>03</v>
      </c>
      <c r="G101" s="2">
        <v>43266</v>
      </c>
      <c r="H101" s="2">
        <v>43268</v>
      </c>
      <c r="I101" s="1" t="s">
        <v>32</v>
      </c>
      <c r="J101">
        <v>7</v>
      </c>
      <c r="K101" s="1" t="s">
        <v>188</v>
      </c>
      <c r="L101">
        <v>26</v>
      </c>
      <c r="M101" s="1" t="s">
        <v>215</v>
      </c>
      <c r="N101">
        <v>2</v>
      </c>
      <c r="O101" s="1" t="s">
        <v>394</v>
      </c>
      <c r="P101">
        <v>7</v>
      </c>
      <c r="Q101">
        <v>0.05</v>
      </c>
      <c r="R101">
        <v>2405.3000000000002</v>
      </c>
      <c r="S101">
        <v>1587.4980000000003</v>
      </c>
      <c r="T101">
        <v>11112.486000000003</v>
      </c>
      <c r="U101">
        <v>15995.245000000003</v>
      </c>
      <c r="V101">
        <f>Sales[[#This Row],[Total Revenue]]-Sales[[#This Row],[Total Buying]]</f>
        <v>4882.759</v>
      </c>
      <c r="W101">
        <v>40</v>
      </c>
      <c r="X101" s="1" t="s">
        <v>395</v>
      </c>
      <c r="Y101" s="1" t="s">
        <v>191</v>
      </c>
      <c r="Z101" s="1" t="s">
        <v>158</v>
      </c>
      <c r="AA101" s="1" t="s">
        <v>159</v>
      </c>
      <c r="AB101" s="1" t="s">
        <v>116</v>
      </c>
      <c r="AC101" s="1" t="s">
        <v>159</v>
      </c>
      <c r="AD101">
        <v>71498</v>
      </c>
      <c r="AE101">
        <v>52574</v>
      </c>
    </row>
    <row r="102" spans="1:31" x14ac:dyDescent="0.3">
      <c r="A102" s="1" t="s">
        <v>396</v>
      </c>
      <c r="B102" s="1" t="s">
        <v>47</v>
      </c>
      <c r="C102" s="1" t="s">
        <v>48</v>
      </c>
      <c r="D102" s="2">
        <v>43100</v>
      </c>
      <c r="E102" s="2">
        <v>43265</v>
      </c>
      <c r="F102" s="2" t="str">
        <f>TEXT(Sales[[#This Row],[OrderDate]],"dd")</f>
        <v>14</v>
      </c>
      <c r="G102" s="2">
        <v>43268</v>
      </c>
      <c r="H102" s="2">
        <v>43271</v>
      </c>
      <c r="I102" s="1" t="s">
        <v>32</v>
      </c>
      <c r="J102">
        <v>20</v>
      </c>
      <c r="K102" s="1" t="s">
        <v>225</v>
      </c>
      <c r="L102">
        <v>12</v>
      </c>
      <c r="M102" s="1" t="s">
        <v>380</v>
      </c>
      <c r="N102">
        <v>11</v>
      </c>
      <c r="O102" s="1" t="s">
        <v>126</v>
      </c>
      <c r="P102">
        <v>1</v>
      </c>
      <c r="Q102">
        <v>0.3</v>
      </c>
      <c r="R102">
        <v>1715.2</v>
      </c>
      <c r="S102">
        <v>857.6</v>
      </c>
      <c r="T102">
        <v>857.6</v>
      </c>
      <c r="U102">
        <v>1200.6400000000001</v>
      </c>
      <c r="V102">
        <f>Sales[[#This Row],[Total Revenue]]-Sales[[#This Row],[Total Buying]]</f>
        <v>343.04000000000008</v>
      </c>
      <c r="W102">
        <v>40</v>
      </c>
      <c r="X102" s="1" t="s">
        <v>395</v>
      </c>
      <c r="Y102" s="1" t="s">
        <v>191</v>
      </c>
      <c r="Z102" s="1" t="s">
        <v>158</v>
      </c>
      <c r="AA102" s="1" t="s">
        <v>159</v>
      </c>
      <c r="AB102" s="1" t="s">
        <v>116</v>
      </c>
      <c r="AC102" s="1" t="s">
        <v>159</v>
      </c>
      <c r="AD102">
        <v>71498</v>
      </c>
      <c r="AE102">
        <v>52574</v>
      </c>
    </row>
    <row r="103" spans="1:31" x14ac:dyDescent="0.3">
      <c r="A103" s="1" t="s">
        <v>397</v>
      </c>
      <c r="B103" s="1" t="s">
        <v>42</v>
      </c>
      <c r="C103" s="1" t="s">
        <v>77</v>
      </c>
      <c r="D103" s="2">
        <v>43200</v>
      </c>
      <c r="E103" s="2">
        <v>43253</v>
      </c>
      <c r="F103" s="2" t="str">
        <f>TEXT(Sales[[#This Row],[OrderDate]],"dd")</f>
        <v>02</v>
      </c>
      <c r="G103" s="2">
        <v>43272</v>
      </c>
      <c r="H103" s="2">
        <v>43273</v>
      </c>
      <c r="I103" s="1" t="s">
        <v>32</v>
      </c>
      <c r="J103">
        <v>20</v>
      </c>
      <c r="K103" s="1" t="s">
        <v>225</v>
      </c>
      <c r="L103">
        <v>22</v>
      </c>
      <c r="M103" s="1" t="s">
        <v>71</v>
      </c>
      <c r="N103">
        <v>37</v>
      </c>
      <c r="O103" s="1" t="s">
        <v>309</v>
      </c>
      <c r="P103">
        <v>3</v>
      </c>
      <c r="Q103">
        <v>0.05</v>
      </c>
      <c r="R103">
        <v>5976.4000000000005</v>
      </c>
      <c r="S103">
        <v>2450.3240000000001</v>
      </c>
      <c r="T103">
        <v>7350.9719999999998</v>
      </c>
      <c r="U103">
        <v>17032.740000000002</v>
      </c>
      <c r="V103">
        <f>Sales[[#This Row],[Total Revenue]]-Sales[[#This Row],[Total Buying]]</f>
        <v>9681.7680000000018</v>
      </c>
      <c r="W103">
        <v>97</v>
      </c>
      <c r="X103" s="1" t="s">
        <v>398</v>
      </c>
      <c r="Y103" s="1" t="s">
        <v>399</v>
      </c>
      <c r="Z103" s="1" t="s">
        <v>400</v>
      </c>
      <c r="AA103" s="1" t="s">
        <v>401</v>
      </c>
      <c r="AB103" s="1" t="s">
        <v>116</v>
      </c>
      <c r="AC103" s="1" t="s">
        <v>401</v>
      </c>
      <c r="AD103">
        <v>33774</v>
      </c>
      <c r="AE103">
        <v>48813</v>
      </c>
    </row>
    <row r="104" spans="1:31" x14ac:dyDescent="0.3">
      <c r="A104" s="1" t="s">
        <v>402</v>
      </c>
      <c r="B104" s="1" t="s">
        <v>47</v>
      </c>
      <c r="C104" s="1" t="s">
        <v>239</v>
      </c>
      <c r="D104" s="2">
        <v>43100</v>
      </c>
      <c r="E104" s="2">
        <v>43254</v>
      </c>
      <c r="F104" s="2" t="str">
        <f>TEXT(Sales[[#This Row],[OrderDate]],"dd")</f>
        <v>03</v>
      </c>
      <c r="G104" s="2">
        <v>43279</v>
      </c>
      <c r="H104" s="2">
        <v>43289</v>
      </c>
      <c r="I104" s="1" t="s">
        <v>32</v>
      </c>
      <c r="J104">
        <v>12</v>
      </c>
      <c r="K104" s="1" t="s">
        <v>208</v>
      </c>
      <c r="L104">
        <v>22</v>
      </c>
      <c r="M104" s="1" t="s">
        <v>71</v>
      </c>
      <c r="N104">
        <v>17</v>
      </c>
      <c r="O104" s="1" t="s">
        <v>180</v>
      </c>
      <c r="P104">
        <v>8</v>
      </c>
      <c r="Q104">
        <v>0.05</v>
      </c>
      <c r="R104">
        <v>998.30000000000007</v>
      </c>
      <c r="S104">
        <v>698.81000000000006</v>
      </c>
      <c r="T104">
        <v>5590.4800000000005</v>
      </c>
      <c r="U104">
        <v>7587.0800000000008</v>
      </c>
      <c r="V104">
        <f>Sales[[#This Row],[Total Revenue]]-Sales[[#This Row],[Total Buying]]</f>
        <v>1996.6000000000004</v>
      </c>
      <c r="W104">
        <v>360</v>
      </c>
      <c r="X104" s="1" t="s">
        <v>403</v>
      </c>
      <c r="Y104" s="1" t="s">
        <v>404</v>
      </c>
      <c r="Z104" s="1" t="s">
        <v>405</v>
      </c>
      <c r="AA104" s="1" t="s">
        <v>406</v>
      </c>
      <c r="AB104" s="1" t="s">
        <v>116</v>
      </c>
      <c r="AC104" s="1" t="s">
        <v>406</v>
      </c>
      <c r="AD104">
        <v>37994</v>
      </c>
      <c r="AE104">
        <v>64802</v>
      </c>
    </row>
    <row r="105" spans="1:31" x14ac:dyDescent="0.3">
      <c r="A105" s="1" t="s">
        <v>407</v>
      </c>
      <c r="B105" s="1" t="s">
        <v>100</v>
      </c>
      <c r="C105" s="1" t="s">
        <v>239</v>
      </c>
      <c r="D105" s="2">
        <v>43100</v>
      </c>
      <c r="E105" s="2">
        <v>43256</v>
      </c>
      <c r="F105" s="2" t="str">
        <f>TEXT(Sales[[#This Row],[OrderDate]],"dd")</f>
        <v>05</v>
      </c>
      <c r="G105" s="2">
        <v>43284</v>
      </c>
      <c r="H105" s="2">
        <v>43289</v>
      </c>
      <c r="I105" s="1" t="s">
        <v>32</v>
      </c>
      <c r="J105">
        <v>27</v>
      </c>
      <c r="K105" s="1" t="s">
        <v>179</v>
      </c>
      <c r="L105">
        <v>13</v>
      </c>
      <c r="M105" s="1" t="s">
        <v>118</v>
      </c>
      <c r="N105">
        <v>4</v>
      </c>
      <c r="O105" s="1" t="s">
        <v>64</v>
      </c>
      <c r="P105">
        <v>3</v>
      </c>
      <c r="Q105">
        <v>0.05</v>
      </c>
      <c r="R105">
        <v>2257.9</v>
      </c>
      <c r="S105">
        <v>1377.319</v>
      </c>
      <c r="T105">
        <v>4131.9570000000003</v>
      </c>
      <c r="U105">
        <v>6435.0150000000003</v>
      </c>
      <c r="V105">
        <f>Sales[[#This Row],[Total Revenue]]-Sales[[#This Row],[Total Buying]]</f>
        <v>2303.058</v>
      </c>
      <c r="W105">
        <v>360</v>
      </c>
      <c r="X105" s="1" t="s">
        <v>403</v>
      </c>
      <c r="Y105" s="1" t="s">
        <v>404</v>
      </c>
      <c r="Z105" s="1" t="s">
        <v>405</v>
      </c>
      <c r="AA105" s="1" t="s">
        <v>406</v>
      </c>
      <c r="AB105" s="1" t="s">
        <v>116</v>
      </c>
      <c r="AC105" s="1" t="s">
        <v>406</v>
      </c>
      <c r="AD105">
        <v>37994</v>
      </c>
      <c r="AE105">
        <v>64802</v>
      </c>
    </row>
    <row r="106" spans="1:31" x14ac:dyDescent="0.3">
      <c r="A106" s="1" t="s">
        <v>408</v>
      </c>
      <c r="B106" s="1" t="s">
        <v>47</v>
      </c>
      <c r="C106" s="1" t="s">
        <v>239</v>
      </c>
      <c r="D106" s="2">
        <v>43100</v>
      </c>
      <c r="E106" s="2">
        <v>43263</v>
      </c>
      <c r="F106" s="2" t="str">
        <f>TEXT(Sales[[#This Row],[OrderDate]],"dd")</f>
        <v>12</v>
      </c>
      <c r="G106" s="2">
        <v>43266</v>
      </c>
      <c r="H106" s="2">
        <v>43269</v>
      </c>
      <c r="I106" s="1" t="s">
        <v>32</v>
      </c>
      <c r="J106">
        <v>14</v>
      </c>
      <c r="K106" s="1" t="s">
        <v>222</v>
      </c>
      <c r="L106">
        <v>9</v>
      </c>
      <c r="M106" s="1" t="s">
        <v>149</v>
      </c>
      <c r="N106">
        <v>15</v>
      </c>
      <c r="O106" s="1" t="s">
        <v>347</v>
      </c>
      <c r="P106">
        <v>5</v>
      </c>
      <c r="Q106">
        <v>0.05</v>
      </c>
      <c r="R106">
        <v>2472.3000000000002</v>
      </c>
      <c r="S106">
        <v>1433.934</v>
      </c>
      <c r="T106">
        <v>7169.67</v>
      </c>
      <c r="U106">
        <v>11743.425000000003</v>
      </c>
      <c r="V106">
        <f>Sales[[#This Row],[Total Revenue]]-Sales[[#This Row],[Total Buying]]</f>
        <v>4573.7550000000028</v>
      </c>
      <c r="W106">
        <v>360</v>
      </c>
      <c r="X106" s="1" t="s">
        <v>403</v>
      </c>
      <c r="Y106" s="1" t="s">
        <v>404</v>
      </c>
      <c r="Z106" s="1" t="s">
        <v>405</v>
      </c>
      <c r="AA106" s="1" t="s">
        <v>406</v>
      </c>
      <c r="AB106" s="1" t="s">
        <v>116</v>
      </c>
      <c r="AC106" s="1" t="s">
        <v>406</v>
      </c>
      <c r="AD106">
        <v>37994</v>
      </c>
      <c r="AE106">
        <v>64802</v>
      </c>
    </row>
    <row r="107" spans="1:31" x14ac:dyDescent="0.3">
      <c r="A107" s="1" t="s">
        <v>409</v>
      </c>
      <c r="B107" s="1" t="s">
        <v>100</v>
      </c>
      <c r="C107" s="1" t="s">
        <v>48</v>
      </c>
      <c r="D107" s="2">
        <v>43200</v>
      </c>
      <c r="E107" s="2">
        <v>43272</v>
      </c>
      <c r="F107" s="2" t="str">
        <f>TEXT(Sales[[#This Row],[OrderDate]],"dd")</f>
        <v>21</v>
      </c>
      <c r="G107" s="2">
        <v>43285</v>
      </c>
      <c r="H107" s="2">
        <v>43288</v>
      </c>
      <c r="I107" s="1" t="s">
        <v>32</v>
      </c>
      <c r="J107">
        <v>25</v>
      </c>
      <c r="K107" s="1" t="s">
        <v>333</v>
      </c>
      <c r="L107">
        <v>40</v>
      </c>
      <c r="M107" s="1" t="s">
        <v>189</v>
      </c>
      <c r="N107">
        <v>7</v>
      </c>
      <c r="O107" s="1" t="s">
        <v>260</v>
      </c>
      <c r="P107">
        <v>5</v>
      </c>
      <c r="Q107">
        <v>0.2</v>
      </c>
      <c r="R107">
        <v>1139</v>
      </c>
      <c r="S107">
        <v>933.9799999999999</v>
      </c>
      <c r="T107">
        <v>4669.8999999999996</v>
      </c>
      <c r="U107">
        <v>4556</v>
      </c>
      <c r="V107">
        <f>Sales[[#This Row],[Total Revenue]]-Sales[[#This Row],[Total Buying]]</f>
        <v>-113.89999999999964</v>
      </c>
      <c r="W107">
        <v>43</v>
      </c>
      <c r="X107" s="1" t="s">
        <v>410</v>
      </c>
      <c r="Y107" s="1" t="s">
        <v>191</v>
      </c>
      <c r="Z107" s="1" t="s">
        <v>158</v>
      </c>
      <c r="AA107" s="1" t="s">
        <v>159</v>
      </c>
      <c r="AB107" s="1" t="s">
        <v>116</v>
      </c>
      <c r="AC107" s="1" t="s">
        <v>159</v>
      </c>
      <c r="AD107">
        <v>36667</v>
      </c>
      <c r="AE107">
        <v>42044</v>
      </c>
    </row>
    <row r="108" spans="1:31" x14ac:dyDescent="0.3">
      <c r="A108" s="1" t="s">
        <v>411</v>
      </c>
      <c r="B108" s="1" t="s">
        <v>47</v>
      </c>
      <c r="C108" s="1" t="s">
        <v>48</v>
      </c>
      <c r="D108" s="2">
        <v>43200</v>
      </c>
      <c r="E108" s="2">
        <v>43279</v>
      </c>
      <c r="F108" s="2" t="str">
        <f>TEXT(Sales[[#This Row],[OrderDate]],"dd")</f>
        <v>28</v>
      </c>
      <c r="G108" s="2">
        <v>43306</v>
      </c>
      <c r="H108" s="2">
        <v>43315</v>
      </c>
      <c r="I108" s="1" t="s">
        <v>32</v>
      </c>
      <c r="J108">
        <v>18</v>
      </c>
      <c r="K108" s="1" t="s">
        <v>49</v>
      </c>
      <c r="L108">
        <v>33</v>
      </c>
      <c r="M108" s="1" t="s">
        <v>262</v>
      </c>
      <c r="N108">
        <v>40</v>
      </c>
      <c r="O108" s="1" t="s">
        <v>199</v>
      </c>
      <c r="P108">
        <v>7</v>
      </c>
      <c r="Q108">
        <v>0.1</v>
      </c>
      <c r="R108">
        <v>2231.1</v>
      </c>
      <c r="S108">
        <v>1093.239</v>
      </c>
      <c r="T108">
        <v>7652.6730000000007</v>
      </c>
      <c r="U108">
        <v>14055.929999999998</v>
      </c>
      <c r="V108">
        <f>Sales[[#This Row],[Total Revenue]]-Sales[[#This Row],[Total Buying]]</f>
        <v>6403.2569999999978</v>
      </c>
      <c r="W108">
        <v>43</v>
      </c>
      <c r="X108" s="1" t="s">
        <v>410</v>
      </c>
      <c r="Y108" s="1" t="s">
        <v>191</v>
      </c>
      <c r="Z108" s="1" t="s">
        <v>158</v>
      </c>
      <c r="AA108" s="1" t="s">
        <v>159</v>
      </c>
      <c r="AB108" s="1" t="s">
        <v>116</v>
      </c>
      <c r="AC108" s="1" t="s">
        <v>159</v>
      </c>
      <c r="AD108">
        <v>36667</v>
      </c>
      <c r="AE108">
        <v>42044</v>
      </c>
    </row>
    <row r="109" spans="1:31" x14ac:dyDescent="0.3">
      <c r="A109" s="1" t="s">
        <v>412</v>
      </c>
      <c r="B109" s="1" t="s">
        <v>42</v>
      </c>
      <c r="C109" s="1" t="s">
        <v>239</v>
      </c>
      <c r="D109" s="2">
        <v>43100</v>
      </c>
      <c r="E109" s="2">
        <v>43254</v>
      </c>
      <c r="F109" s="2" t="str">
        <f>TEXT(Sales[[#This Row],[OrderDate]],"dd")</f>
        <v>03</v>
      </c>
      <c r="G109" s="2">
        <v>43275</v>
      </c>
      <c r="H109" s="2">
        <v>43284</v>
      </c>
      <c r="I109" s="1" t="s">
        <v>32</v>
      </c>
      <c r="J109">
        <v>24</v>
      </c>
      <c r="K109" s="1" t="s">
        <v>58</v>
      </c>
      <c r="L109">
        <v>24</v>
      </c>
      <c r="M109" s="1" t="s">
        <v>138</v>
      </c>
      <c r="N109">
        <v>3</v>
      </c>
      <c r="O109" s="1" t="s">
        <v>167</v>
      </c>
      <c r="P109">
        <v>8</v>
      </c>
      <c r="Q109">
        <v>0.05</v>
      </c>
      <c r="R109">
        <v>5701.7</v>
      </c>
      <c r="S109">
        <v>3249.9689999999996</v>
      </c>
      <c r="T109">
        <v>25999.751999999997</v>
      </c>
      <c r="U109">
        <v>43332.92</v>
      </c>
      <c r="V109">
        <f>Sales[[#This Row],[Total Revenue]]-Sales[[#This Row],[Total Buying]]</f>
        <v>17333.168000000001</v>
      </c>
      <c r="W109">
        <v>367</v>
      </c>
      <c r="X109" s="1" t="s">
        <v>413</v>
      </c>
      <c r="Y109" s="1" t="s">
        <v>414</v>
      </c>
      <c r="Z109" s="1" t="s">
        <v>415</v>
      </c>
      <c r="AA109" s="1" t="s">
        <v>416</v>
      </c>
      <c r="AB109" s="1" t="s">
        <v>147</v>
      </c>
      <c r="AC109" s="1" t="s">
        <v>416</v>
      </c>
      <c r="AD109">
        <v>230807</v>
      </c>
      <c r="AE109">
        <v>35958</v>
      </c>
    </row>
    <row r="110" spans="1:31" x14ac:dyDescent="0.3">
      <c r="A110" s="1" t="s">
        <v>417</v>
      </c>
      <c r="B110" s="1" t="s">
        <v>30</v>
      </c>
      <c r="C110" s="1" t="s">
        <v>48</v>
      </c>
      <c r="D110" s="2">
        <v>43200</v>
      </c>
      <c r="E110" s="2">
        <v>43279</v>
      </c>
      <c r="F110" s="2" t="str">
        <f>TEXT(Sales[[#This Row],[OrderDate]],"dd")</f>
        <v>28</v>
      </c>
      <c r="G110" s="2">
        <v>43294</v>
      </c>
      <c r="H110" s="2">
        <v>43298</v>
      </c>
      <c r="I110" s="1" t="s">
        <v>32</v>
      </c>
      <c r="J110">
        <v>11</v>
      </c>
      <c r="K110" s="1" t="s">
        <v>125</v>
      </c>
      <c r="L110">
        <v>46</v>
      </c>
      <c r="M110" s="1" t="s">
        <v>203</v>
      </c>
      <c r="N110">
        <v>38</v>
      </c>
      <c r="O110" s="1" t="s">
        <v>119</v>
      </c>
      <c r="P110">
        <v>5</v>
      </c>
      <c r="Q110">
        <v>7.4999999999999997E-2</v>
      </c>
      <c r="R110">
        <v>6157.3</v>
      </c>
      <c r="S110">
        <v>4556.402</v>
      </c>
      <c r="T110">
        <v>22782.010000000002</v>
      </c>
      <c r="U110">
        <v>28477.512500000004</v>
      </c>
      <c r="V110">
        <f>Sales[[#This Row],[Total Revenue]]-Sales[[#This Row],[Total Buying]]</f>
        <v>5695.5025000000023</v>
      </c>
      <c r="W110">
        <v>44</v>
      </c>
      <c r="X110" s="1" t="s">
        <v>418</v>
      </c>
      <c r="Y110" s="1" t="s">
        <v>294</v>
      </c>
      <c r="Z110" s="1" t="s">
        <v>158</v>
      </c>
      <c r="AA110" s="1" t="s">
        <v>159</v>
      </c>
      <c r="AB110" s="1" t="s">
        <v>116</v>
      </c>
      <c r="AC110" s="1" t="s">
        <v>159</v>
      </c>
      <c r="AD110">
        <v>87235</v>
      </c>
      <c r="AE110">
        <v>92278</v>
      </c>
    </row>
    <row r="111" spans="1:31" x14ac:dyDescent="0.3">
      <c r="A111" s="1" t="s">
        <v>419</v>
      </c>
      <c r="B111" s="1" t="s">
        <v>42</v>
      </c>
      <c r="C111" s="1" t="s">
        <v>48</v>
      </c>
      <c r="D111" s="2">
        <v>43200</v>
      </c>
      <c r="E111" s="2">
        <v>43283</v>
      </c>
      <c r="F111" s="2" t="str">
        <f>TEXT(Sales[[#This Row],[OrderDate]],"dd")</f>
        <v>02</v>
      </c>
      <c r="G111" s="2">
        <v>43288</v>
      </c>
      <c r="H111" s="2">
        <v>43292</v>
      </c>
      <c r="I111" s="1" t="s">
        <v>32</v>
      </c>
      <c r="J111">
        <v>24</v>
      </c>
      <c r="K111" s="1" t="s">
        <v>58</v>
      </c>
      <c r="L111">
        <v>9</v>
      </c>
      <c r="M111" s="1" t="s">
        <v>149</v>
      </c>
      <c r="N111">
        <v>18</v>
      </c>
      <c r="O111" s="1" t="s">
        <v>364</v>
      </c>
      <c r="P111">
        <v>7</v>
      </c>
      <c r="Q111">
        <v>0.15</v>
      </c>
      <c r="R111">
        <v>911.2</v>
      </c>
      <c r="S111">
        <v>610.50400000000002</v>
      </c>
      <c r="T111">
        <v>4273.5280000000002</v>
      </c>
      <c r="U111">
        <v>5421.6399999999994</v>
      </c>
      <c r="V111">
        <f>Sales[[#This Row],[Total Revenue]]-Sales[[#This Row],[Total Buying]]</f>
        <v>1148.1119999999992</v>
      </c>
      <c r="W111">
        <v>45</v>
      </c>
      <c r="X111" s="1" t="s">
        <v>420</v>
      </c>
      <c r="Y111" s="1" t="s">
        <v>285</v>
      </c>
      <c r="Z111" s="1" t="s">
        <v>158</v>
      </c>
      <c r="AA111" s="1" t="s">
        <v>159</v>
      </c>
      <c r="AB111" s="1" t="s">
        <v>116</v>
      </c>
      <c r="AC111" s="1" t="s">
        <v>159</v>
      </c>
      <c r="AD111">
        <v>24839</v>
      </c>
      <c r="AE111">
        <v>57749</v>
      </c>
    </row>
    <row r="112" spans="1:31" x14ac:dyDescent="0.3">
      <c r="A112" s="1" t="s">
        <v>421</v>
      </c>
      <c r="B112" s="1" t="s">
        <v>47</v>
      </c>
      <c r="C112" s="1" t="s">
        <v>48</v>
      </c>
      <c r="D112" s="2">
        <v>43200</v>
      </c>
      <c r="E112" s="2">
        <v>43289</v>
      </c>
      <c r="F112" s="2" t="str">
        <f>TEXT(Sales[[#This Row],[OrderDate]],"dd")</f>
        <v>08</v>
      </c>
      <c r="G112" s="2">
        <v>43305</v>
      </c>
      <c r="H112" s="2">
        <v>43309</v>
      </c>
      <c r="I112" s="1" t="s">
        <v>32</v>
      </c>
      <c r="J112">
        <v>12</v>
      </c>
      <c r="K112" s="1" t="s">
        <v>208</v>
      </c>
      <c r="L112">
        <v>16</v>
      </c>
      <c r="M112" s="1" t="s">
        <v>155</v>
      </c>
      <c r="N112">
        <v>32</v>
      </c>
      <c r="O112" s="1" t="s">
        <v>107</v>
      </c>
      <c r="P112">
        <v>7</v>
      </c>
      <c r="Q112">
        <v>0.05</v>
      </c>
      <c r="R112">
        <v>1889.4</v>
      </c>
      <c r="S112">
        <v>1398.1559999999999</v>
      </c>
      <c r="T112">
        <v>9787.0920000000006</v>
      </c>
      <c r="U112">
        <v>12564.51</v>
      </c>
      <c r="V112">
        <f>Sales[[#This Row],[Total Revenue]]-Sales[[#This Row],[Total Buying]]</f>
        <v>2777.4179999999997</v>
      </c>
      <c r="W112">
        <v>46</v>
      </c>
      <c r="X112" s="1" t="s">
        <v>422</v>
      </c>
      <c r="Y112" s="1" t="s">
        <v>191</v>
      </c>
      <c r="Z112" s="1" t="s">
        <v>158</v>
      </c>
      <c r="AA112" s="1" t="s">
        <v>159</v>
      </c>
      <c r="AB112" s="1" t="s">
        <v>116</v>
      </c>
      <c r="AC112" s="1" t="s">
        <v>159</v>
      </c>
      <c r="AD112">
        <v>47427</v>
      </c>
      <c r="AE112">
        <v>47225</v>
      </c>
    </row>
    <row r="113" spans="1:31" x14ac:dyDescent="0.3">
      <c r="A113" s="1" t="s">
        <v>423</v>
      </c>
      <c r="B113" s="1" t="s">
        <v>42</v>
      </c>
      <c r="C113" s="1" t="s">
        <v>424</v>
      </c>
      <c r="D113" s="2">
        <v>43100</v>
      </c>
      <c r="E113" s="2">
        <v>43254</v>
      </c>
      <c r="F113" s="2" t="str">
        <f>TEXT(Sales[[#This Row],[OrderDate]],"dd")</f>
        <v>03</v>
      </c>
      <c r="G113" s="2">
        <v>43258</v>
      </c>
      <c r="H113" s="2">
        <v>43264</v>
      </c>
      <c r="I113" s="1" t="s">
        <v>32</v>
      </c>
      <c r="J113">
        <v>22</v>
      </c>
      <c r="K113" s="1" t="s">
        <v>85</v>
      </c>
      <c r="L113">
        <v>28</v>
      </c>
      <c r="M113" s="1" t="s">
        <v>50</v>
      </c>
      <c r="N113">
        <v>38</v>
      </c>
      <c r="O113" s="1" t="s">
        <v>119</v>
      </c>
      <c r="P113">
        <v>2</v>
      </c>
      <c r="Q113">
        <v>7.4999999999999997E-2</v>
      </c>
      <c r="R113">
        <v>2278</v>
      </c>
      <c r="S113">
        <v>1093.44</v>
      </c>
      <c r="T113">
        <v>2186.88</v>
      </c>
      <c r="U113">
        <v>4214.3</v>
      </c>
      <c r="V113">
        <f>Sales[[#This Row],[Total Revenue]]-Sales[[#This Row],[Total Buying]]</f>
        <v>2027.42</v>
      </c>
      <c r="W113">
        <v>84</v>
      </c>
      <c r="X113" s="1" t="s">
        <v>425</v>
      </c>
      <c r="Y113" s="1" t="s">
        <v>191</v>
      </c>
      <c r="Z113" s="1" t="s">
        <v>158</v>
      </c>
      <c r="AA113" s="1" t="s">
        <v>159</v>
      </c>
      <c r="AB113" s="1" t="s">
        <v>116</v>
      </c>
      <c r="AC113" s="1" t="s">
        <v>159</v>
      </c>
      <c r="AD113">
        <v>55377</v>
      </c>
      <c r="AE113">
        <v>79549</v>
      </c>
    </row>
    <row r="114" spans="1:31" x14ac:dyDescent="0.3">
      <c r="A114" s="1" t="s">
        <v>426</v>
      </c>
      <c r="B114" s="1" t="s">
        <v>47</v>
      </c>
      <c r="C114" s="1" t="s">
        <v>424</v>
      </c>
      <c r="D114" s="2">
        <v>43100</v>
      </c>
      <c r="E114" s="2">
        <v>43277</v>
      </c>
      <c r="F114" s="2" t="str">
        <f>TEXT(Sales[[#This Row],[OrderDate]],"dd")</f>
        <v>26</v>
      </c>
      <c r="G114" s="2">
        <v>43305</v>
      </c>
      <c r="H114" s="2">
        <v>43315</v>
      </c>
      <c r="I114" s="1" t="s">
        <v>32</v>
      </c>
      <c r="J114">
        <v>18</v>
      </c>
      <c r="K114" s="1" t="s">
        <v>49</v>
      </c>
      <c r="L114">
        <v>50</v>
      </c>
      <c r="M114" s="1" t="s">
        <v>427</v>
      </c>
      <c r="N114">
        <v>46</v>
      </c>
      <c r="O114" s="1" t="s">
        <v>150</v>
      </c>
      <c r="P114">
        <v>1</v>
      </c>
      <c r="Q114">
        <v>0.1</v>
      </c>
      <c r="R114">
        <v>2606.3000000000002</v>
      </c>
      <c r="S114">
        <v>1668.0320000000002</v>
      </c>
      <c r="T114">
        <v>1668.0320000000002</v>
      </c>
      <c r="U114">
        <v>2345.67</v>
      </c>
      <c r="V114">
        <f>Sales[[#This Row],[Total Revenue]]-Sales[[#This Row],[Total Buying]]</f>
        <v>677.63799999999992</v>
      </c>
      <c r="W114">
        <v>84</v>
      </c>
      <c r="X114" s="1" t="s">
        <v>425</v>
      </c>
      <c r="Y114" s="1" t="s">
        <v>191</v>
      </c>
      <c r="Z114" s="1" t="s">
        <v>158</v>
      </c>
      <c r="AA114" s="1" t="s">
        <v>159</v>
      </c>
      <c r="AB114" s="1" t="s">
        <v>116</v>
      </c>
      <c r="AC114" s="1" t="s">
        <v>159</v>
      </c>
      <c r="AD114">
        <v>55377</v>
      </c>
      <c r="AE114">
        <v>79549</v>
      </c>
    </row>
    <row r="115" spans="1:31" x14ac:dyDescent="0.3">
      <c r="A115" s="1" t="s">
        <v>428</v>
      </c>
      <c r="B115" s="1" t="s">
        <v>30</v>
      </c>
      <c r="C115" s="1" t="s">
        <v>62</v>
      </c>
      <c r="D115" s="2">
        <v>43200</v>
      </c>
      <c r="E115" s="2">
        <v>43254</v>
      </c>
      <c r="F115" s="2" t="str">
        <f>TEXT(Sales[[#This Row],[OrderDate]],"dd")</f>
        <v>03</v>
      </c>
      <c r="G115" s="2">
        <v>43277</v>
      </c>
      <c r="H115" s="2">
        <v>43286</v>
      </c>
      <c r="I115" s="1" t="s">
        <v>32</v>
      </c>
      <c r="J115">
        <v>8</v>
      </c>
      <c r="K115" s="1" t="s">
        <v>105</v>
      </c>
      <c r="L115">
        <v>29</v>
      </c>
      <c r="M115" s="1" t="s">
        <v>429</v>
      </c>
      <c r="N115">
        <v>23</v>
      </c>
      <c r="O115" s="1" t="s">
        <v>103</v>
      </c>
      <c r="P115">
        <v>7</v>
      </c>
      <c r="Q115">
        <v>7.4999999999999997E-2</v>
      </c>
      <c r="R115">
        <v>6076.9000000000005</v>
      </c>
      <c r="S115">
        <v>2734.6050000000005</v>
      </c>
      <c r="T115">
        <v>19142.235000000004</v>
      </c>
      <c r="U115">
        <v>39347.927500000005</v>
      </c>
      <c r="V115">
        <f>Sales[[#This Row],[Total Revenue]]-Sales[[#This Row],[Total Buying]]</f>
        <v>20205.692500000001</v>
      </c>
      <c r="W115">
        <v>305</v>
      </c>
      <c r="X115" s="1" t="s">
        <v>430</v>
      </c>
      <c r="Y115" s="1" t="s">
        <v>431</v>
      </c>
      <c r="Z115" s="1" t="s">
        <v>432</v>
      </c>
      <c r="AA115" s="1" t="s">
        <v>433</v>
      </c>
      <c r="AB115" s="1" t="s">
        <v>56</v>
      </c>
      <c r="AC115" s="1" t="s">
        <v>433</v>
      </c>
      <c r="AD115">
        <v>44518</v>
      </c>
      <c r="AE115">
        <v>51094</v>
      </c>
    </row>
    <row r="116" spans="1:31" x14ac:dyDescent="0.3">
      <c r="A116" s="1" t="s">
        <v>434</v>
      </c>
      <c r="B116" s="1" t="s">
        <v>30</v>
      </c>
      <c r="C116" s="1" t="s">
        <v>48</v>
      </c>
      <c r="D116" s="2">
        <v>43200</v>
      </c>
      <c r="E116" s="2">
        <v>43266</v>
      </c>
      <c r="F116" s="2" t="str">
        <f>TEXT(Sales[[#This Row],[OrderDate]],"dd")</f>
        <v>15</v>
      </c>
      <c r="G116" s="2">
        <v>43288</v>
      </c>
      <c r="H116" s="2">
        <v>43297</v>
      </c>
      <c r="I116" s="1" t="s">
        <v>32</v>
      </c>
      <c r="J116">
        <v>4</v>
      </c>
      <c r="K116" s="1" t="s">
        <v>70</v>
      </c>
      <c r="L116">
        <v>17</v>
      </c>
      <c r="M116" s="1" t="s">
        <v>278</v>
      </c>
      <c r="N116">
        <v>32</v>
      </c>
      <c r="O116" s="1" t="s">
        <v>107</v>
      </c>
      <c r="P116">
        <v>4</v>
      </c>
      <c r="Q116">
        <v>7.4999999999999997E-2</v>
      </c>
      <c r="R116">
        <v>6298</v>
      </c>
      <c r="S116">
        <v>4534.5599999999995</v>
      </c>
      <c r="T116">
        <v>18138.239999999998</v>
      </c>
      <c r="U116">
        <v>23302.6</v>
      </c>
      <c r="V116">
        <f>Sales[[#This Row],[Total Revenue]]-Sales[[#This Row],[Total Buying]]</f>
        <v>5164.3600000000006</v>
      </c>
      <c r="W116">
        <v>48</v>
      </c>
      <c r="X116" s="1" t="s">
        <v>435</v>
      </c>
      <c r="Y116" s="1" t="s">
        <v>191</v>
      </c>
      <c r="Z116" s="1" t="s">
        <v>158</v>
      </c>
      <c r="AA116" s="1" t="s">
        <v>159</v>
      </c>
      <c r="AB116" s="1" t="s">
        <v>116</v>
      </c>
      <c r="AC116" s="1" t="s">
        <v>159</v>
      </c>
      <c r="AD116">
        <v>1342761</v>
      </c>
      <c r="AE116">
        <v>50205</v>
      </c>
    </row>
    <row r="117" spans="1:31" x14ac:dyDescent="0.3">
      <c r="A117" s="1" t="s">
        <v>436</v>
      </c>
      <c r="B117" s="1" t="s">
        <v>47</v>
      </c>
      <c r="C117" s="1" t="s">
        <v>48</v>
      </c>
      <c r="D117" s="2">
        <v>43200</v>
      </c>
      <c r="E117" s="2">
        <v>43273</v>
      </c>
      <c r="F117" s="2" t="str">
        <f>TEXT(Sales[[#This Row],[OrderDate]],"dd")</f>
        <v>22</v>
      </c>
      <c r="G117" s="2">
        <v>43293</v>
      </c>
      <c r="H117" s="2">
        <v>43302</v>
      </c>
      <c r="I117" s="1" t="s">
        <v>32</v>
      </c>
      <c r="J117">
        <v>15</v>
      </c>
      <c r="K117" s="1" t="s">
        <v>134</v>
      </c>
      <c r="L117">
        <v>19</v>
      </c>
      <c r="M117" s="1" t="s">
        <v>346</v>
      </c>
      <c r="N117">
        <v>27</v>
      </c>
      <c r="O117" s="1" t="s">
        <v>223</v>
      </c>
      <c r="P117">
        <v>2</v>
      </c>
      <c r="Q117">
        <v>0.05</v>
      </c>
      <c r="R117">
        <v>1118.9000000000001</v>
      </c>
      <c r="S117">
        <v>749.66300000000012</v>
      </c>
      <c r="T117">
        <v>1499.3260000000002</v>
      </c>
      <c r="U117">
        <v>2125.9100000000003</v>
      </c>
      <c r="V117">
        <f>Sales[[#This Row],[Total Revenue]]-Sales[[#This Row],[Total Buying]]</f>
        <v>626.58400000000006</v>
      </c>
      <c r="W117">
        <v>48</v>
      </c>
      <c r="X117" s="1" t="s">
        <v>435</v>
      </c>
      <c r="Y117" s="1" t="s">
        <v>191</v>
      </c>
      <c r="Z117" s="1" t="s">
        <v>158</v>
      </c>
      <c r="AA117" s="1" t="s">
        <v>159</v>
      </c>
      <c r="AB117" s="1" t="s">
        <v>116</v>
      </c>
      <c r="AC117" s="1" t="s">
        <v>159</v>
      </c>
      <c r="AD117">
        <v>1342761</v>
      </c>
      <c r="AE117">
        <v>50205</v>
      </c>
    </row>
    <row r="118" spans="1:31" x14ac:dyDescent="0.3">
      <c r="A118" s="1" t="s">
        <v>437</v>
      </c>
      <c r="B118" s="1" t="s">
        <v>47</v>
      </c>
      <c r="C118" s="1" t="s">
        <v>62</v>
      </c>
      <c r="D118" s="2">
        <v>43100</v>
      </c>
      <c r="E118" s="2">
        <v>43254</v>
      </c>
      <c r="F118" s="2" t="str">
        <f>TEXT(Sales[[#This Row],[OrderDate]],"dd")</f>
        <v>03</v>
      </c>
      <c r="G118" s="2">
        <v>43256</v>
      </c>
      <c r="H118" s="2">
        <v>43261</v>
      </c>
      <c r="I118" s="1" t="s">
        <v>32</v>
      </c>
      <c r="J118">
        <v>13</v>
      </c>
      <c r="K118" s="1" t="s">
        <v>88</v>
      </c>
      <c r="L118">
        <v>35</v>
      </c>
      <c r="M118" s="1" t="s">
        <v>161</v>
      </c>
      <c r="N118">
        <v>14</v>
      </c>
      <c r="O118" s="1" t="s">
        <v>438</v>
      </c>
      <c r="P118">
        <v>7</v>
      </c>
      <c r="Q118">
        <v>0.2</v>
      </c>
      <c r="R118">
        <v>5735.2</v>
      </c>
      <c r="S118">
        <v>4186.6959999999999</v>
      </c>
      <c r="T118">
        <v>29306.871999999999</v>
      </c>
      <c r="U118">
        <v>32117.119999999999</v>
      </c>
      <c r="V118">
        <f>Sales[[#This Row],[Total Revenue]]-Sales[[#This Row],[Total Buying]]</f>
        <v>2810.2479999999996</v>
      </c>
      <c r="W118">
        <v>303</v>
      </c>
      <c r="X118" s="1" t="s">
        <v>439</v>
      </c>
      <c r="Y118" s="1" t="s">
        <v>440</v>
      </c>
      <c r="Z118" s="1" t="s">
        <v>432</v>
      </c>
      <c r="AA118" s="1" t="s">
        <v>433</v>
      </c>
      <c r="AB118" s="1" t="s">
        <v>56</v>
      </c>
      <c r="AC118" s="1" t="s">
        <v>433</v>
      </c>
      <c r="AD118">
        <v>81073</v>
      </c>
      <c r="AE118">
        <v>34226</v>
      </c>
    </row>
    <row r="119" spans="1:31" x14ac:dyDescent="0.3">
      <c r="A119" s="1" t="s">
        <v>441</v>
      </c>
      <c r="B119" s="1" t="s">
        <v>47</v>
      </c>
      <c r="C119" s="1" t="s">
        <v>239</v>
      </c>
      <c r="D119" s="2">
        <v>43100</v>
      </c>
      <c r="E119" s="2">
        <v>43254</v>
      </c>
      <c r="F119" s="2" t="str">
        <f>TEXT(Sales[[#This Row],[OrderDate]],"dd")</f>
        <v>03</v>
      </c>
      <c r="G119" s="2">
        <v>43281</v>
      </c>
      <c r="H119" s="2">
        <v>43286</v>
      </c>
      <c r="I119" s="1" t="s">
        <v>32</v>
      </c>
      <c r="J119">
        <v>17</v>
      </c>
      <c r="K119" s="1" t="s">
        <v>292</v>
      </c>
      <c r="L119">
        <v>42</v>
      </c>
      <c r="M119" s="1" t="s">
        <v>363</v>
      </c>
      <c r="N119">
        <v>46</v>
      </c>
      <c r="O119" s="1" t="s">
        <v>150</v>
      </c>
      <c r="P119">
        <v>1</v>
      </c>
      <c r="Q119">
        <v>0.05</v>
      </c>
      <c r="R119">
        <v>6083.6</v>
      </c>
      <c r="S119">
        <v>3832.6680000000001</v>
      </c>
      <c r="T119">
        <v>3832.6680000000001</v>
      </c>
      <c r="U119">
        <v>5779.42</v>
      </c>
      <c r="V119">
        <f>Sales[[#This Row],[Total Revenue]]-Sales[[#This Row],[Total Buying]]</f>
        <v>1946.752</v>
      </c>
      <c r="W119">
        <v>362</v>
      </c>
      <c r="X119" s="1" t="s">
        <v>442</v>
      </c>
      <c r="Y119" s="1" t="s">
        <v>443</v>
      </c>
      <c r="Z119" s="1" t="s">
        <v>405</v>
      </c>
      <c r="AA119" s="1" t="s">
        <v>406</v>
      </c>
      <c r="AB119" s="1" t="s">
        <v>116</v>
      </c>
      <c r="AC119" s="1" t="s">
        <v>406</v>
      </c>
      <c r="AD119">
        <v>87623</v>
      </c>
      <c r="AE119">
        <v>42386</v>
      </c>
    </row>
    <row r="120" spans="1:31" x14ac:dyDescent="0.3">
      <c r="A120" s="1" t="s">
        <v>444</v>
      </c>
      <c r="B120" s="1" t="s">
        <v>100</v>
      </c>
      <c r="C120" s="1" t="s">
        <v>239</v>
      </c>
      <c r="D120" s="2">
        <v>43200</v>
      </c>
      <c r="E120" s="2">
        <v>43282</v>
      </c>
      <c r="F120" s="2" t="str">
        <f>TEXT(Sales[[#This Row],[OrderDate]],"dd")</f>
        <v>01</v>
      </c>
      <c r="G120" s="2">
        <v>43285</v>
      </c>
      <c r="H120" s="2">
        <v>43290</v>
      </c>
      <c r="I120" s="1" t="s">
        <v>32</v>
      </c>
      <c r="J120">
        <v>28</v>
      </c>
      <c r="K120" s="1" t="s">
        <v>101</v>
      </c>
      <c r="L120">
        <v>44</v>
      </c>
      <c r="M120" s="1" t="s">
        <v>445</v>
      </c>
      <c r="N120">
        <v>45</v>
      </c>
      <c r="O120" s="1" t="s">
        <v>109</v>
      </c>
      <c r="P120">
        <v>1</v>
      </c>
      <c r="Q120">
        <v>7.4999999999999997E-2</v>
      </c>
      <c r="R120">
        <v>837.5</v>
      </c>
      <c r="S120">
        <v>527.625</v>
      </c>
      <c r="T120">
        <v>527.625</v>
      </c>
      <c r="U120">
        <v>774.6875</v>
      </c>
      <c r="V120">
        <f>Sales[[#This Row],[Total Revenue]]-Sales[[#This Row],[Total Buying]]</f>
        <v>247.0625</v>
      </c>
      <c r="W120">
        <v>362</v>
      </c>
      <c r="X120" s="1" t="s">
        <v>442</v>
      </c>
      <c r="Y120" s="1" t="s">
        <v>443</v>
      </c>
      <c r="Z120" s="1" t="s">
        <v>405</v>
      </c>
      <c r="AA120" s="1" t="s">
        <v>406</v>
      </c>
      <c r="AB120" s="1" t="s">
        <v>116</v>
      </c>
      <c r="AC120" s="1" t="s">
        <v>406</v>
      </c>
      <c r="AD120">
        <v>87623</v>
      </c>
      <c r="AE120">
        <v>42386</v>
      </c>
    </row>
    <row r="121" spans="1:31" x14ac:dyDescent="0.3">
      <c r="A121" s="1" t="s">
        <v>446</v>
      </c>
      <c r="B121" s="1" t="s">
        <v>30</v>
      </c>
      <c r="C121" s="1" t="s">
        <v>77</v>
      </c>
      <c r="D121" s="2">
        <v>43100</v>
      </c>
      <c r="E121" s="2">
        <v>43254</v>
      </c>
      <c r="F121" s="2" t="str">
        <f>TEXT(Sales[[#This Row],[OrderDate]],"dd")</f>
        <v>03</v>
      </c>
      <c r="G121" s="2">
        <v>43264</v>
      </c>
      <c r="H121" s="2">
        <v>43272</v>
      </c>
      <c r="I121" s="1" t="s">
        <v>32</v>
      </c>
      <c r="J121">
        <v>4</v>
      </c>
      <c r="K121" s="1" t="s">
        <v>70</v>
      </c>
      <c r="L121">
        <v>34</v>
      </c>
      <c r="M121" s="1" t="s">
        <v>378</v>
      </c>
      <c r="N121">
        <v>40</v>
      </c>
      <c r="O121" s="1" t="s">
        <v>199</v>
      </c>
      <c r="P121">
        <v>6</v>
      </c>
      <c r="Q121">
        <v>0.2</v>
      </c>
      <c r="R121">
        <v>3497.4</v>
      </c>
      <c r="S121">
        <v>1958.5440000000003</v>
      </c>
      <c r="T121">
        <v>11751.264000000003</v>
      </c>
      <c r="U121">
        <v>16787.52</v>
      </c>
      <c r="V121">
        <f>Sales[[#This Row],[Total Revenue]]-Sales[[#This Row],[Total Buying]]</f>
        <v>5036.2559999999976</v>
      </c>
      <c r="W121">
        <v>90</v>
      </c>
      <c r="X121" s="1" t="s">
        <v>447</v>
      </c>
      <c r="Y121" s="1" t="s">
        <v>448</v>
      </c>
      <c r="Z121" s="1" t="s">
        <v>400</v>
      </c>
      <c r="AA121" s="1" t="s">
        <v>401</v>
      </c>
      <c r="AB121" s="1" t="s">
        <v>116</v>
      </c>
      <c r="AC121" s="1" t="s">
        <v>401</v>
      </c>
      <c r="AD121">
        <v>44615</v>
      </c>
      <c r="AE121">
        <v>69938</v>
      </c>
    </row>
    <row r="122" spans="1:31" x14ac:dyDescent="0.3">
      <c r="A122" s="1" t="s">
        <v>449</v>
      </c>
      <c r="B122" s="1" t="s">
        <v>47</v>
      </c>
      <c r="C122" s="1" t="s">
        <v>77</v>
      </c>
      <c r="D122" s="2">
        <v>43100</v>
      </c>
      <c r="E122" s="2">
        <v>43263</v>
      </c>
      <c r="F122" s="2" t="str">
        <f>TEXT(Sales[[#This Row],[OrderDate]],"dd")</f>
        <v>12</v>
      </c>
      <c r="G122" s="2">
        <v>43290</v>
      </c>
      <c r="H122" s="2">
        <v>43297</v>
      </c>
      <c r="I122" s="1" t="s">
        <v>32</v>
      </c>
      <c r="J122">
        <v>18</v>
      </c>
      <c r="K122" s="1" t="s">
        <v>49</v>
      </c>
      <c r="L122">
        <v>30</v>
      </c>
      <c r="M122" s="1" t="s">
        <v>166</v>
      </c>
      <c r="N122">
        <v>1</v>
      </c>
      <c r="O122" s="1" t="s">
        <v>72</v>
      </c>
      <c r="P122">
        <v>4</v>
      </c>
      <c r="Q122">
        <v>0.05</v>
      </c>
      <c r="R122">
        <v>3993.2000000000003</v>
      </c>
      <c r="S122">
        <v>2835.172</v>
      </c>
      <c r="T122">
        <v>11340.688</v>
      </c>
      <c r="U122">
        <v>15174.160000000002</v>
      </c>
      <c r="V122">
        <f>Sales[[#This Row],[Total Revenue]]-Sales[[#This Row],[Total Buying]]</f>
        <v>3833.4720000000016</v>
      </c>
      <c r="W122">
        <v>90</v>
      </c>
      <c r="X122" s="1" t="s">
        <v>447</v>
      </c>
      <c r="Y122" s="1" t="s">
        <v>448</v>
      </c>
      <c r="Z122" s="1" t="s">
        <v>400</v>
      </c>
      <c r="AA122" s="1" t="s">
        <v>401</v>
      </c>
      <c r="AB122" s="1" t="s">
        <v>116</v>
      </c>
      <c r="AC122" s="1" t="s">
        <v>401</v>
      </c>
      <c r="AD122">
        <v>44615</v>
      </c>
      <c r="AE122">
        <v>69938</v>
      </c>
    </row>
    <row r="123" spans="1:31" x14ac:dyDescent="0.3">
      <c r="A123" s="1" t="s">
        <v>450</v>
      </c>
      <c r="B123" s="1" t="s">
        <v>47</v>
      </c>
      <c r="C123" s="1" t="s">
        <v>77</v>
      </c>
      <c r="D123" s="2">
        <v>43200</v>
      </c>
      <c r="E123" s="2">
        <v>43294</v>
      </c>
      <c r="F123" s="2" t="str">
        <f>TEXT(Sales[[#This Row],[OrderDate]],"dd")</f>
        <v>13</v>
      </c>
      <c r="G123" s="2">
        <v>43308</v>
      </c>
      <c r="H123" s="2">
        <v>43315</v>
      </c>
      <c r="I123" s="1" t="s">
        <v>32</v>
      </c>
      <c r="J123">
        <v>13</v>
      </c>
      <c r="K123" s="1" t="s">
        <v>88</v>
      </c>
      <c r="L123">
        <v>42</v>
      </c>
      <c r="M123" s="1" t="s">
        <v>363</v>
      </c>
      <c r="N123">
        <v>3</v>
      </c>
      <c r="O123" s="1" t="s">
        <v>167</v>
      </c>
      <c r="P123">
        <v>2</v>
      </c>
      <c r="Q123">
        <v>0.15</v>
      </c>
      <c r="R123">
        <v>991.6</v>
      </c>
      <c r="S123">
        <v>594.96</v>
      </c>
      <c r="T123">
        <v>1189.92</v>
      </c>
      <c r="U123">
        <v>1685.72</v>
      </c>
      <c r="V123">
        <f>Sales[[#This Row],[Total Revenue]]-Sales[[#This Row],[Total Buying]]</f>
        <v>495.79999999999995</v>
      </c>
      <c r="W123">
        <v>90</v>
      </c>
      <c r="X123" s="1" t="s">
        <v>447</v>
      </c>
      <c r="Y123" s="1" t="s">
        <v>448</v>
      </c>
      <c r="Z123" s="1" t="s">
        <v>400</v>
      </c>
      <c r="AA123" s="1" t="s">
        <v>401</v>
      </c>
      <c r="AB123" s="1" t="s">
        <v>116</v>
      </c>
      <c r="AC123" s="1" t="s">
        <v>401</v>
      </c>
      <c r="AD123">
        <v>44615</v>
      </c>
      <c r="AE123">
        <v>69938</v>
      </c>
    </row>
    <row r="124" spans="1:31" x14ac:dyDescent="0.3">
      <c r="A124" s="1" t="s">
        <v>451</v>
      </c>
      <c r="B124" s="1" t="s">
        <v>42</v>
      </c>
      <c r="C124" s="1" t="s">
        <v>48</v>
      </c>
      <c r="D124" s="2">
        <v>43200</v>
      </c>
      <c r="E124" s="2">
        <v>43285</v>
      </c>
      <c r="F124" s="2" t="str">
        <f>TEXT(Sales[[#This Row],[OrderDate]],"dd")</f>
        <v>04</v>
      </c>
      <c r="G124" s="2">
        <v>43304</v>
      </c>
      <c r="H124" s="2">
        <v>43305</v>
      </c>
      <c r="I124" s="1" t="s">
        <v>32</v>
      </c>
      <c r="J124">
        <v>23</v>
      </c>
      <c r="K124" s="1" t="s">
        <v>171</v>
      </c>
      <c r="L124">
        <v>44</v>
      </c>
      <c r="M124" s="1" t="s">
        <v>445</v>
      </c>
      <c r="N124">
        <v>6</v>
      </c>
      <c r="O124" s="1" t="s">
        <v>274</v>
      </c>
      <c r="P124">
        <v>1</v>
      </c>
      <c r="Q124">
        <v>0.1</v>
      </c>
      <c r="R124">
        <v>1025.1000000000001</v>
      </c>
      <c r="S124">
        <v>779.07600000000014</v>
      </c>
      <c r="T124">
        <v>779.07600000000014</v>
      </c>
      <c r="U124">
        <v>922.59000000000015</v>
      </c>
      <c r="V124">
        <f>Sales[[#This Row],[Total Revenue]]-Sales[[#This Row],[Total Buying]]</f>
        <v>143.51400000000001</v>
      </c>
      <c r="W124">
        <v>51</v>
      </c>
      <c r="X124" s="1" t="s">
        <v>452</v>
      </c>
      <c r="Y124" s="1" t="s">
        <v>285</v>
      </c>
      <c r="Z124" s="1" t="s">
        <v>158</v>
      </c>
      <c r="AA124" s="1" t="s">
        <v>159</v>
      </c>
      <c r="AB124" s="1" t="s">
        <v>116</v>
      </c>
      <c r="AC124" s="1" t="s">
        <v>159</v>
      </c>
      <c r="AD124">
        <v>32685</v>
      </c>
      <c r="AE124">
        <v>74610</v>
      </c>
    </row>
    <row r="125" spans="1:31" x14ac:dyDescent="0.3">
      <c r="A125" s="1" t="s">
        <v>453</v>
      </c>
      <c r="B125" s="1" t="s">
        <v>47</v>
      </c>
      <c r="C125" s="1" t="s">
        <v>77</v>
      </c>
      <c r="D125" s="2">
        <v>43200</v>
      </c>
      <c r="E125" s="2">
        <v>43256</v>
      </c>
      <c r="F125" s="2" t="str">
        <f>TEXT(Sales[[#This Row],[OrderDate]],"dd")</f>
        <v>05</v>
      </c>
      <c r="G125" s="2">
        <v>43276</v>
      </c>
      <c r="H125" s="2">
        <v>43280</v>
      </c>
      <c r="I125" s="1" t="s">
        <v>32</v>
      </c>
      <c r="J125">
        <v>16</v>
      </c>
      <c r="K125" s="1" t="s">
        <v>270</v>
      </c>
      <c r="L125">
        <v>25</v>
      </c>
      <c r="M125" s="1" t="s">
        <v>454</v>
      </c>
      <c r="N125">
        <v>22</v>
      </c>
      <c r="O125" s="1" t="s">
        <v>128</v>
      </c>
      <c r="P125">
        <v>6</v>
      </c>
      <c r="Q125">
        <v>0.3</v>
      </c>
      <c r="R125">
        <v>924.6</v>
      </c>
      <c r="S125">
        <v>582.49800000000005</v>
      </c>
      <c r="T125">
        <v>3494.9880000000003</v>
      </c>
      <c r="U125">
        <v>3883.32</v>
      </c>
      <c r="V125">
        <f>Sales[[#This Row],[Total Revenue]]-Sales[[#This Row],[Total Buying]]</f>
        <v>388.33199999999988</v>
      </c>
      <c r="W125">
        <v>141</v>
      </c>
      <c r="X125" s="1" t="s">
        <v>455</v>
      </c>
      <c r="Y125" s="1" t="s">
        <v>456</v>
      </c>
      <c r="Z125" s="1" t="s">
        <v>457</v>
      </c>
      <c r="AA125" s="1" t="s">
        <v>458</v>
      </c>
      <c r="AB125" s="1" t="s">
        <v>56</v>
      </c>
      <c r="AC125" s="1" t="s">
        <v>458</v>
      </c>
      <c r="AD125">
        <v>73917</v>
      </c>
      <c r="AE125">
        <v>39464</v>
      </c>
    </row>
    <row r="126" spans="1:31" x14ac:dyDescent="0.3">
      <c r="A126" s="1" t="s">
        <v>459</v>
      </c>
      <c r="B126" s="1" t="s">
        <v>100</v>
      </c>
      <c r="C126" s="1" t="s">
        <v>48</v>
      </c>
      <c r="D126" s="2">
        <v>43200</v>
      </c>
      <c r="E126" s="2">
        <v>43272</v>
      </c>
      <c r="F126" s="2" t="str">
        <f>TEXT(Sales[[#This Row],[OrderDate]],"dd")</f>
        <v>21</v>
      </c>
      <c r="G126" s="2">
        <v>43297</v>
      </c>
      <c r="H126" s="2">
        <v>43307</v>
      </c>
      <c r="I126" s="1" t="s">
        <v>32</v>
      </c>
      <c r="J126">
        <v>28</v>
      </c>
      <c r="K126" s="1" t="s">
        <v>101</v>
      </c>
      <c r="L126">
        <v>48</v>
      </c>
      <c r="M126" s="1" t="s">
        <v>102</v>
      </c>
      <c r="N126">
        <v>2</v>
      </c>
      <c r="O126" s="1" t="s">
        <v>394</v>
      </c>
      <c r="P126">
        <v>8</v>
      </c>
      <c r="Q126">
        <v>0.05</v>
      </c>
      <c r="R126">
        <v>2566.1</v>
      </c>
      <c r="S126">
        <v>1052.1009999999999</v>
      </c>
      <c r="T126">
        <v>8416.8079999999991</v>
      </c>
      <c r="U126">
        <v>19502.36</v>
      </c>
      <c r="V126">
        <f>Sales[[#This Row],[Total Revenue]]-Sales[[#This Row],[Total Buying]]</f>
        <v>11085.552000000001</v>
      </c>
      <c r="W126">
        <v>55</v>
      </c>
      <c r="X126" s="1" t="s">
        <v>460</v>
      </c>
      <c r="Y126" s="1" t="s">
        <v>461</v>
      </c>
      <c r="Z126" s="1" t="s">
        <v>158</v>
      </c>
      <c r="AA126" s="1" t="s">
        <v>159</v>
      </c>
      <c r="AB126" s="1" t="s">
        <v>116</v>
      </c>
      <c r="AC126" s="1" t="s">
        <v>159</v>
      </c>
      <c r="AD126">
        <v>47375</v>
      </c>
      <c r="AE126">
        <v>54114</v>
      </c>
    </row>
    <row r="127" spans="1:31" x14ac:dyDescent="0.3">
      <c r="A127" s="1" t="s">
        <v>462</v>
      </c>
      <c r="B127" s="1" t="s">
        <v>42</v>
      </c>
      <c r="C127" s="1" t="s">
        <v>77</v>
      </c>
      <c r="D127" s="2">
        <v>43100</v>
      </c>
      <c r="E127" s="2">
        <v>43257</v>
      </c>
      <c r="F127" s="2" t="str">
        <f>TEXT(Sales[[#This Row],[OrderDate]],"dd")</f>
        <v>06</v>
      </c>
      <c r="G127" s="2">
        <v>43283</v>
      </c>
      <c r="H127" s="2">
        <v>43289</v>
      </c>
      <c r="I127" s="1" t="s">
        <v>32</v>
      </c>
      <c r="J127">
        <v>24</v>
      </c>
      <c r="K127" s="1" t="s">
        <v>58</v>
      </c>
      <c r="L127">
        <v>32</v>
      </c>
      <c r="M127" s="1" t="s">
        <v>303</v>
      </c>
      <c r="N127">
        <v>33</v>
      </c>
      <c r="O127" s="1" t="s">
        <v>75</v>
      </c>
      <c r="P127">
        <v>8</v>
      </c>
      <c r="Q127">
        <v>7.4999999999999997E-2</v>
      </c>
      <c r="R127">
        <v>1112.2</v>
      </c>
      <c r="S127">
        <v>756.29600000000005</v>
      </c>
      <c r="T127">
        <v>6050.3680000000004</v>
      </c>
      <c r="U127">
        <v>8230.2800000000007</v>
      </c>
      <c r="V127">
        <f>Sales[[#This Row],[Total Revenue]]-Sales[[#This Row],[Total Buying]]</f>
        <v>2179.9120000000003</v>
      </c>
      <c r="W127">
        <v>148</v>
      </c>
      <c r="X127" s="1" t="s">
        <v>463</v>
      </c>
      <c r="Y127" s="1" t="s">
        <v>464</v>
      </c>
      <c r="Z127" s="1" t="s">
        <v>465</v>
      </c>
      <c r="AA127" s="1" t="s">
        <v>466</v>
      </c>
      <c r="AB127" s="1" t="s">
        <v>147</v>
      </c>
      <c r="AC127" s="1" t="s">
        <v>466</v>
      </c>
      <c r="AD127">
        <v>41100</v>
      </c>
      <c r="AE127">
        <v>47343</v>
      </c>
    </row>
    <row r="128" spans="1:31" x14ac:dyDescent="0.3">
      <c r="A128" s="1" t="s">
        <v>467</v>
      </c>
      <c r="B128" s="1" t="s">
        <v>30</v>
      </c>
      <c r="C128" s="1" t="s">
        <v>77</v>
      </c>
      <c r="D128" s="2">
        <v>43200</v>
      </c>
      <c r="E128" s="2">
        <v>43267</v>
      </c>
      <c r="F128" s="2" t="str">
        <f>TEXT(Sales[[#This Row],[OrderDate]],"dd")</f>
        <v>16</v>
      </c>
      <c r="G128" s="2">
        <v>43295</v>
      </c>
      <c r="H128" s="2">
        <v>43299</v>
      </c>
      <c r="I128" s="1" t="s">
        <v>32</v>
      </c>
      <c r="J128">
        <v>7</v>
      </c>
      <c r="K128" s="1" t="s">
        <v>188</v>
      </c>
      <c r="L128">
        <v>28</v>
      </c>
      <c r="M128" s="1" t="s">
        <v>50</v>
      </c>
      <c r="N128">
        <v>9</v>
      </c>
      <c r="O128" s="1" t="s">
        <v>111</v>
      </c>
      <c r="P128">
        <v>1</v>
      </c>
      <c r="Q128">
        <v>0.15</v>
      </c>
      <c r="R128">
        <v>978.2</v>
      </c>
      <c r="S128">
        <v>743.43200000000002</v>
      </c>
      <c r="T128">
        <v>743.43200000000002</v>
      </c>
      <c r="U128">
        <v>831.47</v>
      </c>
      <c r="V128">
        <f>Sales[[#This Row],[Total Revenue]]-Sales[[#This Row],[Total Buying]]</f>
        <v>88.038000000000011</v>
      </c>
      <c r="W128">
        <v>148</v>
      </c>
      <c r="X128" s="1" t="s">
        <v>463</v>
      </c>
      <c r="Y128" s="1" t="s">
        <v>464</v>
      </c>
      <c r="Z128" s="1" t="s">
        <v>465</v>
      </c>
      <c r="AA128" s="1" t="s">
        <v>466</v>
      </c>
      <c r="AB128" s="1" t="s">
        <v>147</v>
      </c>
      <c r="AC128" s="1" t="s">
        <v>466</v>
      </c>
      <c r="AD128">
        <v>41100</v>
      </c>
      <c r="AE128">
        <v>47343</v>
      </c>
    </row>
    <row r="129" spans="1:31" x14ac:dyDescent="0.3">
      <c r="A129" s="1" t="s">
        <v>468</v>
      </c>
      <c r="B129" s="1" t="s">
        <v>30</v>
      </c>
      <c r="C129" s="1" t="s">
        <v>77</v>
      </c>
      <c r="D129" s="2">
        <v>43200</v>
      </c>
      <c r="E129" s="2">
        <v>43281</v>
      </c>
      <c r="F129" s="2" t="str">
        <f>TEXT(Sales[[#This Row],[OrderDate]],"dd")</f>
        <v>30</v>
      </c>
      <c r="G129" s="2">
        <v>43298</v>
      </c>
      <c r="H129" s="2">
        <v>43302</v>
      </c>
      <c r="I129" s="1" t="s">
        <v>32</v>
      </c>
      <c r="J129">
        <v>9</v>
      </c>
      <c r="K129" s="1" t="s">
        <v>214</v>
      </c>
      <c r="L129">
        <v>34</v>
      </c>
      <c r="M129" s="1" t="s">
        <v>378</v>
      </c>
      <c r="N129">
        <v>15</v>
      </c>
      <c r="O129" s="1" t="s">
        <v>347</v>
      </c>
      <c r="P129">
        <v>5</v>
      </c>
      <c r="Q129">
        <v>7.4999999999999997E-2</v>
      </c>
      <c r="R129">
        <v>1125.6000000000001</v>
      </c>
      <c r="S129">
        <v>776.66399999999999</v>
      </c>
      <c r="T129">
        <v>3883.3199999999997</v>
      </c>
      <c r="U129">
        <v>5205.9000000000005</v>
      </c>
      <c r="V129">
        <f>Sales[[#This Row],[Total Revenue]]-Sales[[#This Row],[Total Buying]]</f>
        <v>1322.5800000000008</v>
      </c>
      <c r="W129">
        <v>148</v>
      </c>
      <c r="X129" s="1" t="s">
        <v>463</v>
      </c>
      <c r="Y129" s="1" t="s">
        <v>464</v>
      </c>
      <c r="Z129" s="1" t="s">
        <v>465</v>
      </c>
      <c r="AA129" s="1" t="s">
        <v>466</v>
      </c>
      <c r="AB129" s="1" t="s">
        <v>147</v>
      </c>
      <c r="AC129" s="1" t="s">
        <v>466</v>
      </c>
      <c r="AD129">
        <v>41100</v>
      </c>
      <c r="AE129">
        <v>47343</v>
      </c>
    </row>
    <row r="130" spans="1:31" x14ac:dyDescent="0.3">
      <c r="A130" s="1" t="s">
        <v>469</v>
      </c>
      <c r="B130" s="1" t="s">
        <v>47</v>
      </c>
      <c r="C130" s="1" t="s">
        <v>77</v>
      </c>
      <c r="D130" s="2">
        <v>43200</v>
      </c>
      <c r="E130" s="2">
        <v>43289</v>
      </c>
      <c r="F130" s="2" t="str">
        <f>TEXT(Sales[[#This Row],[OrderDate]],"dd")</f>
        <v>08</v>
      </c>
      <c r="G130" s="2">
        <v>43311</v>
      </c>
      <c r="H130" s="2">
        <v>43317</v>
      </c>
      <c r="I130" s="1" t="s">
        <v>32</v>
      </c>
      <c r="J130">
        <v>18</v>
      </c>
      <c r="K130" s="1" t="s">
        <v>49</v>
      </c>
      <c r="L130">
        <v>48</v>
      </c>
      <c r="M130" s="1" t="s">
        <v>102</v>
      </c>
      <c r="N130">
        <v>31</v>
      </c>
      <c r="O130" s="1" t="s">
        <v>470</v>
      </c>
      <c r="P130">
        <v>2</v>
      </c>
      <c r="Q130">
        <v>7.4999999999999997E-2</v>
      </c>
      <c r="R130">
        <v>254.6</v>
      </c>
      <c r="S130">
        <v>127.3</v>
      </c>
      <c r="T130">
        <v>254.6</v>
      </c>
      <c r="U130">
        <v>471.01</v>
      </c>
      <c r="V130">
        <f>Sales[[#This Row],[Total Revenue]]-Sales[[#This Row],[Total Buying]]</f>
        <v>216.41</v>
      </c>
      <c r="W130">
        <v>148</v>
      </c>
      <c r="X130" s="1" t="s">
        <v>463</v>
      </c>
      <c r="Y130" s="1" t="s">
        <v>464</v>
      </c>
      <c r="Z130" s="1" t="s">
        <v>465</v>
      </c>
      <c r="AA130" s="1" t="s">
        <v>466</v>
      </c>
      <c r="AB130" s="1" t="s">
        <v>147</v>
      </c>
      <c r="AC130" s="1" t="s">
        <v>466</v>
      </c>
      <c r="AD130">
        <v>41100</v>
      </c>
      <c r="AE130">
        <v>47343</v>
      </c>
    </row>
    <row r="131" spans="1:31" x14ac:dyDescent="0.3">
      <c r="A131" s="1" t="s">
        <v>471</v>
      </c>
      <c r="B131" s="1" t="s">
        <v>30</v>
      </c>
      <c r="C131" s="1" t="s">
        <v>48</v>
      </c>
      <c r="D131" s="2">
        <v>43200</v>
      </c>
      <c r="E131" s="2">
        <v>43266</v>
      </c>
      <c r="F131" s="2" t="str">
        <f>TEXT(Sales[[#This Row],[OrderDate]],"dd")</f>
        <v>15</v>
      </c>
      <c r="G131" s="2">
        <v>43278</v>
      </c>
      <c r="H131" s="2">
        <v>43281</v>
      </c>
      <c r="I131" s="1" t="s">
        <v>32</v>
      </c>
      <c r="J131">
        <v>1</v>
      </c>
      <c r="K131" s="1" t="s">
        <v>78</v>
      </c>
      <c r="L131">
        <v>24</v>
      </c>
      <c r="M131" s="1" t="s">
        <v>138</v>
      </c>
      <c r="N131">
        <v>21</v>
      </c>
      <c r="O131" s="1" t="s">
        <v>131</v>
      </c>
      <c r="P131">
        <v>4</v>
      </c>
      <c r="Q131">
        <v>0.15</v>
      </c>
      <c r="R131">
        <v>5219.3</v>
      </c>
      <c r="S131">
        <v>3444.7380000000003</v>
      </c>
      <c r="T131">
        <v>13778.952000000001</v>
      </c>
      <c r="U131">
        <v>17745.620000000003</v>
      </c>
      <c r="V131">
        <f>Sales[[#This Row],[Total Revenue]]-Sales[[#This Row],[Total Buying]]</f>
        <v>3966.6680000000015</v>
      </c>
      <c r="W131">
        <v>56</v>
      </c>
      <c r="X131" s="1" t="s">
        <v>472</v>
      </c>
      <c r="Y131" s="1" t="s">
        <v>294</v>
      </c>
      <c r="Z131" s="1" t="s">
        <v>158</v>
      </c>
      <c r="AA131" s="1" t="s">
        <v>159</v>
      </c>
      <c r="AB131" s="1" t="s">
        <v>116</v>
      </c>
      <c r="AC131" s="1" t="s">
        <v>159</v>
      </c>
      <c r="AD131">
        <v>42680</v>
      </c>
      <c r="AE131">
        <v>78513</v>
      </c>
    </row>
    <row r="132" spans="1:31" x14ac:dyDescent="0.3">
      <c r="A132" s="1" t="s">
        <v>473</v>
      </c>
      <c r="B132" s="1" t="s">
        <v>100</v>
      </c>
      <c r="C132" s="1" t="s">
        <v>48</v>
      </c>
      <c r="D132" s="2">
        <v>43200</v>
      </c>
      <c r="E132" s="2">
        <v>43278</v>
      </c>
      <c r="F132" s="2" t="str">
        <f>TEXT(Sales[[#This Row],[OrderDate]],"dd")</f>
        <v>27</v>
      </c>
      <c r="G132" s="2">
        <v>43285</v>
      </c>
      <c r="H132" s="2">
        <v>43291</v>
      </c>
      <c r="I132" s="1" t="s">
        <v>32</v>
      </c>
      <c r="J132">
        <v>27</v>
      </c>
      <c r="K132" s="1" t="s">
        <v>179</v>
      </c>
      <c r="L132">
        <v>48</v>
      </c>
      <c r="M132" s="1" t="s">
        <v>102</v>
      </c>
      <c r="N132">
        <v>42</v>
      </c>
      <c r="O132" s="1" t="s">
        <v>139</v>
      </c>
      <c r="P132">
        <v>2</v>
      </c>
      <c r="Q132">
        <v>0.05</v>
      </c>
      <c r="R132">
        <v>1139</v>
      </c>
      <c r="S132">
        <v>546.72</v>
      </c>
      <c r="T132">
        <v>1093.44</v>
      </c>
      <c r="U132">
        <v>2164.1</v>
      </c>
      <c r="V132">
        <f>Sales[[#This Row],[Total Revenue]]-Sales[[#This Row],[Total Buying]]</f>
        <v>1070.6599999999999</v>
      </c>
      <c r="W132">
        <v>56</v>
      </c>
      <c r="X132" s="1" t="s">
        <v>472</v>
      </c>
      <c r="Y132" s="1" t="s">
        <v>294</v>
      </c>
      <c r="Z132" s="1" t="s">
        <v>158</v>
      </c>
      <c r="AA132" s="1" t="s">
        <v>159</v>
      </c>
      <c r="AB132" s="1" t="s">
        <v>116</v>
      </c>
      <c r="AC132" s="1" t="s">
        <v>159</v>
      </c>
      <c r="AD132">
        <v>42680</v>
      </c>
      <c r="AE132">
        <v>78513</v>
      </c>
    </row>
    <row r="133" spans="1:31" x14ac:dyDescent="0.3">
      <c r="A133" s="1" t="s">
        <v>474</v>
      </c>
      <c r="B133" s="1" t="s">
        <v>30</v>
      </c>
      <c r="C133" s="1" t="s">
        <v>48</v>
      </c>
      <c r="D133" s="2">
        <v>43200</v>
      </c>
      <c r="E133" s="2">
        <v>43294</v>
      </c>
      <c r="F133" s="2" t="str">
        <f>TEXT(Sales[[#This Row],[OrderDate]],"dd")</f>
        <v>13</v>
      </c>
      <c r="G133" s="2">
        <v>43296</v>
      </c>
      <c r="H133" s="2">
        <v>43304</v>
      </c>
      <c r="I133" s="1" t="s">
        <v>32</v>
      </c>
      <c r="J133">
        <v>10</v>
      </c>
      <c r="K133" s="1" t="s">
        <v>121</v>
      </c>
      <c r="L133">
        <v>15</v>
      </c>
      <c r="M133" s="1" t="s">
        <v>34</v>
      </c>
      <c r="N133">
        <v>14</v>
      </c>
      <c r="O133" s="1" t="s">
        <v>438</v>
      </c>
      <c r="P133">
        <v>1</v>
      </c>
      <c r="Q133">
        <v>0.05</v>
      </c>
      <c r="R133">
        <v>2425.4</v>
      </c>
      <c r="S133">
        <v>1430.9859999999999</v>
      </c>
      <c r="T133">
        <v>1430.9859999999999</v>
      </c>
      <c r="U133">
        <v>2304.13</v>
      </c>
      <c r="V133">
        <f>Sales[[#This Row],[Total Revenue]]-Sales[[#This Row],[Total Buying]]</f>
        <v>873.14400000000023</v>
      </c>
      <c r="W133">
        <v>56</v>
      </c>
      <c r="X133" s="1" t="s">
        <v>472</v>
      </c>
      <c r="Y133" s="1" t="s">
        <v>294</v>
      </c>
      <c r="Z133" s="1" t="s">
        <v>158</v>
      </c>
      <c r="AA133" s="1" t="s">
        <v>159</v>
      </c>
      <c r="AB133" s="1" t="s">
        <v>116</v>
      </c>
      <c r="AC133" s="1" t="s">
        <v>159</v>
      </c>
      <c r="AD133">
        <v>42680</v>
      </c>
      <c r="AE133">
        <v>78513</v>
      </c>
    </row>
    <row r="134" spans="1:31" x14ac:dyDescent="0.3">
      <c r="A134" s="1" t="s">
        <v>475</v>
      </c>
      <c r="B134" s="1" t="s">
        <v>47</v>
      </c>
      <c r="C134" s="1" t="s">
        <v>424</v>
      </c>
      <c r="D134" s="2">
        <v>43100</v>
      </c>
      <c r="E134" s="2">
        <v>43257</v>
      </c>
      <c r="F134" s="2" t="str">
        <f>TEXT(Sales[[#This Row],[OrderDate]],"dd")</f>
        <v>06</v>
      </c>
      <c r="G134" s="2">
        <v>43260</v>
      </c>
      <c r="H134" s="2">
        <v>43263</v>
      </c>
      <c r="I134" s="1" t="s">
        <v>32</v>
      </c>
      <c r="J134">
        <v>13</v>
      </c>
      <c r="K134" s="1" t="s">
        <v>88</v>
      </c>
      <c r="L134">
        <v>8</v>
      </c>
      <c r="M134" s="1" t="s">
        <v>98</v>
      </c>
      <c r="N134">
        <v>45</v>
      </c>
      <c r="O134" s="1" t="s">
        <v>109</v>
      </c>
      <c r="P134">
        <v>3</v>
      </c>
      <c r="Q134">
        <v>0.4</v>
      </c>
      <c r="R134">
        <v>2371.8000000000002</v>
      </c>
      <c r="S134">
        <v>1233.3360000000002</v>
      </c>
      <c r="T134">
        <v>3700.0080000000007</v>
      </c>
      <c r="U134">
        <v>4269.24</v>
      </c>
      <c r="V134">
        <f>Sales[[#This Row],[Total Revenue]]-Sales[[#This Row],[Total Buying]]</f>
        <v>569.23199999999906</v>
      </c>
      <c r="W134">
        <v>59</v>
      </c>
      <c r="X134" s="1" t="s">
        <v>476</v>
      </c>
      <c r="Y134" s="1" t="s">
        <v>191</v>
      </c>
      <c r="Z134" s="1" t="s">
        <v>158</v>
      </c>
      <c r="AA134" s="1" t="s">
        <v>159</v>
      </c>
      <c r="AB134" s="1" t="s">
        <v>116</v>
      </c>
      <c r="AC134" s="1" t="s">
        <v>159</v>
      </c>
      <c r="AD134">
        <v>54536</v>
      </c>
      <c r="AE134">
        <v>72402</v>
      </c>
    </row>
    <row r="135" spans="1:31" x14ac:dyDescent="0.3">
      <c r="A135" s="1" t="s">
        <v>477</v>
      </c>
      <c r="B135" s="1" t="s">
        <v>42</v>
      </c>
      <c r="C135" s="1" t="s">
        <v>48</v>
      </c>
      <c r="D135" s="2">
        <v>43200</v>
      </c>
      <c r="E135" s="2">
        <v>43263</v>
      </c>
      <c r="F135" s="2" t="str">
        <f>TEXT(Sales[[#This Row],[OrderDate]],"dd")</f>
        <v>12</v>
      </c>
      <c r="G135" s="2">
        <v>43268</v>
      </c>
      <c r="H135" s="2">
        <v>43276</v>
      </c>
      <c r="I135" s="1" t="s">
        <v>32</v>
      </c>
      <c r="J135">
        <v>20</v>
      </c>
      <c r="K135" s="1" t="s">
        <v>225</v>
      </c>
      <c r="L135">
        <v>44</v>
      </c>
      <c r="M135" s="1" t="s">
        <v>445</v>
      </c>
      <c r="N135">
        <v>23</v>
      </c>
      <c r="O135" s="1" t="s">
        <v>103</v>
      </c>
      <c r="P135">
        <v>5</v>
      </c>
      <c r="Q135">
        <v>7.4999999999999997E-2</v>
      </c>
      <c r="R135">
        <v>871</v>
      </c>
      <c r="S135">
        <v>566.15</v>
      </c>
      <c r="T135">
        <v>2830.75</v>
      </c>
      <c r="U135">
        <v>4028.375</v>
      </c>
      <c r="V135">
        <f>Sales[[#This Row],[Total Revenue]]-Sales[[#This Row],[Total Buying]]</f>
        <v>1197.625</v>
      </c>
      <c r="W135">
        <v>58</v>
      </c>
      <c r="X135" s="1" t="s">
        <v>478</v>
      </c>
      <c r="Y135" s="1" t="s">
        <v>191</v>
      </c>
      <c r="Z135" s="1" t="s">
        <v>158</v>
      </c>
      <c r="AA135" s="1" t="s">
        <v>159</v>
      </c>
      <c r="AB135" s="1" t="s">
        <v>116</v>
      </c>
      <c r="AC135" s="1" t="s">
        <v>159</v>
      </c>
      <c r="AD135">
        <v>42720</v>
      </c>
      <c r="AE135">
        <v>52392</v>
      </c>
    </row>
    <row r="136" spans="1:31" x14ac:dyDescent="0.3">
      <c r="A136" s="1" t="s">
        <v>479</v>
      </c>
      <c r="B136" s="1" t="s">
        <v>30</v>
      </c>
      <c r="C136" s="1" t="s">
        <v>48</v>
      </c>
      <c r="D136" s="2">
        <v>43200</v>
      </c>
      <c r="E136" s="2">
        <v>43264</v>
      </c>
      <c r="F136" s="2" t="str">
        <f>TEXT(Sales[[#This Row],[OrderDate]],"dd")</f>
        <v>13</v>
      </c>
      <c r="G136" s="2">
        <v>43268</v>
      </c>
      <c r="H136" s="2">
        <v>43270</v>
      </c>
      <c r="I136" s="1" t="s">
        <v>32</v>
      </c>
      <c r="J136">
        <v>2</v>
      </c>
      <c r="K136" s="1" t="s">
        <v>142</v>
      </c>
      <c r="L136">
        <v>5</v>
      </c>
      <c r="M136" s="1" t="s">
        <v>106</v>
      </c>
      <c r="N136">
        <v>39</v>
      </c>
      <c r="O136" s="1" t="s">
        <v>288</v>
      </c>
      <c r="P136">
        <v>5</v>
      </c>
      <c r="Q136">
        <v>0.1</v>
      </c>
      <c r="R136">
        <v>207.70000000000002</v>
      </c>
      <c r="S136">
        <v>135.00500000000002</v>
      </c>
      <c r="T136">
        <v>675.02500000000009</v>
      </c>
      <c r="U136">
        <v>934.65000000000009</v>
      </c>
      <c r="V136">
        <f>Sales[[#This Row],[Total Revenue]]-Sales[[#This Row],[Total Buying]]</f>
        <v>259.625</v>
      </c>
      <c r="W136">
        <v>58</v>
      </c>
      <c r="X136" s="1" t="s">
        <v>478</v>
      </c>
      <c r="Y136" s="1" t="s">
        <v>191</v>
      </c>
      <c r="Z136" s="1" t="s">
        <v>158</v>
      </c>
      <c r="AA136" s="1" t="s">
        <v>159</v>
      </c>
      <c r="AB136" s="1" t="s">
        <v>116</v>
      </c>
      <c r="AC136" s="1" t="s">
        <v>159</v>
      </c>
      <c r="AD136">
        <v>42720</v>
      </c>
      <c r="AE136">
        <v>52392</v>
      </c>
    </row>
    <row r="137" spans="1:31" x14ac:dyDescent="0.3">
      <c r="A137" s="1" t="s">
        <v>480</v>
      </c>
      <c r="B137" s="1" t="s">
        <v>30</v>
      </c>
      <c r="C137" s="1" t="s">
        <v>48</v>
      </c>
      <c r="D137" s="2">
        <v>43200</v>
      </c>
      <c r="E137" s="2">
        <v>43286</v>
      </c>
      <c r="F137" s="2" t="str">
        <f>TEXT(Sales[[#This Row],[OrderDate]],"dd")</f>
        <v>05</v>
      </c>
      <c r="G137" s="2">
        <v>43294</v>
      </c>
      <c r="H137" s="2">
        <v>43299</v>
      </c>
      <c r="I137" s="1" t="s">
        <v>32</v>
      </c>
      <c r="J137">
        <v>3</v>
      </c>
      <c r="K137" s="1" t="s">
        <v>154</v>
      </c>
      <c r="L137">
        <v>9</v>
      </c>
      <c r="M137" s="1" t="s">
        <v>149</v>
      </c>
      <c r="N137">
        <v>1</v>
      </c>
      <c r="O137" s="1" t="s">
        <v>72</v>
      </c>
      <c r="P137">
        <v>6</v>
      </c>
      <c r="Q137">
        <v>0.05</v>
      </c>
      <c r="R137">
        <v>2385.2000000000003</v>
      </c>
      <c r="S137">
        <v>1454.9720000000002</v>
      </c>
      <c r="T137">
        <v>8729.8320000000022</v>
      </c>
      <c r="U137">
        <v>13595.64</v>
      </c>
      <c r="V137">
        <f>Sales[[#This Row],[Total Revenue]]-Sales[[#This Row],[Total Buying]]</f>
        <v>4865.8079999999973</v>
      </c>
      <c r="W137">
        <v>58</v>
      </c>
      <c r="X137" s="1" t="s">
        <v>478</v>
      </c>
      <c r="Y137" s="1" t="s">
        <v>191</v>
      </c>
      <c r="Z137" s="1" t="s">
        <v>158</v>
      </c>
      <c r="AA137" s="1" t="s">
        <v>159</v>
      </c>
      <c r="AB137" s="1" t="s">
        <v>116</v>
      </c>
      <c r="AC137" s="1" t="s">
        <v>159</v>
      </c>
      <c r="AD137">
        <v>42720</v>
      </c>
      <c r="AE137">
        <v>52392</v>
      </c>
    </row>
    <row r="138" spans="1:31" x14ac:dyDescent="0.3">
      <c r="A138" s="1" t="s">
        <v>481</v>
      </c>
      <c r="B138" s="1" t="s">
        <v>47</v>
      </c>
      <c r="C138" s="1" t="s">
        <v>424</v>
      </c>
      <c r="D138" s="2">
        <v>43100</v>
      </c>
      <c r="E138" s="2">
        <v>43257</v>
      </c>
      <c r="F138" s="2" t="str">
        <f>TEXT(Sales[[#This Row],[OrderDate]],"dd")</f>
        <v>06</v>
      </c>
      <c r="G138" s="2">
        <v>43282</v>
      </c>
      <c r="H138" s="2">
        <v>43285</v>
      </c>
      <c r="I138" s="1" t="s">
        <v>32</v>
      </c>
      <c r="J138">
        <v>14</v>
      </c>
      <c r="K138" s="1" t="s">
        <v>222</v>
      </c>
      <c r="L138">
        <v>47</v>
      </c>
      <c r="M138" s="1" t="s">
        <v>267</v>
      </c>
      <c r="N138">
        <v>1</v>
      </c>
      <c r="O138" s="1" t="s">
        <v>72</v>
      </c>
      <c r="P138">
        <v>1</v>
      </c>
      <c r="Q138">
        <v>0.4</v>
      </c>
      <c r="R138">
        <v>857.6</v>
      </c>
      <c r="S138">
        <v>686.08</v>
      </c>
      <c r="T138">
        <v>686.08</v>
      </c>
      <c r="U138">
        <v>514.55999999999995</v>
      </c>
      <c r="V138">
        <f>Sales[[#This Row],[Total Revenue]]-Sales[[#This Row],[Total Buying]]</f>
        <v>-171.5200000000001</v>
      </c>
      <c r="W138">
        <v>60</v>
      </c>
      <c r="X138" s="1" t="s">
        <v>482</v>
      </c>
      <c r="Y138" s="1" t="s">
        <v>191</v>
      </c>
      <c r="Z138" s="1" t="s">
        <v>158</v>
      </c>
      <c r="AA138" s="1" t="s">
        <v>159</v>
      </c>
      <c r="AB138" s="1" t="s">
        <v>116</v>
      </c>
      <c r="AC138" s="1" t="s">
        <v>159</v>
      </c>
      <c r="AD138">
        <v>39378</v>
      </c>
      <c r="AE138">
        <v>49186</v>
      </c>
    </row>
    <row r="139" spans="1:31" x14ac:dyDescent="0.3">
      <c r="A139" s="1" t="s">
        <v>483</v>
      </c>
      <c r="B139" s="1" t="s">
        <v>47</v>
      </c>
      <c r="C139" s="1" t="s">
        <v>424</v>
      </c>
      <c r="D139" s="2">
        <v>43200</v>
      </c>
      <c r="E139" s="2">
        <v>43279</v>
      </c>
      <c r="F139" s="2" t="str">
        <f>TEXT(Sales[[#This Row],[OrderDate]],"dd")</f>
        <v>28</v>
      </c>
      <c r="G139" s="2">
        <v>43297</v>
      </c>
      <c r="H139" s="2">
        <v>43303</v>
      </c>
      <c r="I139" s="1" t="s">
        <v>32</v>
      </c>
      <c r="J139">
        <v>15</v>
      </c>
      <c r="K139" s="1" t="s">
        <v>134</v>
      </c>
      <c r="L139">
        <v>11</v>
      </c>
      <c r="M139" s="1" t="s">
        <v>44</v>
      </c>
      <c r="N139">
        <v>12</v>
      </c>
      <c r="O139" s="1" t="s">
        <v>35</v>
      </c>
      <c r="P139">
        <v>5</v>
      </c>
      <c r="Q139">
        <v>7.4999999999999997E-2</v>
      </c>
      <c r="R139">
        <v>3892.7000000000003</v>
      </c>
      <c r="S139">
        <v>2724.89</v>
      </c>
      <c r="T139">
        <v>13624.449999999999</v>
      </c>
      <c r="U139">
        <v>18003.737500000003</v>
      </c>
      <c r="V139">
        <f>Sales[[#This Row],[Total Revenue]]-Sales[[#This Row],[Total Buying]]</f>
        <v>4379.287500000004</v>
      </c>
      <c r="W139">
        <v>60</v>
      </c>
      <c r="X139" s="1" t="s">
        <v>482</v>
      </c>
      <c r="Y139" s="1" t="s">
        <v>191</v>
      </c>
      <c r="Z139" s="1" t="s">
        <v>158</v>
      </c>
      <c r="AA139" s="1" t="s">
        <v>159</v>
      </c>
      <c r="AB139" s="1" t="s">
        <v>116</v>
      </c>
      <c r="AC139" s="1" t="s">
        <v>159</v>
      </c>
      <c r="AD139">
        <v>39378</v>
      </c>
      <c r="AE139">
        <v>49186</v>
      </c>
    </row>
    <row r="140" spans="1:31" x14ac:dyDescent="0.3">
      <c r="A140" s="1" t="s">
        <v>484</v>
      </c>
      <c r="B140" s="1" t="s">
        <v>30</v>
      </c>
      <c r="C140" s="1" t="s">
        <v>77</v>
      </c>
      <c r="D140" s="2">
        <v>43100</v>
      </c>
      <c r="E140" s="2">
        <v>43258</v>
      </c>
      <c r="F140" s="2" t="str">
        <f>TEXT(Sales[[#This Row],[OrderDate]],"dd")</f>
        <v>07</v>
      </c>
      <c r="G140" s="2">
        <v>43264</v>
      </c>
      <c r="H140" s="2">
        <v>43266</v>
      </c>
      <c r="I140" s="1" t="s">
        <v>32</v>
      </c>
      <c r="J140">
        <v>3</v>
      </c>
      <c r="K140" s="1" t="s">
        <v>154</v>
      </c>
      <c r="L140">
        <v>26</v>
      </c>
      <c r="M140" s="1" t="s">
        <v>215</v>
      </c>
      <c r="N140">
        <v>21</v>
      </c>
      <c r="O140" s="1" t="s">
        <v>131</v>
      </c>
      <c r="P140">
        <v>6</v>
      </c>
      <c r="Q140">
        <v>7.4999999999999997E-2</v>
      </c>
      <c r="R140">
        <v>3477.3</v>
      </c>
      <c r="S140">
        <v>1390.92</v>
      </c>
      <c r="T140">
        <v>8345.52</v>
      </c>
      <c r="U140">
        <v>19299.014999999999</v>
      </c>
      <c r="V140">
        <f>Sales[[#This Row],[Total Revenue]]-Sales[[#This Row],[Total Buying]]</f>
        <v>10953.494999999999</v>
      </c>
      <c r="W140">
        <v>151</v>
      </c>
      <c r="X140" s="1" t="s">
        <v>485</v>
      </c>
      <c r="Y140" s="1" t="s">
        <v>486</v>
      </c>
      <c r="Z140" s="1" t="s">
        <v>196</v>
      </c>
      <c r="AA140" s="1" t="s">
        <v>197</v>
      </c>
      <c r="AB140" s="1" t="s">
        <v>147</v>
      </c>
      <c r="AC140" s="1" t="s">
        <v>197</v>
      </c>
      <c r="AD140">
        <v>61449</v>
      </c>
      <c r="AE140">
        <v>63090</v>
      </c>
    </row>
    <row r="141" spans="1:31" x14ac:dyDescent="0.3">
      <c r="A141" s="1" t="s">
        <v>487</v>
      </c>
      <c r="B141" s="1" t="s">
        <v>47</v>
      </c>
      <c r="C141" s="1" t="s">
        <v>77</v>
      </c>
      <c r="D141" s="2">
        <v>43100</v>
      </c>
      <c r="E141" s="2">
        <v>43271</v>
      </c>
      <c r="F141" s="2" t="str">
        <f>TEXT(Sales[[#This Row],[OrderDate]],"dd")</f>
        <v>20</v>
      </c>
      <c r="G141" s="2">
        <v>43275</v>
      </c>
      <c r="H141" s="2">
        <v>43279</v>
      </c>
      <c r="I141" s="1" t="s">
        <v>32</v>
      </c>
      <c r="J141">
        <v>18</v>
      </c>
      <c r="K141" s="1" t="s">
        <v>49</v>
      </c>
      <c r="L141">
        <v>38</v>
      </c>
      <c r="M141" s="1" t="s">
        <v>226</v>
      </c>
      <c r="N141">
        <v>28</v>
      </c>
      <c r="O141" s="1" t="s">
        <v>135</v>
      </c>
      <c r="P141">
        <v>6</v>
      </c>
      <c r="Q141">
        <v>0.15</v>
      </c>
      <c r="R141">
        <v>2278</v>
      </c>
      <c r="S141">
        <v>1503.48</v>
      </c>
      <c r="T141">
        <v>9020.880000000001</v>
      </c>
      <c r="U141">
        <v>11617.8</v>
      </c>
      <c r="V141">
        <f>Sales[[#This Row],[Total Revenue]]-Sales[[#This Row],[Total Buying]]</f>
        <v>2596.9199999999983</v>
      </c>
      <c r="W141">
        <v>151</v>
      </c>
      <c r="X141" s="1" t="s">
        <v>485</v>
      </c>
      <c r="Y141" s="1" t="s">
        <v>486</v>
      </c>
      <c r="Z141" s="1" t="s">
        <v>196</v>
      </c>
      <c r="AA141" s="1" t="s">
        <v>197</v>
      </c>
      <c r="AB141" s="1" t="s">
        <v>147</v>
      </c>
      <c r="AC141" s="1" t="s">
        <v>197</v>
      </c>
      <c r="AD141">
        <v>61449</v>
      </c>
      <c r="AE141">
        <v>63090</v>
      </c>
    </row>
    <row r="142" spans="1:31" x14ac:dyDescent="0.3">
      <c r="A142" s="1" t="s">
        <v>488</v>
      </c>
      <c r="B142" s="1" t="s">
        <v>30</v>
      </c>
      <c r="C142" s="1" t="s">
        <v>77</v>
      </c>
      <c r="D142" s="2">
        <v>43200</v>
      </c>
      <c r="E142" s="2">
        <v>43293</v>
      </c>
      <c r="F142" s="2" t="str">
        <f>TEXT(Sales[[#This Row],[OrderDate]],"dd")</f>
        <v>12</v>
      </c>
      <c r="G142" s="2">
        <v>43313</v>
      </c>
      <c r="H142" s="2">
        <v>43318</v>
      </c>
      <c r="I142" s="1" t="s">
        <v>32</v>
      </c>
      <c r="J142">
        <v>1</v>
      </c>
      <c r="K142" s="1" t="s">
        <v>78</v>
      </c>
      <c r="L142">
        <v>10</v>
      </c>
      <c r="M142" s="1" t="s">
        <v>273</v>
      </c>
      <c r="N142">
        <v>22</v>
      </c>
      <c r="O142" s="1" t="s">
        <v>128</v>
      </c>
      <c r="P142">
        <v>3</v>
      </c>
      <c r="Q142">
        <v>7.4999999999999997E-2</v>
      </c>
      <c r="R142">
        <v>1728.6000000000001</v>
      </c>
      <c r="S142">
        <v>708.726</v>
      </c>
      <c r="T142">
        <v>2126.1779999999999</v>
      </c>
      <c r="U142">
        <v>4796.8650000000007</v>
      </c>
      <c r="V142">
        <f>Sales[[#This Row],[Total Revenue]]-Sales[[#This Row],[Total Buying]]</f>
        <v>2670.6870000000008</v>
      </c>
      <c r="W142">
        <v>151</v>
      </c>
      <c r="X142" s="1" t="s">
        <v>485</v>
      </c>
      <c r="Y142" s="1" t="s">
        <v>486</v>
      </c>
      <c r="Z142" s="1" t="s">
        <v>196</v>
      </c>
      <c r="AA142" s="1" t="s">
        <v>197</v>
      </c>
      <c r="AB142" s="1" t="s">
        <v>147</v>
      </c>
      <c r="AC142" s="1" t="s">
        <v>197</v>
      </c>
      <c r="AD142">
        <v>61449</v>
      </c>
      <c r="AE142">
        <v>63090</v>
      </c>
    </row>
    <row r="143" spans="1:31" x14ac:dyDescent="0.3">
      <c r="A143" s="1" t="s">
        <v>489</v>
      </c>
      <c r="B143" s="1" t="s">
        <v>47</v>
      </c>
      <c r="C143" s="1" t="s">
        <v>424</v>
      </c>
      <c r="D143" s="2">
        <v>43200</v>
      </c>
      <c r="E143" s="2">
        <v>43289</v>
      </c>
      <c r="F143" s="2" t="str">
        <f>TEXT(Sales[[#This Row],[OrderDate]],"dd")</f>
        <v>08</v>
      </c>
      <c r="G143" s="2">
        <v>43308</v>
      </c>
      <c r="H143" s="2">
        <v>43316</v>
      </c>
      <c r="I143" s="1" t="s">
        <v>32</v>
      </c>
      <c r="J143">
        <v>16</v>
      </c>
      <c r="K143" s="1" t="s">
        <v>270</v>
      </c>
      <c r="L143">
        <v>6</v>
      </c>
      <c r="M143" s="1" t="s">
        <v>329</v>
      </c>
      <c r="N143">
        <v>3</v>
      </c>
      <c r="O143" s="1" t="s">
        <v>167</v>
      </c>
      <c r="P143">
        <v>4</v>
      </c>
      <c r="Q143">
        <v>0.05</v>
      </c>
      <c r="R143">
        <v>1038.5</v>
      </c>
      <c r="S143">
        <v>560.79000000000008</v>
      </c>
      <c r="T143">
        <v>2243.1600000000003</v>
      </c>
      <c r="U143">
        <v>3946.3</v>
      </c>
      <c r="V143">
        <f>Sales[[#This Row],[Total Revenue]]-Sales[[#This Row],[Total Buying]]</f>
        <v>1703.1399999999999</v>
      </c>
      <c r="W143">
        <v>61</v>
      </c>
      <c r="X143" s="1" t="s">
        <v>490</v>
      </c>
      <c r="Y143" s="1" t="s">
        <v>461</v>
      </c>
      <c r="Z143" s="1" t="s">
        <v>158</v>
      </c>
      <c r="AA143" s="1" t="s">
        <v>159</v>
      </c>
      <c r="AB143" s="1" t="s">
        <v>116</v>
      </c>
      <c r="AC143" s="1" t="s">
        <v>159</v>
      </c>
      <c r="AD143">
        <v>55240</v>
      </c>
      <c r="AE143">
        <v>77396</v>
      </c>
    </row>
    <row r="144" spans="1:31" x14ac:dyDescent="0.3">
      <c r="A144" s="1" t="s">
        <v>491</v>
      </c>
      <c r="B144" s="1" t="s">
        <v>42</v>
      </c>
      <c r="C144" s="1" t="s">
        <v>424</v>
      </c>
      <c r="D144" s="2">
        <v>43200</v>
      </c>
      <c r="E144" s="2">
        <v>43289</v>
      </c>
      <c r="F144" s="2" t="str">
        <f>TEXT(Sales[[#This Row],[OrderDate]],"dd")</f>
        <v>08</v>
      </c>
      <c r="G144" s="2">
        <v>43316</v>
      </c>
      <c r="H144" s="2">
        <v>43325</v>
      </c>
      <c r="I144" s="1" t="s">
        <v>32</v>
      </c>
      <c r="J144">
        <v>23</v>
      </c>
      <c r="K144" s="1" t="s">
        <v>171</v>
      </c>
      <c r="L144">
        <v>47</v>
      </c>
      <c r="M144" s="1" t="s">
        <v>267</v>
      </c>
      <c r="N144">
        <v>1</v>
      </c>
      <c r="O144" s="1" t="s">
        <v>72</v>
      </c>
      <c r="P144">
        <v>6</v>
      </c>
      <c r="Q144">
        <v>0.05</v>
      </c>
      <c r="R144">
        <v>1092.1000000000001</v>
      </c>
      <c r="S144">
        <v>546.05000000000007</v>
      </c>
      <c r="T144">
        <v>3276.3</v>
      </c>
      <c r="U144">
        <v>6224.9700000000012</v>
      </c>
      <c r="V144">
        <f>Sales[[#This Row],[Total Revenue]]-Sales[[#This Row],[Total Buying]]</f>
        <v>2948.670000000001</v>
      </c>
      <c r="W144">
        <v>62</v>
      </c>
      <c r="X144" s="1" t="s">
        <v>492</v>
      </c>
      <c r="Y144" s="1" t="s">
        <v>461</v>
      </c>
      <c r="Z144" s="1" t="s">
        <v>158</v>
      </c>
      <c r="AA144" s="1" t="s">
        <v>159</v>
      </c>
      <c r="AB144" s="1" t="s">
        <v>116</v>
      </c>
      <c r="AC144" s="1" t="s">
        <v>159</v>
      </c>
      <c r="AD144">
        <v>25199</v>
      </c>
      <c r="AE144">
        <v>50971</v>
      </c>
    </row>
    <row r="145" spans="1:31" x14ac:dyDescent="0.3">
      <c r="A145" s="1" t="s">
        <v>493</v>
      </c>
      <c r="B145" s="1" t="s">
        <v>47</v>
      </c>
      <c r="C145" s="1" t="s">
        <v>62</v>
      </c>
      <c r="D145" s="2">
        <v>43200</v>
      </c>
      <c r="E145" s="2">
        <v>43258</v>
      </c>
      <c r="F145" s="2" t="str">
        <f>TEXT(Sales[[#This Row],[OrderDate]],"dd")</f>
        <v>07</v>
      </c>
      <c r="G145" s="2">
        <v>43261</v>
      </c>
      <c r="H145" s="2">
        <v>43264</v>
      </c>
      <c r="I145" s="1" t="s">
        <v>32</v>
      </c>
      <c r="J145">
        <v>20</v>
      </c>
      <c r="K145" s="1" t="s">
        <v>225</v>
      </c>
      <c r="L145">
        <v>6</v>
      </c>
      <c r="M145" s="1" t="s">
        <v>329</v>
      </c>
      <c r="N145">
        <v>8</v>
      </c>
      <c r="O145" s="1" t="s">
        <v>172</v>
      </c>
      <c r="P145">
        <v>5</v>
      </c>
      <c r="Q145">
        <v>0.3</v>
      </c>
      <c r="R145">
        <v>1072</v>
      </c>
      <c r="S145">
        <v>589.6</v>
      </c>
      <c r="T145">
        <v>2948</v>
      </c>
      <c r="U145">
        <v>3752.0000000000005</v>
      </c>
      <c r="V145">
        <f>Sales[[#This Row],[Total Revenue]]-Sales[[#This Row],[Total Buying]]</f>
        <v>804.00000000000045</v>
      </c>
      <c r="W145">
        <v>262</v>
      </c>
      <c r="X145" s="1" t="s">
        <v>494</v>
      </c>
      <c r="Y145" s="1" t="s">
        <v>495</v>
      </c>
      <c r="Z145" s="1" t="s">
        <v>38</v>
      </c>
      <c r="AA145" s="1" t="s">
        <v>39</v>
      </c>
      <c r="AB145" s="1" t="s">
        <v>40</v>
      </c>
      <c r="AC145" s="1" t="s">
        <v>39</v>
      </c>
      <c r="AD145">
        <v>110549</v>
      </c>
      <c r="AE145">
        <v>31918</v>
      </c>
    </row>
    <row r="146" spans="1:31" x14ac:dyDescent="0.3">
      <c r="A146" s="1" t="s">
        <v>496</v>
      </c>
      <c r="B146" s="1" t="s">
        <v>30</v>
      </c>
      <c r="C146" s="1" t="s">
        <v>62</v>
      </c>
      <c r="D146" s="2">
        <v>43100</v>
      </c>
      <c r="E146" s="2">
        <v>43281</v>
      </c>
      <c r="F146" s="2" t="str">
        <f>TEXT(Sales[[#This Row],[OrderDate]],"dd")</f>
        <v>30</v>
      </c>
      <c r="G146" s="2">
        <v>43301</v>
      </c>
      <c r="H146" s="2">
        <v>43303</v>
      </c>
      <c r="I146" s="1" t="s">
        <v>32</v>
      </c>
      <c r="J146">
        <v>12</v>
      </c>
      <c r="K146" s="1" t="s">
        <v>208</v>
      </c>
      <c r="L146">
        <v>17</v>
      </c>
      <c r="M146" s="1" t="s">
        <v>278</v>
      </c>
      <c r="N146">
        <v>5</v>
      </c>
      <c r="O146" s="1" t="s">
        <v>123</v>
      </c>
      <c r="P146">
        <v>4</v>
      </c>
      <c r="Q146">
        <v>0.05</v>
      </c>
      <c r="R146">
        <v>1748.7</v>
      </c>
      <c r="S146">
        <v>1136.655</v>
      </c>
      <c r="T146">
        <v>4546.62</v>
      </c>
      <c r="U146">
        <v>6645.06</v>
      </c>
      <c r="V146">
        <f>Sales[[#This Row],[Total Revenue]]-Sales[[#This Row],[Total Buying]]</f>
        <v>2098.4400000000005</v>
      </c>
      <c r="W146">
        <v>262</v>
      </c>
      <c r="X146" s="1" t="s">
        <v>494</v>
      </c>
      <c r="Y146" s="1" t="s">
        <v>495</v>
      </c>
      <c r="Z146" s="1" t="s">
        <v>38</v>
      </c>
      <c r="AA146" s="1" t="s">
        <v>39</v>
      </c>
      <c r="AB146" s="1" t="s">
        <v>40</v>
      </c>
      <c r="AC146" s="1" t="s">
        <v>39</v>
      </c>
      <c r="AD146">
        <v>110549</v>
      </c>
      <c r="AE146">
        <v>31918</v>
      </c>
    </row>
    <row r="147" spans="1:31" x14ac:dyDescent="0.3">
      <c r="A147" s="1" t="s">
        <v>497</v>
      </c>
      <c r="B147" s="1" t="s">
        <v>47</v>
      </c>
      <c r="C147" s="1" t="s">
        <v>424</v>
      </c>
      <c r="D147" s="2">
        <v>43200</v>
      </c>
      <c r="E147" s="2">
        <v>43268</v>
      </c>
      <c r="F147" s="2" t="str">
        <f>TEXT(Sales[[#This Row],[OrderDate]],"dd")</f>
        <v>17</v>
      </c>
      <c r="G147" s="2">
        <v>43291</v>
      </c>
      <c r="H147" s="2">
        <v>43296</v>
      </c>
      <c r="I147" s="1" t="s">
        <v>32</v>
      </c>
      <c r="J147">
        <v>20</v>
      </c>
      <c r="K147" s="1" t="s">
        <v>225</v>
      </c>
      <c r="L147">
        <v>37</v>
      </c>
      <c r="M147" s="1" t="s">
        <v>498</v>
      </c>
      <c r="N147">
        <v>12</v>
      </c>
      <c r="O147" s="1" t="s">
        <v>35</v>
      </c>
      <c r="P147">
        <v>4</v>
      </c>
      <c r="Q147">
        <v>0.15</v>
      </c>
      <c r="R147">
        <v>984.9</v>
      </c>
      <c r="S147">
        <v>669.73200000000008</v>
      </c>
      <c r="T147">
        <v>2678.9280000000003</v>
      </c>
      <c r="U147">
        <v>3348.66</v>
      </c>
      <c r="V147">
        <f>Sales[[#This Row],[Total Revenue]]-Sales[[#This Row],[Total Buying]]</f>
        <v>669.73199999999952</v>
      </c>
      <c r="W147">
        <v>63</v>
      </c>
      <c r="X147" s="1" t="s">
        <v>499</v>
      </c>
      <c r="Y147" s="1" t="s">
        <v>157</v>
      </c>
      <c r="Z147" s="1" t="s">
        <v>158</v>
      </c>
      <c r="AA147" s="1" t="s">
        <v>159</v>
      </c>
      <c r="AB147" s="1" t="s">
        <v>116</v>
      </c>
      <c r="AC147" s="1" t="s">
        <v>159</v>
      </c>
      <c r="AD147">
        <v>36973</v>
      </c>
      <c r="AE147">
        <v>55102</v>
      </c>
    </row>
    <row r="148" spans="1:31" x14ac:dyDescent="0.3">
      <c r="A148" s="1" t="s">
        <v>500</v>
      </c>
      <c r="B148" s="1" t="s">
        <v>30</v>
      </c>
      <c r="C148" s="1" t="s">
        <v>77</v>
      </c>
      <c r="D148" s="2">
        <v>43200</v>
      </c>
      <c r="E148" s="2">
        <v>43258</v>
      </c>
      <c r="F148" s="2" t="str">
        <f>TEXT(Sales[[#This Row],[OrderDate]],"dd")</f>
        <v>07</v>
      </c>
      <c r="G148" s="2">
        <v>43282</v>
      </c>
      <c r="H148" s="2">
        <v>43283</v>
      </c>
      <c r="I148" s="1" t="s">
        <v>32</v>
      </c>
      <c r="J148">
        <v>5</v>
      </c>
      <c r="K148" s="1" t="s">
        <v>182</v>
      </c>
      <c r="L148">
        <v>40</v>
      </c>
      <c r="M148" s="1" t="s">
        <v>189</v>
      </c>
      <c r="N148">
        <v>46</v>
      </c>
      <c r="O148" s="1" t="s">
        <v>150</v>
      </c>
      <c r="P148">
        <v>7</v>
      </c>
      <c r="Q148">
        <v>0.05</v>
      </c>
      <c r="R148">
        <v>2257.9</v>
      </c>
      <c r="S148">
        <v>1761.162</v>
      </c>
      <c r="T148">
        <v>12328.134</v>
      </c>
      <c r="U148">
        <v>15015.035</v>
      </c>
      <c r="V148">
        <f>Sales[[#This Row],[Total Revenue]]-Sales[[#This Row],[Total Buying]]</f>
        <v>2686.9009999999998</v>
      </c>
      <c r="W148">
        <v>120</v>
      </c>
      <c r="X148" s="1" t="s">
        <v>501</v>
      </c>
      <c r="Y148" s="1" t="s">
        <v>502</v>
      </c>
      <c r="Z148" s="1" t="s">
        <v>306</v>
      </c>
      <c r="AA148" s="1" t="s">
        <v>307</v>
      </c>
      <c r="AB148" s="1" t="s">
        <v>56</v>
      </c>
      <c r="AC148" s="1" t="s">
        <v>307</v>
      </c>
      <c r="AD148">
        <v>47968</v>
      </c>
      <c r="AE148">
        <v>31818</v>
      </c>
    </row>
    <row r="149" spans="1:31" x14ac:dyDescent="0.3">
      <c r="A149" s="1" t="s">
        <v>503</v>
      </c>
      <c r="B149" s="1" t="s">
        <v>42</v>
      </c>
      <c r="C149" s="1" t="s">
        <v>77</v>
      </c>
      <c r="D149" s="2">
        <v>43200</v>
      </c>
      <c r="E149" s="2">
        <v>43287</v>
      </c>
      <c r="F149" s="2" t="str">
        <f>TEXT(Sales[[#This Row],[OrderDate]],"dd")</f>
        <v>06</v>
      </c>
      <c r="G149" s="2">
        <v>43314</v>
      </c>
      <c r="H149" s="2">
        <v>43324</v>
      </c>
      <c r="I149" s="1" t="s">
        <v>32</v>
      </c>
      <c r="J149">
        <v>23</v>
      </c>
      <c r="K149" s="1" t="s">
        <v>171</v>
      </c>
      <c r="L149">
        <v>1</v>
      </c>
      <c r="M149" s="1" t="s">
        <v>79</v>
      </c>
      <c r="N149">
        <v>29</v>
      </c>
      <c r="O149" s="1" t="s">
        <v>360</v>
      </c>
      <c r="P149">
        <v>7</v>
      </c>
      <c r="Q149">
        <v>0.05</v>
      </c>
      <c r="R149">
        <v>5708.4000000000005</v>
      </c>
      <c r="S149">
        <v>2682.9480000000003</v>
      </c>
      <c r="T149">
        <v>18780.636000000002</v>
      </c>
      <c r="U149">
        <v>37960.86</v>
      </c>
      <c r="V149">
        <f>Sales[[#This Row],[Total Revenue]]-Sales[[#This Row],[Total Buying]]</f>
        <v>19180.223999999998</v>
      </c>
      <c r="W149">
        <v>120</v>
      </c>
      <c r="X149" s="1" t="s">
        <v>501</v>
      </c>
      <c r="Y149" s="1" t="s">
        <v>502</v>
      </c>
      <c r="Z149" s="1" t="s">
        <v>306</v>
      </c>
      <c r="AA149" s="1" t="s">
        <v>307</v>
      </c>
      <c r="AB149" s="1" t="s">
        <v>56</v>
      </c>
      <c r="AC149" s="1" t="s">
        <v>307</v>
      </c>
      <c r="AD149">
        <v>47968</v>
      </c>
      <c r="AE149">
        <v>31818</v>
      </c>
    </row>
    <row r="150" spans="1:31" x14ac:dyDescent="0.3">
      <c r="A150" s="1" t="s">
        <v>504</v>
      </c>
      <c r="B150" s="1" t="s">
        <v>47</v>
      </c>
      <c r="C150" s="1" t="s">
        <v>77</v>
      </c>
      <c r="D150" s="2">
        <v>43200</v>
      </c>
      <c r="E150" s="2">
        <v>43287</v>
      </c>
      <c r="F150" s="2" t="str">
        <f>TEXT(Sales[[#This Row],[OrderDate]],"dd")</f>
        <v>06</v>
      </c>
      <c r="G150" s="2">
        <v>43308</v>
      </c>
      <c r="H150" s="2">
        <v>43311</v>
      </c>
      <c r="I150" s="1" t="s">
        <v>32</v>
      </c>
      <c r="J150">
        <v>18</v>
      </c>
      <c r="K150" s="1" t="s">
        <v>49</v>
      </c>
      <c r="L150">
        <v>41</v>
      </c>
      <c r="M150" s="1" t="s">
        <v>505</v>
      </c>
      <c r="N150">
        <v>32</v>
      </c>
      <c r="O150" s="1" t="s">
        <v>107</v>
      </c>
      <c r="P150">
        <v>3</v>
      </c>
      <c r="Q150">
        <v>7.4999999999999997E-2</v>
      </c>
      <c r="R150">
        <v>1206</v>
      </c>
      <c r="S150">
        <v>988.92</v>
      </c>
      <c r="T150">
        <v>2966.7599999999998</v>
      </c>
      <c r="U150">
        <v>3346.6499999999996</v>
      </c>
      <c r="V150">
        <f>Sales[[#This Row],[Total Revenue]]-Sales[[#This Row],[Total Buying]]</f>
        <v>379.88999999999987</v>
      </c>
      <c r="W150">
        <v>120</v>
      </c>
      <c r="X150" s="1" t="s">
        <v>501</v>
      </c>
      <c r="Y150" s="1" t="s">
        <v>502</v>
      </c>
      <c r="Z150" s="1" t="s">
        <v>306</v>
      </c>
      <c r="AA150" s="1" t="s">
        <v>307</v>
      </c>
      <c r="AB150" s="1" t="s">
        <v>56</v>
      </c>
      <c r="AC150" s="1" t="s">
        <v>307</v>
      </c>
      <c r="AD150">
        <v>47968</v>
      </c>
      <c r="AE150">
        <v>31818</v>
      </c>
    </row>
    <row r="151" spans="1:31" x14ac:dyDescent="0.3">
      <c r="A151" s="1" t="s">
        <v>506</v>
      </c>
      <c r="B151" s="1" t="s">
        <v>30</v>
      </c>
      <c r="C151" s="1" t="s">
        <v>424</v>
      </c>
      <c r="D151" s="2">
        <v>43200</v>
      </c>
      <c r="E151" s="2">
        <v>43279</v>
      </c>
      <c r="F151" s="2" t="str">
        <f>TEXT(Sales[[#This Row],[OrderDate]],"dd")</f>
        <v>28</v>
      </c>
      <c r="G151" s="2">
        <v>43296</v>
      </c>
      <c r="H151" s="2">
        <v>43299</v>
      </c>
      <c r="I151" s="1" t="s">
        <v>32</v>
      </c>
      <c r="J151">
        <v>11</v>
      </c>
      <c r="K151" s="1" t="s">
        <v>125</v>
      </c>
      <c r="L151">
        <v>23</v>
      </c>
      <c r="M151" s="1" t="s">
        <v>354</v>
      </c>
      <c r="N151">
        <v>8</v>
      </c>
      <c r="O151" s="1" t="s">
        <v>172</v>
      </c>
      <c r="P151">
        <v>7</v>
      </c>
      <c r="Q151">
        <v>0.1</v>
      </c>
      <c r="R151">
        <v>2479</v>
      </c>
      <c r="S151">
        <v>1859.25</v>
      </c>
      <c r="T151">
        <v>13014.75</v>
      </c>
      <c r="U151">
        <v>15617.699999999999</v>
      </c>
      <c r="V151">
        <f>Sales[[#This Row],[Total Revenue]]-Sales[[#This Row],[Total Buying]]</f>
        <v>2602.9499999999989</v>
      </c>
      <c r="W151">
        <v>64</v>
      </c>
      <c r="X151" s="1" t="s">
        <v>507</v>
      </c>
      <c r="Y151" s="1" t="s">
        <v>285</v>
      </c>
      <c r="Z151" s="1" t="s">
        <v>158</v>
      </c>
      <c r="AA151" s="1" t="s">
        <v>159</v>
      </c>
      <c r="AB151" s="1" t="s">
        <v>116</v>
      </c>
      <c r="AC151" s="1" t="s">
        <v>159</v>
      </c>
      <c r="AD151">
        <v>91267</v>
      </c>
      <c r="AE151">
        <v>57196</v>
      </c>
    </row>
    <row r="152" spans="1:31" x14ac:dyDescent="0.3">
      <c r="A152" s="1" t="s">
        <v>508</v>
      </c>
      <c r="B152" s="1" t="s">
        <v>47</v>
      </c>
      <c r="C152" s="1" t="s">
        <v>31</v>
      </c>
      <c r="D152" s="2">
        <v>43200</v>
      </c>
      <c r="E152" s="2">
        <v>43258</v>
      </c>
      <c r="F152" s="2" t="str">
        <f>TEXT(Sales[[#This Row],[OrderDate]],"dd")</f>
        <v>07</v>
      </c>
      <c r="G152" s="2">
        <v>43262</v>
      </c>
      <c r="H152" s="2">
        <v>43264</v>
      </c>
      <c r="I152" s="1" t="s">
        <v>32</v>
      </c>
      <c r="J152">
        <v>18</v>
      </c>
      <c r="K152" s="1" t="s">
        <v>49</v>
      </c>
      <c r="L152">
        <v>23</v>
      </c>
      <c r="M152" s="1" t="s">
        <v>354</v>
      </c>
      <c r="N152">
        <v>46</v>
      </c>
      <c r="O152" s="1" t="s">
        <v>150</v>
      </c>
      <c r="P152">
        <v>3</v>
      </c>
      <c r="Q152">
        <v>0.1</v>
      </c>
      <c r="R152">
        <v>1058.6000000000001</v>
      </c>
      <c r="S152">
        <v>751.60600000000011</v>
      </c>
      <c r="T152">
        <v>2254.8180000000002</v>
      </c>
      <c r="U152">
        <v>2858.2200000000003</v>
      </c>
      <c r="V152">
        <f>Sales[[#This Row],[Total Revenue]]-Sales[[#This Row],[Total Buying]]</f>
        <v>603.40200000000004</v>
      </c>
      <c r="W152">
        <v>233</v>
      </c>
      <c r="X152" s="1" t="s">
        <v>509</v>
      </c>
      <c r="Y152" s="1" t="s">
        <v>510</v>
      </c>
      <c r="Z152" s="1" t="s">
        <v>316</v>
      </c>
      <c r="AA152" s="1" t="s">
        <v>317</v>
      </c>
      <c r="AB152" s="1" t="s">
        <v>56</v>
      </c>
      <c r="AC152" s="1" t="s">
        <v>317</v>
      </c>
      <c r="AD152">
        <v>114080</v>
      </c>
      <c r="AE152">
        <v>41628</v>
      </c>
    </row>
    <row r="153" spans="1:31" x14ac:dyDescent="0.3">
      <c r="A153" s="1" t="s">
        <v>511</v>
      </c>
      <c r="B153" s="1" t="s">
        <v>42</v>
      </c>
      <c r="C153" s="1" t="s">
        <v>31</v>
      </c>
      <c r="D153" s="2">
        <v>43100</v>
      </c>
      <c r="E153" s="2">
        <v>43271</v>
      </c>
      <c r="F153" s="2" t="str">
        <f>TEXT(Sales[[#This Row],[OrderDate]],"dd")</f>
        <v>20</v>
      </c>
      <c r="G153" s="2">
        <v>43298</v>
      </c>
      <c r="H153" s="2">
        <v>43301</v>
      </c>
      <c r="I153" s="1" t="s">
        <v>32</v>
      </c>
      <c r="J153">
        <v>25</v>
      </c>
      <c r="K153" s="1" t="s">
        <v>333</v>
      </c>
      <c r="L153">
        <v>35</v>
      </c>
      <c r="M153" s="1" t="s">
        <v>161</v>
      </c>
      <c r="N153">
        <v>31</v>
      </c>
      <c r="O153" s="1" t="s">
        <v>470</v>
      </c>
      <c r="P153">
        <v>7</v>
      </c>
      <c r="Q153">
        <v>0.15</v>
      </c>
      <c r="R153">
        <v>2599.6</v>
      </c>
      <c r="S153">
        <v>1637.748</v>
      </c>
      <c r="T153">
        <v>11464.236000000001</v>
      </c>
      <c r="U153">
        <v>15467.619999999999</v>
      </c>
      <c r="V153">
        <f>Sales[[#This Row],[Total Revenue]]-Sales[[#This Row],[Total Buying]]</f>
        <v>4003.3839999999982</v>
      </c>
      <c r="W153">
        <v>233</v>
      </c>
      <c r="X153" s="1" t="s">
        <v>509</v>
      </c>
      <c r="Y153" s="1" t="s">
        <v>510</v>
      </c>
      <c r="Z153" s="1" t="s">
        <v>316</v>
      </c>
      <c r="AA153" s="1" t="s">
        <v>317</v>
      </c>
      <c r="AB153" s="1" t="s">
        <v>56</v>
      </c>
      <c r="AC153" s="1" t="s">
        <v>317</v>
      </c>
      <c r="AD153">
        <v>114080</v>
      </c>
      <c r="AE153">
        <v>41628</v>
      </c>
    </row>
    <row r="154" spans="1:31" x14ac:dyDescent="0.3">
      <c r="A154" s="1" t="s">
        <v>512</v>
      </c>
      <c r="B154" s="1" t="s">
        <v>30</v>
      </c>
      <c r="C154" s="1" t="s">
        <v>31</v>
      </c>
      <c r="D154" s="2">
        <v>43200</v>
      </c>
      <c r="E154" s="2">
        <v>43281</v>
      </c>
      <c r="F154" s="2" t="str">
        <f>TEXT(Sales[[#This Row],[OrderDate]],"dd")</f>
        <v>30</v>
      </c>
      <c r="G154" s="2">
        <v>43302</v>
      </c>
      <c r="H154" s="2">
        <v>43305</v>
      </c>
      <c r="I154" s="1" t="s">
        <v>32</v>
      </c>
      <c r="J154">
        <v>9</v>
      </c>
      <c r="K154" s="1" t="s">
        <v>214</v>
      </c>
      <c r="L154">
        <v>41</v>
      </c>
      <c r="M154" s="1" t="s">
        <v>505</v>
      </c>
      <c r="N154">
        <v>13</v>
      </c>
      <c r="O154" s="1" t="s">
        <v>193</v>
      </c>
      <c r="P154">
        <v>8</v>
      </c>
      <c r="Q154">
        <v>0.2</v>
      </c>
      <c r="R154">
        <v>1092.1000000000001</v>
      </c>
      <c r="S154">
        <v>622.49700000000007</v>
      </c>
      <c r="T154">
        <v>4979.9760000000006</v>
      </c>
      <c r="U154">
        <v>6989.4400000000005</v>
      </c>
      <c r="V154">
        <f>Sales[[#This Row],[Total Revenue]]-Sales[[#This Row],[Total Buying]]</f>
        <v>2009.4639999999999</v>
      </c>
      <c r="W154">
        <v>233</v>
      </c>
      <c r="X154" s="1" t="s">
        <v>509</v>
      </c>
      <c r="Y154" s="1" t="s">
        <v>510</v>
      </c>
      <c r="Z154" s="1" t="s">
        <v>316</v>
      </c>
      <c r="AA154" s="1" t="s">
        <v>317</v>
      </c>
      <c r="AB154" s="1" t="s">
        <v>56</v>
      </c>
      <c r="AC154" s="1" t="s">
        <v>317</v>
      </c>
      <c r="AD154">
        <v>114080</v>
      </c>
      <c r="AE154">
        <v>41628</v>
      </c>
    </row>
    <row r="155" spans="1:31" x14ac:dyDescent="0.3">
      <c r="A155" s="1" t="s">
        <v>513</v>
      </c>
      <c r="B155" s="1" t="s">
        <v>47</v>
      </c>
      <c r="C155" s="1" t="s">
        <v>424</v>
      </c>
      <c r="D155" s="2">
        <v>43200</v>
      </c>
      <c r="E155" s="2">
        <v>43258</v>
      </c>
      <c r="F155" s="2" t="str">
        <f>TEXT(Sales[[#This Row],[OrderDate]],"dd")</f>
        <v>07</v>
      </c>
      <c r="G155" s="2">
        <v>43266</v>
      </c>
      <c r="H155" s="2">
        <v>43276</v>
      </c>
      <c r="I155" s="1" t="s">
        <v>32</v>
      </c>
      <c r="J155">
        <v>13</v>
      </c>
      <c r="K155" s="1" t="s">
        <v>88</v>
      </c>
      <c r="L155">
        <v>38</v>
      </c>
      <c r="M155" s="1" t="s">
        <v>226</v>
      </c>
      <c r="N155">
        <v>39</v>
      </c>
      <c r="O155" s="1" t="s">
        <v>288</v>
      </c>
      <c r="P155">
        <v>4</v>
      </c>
      <c r="Q155">
        <v>0.1</v>
      </c>
      <c r="R155">
        <v>2492.4</v>
      </c>
      <c r="S155">
        <v>1296.048</v>
      </c>
      <c r="T155">
        <v>5184.192</v>
      </c>
      <c r="U155">
        <v>8972.64</v>
      </c>
      <c r="V155">
        <f>Sales[[#This Row],[Total Revenue]]-Sales[[#This Row],[Total Buying]]</f>
        <v>3788.4479999999994</v>
      </c>
      <c r="W155">
        <v>77</v>
      </c>
      <c r="X155" s="1" t="s">
        <v>514</v>
      </c>
      <c r="Y155" s="1" t="s">
        <v>515</v>
      </c>
      <c r="Z155" s="1" t="s">
        <v>158</v>
      </c>
      <c r="AA155" s="1" t="s">
        <v>159</v>
      </c>
      <c r="AB155" s="1" t="s">
        <v>116</v>
      </c>
      <c r="AC155" s="1" t="s">
        <v>159</v>
      </c>
      <c r="AD155">
        <v>27365</v>
      </c>
      <c r="AE155">
        <v>50433</v>
      </c>
    </row>
    <row r="156" spans="1:31" x14ac:dyDescent="0.3">
      <c r="A156" s="1" t="s">
        <v>516</v>
      </c>
      <c r="B156" s="1" t="s">
        <v>47</v>
      </c>
      <c r="C156" s="1" t="s">
        <v>424</v>
      </c>
      <c r="D156" s="2">
        <v>43200</v>
      </c>
      <c r="E156" s="2">
        <v>43268</v>
      </c>
      <c r="F156" s="2" t="str">
        <f>TEXT(Sales[[#This Row],[OrderDate]],"dd")</f>
        <v>17</v>
      </c>
      <c r="G156" s="2">
        <v>43295</v>
      </c>
      <c r="H156" s="2">
        <v>43305</v>
      </c>
      <c r="I156" s="1" t="s">
        <v>32</v>
      </c>
      <c r="J156">
        <v>19</v>
      </c>
      <c r="K156" s="1" t="s">
        <v>97</v>
      </c>
      <c r="L156">
        <v>21</v>
      </c>
      <c r="M156" s="1" t="s">
        <v>63</v>
      </c>
      <c r="N156">
        <v>12</v>
      </c>
      <c r="O156" s="1" t="s">
        <v>35</v>
      </c>
      <c r="P156">
        <v>4</v>
      </c>
      <c r="Q156">
        <v>0.05</v>
      </c>
      <c r="R156">
        <v>5815.6</v>
      </c>
      <c r="S156">
        <v>2791.4880000000003</v>
      </c>
      <c r="T156">
        <v>11165.952000000001</v>
      </c>
      <c r="U156">
        <v>22099.280000000002</v>
      </c>
      <c r="V156">
        <f>Sales[[#This Row],[Total Revenue]]-Sales[[#This Row],[Total Buying]]</f>
        <v>10933.328000000001</v>
      </c>
      <c r="W156">
        <v>77</v>
      </c>
      <c r="X156" s="1" t="s">
        <v>514</v>
      </c>
      <c r="Y156" s="1" t="s">
        <v>515</v>
      </c>
      <c r="Z156" s="1" t="s">
        <v>158</v>
      </c>
      <c r="AA156" s="1" t="s">
        <v>159</v>
      </c>
      <c r="AB156" s="1" t="s">
        <v>116</v>
      </c>
      <c r="AC156" s="1" t="s">
        <v>159</v>
      </c>
      <c r="AD156">
        <v>27365</v>
      </c>
      <c r="AE156">
        <v>50433</v>
      </c>
    </row>
    <row r="157" spans="1:31" x14ac:dyDescent="0.3">
      <c r="A157" s="1" t="s">
        <v>517</v>
      </c>
      <c r="B157" s="1" t="s">
        <v>47</v>
      </c>
      <c r="C157" s="1" t="s">
        <v>424</v>
      </c>
      <c r="D157" s="2">
        <v>43200</v>
      </c>
      <c r="E157" s="2">
        <v>43276</v>
      </c>
      <c r="F157" s="2" t="str">
        <f>TEXT(Sales[[#This Row],[OrderDate]],"dd")</f>
        <v>25</v>
      </c>
      <c r="G157" s="2">
        <v>43299</v>
      </c>
      <c r="H157" s="2">
        <v>43302</v>
      </c>
      <c r="I157" s="1" t="s">
        <v>32</v>
      </c>
      <c r="J157">
        <v>19</v>
      </c>
      <c r="K157" s="1" t="s">
        <v>97</v>
      </c>
      <c r="L157">
        <v>5</v>
      </c>
      <c r="M157" s="1" t="s">
        <v>106</v>
      </c>
      <c r="N157">
        <v>20</v>
      </c>
      <c r="O157" s="1" t="s">
        <v>245</v>
      </c>
      <c r="P157">
        <v>2</v>
      </c>
      <c r="Q157">
        <v>7.4999999999999997E-2</v>
      </c>
      <c r="R157">
        <v>1902.8</v>
      </c>
      <c r="S157">
        <v>970.428</v>
      </c>
      <c r="T157">
        <v>1940.856</v>
      </c>
      <c r="U157">
        <v>3520.18</v>
      </c>
      <c r="V157">
        <f>Sales[[#This Row],[Total Revenue]]-Sales[[#This Row],[Total Buying]]</f>
        <v>1579.3239999999998</v>
      </c>
      <c r="W157">
        <v>66</v>
      </c>
      <c r="X157" s="1" t="s">
        <v>518</v>
      </c>
      <c r="Y157" s="1" t="s">
        <v>331</v>
      </c>
      <c r="Z157" s="1" t="s">
        <v>158</v>
      </c>
      <c r="AA157" s="1" t="s">
        <v>159</v>
      </c>
      <c r="AB157" s="1" t="s">
        <v>116</v>
      </c>
      <c r="AC157" s="1" t="s">
        <v>159</v>
      </c>
      <c r="AD157">
        <v>178185</v>
      </c>
      <c r="AE157">
        <v>50739</v>
      </c>
    </row>
    <row r="158" spans="1:31" x14ac:dyDescent="0.3">
      <c r="A158" s="1" t="s">
        <v>519</v>
      </c>
      <c r="B158" s="1" t="s">
        <v>47</v>
      </c>
      <c r="C158" s="1" t="s">
        <v>424</v>
      </c>
      <c r="D158" s="2">
        <v>43200</v>
      </c>
      <c r="E158" s="2">
        <v>43293</v>
      </c>
      <c r="F158" s="2" t="str">
        <f>TEXT(Sales[[#This Row],[OrderDate]],"dd")</f>
        <v>12</v>
      </c>
      <c r="G158" s="2">
        <v>43320</v>
      </c>
      <c r="H158" s="2">
        <v>43323</v>
      </c>
      <c r="I158" s="1" t="s">
        <v>32</v>
      </c>
      <c r="J158">
        <v>20</v>
      </c>
      <c r="K158" s="1" t="s">
        <v>225</v>
      </c>
      <c r="L158">
        <v>39</v>
      </c>
      <c r="M158" s="1" t="s">
        <v>520</v>
      </c>
      <c r="N158">
        <v>9</v>
      </c>
      <c r="O158" s="1" t="s">
        <v>111</v>
      </c>
      <c r="P158">
        <v>5</v>
      </c>
      <c r="Q158">
        <v>0.2</v>
      </c>
      <c r="R158">
        <v>1112.2</v>
      </c>
      <c r="S158">
        <v>778.54</v>
      </c>
      <c r="T158">
        <v>3892.7</v>
      </c>
      <c r="U158">
        <v>4448.8</v>
      </c>
      <c r="V158">
        <f>Sales[[#This Row],[Total Revenue]]-Sales[[#This Row],[Total Buying]]</f>
        <v>556.10000000000036</v>
      </c>
      <c r="W158">
        <v>66</v>
      </c>
      <c r="X158" s="1" t="s">
        <v>518</v>
      </c>
      <c r="Y158" s="1" t="s">
        <v>331</v>
      </c>
      <c r="Z158" s="1" t="s">
        <v>158</v>
      </c>
      <c r="AA158" s="1" t="s">
        <v>159</v>
      </c>
      <c r="AB158" s="1" t="s">
        <v>116</v>
      </c>
      <c r="AC158" s="1" t="s">
        <v>159</v>
      </c>
      <c r="AD158">
        <v>178185</v>
      </c>
      <c r="AE158">
        <v>50739</v>
      </c>
    </row>
    <row r="159" spans="1:31" x14ac:dyDescent="0.3">
      <c r="A159" s="1" t="s">
        <v>521</v>
      </c>
      <c r="B159" s="1" t="s">
        <v>30</v>
      </c>
      <c r="C159" s="1" t="s">
        <v>424</v>
      </c>
      <c r="D159" s="2">
        <v>43200</v>
      </c>
      <c r="E159" s="2">
        <v>43258</v>
      </c>
      <c r="F159" s="2" t="str">
        <f>TEXT(Sales[[#This Row],[OrderDate]],"dd")</f>
        <v>07</v>
      </c>
      <c r="G159" s="2">
        <v>43264</v>
      </c>
      <c r="H159" s="2">
        <v>43272</v>
      </c>
      <c r="I159" s="1" t="s">
        <v>32</v>
      </c>
      <c r="J159">
        <v>4</v>
      </c>
      <c r="K159" s="1" t="s">
        <v>70</v>
      </c>
      <c r="L159">
        <v>30</v>
      </c>
      <c r="M159" s="1" t="s">
        <v>166</v>
      </c>
      <c r="N159">
        <v>11</v>
      </c>
      <c r="O159" s="1" t="s">
        <v>126</v>
      </c>
      <c r="P159">
        <v>5</v>
      </c>
      <c r="Q159">
        <v>0.05</v>
      </c>
      <c r="R159">
        <v>3852.5</v>
      </c>
      <c r="S159">
        <v>2465.6</v>
      </c>
      <c r="T159">
        <v>12328</v>
      </c>
      <c r="U159">
        <v>18299.375</v>
      </c>
      <c r="V159">
        <f>Sales[[#This Row],[Total Revenue]]-Sales[[#This Row],[Total Buying]]</f>
        <v>5971.375</v>
      </c>
      <c r="W159">
        <v>69</v>
      </c>
      <c r="X159" s="1" t="s">
        <v>522</v>
      </c>
      <c r="Y159" s="1" t="s">
        <v>523</v>
      </c>
      <c r="Z159" s="1" t="s">
        <v>158</v>
      </c>
      <c r="AA159" s="1" t="s">
        <v>159</v>
      </c>
      <c r="AB159" s="1" t="s">
        <v>116</v>
      </c>
      <c r="AC159" s="1" t="s">
        <v>159</v>
      </c>
      <c r="AD159">
        <v>41029</v>
      </c>
      <c r="AE159">
        <v>66995</v>
      </c>
    </row>
    <row r="160" spans="1:31" x14ac:dyDescent="0.3">
      <c r="A160" s="1" t="s">
        <v>524</v>
      </c>
      <c r="B160" s="1" t="s">
        <v>30</v>
      </c>
      <c r="C160" s="1" t="s">
        <v>424</v>
      </c>
      <c r="D160" s="2">
        <v>43200</v>
      </c>
      <c r="E160" s="2">
        <v>43283</v>
      </c>
      <c r="F160" s="2" t="str">
        <f>TEXT(Sales[[#This Row],[OrderDate]],"dd")</f>
        <v>02</v>
      </c>
      <c r="G160" s="2">
        <v>43302</v>
      </c>
      <c r="H160" s="2">
        <v>43308</v>
      </c>
      <c r="I160" s="1" t="s">
        <v>32</v>
      </c>
      <c r="J160">
        <v>3</v>
      </c>
      <c r="K160" s="1" t="s">
        <v>154</v>
      </c>
      <c r="L160">
        <v>14</v>
      </c>
      <c r="M160" s="1" t="s">
        <v>122</v>
      </c>
      <c r="N160">
        <v>40</v>
      </c>
      <c r="O160" s="1" t="s">
        <v>199</v>
      </c>
      <c r="P160">
        <v>4</v>
      </c>
      <c r="Q160">
        <v>7.4999999999999997E-2</v>
      </c>
      <c r="R160">
        <v>254.6</v>
      </c>
      <c r="S160">
        <v>117.116</v>
      </c>
      <c r="T160">
        <v>468.464</v>
      </c>
      <c r="U160">
        <v>942.02</v>
      </c>
      <c r="V160">
        <f>Sales[[#This Row],[Total Revenue]]-Sales[[#This Row],[Total Buying]]</f>
        <v>473.55599999999998</v>
      </c>
      <c r="W160">
        <v>69</v>
      </c>
      <c r="X160" s="1" t="s">
        <v>522</v>
      </c>
      <c r="Y160" s="1" t="s">
        <v>523</v>
      </c>
      <c r="Z160" s="1" t="s">
        <v>158</v>
      </c>
      <c r="AA160" s="1" t="s">
        <v>159</v>
      </c>
      <c r="AB160" s="1" t="s">
        <v>116</v>
      </c>
      <c r="AC160" s="1" t="s">
        <v>159</v>
      </c>
      <c r="AD160">
        <v>41029</v>
      </c>
      <c r="AE160">
        <v>66995</v>
      </c>
    </row>
    <row r="161" spans="1:31" x14ac:dyDescent="0.3">
      <c r="A161" s="1" t="s">
        <v>525</v>
      </c>
      <c r="B161" s="1" t="s">
        <v>30</v>
      </c>
      <c r="C161" s="1" t="s">
        <v>424</v>
      </c>
      <c r="D161" s="2">
        <v>43200</v>
      </c>
      <c r="E161" s="2">
        <v>43290</v>
      </c>
      <c r="F161" s="2" t="str">
        <f>TEXT(Sales[[#This Row],[OrderDate]],"dd")</f>
        <v>09</v>
      </c>
      <c r="G161" s="2">
        <v>43310</v>
      </c>
      <c r="H161" s="2">
        <v>43312</v>
      </c>
      <c r="I161" s="1" t="s">
        <v>32</v>
      </c>
      <c r="J161">
        <v>3</v>
      </c>
      <c r="K161" s="1" t="s">
        <v>154</v>
      </c>
      <c r="L161">
        <v>4</v>
      </c>
      <c r="M161" s="1" t="s">
        <v>92</v>
      </c>
      <c r="N161">
        <v>41</v>
      </c>
      <c r="O161" s="1" t="s">
        <v>60</v>
      </c>
      <c r="P161">
        <v>6</v>
      </c>
      <c r="Q161">
        <v>0.05</v>
      </c>
      <c r="R161">
        <v>167.5</v>
      </c>
      <c r="S161">
        <v>100.5</v>
      </c>
      <c r="T161">
        <v>603</v>
      </c>
      <c r="U161">
        <v>954.75</v>
      </c>
      <c r="V161">
        <f>Sales[[#This Row],[Total Revenue]]-Sales[[#This Row],[Total Buying]]</f>
        <v>351.75</v>
      </c>
      <c r="W161">
        <v>69</v>
      </c>
      <c r="X161" s="1" t="s">
        <v>522</v>
      </c>
      <c r="Y161" s="1" t="s">
        <v>523</v>
      </c>
      <c r="Z161" s="1" t="s">
        <v>158</v>
      </c>
      <c r="AA161" s="1" t="s">
        <v>159</v>
      </c>
      <c r="AB161" s="1" t="s">
        <v>116</v>
      </c>
      <c r="AC161" s="1" t="s">
        <v>159</v>
      </c>
      <c r="AD161">
        <v>41029</v>
      </c>
      <c r="AE161">
        <v>66995</v>
      </c>
    </row>
    <row r="162" spans="1:31" x14ac:dyDescent="0.3">
      <c r="A162" s="1" t="s">
        <v>526</v>
      </c>
      <c r="B162" s="1" t="s">
        <v>42</v>
      </c>
      <c r="C162" s="1" t="s">
        <v>31</v>
      </c>
      <c r="D162" s="2">
        <v>43100</v>
      </c>
      <c r="E162" s="2">
        <v>43259</v>
      </c>
      <c r="F162" s="2" t="str">
        <f>TEXT(Sales[[#This Row],[OrderDate]],"dd")</f>
        <v>08</v>
      </c>
      <c r="G162" s="2">
        <v>43270</v>
      </c>
      <c r="H162" s="2">
        <v>43276</v>
      </c>
      <c r="I162" s="1" t="s">
        <v>32</v>
      </c>
      <c r="J162">
        <v>23</v>
      </c>
      <c r="K162" s="1" t="s">
        <v>171</v>
      </c>
      <c r="L162">
        <v>42</v>
      </c>
      <c r="M162" s="1" t="s">
        <v>363</v>
      </c>
      <c r="N162">
        <v>37</v>
      </c>
      <c r="O162" s="1" t="s">
        <v>309</v>
      </c>
      <c r="P162">
        <v>8</v>
      </c>
      <c r="Q162">
        <v>0.05</v>
      </c>
      <c r="R162">
        <v>241.20000000000002</v>
      </c>
      <c r="S162">
        <v>132.66000000000003</v>
      </c>
      <c r="T162">
        <v>1061.2800000000002</v>
      </c>
      <c r="U162">
        <v>1833.1200000000001</v>
      </c>
      <c r="V162">
        <f>Sales[[#This Row],[Total Revenue]]-Sales[[#This Row],[Total Buying]]</f>
        <v>771.83999999999992</v>
      </c>
      <c r="W162">
        <v>215</v>
      </c>
      <c r="X162" s="1" t="s">
        <v>527</v>
      </c>
      <c r="Y162" s="1" t="s">
        <v>528</v>
      </c>
      <c r="Z162" s="1" t="s">
        <v>236</v>
      </c>
      <c r="AA162" s="1" t="s">
        <v>237</v>
      </c>
      <c r="AB162" s="1" t="s">
        <v>147</v>
      </c>
      <c r="AC162" s="1" t="s">
        <v>237</v>
      </c>
      <c r="AD162">
        <v>73026</v>
      </c>
      <c r="AE162">
        <v>40355</v>
      </c>
    </row>
    <row r="163" spans="1:31" x14ac:dyDescent="0.3">
      <c r="A163" s="1" t="s">
        <v>529</v>
      </c>
      <c r="B163" s="1" t="s">
        <v>30</v>
      </c>
      <c r="C163" s="1" t="s">
        <v>31</v>
      </c>
      <c r="D163" s="2">
        <v>43200</v>
      </c>
      <c r="E163" s="2">
        <v>43278</v>
      </c>
      <c r="F163" s="2" t="str">
        <f>TEXT(Sales[[#This Row],[OrderDate]],"dd")</f>
        <v>27</v>
      </c>
      <c r="G163" s="2">
        <v>43280</v>
      </c>
      <c r="H163" s="2">
        <v>43290</v>
      </c>
      <c r="I163" s="1" t="s">
        <v>32</v>
      </c>
      <c r="J163">
        <v>5</v>
      </c>
      <c r="K163" s="1" t="s">
        <v>182</v>
      </c>
      <c r="L163">
        <v>18</v>
      </c>
      <c r="M163" s="1" t="s">
        <v>334</v>
      </c>
      <c r="N163">
        <v>14</v>
      </c>
      <c r="O163" s="1" t="s">
        <v>438</v>
      </c>
      <c r="P163">
        <v>5</v>
      </c>
      <c r="Q163">
        <v>7.4999999999999997E-2</v>
      </c>
      <c r="R163">
        <v>2412</v>
      </c>
      <c r="S163">
        <v>1013.04</v>
      </c>
      <c r="T163">
        <v>5065.2</v>
      </c>
      <c r="U163">
        <v>11155.5</v>
      </c>
      <c r="V163">
        <f>Sales[[#This Row],[Total Revenue]]-Sales[[#This Row],[Total Buying]]</f>
        <v>6090.3</v>
      </c>
      <c r="W163">
        <v>215</v>
      </c>
      <c r="X163" s="1" t="s">
        <v>527</v>
      </c>
      <c r="Y163" s="1" t="s">
        <v>528</v>
      </c>
      <c r="Z163" s="1" t="s">
        <v>236</v>
      </c>
      <c r="AA163" s="1" t="s">
        <v>237</v>
      </c>
      <c r="AB163" s="1" t="s">
        <v>147</v>
      </c>
      <c r="AC163" s="1" t="s">
        <v>237</v>
      </c>
      <c r="AD163">
        <v>73026</v>
      </c>
      <c r="AE163">
        <v>40355</v>
      </c>
    </row>
    <row r="164" spans="1:31" x14ac:dyDescent="0.3">
      <c r="A164" s="1" t="s">
        <v>530</v>
      </c>
      <c r="B164" s="1" t="s">
        <v>42</v>
      </c>
      <c r="C164" s="1" t="s">
        <v>77</v>
      </c>
      <c r="D164" s="2">
        <v>43100</v>
      </c>
      <c r="E164" s="2">
        <v>43259</v>
      </c>
      <c r="F164" s="2" t="str">
        <f>TEXT(Sales[[#This Row],[OrderDate]],"dd")</f>
        <v>08</v>
      </c>
      <c r="G164" s="2">
        <v>43265</v>
      </c>
      <c r="H164" s="2">
        <v>43270</v>
      </c>
      <c r="I164" s="1" t="s">
        <v>32</v>
      </c>
      <c r="J164">
        <v>25</v>
      </c>
      <c r="K164" s="1" t="s">
        <v>333</v>
      </c>
      <c r="L164">
        <v>11</v>
      </c>
      <c r="M164" s="1" t="s">
        <v>44</v>
      </c>
      <c r="N164">
        <v>10</v>
      </c>
      <c r="O164" s="1" t="s">
        <v>162</v>
      </c>
      <c r="P164">
        <v>5</v>
      </c>
      <c r="Q164">
        <v>0.3</v>
      </c>
      <c r="R164">
        <v>227.8</v>
      </c>
      <c r="S164">
        <v>107.066</v>
      </c>
      <c r="T164">
        <v>535.33000000000004</v>
      </c>
      <c r="U164">
        <v>797.30000000000007</v>
      </c>
      <c r="V164">
        <f>Sales[[#This Row],[Total Revenue]]-Sales[[#This Row],[Total Buying]]</f>
        <v>261.97000000000003</v>
      </c>
      <c r="W164">
        <v>169</v>
      </c>
      <c r="X164" s="1" t="s">
        <v>531</v>
      </c>
      <c r="Y164" s="1" t="s">
        <v>532</v>
      </c>
      <c r="Z164" s="1" t="s">
        <v>196</v>
      </c>
      <c r="AA164" s="1" t="s">
        <v>197</v>
      </c>
      <c r="AB164" s="1" t="s">
        <v>147</v>
      </c>
      <c r="AC164" s="1" t="s">
        <v>197</v>
      </c>
      <c r="AD164">
        <v>42938</v>
      </c>
      <c r="AE164">
        <v>77545</v>
      </c>
    </row>
    <row r="165" spans="1:31" x14ac:dyDescent="0.3">
      <c r="A165" s="1" t="s">
        <v>533</v>
      </c>
      <c r="B165" s="1" t="s">
        <v>30</v>
      </c>
      <c r="C165" s="1" t="s">
        <v>77</v>
      </c>
      <c r="D165" s="2">
        <v>43100</v>
      </c>
      <c r="E165" s="2">
        <v>43265</v>
      </c>
      <c r="F165" s="2" t="str">
        <f>TEXT(Sales[[#This Row],[OrderDate]],"dd")</f>
        <v>14</v>
      </c>
      <c r="G165" s="2">
        <v>43270</v>
      </c>
      <c r="H165" s="2">
        <v>43271</v>
      </c>
      <c r="I165" s="1" t="s">
        <v>32</v>
      </c>
      <c r="J165">
        <v>2</v>
      </c>
      <c r="K165" s="1" t="s">
        <v>142</v>
      </c>
      <c r="L165">
        <v>13</v>
      </c>
      <c r="M165" s="1" t="s">
        <v>118</v>
      </c>
      <c r="N165">
        <v>40</v>
      </c>
      <c r="O165" s="1" t="s">
        <v>199</v>
      </c>
      <c r="P165">
        <v>2</v>
      </c>
      <c r="Q165">
        <v>0.05</v>
      </c>
      <c r="R165">
        <v>2546</v>
      </c>
      <c r="S165">
        <v>1909.5</v>
      </c>
      <c r="T165">
        <v>3819</v>
      </c>
      <c r="U165">
        <v>4837.3999999999996</v>
      </c>
      <c r="V165">
        <f>Sales[[#This Row],[Total Revenue]]-Sales[[#This Row],[Total Buying]]</f>
        <v>1018.3999999999996</v>
      </c>
      <c r="W165">
        <v>169</v>
      </c>
      <c r="X165" s="1" t="s">
        <v>531</v>
      </c>
      <c r="Y165" s="1" t="s">
        <v>532</v>
      </c>
      <c r="Z165" s="1" t="s">
        <v>196</v>
      </c>
      <c r="AA165" s="1" t="s">
        <v>197</v>
      </c>
      <c r="AB165" s="1" t="s">
        <v>147</v>
      </c>
      <c r="AC165" s="1" t="s">
        <v>197</v>
      </c>
      <c r="AD165">
        <v>42938</v>
      </c>
      <c r="AE165">
        <v>77545</v>
      </c>
    </row>
    <row r="166" spans="1:31" x14ac:dyDescent="0.3">
      <c r="A166" s="1" t="s">
        <v>534</v>
      </c>
      <c r="B166" s="1" t="s">
        <v>30</v>
      </c>
      <c r="C166" s="1" t="s">
        <v>424</v>
      </c>
      <c r="D166" s="2">
        <v>43100</v>
      </c>
      <c r="E166" s="2">
        <v>43278</v>
      </c>
      <c r="F166" s="2" t="str">
        <f>TEXT(Sales[[#This Row],[OrderDate]],"dd")</f>
        <v>27</v>
      </c>
      <c r="G166" s="2">
        <v>43293</v>
      </c>
      <c r="H166" s="2">
        <v>43303</v>
      </c>
      <c r="I166" s="1" t="s">
        <v>32</v>
      </c>
      <c r="J166">
        <v>6</v>
      </c>
      <c r="K166" s="1" t="s">
        <v>33</v>
      </c>
      <c r="L166">
        <v>22</v>
      </c>
      <c r="M166" s="1" t="s">
        <v>71</v>
      </c>
      <c r="N166">
        <v>26</v>
      </c>
      <c r="O166" s="1" t="s">
        <v>45</v>
      </c>
      <c r="P166">
        <v>1</v>
      </c>
      <c r="Q166">
        <v>7.4999999999999997E-2</v>
      </c>
      <c r="R166">
        <v>1212.7</v>
      </c>
      <c r="S166">
        <v>945.90600000000006</v>
      </c>
      <c r="T166">
        <v>945.90600000000006</v>
      </c>
      <c r="U166">
        <v>1121.7474999999999</v>
      </c>
      <c r="V166">
        <f>Sales[[#This Row],[Total Revenue]]-Sales[[#This Row],[Total Buying]]</f>
        <v>175.84149999999988</v>
      </c>
      <c r="W166">
        <v>70</v>
      </c>
      <c r="X166" s="1" t="s">
        <v>535</v>
      </c>
      <c r="Y166" s="1" t="s">
        <v>169</v>
      </c>
      <c r="Z166" s="1" t="s">
        <v>158</v>
      </c>
      <c r="AA166" s="1" t="s">
        <v>159</v>
      </c>
      <c r="AB166" s="1" t="s">
        <v>116</v>
      </c>
      <c r="AC166" s="1" t="s">
        <v>159</v>
      </c>
      <c r="AD166">
        <v>485091</v>
      </c>
      <c r="AE166">
        <v>66116</v>
      </c>
    </row>
    <row r="167" spans="1:31" x14ac:dyDescent="0.3">
      <c r="A167" s="1" t="s">
        <v>536</v>
      </c>
      <c r="B167" s="1" t="s">
        <v>42</v>
      </c>
      <c r="C167" s="1" t="s">
        <v>239</v>
      </c>
      <c r="D167" s="2">
        <v>43200</v>
      </c>
      <c r="E167" s="2">
        <v>43259</v>
      </c>
      <c r="F167" s="2" t="str">
        <f>TEXT(Sales[[#This Row],[OrderDate]],"dd")</f>
        <v>08</v>
      </c>
      <c r="G167" s="2">
        <v>43265</v>
      </c>
      <c r="H167" s="2">
        <v>43266</v>
      </c>
      <c r="I167" s="1" t="s">
        <v>32</v>
      </c>
      <c r="J167">
        <v>24</v>
      </c>
      <c r="K167" s="1" t="s">
        <v>58</v>
      </c>
      <c r="L167">
        <v>4</v>
      </c>
      <c r="M167" s="1" t="s">
        <v>92</v>
      </c>
      <c r="N167">
        <v>14</v>
      </c>
      <c r="O167" s="1" t="s">
        <v>438</v>
      </c>
      <c r="P167">
        <v>5</v>
      </c>
      <c r="Q167">
        <v>0.05</v>
      </c>
      <c r="R167">
        <v>1078.7</v>
      </c>
      <c r="S167">
        <v>506.98899999999998</v>
      </c>
      <c r="T167">
        <v>2534.9449999999997</v>
      </c>
      <c r="U167">
        <v>5123.8250000000007</v>
      </c>
      <c r="V167">
        <f>Sales[[#This Row],[Total Revenue]]-Sales[[#This Row],[Total Buying]]</f>
        <v>2588.880000000001</v>
      </c>
      <c r="W167">
        <v>333</v>
      </c>
      <c r="X167" s="1" t="s">
        <v>537</v>
      </c>
      <c r="Y167" s="1" t="s">
        <v>538</v>
      </c>
      <c r="Z167" s="1" t="s">
        <v>251</v>
      </c>
      <c r="AA167" s="1" t="s">
        <v>252</v>
      </c>
      <c r="AB167" s="1" t="s">
        <v>56</v>
      </c>
      <c r="AC167" s="1" t="s">
        <v>252</v>
      </c>
      <c r="AD167">
        <v>39057</v>
      </c>
      <c r="AE167">
        <v>59337</v>
      </c>
    </row>
    <row r="168" spans="1:31" x14ac:dyDescent="0.3">
      <c r="A168" s="1" t="s">
        <v>539</v>
      </c>
      <c r="B168" s="1" t="s">
        <v>47</v>
      </c>
      <c r="C168" s="1" t="s">
        <v>239</v>
      </c>
      <c r="D168" s="2">
        <v>43200</v>
      </c>
      <c r="E168" s="2">
        <v>43288</v>
      </c>
      <c r="F168" s="2" t="str">
        <f>TEXT(Sales[[#This Row],[OrderDate]],"dd")</f>
        <v>07</v>
      </c>
      <c r="G168" s="2">
        <v>43306</v>
      </c>
      <c r="H168" s="2">
        <v>43307</v>
      </c>
      <c r="I168" s="1" t="s">
        <v>32</v>
      </c>
      <c r="J168">
        <v>15</v>
      </c>
      <c r="K168" s="1" t="s">
        <v>134</v>
      </c>
      <c r="L168">
        <v>21</v>
      </c>
      <c r="M168" s="1" t="s">
        <v>63</v>
      </c>
      <c r="N168">
        <v>2</v>
      </c>
      <c r="O168" s="1" t="s">
        <v>394</v>
      </c>
      <c r="P168">
        <v>8</v>
      </c>
      <c r="Q168">
        <v>7.4999999999999997E-2</v>
      </c>
      <c r="R168">
        <v>3966.4</v>
      </c>
      <c r="S168">
        <v>2340.1759999999999</v>
      </c>
      <c r="T168">
        <v>18721.407999999999</v>
      </c>
      <c r="U168">
        <v>29351.360000000001</v>
      </c>
      <c r="V168">
        <f>Sales[[#This Row],[Total Revenue]]-Sales[[#This Row],[Total Buying]]</f>
        <v>10629.952000000001</v>
      </c>
      <c r="W168">
        <v>333</v>
      </c>
      <c r="X168" s="1" t="s">
        <v>537</v>
      </c>
      <c r="Y168" s="1" t="s">
        <v>538</v>
      </c>
      <c r="Z168" s="1" t="s">
        <v>251</v>
      </c>
      <c r="AA168" s="1" t="s">
        <v>252</v>
      </c>
      <c r="AB168" s="1" t="s">
        <v>56</v>
      </c>
      <c r="AC168" s="1" t="s">
        <v>252</v>
      </c>
      <c r="AD168">
        <v>39057</v>
      </c>
      <c r="AE168">
        <v>59337</v>
      </c>
    </row>
    <row r="169" spans="1:31" x14ac:dyDescent="0.3">
      <c r="A169" s="1" t="s">
        <v>540</v>
      </c>
      <c r="B169" s="1" t="s">
        <v>47</v>
      </c>
      <c r="C169" s="1" t="s">
        <v>424</v>
      </c>
      <c r="D169" s="2">
        <v>43100</v>
      </c>
      <c r="E169" s="2">
        <v>43266</v>
      </c>
      <c r="F169" s="2" t="str">
        <f>TEXT(Sales[[#This Row],[OrderDate]],"dd")</f>
        <v>15</v>
      </c>
      <c r="G169" s="2">
        <v>43287</v>
      </c>
      <c r="H169" s="2">
        <v>43297</v>
      </c>
      <c r="I169" s="1" t="s">
        <v>32</v>
      </c>
      <c r="J169">
        <v>19</v>
      </c>
      <c r="K169" s="1" t="s">
        <v>97</v>
      </c>
      <c r="L169">
        <v>47</v>
      </c>
      <c r="M169" s="1" t="s">
        <v>267</v>
      </c>
      <c r="N169">
        <v>33</v>
      </c>
      <c r="O169" s="1" t="s">
        <v>75</v>
      </c>
      <c r="P169">
        <v>2</v>
      </c>
      <c r="Q169">
        <v>0.05</v>
      </c>
      <c r="R169">
        <v>3999.9</v>
      </c>
      <c r="S169">
        <v>2359.9409999999998</v>
      </c>
      <c r="T169">
        <v>4719.8819999999996</v>
      </c>
      <c r="U169">
        <v>7599.81</v>
      </c>
      <c r="V169">
        <f>Sales[[#This Row],[Total Revenue]]-Sales[[#This Row],[Total Buying]]</f>
        <v>2879.9280000000008</v>
      </c>
      <c r="W169">
        <v>71</v>
      </c>
      <c r="X169" s="1" t="s">
        <v>541</v>
      </c>
      <c r="Y169" s="1" t="s">
        <v>542</v>
      </c>
      <c r="Z169" s="1" t="s">
        <v>158</v>
      </c>
      <c r="AA169" s="1" t="s">
        <v>159</v>
      </c>
      <c r="AB169" s="1" t="s">
        <v>116</v>
      </c>
      <c r="AC169" s="1" t="s">
        <v>159</v>
      </c>
      <c r="AD169">
        <v>353287</v>
      </c>
      <c r="AE169">
        <v>81294</v>
      </c>
    </row>
    <row r="170" spans="1:31" x14ac:dyDescent="0.3">
      <c r="A170" s="1" t="s">
        <v>543</v>
      </c>
      <c r="B170" s="1" t="s">
        <v>100</v>
      </c>
      <c r="C170" s="1" t="s">
        <v>77</v>
      </c>
      <c r="D170" s="2">
        <v>43200</v>
      </c>
      <c r="E170" s="2">
        <v>43259</v>
      </c>
      <c r="F170" s="2" t="str">
        <f>TEXT(Sales[[#This Row],[OrderDate]],"dd")</f>
        <v>08</v>
      </c>
      <c r="G170" s="2">
        <v>43264</v>
      </c>
      <c r="H170" s="2">
        <v>43271</v>
      </c>
      <c r="I170" s="1" t="s">
        <v>32</v>
      </c>
      <c r="J170">
        <v>28</v>
      </c>
      <c r="K170" s="1" t="s">
        <v>101</v>
      </c>
      <c r="L170">
        <v>6</v>
      </c>
      <c r="M170" s="1" t="s">
        <v>329</v>
      </c>
      <c r="N170">
        <v>10</v>
      </c>
      <c r="O170" s="1" t="s">
        <v>162</v>
      </c>
      <c r="P170">
        <v>8</v>
      </c>
      <c r="Q170">
        <v>0.15</v>
      </c>
      <c r="R170">
        <v>1005</v>
      </c>
      <c r="S170">
        <v>743.7</v>
      </c>
      <c r="T170">
        <v>5949.6</v>
      </c>
      <c r="U170">
        <v>6834</v>
      </c>
      <c r="V170">
        <f>Sales[[#This Row],[Total Revenue]]-Sales[[#This Row],[Total Buying]]</f>
        <v>884.39999999999964</v>
      </c>
      <c r="W170">
        <v>96</v>
      </c>
      <c r="X170" s="1" t="s">
        <v>544</v>
      </c>
      <c r="Y170" s="1" t="s">
        <v>545</v>
      </c>
      <c r="Z170" s="1" t="s">
        <v>400</v>
      </c>
      <c r="AA170" s="1" t="s">
        <v>401</v>
      </c>
      <c r="AB170" s="1" t="s">
        <v>116</v>
      </c>
      <c r="AC170" s="1" t="s">
        <v>401</v>
      </c>
      <c r="AD170">
        <v>58918</v>
      </c>
      <c r="AE170">
        <v>55647</v>
      </c>
    </row>
    <row r="171" spans="1:31" x14ac:dyDescent="0.3">
      <c r="A171" s="1" t="s">
        <v>546</v>
      </c>
      <c r="B171" s="1" t="s">
        <v>42</v>
      </c>
      <c r="C171" s="1" t="s">
        <v>77</v>
      </c>
      <c r="D171" s="2">
        <v>43200</v>
      </c>
      <c r="E171" s="2">
        <v>43292</v>
      </c>
      <c r="F171" s="2" t="str">
        <f>TEXT(Sales[[#This Row],[OrderDate]],"dd")</f>
        <v>11</v>
      </c>
      <c r="G171" s="2">
        <v>43319</v>
      </c>
      <c r="H171" s="2">
        <v>43320</v>
      </c>
      <c r="I171" s="1" t="s">
        <v>32</v>
      </c>
      <c r="J171">
        <v>22</v>
      </c>
      <c r="K171" s="1" t="s">
        <v>85</v>
      </c>
      <c r="L171">
        <v>23</v>
      </c>
      <c r="M171" s="1" t="s">
        <v>354</v>
      </c>
      <c r="N171">
        <v>24</v>
      </c>
      <c r="O171" s="1" t="s">
        <v>204</v>
      </c>
      <c r="P171">
        <v>7</v>
      </c>
      <c r="Q171">
        <v>0.05</v>
      </c>
      <c r="R171">
        <v>844.2</v>
      </c>
      <c r="S171">
        <v>346.12200000000001</v>
      </c>
      <c r="T171">
        <v>2422.8540000000003</v>
      </c>
      <c r="U171">
        <v>5613.93</v>
      </c>
      <c r="V171">
        <f>Sales[[#This Row],[Total Revenue]]-Sales[[#This Row],[Total Buying]]</f>
        <v>3191.076</v>
      </c>
      <c r="W171">
        <v>96</v>
      </c>
      <c r="X171" s="1" t="s">
        <v>544</v>
      </c>
      <c r="Y171" s="1" t="s">
        <v>545</v>
      </c>
      <c r="Z171" s="1" t="s">
        <v>400</v>
      </c>
      <c r="AA171" s="1" t="s">
        <v>401</v>
      </c>
      <c r="AB171" s="1" t="s">
        <v>116</v>
      </c>
      <c r="AC171" s="1" t="s">
        <v>401</v>
      </c>
      <c r="AD171">
        <v>58918</v>
      </c>
      <c r="AE171">
        <v>55647</v>
      </c>
    </row>
    <row r="172" spans="1:31" x14ac:dyDescent="0.3">
      <c r="A172" s="1" t="s">
        <v>547</v>
      </c>
      <c r="B172" s="1" t="s">
        <v>30</v>
      </c>
      <c r="C172" s="1" t="s">
        <v>77</v>
      </c>
      <c r="D172" s="2">
        <v>43200</v>
      </c>
      <c r="E172" s="2">
        <v>43292</v>
      </c>
      <c r="F172" s="2" t="str">
        <f>TEXT(Sales[[#This Row],[OrderDate]],"dd")</f>
        <v>11</v>
      </c>
      <c r="G172" s="2">
        <v>43315</v>
      </c>
      <c r="H172" s="2">
        <v>43318</v>
      </c>
      <c r="I172" s="1" t="s">
        <v>32</v>
      </c>
      <c r="J172">
        <v>7</v>
      </c>
      <c r="K172" s="1" t="s">
        <v>188</v>
      </c>
      <c r="L172">
        <v>25</v>
      </c>
      <c r="M172" s="1" t="s">
        <v>454</v>
      </c>
      <c r="N172">
        <v>11</v>
      </c>
      <c r="O172" s="1" t="s">
        <v>126</v>
      </c>
      <c r="P172">
        <v>7</v>
      </c>
      <c r="Q172">
        <v>0.2</v>
      </c>
      <c r="R172">
        <v>3490.7000000000003</v>
      </c>
      <c r="S172">
        <v>1780.2570000000001</v>
      </c>
      <c r="T172">
        <v>12461.799000000001</v>
      </c>
      <c r="U172">
        <v>19547.920000000002</v>
      </c>
      <c r="V172">
        <f>Sales[[#This Row],[Total Revenue]]-Sales[[#This Row],[Total Buying]]</f>
        <v>7086.121000000001</v>
      </c>
      <c r="W172">
        <v>96</v>
      </c>
      <c r="X172" s="1" t="s">
        <v>544</v>
      </c>
      <c r="Y172" s="1" t="s">
        <v>545</v>
      </c>
      <c r="Z172" s="1" t="s">
        <v>400</v>
      </c>
      <c r="AA172" s="1" t="s">
        <v>401</v>
      </c>
      <c r="AB172" s="1" t="s">
        <v>116</v>
      </c>
      <c r="AC172" s="1" t="s">
        <v>401</v>
      </c>
      <c r="AD172">
        <v>58918</v>
      </c>
      <c r="AE172">
        <v>55647</v>
      </c>
    </row>
    <row r="173" spans="1:31" x14ac:dyDescent="0.3">
      <c r="A173" s="1" t="s">
        <v>548</v>
      </c>
      <c r="B173" s="1" t="s">
        <v>42</v>
      </c>
      <c r="C173" s="1" t="s">
        <v>62</v>
      </c>
      <c r="D173" s="2">
        <v>43200</v>
      </c>
      <c r="E173" s="2">
        <v>43259</v>
      </c>
      <c r="F173" s="2" t="str">
        <f>TEXT(Sales[[#This Row],[OrderDate]],"dd")</f>
        <v>08</v>
      </c>
      <c r="G173" s="2">
        <v>43284</v>
      </c>
      <c r="H173" s="2">
        <v>43290</v>
      </c>
      <c r="I173" s="1" t="s">
        <v>32</v>
      </c>
      <c r="J173">
        <v>24</v>
      </c>
      <c r="K173" s="1" t="s">
        <v>58</v>
      </c>
      <c r="L173">
        <v>17</v>
      </c>
      <c r="M173" s="1" t="s">
        <v>278</v>
      </c>
      <c r="N173">
        <v>45</v>
      </c>
      <c r="O173" s="1" t="s">
        <v>109</v>
      </c>
      <c r="P173">
        <v>5</v>
      </c>
      <c r="Q173">
        <v>0.05</v>
      </c>
      <c r="R173">
        <v>2485.7000000000003</v>
      </c>
      <c r="S173">
        <v>1317.4210000000003</v>
      </c>
      <c r="T173">
        <v>6587.1050000000014</v>
      </c>
      <c r="U173">
        <v>11807.075000000003</v>
      </c>
      <c r="V173">
        <f>Sales[[#This Row],[Total Revenue]]-Sales[[#This Row],[Total Buying]]</f>
        <v>5219.9700000000012</v>
      </c>
      <c r="W173">
        <v>289</v>
      </c>
      <c r="X173" s="1" t="s">
        <v>549</v>
      </c>
      <c r="Y173" s="1" t="s">
        <v>550</v>
      </c>
      <c r="Z173" s="1" t="s">
        <v>298</v>
      </c>
      <c r="AA173" s="1" t="s">
        <v>299</v>
      </c>
      <c r="AB173" s="1" t="s">
        <v>116</v>
      </c>
      <c r="AC173" s="1" t="s">
        <v>299</v>
      </c>
      <c r="AD173">
        <v>38773</v>
      </c>
      <c r="AE173">
        <v>46956</v>
      </c>
    </row>
    <row r="174" spans="1:31" x14ac:dyDescent="0.3">
      <c r="A174" s="1" t="s">
        <v>551</v>
      </c>
      <c r="B174" s="1" t="s">
        <v>30</v>
      </c>
      <c r="C174" s="1" t="s">
        <v>77</v>
      </c>
      <c r="D174" s="2">
        <v>43200</v>
      </c>
      <c r="E174" s="2">
        <v>43259</v>
      </c>
      <c r="F174" s="2" t="str">
        <f>TEXT(Sales[[#This Row],[OrderDate]],"dd")</f>
        <v>08</v>
      </c>
      <c r="G174" s="2">
        <v>43281</v>
      </c>
      <c r="H174" s="2">
        <v>43287</v>
      </c>
      <c r="I174" s="1" t="s">
        <v>32</v>
      </c>
      <c r="J174">
        <v>3</v>
      </c>
      <c r="K174" s="1" t="s">
        <v>154</v>
      </c>
      <c r="L174">
        <v>7</v>
      </c>
      <c r="M174" s="1" t="s">
        <v>271</v>
      </c>
      <c r="N174">
        <v>22</v>
      </c>
      <c r="O174" s="1" t="s">
        <v>128</v>
      </c>
      <c r="P174">
        <v>3</v>
      </c>
      <c r="Q174">
        <v>0.05</v>
      </c>
      <c r="R174">
        <v>2659.9</v>
      </c>
      <c r="S174">
        <v>2154.5190000000002</v>
      </c>
      <c r="T174">
        <v>6463.5570000000007</v>
      </c>
      <c r="U174">
        <v>7580.7150000000001</v>
      </c>
      <c r="V174">
        <f>Sales[[#This Row],[Total Revenue]]-Sales[[#This Row],[Total Buying]]</f>
        <v>1117.1579999999994</v>
      </c>
      <c r="W174">
        <v>140</v>
      </c>
      <c r="X174" s="1" t="s">
        <v>552</v>
      </c>
      <c r="Y174" s="1" t="s">
        <v>553</v>
      </c>
      <c r="Z174" s="1" t="s">
        <v>457</v>
      </c>
      <c r="AA174" s="1" t="s">
        <v>458</v>
      </c>
      <c r="AB174" s="1" t="s">
        <v>56</v>
      </c>
      <c r="AC174" s="1" t="s">
        <v>458</v>
      </c>
      <c r="AD174">
        <v>185820</v>
      </c>
      <c r="AE174">
        <v>47527</v>
      </c>
    </row>
    <row r="175" spans="1:31" x14ac:dyDescent="0.3">
      <c r="A175" s="1" t="s">
        <v>554</v>
      </c>
      <c r="B175" s="1" t="s">
        <v>30</v>
      </c>
      <c r="C175" s="1" t="s">
        <v>77</v>
      </c>
      <c r="D175" s="2">
        <v>43200</v>
      </c>
      <c r="E175" s="2">
        <v>43279</v>
      </c>
      <c r="F175" s="2" t="str">
        <f>TEXT(Sales[[#This Row],[OrderDate]],"dd")</f>
        <v>28</v>
      </c>
      <c r="G175" s="2">
        <v>43306</v>
      </c>
      <c r="H175" s="2">
        <v>43313</v>
      </c>
      <c r="I175" s="1" t="s">
        <v>32</v>
      </c>
      <c r="J175">
        <v>11</v>
      </c>
      <c r="K175" s="1" t="s">
        <v>125</v>
      </c>
      <c r="L175">
        <v>49</v>
      </c>
      <c r="M175" s="1" t="s">
        <v>74</v>
      </c>
      <c r="N175">
        <v>20</v>
      </c>
      <c r="O175" s="1" t="s">
        <v>245</v>
      </c>
      <c r="P175">
        <v>3</v>
      </c>
      <c r="Q175">
        <v>7.4999999999999997E-2</v>
      </c>
      <c r="R175">
        <v>1755.4</v>
      </c>
      <c r="S175">
        <v>930.36200000000008</v>
      </c>
      <c r="T175">
        <v>2791.0860000000002</v>
      </c>
      <c r="U175">
        <v>4871.2350000000006</v>
      </c>
      <c r="V175">
        <f>Sales[[#This Row],[Total Revenue]]-Sales[[#This Row],[Total Buying]]</f>
        <v>2080.1490000000003</v>
      </c>
      <c r="W175">
        <v>140</v>
      </c>
      <c r="X175" s="1" t="s">
        <v>552</v>
      </c>
      <c r="Y175" s="1" t="s">
        <v>553</v>
      </c>
      <c r="Z175" s="1" t="s">
        <v>457</v>
      </c>
      <c r="AA175" s="1" t="s">
        <v>458</v>
      </c>
      <c r="AB175" s="1" t="s">
        <v>56</v>
      </c>
      <c r="AC175" s="1" t="s">
        <v>458</v>
      </c>
      <c r="AD175">
        <v>185820</v>
      </c>
      <c r="AE175">
        <v>47527</v>
      </c>
    </row>
    <row r="176" spans="1:31" x14ac:dyDescent="0.3">
      <c r="A176" s="1" t="s">
        <v>555</v>
      </c>
      <c r="B176" s="1" t="s">
        <v>100</v>
      </c>
      <c r="C176" s="1" t="s">
        <v>77</v>
      </c>
      <c r="D176" s="2">
        <v>43100</v>
      </c>
      <c r="E176" s="2">
        <v>43285</v>
      </c>
      <c r="F176" s="2" t="str">
        <f>TEXT(Sales[[#This Row],[OrderDate]],"dd")</f>
        <v>04</v>
      </c>
      <c r="G176" s="2">
        <v>43311</v>
      </c>
      <c r="H176" s="2">
        <v>43312</v>
      </c>
      <c r="I176" s="1" t="s">
        <v>32</v>
      </c>
      <c r="J176">
        <v>25</v>
      </c>
      <c r="K176" s="1" t="s">
        <v>333</v>
      </c>
      <c r="L176">
        <v>39</v>
      </c>
      <c r="M176" s="1" t="s">
        <v>520</v>
      </c>
      <c r="N176">
        <v>29</v>
      </c>
      <c r="O176" s="1" t="s">
        <v>360</v>
      </c>
      <c r="P176">
        <v>3</v>
      </c>
      <c r="Q176">
        <v>0.1</v>
      </c>
      <c r="R176">
        <v>3959.7000000000003</v>
      </c>
      <c r="S176">
        <v>2573.8050000000003</v>
      </c>
      <c r="T176">
        <v>7721.4150000000009</v>
      </c>
      <c r="U176">
        <v>10691.190000000002</v>
      </c>
      <c r="V176">
        <f>Sales[[#This Row],[Total Revenue]]-Sales[[#This Row],[Total Buying]]</f>
        <v>2969.7750000000015</v>
      </c>
      <c r="W176">
        <v>140</v>
      </c>
      <c r="X176" s="1" t="s">
        <v>552</v>
      </c>
      <c r="Y176" s="1" t="s">
        <v>553</v>
      </c>
      <c r="Z176" s="1" t="s">
        <v>457</v>
      </c>
      <c r="AA176" s="1" t="s">
        <v>458</v>
      </c>
      <c r="AB176" s="1" t="s">
        <v>56</v>
      </c>
      <c r="AC176" s="1" t="s">
        <v>458</v>
      </c>
      <c r="AD176">
        <v>185820</v>
      </c>
      <c r="AE176">
        <v>47527</v>
      </c>
    </row>
    <row r="177" spans="1:31" x14ac:dyDescent="0.3">
      <c r="A177" s="1" t="s">
        <v>556</v>
      </c>
      <c r="B177" s="1" t="s">
        <v>30</v>
      </c>
      <c r="C177" s="1" t="s">
        <v>424</v>
      </c>
      <c r="D177" s="2">
        <v>43200</v>
      </c>
      <c r="E177" s="2">
        <v>43279</v>
      </c>
      <c r="F177" s="2" t="str">
        <f>TEXT(Sales[[#This Row],[OrderDate]],"dd")</f>
        <v>28</v>
      </c>
      <c r="G177" s="2">
        <v>43294</v>
      </c>
      <c r="H177" s="2">
        <v>43299</v>
      </c>
      <c r="I177" s="1" t="s">
        <v>32</v>
      </c>
      <c r="J177">
        <v>3</v>
      </c>
      <c r="K177" s="1" t="s">
        <v>154</v>
      </c>
      <c r="L177">
        <v>20</v>
      </c>
      <c r="M177" s="1" t="s">
        <v>59</v>
      </c>
      <c r="N177">
        <v>23</v>
      </c>
      <c r="O177" s="1" t="s">
        <v>103</v>
      </c>
      <c r="P177">
        <v>7</v>
      </c>
      <c r="Q177">
        <v>0.3</v>
      </c>
      <c r="R177">
        <v>1185.9000000000001</v>
      </c>
      <c r="S177">
        <v>948.72000000000014</v>
      </c>
      <c r="T177">
        <v>6641.0400000000009</v>
      </c>
      <c r="U177">
        <v>5810.9100000000008</v>
      </c>
      <c r="V177">
        <f>Sales[[#This Row],[Total Revenue]]-Sales[[#This Row],[Total Buying]]</f>
        <v>-830.13000000000011</v>
      </c>
      <c r="W177">
        <v>75</v>
      </c>
      <c r="X177" s="1" t="s">
        <v>557</v>
      </c>
      <c r="Y177" s="1" t="s">
        <v>558</v>
      </c>
      <c r="Z177" s="1" t="s">
        <v>158</v>
      </c>
      <c r="AA177" s="1" t="s">
        <v>159</v>
      </c>
      <c r="AB177" s="1" t="s">
        <v>116</v>
      </c>
      <c r="AC177" s="1" t="s">
        <v>159</v>
      </c>
      <c r="AD177">
        <v>43433</v>
      </c>
      <c r="AE177">
        <v>98914</v>
      </c>
    </row>
    <row r="178" spans="1:31" x14ac:dyDescent="0.3">
      <c r="A178" s="1" t="s">
        <v>559</v>
      </c>
      <c r="B178" s="1" t="s">
        <v>30</v>
      </c>
      <c r="C178" s="1" t="s">
        <v>239</v>
      </c>
      <c r="D178" s="2">
        <v>43200</v>
      </c>
      <c r="E178" s="2">
        <v>43260</v>
      </c>
      <c r="F178" s="2" t="str">
        <f>TEXT(Sales[[#This Row],[OrderDate]],"dd")</f>
        <v>09</v>
      </c>
      <c r="G178" s="2">
        <v>43263</v>
      </c>
      <c r="H178" s="2">
        <v>43267</v>
      </c>
      <c r="I178" s="1" t="s">
        <v>32</v>
      </c>
      <c r="J178">
        <v>11</v>
      </c>
      <c r="K178" s="1" t="s">
        <v>125</v>
      </c>
      <c r="L178">
        <v>27</v>
      </c>
      <c r="M178" s="1" t="s">
        <v>560</v>
      </c>
      <c r="N178">
        <v>35</v>
      </c>
      <c r="O178" s="1" t="s">
        <v>184</v>
      </c>
      <c r="P178">
        <v>7</v>
      </c>
      <c r="Q178">
        <v>0.2</v>
      </c>
      <c r="R178">
        <v>2472.3000000000002</v>
      </c>
      <c r="S178">
        <v>1260.873</v>
      </c>
      <c r="T178">
        <v>8826.1110000000008</v>
      </c>
      <c r="U178">
        <v>13844.880000000001</v>
      </c>
      <c r="V178">
        <f>Sales[[#This Row],[Total Revenue]]-Sales[[#This Row],[Total Buying]]</f>
        <v>5018.7690000000002</v>
      </c>
      <c r="W178">
        <v>338</v>
      </c>
      <c r="X178" s="1" t="s">
        <v>561</v>
      </c>
      <c r="Y178" s="1" t="s">
        <v>562</v>
      </c>
      <c r="Z178" s="1" t="s">
        <v>251</v>
      </c>
      <c r="AA178" s="1" t="s">
        <v>252</v>
      </c>
      <c r="AB178" s="1" t="s">
        <v>56</v>
      </c>
      <c r="AC178" s="1" t="s">
        <v>252</v>
      </c>
      <c r="AD178">
        <v>35580</v>
      </c>
      <c r="AE178">
        <v>72412</v>
      </c>
    </row>
    <row r="179" spans="1:31" x14ac:dyDescent="0.3">
      <c r="A179" s="1" t="s">
        <v>563</v>
      </c>
      <c r="B179" s="1" t="s">
        <v>30</v>
      </c>
      <c r="C179" s="1" t="s">
        <v>424</v>
      </c>
      <c r="D179" s="2">
        <v>43200</v>
      </c>
      <c r="E179" s="2">
        <v>43270</v>
      </c>
      <c r="F179" s="2" t="str">
        <f>TEXT(Sales[[#This Row],[OrderDate]],"dd")</f>
        <v>19</v>
      </c>
      <c r="G179" s="2">
        <v>43297</v>
      </c>
      <c r="H179" s="2">
        <v>43307</v>
      </c>
      <c r="I179" s="1" t="s">
        <v>32</v>
      </c>
      <c r="J179">
        <v>1</v>
      </c>
      <c r="K179" s="1" t="s">
        <v>78</v>
      </c>
      <c r="L179">
        <v>8</v>
      </c>
      <c r="M179" s="1" t="s">
        <v>98</v>
      </c>
      <c r="N179">
        <v>36</v>
      </c>
      <c r="O179" s="1" t="s">
        <v>227</v>
      </c>
      <c r="P179">
        <v>6</v>
      </c>
      <c r="Q179">
        <v>0.4</v>
      </c>
      <c r="R179">
        <v>844.2</v>
      </c>
      <c r="S179">
        <v>540.28800000000001</v>
      </c>
      <c r="T179">
        <v>3241.7280000000001</v>
      </c>
      <c r="U179">
        <v>3039.12</v>
      </c>
      <c r="V179">
        <f>Sales[[#This Row],[Total Revenue]]-Sales[[#This Row],[Total Buying]]</f>
        <v>-202.60800000000017</v>
      </c>
      <c r="W179">
        <v>76</v>
      </c>
      <c r="X179" s="1" t="s">
        <v>564</v>
      </c>
      <c r="Y179" s="1" t="s">
        <v>191</v>
      </c>
      <c r="Z179" s="1" t="s">
        <v>158</v>
      </c>
      <c r="AA179" s="1" t="s">
        <v>159</v>
      </c>
      <c r="AB179" s="1" t="s">
        <v>116</v>
      </c>
      <c r="AC179" s="1" t="s">
        <v>159</v>
      </c>
      <c r="AD179">
        <v>59247</v>
      </c>
      <c r="AE179">
        <v>83554</v>
      </c>
    </row>
    <row r="180" spans="1:31" x14ac:dyDescent="0.3">
      <c r="A180" s="1" t="s">
        <v>565</v>
      </c>
      <c r="B180" s="1" t="s">
        <v>30</v>
      </c>
      <c r="C180" s="1" t="s">
        <v>31</v>
      </c>
      <c r="D180" s="2">
        <v>43200</v>
      </c>
      <c r="E180" s="2">
        <v>43260</v>
      </c>
      <c r="F180" s="2" t="str">
        <f>TEXT(Sales[[#This Row],[OrderDate]],"dd")</f>
        <v>09</v>
      </c>
      <c r="G180" s="2">
        <v>43274</v>
      </c>
      <c r="H180" s="2">
        <v>43275</v>
      </c>
      <c r="I180" s="1" t="s">
        <v>32</v>
      </c>
      <c r="J180">
        <v>5</v>
      </c>
      <c r="K180" s="1" t="s">
        <v>182</v>
      </c>
      <c r="L180">
        <v>33</v>
      </c>
      <c r="M180" s="1" t="s">
        <v>262</v>
      </c>
      <c r="N180">
        <v>15</v>
      </c>
      <c r="O180" s="1" t="s">
        <v>347</v>
      </c>
      <c r="P180">
        <v>5</v>
      </c>
      <c r="Q180">
        <v>0.05</v>
      </c>
      <c r="R180">
        <v>1011.7</v>
      </c>
      <c r="S180">
        <v>799.24300000000005</v>
      </c>
      <c r="T180">
        <v>3996.2150000000001</v>
      </c>
      <c r="U180">
        <v>4805.5749999999998</v>
      </c>
      <c r="V180">
        <f>Sales[[#This Row],[Total Revenue]]-Sales[[#This Row],[Total Buying]]</f>
        <v>809.35999999999967</v>
      </c>
      <c r="W180">
        <v>232</v>
      </c>
      <c r="X180" s="1" t="s">
        <v>566</v>
      </c>
      <c r="Y180" s="1" t="s">
        <v>567</v>
      </c>
      <c r="Z180" s="1" t="s">
        <v>316</v>
      </c>
      <c r="AA180" s="1" t="s">
        <v>317</v>
      </c>
      <c r="AB180" s="1" t="s">
        <v>56</v>
      </c>
      <c r="AC180" s="1" t="s">
        <v>317</v>
      </c>
      <c r="AD180">
        <v>78439</v>
      </c>
      <c r="AE180">
        <v>43630</v>
      </c>
    </row>
    <row r="181" spans="1:31" x14ac:dyDescent="0.3">
      <c r="A181" s="1" t="s">
        <v>568</v>
      </c>
      <c r="B181" s="1" t="s">
        <v>100</v>
      </c>
      <c r="C181" s="1" t="s">
        <v>31</v>
      </c>
      <c r="D181" s="2">
        <v>43200</v>
      </c>
      <c r="E181" s="2">
        <v>43260</v>
      </c>
      <c r="F181" s="2" t="str">
        <f>TEXT(Sales[[#This Row],[OrderDate]],"dd")</f>
        <v>09</v>
      </c>
      <c r="G181" s="2">
        <v>43286</v>
      </c>
      <c r="H181" s="2">
        <v>43294</v>
      </c>
      <c r="I181" s="1" t="s">
        <v>32</v>
      </c>
      <c r="J181">
        <v>26</v>
      </c>
      <c r="K181" s="1" t="s">
        <v>247</v>
      </c>
      <c r="L181">
        <v>28</v>
      </c>
      <c r="M181" s="1" t="s">
        <v>50</v>
      </c>
      <c r="N181">
        <v>28</v>
      </c>
      <c r="O181" s="1" t="s">
        <v>135</v>
      </c>
      <c r="P181">
        <v>6</v>
      </c>
      <c r="Q181">
        <v>0.2</v>
      </c>
      <c r="R181">
        <v>234.5</v>
      </c>
      <c r="S181">
        <v>128.97500000000002</v>
      </c>
      <c r="T181">
        <v>773.85000000000014</v>
      </c>
      <c r="U181">
        <v>1125.5999999999999</v>
      </c>
      <c r="V181">
        <f>Sales[[#This Row],[Total Revenue]]-Sales[[#This Row],[Total Buying]]</f>
        <v>351.74999999999977</v>
      </c>
      <c r="W181">
        <v>231</v>
      </c>
      <c r="X181" s="1" t="s">
        <v>569</v>
      </c>
      <c r="Y181" s="1" t="s">
        <v>570</v>
      </c>
      <c r="Z181" s="1" t="s">
        <v>316</v>
      </c>
      <c r="AA181" s="1" t="s">
        <v>317</v>
      </c>
      <c r="AB181" s="1" t="s">
        <v>56</v>
      </c>
      <c r="AC181" s="1" t="s">
        <v>317</v>
      </c>
      <c r="AD181">
        <v>100513</v>
      </c>
      <c r="AE181">
        <v>50420</v>
      </c>
    </row>
    <row r="182" spans="1:31" x14ac:dyDescent="0.3">
      <c r="A182" s="1" t="s">
        <v>571</v>
      </c>
      <c r="B182" s="1" t="s">
        <v>47</v>
      </c>
      <c r="C182" s="1" t="s">
        <v>31</v>
      </c>
      <c r="D182" s="2">
        <v>43100</v>
      </c>
      <c r="E182" s="2">
        <v>43264</v>
      </c>
      <c r="F182" s="2" t="str">
        <f>TEXT(Sales[[#This Row],[OrderDate]],"dd")</f>
        <v>13</v>
      </c>
      <c r="G182" s="2">
        <v>43274</v>
      </c>
      <c r="H182" s="2">
        <v>43282</v>
      </c>
      <c r="I182" s="1" t="s">
        <v>32</v>
      </c>
      <c r="J182">
        <v>13</v>
      </c>
      <c r="K182" s="1" t="s">
        <v>88</v>
      </c>
      <c r="L182">
        <v>34</v>
      </c>
      <c r="M182" s="1" t="s">
        <v>378</v>
      </c>
      <c r="N182">
        <v>31</v>
      </c>
      <c r="O182" s="1" t="s">
        <v>470</v>
      </c>
      <c r="P182">
        <v>1</v>
      </c>
      <c r="Q182">
        <v>7.4999999999999997E-2</v>
      </c>
      <c r="R182">
        <v>2887.7000000000003</v>
      </c>
      <c r="S182">
        <v>1443.8500000000001</v>
      </c>
      <c r="T182">
        <v>1443.8500000000001</v>
      </c>
      <c r="U182">
        <v>2671.1225000000004</v>
      </c>
      <c r="V182">
        <f>Sales[[#This Row],[Total Revenue]]-Sales[[#This Row],[Total Buying]]</f>
        <v>1227.2725000000003</v>
      </c>
      <c r="W182">
        <v>231</v>
      </c>
      <c r="X182" s="1" t="s">
        <v>569</v>
      </c>
      <c r="Y182" s="1" t="s">
        <v>570</v>
      </c>
      <c r="Z182" s="1" t="s">
        <v>316</v>
      </c>
      <c r="AA182" s="1" t="s">
        <v>317</v>
      </c>
      <c r="AB182" s="1" t="s">
        <v>56</v>
      </c>
      <c r="AC182" s="1" t="s">
        <v>317</v>
      </c>
      <c r="AD182">
        <v>100513</v>
      </c>
      <c r="AE182">
        <v>50420</v>
      </c>
    </row>
    <row r="183" spans="1:31" x14ac:dyDescent="0.3">
      <c r="A183" s="1" t="s">
        <v>572</v>
      </c>
      <c r="B183" s="1" t="s">
        <v>100</v>
      </c>
      <c r="C183" s="1" t="s">
        <v>424</v>
      </c>
      <c r="D183" s="2">
        <v>43100</v>
      </c>
      <c r="E183" s="2">
        <v>43265</v>
      </c>
      <c r="F183" s="2" t="str">
        <f>TEXT(Sales[[#This Row],[OrderDate]],"dd")</f>
        <v>14</v>
      </c>
      <c r="G183" s="2">
        <v>43267</v>
      </c>
      <c r="H183" s="2">
        <v>43268</v>
      </c>
      <c r="I183" s="1" t="s">
        <v>32</v>
      </c>
      <c r="J183">
        <v>28</v>
      </c>
      <c r="K183" s="1" t="s">
        <v>101</v>
      </c>
      <c r="L183">
        <v>44</v>
      </c>
      <c r="M183" s="1" t="s">
        <v>445</v>
      </c>
      <c r="N183">
        <v>4</v>
      </c>
      <c r="O183" s="1" t="s">
        <v>64</v>
      </c>
      <c r="P183">
        <v>1</v>
      </c>
      <c r="Q183">
        <v>7.4999999999999997E-2</v>
      </c>
      <c r="R183">
        <v>1266.3</v>
      </c>
      <c r="S183">
        <v>582.49800000000005</v>
      </c>
      <c r="T183">
        <v>582.49800000000005</v>
      </c>
      <c r="U183">
        <v>1171.3274999999999</v>
      </c>
      <c r="V183">
        <f>Sales[[#This Row],[Total Revenue]]-Sales[[#This Row],[Total Buying]]</f>
        <v>588.82949999999983</v>
      </c>
      <c r="W183">
        <v>78</v>
      </c>
      <c r="X183" s="1" t="s">
        <v>573</v>
      </c>
      <c r="Y183" s="1" t="s">
        <v>574</v>
      </c>
      <c r="Z183" s="1" t="s">
        <v>158</v>
      </c>
      <c r="AA183" s="1" t="s">
        <v>159</v>
      </c>
      <c r="AB183" s="1" t="s">
        <v>116</v>
      </c>
      <c r="AC183" s="1" t="s">
        <v>159</v>
      </c>
      <c r="AD183">
        <v>64088</v>
      </c>
      <c r="AE183">
        <v>61050</v>
      </c>
    </row>
    <row r="184" spans="1:31" x14ac:dyDescent="0.3">
      <c r="A184" s="1" t="s">
        <v>575</v>
      </c>
      <c r="B184" s="1" t="s">
        <v>47</v>
      </c>
      <c r="C184" s="1" t="s">
        <v>77</v>
      </c>
      <c r="D184" s="2">
        <v>43200</v>
      </c>
      <c r="E184" s="2">
        <v>43260</v>
      </c>
      <c r="F184" s="2" t="str">
        <f>TEXT(Sales[[#This Row],[OrderDate]],"dd")</f>
        <v>09</v>
      </c>
      <c r="G184" s="2">
        <v>43265</v>
      </c>
      <c r="H184" s="2">
        <v>43268</v>
      </c>
      <c r="I184" s="1" t="s">
        <v>32</v>
      </c>
      <c r="J184">
        <v>13</v>
      </c>
      <c r="K184" s="1" t="s">
        <v>88</v>
      </c>
      <c r="L184">
        <v>42</v>
      </c>
      <c r="M184" s="1" t="s">
        <v>363</v>
      </c>
      <c r="N184">
        <v>11</v>
      </c>
      <c r="O184" s="1" t="s">
        <v>126</v>
      </c>
      <c r="P184">
        <v>4</v>
      </c>
      <c r="Q184">
        <v>7.4999999999999997E-2</v>
      </c>
      <c r="R184">
        <v>261.3</v>
      </c>
      <c r="S184">
        <v>143.71500000000003</v>
      </c>
      <c r="T184">
        <v>574.86000000000013</v>
      </c>
      <c r="U184">
        <v>966.81000000000006</v>
      </c>
      <c r="V184">
        <f>Sales[[#This Row],[Total Revenue]]-Sales[[#This Row],[Total Buying]]</f>
        <v>391.94999999999993</v>
      </c>
      <c r="W184">
        <v>158</v>
      </c>
      <c r="X184" s="1" t="s">
        <v>576</v>
      </c>
      <c r="Y184" s="1" t="s">
        <v>577</v>
      </c>
      <c r="Z184" s="1" t="s">
        <v>196</v>
      </c>
      <c r="AA184" s="1" t="s">
        <v>197</v>
      </c>
      <c r="AB184" s="1" t="s">
        <v>147</v>
      </c>
      <c r="AC184" s="1" t="s">
        <v>197</v>
      </c>
      <c r="AD184">
        <v>35075</v>
      </c>
      <c r="AE184">
        <v>60499</v>
      </c>
    </row>
    <row r="185" spans="1:31" x14ac:dyDescent="0.3">
      <c r="A185" s="1" t="s">
        <v>578</v>
      </c>
      <c r="B185" s="1" t="s">
        <v>47</v>
      </c>
      <c r="C185" s="1" t="s">
        <v>77</v>
      </c>
      <c r="D185" s="2">
        <v>43100</v>
      </c>
      <c r="E185" s="2">
        <v>43262</v>
      </c>
      <c r="F185" s="2" t="str">
        <f>TEXT(Sales[[#This Row],[OrderDate]],"dd")</f>
        <v>11</v>
      </c>
      <c r="G185" s="2">
        <v>43267</v>
      </c>
      <c r="H185" s="2">
        <v>43270</v>
      </c>
      <c r="I185" s="1" t="s">
        <v>32</v>
      </c>
      <c r="J185">
        <v>15</v>
      </c>
      <c r="K185" s="1" t="s">
        <v>134</v>
      </c>
      <c r="L185">
        <v>27</v>
      </c>
      <c r="M185" s="1" t="s">
        <v>560</v>
      </c>
      <c r="N185">
        <v>31</v>
      </c>
      <c r="O185" s="1" t="s">
        <v>470</v>
      </c>
      <c r="P185">
        <v>2</v>
      </c>
      <c r="Q185">
        <v>0.2</v>
      </c>
      <c r="R185">
        <v>3892.7000000000003</v>
      </c>
      <c r="S185">
        <v>2724.89</v>
      </c>
      <c r="T185">
        <v>5449.78</v>
      </c>
      <c r="U185">
        <v>6228.3200000000006</v>
      </c>
      <c r="V185">
        <f>Sales[[#This Row],[Total Revenue]]-Sales[[#This Row],[Total Buying]]</f>
        <v>778.54000000000087</v>
      </c>
      <c r="W185">
        <v>158</v>
      </c>
      <c r="X185" s="1" t="s">
        <v>576</v>
      </c>
      <c r="Y185" s="1" t="s">
        <v>577</v>
      </c>
      <c r="Z185" s="1" t="s">
        <v>196</v>
      </c>
      <c r="AA185" s="1" t="s">
        <v>197</v>
      </c>
      <c r="AB185" s="1" t="s">
        <v>147</v>
      </c>
      <c r="AC185" s="1" t="s">
        <v>197</v>
      </c>
      <c r="AD185">
        <v>35075</v>
      </c>
      <c r="AE185">
        <v>60499</v>
      </c>
    </row>
    <row r="186" spans="1:31" x14ac:dyDescent="0.3">
      <c r="A186" s="1" t="s">
        <v>579</v>
      </c>
      <c r="B186" s="1" t="s">
        <v>30</v>
      </c>
      <c r="C186" s="1" t="s">
        <v>424</v>
      </c>
      <c r="D186" s="2">
        <v>43200</v>
      </c>
      <c r="E186" s="2">
        <v>43280</v>
      </c>
      <c r="F186" s="2" t="str">
        <f>TEXT(Sales[[#This Row],[OrderDate]],"dd")</f>
        <v>29</v>
      </c>
      <c r="G186" s="2">
        <v>43305</v>
      </c>
      <c r="H186" s="2">
        <v>43310</v>
      </c>
      <c r="I186" s="1" t="s">
        <v>32</v>
      </c>
      <c r="J186">
        <v>8</v>
      </c>
      <c r="K186" s="1" t="s">
        <v>105</v>
      </c>
      <c r="L186">
        <v>25</v>
      </c>
      <c r="M186" s="1" t="s">
        <v>454</v>
      </c>
      <c r="N186">
        <v>43</v>
      </c>
      <c r="O186" s="1" t="s">
        <v>580</v>
      </c>
      <c r="P186">
        <v>8</v>
      </c>
      <c r="Q186">
        <v>0.05</v>
      </c>
      <c r="R186">
        <v>951.4</v>
      </c>
      <c r="S186">
        <v>599.38199999999995</v>
      </c>
      <c r="T186">
        <v>4795.0559999999996</v>
      </c>
      <c r="U186">
        <v>7230.6399999999994</v>
      </c>
      <c r="V186">
        <f>Sales[[#This Row],[Total Revenue]]-Sales[[#This Row],[Total Buying]]</f>
        <v>2435.5839999999998</v>
      </c>
      <c r="W186">
        <v>80</v>
      </c>
      <c r="X186" s="1" t="s">
        <v>581</v>
      </c>
      <c r="Y186" s="1" t="s">
        <v>582</v>
      </c>
      <c r="Z186" s="1" t="s">
        <v>158</v>
      </c>
      <c r="AA186" s="1" t="s">
        <v>159</v>
      </c>
      <c r="AB186" s="1" t="s">
        <v>116</v>
      </c>
      <c r="AC186" s="1" t="s">
        <v>159</v>
      </c>
      <c r="AD186">
        <v>92440</v>
      </c>
      <c r="AE186">
        <v>44797</v>
      </c>
    </row>
    <row r="187" spans="1:31" x14ac:dyDescent="0.3">
      <c r="A187" s="1" t="s">
        <v>583</v>
      </c>
      <c r="B187" s="1" t="s">
        <v>42</v>
      </c>
      <c r="C187" s="1" t="s">
        <v>424</v>
      </c>
      <c r="D187" s="2">
        <v>43200</v>
      </c>
      <c r="E187" s="2">
        <v>43285</v>
      </c>
      <c r="F187" s="2" t="str">
        <f>TEXT(Sales[[#This Row],[OrderDate]],"dd")</f>
        <v>04</v>
      </c>
      <c r="G187" s="2">
        <v>43313</v>
      </c>
      <c r="H187" s="2">
        <v>43320</v>
      </c>
      <c r="I187" s="1" t="s">
        <v>32</v>
      </c>
      <c r="J187">
        <v>23</v>
      </c>
      <c r="K187" s="1" t="s">
        <v>171</v>
      </c>
      <c r="L187">
        <v>17</v>
      </c>
      <c r="M187" s="1" t="s">
        <v>278</v>
      </c>
      <c r="N187">
        <v>47</v>
      </c>
      <c r="O187" s="1" t="s">
        <v>254</v>
      </c>
      <c r="P187">
        <v>2</v>
      </c>
      <c r="Q187">
        <v>0.3</v>
      </c>
      <c r="R187">
        <v>944.7</v>
      </c>
      <c r="S187">
        <v>538.47899999999993</v>
      </c>
      <c r="T187">
        <v>1076.9579999999999</v>
      </c>
      <c r="U187">
        <v>1322.58</v>
      </c>
      <c r="V187">
        <f>Sales[[#This Row],[Total Revenue]]-Sales[[#This Row],[Total Buying]]</f>
        <v>245.62200000000007</v>
      </c>
      <c r="W187">
        <v>80</v>
      </c>
      <c r="X187" s="1" t="s">
        <v>581</v>
      </c>
      <c r="Y187" s="1" t="s">
        <v>582</v>
      </c>
      <c r="Z187" s="1" t="s">
        <v>158</v>
      </c>
      <c r="AA187" s="1" t="s">
        <v>159</v>
      </c>
      <c r="AB187" s="1" t="s">
        <v>116</v>
      </c>
      <c r="AC187" s="1" t="s">
        <v>159</v>
      </c>
      <c r="AD187">
        <v>92440</v>
      </c>
      <c r="AE187">
        <v>44797</v>
      </c>
    </row>
    <row r="188" spans="1:31" x14ac:dyDescent="0.3">
      <c r="A188" s="1" t="s">
        <v>584</v>
      </c>
      <c r="B188" s="1" t="s">
        <v>30</v>
      </c>
      <c r="C188" s="1" t="s">
        <v>31</v>
      </c>
      <c r="D188" s="2">
        <v>43200</v>
      </c>
      <c r="E188" s="2">
        <v>43260</v>
      </c>
      <c r="F188" s="2" t="str">
        <f>TEXT(Sales[[#This Row],[OrderDate]],"dd")</f>
        <v>09</v>
      </c>
      <c r="G188" s="2">
        <v>43286</v>
      </c>
      <c r="H188" s="2">
        <v>43294</v>
      </c>
      <c r="I188" s="1" t="s">
        <v>32</v>
      </c>
      <c r="J188">
        <v>3</v>
      </c>
      <c r="K188" s="1" t="s">
        <v>154</v>
      </c>
      <c r="L188">
        <v>10</v>
      </c>
      <c r="M188" s="1" t="s">
        <v>273</v>
      </c>
      <c r="N188">
        <v>28</v>
      </c>
      <c r="O188" s="1" t="s">
        <v>135</v>
      </c>
      <c r="P188">
        <v>7</v>
      </c>
      <c r="Q188">
        <v>0.05</v>
      </c>
      <c r="R188">
        <v>1333.3</v>
      </c>
      <c r="S188">
        <v>866.64499999999998</v>
      </c>
      <c r="T188">
        <v>6066.5149999999994</v>
      </c>
      <c r="U188">
        <v>8866.4449999999997</v>
      </c>
      <c r="V188">
        <f>Sales[[#This Row],[Total Revenue]]-Sales[[#This Row],[Total Buying]]</f>
        <v>2799.9300000000003</v>
      </c>
      <c r="W188">
        <v>206</v>
      </c>
      <c r="X188" s="1" t="s">
        <v>585</v>
      </c>
      <c r="Y188" s="1" t="s">
        <v>37</v>
      </c>
      <c r="Z188" s="1" t="s">
        <v>586</v>
      </c>
      <c r="AA188" s="1" t="s">
        <v>587</v>
      </c>
      <c r="AB188" s="1" t="s">
        <v>40</v>
      </c>
      <c r="AC188" s="1" t="s">
        <v>587</v>
      </c>
      <c r="AD188">
        <v>256294</v>
      </c>
      <c r="AE188">
        <v>55777</v>
      </c>
    </row>
    <row r="189" spans="1:31" x14ac:dyDescent="0.3">
      <c r="A189" s="1" t="s">
        <v>588</v>
      </c>
      <c r="B189" s="1" t="s">
        <v>30</v>
      </c>
      <c r="C189" s="1" t="s">
        <v>31</v>
      </c>
      <c r="D189" s="2">
        <v>43200</v>
      </c>
      <c r="E189" s="2">
        <v>43280</v>
      </c>
      <c r="F189" s="2" t="str">
        <f>TEXT(Sales[[#This Row],[OrderDate]],"dd")</f>
        <v>29</v>
      </c>
      <c r="G189" s="2">
        <v>43285</v>
      </c>
      <c r="H189" s="2">
        <v>43289</v>
      </c>
      <c r="I189" s="1" t="s">
        <v>32</v>
      </c>
      <c r="J189">
        <v>1</v>
      </c>
      <c r="K189" s="1" t="s">
        <v>78</v>
      </c>
      <c r="L189">
        <v>36</v>
      </c>
      <c r="M189" s="1" t="s">
        <v>287</v>
      </c>
      <c r="N189">
        <v>35</v>
      </c>
      <c r="O189" s="1" t="s">
        <v>184</v>
      </c>
      <c r="P189">
        <v>4</v>
      </c>
      <c r="Q189">
        <v>0.05</v>
      </c>
      <c r="R189">
        <v>3899.4</v>
      </c>
      <c r="S189">
        <v>1871.712</v>
      </c>
      <c r="T189">
        <v>7486.848</v>
      </c>
      <c r="U189">
        <v>14817.720000000001</v>
      </c>
      <c r="V189">
        <f>Sales[[#This Row],[Total Revenue]]-Sales[[#This Row],[Total Buying]]</f>
        <v>7330.8720000000012</v>
      </c>
      <c r="W189">
        <v>206</v>
      </c>
      <c r="X189" s="1" t="s">
        <v>585</v>
      </c>
      <c r="Y189" s="1" t="s">
        <v>37</v>
      </c>
      <c r="Z189" s="1" t="s">
        <v>586</v>
      </c>
      <c r="AA189" s="1" t="s">
        <v>587</v>
      </c>
      <c r="AB189" s="1" t="s">
        <v>40</v>
      </c>
      <c r="AC189" s="1" t="s">
        <v>587</v>
      </c>
      <c r="AD189">
        <v>256294</v>
      </c>
      <c r="AE189">
        <v>55777</v>
      </c>
    </row>
    <row r="190" spans="1:31" x14ac:dyDescent="0.3">
      <c r="A190" s="1" t="s">
        <v>589</v>
      </c>
      <c r="B190" s="1" t="s">
        <v>30</v>
      </c>
      <c r="C190" s="1" t="s">
        <v>424</v>
      </c>
      <c r="D190" s="2">
        <v>43200</v>
      </c>
      <c r="E190" s="2">
        <v>43273</v>
      </c>
      <c r="F190" s="2" t="str">
        <f>TEXT(Sales[[#This Row],[OrderDate]],"dd")</f>
        <v>22</v>
      </c>
      <c r="G190" s="2">
        <v>43298</v>
      </c>
      <c r="H190" s="2">
        <v>43302</v>
      </c>
      <c r="I190" s="1" t="s">
        <v>32</v>
      </c>
      <c r="J190">
        <v>2</v>
      </c>
      <c r="K190" s="1" t="s">
        <v>142</v>
      </c>
      <c r="L190">
        <v>4</v>
      </c>
      <c r="M190" s="1" t="s">
        <v>92</v>
      </c>
      <c r="N190">
        <v>18</v>
      </c>
      <c r="O190" s="1" t="s">
        <v>364</v>
      </c>
      <c r="P190">
        <v>1</v>
      </c>
      <c r="Q190">
        <v>0.1</v>
      </c>
      <c r="R190">
        <v>2485.7000000000003</v>
      </c>
      <c r="S190">
        <v>1789.7040000000002</v>
      </c>
      <c r="T190">
        <v>1789.7040000000002</v>
      </c>
      <c r="U190">
        <v>2237.13</v>
      </c>
      <c r="V190">
        <f>Sales[[#This Row],[Total Revenue]]-Sales[[#This Row],[Total Buying]]</f>
        <v>447.42599999999993</v>
      </c>
      <c r="W190">
        <v>81</v>
      </c>
      <c r="X190" s="1" t="s">
        <v>590</v>
      </c>
      <c r="Y190" s="1" t="s">
        <v>558</v>
      </c>
      <c r="Z190" s="1" t="s">
        <v>158</v>
      </c>
      <c r="AA190" s="1" t="s">
        <v>159</v>
      </c>
      <c r="AB190" s="1" t="s">
        <v>116</v>
      </c>
      <c r="AC190" s="1" t="s">
        <v>159</v>
      </c>
      <c r="AD190">
        <v>55094</v>
      </c>
      <c r="AE190">
        <v>105401</v>
      </c>
    </row>
    <row r="191" spans="1:31" x14ac:dyDescent="0.3">
      <c r="A191" s="1" t="s">
        <v>591</v>
      </c>
      <c r="B191" s="1" t="s">
        <v>30</v>
      </c>
      <c r="C191" s="1" t="s">
        <v>424</v>
      </c>
      <c r="D191" s="2">
        <v>43200</v>
      </c>
      <c r="E191" s="2">
        <v>43291</v>
      </c>
      <c r="F191" s="2" t="str">
        <f>TEXT(Sales[[#This Row],[OrderDate]],"dd")</f>
        <v>10</v>
      </c>
      <c r="G191" s="2">
        <v>43313</v>
      </c>
      <c r="H191" s="2">
        <v>43314</v>
      </c>
      <c r="I191" s="1" t="s">
        <v>32</v>
      </c>
      <c r="J191">
        <v>7</v>
      </c>
      <c r="K191" s="1" t="s">
        <v>188</v>
      </c>
      <c r="L191">
        <v>20</v>
      </c>
      <c r="M191" s="1" t="s">
        <v>59</v>
      </c>
      <c r="N191">
        <v>30</v>
      </c>
      <c r="O191" s="1" t="s">
        <v>51</v>
      </c>
      <c r="P191">
        <v>6</v>
      </c>
      <c r="Q191">
        <v>0.2</v>
      </c>
      <c r="R191">
        <v>1983.2</v>
      </c>
      <c r="S191">
        <v>1090.7600000000002</v>
      </c>
      <c r="T191">
        <v>6544.5600000000013</v>
      </c>
      <c r="U191">
        <v>9519.36</v>
      </c>
      <c r="V191">
        <f>Sales[[#This Row],[Total Revenue]]-Sales[[#This Row],[Total Buying]]</f>
        <v>2974.7999999999993</v>
      </c>
      <c r="W191">
        <v>81</v>
      </c>
      <c r="X191" s="1" t="s">
        <v>590</v>
      </c>
      <c r="Y191" s="1" t="s">
        <v>558</v>
      </c>
      <c r="Z191" s="1" t="s">
        <v>158</v>
      </c>
      <c r="AA191" s="1" t="s">
        <v>159</v>
      </c>
      <c r="AB191" s="1" t="s">
        <v>116</v>
      </c>
      <c r="AC191" s="1" t="s">
        <v>159</v>
      </c>
      <c r="AD191">
        <v>55094</v>
      </c>
      <c r="AE191">
        <v>105401</v>
      </c>
    </row>
    <row r="192" spans="1:31" x14ac:dyDescent="0.3">
      <c r="A192" s="1" t="s">
        <v>592</v>
      </c>
      <c r="B192" s="1" t="s">
        <v>30</v>
      </c>
      <c r="C192" s="1" t="s">
        <v>31</v>
      </c>
      <c r="D192" s="2">
        <v>43200</v>
      </c>
      <c r="E192" s="2">
        <v>43261</v>
      </c>
      <c r="F192" s="2" t="str">
        <f>TEXT(Sales[[#This Row],[OrderDate]],"dd")</f>
        <v>10</v>
      </c>
      <c r="G192" s="2">
        <v>43288</v>
      </c>
      <c r="H192" s="2">
        <v>43290</v>
      </c>
      <c r="I192" s="1" t="s">
        <v>32</v>
      </c>
      <c r="J192">
        <v>10</v>
      </c>
      <c r="K192" s="1" t="s">
        <v>121</v>
      </c>
      <c r="L192">
        <v>34</v>
      </c>
      <c r="M192" s="1" t="s">
        <v>378</v>
      </c>
      <c r="N192">
        <v>15</v>
      </c>
      <c r="O192" s="1" t="s">
        <v>347</v>
      </c>
      <c r="P192">
        <v>5</v>
      </c>
      <c r="Q192">
        <v>0.05</v>
      </c>
      <c r="R192">
        <v>167.5</v>
      </c>
      <c r="S192">
        <v>90.45</v>
      </c>
      <c r="T192">
        <v>452.25</v>
      </c>
      <c r="U192">
        <v>795.625</v>
      </c>
      <c r="V192">
        <f>Sales[[#This Row],[Total Revenue]]-Sales[[#This Row],[Total Buying]]</f>
        <v>343.375</v>
      </c>
      <c r="W192">
        <v>255</v>
      </c>
      <c r="X192" s="1" t="s">
        <v>593</v>
      </c>
      <c r="Y192" s="1" t="s">
        <v>594</v>
      </c>
      <c r="Z192" s="1" t="s">
        <v>388</v>
      </c>
      <c r="AA192" s="1" t="s">
        <v>389</v>
      </c>
      <c r="AB192" s="1" t="s">
        <v>116</v>
      </c>
      <c r="AC192" s="1" t="s">
        <v>389</v>
      </c>
      <c r="AD192">
        <v>92283</v>
      </c>
      <c r="AE192">
        <v>47012</v>
      </c>
    </row>
    <row r="193" spans="1:31" x14ac:dyDescent="0.3">
      <c r="A193" s="1" t="s">
        <v>595</v>
      </c>
      <c r="B193" s="1" t="s">
        <v>30</v>
      </c>
      <c r="C193" s="1" t="s">
        <v>31</v>
      </c>
      <c r="D193" s="2">
        <v>43200</v>
      </c>
      <c r="E193" s="2">
        <v>43286</v>
      </c>
      <c r="F193" s="2" t="str">
        <f>TEXT(Sales[[#This Row],[OrderDate]],"dd")</f>
        <v>05</v>
      </c>
      <c r="G193" s="2">
        <v>43290</v>
      </c>
      <c r="H193" s="2">
        <v>43298</v>
      </c>
      <c r="I193" s="1" t="s">
        <v>32</v>
      </c>
      <c r="J193">
        <v>4</v>
      </c>
      <c r="K193" s="1" t="s">
        <v>70</v>
      </c>
      <c r="L193">
        <v>26</v>
      </c>
      <c r="M193" s="1" t="s">
        <v>215</v>
      </c>
      <c r="N193">
        <v>12</v>
      </c>
      <c r="O193" s="1" t="s">
        <v>35</v>
      </c>
      <c r="P193">
        <v>5</v>
      </c>
      <c r="Q193">
        <v>7.4999999999999997E-2</v>
      </c>
      <c r="R193">
        <v>1118.9000000000001</v>
      </c>
      <c r="S193">
        <v>895.12000000000012</v>
      </c>
      <c r="T193">
        <v>4475.6000000000004</v>
      </c>
      <c r="U193">
        <v>5174.9125000000004</v>
      </c>
      <c r="V193">
        <f>Sales[[#This Row],[Total Revenue]]-Sales[[#This Row],[Total Buying]]</f>
        <v>699.3125</v>
      </c>
      <c r="W193">
        <v>255</v>
      </c>
      <c r="X193" s="1" t="s">
        <v>593</v>
      </c>
      <c r="Y193" s="1" t="s">
        <v>594</v>
      </c>
      <c r="Z193" s="1" t="s">
        <v>388</v>
      </c>
      <c r="AA193" s="1" t="s">
        <v>389</v>
      </c>
      <c r="AB193" s="1" t="s">
        <v>116</v>
      </c>
      <c r="AC193" s="1" t="s">
        <v>389</v>
      </c>
      <c r="AD193">
        <v>92283</v>
      </c>
      <c r="AE193">
        <v>47012</v>
      </c>
    </row>
    <row r="194" spans="1:31" x14ac:dyDescent="0.3">
      <c r="A194" s="1" t="s">
        <v>596</v>
      </c>
      <c r="B194" s="1" t="s">
        <v>30</v>
      </c>
      <c r="C194" s="1" t="s">
        <v>424</v>
      </c>
      <c r="D194" s="2">
        <v>43100</v>
      </c>
      <c r="E194" s="2">
        <v>43278</v>
      </c>
      <c r="F194" s="2" t="str">
        <f>TEXT(Sales[[#This Row],[OrderDate]],"dd")</f>
        <v>27</v>
      </c>
      <c r="G194" s="2">
        <v>43299</v>
      </c>
      <c r="H194" s="2">
        <v>43304</v>
      </c>
      <c r="I194" s="1" t="s">
        <v>32</v>
      </c>
      <c r="J194">
        <v>9</v>
      </c>
      <c r="K194" s="1" t="s">
        <v>214</v>
      </c>
      <c r="L194">
        <v>33</v>
      </c>
      <c r="M194" s="1" t="s">
        <v>262</v>
      </c>
      <c r="N194">
        <v>42</v>
      </c>
      <c r="O194" s="1" t="s">
        <v>139</v>
      </c>
      <c r="P194">
        <v>1</v>
      </c>
      <c r="Q194">
        <v>0.15</v>
      </c>
      <c r="R194">
        <v>1192.6000000000001</v>
      </c>
      <c r="S194">
        <v>703.63400000000001</v>
      </c>
      <c r="T194">
        <v>703.63400000000001</v>
      </c>
      <c r="U194">
        <v>1013.7100000000002</v>
      </c>
      <c r="V194">
        <f>Sales[[#This Row],[Total Revenue]]-Sales[[#This Row],[Total Buying]]</f>
        <v>310.07600000000014</v>
      </c>
      <c r="W194">
        <v>82</v>
      </c>
      <c r="X194" s="1" t="s">
        <v>597</v>
      </c>
      <c r="Y194" s="1" t="s">
        <v>285</v>
      </c>
      <c r="Z194" s="1" t="s">
        <v>158</v>
      </c>
      <c r="AA194" s="1" t="s">
        <v>159</v>
      </c>
      <c r="AB194" s="1" t="s">
        <v>116</v>
      </c>
      <c r="AC194" s="1" t="s">
        <v>159</v>
      </c>
      <c r="AD194">
        <v>32835</v>
      </c>
      <c r="AE194">
        <v>79925</v>
      </c>
    </row>
    <row r="195" spans="1:31" x14ac:dyDescent="0.3">
      <c r="A195" s="1" t="s">
        <v>598</v>
      </c>
      <c r="B195" s="1" t="s">
        <v>47</v>
      </c>
      <c r="C195" s="1" t="s">
        <v>239</v>
      </c>
      <c r="D195" s="2">
        <v>43200</v>
      </c>
      <c r="E195" s="2">
        <v>43261</v>
      </c>
      <c r="F195" s="2" t="str">
        <f>TEXT(Sales[[#This Row],[OrderDate]],"dd")</f>
        <v>10</v>
      </c>
      <c r="G195" s="2">
        <v>43279</v>
      </c>
      <c r="H195" s="2">
        <v>43283</v>
      </c>
      <c r="I195" s="1" t="s">
        <v>32</v>
      </c>
      <c r="J195">
        <v>14</v>
      </c>
      <c r="K195" s="1" t="s">
        <v>222</v>
      </c>
      <c r="L195">
        <v>23</v>
      </c>
      <c r="M195" s="1" t="s">
        <v>354</v>
      </c>
      <c r="N195">
        <v>27</v>
      </c>
      <c r="O195" s="1" t="s">
        <v>223</v>
      </c>
      <c r="P195">
        <v>7</v>
      </c>
      <c r="Q195">
        <v>7.4999999999999997E-2</v>
      </c>
      <c r="R195">
        <v>3195.9</v>
      </c>
      <c r="S195">
        <v>1821.6629999999998</v>
      </c>
      <c r="T195">
        <v>12751.640999999998</v>
      </c>
      <c r="U195">
        <v>20693.452499999999</v>
      </c>
      <c r="V195">
        <f>Sales[[#This Row],[Total Revenue]]-Sales[[#This Row],[Total Buying]]</f>
        <v>7941.8115000000016</v>
      </c>
      <c r="W195">
        <v>336</v>
      </c>
      <c r="X195" s="1" t="s">
        <v>599</v>
      </c>
      <c r="Y195" s="1" t="s">
        <v>276</v>
      </c>
      <c r="Z195" s="1" t="s">
        <v>251</v>
      </c>
      <c r="AA195" s="1" t="s">
        <v>252</v>
      </c>
      <c r="AB195" s="1" t="s">
        <v>56</v>
      </c>
      <c r="AC195" s="1" t="s">
        <v>252</v>
      </c>
      <c r="AD195">
        <v>103937</v>
      </c>
      <c r="AE195">
        <v>83793</v>
      </c>
    </row>
    <row r="196" spans="1:31" x14ac:dyDescent="0.3">
      <c r="A196" s="1" t="s">
        <v>600</v>
      </c>
      <c r="B196" s="1" t="s">
        <v>100</v>
      </c>
      <c r="C196" s="1" t="s">
        <v>424</v>
      </c>
      <c r="D196" s="2">
        <v>43100</v>
      </c>
      <c r="E196" s="2">
        <v>43286</v>
      </c>
      <c r="F196" s="2" t="str">
        <f>TEXT(Sales[[#This Row],[OrderDate]],"dd")</f>
        <v>05</v>
      </c>
      <c r="G196" s="2">
        <v>43291</v>
      </c>
      <c r="H196" s="2">
        <v>43298</v>
      </c>
      <c r="I196" s="1" t="s">
        <v>32</v>
      </c>
      <c r="J196">
        <v>26</v>
      </c>
      <c r="K196" s="1" t="s">
        <v>247</v>
      </c>
      <c r="L196">
        <v>18</v>
      </c>
      <c r="M196" s="1" t="s">
        <v>334</v>
      </c>
      <c r="N196">
        <v>3</v>
      </c>
      <c r="O196" s="1" t="s">
        <v>167</v>
      </c>
      <c r="P196">
        <v>8</v>
      </c>
      <c r="Q196">
        <v>0.3</v>
      </c>
      <c r="R196">
        <v>221.1</v>
      </c>
      <c r="S196">
        <v>172.458</v>
      </c>
      <c r="T196">
        <v>1379.664</v>
      </c>
      <c r="U196">
        <v>1238.1599999999999</v>
      </c>
      <c r="V196">
        <f>Sales[[#This Row],[Total Revenue]]-Sales[[#This Row],[Total Buying]]</f>
        <v>-141.50400000000013</v>
      </c>
      <c r="W196">
        <v>83</v>
      </c>
      <c r="X196" s="1" t="s">
        <v>601</v>
      </c>
      <c r="Y196" s="1" t="s">
        <v>523</v>
      </c>
      <c r="Z196" s="1" t="s">
        <v>158</v>
      </c>
      <c r="AA196" s="1" t="s">
        <v>159</v>
      </c>
      <c r="AB196" s="1" t="s">
        <v>116</v>
      </c>
      <c r="AC196" s="1" t="s">
        <v>159</v>
      </c>
      <c r="AD196">
        <v>45912</v>
      </c>
      <c r="AE196">
        <v>100946</v>
      </c>
    </row>
    <row r="197" spans="1:31" x14ac:dyDescent="0.3">
      <c r="A197" s="1" t="s">
        <v>602</v>
      </c>
      <c r="B197" s="1" t="s">
        <v>47</v>
      </c>
      <c r="C197" s="1" t="s">
        <v>62</v>
      </c>
      <c r="D197" s="2">
        <v>43200</v>
      </c>
      <c r="E197" s="2">
        <v>43261</v>
      </c>
      <c r="F197" s="2" t="str">
        <f>TEXT(Sales[[#This Row],[OrderDate]],"dd")</f>
        <v>10</v>
      </c>
      <c r="G197" s="2">
        <v>43281</v>
      </c>
      <c r="H197" s="2">
        <v>43286</v>
      </c>
      <c r="I197" s="1" t="s">
        <v>32</v>
      </c>
      <c r="J197">
        <v>20</v>
      </c>
      <c r="K197" s="1" t="s">
        <v>225</v>
      </c>
      <c r="L197">
        <v>18</v>
      </c>
      <c r="M197" s="1" t="s">
        <v>334</v>
      </c>
      <c r="N197">
        <v>15</v>
      </c>
      <c r="O197" s="1" t="s">
        <v>347</v>
      </c>
      <c r="P197">
        <v>1</v>
      </c>
      <c r="Q197">
        <v>0.05</v>
      </c>
      <c r="R197">
        <v>1051.9000000000001</v>
      </c>
      <c r="S197">
        <v>809.96300000000008</v>
      </c>
      <c r="T197">
        <v>809.96300000000008</v>
      </c>
      <c r="U197">
        <v>999.30500000000006</v>
      </c>
      <c r="V197">
        <f>Sales[[#This Row],[Total Revenue]]-Sales[[#This Row],[Total Buying]]</f>
        <v>189.34199999999998</v>
      </c>
      <c r="W197">
        <v>307</v>
      </c>
      <c r="X197" s="1" t="s">
        <v>603</v>
      </c>
      <c r="Y197" s="1" t="s">
        <v>604</v>
      </c>
      <c r="Z197" s="1" t="s">
        <v>251</v>
      </c>
      <c r="AA197" s="1" t="s">
        <v>252</v>
      </c>
      <c r="AB197" s="1" t="s">
        <v>56</v>
      </c>
      <c r="AC197" s="1" t="s">
        <v>252</v>
      </c>
      <c r="AD197">
        <v>42348</v>
      </c>
      <c r="AE197">
        <v>43189</v>
      </c>
    </row>
    <row r="198" spans="1:31" x14ac:dyDescent="0.3">
      <c r="A198" s="1" t="s">
        <v>605</v>
      </c>
      <c r="B198" s="1" t="s">
        <v>47</v>
      </c>
      <c r="C198" s="1" t="s">
        <v>77</v>
      </c>
      <c r="D198" s="2">
        <v>43200</v>
      </c>
      <c r="E198" s="2">
        <v>43261</v>
      </c>
      <c r="F198" s="2" t="str">
        <f>TEXT(Sales[[#This Row],[OrderDate]],"dd")</f>
        <v>10</v>
      </c>
      <c r="G198" s="2">
        <v>43267</v>
      </c>
      <c r="H198" s="2">
        <v>43275</v>
      </c>
      <c r="I198" s="1" t="s">
        <v>32</v>
      </c>
      <c r="J198">
        <v>13</v>
      </c>
      <c r="K198" s="1" t="s">
        <v>88</v>
      </c>
      <c r="L198">
        <v>36</v>
      </c>
      <c r="M198" s="1" t="s">
        <v>287</v>
      </c>
      <c r="N198">
        <v>18</v>
      </c>
      <c r="O198" s="1" t="s">
        <v>364</v>
      </c>
      <c r="P198">
        <v>2</v>
      </c>
      <c r="Q198">
        <v>7.4999999999999997E-2</v>
      </c>
      <c r="R198">
        <v>3182.5</v>
      </c>
      <c r="S198">
        <v>1973.15</v>
      </c>
      <c r="T198">
        <v>3946.3</v>
      </c>
      <c r="U198">
        <v>5887.625</v>
      </c>
      <c r="V198">
        <f>Sales[[#This Row],[Total Revenue]]-Sales[[#This Row],[Total Buying]]</f>
        <v>1941.3249999999998</v>
      </c>
      <c r="W198">
        <v>200</v>
      </c>
      <c r="X198" s="1" t="s">
        <v>606</v>
      </c>
      <c r="Y198" s="1" t="s">
        <v>607</v>
      </c>
      <c r="Z198" s="1" t="s">
        <v>608</v>
      </c>
      <c r="AA198" s="1" t="s">
        <v>609</v>
      </c>
      <c r="AB198" s="1" t="s">
        <v>56</v>
      </c>
      <c r="AC198" s="1" t="s">
        <v>609</v>
      </c>
      <c r="AD198">
        <v>0</v>
      </c>
      <c r="AE198">
        <v>0</v>
      </c>
    </row>
    <row r="199" spans="1:31" x14ac:dyDescent="0.3">
      <c r="A199" s="1" t="s">
        <v>610</v>
      </c>
      <c r="B199" s="1" t="s">
        <v>100</v>
      </c>
      <c r="C199" s="1" t="s">
        <v>77</v>
      </c>
      <c r="D199" s="2">
        <v>43200</v>
      </c>
      <c r="E199" s="2">
        <v>43266</v>
      </c>
      <c r="F199" s="2" t="str">
        <f>TEXT(Sales[[#This Row],[OrderDate]],"dd")</f>
        <v>15</v>
      </c>
      <c r="G199" s="2">
        <v>43274</v>
      </c>
      <c r="H199" s="2">
        <v>43278</v>
      </c>
      <c r="I199" s="1" t="s">
        <v>32</v>
      </c>
      <c r="J199">
        <v>27</v>
      </c>
      <c r="K199" s="1" t="s">
        <v>179</v>
      </c>
      <c r="L199">
        <v>21</v>
      </c>
      <c r="M199" s="1" t="s">
        <v>63</v>
      </c>
      <c r="N199">
        <v>14</v>
      </c>
      <c r="O199" s="1" t="s">
        <v>438</v>
      </c>
      <c r="P199">
        <v>8</v>
      </c>
      <c r="Q199">
        <v>7.4999999999999997E-2</v>
      </c>
      <c r="R199">
        <v>763.80000000000007</v>
      </c>
      <c r="S199">
        <v>504.10800000000006</v>
      </c>
      <c r="T199">
        <v>4032.8640000000005</v>
      </c>
      <c r="U199">
        <v>5652.1200000000008</v>
      </c>
      <c r="V199">
        <f>Sales[[#This Row],[Total Revenue]]-Sales[[#This Row],[Total Buying]]</f>
        <v>1619.2560000000003</v>
      </c>
      <c r="W199">
        <v>200</v>
      </c>
      <c r="X199" s="1" t="s">
        <v>606</v>
      </c>
      <c r="Y199" s="1" t="s">
        <v>607</v>
      </c>
      <c r="Z199" s="1" t="s">
        <v>608</v>
      </c>
      <c r="AA199" s="1" t="s">
        <v>609</v>
      </c>
      <c r="AB199" s="1" t="s">
        <v>56</v>
      </c>
      <c r="AC199" s="1" t="s">
        <v>609</v>
      </c>
      <c r="AD199">
        <v>0</v>
      </c>
      <c r="AE199">
        <v>0</v>
      </c>
    </row>
    <row r="200" spans="1:31" x14ac:dyDescent="0.3">
      <c r="A200" s="1" t="s">
        <v>611</v>
      </c>
      <c r="B200" s="1" t="s">
        <v>30</v>
      </c>
      <c r="C200" s="1" t="s">
        <v>77</v>
      </c>
      <c r="D200" s="2">
        <v>43200</v>
      </c>
      <c r="E200" s="2">
        <v>43271</v>
      </c>
      <c r="F200" s="2" t="str">
        <f>TEXT(Sales[[#This Row],[OrderDate]],"dd")</f>
        <v>20</v>
      </c>
      <c r="G200" s="2">
        <v>43293</v>
      </c>
      <c r="H200" s="2">
        <v>43298</v>
      </c>
      <c r="I200" s="1" t="s">
        <v>32</v>
      </c>
      <c r="J200">
        <v>11</v>
      </c>
      <c r="K200" s="1" t="s">
        <v>125</v>
      </c>
      <c r="L200">
        <v>24</v>
      </c>
      <c r="M200" s="1" t="s">
        <v>138</v>
      </c>
      <c r="N200">
        <v>47</v>
      </c>
      <c r="O200" s="1" t="s">
        <v>254</v>
      </c>
      <c r="P200">
        <v>1</v>
      </c>
      <c r="Q200">
        <v>0.2</v>
      </c>
      <c r="R200">
        <v>174.20000000000002</v>
      </c>
      <c r="S200">
        <v>139.36000000000001</v>
      </c>
      <c r="T200">
        <v>139.36000000000001</v>
      </c>
      <c r="U200">
        <v>139.36000000000001</v>
      </c>
      <c r="V200">
        <f>Sales[[#This Row],[Total Revenue]]-Sales[[#This Row],[Total Buying]]</f>
        <v>0</v>
      </c>
      <c r="W200">
        <v>200</v>
      </c>
      <c r="X200" s="1" t="s">
        <v>606</v>
      </c>
      <c r="Y200" s="1" t="s">
        <v>607</v>
      </c>
      <c r="Z200" s="1" t="s">
        <v>608</v>
      </c>
      <c r="AA200" s="1" t="s">
        <v>609</v>
      </c>
      <c r="AB200" s="1" t="s">
        <v>56</v>
      </c>
      <c r="AC200" s="1" t="s">
        <v>609</v>
      </c>
      <c r="AD200">
        <v>0</v>
      </c>
      <c r="AE200">
        <v>0</v>
      </c>
    </row>
    <row r="201" spans="1:31" x14ac:dyDescent="0.3">
      <c r="A201" s="1" t="s">
        <v>612</v>
      </c>
      <c r="B201" s="1" t="s">
        <v>100</v>
      </c>
      <c r="C201" s="1" t="s">
        <v>77</v>
      </c>
      <c r="D201" s="2">
        <v>43200</v>
      </c>
      <c r="E201" s="2">
        <v>43277</v>
      </c>
      <c r="F201" s="2" t="str">
        <f>TEXT(Sales[[#This Row],[OrderDate]],"dd")</f>
        <v>26</v>
      </c>
      <c r="G201" s="2">
        <v>43294</v>
      </c>
      <c r="H201" s="2">
        <v>43298</v>
      </c>
      <c r="I201" s="1" t="s">
        <v>32</v>
      </c>
      <c r="J201">
        <v>26</v>
      </c>
      <c r="K201" s="1" t="s">
        <v>247</v>
      </c>
      <c r="L201">
        <v>36</v>
      </c>
      <c r="M201" s="1" t="s">
        <v>287</v>
      </c>
      <c r="N201">
        <v>10</v>
      </c>
      <c r="O201" s="1" t="s">
        <v>162</v>
      </c>
      <c r="P201">
        <v>1</v>
      </c>
      <c r="Q201">
        <v>0.1</v>
      </c>
      <c r="R201">
        <v>2599.6</v>
      </c>
      <c r="S201">
        <v>1481.7719999999999</v>
      </c>
      <c r="T201">
        <v>1481.7719999999999</v>
      </c>
      <c r="U201">
        <v>2339.64</v>
      </c>
      <c r="V201">
        <f>Sales[[#This Row],[Total Revenue]]-Sales[[#This Row],[Total Buying]]</f>
        <v>857.86799999999994</v>
      </c>
      <c r="W201">
        <v>200</v>
      </c>
      <c r="X201" s="1" t="s">
        <v>606</v>
      </c>
      <c r="Y201" s="1" t="s">
        <v>607</v>
      </c>
      <c r="Z201" s="1" t="s">
        <v>608</v>
      </c>
      <c r="AA201" s="1" t="s">
        <v>609</v>
      </c>
      <c r="AB201" s="1" t="s">
        <v>56</v>
      </c>
      <c r="AC201" s="1" t="s">
        <v>609</v>
      </c>
      <c r="AD201">
        <v>0</v>
      </c>
      <c r="AE201">
        <v>0</v>
      </c>
    </row>
    <row r="202" spans="1:31" x14ac:dyDescent="0.3">
      <c r="A202" s="1" t="s">
        <v>613</v>
      </c>
      <c r="B202" s="1" t="s">
        <v>30</v>
      </c>
      <c r="C202" s="1" t="s">
        <v>239</v>
      </c>
      <c r="D202" s="2">
        <v>43100</v>
      </c>
      <c r="E202" s="2">
        <v>43262</v>
      </c>
      <c r="F202" s="2" t="str">
        <f>TEXT(Sales[[#This Row],[OrderDate]],"dd")</f>
        <v>11</v>
      </c>
      <c r="G202" s="2">
        <v>43280</v>
      </c>
      <c r="H202" s="2">
        <v>43282</v>
      </c>
      <c r="I202" s="1" t="s">
        <v>32</v>
      </c>
      <c r="J202">
        <v>6</v>
      </c>
      <c r="K202" s="1" t="s">
        <v>33</v>
      </c>
      <c r="L202">
        <v>47</v>
      </c>
      <c r="M202" s="1" t="s">
        <v>267</v>
      </c>
      <c r="N202">
        <v>30</v>
      </c>
      <c r="O202" s="1" t="s">
        <v>51</v>
      </c>
      <c r="P202">
        <v>3</v>
      </c>
      <c r="Q202">
        <v>0.1</v>
      </c>
      <c r="R202">
        <v>891.1</v>
      </c>
      <c r="S202">
        <v>632.68100000000004</v>
      </c>
      <c r="T202">
        <v>1898.0430000000001</v>
      </c>
      <c r="U202">
        <v>2405.9700000000003</v>
      </c>
      <c r="V202">
        <f>Sales[[#This Row],[Total Revenue]]-Sales[[#This Row],[Total Buying]]</f>
        <v>507.92700000000013</v>
      </c>
      <c r="W202">
        <v>337</v>
      </c>
      <c r="X202" s="1" t="s">
        <v>614</v>
      </c>
      <c r="Y202" s="1" t="s">
        <v>615</v>
      </c>
      <c r="Z202" s="1" t="s">
        <v>251</v>
      </c>
      <c r="AA202" s="1" t="s">
        <v>252</v>
      </c>
      <c r="AB202" s="1" t="s">
        <v>56</v>
      </c>
      <c r="AC202" s="1" t="s">
        <v>252</v>
      </c>
      <c r="AD202">
        <v>40020</v>
      </c>
      <c r="AE202">
        <v>72427</v>
      </c>
    </row>
    <row r="203" spans="1:31" x14ac:dyDescent="0.3">
      <c r="A203" s="1" t="s">
        <v>616</v>
      </c>
      <c r="B203" s="1" t="s">
        <v>47</v>
      </c>
      <c r="C203" s="1" t="s">
        <v>424</v>
      </c>
      <c r="D203" s="2">
        <v>43200</v>
      </c>
      <c r="E203" s="2">
        <v>43270</v>
      </c>
      <c r="F203" s="2" t="str">
        <f>TEXT(Sales[[#This Row],[OrderDate]],"dd")</f>
        <v>19</v>
      </c>
      <c r="G203" s="2">
        <v>43291</v>
      </c>
      <c r="H203" s="2">
        <v>43298</v>
      </c>
      <c r="I203" s="1" t="s">
        <v>32</v>
      </c>
      <c r="J203">
        <v>17</v>
      </c>
      <c r="K203" s="1" t="s">
        <v>292</v>
      </c>
      <c r="L203">
        <v>25</v>
      </c>
      <c r="M203" s="1" t="s">
        <v>454</v>
      </c>
      <c r="N203">
        <v>39</v>
      </c>
      <c r="O203" s="1" t="s">
        <v>288</v>
      </c>
      <c r="P203">
        <v>1</v>
      </c>
      <c r="Q203">
        <v>7.4999999999999997E-2</v>
      </c>
      <c r="R203">
        <v>1909.5</v>
      </c>
      <c r="S203">
        <v>1088.415</v>
      </c>
      <c r="T203">
        <v>1088.415</v>
      </c>
      <c r="U203">
        <v>1766.2874999999999</v>
      </c>
      <c r="V203">
        <f>Sales[[#This Row],[Total Revenue]]-Sales[[#This Row],[Total Buying]]</f>
        <v>677.87249999999995</v>
      </c>
      <c r="W203">
        <v>87</v>
      </c>
      <c r="X203" s="1" t="s">
        <v>617</v>
      </c>
      <c r="Y203" s="1" t="s">
        <v>618</v>
      </c>
      <c r="Z203" s="1" t="s">
        <v>158</v>
      </c>
      <c r="AA203" s="1" t="s">
        <v>159</v>
      </c>
      <c r="AB203" s="1" t="s">
        <v>116</v>
      </c>
      <c r="AC203" s="1" t="s">
        <v>159</v>
      </c>
      <c r="AD203">
        <v>41730</v>
      </c>
      <c r="AE203">
        <v>52157</v>
      </c>
    </row>
    <row r="204" spans="1:31" x14ac:dyDescent="0.3">
      <c r="A204" s="1" t="s">
        <v>619</v>
      </c>
      <c r="B204" s="1" t="s">
        <v>30</v>
      </c>
      <c r="C204" s="1" t="s">
        <v>424</v>
      </c>
      <c r="D204" s="2">
        <v>43200</v>
      </c>
      <c r="E204" s="2">
        <v>43292</v>
      </c>
      <c r="F204" s="2" t="str">
        <f>TEXT(Sales[[#This Row],[OrderDate]],"dd")</f>
        <v>11</v>
      </c>
      <c r="G204" s="2">
        <v>43306</v>
      </c>
      <c r="H204" s="2">
        <v>43314</v>
      </c>
      <c r="I204" s="1" t="s">
        <v>32</v>
      </c>
      <c r="J204">
        <v>7</v>
      </c>
      <c r="K204" s="1" t="s">
        <v>188</v>
      </c>
      <c r="L204">
        <v>14</v>
      </c>
      <c r="M204" s="1" t="s">
        <v>122</v>
      </c>
      <c r="N204">
        <v>2</v>
      </c>
      <c r="O204" s="1" t="s">
        <v>394</v>
      </c>
      <c r="P204">
        <v>3</v>
      </c>
      <c r="Q204">
        <v>0.05</v>
      </c>
      <c r="R204">
        <v>3061.9</v>
      </c>
      <c r="S204">
        <v>2051.473</v>
      </c>
      <c r="T204">
        <v>6154.4189999999999</v>
      </c>
      <c r="U204">
        <v>8726.4150000000009</v>
      </c>
      <c r="V204">
        <f>Sales[[#This Row],[Total Revenue]]-Sales[[#This Row],[Total Buying]]</f>
        <v>2571.996000000001</v>
      </c>
      <c r="W204">
        <v>87</v>
      </c>
      <c r="X204" s="1" t="s">
        <v>617</v>
      </c>
      <c r="Y204" s="1" t="s">
        <v>618</v>
      </c>
      <c r="Z204" s="1" t="s">
        <v>158</v>
      </c>
      <c r="AA204" s="1" t="s">
        <v>159</v>
      </c>
      <c r="AB204" s="1" t="s">
        <v>116</v>
      </c>
      <c r="AC204" s="1" t="s">
        <v>159</v>
      </c>
      <c r="AD204">
        <v>41730</v>
      </c>
      <c r="AE204">
        <v>52157</v>
      </c>
    </row>
    <row r="205" spans="1:31" x14ac:dyDescent="0.3">
      <c r="A205" s="1" t="s">
        <v>620</v>
      </c>
      <c r="B205" s="1" t="s">
        <v>47</v>
      </c>
      <c r="C205" s="1" t="s">
        <v>77</v>
      </c>
      <c r="D205" s="2">
        <v>43100</v>
      </c>
      <c r="E205" s="2">
        <v>43262</v>
      </c>
      <c r="F205" s="2" t="str">
        <f>TEXT(Sales[[#This Row],[OrderDate]],"dd")</f>
        <v>11</v>
      </c>
      <c r="G205" s="2">
        <v>43279</v>
      </c>
      <c r="H205" s="2">
        <v>43288</v>
      </c>
      <c r="I205" s="1" t="s">
        <v>32</v>
      </c>
      <c r="J205">
        <v>20</v>
      </c>
      <c r="K205" s="1" t="s">
        <v>225</v>
      </c>
      <c r="L205">
        <v>38</v>
      </c>
      <c r="M205" s="1" t="s">
        <v>226</v>
      </c>
      <c r="N205">
        <v>5</v>
      </c>
      <c r="O205" s="1" t="s">
        <v>123</v>
      </c>
      <c r="P205">
        <v>2</v>
      </c>
      <c r="Q205">
        <v>0.3</v>
      </c>
      <c r="R205">
        <v>924.6</v>
      </c>
      <c r="S205">
        <v>545.51400000000001</v>
      </c>
      <c r="T205">
        <v>1091.028</v>
      </c>
      <c r="U205">
        <v>1294.44</v>
      </c>
      <c r="V205">
        <f>Sales[[#This Row],[Total Revenue]]-Sales[[#This Row],[Total Buying]]</f>
        <v>203.41200000000003</v>
      </c>
      <c r="W205">
        <v>185</v>
      </c>
      <c r="X205" s="1" t="s">
        <v>621</v>
      </c>
      <c r="Y205" s="1" t="s">
        <v>622</v>
      </c>
      <c r="Z205" s="1" t="s">
        <v>369</v>
      </c>
      <c r="AA205" s="1" t="s">
        <v>370</v>
      </c>
      <c r="AB205" s="1" t="s">
        <v>147</v>
      </c>
      <c r="AC205" s="1" t="s">
        <v>370</v>
      </c>
      <c r="AD205">
        <v>316037</v>
      </c>
      <c r="AE205">
        <v>51682</v>
      </c>
    </row>
    <row r="206" spans="1:31" x14ac:dyDescent="0.3">
      <c r="A206" s="1" t="s">
        <v>623</v>
      </c>
      <c r="B206" s="1" t="s">
        <v>30</v>
      </c>
      <c r="C206" s="1" t="s">
        <v>77</v>
      </c>
      <c r="D206" s="2">
        <v>43100</v>
      </c>
      <c r="E206" s="2">
        <v>43285</v>
      </c>
      <c r="F206" s="2" t="str">
        <f>TEXT(Sales[[#This Row],[OrderDate]],"dd")</f>
        <v>04</v>
      </c>
      <c r="G206" s="2">
        <v>43295</v>
      </c>
      <c r="H206" s="2">
        <v>43304</v>
      </c>
      <c r="I206" s="1" t="s">
        <v>32</v>
      </c>
      <c r="J206">
        <v>12</v>
      </c>
      <c r="K206" s="1" t="s">
        <v>208</v>
      </c>
      <c r="L206">
        <v>12</v>
      </c>
      <c r="M206" s="1" t="s">
        <v>380</v>
      </c>
      <c r="N206">
        <v>23</v>
      </c>
      <c r="O206" s="1" t="s">
        <v>103</v>
      </c>
      <c r="P206">
        <v>8</v>
      </c>
      <c r="Q206">
        <v>0.05</v>
      </c>
      <c r="R206">
        <v>6539.2</v>
      </c>
      <c r="S206">
        <v>3858.1279999999997</v>
      </c>
      <c r="T206">
        <v>30865.023999999998</v>
      </c>
      <c r="U206">
        <v>49697.919999999998</v>
      </c>
      <c r="V206">
        <f>Sales[[#This Row],[Total Revenue]]-Sales[[#This Row],[Total Buying]]</f>
        <v>18832.896000000001</v>
      </c>
      <c r="W206">
        <v>185</v>
      </c>
      <c r="X206" s="1" t="s">
        <v>621</v>
      </c>
      <c r="Y206" s="1" t="s">
        <v>622</v>
      </c>
      <c r="Z206" s="1" t="s">
        <v>369</v>
      </c>
      <c r="AA206" s="1" t="s">
        <v>370</v>
      </c>
      <c r="AB206" s="1" t="s">
        <v>147</v>
      </c>
      <c r="AC206" s="1" t="s">
        <v>370</v>
      </c>
      <c r="AD206">
        <v>316037</v>
      </c>
      <c r="AE206">
        <v>51682</v>
      </c>
    </row>
    <row r="207" spans="1:31" x14ac:dyDescent="0.3">
      <c r="A207" s="1" t="s">
        <v>624</v>
      </c>
      <c r="B207" s="1" t="s">
        <v>47</v>
      </c>
      <c r="C207" s="1" t="s">
        <v>77</v>
      </c>
      <c r="D207" s="2">
        <v>43200</v>
      </c>
      <c r="E207" s="2">
        <v>43262</v>
      </c>
      <c r="F207" s="2" t="str">
        <f>TEXT(Sales[[#This Row],[OrderDate]],"dd")</f>
        <v>11</v>
      </c>
      <c r="G207" s="2">
        <v>43288</v>
      </c>
      <c r="H207" s="2">
        <v>43289</v>
      </c>
      <c r="I207" s="1" t="s">
        <v>32</v>
      </c>
      <c r="J207">
        <v>20</v>
      </c>
      <c r="K207" s="1" t="s">
        <v>225</v>
      </c>
      <c r="L207">
        <v>21</v>
      </c>
      <c r="M207" s="1" t="s">
        <v>63</v>
      </c>
      <c r="N207">
        <v>10</v>
      </c>
      <c r="O207" s="1" t="s">
        <v>162</v>
      </c>
      <c r="P207">
        <v>7</v>
      </c>
      <c r="Q207">
        <v>0.3</v>
      </c>
      <c r="R207">
        <v>3430.4</v>
      </c>
      <c r="S207">
        <v>1989.6319999999998</v>
      </c>
      <c r="T207">
        <v>13927.423999999999</v>
      </c>
      <c r="U207">
        <v>16808.960000000003</v>
      </c>
      <c r="V207">
        <f>Sales[[#This Row],[Total Revenue]]-Sales[[#This Row],[Total Buying]]</f>
        <v>2881.5360000000037</v>
      </c>
      <c r="W207">
        <v>189</v>
      </c>
      <c r="X207" s="1" t="s">
        <v>625</v>
      </c>
      <c r="Y207" s="1" t="s">
        <v>626</v>
      </c>
      <c r="Z207" s="1" t="s">
        <v>369</v>
      </c>
      <c r="AA207" s="1" t="s">
        <v>370</v>
      </c>
      <c r="AB207" s="1" t="s">
        <v>147</v>
      </c>
      <c r="AC207" s="1" t="s">
        <v>370</v>
      </c>
      <c r="AD207">
        <v>39448</v>
      </c>
      <c r="AE207">
        <v>34523</v>
      </c>
    </row>
    <row r="208" spans="1:31" x14ac:dyDescent="0.3">
      <c r="A208" s="1" t="s">
        <v>627</v>
      </c>
      <c r="B208" s="1" t="s">
        <v>42</v>
      </c>
      <c r="C208" s="1" t="s">
        <v>77</v>
      </c>
      <c r="D208" s="2">
        <v>43200</v>
      </c>
      <c r="E208" s="2">
        <v>43262</v>
      </c>
      <c r="F208" s="2" t="str">
        <f>TEXT(Sales[[#This Row],[OrderDate]],"dd")</f>
        <v>11</v>
      </c>
      <c r="G208" s="2">
        <v>43279</v>
      </c>
      <c r="H208" s="2">
        <v>43287</v>
      </c>
      <c r="I208" s="1" t="s">
        <v>32</v>
      </c>
      <c r="J208">
        <v>22</v>
      </c>
      <c r="K208" s="1" t="s">
        <v>85</v>
      </c>
      <c r="L208">
        <v>24</v>
      </c>
      <c r="M208" s="1" t="s">
        <v>138</v>
      </c>
      <c r="N208">
        <v>43</v>
      </c>
      <c r="O208" s="1" t="s">
        <v>580</v>
      </c>
      <c r="P208">
        <v>7</v>
      </c>
      <c r="Q208">
        <v>7.4999999999999997E-2</v>
      </c>
      <c r="R208">
        <v>1152.4000000000001</v>
      </c>
      <c r="S208">
        <v>622.29600000000005</v>
      </c>
      <c r="T208">
        <v>4356.0720000000001</v>
      </c>
      <c r="U208">
        <v>7461.79</v>
      </c>
      <c r="V208">
        <f>Sales[[#This Row],[Total Revenue]]-Sales[[#This Row],[Total Buying]]</f>
        <v>3105.7179999999998</v>
      </c>
      <c r="W208">
        <v>170</v>
      </c>
      <c r="X208" s="1" t="s">
        <v>628</v>
      </c>
      <c r="Y208" s="1" t="s">
        <v>629</v>
      </c>
      <c r="Z208" s="1" t="s">
        <v>196</v>
      </c>
      <c r="AA208" s="1" t="s">
        <v>197</v>
      </c>
      <c r="AB208" s="1" t="s">
        <v>147</v>
      </c>
      <c r="AC208" s="1" t="s">
        <v>197</v>
      </c>
      <c r="AD208">
        <v>47239</v>
      </c>
      <c r="AE208">
        <v>45552</v>
      </c>
    </row>
    <row r="209" spans="1:31" x14ac:dyDescent="0.3">
      <c r="A209" s="1" t="s">
        <v>630</v>
      </c>
      <c r="B209" s="1" t="s">
        <v>30</v>
      </c>
      <c r="C209" s="1" t="s">
        <v>77</v>
      </c>
      <c r="D209" s="2">
        <v>43200</v>
      </c>
      <c r="E209" s="2">
        <v>43267</v>
      </c>
      <c r="F209" s="2" t="str">
        <f>TEXT(Sales[[#This Row],[OrderDate]],"dd")</f>
        <v>16</v>
      </c>
      <c r="G209" s="2">
        <v>43282</v>
      </c>
      <c r="H209" s="2">
        <v>43291</v>
      </c>
      <c r="I209" s="1" t="s">
        <v>32</v>
      </c>
      <c r="J209">
        <v>11</v>
      </c>
      <c r="K209" s="1" t="s">
        <v>125</v>
      </c>
      <c r="L209">
        <v>47</v>
      </c>
      <c r="M209" s="1" t="s">
        <v>267</v>
      </c>
      <c r="N209">
        <v>17</v>
      </c>
      <c r="O209" s="1" t="s">
        <v>180</v>
      </c>
      <c r="P209">
        <v>1</v>
      </c>
      <c r="Q209">
        <v>0.15</v>
      </c>
      <c r="R209">
        <v>3946.3</v>
      </c>
      <c r="S209">
        <v>1657.4459999999999</v>
      </c>
      <c r="T209">
        <v>1657.4459999999999</v>
      </c>
      <c r="U209">
        <v>3354.355</v>
      </c>
      <c r="V209">
        <f>Sales[[#This Row],[Total Revenue]]-Sales[[#This Row],[Total Buying]]</f>
        <v>1696.9090000000001</v>
      </c>
      <c r="W209">
        <v>170</v>
      </c>
      <c r="X209" s="1" t="s">
        <v>628</v>
      </c>
      <c r="Y209" s="1" t="s">
        <v>629</v>
      </c>
      <c r="Z209" s="1" t="s">
        <v>196</v>
      </c>
      <c r="AA209" s="1" t="s">
        <v>197</v>
      </c>
      <c r="AB209" s="1" t="s">
        <v>147</v>
      </c>
      <c r="AC209" s="1" t="s">
        <v>197</v>
      </c>
      <c r="AD209">
        <v>47239</v>
      </c>
      <c r="AE209">
        <v>45552</v>
      </c>
    </row>
    <row r="210" spans="1:31" x14ac:dyDescent="0.3">
      <c r="A210" s="1" t="s">
        <v>631</v>
      </c>
      <c r="B210" s="1" t="s">
        <v>42</v>
      </c>
      <c r="C210" s="1" t="s">
        <v>77</v>
      </c>
      <c r="D210" s="2">
        <v>43200</v>
      </c>
      <c r="E210" s="2">
        <v>43262</v>
      </c>
      <c r="F210" s="2" t="str">
        <f>TEXT(Sales[[#This Row],[OrderDate]],"dd")</f>
        <v>11</v>
      </c>
      <c r="G210" s="2">
        <v>43272</v>
      </c>
      <c r="H210" s="2">
        <v>43275</v>
      </c>
      <c r="I210" s="1" t="s">
        <v>32</v>
      </c>
      <c r="J210">
        <v>21</v>
      </c>
      <c r="K210" s="1" t="s">
        <v>43</v>
      </c>
      <c r="L210">
        <v>25</v>
      </c>
      <c r="M210" s="1" t="s">
        <v>454</v>
      </c>
      <c r="N210">
        <v>37</v>
      </c>
      <c r="O210" s="1" t="s">
        <v>309</v>
      </c>
      <c r="P210">
        <v>4</v>
      </c>
      <c r="Q210">
        <v>0.1</v>
      </c>
      <c r="R210">
        <v>1085.4000000000001</v>
      </c>
      <c r="S210">
        <v>922.59</v>
      </c>
      <c r="T210">
        <v>3690.36</v>
      </c>
      <c r="U210">
        <v>3907.4400000000005</v>
      </c>
      <c r="V210">
        <f>Sales[[#This Row],[Total Revenue]]-Sales[[#This Row],[Total Buying]]</f>
        <v>217.08000000000038</v>
      </c>
      <c r="W210">
        <v>130</v>
      </c>
      <c r="X210" s="1" t="s">
        <v>632</v>
      </c>
      <c r="Y210" s="1" t="s">
        <v>633</v>
      </c>
      <c r="Z210" s="1" t="s">
        <v>306</v>
      </c>
      <c r="AA210" s="1" t="s">
        <v>307</v>
      </c>
      <c r="AB210" s="1" t="s">
        <v>56</v>
      </c>
      <c r="AC210" s="1" t="s">
        <v>307</v>
      </c>
      <c r="AD210">
        <v>37821</v>
      </c>
      <c r="AE210">
        <v>43163</v>
      </c>
    </row>
    <row r="211" spans="1:31" x14ac:dyDescent="0.3">
      <c r="A211" s="1" t="s">
        <v>634</v>
      </c>
      <c r="B211" s="1" t="s">
        <v>30</v>
      </c>
      <c r="C211" s="1" t="s">
        <v>77</v>
      </c>
      <c r="D211" s="2">
        <v>43100</v>
      </c>
      <c r="E211" s="2">
        <v>43263</v>
      </c>
      <c r="F211" s="2" t="str">
        <f>TEXT(Sales[[#This Row],[OrderDate]],"dd")</f>
        <v>12</v>
      </c>
      <c r="G211" s="2">
        <v>43267</v>
      </c>
      <c r="H211" s="2">
        <v>43273</v>
      </c>
      <c r="I211" s="1" t="s">
        <v>32</v>
      </c>
      <c r="J211">
        <v>5</v>
      </c>
      <c r="K211" s="1" t="s">
        <v>182</v>
      </c>
      <c r="L211">
        <v>11</v>
      </c>
      <c r="M211" s="1" t="s">
        <v>44</v>
      </c>
      <c r="N211">
        <v>15</v>
      </c>
      <c r="O211" s="1" t="s">
        <v>347</v>
      </c>
      <c r="P211">
        <v>5</v>
      </c>
      <c r="Q211">
        <v>0.1</v>
      </c>
      <c r="R211">
        <v>5031.7</v>
      </c>
      <c r="S211">
        <v>4025.36</v>
      </c>
      <c r="T211">
        <v>20126.8</v>
      </c>
      <c r="U211">
        <v>22642.649999999998</v>
      </c>
      <c r="V211">
        <f>Sales[[#This Row],[Total Revenue]]-Sales[[#This Row],[Total Buying]]</f>
        <v>2515.8499999999985</v>
      </c>
      <c r="W211">
        <v>149</v>
      </c>
      <c r="X211" s="1" t="s">
        <v>635</v>
      </c>
      <c r="Y211" s="1" t="s">
        <v>636</v>
      </c>
      <c r="Z211" s="1" t="s">
        <v>465</v>
      </c>
      <c r="AA211" s="1" t="s">
        <v>466</v>
      </c>
      <c r="AB211" s="1" t="s">
        <v>147</v>
      </c>
      <c r="AC211" s="1" t="s">
        <v>466</v>
      </c>
      <c r="AD211">
        <v>81717</v>
      </c>
      <c r="AE211">
        <v>46290</v>
      </c>
    </row>
    <row r="212" spans="1:31" x14ac:dyDescent="0.3">
      <c r="A212" s="1" t="s">
        <v>637</v>
      </c>
      <c r="B212" s="1" t="s">
        <v>30</v>
      </c>
      <c r="C212" s="1" t="s">
        <v>77</v>
      </c>
      <c r="D212" s="2">
        <v>43200</v>
      </c>
      <c r="E212" s="2">
        <v>43293</v>
      </c>
      <c r="F212" s="2" t="str">
        <f>TEXT(Sales[[#This Row],[OrderDate]],"dd")</f>
        <v>12</v>
      </c>
      <c r="G212" s="2">
        <v>43297</v>
      </c>
      <c r="H212" s="2">
        <v>43298</v>
      </c>
      <c r="I212" s="1" t="s">
        <v>32</v>
      </c>
      <c r="J212">
        <v>10</v>
      </c>
      <c r="K212" s="1" t="s">
        <v>121</v>
      </c>
      <c r="L212">
        <v>31</v>
      </c>
      <c r="M212" s="1" t="s">
        <v>374</v>
      </c>
      <c r="N212">
        <v>47</v>
      </c>
      <c r="O212" s="1" t="s">
        <v>254</v>
      </c>
      <c r="P212">
        <v>4</v>
      </c>
      <c r="Q212">
        <v>0.05</v>
      </c>
      <c r="R212">
        <v>1065.3</v>
      </c>
      <c r="S212">
        <v>745.70999999999992</v>
      </c>
      <c r="T212">
        <v>2982.8399999999997</v>
      </c>
      <c r="U212">
        <v>4048.14</v>
      </c>
      <c r="V212">
        <f>Sales[[#This Row],[Total Revenue]]-Sales[[#This Row],[Total Buying]]</f>
        <v>1065.3000000000002</v>
      </c>
      <c r="W212">
        <v>149</v>
      </c>
      <c r="X212" s="1" t="s">
        <v>635</v>
      </c>
      <c r="Y212" s="1" t="s">
        <v>636</v>
      </c>
      <c r="Z212" s="1" t="s">
        <v>465</v>
      </c>
      <c r="AA212" s="1" t="s">
        <v>466</v>
      </c>
      <c r="AB212" s="1" t="s">
        <v>147</v>
      </c>
      <c r="AC212" s="1" t="s">
        <v>466</v>
      </c>
      <c r="AD212">
        <v>81717</v>
      </c>
      <c r="AE212">
        <v>46290</v>
      </c>
    </row>
    <row r="213" spans="1:31" x14ac:dyDescent="0.3">
      <c r="A213" s="1" t="s">
        <v>638</v>
      </c>
      <c r="B213" s="1" t="s">
        <v>30</v>
      </c>
      <c r="C213" s="1" t="s">
        <v>77</v>
      </c>
      <c r="D213" s="2">
        <v>43200</v>
      </c>
      <c r="E213" s="2">
        <v>43270</v>
      </c>
      <c r="F213" s="2" t="str">
        <f>TEXT(Sales[[#This Row],[OrderDate]],"dd")</f>
        <v>19</v>
      </c>
      <c r="G213" s="2">
        <v>43279</v>
      </c>
      <c r="H213" s="2">
        <v>43284</v>
      </c>
      <c r="I213" s="1" t="s">
        <v>32</v>
      </c>
      <c r="J213">
        <v>11</v>
      </c>
      <c r="K213" s="1" t="s">
        <v>125</v>
      </c>
      <c r="L213">
        <v>45</v>
      </c>
      <c r="M213" s="1" t="s">
        <v>639</v>
      </c>
      <c r="N213">
        <v>8</v>
      </c>
      <c r="O213" s="1" t="s">
        <v>172</v>
      </c>
      <c r="P213">
        <v>7</v>
      </c>
      <c r="Q213">
        <v>0.2</v>
      </c>
      <c r="R213">
        <v>1038.5</v>
      </c>
      <c r="S213">
        <v>758.10500000000002</v>
      </c>
      <c r="T213">
        <v>5306.7350000000006</v>
      </c>
      <c r="U213">
        <v>5815.5999999999995</v>
      </c>
      <c r="V213">
        <f>Sales[[#This Row],[Total Revenue]]-Sales[[#This Row],[Total Buying]]</f>
        <v>508.86499999999887</v>
      </c>
      <c r="W213">
        <v>94</v>
      </c>
      <c r="X213" s="1" t="s">
        <v>640</v>
      </c>
      <c r="Y213" s="1" t="s">
        <v>641</v>
      </c>
      <c r="Z213" s="1" t="s">
        <v>400</v>
      </c>
      <c r="AA213" s="1" t="s">
        <v>401</v>
      </c>
      <c r="AB213" s="1" t="s">
        <v>116</v>
      </c>
      <c r="AC213" s="1" t="s">
        <v>401</v>
      </c>
      <c r="AD213">
        <v>174441</v>
      </c>
      <c r="AE213">
        <v>54527</v>
      </c>
    </row>
    <row r="214" spans="1:31" x14ac:dyDescent="0.3">
      <c r="A214" s="1" t="s">
        <v>642</v>
      </c>
      <c r="B214" s="1" t="s">
        <v>42</v>
      </c>
      <c r="C214" s="1" t="s">
        <v>77</v>
      </c>
      <c r="D214" s="2">
        <v>43200</v>
      </c>
      <c r="E214" s="2">
        <v>43263</v>
      </c>
      <c r="F214" s="2" t="str">
        <f>TEXT(Sales[[#This Row],[OrderDate]],"dd")</f>
        <v>12</v>
      </c>
      <c r="G214" s="2">
        <v>43279</v>
      </c>
      <c r="H214" s="2">
        <v>43284</v>
      </c>
      <c r="I214" s="1" t="s">
        <v>32</v>
      </c>
      <c r="J214">
        <v>24</v>
      </c>
      <c r="K214" s="1" t="s">
        <v>58</v>
      </c>
      <c r="L214">
        <v>17</v>
      </c>
      <c r="M214" s="1" t="s">
        <v>278</v>
      </c>
      <c r="N214">
        <v>33</v>
      </c>
      <c r="O214" s="1" t="s">
        <v>75</v>
      </c>
      <c r="P214">
        <v>7</v>
      </c>
      <c r="Q214">
        <v>0.15</v>
      </c>
      <c r="R214">
        <v>1092.1000000000001</v>
      </c>
      <c r="S214">
        <v>436.84000000000009</v>
      </c>
      <c r="T214">
        <v>3057.8800000000006</v>
      </c>
      <c r="U214">
        <v>6497.9950000000008</v>
      </c>
      <c r="V214">
        <f>Sales[[#This Row],[Total Revenue]]-Sales[[#This Row],[Total Buying]]</f>
        <v>3440.1150000000002</v>
      </c>
      <c r="W214">
        <v>99</v>
      </c>
      <c r="X214" s="1" t="s">
        <v>643</v>
      </c>
      <c r="Y214" s="1" t="s">
        <v>607</v>
      </c>
      <c r="Z214" s="1" t="s">
        <v>400</v>
      </c>
      <c r="AA214" s="1" t="s">
        <v>401</v>
      </c>
      <c r="AB214" s="1" t="s">
        <v>116</v>
      </c>
      <c r="AC214" s="1" t="s">
        <v>401</v>
      </c>
      <c r="AD214">
        <v>63159</v>
      </c>
      <c r="AE214">
        <v>56954</v>
      </c>
    </row>
    <row r="215" spans="1:31" x14ac:dyDescent="0.3">
      <c r="A215" s="1" t="s">
        <v>644</v>
      </c>
      <c r="B215" s="1" t="s">
        <v>47</v>
      </c>
      <c r="C215" s="1" t="s">
        <v>77</v>
      </c>
      <c r="D215" s="2">
        <v>43200</v>
      </c>
      <c r="E215" s="2">
        <v>43264</v>
      </c>
      <c r="F215" s="2" t="str">
        <f>TEXT(Sales[[#This Row],[OrderDate]],"dd")</f>
        <v>13</v>
      </c>
      <c r="G215" s="2">
        <v>43276</v>
      </c>
      <c r="H215" s="2">
        <v>43277</v>
      </c>
      <c r="I215" s="1" t="s">
        <v>32</v>
      </c>
      <c r="J215">
        <v>14</v>
      </c>
      <c r="K215" s="1" t="s">
        <v>222</v>
      </c>
      <c r="L215">
        <v>14</v>
      </c>
      <c r="M215" s="1" t="s">
        <v>122</v>
      </c>
      <c r="N215">
        <v>1</v>
      </c>
      <c r="O215" s="1" t="s">
        <v>72</v>
      </c>
      <c r="P215">
        <v>4</v>
      </c>
      <c r="Q215">
        <v>7.4999999999999997E-2</v>
      </c>
      <c r="R215">
        <v>5916.1</v>
      </c>
      <c r="S215">
        <v>4673.7190000000001</v>
      </c>
      <c r="T215">
        <v>18694.876</v>
      </c>
      <c r="U215">
        <v>21889.57</v>
      </c>
      <c r="V215">
        <f>Sales[[#This Row],[Total Revenue]]-Sales[[#This Row],[Total Buying]]</f>
        <v>3194.6939999999995</v>
      </c>
      <c r="W215">
        <v>95</v>
      </c>
      <c r="X215" s="1" t="s">
        <v>645</v>
      </c>
      <c r="Y215" s="1" t="s">
        <v>646</v>
      </c>
      <c r="Z215" s="1" t="s">
        <v>400</v>
      </c>
      <c r="AA215" s="1" t="s">
        <v>401</v>
      </c>
      <c r="AB215" s="1" t="s">
        <v>116</v>
      </c>
      <c r="AC215" s="1" t="s">
        <v>401</v>
      </c>
      <c r="AD215">
        <v>275795</v>
      </c>
      <c r="AE215">
        <v>53637</v>
      </c>
    </row>
    <row r="216" spans="1:31" x14ac:dyDescent="0.3">
      <c r="A216" s="1" t="s">
        <v>647</v>
      </c>
      <c r="B216" s="1" t="s">
        <v>42</v>
      </c>
      <c r="C216" s="1" t="s">
        <v>77</v>
      </c>
      <c r="D216" s="2">
        <v>43100</v>
      </c>
      <c r="E216" s="2">
        <v>43269</v>
      </c>
      <c r="F216" s="2" t="str">
        <f>TEXT(Sales[[#This Row],[OrderDate]],"dd")</f>
        <v>18</v>
      </c>
      <c r="G216" s="2">
        <v>43296</v>
      </c>
      <c r="H216" s="2">
        <v>43297</v>
      </c>
      <c r="I216" s="1" t="s">
        <v>32</v>
      </c>
      <c r="J216">
        <v>24</v>
      </c>
      <c r="K216" s="1" t="s">
        <v>58</v>
      </c>
      <c r="L216">
        <v>41</v>
      </c>
      <c r="M216" s="1" t="s">
        <v>505</v>
      </c>
      <c r="N216">
        <v>35</v>
      </c>
      <c r="O216" s="1" t="s">
        <v>184</v>
      </c>
      <c r="P216">
        <v>8</v>
      </c>
      <c r="Q216">
        <v>0.05</v>
      </c>
      <c r="R216">
        <v>2003.3</v>
      </c>
      <c r="S216">
        <v>801.32</v>
      </c>
      <c r="T216">
        <v>6410.56</v>
      </c>
      <c r="U216">
        <v>15225.08</v>
      </c>
      <c r="V216">
        <f>Sales[[#This Row],[Total Revenue]]-Sales[[#This Row],[Total Buying]]</f>
        <v>8814.52</v>
      </c>
      <c r="W216">
        <v>95</v>
      </c>
      <c r="X216" s="1" t="s">
        <v>645</v>
      </c>
      <c r="Y216" s="1" t="s">
        <v>646</v>
      </c>
      <c r="Z216" s="1" t="s">
        <v>400</v>
      </c>
      <c r="AA216" s="1" t="s">
        <v>401</v>
      </c>
      <c r="AB216" s="1" t="s">
        <v>116</v>
      </c>
      <c r="AC216" s="1" t="s">
        <v>401</v>
      </c>
      <c r="AD216">
        <v>275795</v>
      </c>
      <c r="AE216">
        <v>53637</v>
      </c>
    </row>
    <row r="217" spans="1:31" x14ac:dyDescent="0.3">
      <c r="A217" s="1" t="s">
        <v>648</v>
      </c>
      <c r="B217" s="1" t="s">
        <v>47</v>
      </c>
      <c r="C217" s="1" t="s">
        <v>77</v>
      </c>
      <c r="D217" s="2">
        <v>43100</v>
      </c>
      <c r="E217" s="2">
        <v>43263</v>
      </c>
      <c r="F217" s="2" t="str">
        <f>TEXT(Sales[[#This Row],[OrderDate]],"dd")</f>
        <v>12</v>
      </c>
      <c r="G217" s="2">
        <v>43273</v>
      </c>
      <c r="H217" s="2">
        <v>43280</v>
      </c>
      <c r="I217" s="1" t="s">
        <v>32</v>
      </c>
      <c r="J217">
        <v>20</v>
      </c>
      <c r="K217" s="1" t="s">
        <v>225</v>
      </c>
      <c r="L217">
        <v>5</v>
      </c>
      <c r="M217" s="1" t="s">
        <v>106</v>
      </c>
      <c r="N217">
        <v>40</v>
      </c>
      <c r="O217" s="1" t="s">
        <v>199</v>
      </c>
      <c r="P217">
        <v>5</v>
      </c>
      <c r="Q217">
        <v>0.05</v>
      </c>
      <c r="R217">
        <v>1728.6000000000001</v>
      </c>
      <c r="S217">
        <v>985.30200000000002</v>
      </c>
      <c r="T217">
        <v>4926.51</v>
      </c>
      <c r="U217">
        <v>8210.85</v>
      </c>
      <c r="V217">
        <f>Sales[[#This Row],[Total Revenue]]-Sales[[#This Row],[Total Buying]]</f>
        <v>3284.34</v>
      </c>
      <c r="W217">
        <v>144</v>
      </c>
      <c r="X217" s="1" t="s">
        <v>649</v>
      </c>
      <c r="Y217" s="1" t="s">
        <v>650</v>
      </c>
      <c r="Z217" s="1" t="s">
        <v>457</v>
      </c>
      <c r="AA217" s="1" t="s">
        <v>458</v>
      </c>
      <c r="AB217" s="1" t="s">
        <v>56</v>
      </c>
      <c r="AC217" s="1" t="s">
        <v>458</v>
      </c>
      <c r="AD217">
        <v>43058</v>
      </c>
      <c r="AE217">
        <v>63917</v>
      </c>
    </row>
    <row r="218" spans="1:31" x14ac:dyDescent="0.3">
      <c r="A218" s="1" t="s">
        <v>651</v>
      </c>
      <c r="B218" s="1" t="s">
        <v>30</v>
      </c>
      <c r="C218" s="1" t="s">
        <v>77</v>
      </c>
      <c r="D218" s="2">
        <v>43100</v>
      </c>
      <c r="E218" s="2">
        <v>43264</v>
      </c>
      <c r="F218" s="2" t="str">
        <f>TEXT(Sales[[#This Row],[OrderDate]],"dd")</f>
        <v>13</v>
      </c>
      <c r="G218" s="2">
        <v>43286</v>
      </c>
      <c r="H218" s="2">
        <v>43294</v>
      </c>
      <c r="I218" s="1" t="s">
        <v>32</v>
      </c>
      <c r="J218">
        <v>7</v>
      </c>
      <c r="K218" s="1" t="s">
        <v>188</v>
      </c>
      <c r="L218">
        <v>15</v>
      </c>
      <c r="M218" s="1" t="s">
        <v>34</v>
      </c>
      <c r="N218">
        <v>8</v>
      </c>
      <c r="O218" s="1" t="s">
        <v>172</v>
      </c>
      <c r="P218">
        <v>3</v>
      </c>
      <c r="Q218">
        <v>0.1</v>
      </c>
      <c r="R218">
        <v>2217.7000000000003</v>
      </c>
      <c r="S218">
        <v>1707.6290000000004</v>
      </c>
      <c r="T218">
        <v>5122.8870000000006</v>
      </c>
      <c r="U218">
        <v>5987.7900000000009</v>
      </c>
      <c r="V218">
        <f>Sales[[#This Row],[Total Revenue]]-Sales[[#This Row],[Total Buying]]</f>
        <v>864.90300000000025</v>
      </c>
      <c r="W218">
        <v>144</v>
      </c>
      <c r="X218" s="1" t="s">
        <v>649</v>
      </c>
      <c r="Y218" s="1" t="s">
        <v>650</v>
      </c>
      <c r="Z218" s="1" t="s">
        <v>457</v>
      </c>
      <c r="AA218" s="1" t="s">
        <v>458</v>
      </c>
      <c r="AB218" s="1" t="s">
        <v>56</v>
      </c>
      <c r="AC218" s="1" t="s">
        <v>458</v>
      </c>
      <c r="AD218">
        <v>43058</v>
      </c>
      <c r="AE218">
        <v>63917</v>
      </c>
    </row>
    <row r="219" spans="1:31" x14ac:dyDescent="0.3">
      <c r="A219" s="1" t="s">
        <v>652</v>
      </c>
      <c r="B219" s="1" t="s">
        <v>47</v>
      </c>
      <c r="C219" s="1" t="s">
        <v>77</v>
      </c>
      <c r="D219" s="2">
        <v>43200</v>
      </c>
      <c r="E219" s="2">
        <v>43269</v>
      </c>
      <c r="F219" s="2" t="str">
        <f>TEXT(Sales[[#This Row],[OrderDate]],"dd")</f>
        <v>18</v>
      </c>
      <c r="G219" s="2">
        <v>43285</v>
      </c>
      <c r="H219" s="2">
        <v>43295</v>
      </c>
      <c r="I219" s="1" t="s">
        <v>32</v>
      </c>
      <c r="J219">
        <v>12</v>
      </c>
      <c r="K219" s="1" t="s">
        <v>208</v>
      </c>
      <c r="L219">
        <v>21</v>
      </c>
      <c r="M219" s="1" t="s">
        <v>63</v>
      </c>
      <c r="N219">
        <v>43</v>
      </c>
      <c r="O219" s="1" t="s">
        <v>580</v>
      </c>
      <c r="P219">
        <v>6</v>
      </c>
      <c r="Q219">
        <v>7.4999999999999997E-2</v>
      </c>
      <c r="R219">
        <v>3356.7000000000003</v>
      </c>
      <c r="S219">
        <v>2819.6280000000002</v>
      </c>
      <c r="T219">
        <v>16917.768</v>
      </c>
      <c r="U219">
        <v>18629.685000000001</v>
      </c>
      <c r="V219">
        <f>Sales[[#This Row],[Total Revenue]]-Sales[[#This Row],[Total Buying]]</f>
        <v>1711.9170000000013</v>
      </c>
      <c r="W219">
        <v>101</v>
      </c>
      <c r="X219" s="1" t="s">
        <v>653</v>
      </c>
      <c r="Y219" s="1" t="s">
        <v>654</v>
      </c>
      <c r="Z219" s="1" t="s">
        <v>400</v>
      </c>
      <c r="AA219" s="1" t="s">
        <v>401</v>
      </c>
      <c r="AB219" s="1" t="s">
        <v>116</v>
      </c>
      <c r="AC219" s="1" t="s">
        <v>401</v>
      </c>
      <c r="AD219">
        <v>42679</v>
      </c>
      <c r="AE219">
        <v>66948</v>
      </c>
    </row>
    <row r="220" spans="1:31" x14ac:dyDescent="0.3">
      <c r="A220" s="1" t="s">
        <v>655</v>
      </c>
      <c r="B220" s="1" t="s">
        <v>30</v>
      </c>
      <c r="C220" s="1" t="s">
        <v>77</v>
      </c>
      <c r="D220" s="2">
        <v>43100</v>
      </c>
      <c r="E220" s="2">
        <v>43269</v>
      </c>
      <c r="F220" s="2" t="str">
        <f>TEXT(Sales[[#This Row],[OrderDate]],"dd")</f>
        <v>18</v>
      </c>
      <c r="G220" s="2">
        <v>43273</v>
      </c>
      <c r="H220" s="2">
        <v>43277</v>
      </c>
      <c r="I220" s="1" t="s">
        <v>32</v>
      </c>
      <c r="J220">
        <v>6</v>
      </c>
      <c r="K220" s="1" t="s">
        <v>33</v>
      </c>
      <c r="L220">
        <v>22</v>
      </c>
      <c r="M220" s="1" t="s">
        <v>71</v>
      </c>
      <c r="N220">
        <v>5</v>
      </c>
      <c r="O220" s="1" t="s">
        <v>123</v>
      </c>
      <c r="P220">
        <v>4</v>
      </c>
      <c r="Q220">
        <v>0.05</v>
      </c>
      <c r="R220">
        <v>221.1</v>
      </c>
      <c r="S220">
        <v>126.02699999999999</v>
      </c>
      <c r="T220">
        <v>504.10799999999995</v>
      </c>
      <c r="U220">
        <v>840.18</v>
      </c>
      <c r="V220">
        <f>Sales[[#This Row],[Total Revenue]]-Sales[[#This Row],[Total Buying]]</f>
        <v>336.072</v>
      </c>
      <c r="W220">
        <v>101</v>
      </c>
      <c r="X220" s="1" t="s">
        <v>653</v>
      </c>
      <c r="Y220" s="1" t="s">
        <v>654</v>
      </c>
      <c r="Z220" s="1" t="s">
        <v>400</v>
      </c>
      <c r="AA220" s="1" t="s">
        <v>401</v>
      </c>
      <c r="AB220" s="1" t="s">
        <v>116</v>
      </c>
      <c r="AC220" s="1" t="s">
        <v>401</v>
      </c>
      <c r="AD220">
        <v>42679</v>
      </c>
      <c r="AE220">
        <v>66948</v>
      </c>
    </row>
    <row r="221" spans="1:31" x14ac:dyDescent="0.3">
      <c r="A221" s="1" t="s">
        <v>656</v>
      </c>
      <c r="B221" s="1" t="s">
        <v>47</v>
      </c>
      <c r="C221" s="1" t="s">
        <v>77</v>
      </c>
      <c r="D221" s="2">
        <v>43200</v>
      </c>
      <c r="E221" s="2">
        <v>43263</v>
      </c>
      <c r="F221" s="2" t="str">
        <f>TEXT(Sales[[#This Row],[OrderDate]],"dd")</f>
        <v>12</v>
      </c>
      <c r="G221" s="2">
        <v>43291</v>
      </c>
      <c r="H221" s="2">
        <v>43295</v>
      </c>
      <c r="I221" s="1" t="s">
        <v>32</v>
      </c>
      <c r="J221">
        <v>20</v>
      </c>
      <c r="K221" s="1" t="s">
        <v>225</v>
      </c>
      <c r="L221">
        <v>14</v>
      </c>
      <c r="M221" s="1" t="s">
        <v>122</v>
      </c>
      <c r="N221">
        <v>11</v>
      </c>
      <c r="O221" s="1" t="s">
        <v>126</v>
      </c>
      <c r="P221">
        <v>2</v>
      </c>
      <c r="Q221">
        <v>0.2</v>
      </c>
      <c r="R221">
        <v>5313.1</v>
      </c>
      <c r="S221">
        <v>2656.55</v>
      </c>
      <c r="T221">
        <v>5313.1</v>
      </c>
      <c r="U221">
        <v>8500.9600000000009</v>
      </c>
      <c r="V221">
        <f>Sales[[#This Row],[Total Revenue]]-Sales[[#This Row],[Total Buying]]</f>
        <v>3187.8600000000006</v>
      </c>
      <c r="W221">
        <v>180</v>
      </c>
      <c r="X221" s="1" t="s">
        <v>657</v>
      </c>
      <c r="Y221" s="1" t="s">
        <v>658</v>
      </c>
      <c r="Z221" s="1" t="s">
        <v>196</v>
      </c>
      <c r="AA221" s="1" t="s">
        <v>197</v>
      </c>
      <c r="AB221" s="1" t="s">
        <v>147</v>
      </c>
      <c r="AC221" s="1" t="s">
        <v>197</v>
      </c>
      <c r="AD221">
        <v>47997</v>
      </c>
      <c r="AE221">
        <v>76285</v>
      </c>
    </row>
    <row r="222" spans="1:31" x14ac:dyDescent="0.3">
      <c r="A222" s="1" t="s">
        <v>659</v>
      </c>
      <c r="B222" s="1" t="s">
        <v>42</v>
      </c>
      <c r="C222" s="1" t="s">
        <v>77</v>
      </c>
      <c r="D222" s="2">
        <v>43200</v>
      </c>
      <c r="E222" s="2">
        <v>43277</v>
      </c>
      <c r="F222" s="2" t="str">
        <f>TEXT(Sales[[#This Row],[OrderDate]],"dd")</f>
        <v>26</v>
      </c>
      <c r="G222" s="2">
        <v>43301</v>
      </c>
      <c r="H222" s="2">
        <v>43305</v>
      </c>
      <c r="I222" s="1" t="s">
        <v>32</v>
      </c>
      <c r="J222">
        <v>22</v>
      </c>
      <c r="K222" s="1" t="s">
        <v>85</v>
      </c>
      <c r="L222">
        <v>35</v>
      </c>
      <c r="M222" s="1" t="s">
        <v>161</v>
      </c>
      <c r="N222">
        <v>29</v>
      </c>
      <c r="O222" s="1" t="s">
        <v>360</v>
      </c>
      <c r="P222">
        <v>7</v>
      </c>
      <c r="Q222">
        <v>0.05</v>
      </c>
      <c r="R222">
        <v>167.5</v>
      </c>
      <c r="S222">
        <v>123.95</v>
      </c>
      <c r="T222">
        <v>867.65</v>
      </c>
      <c r="U222">
        <v>1113.875</v>
      </c>
      <c r="V222">
        <f>Sales[[#This Row],[Total Revenue]]-Sales[[#This Row],[Total Buying]]</f>
        <v>246.22500000000002</v>
      </c>
      <c r="W222">
        <v>180</v>
      </c>
      <c r="X222" s="1" t="s">
        <v>657</v>
      </c>
      <c r="Y222" s="1" t="s">
        <v>658</v>
      </c>
      <c r="Z222" s="1" t="s">
        <v>196</v>
      </c>
      <c r="AA222" s="1" t="s">
        <v>197</v>
      </c>
      <c r="AB222" s="1" t="s">
        <v>147</v>
      </c>
      <c r="AC222" s="1" t="s">
        <v>197</v>
      </c>
      <c r="AD222">
        <v>47997</v>
      </c>
      <c r="AE222">
        <v>76285</v>
      </c>
    </row>
    <row r="223" spans="1:31" x14ac:dyDescent="0.3">
      <c r="A223" s="1" t="s">
        <v>660</v>
      </c>
      <c r="B223" s="1" t="s">
        <v>30</v>
      </c>
      <c r="C223" s="1" t="s">
        <v>77</v>
      </c>
      <c r="D223" s="2">
        <v>43200</v>
      </c>
      <c r="E223" s="2">
        <v>43281</v>
      </c>
      <c r="F223" s="2" t="str">
        <f>TEXT(Sales[[#This Row],[OrderDate]],"dd")</f>
        <v>30</v>
      </c>
      <c r="G223" s="2">
        <v>43294</v>
      </c>
      <c r="H223" s="2">
        <v>43299</v>
      </c>
      <c r="I223" s="1" t="s">
        <v>32</v>
      </c>
      <c r="J223">
        <v>7</v>
      </c>
      <c r="K223" s="1" t="s">
        <v>188</v>
      </c>
      <c r="L223">
        <v>46</v>
      </c>
      <c r="M223" s="1" t="s">
        <v>203</v>
      </c>
      <c r="N223">
        <v>22</v>
      </c>
      <c r="O223" s="1" t="s">
        <v>128</v>
      </c>
      <c r="P223">
        <v>6</v>
      </c>
      <c r="Q223">
        <v>7.4999999999999997E-2</v>
      </c>
      <c r="R223">
        <v>1252.9000000000001</v>
      </c>
      <c r="S223">
        <v>651.50800000000004</v>
      </c>
      <c r="T223">
        <v>3909.0480000000002</v>
      </c>
      <c r="U223">
        <v>6953.5950000000012</v>
      </c>
      <c r="V223">
        <f>Sales[[#This Row],[Total Revenue]]-Sales[[#This Row],[Total Buying]]</f>
        <v>3044.5470000000009</v>
      </c>
      <c r="W223">
        <v>102</v>
      </c>
      <c r="X223" s="1" t="s">
        <v>661</v>
      </c>
      <c r="Y223" s="1" t="s">
        <v>448</v>
      </c>
      <c r="Z223" s="1" t="s">
        <v>400</v>
      </c>
      <c r="AA223" s="1" t="s">
        <v>401</v>
      </c>
      <c r="AB223" s="1" t="s">
        <v>116</v>
      </c>
      <c r="AC223" s="1" t="s">
        <v>401</v>
      </c>
      <c r="AD223">
        <v>42239</v>
      </c>
      <c r="AE223">
        <v>67081</v>
      </c>
    </row>
    <row r="224" spans="1:31" x14ac:dyDescent="0.3">
      <c r="A224" s="1" t="s">
        <v>662</v>
      </c>
      <c r="B224" s="1" t="s">
        <v>47</v>
      </c>
      <c r="C224" s="1" t="s">
        <v>77</v>
      </c>
      <c r="D224" s="2">
        <v>43200</v>
      </c>
      <c r="E224" s="2">
        <v>43282</v>
      </c>
      <c r="F224" s="2" t="str">
        <f>TEXT(Sales[[#This Row],[OrderDate]],"dd")</f>
        <v>01</v>
      </c>
      <c r="G224" s="2">
        <v>43288</v>
      </c>
      <c r="H224" s="2">
        <v>43293</v>
      </c>
      <c r="I224" s="1" t="s">
        <v>32</v>
      </c>
      <c r="J224">
        <v>13</v>
      </c>
      <c r="K224" s="1" t="s">
        <v>88</v>
      </c>
      <c r="L224">
        <v>35</v>
      </c>
      <c r="M224" s="1" t="s">
        <v>161</v>
      </c>
      <c r="N224">
        <v>40</v>
      </c>
      <c r="O224" s="1" t="s">
        <v>199</v>
      </c>
      <c r="P224">
        <v>7</v>
      </c>
      <c r="Q224">
        <v>0.4</v>
      </c>
      <c r="R224">
        <v>3946.3</v>
      </c>
      <c r="S224">
        <v>1815.2980000000002</v>
      </c>
      <c r="T224">
        <v>12707.086000000001</v>
      </c>
      <c r="U224">
        <v>16574.46</v>
      </c>
      <c r="V224">
        <f>Sales[[#This Row],[Total Revenue]]-Sales[[#This Row],[Total Buying]]</f>
        <v>3867.373999999998</v>
      </c>
      <c r="W224">
        <v>102</v>
      </c>
      <c r="X224" s="1" t="s">
        <v>661</v>
      </c>
      <c r="Y224" s="1" t="s">
        <v>448</v>
      </c>
      <c r="Z224" s="1" t="s">
        <v>400</v>
      </c>
      <c r="AA224" s="1" t="s">
        <v>401</v>
      </c>
      <c r="AB224" s="1" t="s">
        <v>116</v>
      </c>
      <c r="AC224" s="1" t="s">
        <v>401</v>
      </c>
      <c r="AD224">
        <v>42239</v>
      </c>
      <c r="AE224">
        <v>67081</v>
      </c>
    </row>
    <row r="225" spans="1:31" x14ac:dyDescent="0.3">
      <c r="A225" s="1" t="s">
        <v>663</v>
      </c>
      <c r="B225" s="1" t="s">
        <v>47</v>
      </c>
      <c r="C225" s="1" t="s">
        <v>77</v>
      </c>
      <c r="D225" s="2">
        <v>43200</v>
      </c>
      <c r="E225" s="2">
        <v>43290</v>
      </c>
      <c r="F225" s="2" t="str">
        <f>TEXT(Sales[[#This Row],[OrderDate]],"dd")</f>
        <v>09</v>
      </c>
      <c r="G225" s="2">
        <v>43294</v>
      </c>
      <c r="H225" s="2">
        <v>43301</v>
      </c>
      <c r="I225" s="1" t="s">
        <v>32</v>
      </c>
      <c r="J225">
        <v>15</v>
      </c>
      <c r="K225" s="1" t="s">
        <v>134</v>
      </c>
      <c r="L225">
        <v>46</v>
      </c>
      <c r="M225" s="1" t="s">
        <v>203</v>
      </c>
      <c r="N225">
        <v>22</v>
      </c>
      <c r="O225" s="1" t="s">
        <v>128</v>
      </c>
      <c r="P225">
        <v>3</v>
      </c>
      <c r="Q225">
        <v>0.05</v>
      </c>
      <c r="R225">
        <v>254.6</v>
      </c>
      <c r="S225">
        <v>206.226</v>
      </c>
      <c r="T225">
        <v>618.678</v>
      </c>
      <c r="U225">
        <v>725.61</v>
      </c>
      <c r="V225">
        <f>Sales[[#This Row],[Total Revenue]]-Sales[[#This Row],[Total Buying]]</f>
        <v>106.93200000000002</v>
      </c>
      <c r="W225">
        <v>102</v>
      </c>
      <c r="X225" s="1" t="s">
        <v>661</v>
      </c>
      <c r="Y225" s="1" t="s">
        <v>448</v>
      </c>
      <c r="Z225" s="1" t="s">
        <v>400</v>
      </c>
      <c r="AA225" s="1" t="s">
        <v>401</v>
      </c>
      <c r="AB225" s="1" t="s">
        <v>116</v>
      </c>
      <c r="AC225" s="1" t="s">
        <v>401</v>
      </c>
      <c r="AD225">
        <v>42239</v>
      </c>
      <c r="AE225">
        <v>67081</v>
      </c>
    </row>
    <row r="226" spans="1:31" x14ac:dyDescent="0.3">
      <c r="A226" s="1" t="s">
        <v>664</v>
      </c>
      <c r="B226" s="1" t="s">
        <v>47</v>
      </c>
      <c r="C226" s="1" t="s">
        <v>77</v>
      </c>
      <c r="D226" s="2">
        <v>43100</v>
      </c>
      <c r="E226" s="2">
        <v>43264</v>
      </c>
      <c r="F226" s="2" t="str">
        <f>TEXT(Sales[[#This Row],[OrderDate]],"dd")</f>
        <v>13</v>
      </c>
      <c r="G226" s="2">
        <v>43278</v>
      </c>
      <c r="H226" s="2">
        <v>43282</v>
      </c>
      <c r="I226" s="1" t="s">
        <v>32</v>
      </c>
      <c r="J226">
        <v>12</v>
      </c>
      <c r="K226" s="1" t="s">
        <v>208</v>
      </c>
      <c r="L226">
        <v>38</v>
      </c>
      <c r="M226" s="1" t="s">
        <v>226</v>
      </c>
      <c r="N226">
        <v>43</v>
      </c>
      <c r="O226" s="1" t="s">
        <v>580</v>
      </c>
      <c r="P226">
        <v>2</v>
      </c>
      <c r="Q226">
        <v>0.1</v>
      </c>
      <c r="R226">
        <v>2532.6</v>
      </c>
      <c r="S226">
        <v>2051.4059999999999</v>
      </c>
      <c r="T226">
        <v>4102.8119999999999</v>
      </c>
      <c r="U226">
        <v>4558.68</v>
      </c>
      <c r="V226">
        <f>Sales[[#This Row],[Total Revenue]]-Sales[[#This Row],[Total Buying]]</f>
        <v>455.86800000000039</v>
      </c>
      <c r="W226">
        <v>175</v>
      </c>
      <c r="X226" s="1" t="s">
        <v>665</v>
      </c>
      <c r="Y226" s="1" t="s">
        <v>532</v>
      </c>
      <c r="Z226" s="1" t="s">
        <v>196</v>
      </c>
      <c r="AA226" s="1" t="s">
        <v>197</v>
      </c>
      <c r="AB226" s="1" t="s">
        <v>147</v>
      </c>
      <c r="AC226" s="1" t="s">
        <v>197</v>
      </c>
      <c r="AD226">
        <v>49006</v>
      </c>
      <c r="AE226">
        <v>74034</v>
      </c>
    </row>
    <row r="227" spans="1:31" x14ac:dyDescent="0.3">
      <c r="A227" s="1" t="s">
        <v>666</v>
      </c>
      <c r="B227" s="1" t="s">
        <v>100</v>
      </c>
      <c r="C227" s="1" t="s">
        <v>77</v>
      </c>
      <c r="D227" s="2">
        <v>43200</v>
      </c>
      <c r="E227" s="2">
        <v>43285</v>
      </c>
      <c r="F227" s="2" t="str">
        <f>TEXT(Sales[[#This Row],[OrderDate]],"dd")</f>
        <v>04</v>
      </c>
      <c r="G227" s="2">
        <v>43296</v>
      </c>
      <c r="H227" s="2">
        <v>43304</v>
      </c>
      <c r="I227" s="1" t="s">
        <v>32</v>
      </c>
      <c r="J227">
        <v>25</v>
      </c>
      <c r="K227" s="1" t="s">
        <v>333</v>
      </c>
      <c r="L227">
        <v>23</v>
      </c>
      <c r="M227" s="1" t="s">
        <v>354</v>
      </c>
      <c r="N227">
        <v>22</v>
      </c>
      <c r="O227" s="1" t="s">
        <v>128</v>
      </c>
      <c r="P227">
        <v>2</v>
      </c>
      <c r="Q227">
        <v>0.05</v>
      </c>
      <c r="R227">
        <v>3872.6</v>
      </c>
      <c r="S227">
        <v>1975.0260000000001</v>
      </c>
      <c r="T227">
        <v>3950.0520000000001</v>
      </c>
      <c r="U227">
        <v>7357.94</v>
      </c>
      <c r="V227">
        <f>Sales[[#This Row],[Total Revenue]]-Sales[[#This Row],[Total Buying]]</f>
        <v>3407.8879999999995</v>
      </c>
      <c r="W227">
        <v>104</v>
      </c>
      <c r="X227" s="1" t="s">
        <v>667</v>
      </c>
      <c r="Y227" s="1" t="s">
        <v>90</v>
      </c>
      <c r="Z227" s="1" t="s">
        <v>82</v>
      </c>
      <c r="AA227" s="1" t="s">
        <v>83</v>
      </c>
      <c r="AB227" s="1" t="s">
        <v>40</v>
      </c>
      <c r="AC227" s="1" t="s">
        <v>83</v>
      </c>
      <c r="AD227">
        <v>50367</v>
      </c>
      <c r="AE227">
        <v>41801</v>
      </c>
    </row>
    <row r="228" spans="1:31" x14ac:dyDescent="0.3">
      <c r="A228" s="1" t="s">
        <v>668</v>
      </c>
      <c r="B228" s="1" t="s">
        <v>30</v>
      </c>
      <c r="C228" s="1" t="s">
        <v>77</v>
      </c>
      <c r="D228" s="2">
        <v>43100</v>
      </c>
      <c r="E228" s="2">
        <v>43264</v>
      </c>
      <c r="F228" s="2" t="str">
        <f>TEXT(Sales[[#This Row],[OrderDate]],"dd")</f>
        <v>13</v>
      </c>
      <c r="G228" s="2">
        <v>43271</v>
      </c>
      <c r="H228" s="2">
        <v>43273</v>
      </c>
      <c r="I228" s="1" t="s">
        <v>32</v>
      </c>
      <c r="J228">
        <v>1</v>
      </c>
      <c r="K228" s="1" t="s">
        <v>78</v>
      </c>
      <c r="L228">
        <v>13</v>
      </c>
      <c r="M228" s="1" t="s">
        <v>118</v>
      </c>
      <c r="N228">
        <v>11</v>
      </c>
      <c r="O228" s="1" t="s">
        <v>126</v>
      </c>
      <c r="P228">
        <v>7</v>
      </c>
      <c r="Q228">
        <v>0.1</v>
      </c>
      <c r="R228">
        <v>1855.9</v>
      </c>
      <c r="S228">
        <v>1447.6020000000001</v>
      </c>
      <c r="T228">
        <v>10133.214</v>
      </c>
      <c r="U228">
        <v>11692.17</v>
      </c>
      <c r="V228">
        <f>Sales[[#This Row],[Total Revenue]]-Sales[[#This Row],[Total Buying]]</f>
        <v>1558.9560000000001</v>
      </c>
      <c r="W228">
        <v>199</v>
      </c>
      <c r="X228" s="1" t="s">
        <v>669</v>
      </c>
      <c r="Y228" s="1" t="s">
        <v>670</v>
      </c>
      <c r="Z228" s="1" t="s">
        <v>608</v>
      </c>
      <c r="AA228" s="1" t="s">
        <v>609</v>
      </c>
      <c r="AB228" s="1" t="s">
        <v>56</v>
      </c>
      <c r="AC228" s="1" t="s">
        <v>609</v>
      </c>
      <c r="AD228">
        <v>125752</v>
      </c>
      <c r="AE228">
        <v>49778</v>
      </c>
    </row>
    <row r="229" spans="1:31" x14ac:dyDescent="0.3">
      <c r="A229" s="1" t="s">
        <v>671</v>
      </c>
      <c r="B229" s="1" t="s">
        <v>47</v>
      </c>
      <c r="C229" s="1" t="s">
        <v>77</v>
      </c>
      <c r="D229" s="2">
        <v>43100</v>
      </c>
      <c r="E229" s="2">
        <v>43277</v>
      </c>
      <c r="F229" s="2" t="str">
        <f>TEXT(Sales[[#This Row],[OrderDate]],"dd")</f>
        <v>26</v>
      </c>
      <c r="G229" s="2">
        <v>43296</v>
      </c>
      <c r="H229" s="2">
        <v>43300</v>
      </c>
      <c r="I229" s="1" t="s">
        <v>32</v>
      </c>
      <c r="J229">
        <v>17</v>
      </c>
      <c r="K229" s="1" t="s">
        <v>292</v>
      </c>
      <c r="L229">
        <v>22</v>
      </c>
      <c r="M229" s="1" t="s">
        <v>71</v>
      </c>
      <c r="N229">
        <v>31</v>
      </c>
      <c r="O229" s="1" t="s">
        <v>470</v>
      </c>
      <c r="P229">
        <v>5</v>
      </c>
      <c r="Q229">
        <v>0.2</v>
      </c>
      <c r="R229">
        <v>1045.2</v>
      </c>
      <c r="S229">
        <v>533.05200000000002</v>
      </c>
      <c r="T229">
        <v>2665.26</v>
      </c>
      <c r="U229">
        <v>4180.8</v>
      </c>
      <c r="V229">
        <f>Sales[[#This Row],[Total Revenue]]-Sales[[#This Row],[Total Buying]]</f>
        <v>1515.54</v>
      </c>
      <c r="W229">
        <v>199</v>
      </c>
      <c r="X229" s="1" t="s">
        <v>669</v>
      </c>
      <c r="Y229" s="1" t="s">
        <v>670</v>
      </c>
      <c r="Z229" s="1" t="s">
        <v>608</v>
      </c>
      <c r="AA229" s="1" t="s">
        <v>609</v>
      </c>
      <c r="AB229" s="1" t="s">
        <v>56</v>
      </c>
      <c r="AC229" s="1" t="s">
        <v>609</v>
      </c>
      <c r="AD229">
        <v>125752</v>
      </c>
      <c r="AE229">
        <v>49778</v>
      </c>
    </row>
    <row r="230" spans="1:31" x14ac:dyDescent="0.3">
      <c r="A230" s="1" t="s">
        <v>672</v>
      </c>
      <c r="B230" s="1" t="s">
        <v>30</v>
      </c>
      <c r="C230" s="1" t="s">
        <v>77</v>
      </c>
      <c r="D230" s="2">
        <v>43200</v>
      </c>
      <c r="E230" s="2">
        <v>43285</v>
      </c>
      <c r="F230" s="2" t="str">
        <f>TEXT(Sales[[#This Row],[OrderDate]],"dd")</f>
        <v>04</v>
      </c>
      <c r="G230" s="2">
        <v>43305</v>
      </c>
      <c r="H230" s="2">
        <v>43315</v>
      </c>
      <c r="I230" s="1" t="s">
        <v>32</v>
      </c>
      <c r="J230">
        <v>4</v>
      </c>
      <c r="K230" s="1" t="s">
        <v>70</v>
      </c>
      <c r="L230">
        <v>10</v>
      </c>
      <c r="M230" s="1" t="s">
        <v>273</v>
      </c>
      <c r="N230">
        <v>20</v>
      </c>
      <c r="O230" s="1" t="s">
        <v>245</v>
      </c>
      <c r="P230">
        <v>4</v>
      </c>
      <c r="Q230">
        <v>0.05</v>
      </c>
      <c r="R230">
        <v>924.6</v>
      </c>
      <c r="S230">
        <v>536.26800000000003</v>
      </c>
      <c r="T230">
        <v>2145.0720000000001</v>
      </c>
      <c r="U230">
        <v>3513.48</v>
      </c>
      <c r="V230">
        <f>Sales[[#This Row],[Total Revenue]]-Sales[[#This Row],[Total Buying]]</f>
        <v>1368.4079999999999</v>
      </c>
      <c r="W230">
        <v>199</v>
      </c>
      <c r="X230" s="1" t="s">
        <v>669</v>
      </c>
      <c r="Y230" s="1" t="s">
        <v>670</v>
      </c>
      <c r="Z230" s="1" t="s">
        <v>608</v>
      </c>
      <c r="AA230" s="1" t="s">
        <v>609</v>
      </c>
      <c r="AB230" s="1" t="s">
        <v>56</v>
      </c>
      <c r="AC230" s="1" t="s">
        <v>609</v>
      </c>
      <c r="AD230">
        <v>125752</v>
      </c>
      <c r="AE230">
        <v>49778</v>
      </c>
    </row>
    <row r="231" spans="1:31" x14ac:dyDescent="0.3">
      <c r="A231" s="1" t="s">
        <v>673</v>
      </c>
      <c r="B231" s="1" t="s">
        <v>30</v>
      </c>
      <c r="C231" s="1" t="s">
        <v>77</v>
      </c>
      <c r="D231" s="2">
        <v>43200</v>
      </c>
      <c r="E231" s="2">
        <v>43278</v>
      </c>
      <c r="F231" s="2" t="str">
        <f>TEXT(Sales[[#This Row],[OrderDate]],"dd")</f>
        <v>27</v>
      </c>
      <c r="G231" s="2">
        <v>43285</v>
      </c>
      <c r="H231" s="2">
        <v>43287</v>
      </c>
      <c r="I231" s="1" t="s">
        <v>32</v>
      </c>
      <c r="J231">
        <v>3</v>
      </c>
      <c r="K231" s="1" t="s">
        <v>154</v>
      </c>
      <c r="L231">
        <v>22</v>
      </c>
      <c r="M231" s="1" t="s">
        <v>71</v>
      </c>
      <c r="N231">
        <v>43</v>
      </c>
      <c r="O231" s="1" t="s">
        <v>580</v>
      </c>
      <c r="P231">
        <v>2</v>
      </c>
      <c r="Q231">
        <v>0.05</v>
      </c>
      <c r="R231">
        <v>3852.5</v>
      </c>
      <c r="S231">
        <v>2003.3000000000002</v>
      </c>
      <c r="T231">
        <v>4006.6000000000004</v>
      </c>
      <c r="U231">
        <v>7319.75</v>
      </c>
      <c r="V231">
        <f>Sales[[#This Row],[Total Revenue]]-Sales[[#This Row],[Total Buying]]</f>
        <v>3313.1499999999996</v>
      </c>
      <c r="W231">
        <v>108</v>
      </c>
      <c r="X231" s="1" t="s">
        <v>674</v>
      </c>
      <c r="Y231" s="1" t="s">
        <v>81</v>
      </c>
      <c r="Z231" s="1" t="s">
        <v>82</v>
      </c>
      <c r="AA231" s="1" t="s">
        <v>83</v>
      </c>
      <c r="AB231" s="1" t="s">
        <v>40</v>
      </c>
      <c r="AC231" s="1" t="s">
        <v>83</v>
      </c>
      <c r="AD231">
        <v>49771</v>
      </c>
      <c r="AE231">
        <v>37192</v>
      </c>
    </row>
    <row r="232" spans="1:31" x14ac:dyDescent="0.3">
      <c r="A232" s="1" t="s">
        <v>675</v>
      </c>
      <c r="B232" s="1" t="s">
        <v>30</v>
      </c>
      <c r="C232" s="1" t="s">
        <v>239</v>
      </c>
      <c r="D232" s="2">
        <v>43100</v>
      </c>
      <c r="E232" s="2">
        <v>43264</v>
      </c>
      <c r="F232" s="2" t="str">
        <f>TEXT(Sales[[#This Row],[OrderDate]],"dd")</f>
        <v>13</v>
      </c>
      <c r="G232" s="2">
        <v>43280</v>
      </c>
      <c r="H232" s="2">
        <v>43287</v>
      </c>
      <c r="I232" s="1" t="s">
        <v>32</v>
      </c>
      <c r="J232">
        <v>2</v>
      </c>
      <c r="K232" s="1" t="s">
        <v>142</v>
      </c>
      <c r="L232">
        <v>2</v>
      </c>
      <c r="M232" s="1" t="s">
        <v>248</v>
      </c>
      <c r="N232">
        <v>3</v>
      </c>
      <c r="O232" s="1" t="s">
        <v>167</v>
      </c>
      <c r="P232">
        <v>3</v>
      </c>
      <c r="Q232">
        <v>0.05</v>
      </c>
      <c r="R232">
        <v>1058.6000000000001</v>
      </c>
      <c r="S232">
        <v>772.77800000000013</v>
      </c>
      <c r="T232">
        <v>2318.3340000000003</v>
      </c>
      <c r="U232">
        <v>3017.01</v>
      </c>
      <c r="V232">
        <f>Sales[[#This Row],[Total Revenue]]-Sales[[#This Row],[Total Buying]]</f>
        <v>698.67599999999993</v>
      </c>
      <c r="W232">
        <v>345</v>
      </c>
      <c r="X232" s="1" t="s">
        <v>676</v>
      </c>
      <c r="Y232" s="1" t="s">
        <v>677</v>
      </c>
      <c r="Z232" s="1" t="s">
        <v>678</v>
      </c>
      <c r="AA232" s="1" t="s">
        <v>679</v>
      </c>
      <c r="AB232" s="1" t="s">
        <v>116</v>
      </c>
      <c r="AC232" s="1" t="s">
        <v>679</v>
      </c>
      <c r="AD232">
        <v>32506</v>
      </c>
      <c r="AE232">
        <v>41291</v>
      </c>
    </row>
    <row r="233" spans="1:31" x14ac:dyDescent="0.3">
      <c r="A233" s="1" t="s">
        <v>680</v>
      </c>
      <c r="B233" s="1" t="s">
        <v>47</v>
      </c>
      <c r="C233" s="1" t="s">
        <v>31</v>
      </c>
      <c r="D233" s="2">
        <v>43200</v>
      </c>
      <c r="E233" s="2">
        <v>43264</v>
      </c>
      <c r="F233" s="2" t="str">
        <f>TEXT(Sales[[#This Row],[OrderDate]],"dd")</f>
        <v>13</v>
      </c>
      <c r="G233" s="2">
        <v>43284</v>
      </c>
      <c r="H233" s="2">
        <v>43294</v>
      </c>
      <c r="I233" s="1" t="s">
        <v>32</v>
      </c>
      <c r="J233">
        <v>13</v>
      </c>
      <c r="K233" s="1" t="s">
        <v>88</v>
      </c>
      <c r="L233">
        <v>17</v>
      </c>
      <c r="M233" s="1" t="s">
        <v>278</v>
      </c>
      <c r="N233">
        <v>20</v>
      </c>
      <c r="O233" s="1" t="s">
        <v>245</v>
      </c>
      <c r="P233">
        <v>7</v>
      </c>
      <c r="Q233">
        <v>0.1</v>
      </c>
      <c r="R233">
        <v>958.1</v>
      </c>
      <c r="S233">
        <v>517.37400000000002</v>
      </c>
      <c r="T233">
        <v>3621.6180000000004</v>
      </c>
      <c r="U233">
        <v>6036.03</v>
      </c>
      <c r="V233">
        <f>Sales[[#This Row],[Total Revenue]]-Sales[[#This Row],[Total Buying]]</f>
        <v>2414.4119999999994</v>
      </c>
      <c r="W233">
        <v>241</v>
      </c>
      <c r="X233" s="1" t="s">
        <v>681</v>
      </c>
      <c r="Y233" s="1" t="s">
        <v>682</v>
      </c>
      <c r="Z233" s="1" t="s">
        <v>683</v>
      </c>
      <c r="AA233" s="1" t="s">
        <v>684</v>
      </c>
      <c r="AB233" s="1" t="s">
        <v>40</v>
      </c>
      <c r="AC233" s="1" t="s">
        <v>684</v>
      </c>
      <c r="AD233">
        <v>45145</v>
      </c>
      <c r="AE233">
        <v>54282</v>
      </c>
    </row>
    <row r="234" spans="1:31" x14ac:dyDescent="0.3">
      <c r="A234" s="1" t="s">
        <v>685</v>
      </c>
      <c r="B234" s="1" t="s">
        <v>30</v>
      </c>
      <c r="C234" s="1" t="s">
        <v>77</v>
      </c>
      <c r="D234" s="2">
        <v>43200</v>
      </c>
      <c r="E234" s="2">
        <v>43264</v>
      </c>
      <c r="F234" s="2" t="str">
        <f>TEXT(Sales[[#This Row],[OrderDate]],"dd")</f>
        <v>13</v>
      </c>
      <c r="G234" s="2">
        <v>43289</v>
      </c>
      <c r="H234" s="2">
        <v>43299</v>
      </c>
      <c r="I234" s="1" t="s">
        <v>32</v>
      </c>
      <c r="J234">
        <v>6</v>
      </c>
      <c r="K234" s="1" t="s">
        <v>33</v>
      </c>
      <c r="L234">
        <v>40</v>
      </c>
      <c r="M234" s="1" t="s">
        <v>189</v>
      </c>
      <c r="N234">
        <v>27</v>
      </c>
      <c r="O234" s="1" t="s">
        <v>223</v>
      </c>
      <c r="P234">
        <v>7</v>
      </c>
      <c r="Q234">
        <v>0.2</v>
      </c>
      <c r="R234">
        <v>2659.9</v>
      </c>
      <c r="S234">
        <v>1675.7370000000001</v>
      </c>
      <c r="T234">
        <v>11730.159</v>
      </c>
      <c r="U234">
        <v>14895.44</v>
      </c>
      <c r="V234">
        <f>Sales[[#This Row],[Total Revenue]]-Sales[[#This Row],[Total Buying]]</f>
        <v>3165.2810000000009</v>
      </c>
      <c r="W234">
        <v>186</v>
      </c>
      <c r="X234" s="1" t="s">
        <v>686</v>
      </c>
      <c r="Y234" s="1" t="s">
        <v>368</v>
      </c>
      <c r="Z234" s="1" t="s">
        <v>369</v>
      </c>
      <c r="AA234" s="1" t="s">
        <v>370</v>
      </c>
      <c r="AB234" s="1" t="s">
        <v>147</v>
      </c>
      <c r="AC234" s="1" t="s">
        <v>370</v>
      </c>
      <c r="AD234">
        <v>48011</v>
      </c>
      <c r="AE234">
        <v>50411</v>
      </c>
    </row>
    <row r="235" spans="1:31" x14ac:dyDescent="0.3">
      <c r="A235" s="1" t="s">
        <v>687</v>
      </c>
      <c r="B235" s="1" t="s">
        <v>30</v>
      </c>
      <c r="C235" s="1" t="s">
        <v>77</v>
      </c>
      <c r="D235" s="2">
        <v>43200</v>
      </c>
      <c r="E235" s="2">
        <v>43278</v>
      </c>
      <c r="F235" s="2" t="str">
        <f>TEXT(Sales[[#This Row],[OrderDate]],"dd")</f>
        <v>27</v>
      </c>
      <c r="G235" s="2">
        <v>43299</v>
      </c>
      <c r="H235" s="2">
        <v>43302</v>
      </c>
      <c r="I235" s="1" t="s">
        <v>32</v>
      </c>
      <c r="J235">
        <v>2</v>
      </c>
      <c r="K235" s="1" t="s">
        <v>142</v>
      </c>
      <c r="L235">
        <v>18</v>
      </c>
      <c r="M235" s="1" t="s">
        <v>334</v>
      </c>
      <c r="N235">
        <v>37</v>
      </c>
      <c r="O235" s="1" t="s">
        <v>309</v>
      </c>
      <c r="P235">
        <v>8</v>
      </c>
      <c r="Q235">
        <v>7.4999999999999997E-2</v>
      </c>
      <c r="R235">
        <v>2881</v>
      </c>
      <c r="S235">
        <v>1584.5500000000002</v>
      </c>
      <c r="T235">
        <v>12676.400000000001</v>
      </c>
      <c r="U235">
        <v>21319.4</v>
      </c>
      <c r="V235">
        <f>Sales[[#This Row],[Total Revenue]]-Sales[[#This Row],[Total Buying]]</f>
        <v>8643</v>
      </c>
      <c r="W235">
        <v>112</v>
      </c>
      <c r="X235" s="1" t="s">
        <v>688</v>
      </c>
      <c r="Y235" s="1" t="s">
        <v>81</v>
      </c>
      <c r="Z235" s="1" t="s">
        <v>82</v>
      </c>
      <c r="AA235" s="1" t="s">
        <v>83</v>
      </c>
      <c r="AB235" s="1" t="s">
        <v>40</v>
      </c>
      <c r="AC235" s="1" t="s">
        <v>83</v>
      </c>
      <c r="AD235">
        <v>40213</v>
      </c>
      <c r="AE235">
        <v>40467</v>
      </c>
    </row>
    <row r="236" spans="1:31" x14ac:dyDescent="0.3">
      <c r="A236" s="1" t="s">
        <v>689</v>
      </c>
      <c r="B236" s="1" t="s">
        <v>30</v>
      </c>
      <c r="C236" s="1" t="s">
        <v>62</v>
      </c>
      <c r="D236" s="2">
        <v>43200</v>
      </c>
      <c r="E236" s="2">
        <v>43265</v>
      </c>
      <c r="F236" s="2" t="str">
        <f>TEXT(Sales[[#This Row],[OrderDate]],"dd")</f>
        <v>14</v>
      </c>
      <c r="G236" s="2">
        <v>43287</v>
      </c>
      <c r="H236" s="2">
        <v>43290</v>
      </c>
      <c r="I236" s="1" t="s">
        <v>32</v>
      </c>
      <c r="J236">
        <v>6</v>
      </c>
      <c r="K236" s="1" t="s">
        <v>33</v>
      </c>
      <c r="L236">
        <v>25</v>
      </c>
      <c r="M236" s="1" t="s">
        <v>454</v>
      </c>
      <c r="N236">
        <v>32</v>
      </c>
      <c r="O236" s="1" t="s">
        <v>107</v>
      </c>
      <c r="P236">
        <v>7</v>
      </c>
      <c r="Q236">
        <v>0.15</v>
      </c>
      <c r="R236">
        <v>3932.9</v>
      </c>
      <c r="S236">
        <v>1691.1469999999999</v>
      </c>
      <c r="T236">
        <v>11838.028999999999</v>
      </c>
      <c r="U236">
        <v>23400.755000000001</v>
      </c>
      <c r="V236">
        <f>Sales[[#This Row],[Total Revenue]]-Sales[[#This Row],[Total Buying]]</f>
        <v>11562.726000000002</v>
      </c>
      <c r="W236">
        <v>288</v>
      </c>
      <c r="X236" s="1" t="s">
        <v>690</v>
      </c>
      <c r="Y236" s="1" t="s">
        <v>691</v>
      </c>
      <c r="Z236" s="1" t="s">
        <v>298</v>
      </c>
      <c r="AA236" s="1" t="s">
        <v>299</v>
      </c>
      <c r="AB236" s="1" t="s">
        <v>116</v>
      </c>
      <c r="AC236" s="1" t="s">
        <v>299</v>
      </c>
      <c r="AD236">
        <v>66093</v>
      </c>
      <c r="AE236">
        <v>43101</v>
      </c>
    </row>
    <row r="237" spans="1:31" x14ac:dyDescent="0.3">
      <c r="A237" s="1" t="s">
        <v>692</v>
      </c>
      <c r="B237" s="1" t="s">
        <v>47</v>
      </c>
      <c r="C237" s="1" t="s">
        <v>62</v>
      </c>
      <c r="D237" s="2">
        <v>43200</v>
      </c>
      <c r="E237" s="2">
        <v>43279</v>
      </c>
      <c r="F237" s="2" t="str">
        <f>TEXT(Sales[[#This Row],[OrderDate]],"dd")</f>
        <v>28</v>
      </c>
      <c r="G237" s="2">
        <v>43291</v>
      </c>
      <c r="H237" s="2">
        <v>43292</v>
      </c>
      <c r="I237" s="1" t="s">
        <v>32</v>
      </c>
      <c r="J237">
        <v>20</v>
      </c>
      <c r="K237" s="1" t="s">
        <v>225</v>
      </c>
      <c r="L237">
        <v>49</v>
      </c>
      <c r="M237" s="1" t="s">
        <v>74</v>
      </c>
      <c r="N237">
        <v>6</v>
      </c>
      <c r="O237" s="1" t="s">
        <v>274</v>
      </c>
      <c r="P237">
        <v>6</v>
      </c>
      <c r="Q237">
        <v>0.15</v>
      </c>
      <c r="R237">
        <v>1065.3</v>
      </c>
      <c r="S237">
        <v>468.73199999999997</v>
      </c>
      <c r="T237">
        <v>2812.3919999999998</v>
      </c>
      <c r="U237">
        <v>5433.03</v>
      </c>
      <c r="V237">
        <f>Sales[[#This Row],[Total Revenue]]-Sales[[#This Row],[Total Buying]]</f>
        <v>2620.6379999999999</v>
      </c>
      <c r="W237">
        <v>288</v>
      </c>
      <c r="X237" s="1" t="s">
        <v>690</v>
      </c>
      <c r="Y237" s="1" t="s">
        <v>691</v>
      </c>
      <c r="Z237" s="1" t="s">
        <v>298</v>
      </c>
      <c r="AA237" s="1" t="s">
        <v>299</v>
      </c>
      <c r="AB237" s="1" t="s">
        <v>116</v>
      </c>
      <c r="AC237" s="1" t="s">
        <v>299</v>
      </c>
      <c r="AD237">
        <v>66093</v>
      </c>
      <c r="AE237">
        <v>43101</v>
      </c>
    </row>
    <row r="238" spans="1:31" x14ac:dyDescent="0.3">
      <c r="A238" s="1" t="s">
        <v>693</v>
      </c>
      <c r="B238" s="1" t="s">
        <v>47</v>
      </c>
      <c r="C238" s="1" t="s">
        <v>62</v>
      </c>
      <c r="D238" s="2">
        <v>43200</v>
      </c>
      <c r="E238" s="2">
        <v>43287</v>
      </c>
      <c r="F238" s="2" t="str">
        <f>TEXT(Sales[[#This Row],[OrderDate]],"dd")</f>
        <v>06</v>
      </c>
      <c r="G238" s="2">
        <v>43307</v>
      </c>
      <c r="H238" s="2">
        <v>43315</v>
      </c>
      <c r="I238" s="1" t="s">
        <v>32</v>
      </c>
      <c r="J238">
        <v>18</v>
      </c>
      <c r="K238" s="1" t="s">
        <v>49</v>
      </c>
      <c r="L238">
        <v>38</v>
      </c>
      <c r="M238" s="1" t="s">
        <v>226</v>
      </c>
      <c r="N238">
        <v>40</v>
      </c>
      <c r="O238" s="1" t="s">
        <v>199</v>
      </c>
      <c r="P238">
        <v>1</v>
      </c>
      <c r="Q238">
        <v>0.3</v>
      </c>
      <c r="R238">
        <v>1038.5</v>
      </c>
      <c r="S238">
        <v>830.80000000000007</v>
      </c>
      <c r="T238">
        <v>830.80000000000007</v>
      </c>
      <c r="U238">
        <v>726.95</v>
      </c>
      <c r="V238">
        <f>Sales[[#This Row],[Total Revenue]]-Sales[[#This Row],[Total Buying]]</f>
        <v>-103.85000000000002</v>
      </c>
      <c r="W238">
        <v>288</v>
      </c>
      <c r="X238" s="1" t="s">
        <v>690</v>
      </c>
      <c r="Y238" s="1" t="s">
        <v>691</v>
      </c>
      <c r="Z238" s="1" t="s">
        <v>298</v>
      </c>
      <c r="AA238" s="1" t="s">
        <v>299</v>
      </c>
      <c r="AB238" s="1" t="s">
        <v>116</v>
      </c>
      <c r="AC238" s="1" t="s">
        <v>299</v>
      </c>
      <c r="AD238">
        <v>66093</v>
      </c>
      <c r="AE238">
        <v>43101</v>
      </c>
    </row>
    <row r="239" spans="1:31" x14ac:dyDescent="0.3">
      <c r="A239" s="1" t="s">
        <v>694</v>
      </c>
      <c r="B239" s="1" t="s">
        <v>42</v>
      </c>
      <c r="C239" s="1" t="s">
        <v>77</v>
      </c>
      <c r="D239" s="2">
        <v>43200</v>
      </c>
      <c r="E239" s="2">
        <v>43294</v>
      </c>
      <c r="F239" s="2" t="str">
        <f>TEXT(Sales[[#This Row],[OrderDate]],"dd")</f>
        <v>13</v>
      </c>
      <c r="G239" s="2">
        <v>43314</v>
      </c>
      <c r="H239" s="2">
        <v>43324</v>
      </c>
      <c r="I239" s="1" t="s">
        <v>32</v>
      </c>
      <c r="J239">
        <v>24</v>
      </c>
      <c r="K239" s="1" t="s">
        <v>58</v>
      </c>
      <c r="L239">
        <v>1</v>
      </c>
      <c r="M239" s="1" t="s">
        <v>79</v>
      </c>
      <c r="N239">
        <v>45</v>
      </c>
      <c r="O239" s="1" t="s">
        <v>109</v>
      </c>
      <c r="P239">
        <v>4</v>
      </c>
      <c r="Q239">
        <v>0.05</v>
      </c>
      <c r="R239">
        <v>1815.7</v>
      </c>
      <c r="S239">
        <v>944.1640000000001</v>
      </c>
      <c r="T239">
        <v>3776.6560000000004</v>
      </c>
      <c r="U239">
        <v>6899.66</v>
      </c>
      <c r="V239">
        <f>Sales[[#This Row],[Total Revenue]]-Sales[[#This Row],[Total Buying]]</f>
        <v>3123.0039999999995</v>
      </c>
      <c r="W239">
        <v>115</v>
      </c>
      <c r="X239" s="1" t="s">
        <v>695</v>
      </c>
      <c r="Y239" s="1" t="s">
        <v>696</v>
      </c>
      <c r="Z239" s="1" t="s">
        <v>306</v>
      </c>
      <c r="AA239" s="1" t="s">
        <v>307</v>
      </c>
      <c r="AB239" s="1" t="s">
        <v>56</v>
      </c>
      <c r="AC239" s="1" t="s">
        <v>307</v>
      </c>
      <c r="AD239">
        <v>58967</v>
      </c>
      <c r="AE239">
        <v>50536</v>
      </c>
    </row>
    <row r="240" spans="1:31" x14ac:dyDescent="0.3">
      <c r="A240" s="1" t="s">
        <v>697</v>
      </c>
      <c r="B240" s="1" t="s">
        <v>47</v>
      </c>
      <c r="C240" s="1" t="s">
        <v>62</v>
      </c>
      <c r="D240" s="2">
        <v>43100</v>
      </c>
      <c r="E240" s="2">
        <v>43265</v>
      </c>
      <c r="F240" s="2" t="str">
        <f>TEXT(Sales[[#This Row],[OrderDate]],"dd")</f>
        <v>14</v>
      </c>
      <c r="G240" s="2">
        <v>43277</v>
      </c>
      <c r="H240" s="2">
        <v>43282</v>
      </c>
      <c r="I240" s="1" t="s">
        <v>32</v>
      </c>
      <c r="J240">
        <v>15</v>
      </c>
      <c r="K240" s="1" t="s">
        <v>134</v>
      </c>
      <c r="L240">
        <v>18</v>
      </c>
      <c r="M240" s="1" t="s">
        <v>334</v>
      </c>
      <c r="N240">
        <v>21</v>
      </c>
      <c r="O240" s="1" t="s">
        <v>131</v>
      </c>
      <c r="P240">
        <v>1</v>
      </c>
      <c r="Q240">
        <v>7.4999999999999997E-2</v>
      </c>
      <c r="R240">
        <v>837.5</v>
      </c>
      <c r="S240">
        <v>603</v>
      </c>
      <c r="T240">
        <v>603</v>
      </c>
      <c r="U240">
        <v>774.6875</v>
      </c>
      <c r="V240">
        <f>Sales[[#This Row],[Total Revenue]]-Sales[[#This Row],[Total Buying]]</f>
        <v>171.6875</v>
      </c>
      <c r="W240">
        <v>277</v>
      </c>
      <c r="X240" s="1" t="s">
        <v>698</v>
      </c>
      <c r="Y240" s="1" t="s">
        <v>699</v>
      </c>
      <c r="Z240" s="1" t="s">
        <v>38</v>
      </c>
      <c r="AA240" s="1" t="s">
        <v>39</v>
      </c>
      <c r="AB240" s="1" t="s">
        <v>40</v>
      </c>
      <c r="AC240" s="1" t="s">
        <v>39</v>
      </c>
      <c r="AD240">
        <v>73073</v>
      </c>
      <c r="AE240">
        <v>59049</v>
      </c>
    </row>
    <row r="241" spans="1:31" x14ac:dyDescent="0.3">
      <c r="A241" s="1" t="s">
        <v>700</v>
      </c>
      <c r="B241" s="1" t="s">
        <v>47</v>
      </c>
      <c r="C241" s="1" t="s">
        <v>62</v>
      </c>
      <c r="D241" s="2">
        <v>43200</v>
      </c>
      <c r="E241" s="2">
        <v>43281</v>
      </c>
      <c r="F241" s="2" t="str">
        <f>TEXT(Sales[[#This Row],[OrderDate]],"dd")</f>
        <v>30</v>
      </c>
      <c r="G241" s="2">
        <v>43308</v>
      </c>
      <c r="H241" s="2">
        <v>43318</v>
      </c>
      <c r="I241" s="1" t="s">
        <v>32</v>
      </c>
      <c r="J241">
        <v>16</v>
      </c>
      <c r="K241" s="1" t="s">
        <v>270</v>
      </c>
      <c r="L241">
        <v>17</v>
      </c>
      <c r="M241" s="1" t="s">
        <v>278</v>
      </c>
      <c r="N241">
        <v>44</v>
      </c>
      <c r="O241" s="1" t="s">
        <v>206</v>
      </c>
      <c r="P241">
        <v>2</v>
      </c>
      <c r="Q241">
        <v>0.05</v>
      </c>
      <c r="R241">
        <v>1949.7</v>
      </c>
      <c r="S241">
        <v>1520.7660000000001</v>
      </c>
      <c r="T241">
        <v>3041.5320000000002</v>
      </c>
      <c r="U241">
        <v>3704.4300000000003</v>
      </c>
      <c r="V241">
        <f>Sales[[#This Row],[Total Revenue]]-Sales[[#This Row],[Total Buying]]</f>
        <v>662.89800000000014</v>
      </c>
      <c r="W241">
        <v>277</v>
      </c>
      <c r="X241" s="1" t="s">
        <v>698</v>
      </c>
      <c r="Y241" s="1" t="s">
        <v>699</v>
      </c>
      <c r="Z241" s="1" t="s">
        <v>38</v>
      </c>
      <c r="AA241" s="1" t="s">
        <v>39</v>
      </c>
      <c r="AB241" s="1" t="s">
        <v>40</v>
      </c>
      <c r="AC241" s="1" t="s">
        <v>39</v>
      </c>
      <c r="AD241">
        <v>73073</v>
      </c>
      <c r="AE241">
        <v>59049</v>
      </c>
    </row>
    <row r="242" spans="1:31" x14ac:dyDescent="0.3">
      <c r="A242" s="1" t="s">
        <v>701</v>
      </c>
      <c r="B242" s="1" t="s">
        <v>47</v>
      </c>
      <c r="C242" s="1" t="s">
        <v>31</v>
      </c>
      <c r="D242" s="2">
        <v>43200</v>
      </c>
      <c r="E242" s="2">
        <v>43265</v>
      </c>
      <c r="F242" s="2" t="str">
        <f>TEXT(Sales[[#This Row],[OrderDate]],"dd")</f>
        <v>14</v>
      </c>
      <c r="G242" s="2">
        <v>43277</v>
      </c>
      <c r="H242" s="2">
        <v>43286</v>
      </c>
      <c r="I242" s="1" t="s">
        <v>32</v>
      </c>
      <c r="J242">
        <v>16</v>
      </c>
      <c r="K242" s="1" t="s">
        <v>270</v>
      </c>
      <c r="L242">
        <v>3</v>
      </c>
      <c r="M242" s="1" t="s">
        <v>175</v>
      </c>
      <c r="N242">
        <v>12</v>
      </c>
      <c r="O242" s="1" t="s">
        <v>35</v>
      </c>
      <c r="P242">
        <v>3</v>
      </c>
      <c r="Q242">
        <v>0.15</v>
      </c>
      <c r="R242">
        <v>1809</v>
      </c>
      <c r="S242">
        <v>1302.48</v>
      </c>
      <c r="T242">
        <v>3907.44</v>
      </c>
      <c r="U242">
        <v>4612.9500000000007</v>
      </c>
      <c r="V242">
        <f>Sales[[#This Row],[Total Revenue]]-Sales[[#This Row],[Total Buying]]</f>
        <v>705.51000000000067</v>
      </c>
      <c r="W242">
        <v>219</v>
      </c>
      <c r="X242" s="1" t="s">
        <v>702</v>
      </c>
      <c r="Y242" s="1" t="s">
        <v>703</v>
      </c>
      <c r="Z242" s="1" t="s">
        <v>704</v>
      </c>
      <c r="AA242" s="1" t="s">
        <v>705</v>
      </c>
      <c r="AB242" s="1" t="s">
        <v>147</v>
      </c>
      <c r="AC242" s="1" t="s">
        <v>705</v>
      </c>
      <c r="AD242">
        <v>168385</v>
      </c>
      <c r="AE242">
        <v>51480</v>
      </c>
    </row>
    <row r="243" spans="1:31" x14ac:dyDescent="0.3">
      <c r="A243" s="1" t="s">
        <v>706</v>
      </c>
      <c r="B243" s="1" t="s">
        <v>100</v>
      </c>
      <c r="C243" s="1" t="s">
        <v>62</v>
      </c>
      <c r="D243" s="2">
        <v>43200</v>
      </c>
      <c r="E243" s="2">
        <v>43265</v>
      </c>
      <c r="F243" s="2" t="str">
        <f>TEXT(Sales[[#This Row],[OrderDate]],"dd")</f>
        <v>14</v>
      </c>
      <c r="G243" s="2">
        <v>43280</v>
      </c>
      <c r="H243" s="2">
        <v>43284</v>
      </c>
      <c r="I243" s="1" t="s">
        <v>32</v>
      </c>
      <c r="J243">
        <v>26</v>
      </c>
      <c r="K243" s="1" t="s">
        <v>247</v>
      </c>
      <c r="L243">
        <v>25</v>
      </c>
      <c r="M243" s="1" t="s">
        <v>454</v>
      </c>
      <c r="N243">
        <v>11</v>
      </c>
      <c r="O243" s="1" t="s">
        <v>126</v>
      </c>
      <c r="P243">
        <v>8</v>
      </c>
      <c r="Q243">
        <v>7.4999999999999997E-2</v>
      </c>
      <c r="R243">
        <v>857.6</v>
      </c>
      <c r="S243">
        <v>514.55999999999995</v>
      </c>
      <c r="T243">
        <v>4116.4799999999996</v>
      </c>
      <c r="U243">
        <v>6346.24</v>
      </c>
      <c r="V243">
        <f>Sales[[#This Row],[Total Revenue]]-Sales[[#This Row],[Total Buying]]</f>
        <v>2229.7600000000002</v>
      </c>
      <c r="W243">
        <v>306</v>
      </c>
      <c r="X243" s="1" t="s">
        <v>707</v>
      </c>
      <c r="Y243" s="1" t="s">
        <v>708</v>
      </c>
      <c r="Z243" s="1" t="s">
        <v>432</v>
      </c>
      <c r="AA243" s="1" t="s">
        <v>433</v>
      </c>
      <c r="AB243" s="1" t="s">
        <v>56</v>
      </c>
      <c r="AC243" s="1" t="s">
        <v>433</v>
      </c>
      <c r="AD243">
        <v>248677</v>
      </c>
      <c r="AE243">
        <v>41759</v>
      </c>
    </row>
    <row r="244" spans="1:31" x14ac:dyDescent="0.3">
      <c r="A244" s="1" t="s">
        <v>709</v>
      </c>
      <c r="B244" s="1" t="s">
        <v>30</v>
      </c>
      <c r="C244" s="1" t="s">
        <v>77</v>
      </c>
      <c r="D244" s="2">
        <v>43200</v>
      </c>
      <c r="E244" s="2">
        <v>43269</v>
      </c>
      <c r="F244" s="2" t="str">
        <f>TEXT(Sales[[#This Row],[OrderDate]],"dd")</f>
        <v>18</v>
      </c>
      <c r="G244" s="2">
        <v>43283</v>
      </c>
      <c r="H244" s="2">
        <v>43288</v>
      </c>
      <c r="I244" s="1" t="s">
        <v>32</v>
      </c>
      <c r="J244">
        <v>10</v>
      </c>
      <c r="K244" s="1" t="s">
        <v>121</v>
      </c>
      <c r="L244">
        <v>26</v>
      </c>
      <c r="M244" s="1" t="s">
        <v>215</v>
      </c>
      <c r="N244">
        <v>35</v>
      </c>
      <c r="O244" s="1" t="s">
        <v>184</v>
      </c>
      <c r="P244">
        <v>1</v>
      </c>
      <c r="Q244">
        <v>0.05</v>
      </c>
      <c r="R244">
        <v>1005</v>
      </c>
      <c r="S244">
        <v>412.04999999999995</v>
      </c>
      <c r="T244">
        <v>412.04999999999995</v>
      </c>
      <c r="U244">
        <v>954.75</v>
      </c>
      <c r="V244">
        <f>Sales[[#This Row],[Total Revenue]]-Sales[[#This Row],[Total Buying]]</f>
        <v>542.70000000000005</v>
      </c>
      <c r="W244">
        <v>119</v>
      </c>
      <c r="X244" s="1" t="s">
        <v>710</v>
      </c>
      <c r="Y244" s="1" t="s">
        <v>711</v>
      </c>
      <c r="Z244" s="1" t="s">
        <v>306</v>
      </c>
      <c r="AA244" s="1" t="s">
        <v>307</v>
      </c>
      <c r="AB244" s="1" t="s">
        <v>56</v>
      </c>
      <c r="AC244" s="1" t="s">
        <v>307</v>
      </c>
      <c r="AD244">
        <v>73446</v>
      </c>
      <c r="AE244">
        <v>50778</v>
      </c>
    </row>
    <row r="245" spans="1:31" x14ac:dyDescent="0.3">
      <c r="A245" s="1" t="s">
        <v>712</v>
      </c>
      <c r="B245" s="1" t="s">
        <v>42</v>
      </c>
      <c r="C245" s="1" t="s">
        <v>77</v>
      </c>
      <c r="D245" s="2">
        <v>43200</v>
      </c>
      <c r="E245" s="2">
        <v>43290</v>
      </c>
      <c r="F245" s="2" t="str">
        <f>TEXT(Sales[[#This Row],[OrderDate]],"dd")</f>
        <v>09</v>
      </c>
      <c r="G245" s="2">
        <v>43304</v>
      </c>
      <c r="H245" s="2">
        <v>43314</v>
      </c>
      <c r="I245" s="1" t="s">
        <v>32</v>
      </c>
      <c r="J245">
        <v>23</v>
      </c>
      <c r="K245" s="1" t="s">
        <v>171</v>
      </c>
      <c r="L245">
        <v>13</v>
      </c>
      <c r="M245" s="1" t="s">
        <v>118</v>
      </c>
      <c r="N245">
        <v>21</v>
      </c>
      <c r="O245" s="1" t="s">
        <v>131</v>
      </c>
      <c r="P245">
        <v>6</v>
      </c>
      <c r="Q245">
        <v>0.1</v>
      </c>
      <c r="R245">
        <v>3966.4</v>
      </c>
      <c r="S245">
        <v>3371.44</v>
      </c>
      <c r="T245">
        <v>20228.64</v>
      </c>
      <c r="U245">
        <v>21418.560000000001</v>
      </c>
      <c r="V245">
        <f>Sales[[#This Row],[Total Revenue]]-Sales[[#This Row],[Total Buying]]</f>
        <v>1189.9200000000019</v>
      </c>
      <c r="W245">
        <v>119</v>
      </c>
      <c r="X245" s="1" t="s">
        <v>710</v>
      </c>
      <c r="Y245" s="1" t="s">
        <v>711</v>
      </c>
      <c r="Z245" s="1" t="s">
        <v>306</v>
      </c>
      <c r="AA245" s="1" t="s">
        <v>307</v>
      </c>
      <c r="AB245" s="1" t="s">
        <v>56</v>
      </c>
      <c r="AC245" s="1" t="s">
        <v>307</v>
      </c>
      <c r="AD245">
        <v>73446</v>
      </c>
      <c r="AE245">
        <v>50778</v>
      </c>
    </row>
    <row r="246" spans="1:31" x14ac:dyDescent="0.3">
      <c r="A246" s="1" t="s">
        <v>713</v>
      </c>
      <c r="B246" s="1" t="s">
        <v>47</v>
      </c>
      <c r="C246" s="1" t="s">
        <v>77</v>
      </c>
      <c r="D246" s="2">
        <v>43100</v>
      </c>
      <c r="E246" s="2">
        <v>43265</v>
      </c>
      <c r="F246" s="2" t="str">
        <f>TEXT(Sales[[#This Row],[OrderDate]],"dd")</f>
        <v>14</v>
      </c>
      <c r="G246" s="2">
        <v>43291</v>
      </c>
      <c r="H246" s="2">
        <v>43295</v>
      </c>
      <c r="I246" s="1" t="s">
        <v>32</v>
      </c>
      <c r="J246">
        <v>19</v>
      </c>
      <c r="K246" s="1" t="s">
        <v>97</v>
      </c>
      <c r="L246">
        <v>47</v>
      </c>
      <c r="M246" s="1" t="s">
        <v>267</v>
      </c>
      <c r="N246">
        <v>2</v>
      </c>
      <c r="O246" s="1" t="s">
        <v>394</v>
      </c>
      <c r="P246">
        <v>8</v>
      </c>
      <c r="Q246">
        <v>0.15</v>
      </c>
      <c r="R246">
        <v>1802.3</v>
      </c>
      <c r="S246">
        <v>756.96600000000001</v>
      </c>
      <c r="T246">
        <v>6055.7280000000001</v>
      </c>
      <c r="U246">
        <v>12255.64</v>
      </c>
      <c r="V246">
        <f>Sales[[#This Row],[Total Revenue]]-Sales[[#This Row],[Total Buying]]</f>
        <v>6199.9119999999994</v>
      </c>
      <c r="W246">
        <v>122</v>
      </c>
      <c r="X246" s="1" t="s">
        <v>714</v>
      </c>
      <c r="Y246" s="1" t="s">
        <v>711</v>
      </c>
      <c r="Z246" s="1" t="s">
        <v>306</v>
      </c>
      <c r="AA246" s="1" t="s">
        <v>307</v>
      </c>
      <c r="AB246" s="1" t="s">
        <v>56</v>
      </c>
      <c r="AC246" s="1" t="s">
        <v>307</v>
      </c>
      <c r="AD246">
        <v>55823</v>
      </c>
      <c r="AE246">
        <v>46791</v>
      </c>
    </row>
    <row r="247" spans="1:31" x14ac:dyDescent="0.3">
      <c r="A247" s="1" t="s">
        <v>715</v>
      </c>
      <c r="B247" s="1" t="s">
        <v>30</v>
      </c>
      <c r="C247" s="1" t="s">
        <v>77</v>
      </c>
      <c r="D247" s="2">
        <v>43200</v>
      </c>
      <c r="E247" s="2">
        <v>43268</v>
      </c>
      <c r="F247" s="2" t="str">
        <f>TEXT(Sales[[#This Row],[OrderDate]],"dd")</f>
        <v>17</v>
      </c>
      <c r="G247" s="2">
        <v>43289</v>
      </c>
      <c r="H247" s="2">
        <v>43291</v>
      </c>
      <c r="I247" s="1" t="s">
        <v>32</v>
      </c>
      <c r="J247">
        <v>3</v>
      </c>
      <c r="K247" s="1" t="s">
        <v>154</v>
      </c>
      <c r="L247">
        <v>43</v>
      </c>
      <c r="M247" s="1" t="s">
        <v>183</v>
      </c>
      <c r="N247">
        <v>23</v>
      </c>
      <c r="O247" s="1" t="s">
        <v>103</v>
      </c>
      <c r="P247">
        <v>6</v>
      </c>
      <c r="Q247">
        <v>0.15</v>
      </c>
      <c r="R247">
        <v>1092.1000000000001</v>
      </c>
      <c r="S247">
        <v>655.2600000000001</v>
      </c>
      <c r="T247">
        <v>3931.5600000000004</v>
      </c>
      <c r="U247">
        <v>5569.7100000000009</v>
      </c>
      <c r="V247">
        <f>Sales[[#This Row],[Total Revenue]]-Sales[[#This Row],[Total Buying]]</f>
        <v>1638.1500000000005</v>
      </c>
      <c r="W247">
        <v>122</v>
      </c>
      <c r="X247" s="1" t="s">
        <v>714</v>
      </c>
      <c r="Y247" s="1" t="s">
        <v>711</v>
      </c>
      <c r="Z247" s="1" t="s">
        <v>306</v>
      </c>
      <c r="AA247" s="1" t="s">
        <v>307</v>
      </c>
      <c r="AB247" s="1" t="s">
        <v>56</v>
      </c>
      <c r="AC247" s="1" t="s">
        <v>307</v>
      </c>
      <c r="AD247">
        <v>55823</v>
      </c>
      <c r="AE247">
        <v>46791</v>
      </c>
    </row>
    <row r="248" spans="1:31" x14ac:dyDescent="0.3">
      <c r="A248" s="1" t="s">
        <v>716</v>
      </c>
      <c r="B248" s="1" t="s">
        <v>47</v>
      </c>
      <c r="C248" s="1" t="s">
        <v>77</v>
      </c>
      <c r="D248" s="2">
        <v>43100</v>
      </c>
      <c r="E248" s="2">
        <v>43271</v>
      </c>
      <c r="F248" s="2" t="str">
        <f>TEXT(Sales[[#This Row],[OrderDate]],"dd")</f>
        <v>20</v>
      </c>
      <c r="G248" s="2">
        <v>43290</v>
      </c>
      <c r="H248" s="2">
        <v>43292</v>
      </c>
      <c r="I248" s="1" t="s">
        <v>32</v>
      </c>
      <c r="J248">
        <v>16</v>
      </c>
      <c r="K248" s="1" t="s">
        <v>270</v>
      </c>
      <c r="L248">
        <v>44</v>
      </c>
      <c r="M248" s="1" t="s">
        <v>445</v>
      </c>
      <c r="N248">
        <v>3</v>
      </c>
      <c r="O248" s="1" t="s">
        <v>167</v>
      </c>
      <c r="P248">
        <v>2</v>
      </c>
      <c r="Q248">
        <v>7.4999999999999997E-2</v>
      </c>
      <c r="R248">
        <v>241.20000000000002</v>
      </c>
      <c r="S248">
        <v>115.77600000000001</v>
      </c>
      <c r="T248">
        <v>231.55200000000002</v>
      </c>
      <c r="U248">
        <v>446.22</v>
      </c>
      <c r="V248">
        <f>Sales[[#This Row],[Total Revenue]]-Sales[[#This Row],[Total Buying]]</f>
        <v>214.66800000000001</v>
      </c>
      <c r="W248">
        <v>122</v>
      </c>
      <c r="X248" s="1" t="s">
        <v>714</v>
      </c>
      <c r="Y248" s="1" t="s">
        <v>711</v>
      </c>
      <c r="Z248" s="1" t="s">
        <v>306</v>
      </c>
      <c r="AA248" s="1" t="s">
        <v>307</v>
      </c>
      <c r="AB248" s="1" t="s">
        <v>56</v>
      </c>
      <c r="AC248" s="1" t="s">
        <v>307</v>
      </c>
      <c r="AD248">
        <v>55823</v>
      </c>
      <c r="AE248">
        <v>46791</v>
      </c>
    </row>
    <row r="249" spans="1:31" x14ac:dyDescent="0.3">
      <c r="A249" s="1" t="s">
        <v>717</v>
      </c>
      <c r="B249" s="1" t="s">
        <v>30</v>
      </c>
      <c r="C249" s="1" t="s">
        <v>77</v>
      </c>
      <c r="D249" s="2">
        <v>43200</v>
      </c>
      <c r="E249" s="2">
        <v>43292</v>
      </c>
      <c r="F249" s="2" t="str">
        <f>TEXT(Sales[[#This Row],[OrderDate]],"dd")</f>
        <v>11</v>
      </c>
      <c r="G249" s="2">
        <v>43305</v>
      </c>
      <c r="H249" s="2">
        <v>43310</v>
      </c>
      <c r="I249" s="1" t="s">
        <v>32</v>
      </c>
      <c r="J249">
        <v>6</v>
      </c>
      <c r="K249" s="1" t="s">
        <v>33</v>
      </c>
      <c r="L249">
        <v>48</v>
      </c>
      <c r="M249" s="1" t="s">
        <v>102</v>
      </c>
      <c r="N249">
        <v>40</v>
      </c>
      <c r="O249" s="1" t="s">
        <v>199</v>
      </c>
      <c r="P249">
        <v>1</v>
      </c>
      <c r="Q249">
        <v>0.05</v>
      </c>
      <c r="R249">
        <v>1118.9000000000001</v>
      </c>
      <c r="S249">
        <v>794.41899999999998</v>
      </c>
      <c r="T249">
        <v>794.41899999999998</v>
      </c>
      <c r="U249">
        <v>1062.9550000000002</v>
      </c>
      <c r="V249">
        <f>Sales[[#This Row],[Total Revenue]]-Sales[[#This Row],[Total Buying]]</f>
        <v>268.53600000000017</v>
      </c>
      <c r="W249">
        <v>122</v>
      </c>
      <c r="X249" s="1" t="s">
        <v>714</v>
      </c>
      <c r="Y249" s="1" t="s">
        <v>711</v>
      </c>
      <c r="Z249" s="1" t="s">
        <v>306</v>
      </c>
      <c r="AA249" s="1" t="s">
        <v>307</v>
      </c>
      <c r="AB249" s="1" t="s">
        <v>56</v>
      </c>
      <c r="AC249" s="1" t="s">
        <v>307</v>
      </c>
      <c r="AD249">
        <v>55823</v>
      </c>
      <c r="AE249">
        <v>46791</v>
      </c>
    </row>
    <row r="250" spans="1:31" x14ac:dyDescent="0.3">
      <c r="A250" s="1" t="s">
        <v>718</v>
      </c>
      <c r="B250" s="1" t="s">
        <v>47</v>
      </c>
      <c r="C250" s="1" t="s">
        <v>77</v>
      </c>
      <c r="D250" s="2">
        <v>43200</v>
      </c>
      <c r="E250" s="2">
        <v>43275</v>
      </c>
      <c r="F250" s="2" t="str">
        <f>TEXT(Sales[[#This Row],[OrderDate]],"dd")</f>
        <v>24</v>
      </c>
      <c r="G250" s="2">
        <v>43295</v>
      </c>
      <c r="H250" s="2">
        <v>43296</v>
      </c>
      <c r="I250" s="1" t="s">
        <v>32</v>
      </c>
      <c r="J250">
        <v>19</v>
      </c>
      <c r="K250" s="1" t="s">
        <v>97</v>
      </c>
      <c r="L250">
        <v>38</v>
      </c>
      <c r="M250" s="1" t="s">
        <v>226</v>
      </c>
      <c r="N250">
        <v>14</v>
      </c>
      <c r="O250" s="1" t="s">
        <v>438</v>
      </c>
      <c r="P250">
        <v>8</v>
      </c>
      <c r="Q250">
        <v>0.05</v>
      </c>
      <c r="R250">
        <v>1005</v>
      </c>
      <c r="S250">
        <v>522.6</v>
      </c>
      <c r="T250">
        <v>4180.8</v>
      </c>
      <c r="U250">
        <v>7638</v>
      </c>
      <c r="V250">
        <f>Sales[[#This Row],[Total Revenue]]-Sales[[#This Row],[Total Buying]]</f>
        <v>3457.2</v>
      </c>
      <c r="W250">
        <v>125</v>
      </c>
      <c r="X250" s="1" t="s">
        <v>719</v>
      </c>
      <c r="Y250" s="1" t="s">
        <v>696</v>
      </c>
      <c r="Z250" s="1" t="s">
        <v>306</v>
      </c>
      <c r="AA250" s="1" t="s">
        <v>307</v>
      </c>
      <c r="AB250" s="1" t="s">
        <v>56</v>
      </c>
      <c r="AC250" s="1" t="s">
        <v>307</v>
      </c>
      <c r="AD250">
        <v>31831</v>
      </c>
      <c r="AE250">
        <v>40226</v>
      </c>
    </row>
    <row r="251" spans="1:31" x14ac:dyDescent="0.3">
      <c r="A251" s="1" t="s">
        <v>720</v>
      </c>
      <c r="B251" s="1" t="s">
        <v>42</v>
      </c>
      <c r="C251" s="1" t="s">
        <v>77</v>
      </c>
      <c r="D251" s="2">
        <v>43200</v>
      </c>
      <c r="E251" s="2">
        <v>43294</v>
      </c>
      <c r="F251" s="2" t="str">
        <f>TEXT(Sales[[#This Row],[OrderDate]],"dd")</f>
        <v>13</v>
      </c>
      <c r="G251" s="2">
        <v>43299</v>
      </c>
      <c r="H251" s="2">
        <v>43306</v>
      </c>
      <c r="I251" s="1" t="s">
        <v>32</v>
      </c>
      <c r="J251">
        <v>24</v>
      </c>
      <c r="K251" s="1" t="s">
        <v>58</v>
      </c>
      <c r="L251">
        <v>50</v>
      </c>
      <c r="M251" s="1" t="s">
        <v>427</v>
      </c>
      <c r="N251">
        <v>45</v>
      </c>
      <c r="O251" s="1" t="s">
        <v>109</v>
      </c>
      <c r="P251">
        <v>4</v>
      </c>
      <c r="Q251">
        <v>0.05</v>
      </c>
      <c r="R251">
        <v>3832.4</v>
      </c>
      <c r="S251">
        <v>2452.7360000000003</v>
      </c>
      <c r="T251">
        <v>9810.9440000000013</v>
      </c>
      <c r="U251">
        <v>14563.12</v>
      </c>
      <c r="V251">
        <f>Sales[[#This Row],[Total Revenue]]-Sales[[#This Row],[Total Buying]]</f>
        <v>4752.1759999999995</v>
      </c>
      <c r="W251">
        <v>125</v>
      </c>
      <c r="X251" s="1" t="s">
        <v>719</v>
      </c>
      <c r="Y251" s="1" t="s">
        <v>696</v>
      </c>
      <c r="Z251" s="1" t="s">
        <v>306</v>
      </c>
      <c r="AA251" s="1" t="s">
        <v>307</v>
      </c>
      <c r="AB251" s="1" t="s">
        <v>56</v>
      </c>
      <c r="AC251" s="1" t="s">
        <v>307</v>
      </c>
      <c r="AD251">
        <v>31831</v>
      </c>
      <c r="AE251">
        <v>40226</v>
      </c>
    </row>
    <row r="252" spans="1:31" x14ac:dyDescent="0.3">
      <c r="A252" s="1" t="s">
        <v>721</v>
      </c>
      <c r="B252" s="1" t="s">
        <v>30</v>
      </c>
      <c r="C252" s="1" t="s">
        <v>77</v>
      </c>
      <c r="D252" s="2">
        <v>43200</v>
      </c>
      <c r="E252" s="2">
        <v>43266</v>
      </c>
      <c r="F252" s="2" t="str">
        <f>TEXT(Sales[[#This Row],[OrderDate]],"dd")</f>
        <v>15</v>
      </c>
      <c r="G252" s="2">
        <v>43270</v>
      </c>
      <c r="H252" s="2">
        <v>43274</v>
      </c>
      <c r="I252" s="1" t="s">
        <v>32</v>
      </c>
      <c r="J252">
        <v>8</v>
      </c>
      <c r="K252" s="1" t="s">
        <v>105</v>
      </c>
      <c r="L252">
        <v>5</v>
      </c>
      <c r="M252" s="1" t="s">
        <v>106</v>
      </c>
      <c r="N252">
        <v>23</v>
      </c>
      <c r="O252" s="1" t="s">
        <v>103</v>
      </c>
      <c r="P252">
        <v>3</v>
      </c>
      <c r="Q252">
        <v>0.1</v>
      </c>
      <c r="R252">
        <v>871</v>
      </c>
      <c r="S252">
        <v>705.51</v>
      </c>
      <c r="T252">
        <v>2116.5299999999997</v>
      </c>
      <c r="U252">
        <v>2351.6999999999998</v>
      </c>
      <c r="V252">
        <f>Sales[[#This Row],[Total Revenue]]-Sales[[#This Row],[Total Buying]]</f>
        <v>235.17000000000007</v>
      </c>
      <c r="W252">
        <v>198</v>
      </c>
      <c r="X252" s="1" t="s">
        <v>722</v>
      </c>
      <c r="Y252" s="1" t="s">
        <v>723</v>
      </c>
      <c r="Z252" s="1" t="s">
        <v>219</v>
      </c>
      <c r="AA252" s="1" t="s">
        <v>220</v>
      </c>
      <c r="AB252" s="1" t="s">
        <v>147</v>
      </c>
      <c r="AC252" s="1" t="s">
        <v>220</v>
      </c>
      <c r="AD252">
        <v>150683</v>
      </c>
      <c r="AE252">
        <v>45947</v>
      </c>
    </row>
    <row r="253" spans="1:31" x14ac:dyDescent="0.3">
      <c r="A253" s="1" t="s">
        <v>724</v>
      </c>
      <c r="B253" s="1" t="s">
        <v>30</v>
      </c>
      <c r="C253" s="1" t="s">
        <v>77</v>
      </c>
      <c r="D253" s="2">
        <v>43100</v>
      </c>
      <c r="E253" s="2">
        <v>43273</v>
      </c>
      <c r="F253" s="2" t="str">
        <f>TEXT(Sales[[#This Row],[OrderDate]],"dd")</f>
        <v>22</v>
      </c>
      <c r="G253" s="2">
        <v>43285</v>
      </c>
      <c r="H253" s="2">
        <v>43290</v>
      </c>
      <c r="I253" s="1" t="s">
        <v>32</v>
      </c>
      <c r="J253">
        <v>3</v>
      </c>
      <c r="K253" s="1" t="s">
        <v>154</v>
      </c>
      <c r="L253">
        <v>3</v>
      </c>
      <c r="M253" s="1" t="s">
        <v>175</v>
      </c>
      <c r="N253">
        <v>9</v>
      </c>
      <c r="O253" s="1" t="s">
        <v>111</v>
      </c>
      <c r="P253">
        <v>7</v>
      </c>
      <c r="Q253">
        <v>0.2</v>
      </c>
      <c r="R253">
        <v>2519.2000000000003</v>
      </c>
      <c r="S253">
        <v>1309.9840000000002</v>
      </c>
      <c r="T253">
        <v>9169.8880000000008</v>
      </c>
      <c r="U253">
        <v>14107.52</v>
      </c>
      <c r="V253">
        <f>Sales[[#This Row],[Total Revenue]]-Sales[[#This Row],[Total Buying]]</f>
        <v>4937.6319999999996</v>
      </c>
      <c r="W253">
        <v>198</v>
      </c>
      <c r="X253" s="1" t="s">
        <v>722</v>
      </c>
      <c r="Y253" s="1" t="s">
        <v>723</v>
      </c>
      <c r="Z253" s="1" t="s">
        <v>219</v>
      </c>
      <c r="AA253" s="1" t="s">
        <v>220</v>
      </c>
      <c r="AB253" s="1" t="s">
        <v>147</v>
      </c>
      <c r="AC253" s="1" t="s">
        <v>220</v>
      </c>
      <c r="AD253">
        <v>150683</v>
      </c>
      <c r="AE253">
        <v>45947</v>
      </c>
    </row>
    <row r="254" spans="1:31" x14ac:dyDescent="0.3">
      <c r="A254" s="1" t="s">
        <v>725</v>
      </c>
      <c r="B254" s="1" t="s">
        <v>30</v>
      </c>
      <c r="C254" s="1" t="s">
        <v>77</v>
      </c>
      <c r="D254" s="2">
        <v>43100</v>
      </c>
      <c r="E254" s="2">
        <v>43270</v>
      </c>
      <c r="F254" s="2" t="str">
        <f>TEXT(Sales[[#This Row],[OrderDate]],"dd")</f>
        <v>19</v>
      </c>
      <c r="G254" s="2">
        <v>43279</v>
      </c>
      <c r="H254" s="2">
        <v>43285</v>
      </c>
      <c r="I254" s="1" t="s">
        <v>32</v>
      </c>
      <c r="J254">
        <v>1</v>
      </c>
      <c r="K254" s="1" t="s">
        <v>78</v>
      </c>
      <c r="L254">
        <v>19</v>
      </c>
      <c r="M254" s="1" t="s">
        <v>346</v>
      </c>
      <c r="N254">
        <v>19</v>
      </c>
      <c r="O254" s="1" t="s">
        <v>726</v>
      </c>
      <c r="P254">
        <v>6</v>
      </c>
      <c r="Q254">
        <v>0.05</v>
      </c>
      <c r="R254">
        <v>6324.8</v>
      </c>
      <c r="S254">
        <v>4300.8640000000005</v>
      </c>
      <c r="T254">
        <v>25805.184000000001</v>
      </c>
      <c r="U254">
        <v>36051.360000000001</v>
      </c>
      <c r="V254">
        <f>Sales[[#This Row],[Total Revenue]]-Sales[[#This Row],[Total Buying]]</f>
        <v>10246.175999999999</v>
      </c>
      <c r="W254">
        <v>126</v>
      </c>
      <c r="X254" s="1" t="s">
        <v>727</v>
      </c>
      <c r="Y254" s="1" t="s">
        <v>728</v>
      </c>
      <c r="Z254" s="1" t="s">
        <v>306</v>
      </c>
      <c r="AA254" s="1" t="s">
        <v>307</v>
      </c>
      <c r="AB254" s="1" t="s">
        <v>56</v>
      </c>
      <c r="AC254" s="1" t="s">
        <v>307</v>
      </c>
      <c r="AD254">
        <v>157347</v>
      </c>
      <c r="AE254">
        <v>31051</v>
      </c>
    </row>
    <row r="255" spans="1:31" x14ac:dyDescent="0.3">
      <c r="A255" s="1" t="s">
        <v>729</v>
      </c>
      <c r="B255" s="1" t="s">
        <v>30</v>
      </c>
      <c r="C255" s="1" t="s">
        <v>31</v>
      </c>
      <c r="D255" s="2">
        <v>43100</v>
      </c>
      <c r="E255" s="2">
        <v>43266</v>
      </c>
      <c r="F255" s="2" t="str">
        <f>TEXT(Sales[[#This Row],[OrderDate]],"dd")</f>
        <v>15</v>
      </c>
      <c r="G255" s="2">
        <v>43293</v>
      </c>
      <c r="H255" s="2">
        <v>43299</v>
      </c>
      <c r="I255" s="1" t="s">
        <v>32</v>
      </c>
      <c r="J255">
        <v>1</v>
      </c>
      <c r="K255" s="1" t="s">
        <v>78</v>
      </c>
      <c r="L255">
        <v>32</v>
      </c>
      <c r="M255" s="1" t="s">
        <v>303</v>
      </c>
      <c r="N255">
        <v>5</v>
      </c>
      <c r="O255" s="1" t="s">
        <v>123</v>
      </c>
      <c r="P255">
        <v>1</v>
      </c>
      <c r="Q255">
        <v>0.05</v>
      </c>
      <c r="R255">
        <v>750.4</v>
      </c>
      <c r="S255">
        <v>360.19199999999995</v>
      </c>
      <c r="T255">
        <v>360.19199999999995</v>
      </c>
      <c r="U255">
        <v>712.88</v>
      </c>
      <c r="V255">
        <f>Sales[[#This Row],[Total Revenue]]-Sales[[#This Row],[Total Buying]]</f>
        <v>352.68800000000005</v>
      </c>
      <c r="W255">
        <v>242</v>
      </c>
      <c r="X255" s="1" t="s">
        <v>730</v>
      </c>
      <c r="Y255" s="1" t="s">
        <v>731</v>
      </c>
      <c r="Z255" s="1" t="s">
        <v>732</v>
      </c>
      <c r="AA255" s="1" t="s">
        <v>733</v>
      </c>
      <c r="AB255" s="1" t="s">
        <v>40</v>
      </c>
      <c r="AC255" s="1" t="s">
        <v>733</v>
      </c>
      <c r="AD255">
        <v>35198</v>
      </c>
      <c r="AE255">
        <v>90515</v>
      </c>
    </row>
    <row r="256" spans="1:31" x14ac:dyDescent="0.3">
      <c r="A256" s="1" t="s">
        <v>734</v>
      </c>
      <c r="B256" s="1" t="s">
        <v>47</v>
      </c>
      <c r="C256" s="1" t="s">
        <v>31</v>
      </c>
      <c r="D256" s="2">
        <v>43200</v>
      </c>
      <c r="E256" s="2">
        <v>43286</v>
      </c>
      <c r="F256" s="2" t="str">
        <f>TEXT(Sales[[#This Row],[OrderDate]],"dd")</f>
        <v>05</v>
      </c>
      <c r="G256" s="2">
        <v>43297</v>
      </c>
      <c r="H256" s="2">
        <v>43300</v>
      </c>
      <c r="I256" s="1" t="s">
        <v>32</v>
      </c>
      <c r="J256">
        <v>13</v>
      </c>
      <c r="K256" s="1" t="s">
        <v>88</v>
      </c>
      <c r="L256">
        <v>30</v>
      </c>
      <c r="M256" s="1" t="s">
        <v>166</v>
      </c>
      <c r="N256">
        <v>28</v>
      </c>
      <c r="O256" s="1" t="s">
        <v>135</v>
      </c>
      <c r="P256">
        <v>3</v>
      </c>
      <c r="Q256">
        <v>0.1</v>
      </c>
      <c r="R256">
        <v>676.7</v>
      </c>
      <c r="S256">
        <v>466.923</v>
      </c>
      <c r="T256">
        <v>1400.769</v>
      </c>
      <c r="U256">
        <v>1827.0900000000001</v>
      </c>
      <c r="V256">
        <f>Sales[[#This Row],[Total Revenue]]-Sales[[#This Row],[Total Buying]]</f>
        <v>426.32100000000014</v>
      </c>
      <c r="W256">
        <v>242</v>
      </c>
      <c r="X256" s="1" t="s">
        <v>730</v>
      </c>
      <c r="Y256" s="1" t="s">
        <v>731</v>
      </c>
      <c r="Z256" s="1" t="s">
        <v>732</v>
      </c>
      <c r="AA256" s="1" t="s">
        <v>733</v>
      </c>
      <c r="AB256" s="1" t="s">
        <v>40</v>
      </c>
      <c r="AC256" s="1" t="s">
        <v>733</v>
      </c>
      <c r="AD256">
        <v>35198</v>
      </c>
      <c r="AE256">
        <v>90515</v>
      </c>
    </row>
    <row r="257" spans="1:31" x14ac:dyDescent="0.3">
      <c r="A257" s="1" t="s">
        <v>735</v>
      </c>
      <c r="B257" s="1" t="s">
        <v>30</v>
      </c>
      <c r="C257" s="1" t="s">
        <v>77</v>
      </c>
      <c r="D257" s="2">
        <v>43200</v>
      </c>
      <c r="E257" s="2">
        <v>43273</v>
      </c>
      <c r="F257" s="2" t="str">
        <f>TEXT(Sales[[#This Row],[OrderDate]],"dd")</f>
        <v>22</v>
      </c>
      <c r="G257" s="2">
        <v>43291</v>
      </c>
      <c r="H257" s="2">
        <v>43301</v>
      </c>
      <c r="I257" s="1" t="s">
        <v>32</v>
      </c>
      <c r="J257">
        <v>11</v>
      </c>
      <c r="K257" s="1" t="s">
        <v>125</v>
      </c>
      <c r="L257">
        <v>6</v>
      </c>
      <c r="M257" s="1" t="s">
        <v>329</v>
      </c>
      <c r="N257">
        <v>39</v>
      </c>
      <c r="O257" s="1" t="s">
        <v>288</v>
      </c>
      <c r="P257">
        <v>1</v>
      </c>
      <c r="Q257">
        <v>7.4999999999999997E-2</v>
      </c>
      <c r="R257">
        <v>710.2</v>
      </c>
      <c r="S257">
        <v>390.61000000000007</v>
      </c>
      <c r="T257">
        <v>390.61000000000007</v>
      </c>
      <c r="U257">
        <v>656.93500000000006</v>
      </c>
      <c r="V257">
        <f>Sales[[#This Row],[Total Revenue]]-Sales[[#This Row],[Total Buying]]</f>
        <v>266.32499999999999</v>
      </c>
      <c r="W257">
        <v>127</v>
      </c>
      <c r="X257" s="1" t="s">
        <v>736</v>
      </c>
      <c r="Y257" s="1" t="s">
        <v>728</v>
      </c>
      <c r="Z257" s="1" t="s">
        <v>306</v>
      </c>
      <c r="AA257" s="1" t="s">
        <v>307</v>
      </c>
      <c r="AB257" s="1" t="s">
        <v>56</v>
      </c>
      <c r="AC257" s="1" t="s">
        <v>307</v>
      </c>
      <c r="AD257">
        <v>31003</v>
      </c>
      <c r="AE257">
        <v>38253</v>
      </c>
    </row>
    <row r="258" spans="1:31" x14ac:dyDescent="0.3">
      <c r="A258" s="1" t="s">
        <v>737</v>
      </c>
      <c r="B258" s="1" t="s">
        <v>100</v>
      </c>
      <c r="C258" s="1" t="s">
        <v>77</v>
      </c>
      <c r="D258" s="2">
        <v>43200</v>
      </c>
      <c r="E258" s="2">
        <v>43272</v>
      </c>
      <c r="F258" s="2" t="str">
        <f>TEXT(Sales[[#This Row],[OrderDate]],"dd")</f>
        <v>21</v>
      </c>
      <c r="G258" s="2">
        <v>43297</v>
      </c>
      <c r="H258" s="2">
        <v>43302</v>
      </c>
      <c r="I258" s="1" t="s">
        <v>32</v>
      </c>
      <c r="J258">
        <v>27</v>
      </c>
      <c r="K258" s="1" t="s">
        <v>179</v>
      </c>
      <c r="L258">
        <v>11</v>
      </c>
      <c r="M258" s="1" t="s">
        <v>44</v>
      </c>
      <c r="N258">
        <v>46</v>
      </c>
      <c r="O258" s="1" t="s">
        <v>150</v>
      </c>
      <c r="P258">
        <v>7</v>
      </c>
      <c r="Q258">
        <v>0.1</v>
      </c>
      <c r="R258">
        <v>938</v>
      </c>
      <c r="S258">
        <v>412.72</v>
      </c>
      <c r="T258">
        <v>2889.04</v>
      </c>
      <c r="U258">
        <v>5909.4000000000005</v>
      </c>
      <c r="V258">
        <f>Sales[[#This Row],[Total Revenue]]-Sales[[#This Row],[Total Buying]]</f>
        <v>3020.3600000000006</v>
      </c>
      <c r="W258">
        <v>128</v>
      </c>
      <c r="X258" s="1" t="s">
        <v>738</v>
      </c>
      <c r="Y258" s="1" t="s">
        <v>711</v>
      </c>
      <c r="Z258" s="1" t="s">
        <v>306</v>
      </c>
      <c r="AA258" s="1" t="s">
        <v>307</v>
      </c>
      <c r="AB258" s="1" t="s">
        <v>56</v>
      </c>
      <c r="AC258" s="1" t="s">
        <v>307</v>
      </c>
      <c r="AD258">
        <v>38474</v>
      </c>
      <c r="AE258">
        <v>65282</v>
      </c>
    </row>
    <row r="259" spans="1:31" x14ac:dyDescent="0.3">
      <c r="A259" s="1" t="s">
        <v>739</v>
      </c>
      <c r="B259" s="1" t="s">
        <v>47</v>
      </c>
      <c r="C259" s="1" t="s">
        <v>77</v>
      </c>
      <c r="D259" s="2">
        <v>43200</v>
      </c>
      <c r="E259" s="2">
        <v>43283</v>
      </c>
      <c r="F259" s="2" t="str">
        <f>TEXT(Sales[[#This Row],[OrderDate]],"dd")</f>
        <v>02</v>
      </c>
      <c r="G259" s="2">
        <v>43289</v>
      </c>
      <c r="H259" s="2">
        <v>43299</v>
      </c>
      <c r="I259" s="1" t="s">
        <v>32</v>
      </c>
      <c r="J259">
        <v>18</v>
      </c>
      <c r="K259" s="1" t="s">
        <v>49</v>
      </c>
      <c r="L259">
        <v>21</v>
      </c>
      <c r="M259" s="1" t="s">
        <v>63</v>
      </c>
      <c r="N259">
        <v>5</v>
      </c>
      <c r="O259" s="1" t="s">
        <v>123</v>
      </c>
      <c r="P259">
        <v>3</v>
      </c>
      <c r="Q259">
        <v>0.05</v>
      </c>
      <c r="R259">
        <v>911.2</v>
      </c>
      <c r="S259">
        <v>410.04</v>
      </c>
      <c r="T259">
        <v>1230.1200000000001</v>
      </c>
      <c r="U259">
        <v>2596.92</v>
      </c>
      <c r="V259">
        <f>Sales[[#This Row],[Total Revenue]]-Sales[[#This Row],[Total Buying]]</f>
        <v>1366.8</v>
      </c>
      <c r="W259">
        <v>128</v>
      </c>
      <c r="X259" s="1" t="s">
        <v>738</v>
      </c>
      <c r="Y259" s="1" t="s">
        <v>711</v>
      </c>
      <c r="Z259" s="1" t="s">
        <v>306</v>
      </c>
      <c r="AA259" s="1" t="s">
        <v>307</v>
      </c>
      <c r="AB259" s="1" t="s">
        <v>56</v>
      </c>
      <c r="AC259" s="1" t="s">
        <v>307</v>
      </c>
      <c r="AD259">
        <v>38474</v>
      </c>
      <c r="AE259">
        <v>65282</v>
      </c>
    </row>
    <row r="260" spans="1:31" x14ac:dyDescent="0.3">
      <c r="A260" s="1" t="s">
        <v>740</v>
      </c>
      <c r="B260" s="1" t="s">
        <v>30</v>
      </c>
      <c r="C260" s="1" t="s">
        <v>77</v>
      </c>
      <c r="D260" s="2">
        <v>43200</v>
      </c>
      <c r="E260" s="2">
        <v>43293</v>
      </c>
      <c r="F260" s="2" t="str">
        <f>TEXT(Sales[[#This Row],[OrderDate]],"dd")</f>
        <v>12</v>
      </c>
      <c r="G260" s="2">
        <v>43320</v>
      </c>
      <c r="H260" s="2">
        <v>43327</v>
      </c>
      <c r="I260" s="1" t="s">
        <v>32</v>
      </c>
      <c r="J260">
        <v>11</v>
      </c>
      <c r="K260" s="1" t="s">
        <v>125</v>
      </c>
      <c r="L260">
        <v>42</v>
      </c>
      <c r="M260" s="1" t="s">
        <v>363</v>
      </c>
      <c r="N260">
        <v>37</v>
      </c>
      <c r="O260" s="1" t="s">
        <v>309</v>
      </c>
      <c r="P260">
        <v>1</v>
      </c>
      <c r="Q260">
        <v>0.05</v>
      </c>
      <c r="R260">
        <v>1072</v>
      </c>
      <c r="S260">
        <v>568.16000000000008</v>
      </c>
      <c r="T260">
        <v>568.16000000000008</v>
      </c>
      <c r="U260">
        <v>1018.4</v>
      </c>
      <c r="V260">
        <f>Sales[[#This Row],[Total Revenue]]-Sales[[#This Row],[Total Buying]]</f>
        <v>450.2399999999999</v>
      </c>
      <c r="W260">
        <v>128</v>
      </c>
      <c r="X260" s="1" t="s">
        <v>738</v>
      </c>
      <c r="Y260" s="1" t="s">
        <v>711</v>
      </c>
      <c r="Z260" s="1" t="s">
        <v>306</v>
      </c>
      <c r="AA260" s="1" t="s">
        <v>307</v>
      </c>
      <c r="AB260" s="1" t="s">
        <v>56</v>
      </c>
      <c r="AC260" s="1" t="s">
        <v>307</v>
      </c>
      <c r="AD260">
        <v>38474</v>
      </c>
      <c r="AE260">
        <v>65282</v>
      </c>
    </row>
    <row r="261" spans="1:31" x14ac:dyDescent="0.3">
      <c r="A261" s="1" t="s">
        <v>741</v>
      </c>
      <c r="B261" s="1" t="s">
        <v>30</v>
      </c>
      <c r="C261" s="1" t="s">
        <v>62</v>
      </c>
      <c r="D261" s="2">
        <v>43100</v>
      </c>
      <c r="E261" s="2">
        <v>43266</v>
      </c>
      <c r="F261" s="2" t="str">
        <f>TEXT(Sales[[#This Row],[OrderDate]],"dd")</f>
        <v>15</v>
      </c>
      <c r="G261" s="2">
        <v>43277</v>
      </c>
      <c r="H261" s="2">
        <v>43283</v>
      </c>
      <c r="I261" s="1" t="s">
        <v>32</v>
      </c>
      <c r="J261">
        <v>5</v>
      </c>
      <c r="K261" s="1" t="s">
        <v>182</v>
      </c>
      <c r="L261">
        <v>49</v>
      </c>
      <c r="M261" s="1" t="s">
        <v>74</v>
      </c>
      <c r="N261">
        <v>25</v>
      </c>
      <c r="O261" s="1" t="s">
        <v>216</v>
      </c>
      <c r="P261">
        <v>6</v>
      </c>
      <c r="Q261">
        <v>0.1</v>
      </c>
      <c r="R261">
        <v>844.2</v>
      </c>
      <c r="S261">
        <v>565.61400000000003</v>
      </c>
      <c r="T261">
        <v>3393.6840000000002</v>
      </c>
      <c r="U261">
        <v>4558.68</v>
      </c>
      <c r="V261">
        <f>Sales[[#This Row],[Total Revenue]]-Sales[[#This Row],[Total Buying]]</f>
        <v>1164.9960000000001</v>
      </c>
      <c r="W261">
        <v>304</v>
      </c>
      <c r="X261" s="1" t="s">
        <v>742</v>
      </c>
      <c r="Y261" s="1" t="s">
        <v>743</v>
      </c>
      <c r="Z261" s="1" t="s">
        <v>432</v>
      </c>
      <c r="AA261" s="1" t="s">
        <v>433</v>
      </c>
      <c r="AB261" s="1" t="s">
        <v>56</v>
      </c>
      <c r="AC261" s="1" t="s">
        <v>433</v>
      </c>
      <c r="AD261">
        <v>249775</v>
      </c>
      <c r="AE261">
        <v>36445</v>
      </c>
    </row>
    <row r="262" spans="1:31" x14ac:dyDescent="0.3">
      <c r="A262" s="1" t="s">
        <v>744</v>
      </c>
      <c r="B262" s="1" t="s">
        <v>30</v>
      </c>
      <c r="C262" s="1" t="s">
        <v>62</v>
      </c>
      <c r="D262" s="2">
        <v>43200</v>
      </c>
      <c r="E262" s="2">
        <v>43274</v>
      </c>
      <c r="F262" s="2" t="str">
        <f>TEXT(Sales[[#This Row],[OrderDate]],"dd")</f>
        <v>23</v>
      </c>
      <c r="G262" s="2">
        <v>43297</v>
      </c>
      <c r="H262" s="2">
        <v>43303</v>
      </c>
      <c r="I262" s="1" t="s">
        <v>32</v>
      </c>
      <c r="J262">
        <v>5</v>
      </c>
      <c r="K262" s="1" t="s">
        <v>182</v>
      </c>
      <c r="L262">
        <v>29</v>
      </c>
      <c r="M262" s="1" t="s">
        <v>429</v>
      </c>
      <c r="N262">
        <v>25</v>
      </c>
      <c r="O262" s="1" t="s">
        <v>216</v>
      </c>
      <c r="P262">
        <v>5</v>
      </c>
      <c r="Q262">
        <v>7.4999999999999997E-2</v>
      </c>
      <c r="R262">
        <v>1072</v>
      </c>
      <c r="S262">
        <v>900.48</v>
      </c>
      <c r="T262">
        <v>4502.3999999999996</v>
      </c>
      <c r="U262">
        <v>4958</v>
      </c>
      <c r="V262">
        <f>Sales[[#This Row],[Total Revenue]]-Sales[[#This Row],[Total Buying]]</f>
        <v>455.60000000000036</v>
      </c>
      <c r="W262">
        <v>304</v>
      </c>
      <c r="X262" s="1" t="s">
        <v>742</v>
      </c>
      <c r="Y262" s="1" t="s">
        <v>743</v>
      </c>
      <c r="Z262" s="1" t="s">
        <v>432</v>
      </c>
      <c r="AA262" s="1" t="s">
        <v>433</v>
      </c>
      <c r="AB262" s="1" t="s">
        <v>56</v>
      </c>
      <c r="AC262" s="1" t="s">
        <v>433</v>
      </c>
      <c r="AD262">
        <v>249775</v>
      </c>
      <c r="AE262">
        <v>36445</v>
      </c>
    </row>
    <row r="263" spans="1:31" x14ac:dyDescent="0.3">
      <c r="A263" s="1" t="s">
        <v>745</v>
      </c>
      <c r="B263" s="1" t="s">
        <v>30</v>
      </c>
      <c r="C263" s="1" t="s">
        <v>77</v>
      </c>
      <c r="D263" s="2">
        <v>43200</v>
      </c>
      <c r="E263" s="2">
        <v>43282</v>
      </c>
      <c r="F263" s="2" t="str">
        <f>TEXT(Sales[[#This Row],[OrderDate]],"dd")</f>
        <v>01</v>
      </c>
      <c r="G263" s="2">
        <v>43301</v>
      </c>
      <c r="H263" s="2">
        <v>43302</v>
      </c>
      <c r="I263" s="1" t="s">
        <v>32</v>
      </c>
      <c r="J263">
        <v>9</v>
      </c>
      <c r="K263" s="1" t="s">
        <v>214</v>
      </c>
      <c r="L263">
        <v>21</v>
      </c>
      <c r="M263" s="1" t="s">
        <v>63</v>
      </c>
      <c r="N263">
        <v>15</v>
      </c>
      <c r="O263" s="1" t="s">
        <v>347</v>
      </c>
      <c r="P263">
        <v>7</v>
      </c>
      <c r="Q263">
        <v>0.2</v>
      </c>
      <c r="R263">
        <v>3953</v>
      </c>
      <c r="S263">
        <v>2095.09</v>
      </c>
      <c r="T263">
        <v>14665.630000000001</v>
      </c>
      <c r="U263">
        <v>22136.799999999999</v>
      </c>
      <c r="V263">
        <f>Sales[[#This Row],[Total Revenue]]-Sales[[#This Row],[Total Buying]]</f>
        <v>7471.1699999999983</v>
      </c>
      <c r="W263">
        <v>131</v>
      </c>
      <c r="X263" s="1" t="s">
        <v>746</v>
      </c>
      <c r="Y263" s="1" t="s">
        <v>711</v>
      </c>
      <c r="Z263" s="1" t="s">
        <v>306</v>
      </c>
      <c r="AA263" s="1" t="s">
        <v>307</v>
      </c>
      <c r="AB263" s="1" t="s">
        <v>56</v>
      </c>
      <c r="AC263" s="1" t="s">
        <v>307</v>
      </c>
      <c r="AD263">
        <v>56171</v>
      </c>
      <c r="AE263">
        <v>61279</v>
      </c>
    </row>
    <row r="264" spans="1:31" x14ac:dyDescent="0.3">
      <c r="A264" s="1" t="s">
        <v>747</v>
      </c>
      <c r="B264" s="1" t="s">
        <v>30</v>
      </c>
      <c r="C264" s="1" t="s">
        <v>31</v>
      </c>
      <c r="D264" s="2">
        <v>43100</v>
      </c>
      <c r="E264" s="2">
        <v>43266</v>
      </c>
      <c r="F264" s="2" t="str">
        <f>TEXT(Sales[[#This Row],[OrderDate]],"dd")</f>
        <v>15</v>
      </c>
      <c r="G264" s="2">
        <v>43276</v>
      </c>
      <c r="H264" s="2">
        <v>43284</v>
      </c>
      <c r="I264" s="1" t="s">
        <v>32</v>
      </c>
      <c r="J264">
        <v>4</v>
      </c>
      <c r="K264" s="1" t="s">
        <v>70</v>
      </c>
      <c r="L264">
        <v>32</v>
      </c>
      <c r="M264" s="1" t="s">
        <v>303</v>
      </c>
      <c r="N264">
        <v>18</v>
      </c>
      <c r="O264" s="1" t="s">
        <v>364</v>
      </c>
      <c r="P264">
        <v>6</v>
      </c>
      <c r="Q264">
        <v>0.05</v>
      </c>
      <c r="R264">
        <v>1112.2</v>
      </c>
      <c r="S264">
        <v>811.90600000000006</v>
      </c>
      <c r="T264">
        <v>4871.4360000000006</v>
      </c>
      <c r="U264">
        <v>6339.5400000000009</v>
      </c>
      <c r="V264">
        <f>Sales[[#This Row],[Total Revenue]]-Sales[[#This Row],[Total Buying]]</f>
        <v>1468.1040000000003</v>
      </c>
      <c r="W264">
        <v>250</v>
      </c>
      <c r="X264" s="1" t="s">
        <v>748</v>
      </c>
      <c r="Y264" s="1" t="s">
        <v>387</v>
      </c>
      <c r="Z264" s="1" t="s">
        <v>388</v>
      </c>
      <c r="AA264" s="1" t="s">
        <v>389</v>
      </c>
      <c r="AB264" s="1" t="s">
        <v>116</v>
      </c>
      <c r="AC264" s="1" t="s">
        <v>389</v>
      </c>
      <c r="AD264">
        <v>43699</v>
      </c>
      <c r="AE264">
        <v>68137</v>
      </c>
    </row>
    <row r="265" spans="1:31" x14ac:dyDescent="0.3">
      <c r="A265" s="1" t="s">
        <v>749</v>
      </c>
      <c r="B265" s="1" t="s">
        <v>30</v>
      </c>
      <c r="C265" s="1" t="s">
        <v>31</v>
      </c>
      <c r="D265" s="2">
        <v>43100</v>
      </c>
      <c r="E265" s="2">
        <v>43277</v>
      </c>
      <c r="F265" s="2" t="str">
        <f>TEXT(Sales[[#This Row],[OrderDate]],"dd")</f>
        <v>26</v>
      </c>
      <c r="G265" s="2">
        <v>43289</v>
      </c>
      <c r="H265" s="2">
        <v>43292</v>
      </c>
      <c r="I265" s="1" t="s">
        <v>32</v>
      </c>
      <c r="J265">
        <v>7</v>
      </c>
      <c r="K265" s="1" t="s">
        <v>188</v>
      </c>
      <c r="L265">
        <v>21</v>
      </c>
      <c r="M265" s="1" t="s">
        <v>63</v>
      </c>
      <c r="N265">
        <v>16</v>
      </c>
      <c r="O265" s="1" t="s">
        <v>93</v>
      </c>
      <c r="P265">
        <v>3</v>
      </c>
      <c r="Q265">
        <v>0.1</v>
      </c>
      <c r="R265">
        <v>1145.7</v>
      </c>
      <c r="S265">
        <v>538.47900000000004</v>
      </c>
      <c r="T265">
        <v>1615.4370000000001</v>
      </c>
      <c r="U265">
        <v>3093.3900000000003</v>
      </c>
      <c r="V265">
        <f>Sales[[#This Row],[Total Revenue]]-Sales[[#This Row],[Total Buying]]</f>
        <v>1477.9530000000002</v>
      </c>
      <c r="W265">
        <v>250</v>
      </c>
      <c r="X265" s="1" t="s">
        <v>748</v>
      </c>
      <c r="Y265" s="1" t="s">
        <v>387</v>
      </c>
      <c r="Z265" s="1" t="s">
        <v>388</v>
      </c>
      <c r="AA265" s="1" t="s">
        <v>389</v>
      </c>
      <c r="AB265" s="1" t="s">
        <v>116</v>
      </c>
      <c r="AC265" s="1" t="s">
        <v>389</v>
      </c>
      <c r="AD265">
        <v>43699</v>
      </c>
      <c r="AE265">
        <v>68137</v>
      </c>
    </row>
    <row r="266" spans="1:31" x14ac:dyDescent="0.3">
      <c r="A266" s="1" t="s">
        <v>750</v>
      </c>
      <c r="B266" s="1" t="s">
        <v>42</v>
      </c>
      <c r="C266" s="1" t="s">
        <v>77</v>
      </c>
      <c r="D266" s="2">
        <v>43100</v>
      </c>
      <c r="E266" s="2">
        <v>43266</v>
      </c>
      <c r="F266" s="2" t="str">
        <f>TEXT(Sales[[#This Row],[OrderDate]],"dd")</f>
        <v>15</v>
      </c>
      <c r="G266" s="2">
        <v>43290</v>
      </c>
      <c r="H266" s="2">
        <v>43294</v>
      </c>
      <c r="I266" s="1" t="s">
        <v>32</v>
      </c>
      <c r="J266">
        <v>22</v>
      </c>
      <c r="K266" s="1" t="s">
        <v>85</v>
      </c>
      <c r="L266">
        <v>8</v>
      </c>
      <c r="M266" s="1" t="s">
        <v>98</v>
      </c>
      <c r="N266">
        <v>4</v>
      </c>
      <c r="O266" s="1" t="s">
        <v>64</v>
      </c>
      <c r="P266">
        <v>6</v>
      </c>
      <c r="Q266">
        <v>0.2</v>
      </c>
      <c r="R266">
        <v>1018.4</v>
      </c>
      <c r="S266">
        <v>631.40800000000002</v>
      </c>
      <c r="T266">
        <v>3788.4480000000003</v>
      </c>
      <c r="U266">
        <v>4888.32</v>
      </c>
      <c r="V266">
        <f>Sales[[#This Row],[Total Revenue]]-Sales[[#This Row],[Total Buying]]</f>
        <v>1099.8719999999994</v>
      </c>
      <c r="W266">
        <v>132</v>
      </c>
      <c r="X266" s="1" t="s">
        <v>751</v>
      </c>
      <c r="Y266" s="1" t="s">
        <v>711</v>
      </c>
      <c r="Z266" s="1" t="s">
        <v>306</v>
      </c>
      <c r="AA266" s="1" t="s">
        <v>307</v>
      </c>
      <c r="AB266" s="1" t="s">
        <v>56</v>
      </c>
      <c r="AC266" s="1" t="s">
        <v>307</v>
      </c>
      <c r="AD266">
        <v>41422</v>
      </c>
      <c r="AE266">
        <v>41321</v>
      </c>
    </row>
    <row r="267" spans="1:31" x14ac:dyDescent="0.3">
      <c r="A267" s="1" t="s">
        <v>752</v>
      </c>
      <c r="B267" s="1" t="s">
        <v>30</v>
      </c>
      <c r="C267" s="1" t="s">
        <v>77</v>
      </c>
      <c r="D267" s="2">
        <v>43200</v>
      </c>
      <c r="E267" s="2">
        <v>43266</v>
      </c>
      <c r="F267" s="2" t="str">
        <f>TEXT(Sales[[#This Row],[OrderDate]],"dd")</f>
        <v>15</v>
      </c>
      <c r="G267" s="2">
        <v>43277</v>
      </c>
      <c r="H267" s="2">
        <v>43285</v>
      </c>
      <c r="I267" s="1" t="s">
        <v>32</v>
      </c>
      <c r="J267">
        <v>10</v>
      </c>
      <c r="K267" s="1" t="s">
        <v>121</v>
      </c>
      <c r="L267">
        <v>18</v>
      </c>
      <c r="M267" s="1" t="s">
        <v>334</v>
      </c>
      <c r="N267">
        <v>2</v>
      </c>
      <c r="O267" s="1" t="s">
        <v>394</v>
      </c>
      <c r="P267">
        <v>2</v>
      </c>
      <c r="Q267">
        <v>7.4999999999999997E-2</v>
      </c>
      <c r="R267">
        <v>2633.1</v>
      </c>
      <c r="S267">
        <v>1843.1699999999998</v>
      </c>
      <c r="T267">
        <v>3686.3399999999997</v>
      </c>
      <c r="U267">
        <v>4871.2349999999997</v>
      </c>
      <c r="V267">
        <f>Sales[[#This Row],[Total Revenue]]-Sales[[#This Row],[Total Buying]]</f>
        <v>1184.895</v>
      </c>
      <c r="W267">
        <v>167</v>
      </c>
      <c r="X267" s="1" t="s">
        <v>753</v>
      </c>
      <c r="Y267" s="1" t="s">
        <v>658</v>
      </c>
      <c r="Z267" s="1" t="s">
        <v>196</v>
      </c>
      <c r="AA267" s="1" t="s">
        <v>197</v>
      </c>
      <c r="AB267" s="1" t="s">
        <v>147</v>
      </c>
      <c r="AC267" s="1" t="s">
        <v>197</v>
      </c>
      <c r="AD267">
        <v>37133</v>
      </c>
      <c r="AE267">
        <v>88282</v>
      </c>
    </row>
    <row r="268" spans="1:31" x14ac:dyDescent="0.3">
      <c r="A268" s="1" t="s">
        <v>754</v>
      </c>
      <c r="B268" s="1" t="s">
        <v>42</v>
      </c>
      <c r="C268" s="1" t="s">
        <v>77</v>
      </c>
      <c r="D268" s="2">
        <v>43200</v>
      </c>
      <c r="E268" s="2">
        <v>43278</v>
      </c>
      <c r="F268" s="2" t="str">
        <f>TEXT(Sales[[#This Row],[OrderDate]],"dd")</f>
        <v>27</v>
      </c>
      <c r="G268" s="2">
        <v>43290</v>
      </c>
      <c r="H268" s="2">
        <v>43298</v>
      </c>
      <c r="I268" s="1" t="s">
        <v>32</v>
      </c>
      <c r="J268">
        <v>24</v>
      </c>
      <c r="K268" s="1" t="s">
        <v>58</v>
      </c>
      <c r="L268">
        <v>14</v>
      </c>
      <c r="M268" s="1" t="s">
        <v>122</v>
      </c>
      <c r="N268">
        <v>18</v>
      </c>
      <c r="O268" s="1" t="s">
        <v>364</v>
      </c>
      <c r="P268">
        <v>1</v>
      </c>
      <c r="Q268">
        <v>0.05</v>
      </c>
      <c r="R268">
        <v>3939.6</v>
      </c>
      <c r="S268">
        <v>1969.8</v>
      </c>
      <c r="T268">
        <v>1969.8</v>
      </c>
      <c r="U268">
        <v>3742.62</v>
      </c>
      <c r="V268">
        <f>Sales[[#This Row],[Total Revenue]]-Sales[[#This Row],[Total Buying]]</f>
        <v>1772.82</v>
      </c>
      <c r="W268">
        <v>136</v>
      </c>
      <c r="X268" s="1" t="s">
        <v>755</v>
      </c>
      <c r="Y268" s="1" t="s">
        <v>756</v>
      </c>
      <c r="Z268" s="1" t="s">
        <v>306</v>
      </c>
      <c r="AA268" s="1" t="s">
        <v>307</v>
      </c>
      <c r="AB268" s="1" t="s">
        <v>56</v>
      </c>
      <c r="AC268" s="1" t="s">
        <v>307</v>
      </c>
      <c r="AD268">
        <v>74388</v>
      </c>
      <c r="AE268">
        <v>39681</v>
      </c>
    </row>
    <row r="269" spans="1:31" x14ac:dyDescent="0.3">
      <c r="A269" s="1" t="s">
        <v>757</v>
      </c>
      <c r="B269" s="1" t="s">
        <v>47</v>
      </c>
      <c r="C269" s="1" t="s">
        <v>239</v>
      </c>
      <c r="D269" s="2">
        <v>43200</v>
      </c>
      <c r="E269" s="2">
        <v>43267</v>
      </c>
      <c r="F269" s="2" t="str">
        <f>TEXT(Sales[[#This Row],[OrderDate]],"dd")</f>
        <v>16</v>
      </c>
      <c r="G269" s="2">
        <v>43278</v>
      </c>
      <c r="H269" s="2">
        <v>43282</v>
      </c>
      <c r="I269" s="1" t="s">
        <v>32</v>
      </c>
      <c r="J269">
        <v>20</v>
      </c>
      <c r="K269" s="1" t="s">
        <v>225</v>
      </c>
      <c r="L269">
        <v>50</v>
      </c>
      <c r="M269" s="1" t="s">
        <v>427</v>
      </c>
      <c r="N269">
        <v>25</v>
      </c>
      <c r="O269" s="1" t="s">
        <v>216</v>
      </c>
      <c r="P269">
        <v>5</v>
      </c>
      <c r="Q269">
        <v>0.4</v>
      </c>
      <c r="R269">
        <v>1721.9</v>
      </c>
      <c r="S269">
        <v>1084.797</v>
      </c>
      <c r="T269">
        <v>5423.9850000000006</v>
      </c>
      <c r="U269">
        <v>5165.6999999999989</v>
      </c>
      <c r="V269">
        <f>Sales[[#This Row],[Total Revenue]]-Sales[[#This Row],[Total Buying]]</f>
        <v>-258.28500000000167</v>
      </c>
      <c r="W269">
        <v>341</v>
      </c>
      <c r="X269" s="1" t="s">
        <v>758</v>
      </c>
      <c r="Y269" s="1" t="s">
        <v>759</v>
      </c>
      <c r="Z269" s="1" t="s">
        <v>251</v>
      </c>
      <c r="AA269" s="1" t="s">
        <v>252</v>
      </c>
      <c r="AB269" s="1" t="s">
        <v>56</v>
      </c>
      <c r="AC269" s="1" t="s">
        <v>252</v>
      </c>
      <c r="AD269">
        <v>38114</v>
      </c>
      <c r="AE269">
        <v>109917</v>
      </c>
    </row>
    <row r="270" spans="1:31" x14ac:dyDescent="0.3">
      <c r="A270" s="1" t="s">
        <v>760</v>
      </c>
      <c r="B270" s="1" t="s">
        <v>42</v>
      </c>
      <c r="C270" s="1" t="s">
        <v>239</v>
      </c>
      <c r="D270" s="2">
        <v>43200</v>
      </c>
      <c r="E270" s="2">
        <v>43268</v>
      </c>
      <c r="F270" s="2" t="str">
        <f>TEXT(Sales[[#This Row],[OrderDate]],"dd")</f>
        <v>17</v>
      </c>
      <c r="G270" s="2">
        <v>43283</v>
      </c>
      <c r="H270" s="2">
        <v>43285</v>
      </c>
      <c r="I270" s="1" t="s">
        <v>32</v>
      </c>
      <c r="J270">
        <v>21</v>
      </c>
      <c r="K270" s="1" t="s">
        <v>43</v>
      </c>
      <c r="L270">
        <v>50</v>
      </c>
      <c r="M270" s="1" t="s">
        <v>427</v>
      </c>
      <c r="N270">
        <v>7</v>
      </c>
      <c r="O270" s="1" t="s">
        <v>260</v>
      </c>
      <c r="P270">
        <v>7</v>
      </c>
      <c r="Q270">
        <v>0.05</v>
      </c>
      <c r="R270">
        <v>227.8</v>
      </c>
      <c r="S270">
        <v>100.232</v>
      </c>
      <c r="T270">
        <v>701.62400000000002</v>
      </c>
      <c r="U270">
        <v>1514.8700000000001</v>
      </c>
      <c r="V270">
        <f>Sales[[#This Row],[Total Revenue]]-Sales[[#This Row],[Total Buying]]</f>
        <v>813.24600000000009</v>
      </c>
      <c r="W270">
        <v>341</v>
      </c>
      <c r="X270" s="1" t="s">
        <v>758</v>
      </c>
      <c r="Y270" s="1" t="s">
        <v>759</v>
      </c>
      <c r="Z270" s="1" t="s">
        <v>251</v>
      </c>
      <c r="AA270" s="1" t="s">
        <v>252</v>
      </c>
      <c r="AB270" s="1" t="s">
        <v>56</v>
      </c>
      <c r="AC270" s="1" t="s">
        <v>252</v>
      </c>
      <c r="AD270">
        <v>38114</v>
      </c>
      <c r="AE270">
        <v>109917</v>
      </c>
    </row>
    <row r="271" spans="1:31" x14ac:dyDescent="0.3">
      <c r="A271" s="1" t="s">
        <v>761</v>
      </c>
      <c r="B271" s="1" t="s">
        <v>42</v>
      </c>
      <c r="C271" s="1" t="s">
        <v>239</v>
      </c>
      <c r="D271" s="2">
        <v>43100</v>
      </c>
      <c r="E271" s="2">
        <v>43271</v>
      </c>
      <c r="F271" s="2" t="str">
        <f>TEXT(Sales[[#This Row],[OrderDate]],"dd")</f>
        <v>20</v>
      </c>
      <c r="G271" s="2">
        <v>43282</v>
      </c>
      <c r="H271" s="2">
        <v>43287</v>
      </c>
      <c r="I271" s="1" t="s">
        <v>32</v>
      </c>
      <c r="J271">
        <v>21</v>
      </c>
      <c r="K271" s="1" t="s">
        <v>43</v>
      </c>
      <c r="L271">
        <v>19</v>
      </c>
      <c r="M271" s="1" t="s">
        <v>346</v>
      </c>
      <c r="N271">
        <v>23</v>
      </c>
      <c r="O271" s="1" t="s">
        <v>103</v>
      </c>
      <c r="P271">
        <v>3</v>
      </c>
      <c r="Q271">
        <v>0.15</v>
      </c>
      <c r="R271">
        <v>3068.6</v>
      </c>
      <c r="S271">
        <v>2301.4499999999998</v>
      </c>
      <c r="T271">
        <v>6904.3499999999995</v>
      </c>
      <c r="U271">
        <v>7824.93</v>
      </c>
      <c r="V271">
        <f>Sales[[#This Row],[Total Revenue]]-Sales[[#This Row],[Total Buying]]</f>
        <v>920.58000000000084</v>
      </c>
      <c r="W271">
        <v>341</v>
      </c>
      <c r="X271" s="1" t="s">
        <v>758</v>
      </c>
      <c r="Y271" s="1" t="s">
        <v>759</v>
      </c>
      <c r="Z271" s="1" t="s">
        <v>251</v>
      </c>
      <c r="AA271" s="1" t="s">
        <v>252</v>
      </c>
      <c r="AB271" s="1" t="s">
        <v>56</v>
      </c>
      <c r="AC271" s="1" t="s">
        <v>252</v>
      </c>
      <c r="AD271">
        <v>38114</v>
      </c>
      <c r="AE271">
        <v>109917</v>
      </c>
    </row>
    <row r="272" spans="1:31" x14ac:dyDescent="0.3">
      <c r="A272" s="1" t="s">
        <v>762</v>
      </c>
      <c r="B272" s="1" t="s">
        <v>42</v>
      </c>
      <c r="C272" s="1" t="s">
        <v>77</v>
      </c>
      <c r="D272" s="2">
        <v>43200</v>
      </c>
      <c r="E272" s="2">
        <v>43290</v>
      </c>
      <c r="F272" s="2" t="str">
        <f>TEXT(Sales[[#This Row],[OrderDate]],"dd")</f>
        <v>09</v>
      </c>
      <c r="G272" s="2">
        <v>43318</v>
      </c>
      <c r="H272" s="2">
        <v>43319</v>
      </c>
      <c r="I272" s="1" t="s">
        <v>32</v>
      </c>
      <c r="J272">
        <v>22</v>
      </c>
      <c r="K272" s="1" t="s">
        <v>85</v>
      </c>
      <c r="L272">
        <v>38</v>
      </c>
      <c r="M272" s="1" t="s">
        <v>226</v>
      </c>
      <c r="N272">
        <v>3</v>
      </c>
      <c r="O272" s="1" t="s">
        <v>167</v>
      </c>
      <c r="P272">
        <v>8</v>
      </c>
      <c r="Q272">
        <v>0.05</v>
      </c>
      <c r="R272">
        <v>924.6</v>
      </c>
      <c r="S272">
        <v>665.71199999999999</v>
      </c>
      <c r="T272">
        <v>5325.6959999999999</v>
      </c>
      <c r="U272">
        <v>7026.96</v>
      </c>
      <c r="V272">
        <f>Sales[[#This Row],[Total Revenue]]-Sales[[#This Row],[Total Buying]]</f>
        <v>1701.2640000000001</v>
      </c>
      <c r="W272">
        <v>137</v>
      </c>
      <c r="X272" s="1" t="s">
        <v>763</v>
      </c>
      <c r="Y272" s="1" t="s">
        <v>682</v>
      </c>
      <c r="Z272" s="1" t="s">
        <v>306</v>
      </c>
      <c r="AA272" s="1" t="s">
        <v>307</v>
      </c>
      <c r="AB272" s="1" t="s">
        <v>56</v>
      </c>
      <c r="AC272" s="1" t="s">
        <v>307</v>
      </c>
      <c r="AD272">
        <v>142232</v>
      </c>
      <c r="AE272">
        <v>44185</v>
      </c>
    </row>
    <row r="273" spans="1:31" x14ac:dyDescent="0.3">
      <c r="A273" s="1" t="s">
        <v>764</v>
      </c>
      <c r="B273" s="1" t="s">
        <v>30</v>
      </c>
      <c r="C273" s="1" t="s">
        <v>77</v>
      </c>
      <c r="D273" s="2">
        <v>43100</v>
      </c>
      <c r="E273" s="2">
        <v>43267</v>
      </c>
      <c r="F273" s="2" t="str">
        <f>TEXT(Sales[[#This Row],[OrderDate]],"dd")</f>
        <v>16</v>
      </c>
      <c r="G273" s="2">
        <v>43286</v>
      </c>
      <c r="H273" s="2">
        <v>43293</v>
      </c>
      <c r="I273" s="1" t="s">
        <v>32</v>
      </c>
      <c r="J273">
        <v>10</v>
      </c>
      <c r="K273" s="1" t="s">
        <v>121</v>
      </c>
      <c r="L273">
        <v>7</v>
      </c>
      <c r="M273" s="1" t="s">
        <v>271</v>
      </c>
      <c r="N273">
        <v>37</v>
      </c>
      <c r="O273" s="1" t="s">
        <v>309</v>
      </c>
      <c r="P273">
        <v>6</v>
      </c>
      <c r="Q273">
        <v>0.15</v>
      </c>
      <c r="R273">
        <v>737</v>
      </c>
      <c r="S273">
        <v>456.94</v>
      </c>
      <c r="T273">
        <v>2741.64</v>
      </c>
      <c r="U273">
        <v>3758.7000000000003</v>
      </c>
      <c r="V273">
        <f>Sales[[#This Row],[Total Revenue]]-Sales[[#This Row],[Total Buying]]</f>
        <v>1017.0600000000004</v>
      </c>
      <c r="W273">
        <v>195</v>
      </c>
      <c r="X273" s="1" t="s">
        <v>765</v>
      </c>
      <c r="Y273" s="1" t="s">
        <v>218</v>
      </c>
      <c r="Z273" s="1" t="s">
        <v>219</v>
      </c>
      <c r="AA273" s="1" t="s">
        <v>220</v>
      </c>
      <c r="AB273" s="1" t="s">
        <v>147</v>
      </c>
      <c r="AC273" s="1" t="s">
        <v>220</v>
      </c>
      <c r="AD273">
        <v>45742</v>
      </c>
      <c r="AE273">
        <v>77335</v>
      </c>
    </row>
    <row r="274" spans="1:31" x14ac:dyDescent="0.3">
      <c r="A274" s="1" t="s">
        <v>766</v>
      </c>
      <c r="B274" s="1" t="s">
        <v>42</v>
      </c>
      <c r="C274" s="1" t="s">
        <v>77</v>
      </c>
      <c r="D274" s="2">
        <v>43200</v>
      </c>
      <c r="E274" s="2">
        <v>43278</v>
      </c>
      <c r="F274" s="2" t="str">
        <f>TEXT(Sales[[#This Row],[OrderDate]],"dd")</f>
        <v>27</v>
      </c>
      <c r="G274" s="2">
        <v>43287</v>
      </c>
      <c r="H274" s="2">
        <v>43290</v>
      </c>
      <c r="I274" s="1" t="s">
        <v>32</v>
      </c>
      <c r="J274">
        <v>23</v>
      </c>
      <c r="K274" s="1" t="s">
        <v>171</v>
      </c>
      <c r="L274">
        <v>7</v>
      </c>
      <c r="M274" s="1" t="s">
        <v>271</v>
      </c>
      <c r="N274">
        <v>25</v>
      </c>
      <c r="O274" s="1" t="s">
        <v>216</v>
      </c>
      <c r="P274">
        <v>4</v>
      </c>
      <c r="Q274">
        <v>0.05</v>
      </c>
      <c r="R274">
        <v>2519.2000000000003</v>
      </c>
      <c r="S274">
        <v>2040.5520000000004</v>
      </c>
      <c r="T274">
        <v>8162.2080000000014</v>
      </c>
      <c r="U274">
        <v>9572.9600000000009</v>
      </c>
      <c r="V274">
        <f>Sales[[#This Row],[Total Revenue]]-Sales[[#This Row],[Total Buying]]</f>
        <v>1410.7519999999995</v>
      </c>
      <c r="W274">
        <v>195</v>
      </c>
      <c r="X274" s="1" t="s">
        <v>765</v>
      </c>
      <c r="Y274" s="1" t="s">
        <v>218</v>
      </c>
      <c r="Z274" s="1" t="s">
        <v>219</v>
      </c>
      <c r="AA274" s="1" t="s">
        <v>220</v>
      </c>
      <c r="AB274" s="1" t="s">
        <v>147</v>
      </c>
      <c r="AC274" s="1" t="s">
        <v>220</v>
      </c>
      <c r="AD274">
        <v>45742</v>
      </c>
      <c r="AE274">
        <v>77335</v>
      </c>
    </row>
    <row r="275" spans="1:31" x14ac:dyDescent="0.3">
      <c r="A275" s="1" t="s">
        <v>767</v>
      </c>
      <c r="B275" s="1" t="s">
        <v>30</v>
      </c>
      <c r="C275" s="1" t="s">
        <v>62</v>
      </c>
      <c r="D275" s="2">
        <v>43100</v>
      </c>
      <c r="E275" s="2">
        <v>43267</v>
      </c>
      <c r="F275" s="2" t="str">
        <f>TEXT(Sales[[#This Row],[OrderDate]],"dd")</f>
        <v>16</v>
      </c>
      <c r="G275" s="2">
        <v>43293</v>
      </c>
      <c r="H275" s="2">
        <v>43298</v>
      </c>
      <c r="I275" s="1" t="s">
        <v>32</v>
      </c>
      <c r="J275">
        <v>2</v>
      </c>
      <c r="K275" s="1" t="s">
        <v>142</v>
      </c>
      <c r="L275">
        <v>18</v>
      </c>
      <c r="M275" s="1" t="s">
        <v>334</v>
      </c>
      <c r="N275">
        <v>41</v>
      </c>
      <c r="O275" s="1" t="s">
        <v>60</v>
      </c>
      <c r="P275">
        <v>8</v>
      </c>
      <c r="Q275">
        <v>0.05</v>
      </c>
      <c r="R275">
        <v>891.1</v>
      </c>
      <c r="S275">
        <v>712.88000000000011</v>
      </c>
      <c r="T275">
        <v>5703.0400000000009</v>
      </c>
      <c r="U275">
        <v>6772.3600000000006</v>
      </c>
      <c r="V275">
        <f>Sales[[#This Row],[Total Revenue]]-Sales[[#This Row],[Total Buying]]</f>
        <v>1069.3199999999997</v>
      </c>
      <c r="W275">
        <v>279</v>
      </c>
      <c r="X275" s="1" t="s">
        <v>768</v>
      </c>
      <c r="Y275" s="1" t="s">
        <v>769</v>
      </c>
      <c r="Z275" s="1" t="s">
        <v>145</v>
      </c>
      <c r="AA275" s="1" t="s">
        <v>146</v>
      </c>
      <c r="AB275" s="1" t="s">
        <v>147</v>
      </c>
      <c r="AC275" s="1" t="s">
        <v>146</v>
      </c>
      <c r="AD275">
        <v>133039</v>
      </c>
      <c r="AE275">
        <v>33604</v>
      </c>
    </row>
    <row r="276" spans="1:31" x14ac:dyDescent="0.3">
      <c r="A276" s="1" t="s">
        <v>770</v>
      </c>
      <c r="B276" s="1" t="s">
        <v>30</v>
      </c>
      <c r="C276" s="1" t="s">
        <v>77</v>
      </c>
      <c r="D276" s="2">
        <v>43200</v>
      </c>
      <c r="E276" s="2">
        <v>43267</v>
      </c>
      <c r="F276" s="2" t="str">
        <f>TEXT(Sales[[#This Row],[OrderDate]],"dd")</f>
        <v>16</v>
      </c>
      <c r="G276" s="2">
        <v>43286</v>
      </c>
      <c r="H276" s="2">
        <v>43287</v>
      </c>
      <c r="I276" s="1" t="s">
        <v>32</v>
      </c>
      <c r="J276">
        <v>3</v>
      </c>
      <c r="K276" s="1" t="s">
        <v>154</v>
      </c>
      <c r="L276">
        <v>27</v>
      </c>
      <c r="M276" s="1" t="s">
        <v>560</v>
      </c>
      <c r="N276">
        <v>38</v>
      </c>
      <c r="O276" s="1" t="s">
        <v>119</v>
      </c>
      <c r="P276">
        <v>2</v>
      </c>
      <c r="Q276">
        <v>0.4</v>
      </c>
      <c r="R276">
        <v>1299.8</v>
      </c>
      <c r="S276">
        <v>922.85799999999995</v>
      </c>
      <c r="T276">
        <v>1845.7159999999999</v>
      </c>
      <c r="U276">
        <v>1559.76</v>
      </c>
      <c r="V276">
        <f>Sales[[#This Row],[Total Revenue]]-Sales[[#This Row],[Total Buying]]</f>
        <v>-285.9559999999999</v>
      </c>
      <c r="W276">
        <v>181</v>
      </c>
      <c r="X276" s="1" t="s">
        <v>771</v>
      </c>
      <c r="Y276" s="1" t="s">
        <v>772</v>
      </c>
      <c r="Z276" s="1" t="s">
        <v>369</v>
      </c>
      <c r="AA276" s="1" t="s">
        <v>370</v>
      </c>
      <c r="AB276" s="1" t="s">
        <v>147</v>
      </c>
      <c r="AC276" s="1" t="s">
        <v>370</v>
      </c>
      <c r="AD276">
        <v>39770</v>
      </c>
      <c r="AE276">
        <v>31332</v>
      </c>
    </row>
    <row r="277" spans="1:31" x14ac:dyDescent="0.3">
      <c r="A277" s="1" t="s">
        <v>773</v>
      </c>
      <c r="B277" s="1" t="s">
        <v>42</v>
      </c>
      <c r="C277" s="1" t="s">
        <v>77</v>
      </c>
      <c r="D277" s="2">
        <v>43200</v>
      </c>
      <c r="E277" s="2">
        <v>43292</v>
      </c>
      <c r="F277" s="2" t="str">
        <f>TEXT(Sales[[#This Row],[OrderDate]],"dd")</f>
        <v>11</v>
      </c>
      <c r="G277" s="2">
        <v>43312</v>
      </c>
      <c r="H277" s="2">
        <v>43315</v>
      </c>
      <c r="I277" s="1" t="s">
        <v>32</v>
      </c>
      <c r="J277">
        <v>20</v>
      </c>
      <c r="K277" s="1" t="s">
        <v>225</v>
      </c>
      <c r="L277">
        <v>45</v>
      </c>
      <c r="M277" s="1" t="s">
        <v>639</v>
      </c>
      <c r="N277">
        <v>43</v>
      </c>
      <c r="O277" s="1" t="s">
        <v>580</v>
      </c>
      <c r="P277">
        <v>7</v>
      </c>
      <c r="Q277">
        <v>0.2</v>
      </c>
      <c r="R277">
        <v>2472.3000000000002</v>
      </c>
      <c r="S277">
        <v>1928.3940000000002</v>
      </c>
      <c r="T277">
        <v>13498.758000000002</v>
      </c>
      <c r="U277">
        <v>13844.880000000001</v>
      </c>
      <c r="V277">
        <f>Sales[[#This Row],[Total Revenue]]-Sales[[#This Row],[Total Buying]]</f>
        <v>346.12199999999939</v>
      </c>
      <c r="W277">
        <v>143</v>
      </c>
      <c r="X277" s="1" t="s">
        <v>774</v>
      </c>
      <c r="Y277" s="1" t="s">
        <v>775</v>
      </c>
      <c r="Z277" s="1" t="s">
        <v>457</v>
      </c>
      <c r="AA277" s="1" t="s">
        <v>458</v>
      </c>
      <c r="AB277" s="1" t="s">
        <v>56</v>
      </c>
      <c r="AC277" s="1" t="s">
        <v>458</v>
      </c>
      <c r="AD277">
        <v>57025</v>
      </c>
      <c r="AE277">
        <v>36568</v>
      </c>
    </row>
    <row r="278" spans="1:31" x14ac:dyDescent="0.3">
      <c r="A278" s="1" t="s">
        <v>776</v>
      </c>
      <c r="B278" s="1" t="s">
        <v>30</v>
      </c>
      <c r="C278" s="1" t="s">
        <v>77</v>
      </c>
      <c r="D278" s="2">
        <v>43200</v>
      </c>
      <c r="E278" s="2">
        <v>43285</v>
      </c>
      <c r="F278" s="2" t="str">
        <f>TEXT(Sales[[#This Row],[OrderDate]],"dd")</f>
        <v>04</v>
      </c>
      <c r="G278" s="2">
        <v>43300</v>
      </c>
      <c r="H278" s="2">
        <v>43306</v>
      </c>
      <c r="I278" s="1" t="s">
        <v>32</v>
      </c>
      <c r="J278">
        <v>6</v>
      </c>
      <c r="K278" s="1" t="s">
        <v>33</v>
      </c>
      <c r="L278">
        <v>11</v>
      </c>
      <c r="M278" s="1" t="s">
        <v>44</v>
      </c>
      <c r="N278">
        <v>41</v>
      </c>
      <c r="O278" s="1" t="s">
        <v>60</v>
      </c>
      <c r="P278">
        <v>5</v>
      </c>
      <c r="Q278">
        <v>0.05</v>
      </c>
      <c r="R278">
        <v>167.5</v>
      </c>
      <c r="S278">
        <v>70.349999999999994</v>
      </c>
      <c r="T278">
        <v>351.75</v>
      </c>
      <c r="U278">
        <v>795.625</v>
      </c>
      <c r="V278">
        <f>Sales[[#This Row],[Total Revenue]]-Sales[[#This Row],[Total Buying]]</f>
        <v>443.875</v>
      </c>
      <c r="W278">
        <v>146</v>
      </c>
      <c r="X278" s="1" t="s">
        <v>777</v>
      </c>
      <c r="Y278" s="1" t="s">
        <v>778</v>
      </c>
      <c r="Z278" s="1" t="s">
        <v>779</v>
      </c>
      <c r="AA278" s="1" t="s">
        <v>780</v>
      </c>
      <c r="AB278" s="1" t="s">
        <v>116</v>
      </c>
      <c r="AC278" s="1" t="s">
        <v>780</v>
      </c>
      <c r="AD278">
        <v>127177</v>
      </c>
      <c r="AE278">
        <v>61442</v>
      </c>
    </row>
    <row r="279" spans="1:31" x14ac:dyDescent="0.3">
      <c r="A279" s="1" t="s">
        <v>781</v>
      </c>
      <c r="B279" s="1" t="s">
        <v>42</v>
      </c>
      <c r="C279" s="1" t="s">
        <v>77</v>
      </c>
      <c r="D279" s="2">
        <v>43200</v>
      </c>
      <c r="E279" s="2">
        <v>43281</v>
      </c>
      <c r="F279" s="2" t="str">
        <f>TEXT(Sales[[#This Row],[OrderDate]],"dd")</f>
        <v>30</v>
      </c>
      <c r="G279" s="2">
        <v>43292</v>
      </c>
      <c r="H279" s="2">
        <v>43297</v>
      </c>
      <c r="I279" s="1" t="s">
        <v>32</v>
      </c>
      <c r="J279">
        <v>21</v>
      </c>
      <c r="K279" s="1" t="s">
        <v>43</v>
      </c>
      <c r="L279">
        <v>40</v>
      </c>
      <c r="M279" s="1" t="s">
        <v>189</v>
      </c>
      <c r="N279">
        <v>34</v>
      </c>
      <c r="O279" s="1" t="s">
        <v>335</v>
      </c>
      <c r="P279">
        <v>8</v>
      </c>
      <c r="Q279">
        <v>0.1</v>
      </c>
      <c r="R279">
        <v>3685</v>
      </c>
      <c r="S279">
        <v>2690.0499999999997</v>
      </c>
      <c r="T279">
        <v>21520.399999999998</v>
      </c>
      <c r="U279">
        <v>26532</v>
      </c>
      <c r="V279">
        <f>Sales[[#This Row],[Total Revenue]]-Sales[[#This Row],[Total Buying]]</f>
        <v>5011.6000000000022</v>
      </c>
      <c r="W279">
        <v>147</v>
      </c>
      <c r="X279" s="1" t="s">
        <v>782</v>
      </c>
      <c r="Y279" s="1" t="s">
        <v>783</v>
      </c>
      <c r="Z279" s="1" t="s">
        <v>465</v>
      </c>
      <c r="AA279" s="1" t="s">
        <v>466</v>
      </c>
      <c r="AB279" s="1" t="s">
        <v>147</v>
      </c>
      <c r="AC279" s="1" t="s">
        <v>466</v>
      </c>
      <c r="AD279">
        <v>53328</v>
      </c>
      <c r="AE279">
        <v>53581</v>
      </c>
    </row>
    <row r="280" spans="1:31" x14ac:dyDescent="0.3">
      <c r="A280" s="1" t="s">
        <v>784</v>
      </c>
      <c r="B280" s="1" t="s">
        <v>47</v>
      </c>
      <c r="C280" s="1" t="s">
        <v>77</v>
      </c>
      <c r="D280" s="2">
        <v>43100</v>
      </c>
      <c r="E280" s="2">
        <v>43273</v>
      </c>
      <c r="F280" s="2" t="str">
        <f>TEXT(Sales[[#This Row],[OrderDate]],"dd")</f>
        <v>22</v>
      </c>
      <c r="G280" s="2">
        <v>43299</v>
      </c>
      <c r="H280" s="2">
        <v>43306</v>
      </c>
      <c r="I280" s="1" t="s">
        <v>32</v>
      </c>
      <c r="J280">
        <v>15</v>
      </c>
      <c r="K280" s="1" t="s">
        <v>134</v>
      </c>
      <c r="L280">
        <v>36</v>
      </c>
      <c r="M280" s="1" t="s">
        <v>287</v>
      </c>
      <c r="N280">
        <v>2</v>
      </c>
      <c r="O280" s="1" t="s">
        <v>394</v>
      </c>
      <c r="P280">
        <v>7</v>
      </c>
      <c r="Q280">
        <v>0.05</v>
      </c>
      <c r="R280">
        <v>5031.7</v>
      </c>
      <c r="S280">
        <v>3471.8729999999996</v>
      </c>
      <c r="T280">
        <v>24303.110999999997</v>
      </c>
      <c r="U280">
        <v>33460.805</v>
      </c>
      <c r="V280">
        <f>Sales[[#This Row],[Total Revenue]]-Sales[[#This Row],[Total Buying]]</f>
        <v>9157.6940000000031</v>
      </c>
      <c r="W280">
        <v>150</v>
      </c>
      <c r="X280" s="1" t="s">
        <v>785</v>
      </c>
      <c r="Y280" s="1" t="s">
        <v>786</v>
      </c>
      <c r="Z280" s="1" t="s">
        <v>787</v>
      </c>
      <c r="AA280" s="1" t="s">
        <v>788</v>
      </c>
      <c r="AB280" s="1" t="s">
        <v>116</v>
      </c>
      <c r="AC280" s="1" t="s">
        <v>788</v>
      </c>
      <c r="AD280">
        <v>86916</v>
      </c>
      <c r="AE280">
        <v>50323</v>
      </c>
    </row>
    <row r="281" spans="1:31" x14ac:dyDescent="0.3">
      <c r="A281" s="1" t="s">
        <v>789</v>
      </c>
      <c r="B281" s="1" t="s">
        <v>100</v>
      </c>
      <c r="C281" s="1" t="s">
        <v>77</v>
      </c>
      <c r="D281" s="2">
        <v>43200</v>
      </c>
      <c r="E281" s="2">
        <v>43290</v>
      </c>
      <c r="F281" s="2" t="str">
        <f>TEXT(Sales[[#This Row],[OrderDate]],"dd")</f>
        <v>09</v>
      </c>
      <c r="G281" s="2">
        <v>43293</v>
      </c>
      <c r="H281" s="2">
        <v>43295</v>
      </c>
      <c r="I281" s="1" t="s">
        <v>32</v>
      </c>
      <c r="J281">
        <v>28</v>
      </c>
      <c r="K281" s="1" t="s">
        <v>101</v>
      </c>
      <c r="L281">
        <v>32</v>
      </c>
      <c r="M281" s="1" t="s">
        <v>303</v>
      </c>
      <c r="N281">
        <v>7</v>
      </c>
      <c r="O281" s="1" t="s">
        <v>260</v>
      </c>
      <c r="P281">
        <v>4</v>
      </c>
      <c r="Q281">
        <v>0.05</v>
      </c>
      <c r="R281">
        <v>897.80000000000007</v>
      </c>
      <c r="S281">
        <v>368.09800000000001</v>
      </c>
      <c r="T281">
        <v>1472.3920000000001</v>
      </c>
      <c r="U281">
        <v>3411.6400000000003</v>
      </c>
      <c r="V281">
        <f>Sales[[#This Row],[Total Revenue]]-Sales[[#This Row],[Total Buying]]</f>
        <v>1939.2480000000003</v>
      </c>
      <c r="W281">
        <v>150</v>
      </c>
      <c r="X281" s="1" t="s">
        <v>785</v>
      </c>
      <c r="Y281" s="1" t="s">
        <v>786</v>
      </c>
      <c r="Z281" s="1" t="s">
        <v>787</v>
      </c>
      <c r="AA281" s="1" t="s">
        <v>788</v>
      </c>
      <c r="AB281" s="1" t="s">
        <v>116</v>
      </c>
      <c r="AC281" s="1" t="s">
        <v>788</v>
      </c>
      <c r="AD281">
        <v>86916</v>
      </c>
      <c r="AE281">
        <v>50323</v>
      </c>
    </row>
    <row r="282" spans="1:31" x14ac:dyDescent="0.3">
      <c r="A282" s="1" t="s">
        <v>790</v>
      </c>
      <c r="B282" s="1" t="s">
        <v>47</v>
      </c>
      <c r="C282" s="1" t="s">
        <v>77</v>
      </c>
      <c r="D282" s="2">
        <v>43100</v>
      </c>
      <c r="E282" s="2">
        <v>43268</v>
      </c>
      <c r="F282" s="2" t="str">
        <f>TEXT(Sales[[#This Row],[OrderDate]],"dd")</f>
        <v>17</v>
      </c>
      <c r="G282" s="2">
        <v>43280</v>
      </c>
      <c r="H282" s="2">
        <v>43289</v>
      </c>
      <c r="I282" s="1" t="s">
        <v>32</v>
      </c>
      <c r="J282">
        <v>12</v>
      </c>
      <c r="K282" s="1" t="s">
        <v>208</v>
      </c>
      <c r="L282">
        <v>25</v>
      </c>
      <c r="M282" s="1" t="s">
        <v>454</v>
      </c>
      <c r="N282">
        <v>26</v>
      </c>
      <c r="O282" s="1" t="s">
        <v>45</v>
      </c>
      <c r="P282">
        <v>4</v>
      </c>
      <c r="Q282">
        <v>7.4999999999999997E-2</v>
      </c>
      <c r="R282">
        <v>221.1</v>
      </c>
      <c r="S282">
        <v>185.72399999999999</v>
      </c>
      <c r="T282">
        <v>742.89599999999996</v>
      </c>
      <c r="U282">
        <v>818.06999999999994</v>
      </c>
      <c r="V282">
        <f>Sales[[#This Row],[Total Revenue]]-Sales[[#This Row],[Total Buying]]</f>
        <v>75.173999999999978</v>
      </c>
      <c r="W282">
        <v>163</v>
      </c>
      <c r="X282" s="1" t="s">
        <v>791</v>
      </c>
      <c r="Y282" s="1" t="s">
        <v>532</v>
      </c>
      <c r="Z282" s="1" t="s">
        <v>196</v>
      </c>
      <c r="AA282" s="1" t="s">
        <v>197</v>
      </c>
      <c r="AB282" s="1" t="s">
        <v>147</v>
      </c>
      <c r="AC282" s="1" t="s">
        <v>197</v>
      </c>
      <c r="AD282">
        <v>39769</v>
      </c>
      <c r="AE282">
        <v>66065</v>
      </c>
    </row>
    <row r="283" spans="1:31" x14ac:dyDescent="0.3">
      <c r="A283" s="1" t="s">
        <v>792</v>
      </c>
      <c r="B283" s="1" t="s">
        <v>30</v>
      </c>
      <c r="C283" s="1" t="s">
        <v>62</v>
      </c>
      <c r="D283" s="2">
        <v>43100</v>
      </c>
      <c r="E283" s="2">
        <v>43269</v>
      </c>
      <c r="F283" s="2" t="str">
        <f>TEXT(Sales[[#This Row],[OrderDate]],"dd")</f>
        <v>18</v>
      </c>
      <c r="G283" s="2">
        <v>43290</v>
      </c>
      <c r="H283" s="2">
        <v>43296</v>
      </c>
      <c r="I283" s="1" t="s">
        <v>32</v>
      </c>
      <c r="J283">
        <v>1</v>
      </c>
      <c r="K283" s="1" t="s">
        <v>78</v>
      </c>
      <c r="L283">
        <v>35</v>
      </c>
      <c r="M283" s="1" t="s">
        <v>161</v>
      </c>
      <c r="N283">
        <v>12</v>
      </c>
      <c r="O283" s="1" t="s">
        <v>35</v>
      </c>
      <c r="P283">
        <v>1</v>
      </c>
      <c r="Q283">
        <v>0.05</v>
      </c>
      <c r="R283">
        <v>1701.8</v>
      </c>
      <c r="S283">
        <v>1157.2240000000002</v>
      </c>
      <c r="T283">
        <v>1157.2240000000002</v>
      </c>
      <c r="U283">
        <v>1616.71</v>
      </c>
      <c r="V283">
        <f>Sales[[#This Row],[Total Revenue]]-Sales[[#This Row],[Total Buying]]</f>
        <v>459.48599999999988</v>
      </c>
      <c r="W283">
        <v>321</v>
      </c>
      <c r="X283" s="1" t="s">
        <v>793</v>
      </c>
      <c r="Y283" s="1" t="s">
        <v>794</v>
      </c>
      <c r="Z283" s="1" t="s">
        <v>251</v>
      </c>
      <c r="AA283" s="1" t="s">
        <v>252</v>
      </c>
      <c r="AB283" s="1" t="s">
        <v>56</v>
      </c>
      <c r="AC283" s="1" t="s">
        <v>252</v>
      </c>
      <c r="AD283">
        <v>74912</v>
      </c>
      <c r="AE283">
        <v>51970</v>
      </c>
    </row>
    <row r="284" spans="1:31" x14ac:dyDescent="0.3">
      <c r="A284" s="1" t="s">
        <v>795</v>
      </c>
      <c r="B284" s="1" t="s">
        <v>47</v>
      </c>
      <c r="C284" s="1" t="s">
        <v>77</v>
      </c>
      <c r="D284" s="2">
        <v>43200</v>
      </c>
      <c r="E284" s="2">
        <v>43289</v>
      </c>
      <c r="F284" s="2" t="str">
        <f>TEXT(Sales[[#This Row],[OrderDate]],"dd")</f>
        <v>08</v>
      </c>
      <c r="G284" s="2">
        <v>43303</v>
      </c>
      <c r="H284" s="2">
        <v>43312</v>
      </c>
      <c r="I284" s="1" t="s">
        <v>32</v>
      </c>
      <c r="J284">
        <v>19</v>
      </c>
      <c r="K284" s="1" t="s">
        <v>97</v>
      </c>
      <c r="L284">
        <v>36</v>
      </c>
      <c r="M284" s="1" t="s">
        <v>287</v>
      </c>
      <c r="N284">
        <v>31</v>
      </c>
      <c r="O284" s="1" t="s">
        <v>470</v>
      </c>
      <c r="P284">
        <v>5</v>
      </c>
      <c r="Q284">
        <v>7.4999999999999997E-2</v>
      </c>
      <c r="R284">
        <v>1105.5</v>
      </c>
      <c r="S284">
        <v>851.23500000000001</v>
      </c>
      <c r="T284">
        <v>4256.1750000000002</v>
      </c>
      <c r="U284">
        <v>5112.9375</v>
      </c>
      <c r="V284">
        <f>Sales[[#This Row],[Total Revenue]]-Sales[[#This Row],[Total Buying]]</f>
        <v>856.76249999999982</v>
      </c>
      <c r="W284">
        <v>153</v>
      </c>
      <c r="X284" s="1" t="s">
        <v>796</v>
      </c>
      <c r="Y284" s="1" t="s">
        <v>658</v>
      </c>
      <c r="Z284" s="1" t="s">
        <v>196</v>
      </c>
      <c r="AA284" s="1" t="s">
        <v>197</v>
      </c>
      <c r="AB284" s="1" t="s">
        <v>147</v>
      </c>
      <c r="AC284" s="1" t="s">
        <v>197</v>
      </c>
      <c r="AD284">
        <v>40097</v>
      </c>
      <c r="AE284">
        <v>68474</v>
      </c>
    </row>
    <row r="285" spans="1:31" x14ac:dyDescent="0.3">
      <c r="A285" s="1" t="s">
        <v>797</v>
      </c>
      <c r="B285" s="1" t="s">
        <v>30</v>
      </c>
      <c r="C285" s="1" t="s">
        <v>62</v>
      </c>
      <c r="D285" s="2">
        <v>43200</v>
      </c>
      <c r="E285" s="2">
        <v>43269</v>
      </c>
      <c r="F285" s="2" t="str">
        <f>TEXT(Sales[[#This Row],[OrderDate]],"dd")</f>
        <v>18</v>
      </c>
      <c r="G285" s="2">
        <v>43289</v>
      </c>
      <c r="H285" s="2">
        <v>43290</v>
      </c>
      <c r="I285" s="1" t="s">
        <v>32</v>
      </c>
      <c r="J285">
        <v>3</v>
      </c>
      <c r="K285" s="1" t="s">
        <v>154</v>
      </c>
      <c r="L285">
        <v>9</v>
      </c>
      <c r="M285" s="1" t="s">
        <v>149</v>
      </c>
      <c r="N285">
        <v>8</v>
      </c>
      <c r="O285" s="1" t="s">
        <v>172</v>
      </c>
      <c r="P285">
        <v>3</v>
      </c>
      <c r="Q285">
        <v>0.15</v>
      </c>
      <c r="R285">
        <v>2566.1</v>
      </c>
      <c r="S285">
        <v>2181.1849999999999</v>
      </c>
      <c r="T285">
        <v>6543.5550000000003</v>
      </c>
      <c r="U285">
        <v>6543.5550000000003</v>
      </c>
      <c r="V285">
        <f>Sales[[#This Row],[Total Revenue]]-Sales[[#This Row],[Total Buying]]</f>
        <v>0</v>
      </c>
      <c r="W285">
        <v>276</v>
      </c>
      <c r="X285" s="1" t="s">
        <v>798</v>
      </c>
      <c r="Y285" s="1" t="s">
        <v>799</v>
      </c>
      <c r="Z285" s="1" t="s">
        <v>38</v>
      </c>
      <c r="AA285" s="1" t="s">
        <v>39</v>
      </c>
      <c r="AB285" s="1" t="s">
        <v>40</v>
      </c>
      <c r="AC285" s="1" t="s">
        <v>39</v>
      </c>
      <c r="AD285">
        <v>523690</v>
      </c>
      <c r="AE285">
        <v>34299</v>
      </c>
    </row>
    <row r="286" spans="1:31" x14ac:dyDescent="0.3">
      <c r="A286" s="1" t="s">
        <v>800</v>
      </c>
      <c r="B286" s="1" t="s">
        <v>30</v>
      </c>
      <c r="C286" s="1" t="s">
        <v>77</v>
      </c>
      <c r="D286" s="2">
        <v>43200</v>
      </c>
      <c r="E286" s="2">
        <v>43282</v>
      </c>
      <c r="F286" s="2" t="str">
        <f>TEXT(Sales[[#This Row],[OrderDate]],"dd")</f>
        <v>01</v>
      </c>
      <c r="G286" s="2">
        <v>43297</v>
      </c>
      <c r="H286" s="2">
        <v>43299</v>
      </c>
      <c r="I286" s="1" t="s">
        <v>32</v>
      </c>
      <c r="J286">
        <v>1</v>
      </c>
      <c r="K286" s="1" t="s">
        <v>78</v>
      </c>
      <c r="L286">
        <v>48</v>
      </c>
      <c r="M286" s="1" t="s">
        <v>102</v>
      </c>
      <c r="N286">
        <v>30</v>
      </c>
      <c r="O286" s="1" t="s">
        <v>51</v>
      </c>
      <c r="P286">
        <v>2</v>
      </c>
      <c r="Q286">
        <v>0.05</v>
      </c>
      <c r="R286">
        <v>1802.3</v>
      </c>
      <c r="S286">
        <v>1153.472</v>
      </c>
      <c r="T286">
        <v>2306.944</v>
      </c>
      <c r="U286">
        <v>3424.37</v>
      </c>
      <c r="V286">
        <f>Sales[[#This Row],[Total Revenue]]-Sales[[#This Row],[Total Buying]]</f>
        <v>1117.4259999999999</v>
      </c>
      <c r="W286">
        <v>154</v>
      </c>
      <c r="X286" s="1" t="s">
        <v>801</v>
      </c>
      <c r="Y286" s="1" t="s">
        <v>532</v>
      </c>
      <c r="Z286" s="1" t="s">
        <v>196</v>
      </c>
      <c r="AA286" s="1" t="s">
        <v>197</v>
      </c>
      <c r="AB286" s="1" t="s">
        <v>147</v>
      </c>
      <c r="AC286" s="1" t="s">
        <v>197</v>
      </c>
      <c r="AD286">
        <v>40159</v>
      </c>
      <c r="AE286">
        <v>55902</v>
      </c>
    </row>
    <row r="287" spans="1:31" x14ac:dyDescent="0.3">
      <c r="A287" s="1" t="s">
        <v>802</v>
      </c>
      <c r="B287" s="1" t="s">
        <v>30</v>
      </c>
      <c r="C287" s="1" t="s">
        <v>31</v>
      </c>
      <c r="D287" s="2">
        <v>43200</v>
      </c>
      <c r="E287" s="2">
        <v>43269</v>
      </c>
      <c r="F287" s="2" t="str">
        <f>TEXT(Sales[[#This Row],[OrderDate]],"dd")</f>
        <v>18</v>
      </c>
      <c r="G287" s="2">
        <v>43281</v>
      </c>
      <c r="H287" s="2">
        <v>43286</v>
      </c>
      <c r="I287" s="1" t="s">
        <v>32</v>
      </c>
      <c r="J287">
        <v>5</v>
      </c>
      <c r="K287" s="1" t="s">
        <v>182</v>
      </c>
      <c r="L287">
        <v>28</v>
      </c>
      <c r="M287" s="1" t="s">
        <v>50</v>
      </c>
      <c r="N287">
        <v>4</v>
      </c>
      <c r="O287" s="1" t="s">
        <v>64</v>
      </c>
      <c r="P287">
        <v>1</v>
      </c>
      <c r="Q287">
        <v>0.1</v>
      </c>
      <c r="R287">
        <v>1782.2</v>
      </c>
      <c r="S287">
        <v>980.21000000000015</v>
      </c>
      <c r="T287">
        <v>980.21000000000015</v>
      </c>
      <c r="U287">
        <v>1603.98</v>
      </c>
      <c r="V287">
        <f>Sales[[#This Row],[Total Revenue]]-Sales[[#This Row],[Total Buying]]</f>
        <v>623.76999999999987</v>
      </c>
      <c r="W287">
        <v>248</v>
      </c>
      <c r="X287" s="1" t="s">
        <v>803</v>
      </c>
      <c r="Y287" s="1" t="s">
        <v>804</v>
      </c>
      <c r="Z287" s="1" t="s">
        <v>338</v>
      </c>
      <c r="AA287" s="1" t="s">
        <v>339</v>
      </c>
      <c r="AB287" s="1" t="s">
        <v>116</v>
      </c>
      <c r="AC287" s="1" t="s">
        <v>339</v>
      </c>
      <c r="AD287">
        <v>222098</v>
      </c>
      <c r="AE287">
        <v>47030</v>
      </c>
    </row>
    <row r="288" spans="1:31" x14ac:dyDescent="0.3">
      <c r="A288" s="1" t="s">
        <v>805</v>
      </c>
      <c r="B288" s="1" t="s">
        <v>47</v>
      </c>
      <c r="C288" s="1" t="s">
        <v>31</v>
      </c>
      <c r="D288" s="2">
        <v>43200</v>
      </c>
      <c r="E288" s="2">
        <v>43288</v>
      </c>
      <c r="F288" s="2" t="str">
        <f>TEXT(Sales[[#This Row],[OrderDate]],"dd")</f>
        <v>07</v>
      </c>
      <c r="G288" s="2">
        <v>43301</v>
      </c>
      <c r="H288" s="2">
        <v>43308</v>
      </c>
      <c r="I288" s="1" t="s">
        <v>32</v>
      </c>
      <c r="J288">
        <v>14</v>
      </c>
      <c r="K288" s="1" t="s">
        <v>222</v>
      </c>
      <c r="L288">
        <v>4</v>
      </c>
      <c r="M288" s="1" t="s">
        <v>92</v>
      </c>
      <c r="N288">
        <v>39</v>
      </c>
      <c r="O288" s="1" t="s">
        <v>288</v>
      </c>
      <c r="P288">
        <v>1</v>
      </c>
      <c r="Q288">
        <v>7.4999999999999997E-2</v>
      </c>
      <c r="R288">
        <v>1165.8</v>
      </c>
      <c r="S288">
        <v>466.32</v>
      </c>
      <c r="T288">
        <v>466.32</v>
      </c>
      <c r="U288">
        <v>1078.365</v>
      </c>
      <c r="V288">
        <f>Sales[[#This Row],[Total Revenue]]-Sales[[#This Row],[Total Buying]]</f>
        <v>612.04500000000007</v>
      </c>
      <c r="W288">
        <v>248</v>
      </c>
      <c r="X288" s="1" t="s">
        <v>803</v>
      </c>
      <c r="Y288" s="1" t="s">
        <v>804</v>
      </c>
      <c r="Z288" s="1" t="s">
        <v>338</v>
      </c>
      <c r="AA288" s="1" t="s">
        <v>339</v>
      </c>
      <c r="AB288" s="1" t="s">
        <v>116</v>
      </c>
      <c r="AC288" s="1" t="s">
        <v>339</v>
      </c>
      <c r="AD288">
        <v>222098</v>
      </c>
      <c r="AE288">
        <v>47030</v>
      </c>
    </row>
    <row r="289" spans="1:31" x14ac:dyDescent="0.3">
      <c r="A289" s="1" t="s">
        <v>806</v>
      </c>
      <c r="B289" s="1" t="s">
        <v>47</v>
      </c>
      <c r="C289" s="1" t="s">
        <v>77</v>
      </c>
      <c r="D289" s="2">
        <v>43100</v>
      </c>
      <c r="E289" s="2">
        <v>43276</v>
      </c>
      <c r="F289" s="2" t="str">
        <f>TEXT(Sales[[#This Row],[OrderDate]],"dd")</f>
        <v>25</v>
      </c>
      <c r="G289" s="2">
        <v>43286</v>
      </c>
      <c r="H289" s="2">
        <v>43294</v>
      </c>
      <c r="I289" s="1" t="s">
        <v>32</v>
      </c>
      <c r="J289">
        <v>17</v>
      </c>
      <c r="K289" s="1" t="s">
        <v>292</v>
      </c>
      <c r="L289">
        <v>32</v>
      </c>
      <c r="M289" s="1" t="s">
        <v>303</v>
      </c>
      <c r="N289">
        <v>33</v>
      </c>
      <c r="O289" s="1" t="s">
        <v>75</v>
      </c>
      <c r="P289">
        <v>4</v>
      </c>
      <c r="Q289">
        <v>7.4999999999999997E-2</v>
      </c>
      <c r="R289">
        <v>3477.3</v>
      </c>
      <c r="S289">
        <v>2190.6990000000001</v>
      </c>
      <c r="T289">
        <v>8762.7960000000003</v>
      </c>
      <c r="U289">
        <v>12866.01</v>
      </c>
      <c r="V289">
        <f>Sales[[#This Row],[Total Revenue]]-Sales[[#This Row],[Total Buying]]</f>
        <v>4103.2139999999999</v>
      </c>
      <c r="W289">
        <v>156</v>
      </c>
      <c r="X289" s="1" t="s">
        <v>807</v>
      </c>
      <c r="Y289" s="1" t="s">
        <v>808</v>
      </c>
      <c r="Z289" s="1" t="s">
        <v>196</v>
      </c>
      <c r="AA289" s="1" t="s">
        <v>197</v>
      </c>
      <c r="AB289" s="1" t="s">
        <v>147</v>
      </c>
      <c r="AC289" s="1" t="s">
        <v>197</v>
      </c>
      <c r="AD289">
        <v>1035436</v>
      </c>
      <c r="AE289">
        <v>48522</v>
      </c>
    </row>
    <row r="290" spans="1:31" x14ac:dyDescent="0.3">
      <c r="A290" s="1" t="s">
        <v>809</v>
      </c>
      <c r="B290" s="1" t="s">
        <v>47</v>
      </c>
      <c r="C290" s="1" t="s">
        <v>77</v>
      </c>
      <c r="D290" s="2">
        <v>43100</v>
      </c>
      <c r="E290" s="2">
        <v>43277</v>
      </c>
      <c r="F290" s="2" t="str">
        <f>TEXT(Sales[[#This Row],[OrderDate]],"dd")</f>
        <v>26</v>
      </c>
      <c r="G290" s="2">
        <v>43300</v>
      </c>
      <c r="H290" s="2">
        <v>43303</v>
      </c>
      <c r="I290" s="1" t="s">
        <v>32</v>
      </c>
      <c r="J290">
        <v>15</v>
      </c>
      <c r="K290" s="1" t="s">
        <v>134</v>
      </c>
      <c r="L290">
        <v>21</v>
      </c>
      <c r="M290" s="1" t="s">
        <v>63</v>
      </c>
      <c r="N290">
        <v>1</v>
      </c>
      <c r="O290" s="1" t="s">
        <v>72</v>
      </c>
      <c r="P290">
        <v>2</v>
      </c>
      <c r="Q290">
        <v>0.05</v>
      </c>
      <c r="R290">
        <v>1125.6000000000001</v>
      </c>
      <c r="S290">
        <v>787.92000000000007</v>
      </c>
      <c r="T290">
        <v>1575.8400000000001</v>
      </c>
      <c r="U290">
        <v>2138.6400000000003</v>
      </c>
      <c r="V290">
        <f>Sales[[#This Row],[Total Revenue]]-Sales[[#This Row],[Total Buying]]</f>
        <v>562.80000000000018</v>
      </c>
      <c r="W290">
        <v>157</v>
      </c>
      <c r="X290" s="1" t="s">
        <v>810</v>
      </c>
      <c r="Y290" s="1" t="s">
        <v>658</v>
      </c>
      <c r="Z290" s="1" t="s">
        <v>196</v>
      </c>
      <c r="AA290" s="1" t="s">
        <v>197</v>
      </c>
      <c r="AB290" s="1" t="s">
        <v>147</v>
      </c>
      <c r="AC290" s="1" t="s">
        <v>197</v>
      </c>
      <c r="AD290">
        <v>56956</v>
      </c>
      <c r="AE290">
        <v>81535</v>
      </c>
    </row>
    <row r="291" spans="1:31" x14ac:dyDescent="0.3">
      <c r="A291" s="1" t="s">
        <v>811</v>
      </c>
      <c r="B291" s="1" t="s">
        <v>30</v>
      </c>
      <c r="C291" s="1" t="s">
        <v>77</v>
      </c>
      <c r="D291" s="2">
        <v>43200</v>
      </c>
      <c r="E291" s="2">
        <v>43281</v>
      </c>
      <c r="F291" s="2" t="str">
        <f>TEXT(Sales[[#This Row],[OrderDate]],"dd")</f>
        <v>30</v>
      </c>
      <c r="G291" s="2">
        <v>43302</v>
      </c>
      <c r="H291" s="2">
        <v>43309</v>
      </c>
      <c r="I291" s="1" t="s">
        <v>32</v>
      </c>
      <c r="J291">
        <v>2</v>
      </c>
      <c r="K291" s="1" t="s">
        <v>142</v>
      </c>
      <c r="L291">
        <v>41</v>
      </c>
      <c r="M291" s="1" t="s">
        <v>505</v>
      </c>
      <c r="N291">
        <v>23</v>
      </c>
      <c r="O291" s="1" t="s">
        <v>103</v>
      </c>
      <c r="P291">
        <v>5</v>
      </c>
      <c r="Q291">
        <v>0.05</v>
      </c>
      <c r="R291">
        <v>3082</v>
      </c>
      <c r="S291">
        <v>1510.18</v>
      </c>
      <c r="T291">
        <v>7550.9000000000005</v>
      </c>
      <c r="U291">
        <v>14639.5</v>
      </c>
      <c r="V291">
        <f>Sales[[#This Row],[Total Revenue]]-Sales[[#This Row],[Total Buying]]</f>
        <v>7088.5999999999995</v>
      </c>
      <c r="W291">
        <v>159</v>
      </c>
      <c r="X291" s="1" t="s">
        <v>812</v>
      </c>
      <c r="Y291" s="1" t="s">
        <v>201</v>
      </c>
      <c r="Z291" s="1" t="s">
        <v>196</v>
      </c>
      <c r="AA291" s="1" t="s">
        <v>197</v>
      </c>
      <c r="AB291" s="1" t="s">
        <v>147</v>
      </c>
      <c r="AC291" s="1" t="s">
        <v>197</v>
      </c>
      <c r="AD291">
        <v>33089</v>
      </c>
      <c r="AE291">
        <v>63609</v>
      </c>
    </row>
    <row r="292" spans="1:31" x14ac:dyDescent="0.3">
      <c r="A292" s="1" t="s">
        <v>813</v>
      </c>
      <c r="B292" s="1" t="s">
        <v>30</v>
      </c>
      <c r="C292" s="1" t="s">
        <v>77</v>
      </c>
      <c r="D292" s="2">
        <v>43200</v>
      </c>
      <c r="E292" s="2">
        <v>43284</v>
      </c>
      <c r="F292" s="2" t="str">
        <f>TEXT(Sales[[#This Row],[OrderDate]],"dd")</f>
        <v>03</v>
      </c>
      <c r="G292" s="2">
        <v>43296</v>
      </c>
      <c r="H292" s="2">
        <v>43301</v>
      </c>
      <c r="I292" s="1" t="s">
        <v>32</v>
      </c>
      <c r="J292">
        <v>4</v>
      </c>
      <c r="K292" s="1" t="s">
        <v>70</v>
      </c>
      <c r="L292">
        <v>43</v>
      </c>
      <c r="M292" s="1" t="s">
        <v>183</v>
      </c>
      <c r="N292">
        <v>20</v>
      </c>
      <c r="O292" s="1" t="s">
        <v>245</v>
      </c>
      <c r="P292">
        <v>7</v>
      </c>
      <c r="Q292">
        <v>0.05</v>
      </c>
      <c r="R292">
        <v>3919.5</v>
      </c>
      <c r="S292">
        <v>2234.1149999999998</v>
      </c>
      <c r="T292">
        <v>15638.804999999998</v>
      </c>
      <c r="U292">
        <v>26064.674999999999</v>
      </c>
      <c r="V292">
        <f>Sales[[#This Row],[Total Revenue]]-Sales[[#This Row],[Total Buying]]</f>
        <v>10425.870000000001</v>
      </c>
      <c r="W292">
        <v>159</v>
      </c>
      <c r="X292" s="1" t="s">
        <v>812</v>
      </c>
      <c r="Y292" s="1" t="s">
        <v>201</v>
      </c>
      <c r="Z292" s="1" t="s">
        <v>196</v>
      </c>
      <c r="AA292" s="1" t="s">
        <v>197</v>
      </c>
      <c r="AB292" s="1" t="s">
        <v>147</v>
      </c>
      <c r="AC292" s="1" t="s">
        <v>197</v>
      </c>
      <c r="AD292">
        <v>33089</v>
      </c>
      <c r="AE292">
        <v>63609</v>
      </c>
    </row>
    <row r="293" spans="1:31" x14ac:dyDescent="0.3">
      <c r="A293" s="1" t="s">
        <v>814</v>
      </c>
      <c r="B293" s="1" t="s">
        <v>30</v>
      </c>
      <c r="C293" s="1" t="s">
        <v>77</v>
      </c>
      <c r="D293" s="2">
        <v>43100</v>
      </c>
      <c r="E293" s="2">
        <v>43283</v>
      </c>
      <c r="F293" s="2" t="str">
        <f>TEXT(Sales[[#This Row],[OrderDate]],"dd")</f>
        <v>02</v>
      </c>
      <c r="G293" s="2">
        <v>43297</v>
      </c>
      <c r="H293" s="2">
        <v>43303</v>
      </c>
      <c r="I293" s="1" t="s">
        <v>32</v>
      </c>
      <c r="J293">
        <v>11</v>
      </c>
      <c r="K293" s="1" t="s">
        <v>125</v>
      </c>
      <c r="L293">
        <v>1</v>
      </c>
      <c r="M293" s="1" t="s">
        <v>79</v>
      </c>
      <c r="N293">
        <v>33</v>
      </c>
      <c r="O293" s="1" t="s">
        <v>75</v>
      </c>
      <c r="P293">
        <v>6</v>
      </c>
      <c r="Q293">
        <v>7.4999999999999997E-2</v>
      </c>
      <c r="R293">
        <v>5098.7</v>
      </c>
      <c r="S293">
        <v>3416.1289999999999</v>
      </c>
      <c r="T293">
        <v>20496.773999999998</v>
      </c>
      <c r="U293">
        <v>28297.784999999996</v>
      </c>
      <c r="V293">
        <f>Sales[[#This Row],[Total Revenue]]-Sales[[#This Row],[Total Buying]]</f>
        <v>7801.0109999999986</v>
      </c>
      <c r="W293">
        <v>160</v>
      </c>
      <c r="X293" s="1" t="s">
        <v>815</v>
      </c>
      <c r="Y293" s="1" t="s">
        <v>532</v>
      </c>
      <c r="Z293" s="1" t="s">
        <v>196</v>
      </c>
      <c r="AA293" s="1" t="s">
        <v>197</v>
      </c>
      <c r="AB293" s="1" t="s">
        <v>147</v>
      </c>
      <c r="AC293" s="1" t="s">
        <v>197</v>
      </c>
      <c r="AD293">
        <v>32297</v>
      </c>
      <c r="AE293">
        <v>73620</v>
      </c>
    </row>
    <row r="294" spans="1:31" x14ac:dyDescent="0.3">
      <c r="A294" s="1" t="s">
        <v>816</v>
      </c>
      <c r="B294" s="1" t="s">
        <v>42</v>
      </c>
      <c r="C294" s="1" t="s">
        <v>62</v>
      </c>
      <c r="D294" s="2">
        <v>43200</v>
      </c>
      <c r="E294" s="2">
        <v>43269</v>
      </c>
      <c r="F294" s="2" t="str">
        <f>TEXT(Sales[[#This Row],[OrderDate]],"dd")</f>
        <v>18</v>
      </c>
      <c r="G294" s="2">
        <v>43293</v>
      </c>
      <c r="H294" s="2">
        <v>43300</v>
      </c>
      <c r="I294" s="1" t="s">
        <v>32</v>
      </c>
      <c r="J294">
        <v>23</v>
      </c>
      <c r="K294" s="1" t="s">
        <v>171</v>
      </c>
      <c r="L294">
        <v>12</v>
      </c>
      <c r="M294" s="1" t="s">
        <v>380</v>
      </c>
      <c r="N294">
        <v>40</v>
      </c>
      <c r="O294" s="1" t="s">
        <v>199</v>
      </c>
      <c r="P294">
        <v>7</v>
      </c>
      <c r="Q294">
        <v>0.05</v>
      </c>
      <c r="R294">
        <v>2693.4</v>
      </c>
      <c r="S294">
        <v>1939.248</v>
      </c>
      <c r="T294">
        <v>13574.736000000001</v>
      </c>
      <c r="U294">
        <v>17911.11</v>
      </c>
      <c r="V294">
        <f>Sales[[#This Row],[Total Revenue]]-Sales[[#This Row],[Total Buying]]</f>
        <v>4336.3739999999998</v>
      </c>
      <c r="W294">
        <v>290</v>
      </c>
      <c r="X294" s="1" t="s">
        <v>817</v>
      </c>
      <c r="Y294" s="1" t="s">
        <v>818</v>
      </c>
      <c r="Z294" s="1" t="s">
        <v>298</v>
      </c>
      <c r="AA294" s="1" t="s">
        <v>299</v>
      </c>
      <c r="AB294" s="1" t="s">
        <v>116</v>
      </c>
      <c r="AC294" s="1" t="s">
        <v>299</v>
      </c>
      <c r="AD294">
        <v>35284</v>
      </c>
      <c r="AE294">
        <v>67757</v>
      </c>
    </row>
    <row r="295" spans="1:31" x14ac:dyDescent="0.3">
      <c r="A295" s="1" t="s">
        <v>819</v>
      </c>
      <c r="B295" s="1" t="s">
        <v>100</v>
      </c>
      <c r="C295" s="1" t="s">
        <v>77</v>
      </c>
      <c r="D295" s="2">
        <v>43200</v>
      </c>
      <c r="E295" s="2">
        <v>43293</v>
      </c>
      <c r="F295" s="2" t="str">
        <f>TEXT(Sales[[#This Row],[OrderDate]],"dd")</f>
        <v>12</v>
      </c>
      <c r="G295" s="2">
        <v>43302</v>
      </c>
      <c r="H295" s="2">
        <v>43310</v>
      </c>
      <c r="I295" s="1" t="s">
        <v>32</v>
      </c>
      <c r="J295">
        <v>26</v>
      </c>
      <c r="K295" s="1" t="s">
        <v>247</v>
      </c>
      <c r="L295">
        <v>35</v>
      </c>
      <c r="M295" s="1" t="s">
        <v>161</v>
      </c>
      <c r="N295">
        <v>12</v>
      </c>
      <c r="O295" s="1" t="s">
        <v>35</v>
      </c>
      <c r="P295">
        <v>7</v>
      </c>
      <c r="Q295">
        <v>0.05</v>
      </c>
      <c r="R295">
        <v>1065.3</v>
      </c>
      <c r="S295">
        <v>575.26200000000006</v>
      </c>
      <c r="T295">
        <v>4026.8340000000003</v>
      </c>
      <c r="U295">
        <v>7084.2449999999999</v>
      </c>
      <c r="V295">
        <f>Sales[[#This Row],[Total Revenue]]-Sales[[#This Row],[Total Buying]]</f>
        <v>3057.4109999999996</v>
      </c>
      <c r="W295">
        <v>161</v>
      </c>
      <c r="X295" s="1" t="s">
        <v>820</v>
      </c>
      <c r="Y295" s="1" t="s">
        <v>821</v>
      </c>
      <c r="Z295" s="1" t="s">
        <v>196</v>
      </c>
      <c r="AA295" s="1" t="s">
        <v>197</v>
      </c>
      <c r="AB295" s="1" t="s">
        <v>147</v>
      </c>
      <c r="AC295" s="1" t="s">
        <v>197</v>
      </c>
      <c r="AD295">
        <v>46895</v>
      </c>
      <c r="AE295">
        <v>60976</v>
      </c>
    </row>
    <row r="296" spans="1:31" x14ac:dyDescent="0.3">
      <c r="A296" s="1" t="s">
        <v>822</v>
      </c>
      <c r="B296" s="1" t="s">
        <v>30</v>
      </c>
      <c r="C296" s="1" t="s">
        <v>77</v>
      </c>
      <c r="D296" s="2">
        <v>43200</v>
      </c>
      <c r="E296" s="2">
        <v>43286</v>
      </c>
      <c r="F296" s="2" t="str">
        <f>TEXT(Sales[[#This Row],[OrderDate]],"dd")</f>
        <v>05</v>
      </c>
      <c r="G296" s="2">
        <v>43292</v>
      </c>
      <c r="H296" s="2">
        <v>43299</v>
      </c>
      <c r="I296" s="1" t="s">
        <v>32</v>
      </c>
      <c r="J296">
        <v>4</v>
      </c>
      <c r="K296" s="1" t="s">
        <v>70</v>
      </c>
      <c r="L296">
        <v>47</v>
      </c>
      <c r="M296" s="1" t="s">
        <v>267</v>
      </c>
      <c r="N296">
        <v>24</v>
      </c>
      <c r="O296" s="1" t="s">
        <v>204</v>
      </c>
      <c r="P296">
        <v>2</v>
      </c>
      <c r="Q296">
        <v>7.4999999999999997E-2</v>
      </c>
      <c r="R296">
        <v>167.5</v>
      </c>
      <c r="S296">
        <v>82.075000000000003</v>
      </c>
      <c r="T296">
        <v>164.15</v>
      </c>
      <c r="U296">
        <v>309.875</v>
      </c>
      <c r="V296">
        <f>Sales[[#This Row],[Total Revenue]]-Sales[[#This Row],[Total Buying]]</f>
        <v>145.72499999999999</v>
      </c>
      <c r="W296">
        <v>162</v>
      </c>
      <c r="X296" s="1" t="s">
        <v>823</v>
      </c>
      <c r="Y296" s="1" t="s">
        <v>658</v>
      </c>
      <c r="Z296" s="1" t="s">
        <v>196</v>
      </c>
      <c r="AA296" s="1" t="s">
        <v>197</v>
      </c>
      <c r="AB296" s="1" t="s">
        <v>147</v>
      </c>
      <c r="AC296" s="1" t="s">
        <v>197</v>
      </c>
      <c r="AD296">
        <v>45377</v>
      </c>
      <c r="AE296">
        <v>86610</v>
      </c>
    </row>
    <row r="297" spans="1:31" x14ac:dyDescent="0.3">
      <c r="A297" s="1" t="s">
        <v>824</v>
      </c>
      <c r="B297" s="1" t="s">
        <v>42</v>
      </c>
      <c r="C297" s="1" t="s">
        <v>77</v>
      </c>
      <c r="D297" s="2">
        <v>43200</v>
      </c>
      <c r="E297" s="2">
        <v>43270</v>
      </c>
      <c r="F297" s="2" t="str">
        <f>TEXT(Sales[[#This Row],[OrderDate]],"dd")</f>
        <v>19</v>
      </c>
      <c r="G297" s="2">
        <v>43272</v>
      </c>
      <c r="H297" s="2">
        <v>43277</v>
      </c>
      <c r="I297" s="1" t="s">
        <v>32</v>
      </c>
      <c r="J297">
        <v>21</v>
      </c>
      <c r="K297" s="1" t="s">
        <v>43</v>
      </c>
      <c r="L297">
        <v>35</v>
      </c>
      <c r="M297" s="1" t="s">
        <v>161</v>
      </c>
      <c r="N297">
        <v>38</v>
      </c>
      <c r="O297" s="1" t="s">
        <v>119</v>
      </c>
      <c r="P297">
        <v>7</v>
      </c>
      <c r="Q297">
        <v>0.2</v>
      </c>
      <c r="R297">
        <v>1118.9000000000001</v>
      </c>
      <c r="S297">
        <v>850.36400000000003</v>
      </c>
      <c r="T297">
        <v>5952.5480000000007</v>
      </c>
      <c r="U297">
        <v>6265.8400000000011</v>
      </c>
      <c r="V297">
        <f>Sales[[#This Row],[Total Revenue]]-Sales[[#This Row],[Total Buying]]</f>
        <v>313.29200000000037</v>
      </c>
      <c r="W297">
        <v>177</v>
      </c>
      <c r="X297" s="1" t="s">
        <v>825</v>
      </c>
      <c r="Y297" s="1" t="s">
        <v>532</v>
      </c>
      <c r="Z297" s="1" t="s">
        <v>196</v>
      </c>
      <c r="AA297" s="1" t="s">
        <v>197</v>
      </c>
      <c r="AB297" s="1" t="s">
        <v>147</v>
      </c>
      <c r="AC297" s="1" t="s">
        <v>197</v>
      </c>
      <c r="AD297">
        <v>62380</v>
      </c>
      <c r="AE297">
        <v>41024</v>
      </c>
    </row>
    <row r="298" spans="1:31" x14ac:dyDescent="0.3">
      <c r="A298" s="1" t="s">
        <v>826</v>
      </c>
      <c r="B298" s="1" t="s">
        <v>42</v>
      </c>
      <c r="C298" s="1" t="s">
        <v>77</v>
      </c>
      <c r="D298" s="2">
        <v>43200</v>
      </c>
      <c r="E298" s="2">
        <v>43273</v>
      </c>
      <c r="F298" s="2" t="str">
        <f>TEXT(Sales[[#This Row],[OrderDate]],"dd")</f>
        <v>22</v>
      </c>
      <c r="G298" s="2">
        <v>43297</v>
      </c>
      <c r="H298" s="2">
        <v>43305</v>
      </c>
      <c r="I298" s="1" t="s">
        <v>32</v>
      </c>
      <c r="J298">
        <v>24</v>
      </c>
      <c r="K298" s="1" t="s">
        <v>58</v>
      </c>
      <c r="L298">
        <v>4</v>
      </c>
      <c r="M298" s="1" t="s">
        <v>92</v>
      </c>
      <c r="N298">
        <v>33</v>
      </c>
      <c r="O298" s="1" t="s">
        <v>75</v>
      </c>
      <c r="P298">
        <v>5</v>
      </c>
      <c r="Q298">
        <v>0.1</v>
      </c>
      <c r="R298">
        <v>871</v>
      </c>
      <c r="S298">
        <v>374.53</v>
      </c>
      <c r="T298">
        <v>1872.6499999999999</v>
      </c>
      <c r="U298">
        <v>3919.5</v>
      </c>
      <c r="V298">
        <f>Sales[[#This Row],[Total Revenue]]-Sales[[#This Row],[Total Buying]]</f>
        <v>2046.8500000000001</v>
      </c>
      <c r="W298">
        <v>177</v>
      </c>
      <c r="X298" s="1" t="s">
        <v>825</v>
      </c>
      <c r="Y298" s="1" t="s">
        <v>532</v>
      </c>
      <c r="Z298" s="1" t="s">
        <v>196</v>
      </c>
      <c r="AA298" s="1" t="s">
        <v>197</v>
      </c>
      <c r="AB298" s="1" t="s">
        <v>147</v>
      </c>
      <c r="AC298" s="1" t="s">
        <v>197</v>
      </c>
      <c r="AD298">
        <v>62380</v>
      </c>
      <c r="AE298">
        <v>41024</v>
      </c>
    </row>
    <row r="299" spans="1:31" x14ac:dyDescent="0.3">
      <c r="A299" s="1" t="s">
        <v>827</v>
      </c>
      <c r="B299" s="1" t="s">
        <v>30</v>
      </c>
      <c r="C299" s="1" t="s">
        <v>77</v>
      </c>
      <c r="D299" s="2">
        <v>43200</v>
      </c>
      <c r="E299" s="2">
        <v>43291</v>
      </c>
      <c r="F299" s="2" t="str">
        <f>TEXT(Sales[[#This Row],[OrderDate]],"dd")</f>
        <v>10</v>
      </c>
      <c r="G299" s="2">
        <v>43302</v>
      </c>
      <c r="H299" s="2">
        <v>43312</v>
      </c>
      <c r="I299" s="1" t="s">
        <v>32</v>
      </c>
      <c r="J299">
        <v>10</v>
      </c>
      <c r="K299" s="1" t="s">
        <v>121</v>
      </c>
      <c r="L299">
        <v>27</v>
      </c>
      <c r="M299" s="1" t="s">
        <v>560</v>
      </c>
      <c r="N299">
        <v>7</v>
      </c>
      <c r="O299" s="1" t="s">
        <v>260</v>
      </c>
      <c r="P299">
        <v>7</v>
      </c>
      <c r="Q299">
        <v>7.4999999999999997E-2</v>
      </c>
      <c r="R299">
        <v>2586.2000000000003</v>
      </c>
      <c r="S299">
        <v>2094.8220000000006</v>
      </c>
      <c r="T299">
        <v>14663.754000000004</v>
      </c>
      <c r="U299">
        <v>16745.645</v>
      </c>
      <c r="V299">
        <f>Sales[[#This Row],[Total Revenue]]-Sales[[#This Row],[Total Buying]]</f>
        <v>2081.890999999996</v>
      </c>
      <c r="W299">
        <v>165</v>
      </c>
      <c r="X299" s="1" t="s">
        <v>828</v>
      </c>
      <c r="Y299" s="1" t="s">
        <v>658</v>
      </c>
      <c r="Z299" s="1" t="s">
        <v>196</v>
      </c>
      <c r="AA299" s="1" t="s">
        <v>197</v>
      </c>
      <c r="AB299" s="1" t="s">
        <v>147</v>
      </c>
      <c r="AC299" s="1" t="s">
        <v>197</v>
      </c>
      <c r="AD299">
        <v>43510</v>
      </c>
      <c r="AE299">
        <v>84039</v>
      </c>
    </row>
    <row r="300" spans="1:31" x14ac:dyDescent="0.3">
      <c r="A300" s="1" t="s">
        <v>829</v>
      </c>
      <c r="B300" s="1" t="s">
        <v>30</v>
      </c>
      <c r="C300" s="1" t="s">
        <v>77</v>
      </c>
      <c r="D300" s="2">
        <v>43200</v>
      </c>
      <c r="E300" s="2">
        <v>43270</v>
      </c>
      <c r="F300" s="2" t="str">
        <f>TEXT(Sales[[#This Row],[OrderDate]],"dd")</f>
        <v>19</v>
      </c>
      <c r="G300" s="2">
        <v>43295</v>
      </c>
      <c r="H300" s="2">
        <v>43298</v>
      </c>
      <c r="I300" s="1" t="s">
        <v>32</v>
      </c>
      <c r="J300">
        <v>3</v>
      </c>
      <c r="K300" s="1" t="s">
        <v>154</v>
      </c>
      <c r="L300">
        <v>15</v>
      </c>
      <c r="M300" s="1" t="s">
        <v>34</v>
      </c>
      <c r="N300">
        <v>2</v>
      </c>
      <c r="O300" s="1" t="s">
        <v>394</v>
      </c>
      <c r="P300">
        <v>5</v>
      </c>
      <c r="Q300">
        <v>7.4999999999999997E-2</v>
      </c>
      <c r="R300">
        <v>1293.1000000000001</v>
      </c>
      <c r="S300">
        <v>659.48100000000011</v>
      </c>
      <c r="T300">
        <v>3297.4050000000007</v>
      </c>
      <c r="U300">
        <v>5980.5875000000005</v>
      </c>
      <c r="V300">
        <f>Sales[[#This Row],[Total Revenue]]-Sales[[#This Row],[Total Buying]]</f>
        <v>2683.1824999999999</v>
      </c>
      <c r="W300">
        <v>178</v>
      </c>
      <c r="X300" s="1" t="s">
        <v>830</v>
      </c>
      <c r="Y300" s="1" t="s">
        <v>532</v>
      </c>
      <c r="Z300" s="1" t="s">
        <v>196</v>
      </c>
      <c r="AA300" s="1" t="s">
        <v>197</v>
      </c>
      <c r="AB300" s="1" t="s">
        <v>147</v>
      </c>
      <c r="AC300" s="1" t="s">
        <v>197</v>
      </c>
      <c r="AD300">
        <v>59425</v>
      </c>
      <c r="AE300">
        <v>73977</v>
      </c>
    </row>
    <row r="301" spans="1:31" x14ac:dyDescent="0.3">
      <c r="A301" s="1" t="s">
        <v>831</v>
      </c>
      <c r="B301" s="1" t="s">
        <v>30</v>
      </c>
      <c r="C301" s="1" t="s">
        <v>62</v>
      </c>
      <c r="D301" s="2">
        <v>43200</v>
      </c>
      <c r="E301" s="2">
        <v>43270</v>
      </c>
      <c r="F301" s="2" t="str">
        <f>TEXT(Sales[[#This Row],[OrderDate]],"dd")</f>
        <v>19</v>
      </c>
      <c r="G301" s="2">
        <v>43288</v>
      </c>
      <c r="H301" s="2">
        <v>43295</v>
      </c>
      <c r="I301" s="1" t="s">
        <v>32</v>
      </c>
      <c r="J301">
        <v>6</v>
      </c>
      <c r="K301" s="1" t="s">
        <v>33</v>
      </c>
      <c r="L301">
        <v>27</v>
      </c>
      <c r="M301" s="1" t="s">
        <v>560</v>
      </c>
      <c r="N301">
        <v>1</v>
      </c>
      <c r="O301" s="1" t="s">
        <v>72</v>
      </c>
      <c r="P301">
        <v>4</v>
      </c>
      <c r="Q301">
        <v>0.05</v>
      </c>
      <c r="R301">
        <v>247.9</v>
      </c>
      <c r="S301">
        <v>195.84100000000001</v>
      </c>
      <c r="T301">
        <v>783.36400000000003</v>
      </c>
      <c r="U301">
        <v>942.02</v>
      </c>
      <c r="V301">
        <f>Sales[[#This Row],[Total Revenue]]-Sales[[#This Row],[Total Buying]]</f>
        <v>158.65599999999995</v>
      </c>
      <c r="W301">
        <v>318</v>
      </c>
      <c r="X301" s="1" t="s">
        <v>832</v>
      </c>
      <c r="Y301" s="1" t="s">
        <v>641</v>
      </c>
      <c r="Z301" s="1" t="s">
        <v>251</v>
      </c>
      <c r="AA301" s="1" t="s">
        <v>252</v>
      </c>
      <c r="AB301" s="1" t="s">
        <v>56</v>
      </c>
      <c r="AC301" s="1" t="s">
        <v>252</v>
      </c>
      <c r="AD301">
        <v>220682</v>
      </c>
      <c r="AE301">
        <v>42772</v>
      </c>
    </row>
    <row r="302" spans="1:31" x14ac:dyDescent="0.3">
      <c r="A302" s="1" t="s">
        <v>833</v>
      </c>
      <c r="B302" s="1" t="s">
        <v>47</v>
      </c>
      <c r="C302" s="1" t="s">
        <v>77</v>
      </c>
      <c r="D302" s="2">
        <v>43100</v>
      </c>
      <c r="E302" s="2">
        <v>43279</v>
      </c>
      <c r="F302" s="2" t="str">
        <f>TEXT(Sales[[#This Row],[OrderDate]],"dd")</f>
        <v>28</v>
      </c>
      <c r="G302" s="2">
        <v>43290</v>
      </c>
      <c r="H302" s="2">
        <v>43291</v>
      </c>
      <c r="I302" s="1" t="s">
        <v>32</v>
      </c>
      <c r="J302">
        <v>13</v>
      </c>
      <c r="K302" s="1" t="s">
        <v>88</v>
      </c>
      <c r="L302">
        <v>28</v>
      </c>
      <c r="M302" s="1" t="s">
        <v>50</v>
      </c>
      <c r="N302">
        <v>14</v>
      </c>
      <c r="O302" s="1" t="s">
        <v>438</v>
      </c>
      <c r="P302">
        <v>8</v>
      </c>
      <c r="Q302">
        <v>7.4999999999999997E-2</v>
      </c>
      <c r="R302">
        <v>1139</v>
      </c>
      <c r="S302">
        <v>740.35</v>
      </c>
      <c r="T302">
        <v>5922.8</v>
      </c>
      <c r="U302">
        <v>8428.6</v>
      </c>
      <c r="V302">
        <f>Sales[[#This Row],[Total Revenue]]-Sales[[#This Row],[Total Buying]]</f>
        <v>2505.8000000000002</v>
      </c>
      <c r="W302">
        <v>171</v>
      </c>
      <c r="X302" s="1" t="s">
        <v>834</v>
      </c>
      <c r="Y302" s="1" t="s">
        <v>629</v>
      </c>
      <c r="Z302" s="1" t="s">
        <v>196</v>
      </c>
      <c r="AA302" s="1" t="s">
        <v>197</v>
      </c>
      <c r="AB302" s="1" t="s">
        <v>147</v>
      </c>
      <c r="AC302" s="1" t="s">
        <v>197</v>
      </c>
      <c r="AD302">
        <v>43267</v>
      </c>
      <c r="AE302">
        <v>42041</v>
      </c>
    </row>
    <row r="303" spans="1:31" x14ac:dyDescent="0.3">
      <c r="A303" s="1" t="s">
        <v>835</v>
      </c>
      <c r="B303" s="1" t="s">
        <v>30</v>
      </c>
      <c r="C303" s="1" t="s">
        <v>62</v>
      </c>
      <c r="D303" s="2">
        <v>43200</v>
      </c>
      <c r="E303" s="2">
        <v>43271</v>
      </c>
      <c r="F303" s="2" t="str">
        <f>TEXT(Sales[[#This Row],[OrderDate]],"dd")</f>
        <v>20</v>
      </c>
      <c r="G303" s="2">
        <v>43292</v>
      </c>
      <c r="H303" s="2">
        <v>43298</v>
      </c>
      <c r="I303" s="1" t="s">
        <v>32</v>
      </c>
      <c r="J303">
        <v>2</v>
      </c>
      <c r="K303" s="1" t="s">
        <v>142</v>
      </c>
      <c r="L303">
        <v>30</v>
      </c>
      <c r="M303" s="1" t="s">
        <v>166</v>
      </c>
      <c r="N303">
        <v>12</v>
      </c>
      <c r="O303" s="1" t="s">
        <v>35</v>
      </c>
      <c r="P303">
        <v>6</v>
      </c>
      <c r="Q303">
        <v>0.1</v>
      </c>
      <c r="R303">
        <v>1025.1000000000001</v>
      </c>
      <c r="S303">
        <v>707.31900000000007</v>
      </c>
      <c r="T303">
        <v>4243.9140000000007</v>
      </c>
      <c r="U303">
        <v>5535.5400000000009</v>
      </c>
      <c r="V303">
        <f>Sales[[#This Row],[Total Revenue]]-Sales[[#This Row],[Total Buying]]</f>
        <v>1291.6260000000002</v>
      </c>
      <c r="W303">
        <v>278</v>
      </c>
      <c r="X303" s="1" t="s">
        <v>836</v>
      </c>
      <c r="Y303" s="1" t="s">
        <v>837</v>
      </c>
      <c r="Z303" s="1" t="s">
        <v>145</v>
      </c>
      <c r="AA303" s="1" t="s">
        <v>146</v>
      </c>
      <c r="AB303" s="1" t="s">
        <v>147</v>
      </c>
      <c r="AC303" s="1" t="s">
        <v>146</v>
      </c>
      <c r="AD303">
        <v>83684</v>
      </c>
      <c r="AE303">
        <v>34512</v>
      </c>
    </row>
    <row r="304" spans="1:31" x14ac:dyDescent="0.3">
      <c r="A304" s="1" t="s">
        <v>838</v>
      </c>
      <c r="B304" s="1" t="s">
        <v>30</v>
      </c>
      <c r="C304" s="1" t="s">
        <v>62</v>
      </c>
      <c r="D304" s="2">
        <v>43200</v>
      </c>
      <c r="E304" s="2">
        <v>43286</v>
      </c>
      <c r="F304" s="2" t="str">
        <f>TEXT(Sales[[#This Row],[OrderDate]],"dd")</f>
        <v>05</v>
      </c>
      <c r="G304" s="2">
        <v>43297</v>
      </c>
      <c r="H304" s="2">
        <v>43307</v>
      </c>
      <c r="I304" s="1" t="s">
        <v>32</v>
      </c>
      <c r="J304">
        <v>8</v>
      </c>
      <c r="K304" s="1" t="s">
        <v>105</v>
      </c>
      <c r="L304">
        <v>44</v>
      </c>
      <c r="M304" s="1" t="s">
        <v>445</v>
      </c>
      <c r="N304">
        <v>41</v>
      </c>
      <c r="O304" s="1" t="s">
        <v>60</v>
      </c>
      <c r="P304">
        <v>4</v>
      </c>
      <c r="Q304">
        <v>0.1</v>
      </c>
      <c r="R304">
        <v>1748.7</v>
      </c>
      <c r="S304">
        <v>751.94100000000003</v>
      </c>
      <c r="T304">
        <v>3007.7640000000001</v>
      </c>
      <c r="U304">
        <v>6295.32</v>
      </c>
      <c r="V304">
        <f>Sales[[#This Row],[Total Revenue]]-Sales[[#This Row],[Total Buying]]</f>
        <v>3287.5559999999996</v>
      </c>
      <c r="W304">
        <v>278</v>
      </c>
      <c r="X304" s="1" t="s">
        <v>836</v>
      </c>
      <c r="Y304" s="1" t="s">
        <v>837</v>
      </c>
      <c r="Z304" s="1" t="s">
        <v>145</v>
      </c>
      <c r="AA304" s="1" t="s">
        <v>146</v>
      </c>
      <c r="AB304" s="1" t="s">
        <v>147</v>
      </c>
      <c r="AC304" s="1" t="s">
        <v>146</v>
      </c>
      <c r="AD304">
        <v>83684</v>
      </c>
      <c r="AE304">
        <v>34512</v>
      </c>
    </row>
    <row r="305" spans="1:31" x14ac:dyDescent="0.3">
      <c r="A305" s="1" t="s">
        <v>839</v>
      </c>
      <c r="B305" s="1" t="s">
        <v>47</v>
      </c>
      <c r="C305" s="1" t="s">
        <v>62</v>
      </c>
      <c r="D305" s="2">
        <v>43200</v>
      </c>
      <c r="E305" s="2">
        <v>43287</v>
      </c>
      <c r="F305" s="2" t="str">
        <f>TEXT(Sales[[#This Row],[OrderDate]],"dd")</f>
        <v>06</v>
      </c>
      <c r="G305" s="2">
        <v>43302</v>
      </c>
      <c r="H305" s="2">
        <v>43303</v>
      </c>
      <c r="I305" s="1" t="s">
        <v>32</v>
      </c>
      <c r="J305">
        <v>12</v>
      </c>
      <c r="K305" s="1" t="s">
        <v>208</v>
      </c>
      <c r="L305">
        <v>36</v>
      </c>
      <c r="M305" s="1" t="s">
        <v>287</v>
      </c>
      <c r="N305">
        <v>23</v>
      </c>
      <c r="O305" s="1" t="s">
        <v>103</v>
      </c>
      <c r="P305">
        <v>7</v>
      </c>
      <c r="Q305">
        <v>0.1</v>
      </c>
      <c r="R305">
        <v>3886</v>
      </c>
      <c r="S305">
        <v>2020.72</v>
      </c>
      <c r="T305">
        <v>14145.04</v>
      </c>
      <c r="U305">
        <v>24481.8</v>
      </c>
      <c r="V305">
        <f>Sales[[#This Row],[Total Revenue]]-Sales[[#This Row],[Total Buying]]</f>
        <v>10336.759999999998</v>
      </c>
      <c r="W305">
        <v>278</v>
      </c>
      <c r="X305" s="1" t="s">
        <v>836</v>
      </c>
      <c r="Y305" s="1" t="s">
        <v>837</v>
      </c>
      <c r="Z305" s="1" t="s">
        <v>145</v>
      </c>
      <c r="AA305" s="1" t="s">
        <v>146</v>
      </c>
      <c r="AB305" s="1" t="s">
        <v>147</v>
      </c>
      <c r="AC305" s="1" t="s">
        <v>146</v>
      </c>
      <c r="AD305">
        <v>83684</v>
      </c>
      <c r="AE305">
        <v>34512</v>
      </c>
    </row>
    <row r="306" spans="1:31" x14ac:dyDescent="0.3">
      <c r="A306" s="1" t="s">
        <v>840</v>
      </c>
      <c r="B306" s="1" t="s">
        <v>30</v>
      </c>
      <c r="C306" s="1" t="s">
        <v>77</v>
      </c>
      <c r="D306" s="2">
        <v>43200</v>
      </c>
      <c r="E306" s="2">
        <v>43281</v>
      </c>
      <c r="F306" s="2" t="str">
        <f>TEXT(Sales[[#This Row],[OrderDate]],"dd")</f>
        <v>30</v>
      </c>
      <c r="G306" s="2">
        <v>43301</v>
      </c>
      <c r="H306" s="2">
        <v>43305</v>
      </c>
      <c r="I306" s="1" t="s">
        <v>32</v>
      </c>
      <c r="J306">
        <v>4</v>
      </c>
      <c r="K306" s="1" t="s">
        <v>70</v>
      </c>
      <c r="L306">
        <v>8</v>
      </c>
      <c r="M306" s="1" t="s">
        <v>98</v>
      </c>
      <c r="N306">
        <v>38</v>
      </c>
      <c r="O306" s="1" t="s">
        <v>119</v>
      </c>
      <c r="P306">
        <v>1</v>
      </c>
      <c r="Q306">
        <v>0.05</v>
      </c>
      <c r="R306">
        <v>5607.9000000000005</v>
      </c>
      <c r="S306">
        <v>3476.8980000000001</v>
      </c>
      <c r="T306">
        <v>3476.8980000000001</v>
      </c>
      <c r="U306">
        <v>5327.5050000000001</v>
      </c>
      <c r="V306">
        <f>Sales[[#This Row],[Total Revenue]]-Sales[[#This Row],[Total Buying]]</f>
        <v>1850.607</v>
      </c>
      <c r="W306">
        <v>172</v>
      </c>
      <c r="X306" s="1" t="s">
        <v>841</v>
      </c>
      <c r="Y306" s="1" t="s">
        <v>532</v>
      </c>
      <c r="Z306" s="1" t="s">
        <v>196</v>
      </c>
      <c r="AA306" s="1" t="s">
        <v>197</v>
      </c>
      <c r="AB306" s="1" t="s">
        <v>147</v>
      </c>
      <c r="AC306" s="1" t="s">
        <v>197</v>
      </c>
      <c r="AD306">
        <v>54255</v>
      </c>
      <c r="AE306">
        <v>53281</v>
      </c>
    </row>
    <row r="307" spans="1:31" x14ac:dyDescent="0.3">
      <c r="A307" s="1" t="s">
        <v>842</v>
      </c>
      <c r="B307" s="1" t="s">
        <v>47</v>
      </c>
      <c r="C307" s="1" t="s">
        <v>77</v>
      </c>
      <c r="D307" s="2">
        <v>43200</v>
      </c>
      <c r="E307" s="2">
        <v>43278</v>
      </c>
      <c r="F307" s="2" t="str">
        <f>TEXT(Sales[[#This Row],[OrderDate]],"dd")</f>
        <v>27</v>
      </c>
      <c r="G307" s="2">
        <v>43286</v>
      </c>
      <c r="H307" s="2">
        <v>43295</v>
      </c>
      <c r="I307" s="1" t="s">
        <v>32</v>
      </c>
      <c r="J307">
        <v>15</v>
      </c>
      <c r="K307" s="1" t="s">
        <v>134</v>
      </c>
      <c r="L307">
        <v>4</v>
      </c>
      <c r="M307" s="1" t="s">
        <v>92</v>
      </c>
      <c r="N307">
        <v>42</v>
      </c>
      <c r="O307" s="1" t="s">
        <v>139</v>
      </c>
      <c r="P307">
        <v>5</v>
      </c>
      <c r="Q307">
        <v>0.3</v>
      </c>
      <c r="R307">
        <v>1078.7</v>
      </c>
      <c r="S307">
        <v>722.72900000000004</v>
      </c>
      <c r="T307">
        <v>3613.6450000000004</v>
      </c>
      <c r="U307">
        <v>3775.4500000000003</v>
      </c>
      <c r="V307">
        <f>Sales[[#This Row],[Total Revenue]]-Sales[[#This Row],[Total Buying]]</f>
        <v>161.80499999999984</v>
      </c>
      <c r="W307">
        <v>176</v>
      </c>
      <c r="X307" s="1" t="s">
        <v>843</v>
      </c>
      <c r="Y307" s="1" t="s">
        <v>844</v>
      </c>
      <c r="Z307" s="1" t="s">
        <v>196</v>
      </c>
      <c r="AA307" s="1" t="s">
        <v>197</v>
      </c>
      <c r="AB307" s="1" t="s">
        <v>147</v>
      </c>
      <c r="AC307" s="1" t="s">
        <v>197</v>
      </c>
      <c r="AD307">
        <v>50575</v>
      </c>
      <c r="AE307">
        <v>49868</v>
      </c>
    </row>
    <row r="308" spans="1:31" x14ac:dyDescent="0.3">
      <c r="A308" s="1" t="s">
        <v>845</v>
      </c>
      <c r="B308" s="1" t="s">
        <v>42</v>
      </c>
      <c r="C308" s="1" t="s">
        <v>239</v>
      </c>
      <c r="D308" s="2">
        <v>43200</v>
      </c>
      <c r="E308" s="2">
        <v>43272</v>
      </c>
      <c r="F308" s="2" t="str">
        <f>TEXT(Sales[[#This Row],[OrderDate]],"dd")</f>
        <v>21</v>
      </c>
      <c r="G308" s="2">
        <v>43294</v>
      </c>
      <c r="H308" s="2">
        <v>43302</v>
      </c>
      <c r="I308" s="1" t="s">
        <v>32</v>
      </c>
      <c r="J308">
        <v>24</v>
      </c>
      <c r="K308" s="1" t="s">
        <v>58</v>
      </c>
      <c r="L308">
        <v>31</v>
      </c>
      <c r="M308" s="1" t="s">
        <v>374</v>
      </c>
      <c r="N308">
        <v>25</v>
      </c>
      <c r="O308" s="1" t="s">
        <v>216</v>
      </c>
      <c r="P308">
        <v>2</v>
      </c>
      <c r="Q308">
        <v>7.4999999999999997E-2</v>
      </c>
      <c r="R308">
        <v>1092.1000000000001</v>
      </c>
      <c r="S308">
        <v>589.73400000000015</v>
      </c>
      <c r="T308">
        <v>1179.4680000000003</v>
      </c>
      <c r="U308">
        <v>2020.3850000000002</v>
      </c>
      <c r="V308">
        <f>Sales[[#This Row],[Total Revenue]]-Sales[[#This Row],[Total Buying]]</f>
        <v>840.91699999999992</v>
      </c>
      <c r="W308">
        <v>353</v>
      </c>
      <c r="X308" s="1" t="s">
        <v>846</v>
      </c>
      <c r="Y308" s="1" t="s">
        <v>847</v>
      </c>
      <c r="Z308" s="1" t="s">
        <v>242</v>
      </c>
      <c r="AA308" s="1" t="s">
        <v>243</v>
      </c>
      <c r="AB308" s="1" t="s">
        <v>56</v>
      </c>
      <c r="AC308" s="1" t="s">
        <v>243</v>
      </c>
      <c r="AD308">
        <v>69073</v>
      </c>
      <c r="AE308">
        <v>50077</v>
      </c>
    </row>
    <row r="309" spans="1:31" x14ac:dyDescent="0.3">
      <c r="A309" s="1" t="s">
        <v>848</v>
      </c>
      <c r="B309" s="1" t="s">
        <v>100</v>
      </c>
      <c r="C309" s="1" t="s">
        <v>239</v>
      </c>
      <c r="D309" s="2">
        <v>43200</v>
      </c>
      <c r="E309" s="2">
        <v>43284</v>
      </c>
      <c r="F309" s="2" t="str">
        <f>TEXT(Sales[[#This Row],[OrderDate]],"dd")</f>
        <v>03</v>
      </c>
      <c r="G309" s="2">
        <v>43305</v>
      </c>
      <c r="H309" s="2">
        <v>43306</v>
      </c>
      <c r="I309" s="1" t="s">
        <v>32</v>
      </c>
      <c r="J309">
        <v>26</v>
      </c>
      <c r="K309" s="1" t="s">
        <v>247</v>
      </c>
      <c r="L309">
        <v>25</v>
      </c>
      <c r="M309" s="1" t="s">
        <v>454</v>
      </c>
      <c r="N309">
        <v>12</v>
      </c>
      <c r="O309" s="1" t="s">
        <v>35</v>
      </c>
      <c r="P309">
        <v>8</v>
      </c>
      <c r="Q309">
        <v>0.05</v>
      </c>
      <c r="R309">
        <v>1092.1000000000001</v>
      </c>
      <c r="S309">
        <v>786.31200000000013</v>
      </c>
      <c r="T309">
        <v>6290.496000000001</v>
      </c>
      <c r="U309">
        <v>8299.9600000000009</v>
      </c>
      <c r="V309">
        <f>Sales[[#This Row],[Total Revenue]]-Sales[[#This Row],[Total Buying]]</f>
        <v>2009.4639999999999</v>
      </c>
      <c r="W309">
        <v>353</v>
      </c>
      <c r="X309" s="1" t="s">
        <v>846</v>
      </c>
      <c r="Y309" s="1" t="s">
        <v>847</v>
      </c>
      <c r="Z309" s="1" t="s">
        <v>242</v>
      </c>
      <c r="AA309" s="1" t="s">
        <v>243</v>
      </c>
      <c r="AB309" s="1" t="s">
        <v>56</v>
      </c>
      <c r="AC309" s="1" t="s">
        <v>243</v>
      </c>
      <c r="AD309">
        <v>69073</v>
      </c>
      <c r="AE309">
        <v>50077</v>
      </c>
    </row>
    <row r="310" spans="1:31" x14ac:dyDescent="0.3">
      <c r="A310" s="1" t="s">
        <v>849</v>
      </c>
      <c r="B310" s="1" t="s">
        <v>30</v>
      </c>
      <c r="C310" s="1" t="s">
        <v>239</v>
      </c>
      <c r="D310" s="2">
        <v>43100</v>
      </c>
      <c r="E310" s="2">
        <v>43272</v>
      </c>
      <c r="F310" s="2" t="str">
        <f>TEXT(Sales[[#This Row],[OrderDate]],"dd")</f>
        <v>21</v>
      </c>
      <c r="G310" s="2">
        <v>43283</v>
      </c>
      <c r="H310" s="2">
        <v>43291</v>
      </c>
      <c r="I310" s="1" t="s">
        <v>32</v>
      </c>
      <c r="J310">
        <v>4</v>
      </c>
      <c r="K310" s="1" t="s">
        <v>70</v>
      </c>
      <c r="L310">
        <v>9</v>
      </c>
      <c r="M310" s="1" t="s">
        <v>149</v>
      </c>
      <c r="N310">
        <v>47</v>
      </c>
      <c r="O310" s="1" t="s">
        <v>254</v>
      </c>
      <c r="P310">
        <v>2</v>
      </c>
      <c r="Q310">
        <v>0.15</v>
      </c>
      <c r="R310">
        <v>1675</v>
      </c>
      <c r="S310">
        <v>1072</v>
      </c>
      <c r="T310">
        <v>2144</v>
      </c>
      <c r="U310">
        <v>2847.5</v>
      </c>
      <c r="V310">
        <f>Sales[[#This Row],[Total Revenue]]-Sales[[#This Row],[Total Buying]]</f>
        <v>703.5</v>
      </c>
      <c r="W310">
        <v>339</v>
      </c>
      <c r="X310" s="1" t="s">
        <v>850</v>
      </c>
      <c r="Y310" s="1" t="s">
        <v>851</v>
      </c>
      <c r="Z310" s="1" t="s">
        <v>251</v>
      </c>
      <c r="AA310" s="1" t="s">
        <v>252</v>
      </c>
      <c r="AB310" s="1" t="s">
        <v>56</v>
      </c>
      <c r="AC310" s="1" t="s">
        <v>252</v>
      </c>
      <c r="AD310">
        <v>36409</v>
      </c>
      <c r="AE310">
        <v>44802</v>
      </c>
    </row>
    <row r="311" spans="1:31" x14ac:dyDescent="0.3">
      <c r="A311" s="1" t="s">
        <v>852</v>
      </c>
      <c r="B311" s="1" t="s">
        <v>30</v>
      </c>
      <c r="C311" s="1" t="s">
        <v>239</v>
      </c>
      <c r="D311" s="2">
        <v>43100</v>
      </c>
      <c r="E311" s="2">
        <v>43273</v>
      </c>
      <c r="F311" s="2" t="str">
        <f>TEXT(Sales[[#This Row],[OrderDate]],"dd")</f>
        <v>22</v>
      </c>
      <c r="G311" s="2">
        <v>43292</v>
      </c>
      <c r="H311" s="2">
        <v>43294</v>
      </c>
      <c r="I311" s="1" t="s">
        <v>32</v>
      </c>
      <c r="J311">
        <v>8</v>
      </c>
      <c r="K311" s="1" t="s">
        <v>105</v>
      </c>
      <c r="L311">
        <v>9</v>
      </c>
      <c r="M311" s="1" t="s">
        <v>149</v>
      </c>
      <c r="N311">
        <v>28</v>
      </c>
      <c r="O311" s="1" t="s">
        <v>135</v>
      </c>
      <c r="P311">
        <v>3</v>
      </c>
      <c r="Q311">
        <v>7.4999999999999997E-2</v>
      </c>
      <c r="R311">
        <v>1025.1000000000001</v>
      </c>
      <c r="S311">
        <v>440.79300000000006</v>
      </c>
      <c r="T311">
        <v>1322.3790000000001</v>
      </c>
      <c r="U311">
        <v>2844.6525000000001</v>
      </c>
      <c r="V311">
        <f>Sales[[#This Row],[Total Revenue]]-Sales[[#This Row],[Total Buying]]</f>
        <v>1522.2735</v>
      </c>
      <c r="W311">
        <v>339</v>
      </c>
      <c r="X311" s="1" t="s">
        <v>850</v>
      </c>
      <c r="Y311" s="1" t="s">
        <v>851</v>
      </c>
      <c r="Z311" s="1" t="s">
        <v>251</v>
      </c>
      <c r="AA311" s="1" t="s">
        <v>252</v>
      </c>
      <c r="AB311" s="1" t="s">
        <v>56</v>
      </c>
      <c r="AC311" s="1" t="s">
        <v>252</v>
      </c>
      <c r="AD311">
        <v>36409</v>
      </c>
      <c r="AE311">
        <v>44802</v>
      </c>
    </row>
    <row r="312" spans="1:31" x14ac:dyDescent="0.3">
      <c r="A312" s="1" t="s">
        <v>853</v>
      </c>
      <c r="B312" s="1" t="s">
        <v>100</v>
      </c>
      <c r="C312" s="1" t="s">
        <v>31</v>
      </c>
      <c r="D312" s="2">
        <v>43200</v>
      </c>
      <c r="E312" s="2">
        <v>43272</v>
      </c>
      <c r="F312" s="2" t="str">
        <f>TEXT(Sales[[#This Row],[OrderDate]],"dd")</f>
        <v>21</v>
      </c>
      <c r="G312" s="2">
        <v>43280</v>
      </c>
      <c r="H312" s="2">
        <v>43283</v>
      </c>
      <c r="I312" s="1" t="s">
        <v>32</v>
      </c>
      <c r="J312">
        <v>26</v>
      </c>
      <c r="K312" s="1" t="s">
        <v>247</v>
      </c>
      <c r="L312">
        <v>41</v>
      </c>
      <c r="M312" s="1" t="s">
        <v>505</v>
      </c>
      <c r="N312">
        <v>26</v>
      </c>
      <c r="O312" s="1" t="s">
        <v>45</v>
      </c>
      <c r="P312">
        <v>2</v>
      </c>
      <c r="Q312">
        <v>0.05</v>
      </c>
      <c r="R312">
        <v>1011.7</v>
      </c>
      <c r="S312">
        <v>687.95600000000013</v>
      </c>
      <c r="T312">
        <v>1375.9120000000003</v>
      </c>
      <c r="U312">
        <v>1922.23</v>
      </c>
      <c r="V312">
        <f>Sales[[#This Row],[Total Revenue]]-Sales[[#This Row],[Total Buying]]</f>
        <v>546.31799999999976</v>
      </c>
      <c r="W312">
        <v>228</v>
      </c>
      <c r="X312" s="1" t="s">
        <v>854</v>
      </c>
      <c r="Y312" s="1" t="s">
        <v>855</v>
      </c>
      <c r="Z312" s="1" t="s">
        <v>856</v>
      </c>
      <c r="AA312" s="1" t="s">
        <v>857</v>
      </c>
      <c r="AB312" s="1" t="s">
        <v>116</v>
      </c>
      <c r="AC312" s="1" t="s">
        <v>857</v>
      </c>
      <c r="AD312">
        <v>44092</v>
      </c>
      <c r="AE312">
        <v>51012</v>
      </c>
    </row>
    <row r="313" spans="1:31" x14ac:dyDescent="0.3">
      <c r="A313" s="1" t="s">
        <v>858</v>
      </c>
      <c r="B313" s="1" t="s">
        <v>42</v>
      </c>
      <c r="C313" s="1" t="s">
        <v>31</v>
      </c>
      <c r="D313" s="2">
        <v>43200</v>
      </c>
      <c r="E313" s="2">
        <v>43277</v>
      </c>
      <c r="F313" s="2" t="str">
        <f>TEXT(Sales[[#This Row],[OrderDate]],"dd")</f>
        <v>26</v>
      </c>
      <c r="G313" s="2">
        <v>43282</v>
      </c>
      <c r="H313" s="2">
        <v>43292</v>
      </c>
      <c r="I313" s="1" t="s">
        <v>32</v>
      </c>
      <c r="J313">
        <v>22</v>
      </c>
      <c r="K313" s="1" t="s">
        <v>85</v>
      </c>
      <c r="L313">
        <v>41</v>
      </c>
      <c r="M313" s="1" t="s">
        <v>505</v>
      </c>
      <c r="N313">
        <v>25</v>
      </c>
      <c r="O313" s="1" t="s">
        <v>216</v>
      </c>
      <c r="P313">
        <v>8</v>
      </c>
      <c r="Q313">
        <v>7.4999999999999997E-2</v>
      </c>
      <c r="R313">
        <v>227.8</v>
      </c>
      <c r="S313">
        <v>95.676000000000002</v>
      </c>
      <c r="T313">
        <v>765.40800000000002</v>
      </c>
      <c r="U313">
        <v>1685.72</v>
      </c>
      <c r="V313">
        <f>Sales[[#This Row],[Total Revenue]]-Sales[[#This Row],[Total Buying]]</f>
        <v>920.31200000000001</v>
      </c>
      <c r="W313">
        <v>228</v>
      </c>
      <c r="X313" s="1" t="s">
        <v>854</v>
      </c>
      <c r="Y313" s="1" t="s">
        <v>855</v>
      </c>
      <c r="Z313" s="1" t="s">
        <v>856</v>
      </c>
      <c r="AA313" s="1" t="s">
        <v>857</v>
      </c>
      <c r="AB313" s="1" t="s">
        <v>116</v>
      </c>
      <c r="AC313" s="1" t="s">
        <v>857</v>
      </c>
      <c r="AD313">
        <v>44092</v>
      </c>
      <c r="AE313">
        <v>51012</v>
      </c>
    </row>
    <row r="314" spans="1:31" x14ac:dyDescent="0.3">
      <c r="A314" s="1" t="s">
        <v>859</v>
      </c>
      <c r="B314" s="1" t="s">
        <v>100</v>
      </c>
      <c r="C314" s="1" t="s">
        <v>77</v>
      </c>
      <c r="D314" s="2">
        <v>43200</v>
      </c>
      <c r="E314" s="2">
        <v>43275</v>
      </c>
      <c r="F314" s="2" t="str">
        <f>TEXT(Sales[[#This Row],[OrderDate]],"dd")</f>
        <v>24</v>
      </c>
      <c r="G314" s="2">
        <v>43291</v>
      </c>
      <c r="H314" s="2">
        <v>43298</v>
      </c>
      <c r="I314" s="1" t="s">
        <v>32</v>
      </c>
      <c r="J314">
        <v>27</v>
      </c>
      <c r="K314" s="1" t="s">
        <v>179</v>
      </c>
      <c r="L314">
        <v>20</v>
      </c>
      <c r="M314" s="1" t="s">
        <v>59</v>
      </c>
      <c r="N314">
        <v>47</v>
      </c>
      <c r="O314" s="1" t="s">
        <v>254</v>
      </c>
      <c r="P314">
        <v>7</v>
      </c>
      <c r="Q314">
        <v>0.1</v>
      </c>
      <c r="R314">
        <v>2438.8000000000002</v>
      </c>
      <c r="S314">
        <v>1219.4000000000001</v>
      </c>
      <c r="T314">
        <v>8535.8000000000011</v>
      </c>
      <c r="U314">
        <v>15364.44</v>
      </c>
      <c r="V314">
        <f>Sales[[#This Row],[Total Revenue]]-Sales[[#This Row],[Total Buying]]</f>
        <v>6828.6399999999994</v>
      </c>
      <c r="W314">
        <v>182</v>
      </c>
      <c r="X314" s="1" t="s">
        <v>860</v>
      </c>
      <c r="Y314" s="1" t="s">
        <v>368</v>
      </c>
      <c r="Z314" s="1" t="s">
        <v>369</v>
      </c>
      <c r="AA314" s="1" t="s">
        <v>370</v>
      </c>
      <c r="AB314" s="1" t="s">
        <v>147</v>
      </c>
      <c r="AC314" s="1" t="s">
        <v>370</v>
      </c>
      <c r="AD314">
        <v>59947</v>
      </c>
      <c r="AE314">
        <v>27572</v>
      </c>
    </row>
    <row r="315" spans="1:31" x14ac:dyDescent="0.3">
      <c r="A315" s="1" t="s">
        <v>861</v>
      </c>
      <c r="B315" s="1" t="s">
        <v>47</v>
      </c>
      <c r="C315" s="1" t="s">
        <v>77</v>
      </c>
      <c r="D315" s="2">
        <v>43200</v>
      </c>
      <c r="E315" s="2">
        <v>43285</v>
      </c>
      <c r="F315" s="2" t="str">
        <f>TEXT(Sales[[#This Row],[OrderDate]],"dd")</f>
        <v>04</v>
      </c>
      <c r="G315" s="2">
        <v>43312</v>
      </c>
      <c r="H315" s="2">
        <v>43318</v>
      </c>
      <c r="I315" s="1" t="s">
        <v>32</v>
      </c>
      <c r="J315">
        <v>17</v>
      </c>
      <c r="K315" s="1" t="s">
        <v>292</v>
      </c>
      <c r="L315">
        <v>45</v>
      </c>
      <c r="M315" s="1" t="s">
        <v>639</v>
      </c>
      <c r="N315">
        <v>22</v>
      </c>
      <c r="O315" s="1" t="s">
        <v>128</v>
      </c>
      <c r="P315">
        <v>8</v>
      </c>
      <c r="Q315">
        <v>0.05</v>
      </c>
      <c r="R315">
        <v>1018.4</v>
      </c>
      <c r="S315">
        <v>794.35199999999998</v>
      </c>
      <c r="T315">
        <v>6354.8159999999998</v>
      </c>
      <c r="U315">
        <v>7739.84</v>
      </c>
      <c r="V315">
        <f>Sales[[#This Row],[Total Revenue]]-Sales[[#This Row],[Total Buying]]</f>
        <v>1385.0240000000003</v>
      </c>
      <c r="W315">
        <v>182</v>
      </c>
      <c r="X315" s="1" t="s">
        <v>860</v>
      </c>
      <c r="Y315" s="1" t="s">
        <v>368</v>
      </c>
      <c r="Z315" s="1" t="s">
        <v>369</v>
      </c>
      <c r="AA315" s="1" t="s">
        <v>370</v>
      </c>
      <c r="AB315" s="1" t="s">
        <v>147</v>
      </c>
      <c r="AC315" s="1" t="s">
        <v>370</v>
      </c>
      <c r="AD315">
        <v>59947</v>
      </c>
      <c r="AE315">
        <v>27572</v>
      </c>
    </row>
    <row r="316" spans="1:31" x14ac:dyDescent="0.3">
      <c r="A316" s="1" t="s">
        <v>862</v>
      </c>
      <c r="B316" s="1" t="s">
        <v>100</v>
      </c>
      <c r="C316" s="1" t="s">
        <v>77</v>
      </c>
      <c r="D316" s="2">
        <v>43200</v>
      </c>
      <c r="E316" s="2">
        <v>43286</v>
      </c>
      <c r="F316" s="2" t="str">
        <f>TEXT(Sales[[#This Row],[OrderDate]],"dd")</f>
        <v>05</v>
      </c>
      <c r="G316" s="2">
        <v>43297</v>
      </c>
      <c r="H316" s="2">
        <v>43307</v>
      </c>
      <c r="I316" s="1" t="s">
        <v>32</v>
      </c>
      <c r="J316">
        <v>27</v>
      </c>
      <c r="K316" s="1" t="s">
        <v>179</v>
      </c>
      <c r="L316">
        <v>13</v>
      </c>
      <c r="M316" s="1" t="s">
        <v>118</v>
      </c>
      <c r="N316">
        <v>23</v>
      </c>
      <c r="O316" s="1" t="s">
        <v>103</v>
      </c>
      <c r="P316">
        <v>8</v>
      </c>
      <c r="Q316">
        <v>7.4999999999999997E-2</v>
      </c>
      <c r="R316">
        <v>1112.2</v>
      </c>
      <c r="S316">
        <v>500.49</v>
      </c>
      <c r="T316">
        <v>4003.92</v>
      </c>
      <c r="U316">
        <v>8230.2800000000007</v>
      </c>
      <c r="V316">
        <f>Sales[[#This Row],[Total Revenue]]-Sales[[#This Row],[Total Buying]]</f>
        <v>4226.3600000000006</v>
      </c>
      <c r="W316">
        <v>183</v>
      </c>
      <c r="X316" s="1" t="s">
        <v>863</v>
      </c>
      <c r="Y316" s="1" t="s">
        <v>864</v>
      </c>
      <c r="Z316" s="1" t="s">
        <v>369</v>
      </c>
      <c r="AA316" s="1" t="s">
        <v>370</v>
      </c>
      <c r="AB316" s="1" t="s">
        <v>147</v>
      </c>
      <c r="AC316" s="1" t="s">
        <v>370</v>
      </c>
      <c r="AD316">
        <v>51271</v>
      </c>
      <c r="AE316">
        <v>35785</v>
      </c>
    </row>
    <row r="317" spans="1:31" x14ac:dyDescent="0.3">
      <c r="A317" s="1" t="s">
        <v>865</v>
      </c>
      <c r="B317" s="1" t="s">
        <v>30</v>
      </c>
      <c r="C317" s="1" t="s">
        <v>77</v>
      </c>
      <c r="D317" s="2">
        <v>43200</v>
      </c>
      <c r="E317" s="2">
        <v>43290</v>
      </c>
      <c r="F317" s="2" t="str">
        <f>TEXT(Sales[[#This Row],[OrderDate]],"dd")</f>
        <v>09</v>
      </c>
      <c r="G317" s="2">
        <v>43314</v>
      </c>
      <c r="H317" s="2">
        <v>43319</v>
      </c>
      <c r="I317" s="1" t="s">
        <v>32</v>
      </c>
      <c r="J317">
        <v>7</v>
      </c>
      <c r="K317" s="1" t="s">
        <v>188</v>
      </c>
      <c r="L317">
        <v>44</v>
      </c>
      <c r="M317" s="1" t="s">
        <v>445</v>
      </c>
      <c r="N317">
        <v>6</v>
      </c>
      <c r="O317" s="1" t="s">
        <v>274</v>
      </c>
      <c r="P317">
        <v>1</v>
      </c>
      <c r="Q317">
        <v>0.15</v>
      </c>
      <c r="R317">
        <v>3859.2000000000003</v>
      </c>
      <c r="S317">
        <v>2354.1120000000001</v>
      </c>
      <c r="T317">
        <v>2354.1120000000001</v>
      </c>
      <c r="U317">
        <v>3280.32</v>
      </c>
      <c r="V317">
        <f>Sales[[#This Row],[Total Revenue]]-Sales[[#This Row],[Total Buying]]</f>
        <v>926.20800000000008</v>
      </c>
      <c r="W317">
        <v>183</v>
      </c>
      <c r="X317" s="1" t="s">
        <v>863</v>
      </c>
      <c r="Y317" s="1" t="s">
        <v>864</v>
      </c>
      <c r="Z317" s="1" t="s">
        <v>369</v>
      </c>
      <c r="AA317" s="1" t="s">
        <v>370</v>
      </c>
      <c r="AB317" s="1" t="s">
        <v>147</v>
      </c>
      <c r="AC317" s="1" t="s">
        <v>370</v>
      </c>
      <c r="AD317">
        <v>51271</v>
      </c>
      <c r="AE317">
        <v>35785</v>
      </c>
    </row>
    <row r="318" spans="1:31" x14ac:dyDescent="0.3">
      <c r="A318" s="1" t="s">
        <v>866</v>
      </c>
      <c r="B318" s="1" t="s">
        <v>30</v>
      </c>
      <c r="C318" s="1" t="s">
        <v>239</v>
      </c>
      <c r="D318" s="2">
        <v>43200</v>
      </c>
      <c r="E318" s="2">
        <v>43273</v>
      </c>
      <c r="F318" s="2" t="str">
        <f>TEXT(Sales[[#This Row],[OrderDate]],"dd")</f>
        <v>22</v>
      </c>
      <c r="G318" s="2">
        <v>43294</v>
      </c>
      <c r="H318" s="2">
        <v>43298</v>
      </c>
      <c r="I318" s="1" t="s">
        <v>32</v>
      </c>
      <c r="J318">
        <v>1</v>
      </c>
      <c r="K318" s="1" t="s">
        <v>78</v>
      </c>
      <c r="L318">
        <v>40</v>
      </c>
      <c r="M318" s="1" t="s">
        <v>189</v>
      </c>
      <c r="N318">
        <v>41</v>
      </c>
      <c r="O318" s="1" t="s">
        <v>60</v>
      </c>
      <c r="P318">
        <v>4</v>
      </c>
      <c r="Q318">
        <v>0.4</v>
      </c>
      <c r="R318">
        <v>2345</v>
      </c>
      <c r="S318">
        <v>1922.8999999999999</v>
      </c>
      <c r="T318">
        <v>7691.5999999999995</v>
      </c>
      <c r="U318">
        <v>5628</v>
      </c>
      <c r="V318">
        <f>Sales[[#This Row],[Total Revenue]]-Sales[[#This Row],[Total Buying]]</f>
        <v>-2063.5999999999995</v>
      </c>
      <c r="W318">
        <v>365</v>
      </c>
      <c r="X318" s="1" t="s">
        <v>867</v>
      </c>
      <c r="Y318" s="1" t="s">
        <v>868</v>
      </c>
      <c r="Z318" s="1" t="s">
        <v>415</v>
      </c>
      <c r="AA318" s="1" t="s">
        <v>416</v>
      </c>
      <c r="AB318" s="1" t="s">
        <v>147</v>
      </c>
      <c r="AC318" s="1" t="s">
        <v>416</v>
      </c>
      <c r="AD318">
        <v>42308</v>
      </c>
      <c r="AE318">
        <v>42826</v>
      </c>
    </row>
    <row r="319" spans="1:31" x14ac:dyDescent="0.3">
      <c r="A319" s="1" t="s">
        <v>869</v>
      </c>
      <c r="B319" s="1" t="s">
        <v>30</v>
      </c>
      <c r="C319" s="1" t="s">
        <v>77</v>
      </c>
      <c r="D319" s="2">
        <v>43200</v>
      </c>
      <c r="E319" s="2">
        <v>43277</v>
      </c>
      <c r="F319" s="2" t="str">
        <f>TEXT(Sales[[#This Row],[OrderDate]],"dd")</f>
        <v>26</v>
      </c>
      <c r="G319" s="2">
        <v>43297</v>
      </c>
      <c r="H319" s="2">
        <v>43299</v>
      </c>
      <c r="I319" s="1" t="s">
        <v>32</v>
      </c>
      <c r="J319">
        <v>1</v>
      </c>
      <c r="K319" s="1" t="s">
        <v>78</v>
      </c>
      <c r="L319">
        <v>14</v>
      </c>
      <c r="M319" s="1" t="s">
        <v>122</v>
      </c>
      <c r="N319">
        <v>22</v>
      </c>
      <c r="O319" s="1" t="s">
        <v>128</v>
      </c>
      <c r="P319">
        <v>8</v>
      </c>
      <c r="Q319">
        <v>0.05</v>
      </c>
      <c r="R319">
        <v>1105.5</v>
      </c>
      <c r="S319">
        <v>762.79499999999996</v>
      </c>
      <c r="T319">
        <v>6102.36</v>
      </c>
      <c r="U319">
        <v>8401.7999999999993</v>
      </c>
      <c r="V319">
        <f>Sales[[#This Row],[Total Revenue]]-Sales[[#This Row],[Total Buying]]</f>
        <v>2299.4399999999996</v>
      </c>
      <c r="W319">
        <v>187</v>
      </c>
      <c r="X319" s="1" t="s">
        <v>870</v>
      </c>
      <c r="Y319" s="1" t="s">
        <v>772</v>
      </c>
      <c r="Z319" s="1" t="s">
        <v>369</v>
      </c>
      <c r="AA319" s="1" t="s">
        <v>370</v>
      </c>
      <c r="AB319" s="1" t="s">
        <v>147</v>
      </c>
      <c r="AC319" s="1" t="s">
        <v>370</v>
      </c>
      <c r="AD319">
        <v>58240</v>
      </c>
      <c r="AE319">
        <v>44334</v>
      </c>
    </row>
    <row r="320" spans="1:31" x14ac:dyDescent="0.3">
      <c r="A320" s="1" t="s">
        <v>871</v>
      </c>
      <c r="B320" s="1" t="s">
        <v>30</v>
      </c>
      <c r="C320" s="1" t="s">
        <v>77</v>
      </c>
      <c r="D320" s="2">
        <v>43200</v>
      </c>
      <c r="E320" s="2">
        <v>43289</v>
      </c>
      <c r="F320" s="2" t="str">
        <f>TEXT(Sales[[#This Row],[OrderDate]],"dd")</f>
        <v>08</v>
      </c>
      <c r="G320" s="2">
        <v>43313</v>
      </c>
      <c r="H320" s="2">
        <v>43317</v>
      </c>
      <c r="I320" s="1" t="s">
        <v>32</v>
      </c>
      <c r="J320">
        <v>3</v>
      </c>
      <c r="K320" s="1" t="s">
        <v>154</v>
      </c>
      <c r="L320">
        <v>50</v>
      </c>
      <c r="M320" s="1" t="s">
        <v>427</v>
      </c>
      <c r="N320">
        <v>37</v>
      </c>
      <c r="O320" s="1" t="s">
        <v>309</v>
      </c>
      <c r="P320">
        <v>4</v>
      </c>
      <c r="Q320">
        <v>0.15</v>
      </c>
      <c r="R320">
        <v>2398.6</v>
      </c>
      <c r="S320">
        <v>1894.894</v>
      </c>
      <c r="T320">
        <v>7579.576</v>
      </c>
      <c r="U320">
        <v>8155.24</v>
      </c>
      <c r="V320">
        <f>Sales[[#This Row],[Total Revenue]]-Sales[[#This Row],[Total Buying]]</f>
        <v>575.66399999999976</v>
      </c>
      <c r="W320">
        <v>188</v>
      </c>
      <c r="X320" s="1" t="s">
        <v>872</v>
      </c>
      <c r="Y320" s="1" t="s">
        <v>368</v>
      </c>
      <c r="Z320" s="1" t="s">
        <v>369</v>
      </c>
      <c r="AA320" s="1" t="s">
        <v>370</v>
      </c>
      <c r="AB320" s="1" t="s">
        <v>147</v>
      </c>
      <c r="AC320" s="1" t="s">
        <v>370</v>
      </c>
      <c r="AD320">
        <v>44154</v>
      </c>
      <c r="AE320">
        <v>44302</v>
      </c>
    </row>
    <row r="321" spans="1:31" x14ac:dyDescent="0.3">
      <c r="A321" s="1" t="s">
        <v>873</v>
      </c>
      <c r="B321" s="1" t="s">
        <v>42</v>
      </c>
      <c r="C321" s="1" t="s">
        <v>77</v>
      </c>
      <c r="D321" s="2">
        <v>43200</v>
      </c>
      <c r="E321" s="2">
        <v>43285</v>
      </c>
      <c r="F321" s="2" t="str">
        <f>TEXT(Sales[[#This Row],[OrderDate]],"dd")</f>
        <v>04</v>
      </c>
      <c r="G321" s="2">
        <v>43288</v>
      </c>
      <c r="H321" s="2">
        <v>43297</v>
      </c>
      <c r="I321" s="1" t="s">
        <v>32</v>
      </c>
      <c r="J321">
        <v>21</v>
      </c>
      <c r="K321" s="1" t="s">
        <v>43</v>
      </c>
      <c r="L321">
        <v>31</v>
      </c>
      <c r="M321" s="1" t="s">
        <v>374</v>
      </c>
      <c r="N321">
        <v>29</v>
      </c>
      <c r="O321" s="1" t="s">
        <v>360</v>
      </c>
      <c r="P321">
        <v>3</v>
      </c>
      <c r="Q321">
        <v>0.1</v>
      </c>
      <c r="R321">
        <v>938</v>
      </c>
      <c r="S321">
        <v>572.17999999999995</v>
      </c>
      <c r="T321">
        <v>1716.54</v>
      </c>
      <c r="U321">
        <v>2532.6000000000004</v>
      </c>
      <c r="V321">
        <f>Sales[[#This Row],[Total Revenue]]-Sales[[#This Row],[Total Buying]]</f>
        <v>816.0600000000004</v>
      </c>
      <c r="W321">
        <v>190</v>
      </c>
      <c r="X321" s="1" t="s">
        <v>348</v>
      </c>
      <c r="Y321" s="1" t="s">
        <v>368</v>
      </c>
      <c r="Z321" s="1" t="s">
        <v>369</v>
      </c>
      <c r="AA321" s="1" t="s">
        <v>370</v>
      </c>
      <c r="AB321" s="1" t="s">
        <v>147</v>
      </c>
      <c r="AC321" s="1" t="s">
        <v>370</v>
      </c>
      <c r="AD321">
        <v>38889</v>
      </c>
      <c r="AE321">
        <v>41504</v>
      </c>
    </row>
    <row r="322" spans="1:31" x14ac:dyDescent="0.3">
      <c r="A322" s="1" t="s">
        <v>874</v>
      </c>
      <c r="B322" s="1" t="s">
        <v>30</v>
      </c>
      <c r="C322" s="1" t="s">
        <v>77</v>
      </c>
      <c r="D322" s="2">
        <v>43200</v>
      </c>
      <c r="E322" s="2">
        <v>43292</v>
      </c>
      <c r="F322" s="2" t="str">
        <f>TEXT(Sales[[#This Row],[OrderDate]],"dd")</f>
        <v>11</v>
      </c>
      <c r="G322" s="2">
        <v>43306</v>
      </c>
      <c r="H322" s="2">
        <v>43314</v>
      </c>
      <c r="I322" s="1" t="s">
        <v>32</v>
      </c>
      <c r="J322">
        <v>2</v>
      </c>
      <c r="K322" s="1" t="s">
        <v>142</v>
      </c>
      <c r="L322">
        <v>12</v>
      </c>
      <c r="M322" s="1" t="s">
        <v>380</v>
      </c>
      <c r="N322">
        <v>45</v>
      </c>
      <c r="O322" s="1" t="s">
        <v>109</v>
      </c>
      <c r="P322">
        <v>7</v>
      </c>
      <c r="Q322">
        <v>0.2</v>
      </c>
      <c r="R322">
        <v>964.80000000000007</v>
      </c>
      <c r="S322">
        <v>781.48800000000006</v>
      </c>
      <c r="T322">
        <v>5470.4160000000002</v>
      </c>
      <c r="U322">
        <v>5402.88</v>
      </c>
      <c r="V322">
        <f>Sales[[#This Row],[Total Revenue]]-Sales[[#This Row],[Total Buying]]</f>
        <v>-67.536000000000058</v>
      </c>
      <c r="W322">
        <v>190</v>
      </c>
      <c r="X322" s="1" t="s">
        <v>348</v>
      </c>
      <c r="Y322" s="1" t="s">
        <v>368</v>
      </c>
      <c r="Z322" s="1" t="s">
        <v>369</v>
      </c>
      <c r="AA322" s="1" t="s">
        <v>370</v>
      </c>
      <c r="AB322" s="1" t="s">
        <v>147</v>
      </c>
      <c r="AC322" s="1" t="s">
        <v>370</v>
      </c>
      <c r="AD322">
        <v>38889</v>
      </c>
      <c r="AE322">
        <v>41504</v>
      </c>
    </row>
    <row r="323" spans="1:31" x14ac:dyDescent="0.3">
      <c r="A323" s="1" t="s">
        <v>875</v>
      </c>
      <c r="B323" s="1" t="s">
        <v>47</v>
      </c>
      <c r="C323" s="1" t="s">
        <v>77</v>
      </c>
      <c r="D323" s="2">
        <v>43200</v>
      </c>
      <c r="E323" s="2">
        <v>43273</v>
      </c>
      <c r="F323" s="2" t="str">
        <f>TEXT(Sales[[#This Row],[OrderDate]],"dd")</f>
        <v>22</v>
      </c>
      <c r="G323" s="2">
        <v>43296</v>
      </c>
      <c r="H323" s="2">
        <v>43303</v>
      </c>
      <c r="I323" s="1" t="s">
        <v>32</v>
      </c>
      <c r="J323">
        <v>13</v>
      </c>
      <c r="K323" s="1" t="s">
        <v>88</v>
      </c>
      <c r="L323">
        <v>6</v>
      </c>
      <c r="M323" s="1" t="s">
        <v>329</v>
      </c>
      <c r="N323">
        <v>35</v>
      </c>
      <c r="O323" s="1" t="s">
        <v>184</v>
      </c>
      <c r="P323">
        <v>4</v>
      </c>
      <c r="Q323">
        <v>0.05</v>
      </c>
      <c r="R323">
        <v>3979.8</v>
      </c>
      <c r="S323">
        <v>1790.91</v>
      </c>
      <c r="T323">
        <v>7163.64</v>
      </c>
      <c r="U323">
        <v>15123.240000000002</v>
      </c>
      <c r="V323">
        <f>Sales[[#This Row],[Total Revenue]]-Sales[[#This Row],[Total Buying]]</f>
        <v>7959.6000000000013</v>
      </c>
      <c r="W323">
        <v>201</v>
      </c>
      <c r="X323" s="1" t="s">
        <v>876</v>
      </c>
      <c r="Y323" s="1" t="s">
        <v>877</v>
      </c>
      <c r="Z323" s="1" t="s">
        <v>878</v>
      </c>
      <c r="AA323" s="1" t="s">
        <v>879</v>
      </c>
      <c r="AB323" s="1" t="s">
        <v>56</v>
      </c>
      <c r="AC323" s="1" t="s">
        <v>879</v>
      </c>
      <c r="AD323">
        <v>88476</v>
      </c>
      <c r="AE323">
        <v>39876</v>
      </c>
    </row>
    <row r="324" spans="1:31" x14ac:dyDescent="0.3">
      <c r="A324" s="1" t="s">
        <v>880</v>
      </c>
      <c r="B324" s="1" t="s">
        <v>47</v>
      </c>
      <c r="C324" s="1" t="s">
        <v>77</v>
      </c>
      <c r="D324" s="2">
        <v>43100</v>
      </c>
      <c r="E324" s="2">
        <v>43287</v>
      </c>
      <c r="F324" s="2" t="str">
        <f>TEXT(Sales[[#This Row],[OrderDate]],"dd")</f>
        <v>06</v>
      </c>
      <c r="G324" s="2">
        <v>43313</v>
      </c>
      <c r="H324" s="2">
        <v>43316</v>
      </c>
      <c r="I324" s="1" t="s">
        <v>32</v>
      </c>
      <c r="J324">
        <v>16</v>
      </c>
      <c r="K324" s="1" t="s">
        <v>270</v>
      </c>
      <c r="L324">
        <v>14</v>
      </c>
      <c r="M324" s="1" t="s">
        <v>122</v>
      </c>
      <c r="N324">
        <v>33</v>
      </c>
      <c r="O324" s="1" t="s">
        <v>75</v>
      </c>
      <c r="P324">
        <v>8</v>
      </c>
      <c r="Q324">
        <v>0.2</v>
      </c>
      <c r="R324">
        <v>1085.4000000000001</v>
      </c>
      <c r="S324">
        <v>792.3420000000001</v>
      </c>
      <c r="T324">
        <v>6338.7360000000008</v>
      </c>
      <c r="U324">
        <v>6946.56</v>
      </c>
      <c r="V324">
        <f>Sales[[#This Row],[Total Revenue]]-Sales[[#This Row],[Total Buying]]</f>
        <v>607.82399999999961</v>
      </c>
      <c r="W324">
        <v>191</v>
      </c>
      <c r="X324" s="1" t="s">
        <v>406</v>
      </c>
      <c r="Y324" s="1" t="s">
        <v>368</v>
      </c>
      <c r="Z324" s="1" t="s">
        <v>369</v>
      </c>
      <c r="AA324" s="1" t="s">
        <v>370</v>
      </c>
      <c r="AB324" s="1" t="s">
        <v>147</v>
      </c>
      <c r="AC324" s="1" t="s">
        <v>370</v>
      </c>
      <c r="AD324">
        <v>58263</v>
      </c>
      <c r="AE324">
        <v>50615</v>
      </c>
    </row>
    <row r="325" spans="1:31" x14ac:dyDescent="0.3">
      <c r="A325" s="1" t="s">
        <v>881</v>
      </c>
      <c r="B325" s="1" t="s">
        <v>47</v>
      </c>
      <c r="C325" s="1" t="s">
        <v>62</v>
      </c>
      <c r="D325" s="2">
        <v>43200</v>
      </c>
      <c r="E325" s="2">
        <v>43274</v>
      </c>
      <c r="F325" s="2" t="str">
        <f>TEXT(Sales[[#This Row],[OrderDate]],"dd")</f>
        <v>23</v>
      </c>
      <c r="G325" s="2">
        <v>43282</v>
      </c>
      <c r="H325" s="2">
        <v>43285</v>
      </c>
      <c r="I325" s="1" t="s">
        <v>32</v>
      </c>
      <c r="J325">
        <v>19</v>
      </c>
      <c r="K325" s="1" t="s">
        <v>97</v>
      </c>
      <c r="L325">
        <v>27</v>
      </c>
      <c r="M325" s="1" t="s">
        <v>560</v>
      </c>
      <c r="N325">
        <v>46</v>
      </c>
      <c r="O325" s="1" t="s">
        <v>150</v>
      </c>
      <c r="P325">
        <v>1</v>
      </c>
      <c r="Q325">
        <v>0.1</v>
      </c>
      <c r="R325">
        <v>1829.1000000000001</v>
      </c>
      <c r="S325">
        <v>768.22199999999998</v>
      </c>
      <c r="T325">
        <v>768.22199999999998</v>
      </c>
      <c r="U325">
        <v>1646.19</v>
      </c>
      <c r="V325">
        <f>Sales[[#This Row],[Total Revenue]]-Sales[[#This Row],[Total Buying]]</f>
        <v>877.96800000000007</v>
      </c>
      <c r="W325">
        <v>311</v>
      </c>
      <c r="X325" s="1" t="s">
        <v>882</v>
      </c>
      <c r="Y325" s="1" t="s">
        <v>607</v>
      </c>
      <c r="Z325" s="1" t="s">
        <v>251</v>
      </c>
      <c r="AA325" s="1" t="s">
        <v>252</v>
      </c>
      <c r="AB325" s="1" t="s">
        <v>56</v>
      </c>
      <c r="AC325" s="1" t="s">
        <v>252</v>
      </c>
      <c r="AD325">
        <v>46193</v>
      </c>
      <c r="AE325">
        <v>40992</v>
      </c>
    </row>
    <row r="326" spans="1:31" x14ac:dyDescent="0.3">
      <c r="A326" s="1" t="s">
        <v>883</v>
      </c>
      <c r="B326" s="1" t="s">
        <v>30</v>
      </c>
      <c r="C326" s="1" t="s">
        <v>31</v>
      </c>
      <c r="D326" s="2">
        <v>43200</v>
      </c>
      <c r="E326" s="2">
        <v>43274</v>
      </c>
      <c r="F326" s="2" t="str">
        <f>TEXT(Sales[[#This Row],[OrderDate]],"dd")</f>
        <v>23</v>
      </c>
      <c r="G326" s="2">
        <v>43289</v>
      </c>
      <c r="H326" s="2">
        <v>43295</v>
      </c>
      <c r="I326" s="1" t="s">
        <v>32</v>
      </c>
      <c r="J326">
        <v>5</v>
      </c>
      <c r="K326" s="1" t="s">
        <v>182</v>
      </c>
      <c r="L326">
        <v>11</v>
      </c>
      <c r="M326" s="1" t="s">
        <v>44</v>
      </c>
      <c r="N326">
        <v>32</v>
      </c>
      <c r="O326" s="1" t="s">
        <v>107</v>
      </c>
      <c r="P326">
        <v>1</v>
      </c>
      <c r="Q326">
        <v>0.2</v>
      </c>
      <c r="R326">
        <v>2539.3000000000002</v>
      </c>
      <c r="S326">
        <v>1828.296</v>
      </c>
      <c r="T326">
        <v>1828.296</v>
      </c>
      <c r="U326">
        <v>2031.44</v>
      </c>
      <c r="V326">
        <f>Sales[[#This Row],[Total Revenue]]-Sales[[#This Row],[Total Buying]]</f>
        <v>203.14400000000001</v>
      </c>
      <c r="W326">
        <v>247</v>
      </c>
      <c r="X326" s="1" t="s">
        <v>884</v>
      </c>
      <c r="Y326" s="1" t="s">
        <v>731</v>
      </c>
      <c r="Z326" s="1" t="s">
        <v>732</v>
      </c>
      <c r="AA326" s="1" t="s">
        <v>733</v>
      </c>
      <c r="AB326" s="1" t="s">
        <v>40</v>
      </c>
      <c r="AC326" s="1" t="s">
        <v>733</v>
      </c>
      <c r="AD326">
        <v>33375</v>
      </c>
      <c r="AE326">
        <v>79720</v>
      </c>
    </row>
    <row r="327" spans="1:31" x14ac:dyDescent="0.3">
      <c r="A327" s="1" t="s">
        <v>885</v>
      </c>
      <c r="B327" s="1" t="s">
        <v>30</v>
      </c>
      <c r="C327" s="1" t="s">
        <v>62</v>
      </c>
      <c r="D327" s="2">
        <v>43200</v>
      </c>
      <c r="E327" s="2">
        <v>43274</v>
      </c>
      <c r="F327" s="2" t="str">
        <f>TEXT(Sales[[#This Row],[OrderDate]],"dd")</f>
        <v>23</v>
      </c>
      <c r="G327" s="2">
        <v>43292</v>
      </c>
      <c r="H327" s="2">
        <v>43299</v>
      </c>
      <c r="I327" s="1" t="s">
        <v>32</v>
      </c>
      <c r="J327">
        <v>11</v>
      </c>
      <c r="K327" s="1" t="s">
        <v>125</v>
      </c>
      <c r="L327">
        <v>24</v>
      </c>
      <c r="M327" s="1" t="s">
        <v>138</v>
      </c>
      <c r="N327">
        <v>41</v>
      </c>
      <c r="O327" s="1" t="s">
        <v>60</v>
      </c>
      <c r="P327">
        <v>1</v>
      </c>
      <c r="Q327">
        <v>7.4999999999999997E-2</v>
      </c>
      <c r="R327">
        <v>3899.4</v>
      </c>
      <c r="S327">
        <v>2027.6880000000001</v>
      </c>
      <c r="T327">
        <v>2027.6880000000001</v>
      </c>
      <c r="U327">
        <v>3606.9450000000002</v>
      </c>
      <c r="V327">
        <f>Sales[[#This Row],[Total Revenue]]-Sales[[#This Row],[Total Buying]]</f>
        <v>1579.2570000000001</v>
      </c>
      <c r="W327">
        <v>265</v>
      </c>
      <c r="X327" s="1" t="s">
        <v>886</v>
      </c>
      <c r="Y327" s="1" t="s">
        <v>37</v>
      </c>
      <c r="Z327" s="1" t="s">
        <v>38</v>
      </c>
      <c r="AA327" s="1" t="s">
        <v>39</v>
      </c>
      <c r="AB327" s="1" t="s">
        <v>40</v>
      </c>
      <c r="AC327" s="1" t="s">
        <v>39</v>
      </c>
      <c r="AD327">
        <v>101387</v>
      </c>
      <c r="AE327">
        <v>86864</v>
      </c>
    </row>
    <row r="328" spans="1:31" x14ac:dyDescent="0.3">
      <c r="A328" s="1" t="s">
        <v>887</v>
      </c>
      <c r="B328" s="1" t="s">
        <v>30</v>
      </c>
      <c r="C328" s="1" t="s">
        <v>239</v>
      </c>
      <c r="D328" s="2">
        <v>43200</v>
      </c>
      <c r="E328" s="2">
        <v>43275</v>
      </c>
      <c r="F328" s="2" t="str">
        <f>TEXT(Sales[[#This Row],[OrderDate]],"dd")</f>
        <v>24</v>
      </c>
      <c r="G328" s="2">
        <v>43278</v>
      </c>
      <c r="H328" s="2">
        <v>43281</v>
      </c>
      <c r="I328" s="1" t="s">
        <v>32</v>
      </c>
      <c r="J328">
        <v>5</v>
      </c>
      <c r="K328" s="1" t="s">
        <v>182</v>
      </c>
      <c r="L328">
        <v>38</v>
      </c>
      <c r="M328" s="1" t="s">
        <v>226</v>
      </c>
      <c r="N328">
        <v>37</v>
      </c>
      <c r="O328" s="1" t="s">
        <v>309</v>
      </c>
      <c r="P328">
        <v>3</v>
      </c>
      <c r="Q328">
        <v>0.2</v>
      </c>
      <c r="R328">
        <v>5045.1000000000004</v>
      </c>
      <c r="S328">
        <v>3380.2170000000006</v>
      </c>
      <c r="T328">
        <v>10140.651000000002</v>
      </c>
      <c r="U328">
        <v>12108.240000000002</v>
      </c>
      <c r="V328">
        <f>Sales[[#This Row],[Total Revenue]]-Sales[[#This Row],[Total Buying]]</f>
        <v>1967.5889999999999</v>
      </c>
      <c r="W328">
        <v>366</v>
      </c>
      <c r="X328" s="1" t="s">
        <v>888</v>
      </c>
      <c r="Y328" s="1" t="s">
        <v>889</v>
      </c>
      <c r="Z328" s="1" t="s">
        <v>415</v>
      </c>
      <c r="AA328" s="1" t="s">
        <v>416</v>
      </c>
      <c r="AB328" s="1" t="s">
        <v>147</v>
      </c>
      <c r="AC328" s="1" t="s">
        <v>416</v>
      </c>
      <c r="AD328">
        <v>104087</v>
      </c>
      <c r="AE328">
        <v>54896</v>
      </c>
    </row>
    <row r="329" spans="1:31" x14ac:dyDescent="0.3">
      <c r="A329" s="1" t="s">
        <v>890</v>
      </c>
      <c r="B329" s="1" t="s">
        <v>100</v>
      </c>
      <c r="C329" s="1" t="s">
        <v>31</v>
      </c>
      <c r="D329" s="2">
        <v>43200</v>
      </c>
      <c r="E329" s="2">
        <v>43285</v>
      </c>
      <c r="F329" s="2" t="str">
        <f>TEXT(Sales[[#This Row],[OrderDate]],"dd")</f>
        <v>04</v>
      </c>
      <c r="G329" s="2">
        <v>43300</v>
      </c>
      <c r="H329" s="2">
        <v>43306</v>
      </c>
      <c r="I329" s="1" t="s">
        <v>32</v>
      </c>
      <c r="J329">
        <v>28</v>
      </c>
      <c r="K329" s="1" t="s">
        <v>101</v>
      </c>
      <c r="L329">
        <v>20</v>
      </c>
      <c r="M329" s="1" t="s">
        <v>59</v>
      </c>
      <c r="N329">
        <v>19</v>
      </c>
      <c r="O329" s="1" t="s">
        <v>726</v>
      </c>
      <c r="P329">
        <v>8</v>
      </c>
      <c r="Q329">
        <v>0.15</v>
      </c>
      <c r="R329">
        <v>167.5</v>
      </c>
      <c r="S329">
        <v>112.22500000000001</v>
      </c>
      <c r="T329">
        <v>897.80000000000007</v>
      </c>
      <c r="U329">
        <v>1139</v>
      </c>
      <c r="V329">
        <f>Sales[[#This Row],[Total Revenue]]-Sales[[#This Row],[Total Buying]]</f>
        <v>241.19999999999993</v>
      </c>
      <c r="W329">
        <v>205</v>
      </c>
      <c r="X329" s="1" t="s">
        <v>891</v>
      </c>
      <c r="Y329" s="1" t="s">
        <v>892</v>
      </c>
      <c r="Z329" s="1" t="s">
        <v>878</v>
      </c>
      <c r="AA329" s="1" t="s">
        <v>879</v>
      </c>
      <c r="AB329" s="1" t="s">
        <v>56</v>
      </c>
      <c r="AC329" s="1" t="s">
        <v>879</v>
      </c>
      <c r="AD329">
        <v>77500</v>
      </c>
      <c r="AE329">
        <v>38583</v>
      </c>
    </row>
    <row r="330" spans="1:31" x14ac:dyDescent="0.3">
      <c r="A330" s="1" t="s">
        <v>893</v>
      </c>
      <c r="B330" s="1" t="s">
        <v>30</v>
      </c>
      <c r="C330" s="1" t="s">
        <v>62</v>
      </c>
      <c r="D330" s="2">
        <v>43200</v>
      </c>
      <c r="E330" s="2">
        <v>43277</v>
      </c>
      <c r="F330" s="2" t="str">
        <f>TEXT(Sales[[#This Row],[OrderDate]],"dd")</f>
        <v>26</v>
      </c>
      <c r="G330" s="2">
        <v>43293</v>
      </c>
      <c r="H330" s="2">
        <v>43294</v>
      </c>
      <c r="I330" s="1" t="s">
        <v>32</v>
      </c>
      <c r="J330">
        <v>4</v>
      </c>
      <c r="K330" s="1" t="s">
        <v>70</v>
      </c>
      <c r="L330">
        <v>37</v>
      </c>
      <c r="M330" s="1" t="s">
        <v>498</v>
      </c>
      <c r="N330">
        <v>36</v>
      </c>
      <c r="O330" s="1" t="s">
        <v>227</v>
      </c>
      <c r="P330">
        <v>7</v>
      </c>
      <c r="Q330">
        <v>7.4999999999999997E-2</v>
      </c>
      <c r="R330">
        <v>2599.6</v>
      </c>
      <c r="S330">
        <v>2157.6679999999997</v>
      </c>
      <c r="T330">
        <v>15103.675999999998</v>
      </c>
      <c r="U330">
        <v>16832.41</v>
      </c>
      <c r="V330">
        <f>Sales[[#This Row],[Total Revenue]]-Sales[[#This Row],[Total Buying]]</f>
        <v>1728.7340000000022</v>
      </c>
      <c r="W330">
        <v>326</v>
      </c>
      <c r="X330" s="1" t="s">
        <v>894</v>
      </c>
      <c r="Y330" s="1" t="s">
        <v>895</v>
      </c>
      <c r="Z330" s="1" t="s">
        <v>251</v>
      </c>
      <c r="AA330" s="1" t="s">
        <v>252</v>
      </c>
      <c r="AB330" s="1" t="s">
        <v>56</v>
      </c>
      <c r="AC330" s="1" t="s">
        <v>252</v>
      </c>
      <c r="AD330">
        <v>66308</v>
      </c>
      <c r="AE330">
        <v>39711</v>
      </c>
    </row>
    <row r="331" spans="1:31" x14ac:dyDescent="0.3">
      <c r="A331" s="1" t="s">
        <v>896</v>
      </c>
      <c r="B331" s="1" t="s">
        <v>30</v>
      </c>
      <c r="C331" s="1" t="s">
        <v>31</v>
      </c>
      <c r="D331" s="2">
        <v>43200</v>
      </c>
      <c r="E331" s="2">
        <v>43292</v>
      </c>
      <c r="F331" s="2" t="str">
        <f>TEXT(Sales[[#This Row],[OrderDate]],"dd")</f>
        <v>11</v>
      </c>
      <c r="G331" s="2">
        <v>43317</v>
      </c>
      <c r="H331" s="2">
        <v>43323</v>
      </c>
      <c r="I331" s="1" t="s">
        <v>32</v>
      </c>
      <c r="J331">
        <v>11</v>
      </c>
      <c r="K331" s="1" t="s">
        <v>125</v>
      </c>
      <c r="L331">
        <v>33</v>
      </c>
      <c r="M331" s="1" t="s">
        <v>262</v>
      </c>
      <c r="N331">
        <v>14</v>
      </c>
      <c r="O331" s="1" t="s">
        <v>438</v>
      </c>
      <c r="P331">
        <v>1</v>
      </c>
      <c r="Q331">
        <v>0.05</v>
      </c>
      <c r="R331">
        <v>964.80000000000007</v>
      </c>
      <c r="S331">
        <v>492.04800000000006</v>
      </c>
      <c r="T331">
        <v>492.04800000000006</v>
      </c>
      <c r="U331">
        <v>916.56000000000006</v>
      </c>
      <c r="V331">
        <f>Sales[[#This Row],[Total Revenue]]-Sales[[#This Row],[Total Buying]]</f>
        <v>424.512</v>
      </c>
      <c r="W331">
        <v>216</v>
      </c>
      <c r="X331" s="1" t="s">
        <v>897</v>
      </c>
      <c r="Y331" s="1" t="s">
        <v>898</v>
      </c>
      <c r="Z331" s="1" t="s">
        <v>236</v>
      </c>
      <c r="AA331" s="1" t="s">
        <v>237</v>
      </c>
      <c r="AB331" s="1" t="s">
        <v>147</v>
      </c>
      <c r="AC331" s="1" t="s">
        <v>237</v>
      </c>
      <c r="AD331">
        <v>48414</v>
      </c>
      <c r="AE331">
        <v>35563</v>
      </c>
    </row>
    <row r="332" spans="1:31" x14ac:dyDescent="0.3">
      <c r="A332" s="1" t="s">
        <v>899</v>
      </c>
      <c r="B332" s="1" t="s">
        <v>100</v>
      </c>
      <c r="C332" s="1" t="s">
        <v>62</v>
      </c>
      <c r="D332" s="2">
        <v>43200</v>
      </c>
      <c r="E332" s="2">
        <v>43278</v>
      </c>
      <c r="F332" s="2" t="str">
        <f>TEXT(Sales[[#This Row],[OrderDate]],"dd")</f>
        <v>27</v>
      </c>
      <c r="G332" s="2">
        <v>43294</v>
      </c>
      <c r="H332" s="2">
        <v>43295</v>
      </c>
      <c r="I332" s="1" t="s">
        <v>32</v>
      </c>
      <c r="J332">
        <v>26</v>
      </c>
      <c r="K332" s="1" t="s">
        <v>247</v>
      </c>
      <c r="L332">
        <v>10</v>
      </c>
      <c r="M332" s="1" t="s">
        <v>273</v>
      </c>
      <c r="N332">
        <v>35</v>
      </c>
      <c r="O332" s="1" t="s">
        <v>184</v>
      </c>
      <c r="P332">
        <v>7</v>
      </c>
      <c r="Q332">
        <v>0.1</v>
      </c>
      <c r="R332">
        <v>1956.4</v>
      </c>
      <c r="S332">
        <v>1330.3520000000001</v>
      </c>
      <c r="T332">
        <v>9312.4639999999999</v>
      </c>
      <c r="U332">
        <v>12325.32</v>
      </c>
      <c r="V332">
        <f>Sales[[#This Row],[Total Revenue]]-Sales[[#This Row],[Total Buying]]</f>
        <v>3012.8559999999998</v>
      </c>
      <c r="W332">
        <v>322</v>
      </c>
      <c r="X332" s="1" t="s">
        <v>900</v>
      </c>
      <c r="Y332" s="1" t="s">
        <v>901</v>
      </c>
      <c r="Z332" s="1" t="s">
        <v>251</v>
      </c>
      <c r="AA332" s="1" t="s">
        <v>252</v>
      </c>
      <c r="AB332" s="1" t="s">
        <v>56</v>
      </c>
      <c r="AC332" s="1" t="s">
        <v>252</v>
      </c>
      <c r="AD332">
        <v>59196</v>
      </c>
      <c r="AE332">
        <v>56475</v>
      </c>
    </row>
    <row r="333" spans="1:31" x14ac:dyDescent="0.3">
      <c r="A333" s="1" t="s">
        <v>902</v>
      </c>
      <c r="B333" s="1" t="s">
        <v>47</v>
      </c>
      <c r="C333" s="1" t="s">
        <v>62</v>
      </c>
      <c r="D333" s="2">
        <v>43200</v>
      </c>
      <c r="E333" s="2">
        <v>43288</v>
      </c>
      <c r="F333" s="2" t="str">
        <f>TEXT(Sales[[#This Row],[OrderDate]],"dd")</f>
        <v>07</v>
      </c>
      <c r="G333" s="2">
        <v>43306</v>
      </c>
      <c r="H333" s="2">
        <v>43315</v>
      </c>
      <c r="I333" s="1" t="s">
        <v>32</v>
      </c>
      <c r="J333">
        <v>13</v>
      </c>
      <c r="K333" s="1" t="s">
        <v>88</v>
      </c>
      <c r="L333">
        <v>17</v>
      </c>
      <c r="M333" s="1" t="s">
        <v>278</v>
      </c>
      <c r="N333">
        <v>22</v>
      </c>
      <c r="O333" s="1" t="s">
        <v>128</v>
      </c>
      <c r="P333">
        <v>3</v>
      </c>
      <c r="Q333">
        <v>0.2</v>
      </c>
      <c r="R333">
        <v>1802.3</v>
      </c>
      <c r="S333">
        <v>1495.9089999999999</v>
      </c>
      <c r="T333">
        <v>4487.7269999999999</v>
      </c>
      <c r="U333">
        <v>4325.5199999999995</v>
      </c>
      <c r="V333">
        <f>Sales[[#This Row],[Total Revenue]]-Sales[[#This Row],[Total Buying]]</f>
        <v>-162.20700000000033</v>
      </c>
      <c r="W333">
        <v>322</v>
      </c>
      <c r="X333" s="1" t="s">
        <v>900</v>
      </c>
      <c r="Y333" s="1" t="s">
        <v>901</v>
      </c>
      <c r="Z333" s="1" t="s">
        <v>251</v>
      </c>
      <c r="AA333" s="1" t="s">
        <v>252</v>
      </c>
      <c r="AB333" s="1" t="s">
        <v>56</v>
      </c>
      <c r="AC333" s="1" t="s">
        <v>252</v>
      </c>
      <c r="AD333">
        <v>59196</v>
      </c>
      <c r="AE333">
        <v>56475</v>
      </c>
    </row>
    <row r="334" spans="1:31" x14ac:dyDescent="0.3">
      <c r="A334" s="1" t="s">
        <v>903</v>
      </c>
      <c r="B334" s="1" t="s">
        <v>42</v>
      </c>
      <c r="C334" s="1" t="s">
        <v>31</v>
      </c>
      <c r="D334" s="2">
        <v>43200</v>
      </c>
      <c r="E334" s="2">
        <v>43292</v>
      </c>
      <c r="F334" s="2" t="str">
        <f>TEXT(Sales[[#This Row],[OrderDate]],"dd")</f>
        <v>11</v>
      </c>
      <c r="G334" s="2">
        <v>43297</v>
      </c>
      <c r="H334" s="2">
        <v>43303</v>
      </c>
      <c r="I334" s="1" t="s">
        <v>32</v>
      </c>
      <c r="J334">
        <v>21</v>
      </c>
      <c r="K334" s="1" t="s">
        <v>43</v>
      </c>
      <c r="L334">
        <v>11</v>
      </c>
      <c r="M334" s="1" t="s">
        <v>44</v>
      </c>
      <c r="N334">
        <v>2</v>
      </c>
      <c r="O334" s="1" t="s">
        <v>394</v>
      </c>
      <c r="P334">
        <v>8</v>
      </c>
      <c r="Q334">
        <v>0.15</v>
      </c>
      <c r="R334">
        <v>261.3</v>
      </c>
      <c r="S334">
        <v>104.52000000000001</v>
      </c>
      <c r="T334">
        <v>836.16000000000008</v>
      </c>
      <c r="U334">
        <v>1776.8400000000001</v>
      </c>
      <c r="V334">
        <f>Sales[[#This Row],[Total Revenue]]-Sales[[#This Row],[Total Buying]]</f>
        <v>940.68000000000006</v>
      </c>
      <c r="W334">
        <v>225</v>
      </c>
      <c r="X334" s="1" t="s">
        <v>843</v>
      </c>
      <c r="Y334" s="1" t="s">
        <v>904</v>
      </c>
      <c r="Z334" s="1" t="s">
        <v>905</v>
      </c>
      <c r="AA334" s="1" t="s">
        <v>906</v>
      </c>
      <c r="AB334" s="1" t="s">
        <v>147</v>
      </c>
      <c r="AC334" s="1" t="s">
        <v>906</v>
      </c>
      <c r="AD334">
        <v>71268</v>
      </c>
      <c r="AE334">
        <v>33557</v>
      </c>
    </row>
    <row r="335" spans="1:31" x14ac:dyDescent="0.3">
      <c r="A335" s="1" t="s">
        <v>907</v>
      </c>
      <c r="B335" s="1" t="s">
        <v>47</v>
      </c>
      <c r="C335" s="1" t="s">
        <v>31</v>
      </c>
      <c r="D335" s="2">
        <v>43200</v>
      </c>
      <c r="E335" s="2">
        <v>43278</v>
      </c>
      <c r="F335" s="2" t="str">
        <f>TEXT(Sales[[#This Row],[OrderDate]],"dd")</f>
        <v>27</v>
      </c>
      <c r="G335" s="2">
        <v>43289</v>
      </c>
      <c r="H335" s="2">
        <v>43293</v>
      </c>
      <c r="I335" s="1" t="s">
        <v>32</v>
      </c>
      <c r="J335">
        <v>19</v>
      </c>
      <c r="K335" s="1" t="s">
        <v>97</v>
      </c>
      <c r="L335">
        <v>25</v>
      </c>
      <c r="M335" s="1" t="s">
        <v>454</v>
      </c>
      <c r="N335">
        <v>17</v>
      </c>
      <c r="O335" s="1" t="s">
        <v>180</v>
      </c>
      <c r="P335">
        <v>3</v>
      </c>
      <c r="Q335">
        <v>0.15</v>
      </c>
      <c r="R335">
        <v>1125.6000000000001</v>
      </c>
      <c r="S335">
        <v>630.33600000000013</v>
      </c>
      <c r="T335">
        <v>1891.0080000000003</v>
      </c>
      <c r="U335">
        <v>2870.28</v>
      </c>
      <c r="V335">
        <f>Sales[[#This Row],[Total Revenue]]-Sales[[#This Row],[Total Buying]]</f>
        <v>979.27199999999993</v>
      </c>
      <c r="W335">
        <v>226</v>
      </c>
      <c r="X335" s="1" t="s">
        <v>908</v>
      </c>
      <c r="Y335" s="1" t="s">
        <v>909</v>
      </c>
      <c r="Z335" s="1" t="s">
        <v>905</v>
      </c>
      <c r="AA335" s="1" t="s">
        <v>906</v>
      </c>
      <c r="AB335" s="1" t="s">
        <v>147</v>
      </c>
      <c r="AC335" s="1" t="s">
        <v>906</v>
      </c>
      <c r="AD335">
        <v>139555</v>
      </c>
      <c r="AE335">
        <v>35599</v>
      </c>
    </row>
    <row r="336" spans="1:31" x14ac:dyDescent="0.3">
      <c r="A336" s="1" t="s">
        <v>910</v>
      </c>
      <c r="B336" s="1" t="s">
        <v>47</v>
      </c>
      <c r="C336" s="1" t="s">
        <v>31</v>
      </c>
      <c r="D336" s="2">
        <v>43200</v>
      </c>
      <c r="E336" s="2">
        <v>43278</v>
      </c>
      <c r="F336" s="2" t="str">
        <f>TEXT(Sales[[#This Row],[OrderDate]],"dd")</f>
        <v>27</v>
      </c>
      <c r="G336" s="2">
        <v>43287</v>
      </c>
      <c r="H336" s="2">
        <v>43294</v>
      </c>
      <c r="I336" s="1" t="s">
        <v>32</v>
      </c>
      <c r="J336">
        <v>18</v>
      </c>
      <c r="K336" s="1" t="s">
        <v>49</v>
      </c>
      <c r="L336">
        <v>48</v>
      </c>
      <c r="M336" s="1" t="s">
        <v>102</v>
      </c>
      <c r="N336">
        <v>29</v>
      </c>
      <c r="O336" s="1" t="s">
        <v>360</v>
      </c>
      <c r="P336">
        <v>5</v>
      </c>
      <c r="Q336">
        <v>7.4999999999999997E-2</v>
      </c>
      <c r="R336">
        <v>978.2</v>
      </c>
      <c r="S336">
        <v>821.68799999999999</v>
      </c>
      <c r="T336">
        <v>4108.4399999999996</v>
      </c>
      <c r="U336">
        <v>4524.1750000000002</v>
      </c>
      <c r="V336">
        <f>Sales[[#This Row],[Total Revenue]]-Sales[[#This Row],[Total Buying]]</f>
        <v>415.73500000000058</v>
      </c>
      <c r="W336">
        <v>252</v>
      </c>
      <c r="X336" s="1" t="s">
        <v>911</v>
      </c>
      <c r="Y336" s="1" t="s">
        <v>387</v>
      </c>
      <c r="Z336" s="1" t="s">
        <v>388</v>
      </c>
      <c r="AA336" s="1" t="s">
        <v>389</v>
      </c>
      <c r="AB336" s="1" t="s">
        <v>116</v>
      </c>
      <c r="AC336" s="1" t="s">
        <v>389</v>
      </c>
      <c r="AD336">
        <v>215614</v>
      </c>
      <c r="AE336">
        <v>50202</v>
      </c>
    </row>
    <row r="337" spans="1:31" x14ac:dyDescent="0.3">
      <c r="A337" s="1" t="s">
        <v>912</v>
      </c>
      <c r="B337" s="1" t="s">
        <v>30</v>
      </c>
      <c r="C337" s="1" t="s">
        <v>62</v>
      </c>
      <c r="D337" s="2">
        <v>43200</v>
      </c>
      <c r="E337" s="2">
        <v>43278</v>
      </c>
      <c r="F337" s="2" t="str">
        <f>TEXT(Sales[[#This Row],[OrderDate]],"dd")</f>
        <v>27</v>
      </c>
      <c r="G337" s="2">
        <v>43295</v>
      </c>
      <c r="H337" s="2">
        <v>43299</v>
      </c>
      <c r="I337" s="1" t="s">
        <v>32</v>
      </c>
      <c r="J337">
        <v>4</v>
      </c>
      <c r="K337" s="1" t="s">
        <v>70</v>
      </c>
      <c r="L337">
        <v>28</v>
      </c>
      <c r="M337" s="1" t="s">
        <v>50</v>
      </c>
      <c r="N337">
        <v>45</v>
      </c>
      <c r="O337" s="1" t="s">
        <v>109</v>
      </c>
      <c r="P337">
        <v>3</v>
      </c>
      <c r="Q337">
        <v>0.05</v>
      </c>
      <c r="R337">
        <v>174.20000000000002</v>
      </c>
      <c r="S337">
        <v>120.19800000000001</v>
      </c>
      <c r="T337">
        <v>360.59400000000005</v>
      </c>
      <c r="U337">
        <v>496.47</v>
      </c>
      <c r="V337">
        <f>Sales[[#This Row],[Total Revenue]]-Sales[[#This Row],[Total Buying]]</f>
        <v>135.87599999999998</v>
      </c>
      <c r="W337">
        <v>275</v>
      </c>
      <c r="X337" s="1" t="s">
        <v>913</v>
      </c>
      <c r="Y337" s="1" t="s">
        <v>914</v>
      </c>
      <c r="Z337" s="1" t="s">
        <v>38</v>
      </c>
      <c r="AA337" s="1" t="s">
        <v>39</v>
      </c>
      <c r="AB337" s="1" t="s">
        <v>40</v>
      </c>
      <c r="AC337" s="1" t="s">
        <v>39</v>
      </c>
      <c r="AD337">
        <v>54781</v>
      </c>
      <c r="AE337">
        <v>31881</v>
      </c>
    </row>
    <row r="338" spans="1:31" x14ac:dyDescent="0.3">
      <c r="A338" s="1" t="s">
        <v>915</v>
      </c>
      <c r="B338" s="1" t="s">
        <v>47</v>
      </c>
      <c r="C338" s="1" t="s">
        <v>62</v>
      </c>
      <c r="D338" s="2">
        <v>43200</v>
      </c>
      <c r="E338" s="2">
        <v>43279</v>
      </c>
      <c r="F338" s="2" t="str">
        <f>TEXT(Sales[[#This Row],[OrderDate]],"dd")</f>
        <v>28</v>
      </c>
      <c r="G338" s="2">
        <v>43299</v>
      </c>
      <c r="H338" s="2">
        <v>43307</v>
      </c>
      <c r="I338" s="1" t="s">
        <v>32</v>
      </c>
      <c r="J338">
        <v>17</v>
      </c>
      <c r="K338" s="1" t="s">
        <v>292</v>
      </c>
      <c r="L338">
        <v>19</v>
      </c>
      <c r="M338" s="1" t="s">
        <v>346</v>
      </c>
      <c r="N338">
        <v>9</v>
      </c>
      <c r="O338" s="1" t="s">
        <v>111</v>
      </c>
      <c r="P338">
        <v>2</v>
      </c>
      <c r="Q338">
        <v>0.3</v>
      </c>
      <c r="R338">
        <v>207.70000000000002</v>
      </c>
      <c r="S338">
        <v>120.46600000000001</v>
      </c>
      <c r="T338">
        <v>240.93200000000002</v>
      </c>
      <c r="U338">
        <v>290.78000000000003</v>
      </c>
      <c r="V338">
        <f>Sales[[#This Row],[Total Revenue]]-Sales[[#This Row],[Total Buying]]</f>
        <v>49.848000000000013</v>
      </c>
      <c r="W338">
        <v>297</v>
      </c>
      <c r="X338" s="1" t="s">
        <v>916</v>
      </c>
      <c r="Y338" s="1" t="s">
        <v>917</v>
      </c>
      <c r="Z338" s="1" t="s">
        <v>257</v>
      </c>
      <c r="AA338" s="1" t="s">
        <v>258</v>
      </c>
      <c r="AB338" s="1" t="s">
        <v>56</v>
      </c>
      <c r="AC338" s="1" t="s">
        <v>258</v>
      </c>
      <c r="AD338">
        <v>52450</v>
      </c>
      <c r="AE338">
        <v>55546</v>
      </c>
    </row>
    <row r="339" spans="1:31" x14ac:dyDescent="0.3">
      <c r="A339" s="1" t="s">
        <v>918</v>
      </c>
      <c r="B339" s="1" t="s">
        <v>30</v>
      </c>
      <c r="C339" s="1" t="s">
        <v>239</v>
      </c>
      <c r="D339" s="2">
        <v>43200</v>
      </c>
      <c r="E339" s="2">
        <v>43279</v>
      </c>
      <c r="F339" s="2" t="str">
        <f>TEXT(Sales[[#This Row],[OrderDate]],"dd")</f>
        <v>28</v>
      </c>
      <c r="G339" s="2">
        <v>43291</v>
      </c>
      <c r="H339" s="2">
        <v>43298</v>
      </c>
      <c r="I339" s="1" t="s">
        <v>32</v>
      </c>
      <c r="J339">
        <v>10</v>
      </c>
      <c r="K339" s="1" t="s">
        <v>121</v>
      </c>
      <c r="L339">
        <v>15</v>
      </c>
      <c r="M339" s="1" t="s">
        <v>34</v>
      </c>
      <c r="N339">
        <v>18</v>
      </c>
      <c r="O339" s="1" t="s">
        <v>364</v>
      </c>
      <c r="P339">
        <v>2</v>
      </c>
      <c r="Q339">
        <v>0.15</v>
      </c>
      <c r="R339">
        <v>2586.2000000000003</v>
      </c>
      <c r="S339">
        <v>1629.3060000000003</v>
      </c>
      <c r="T339">
        <v>3258.6120000000005</v>
      </c>
      <c r="U339">
        <v>4396.5400000000009</v>
      </c>
      <c r="V339">
        <f>Sales[[#This Row],[Total Revenue]]-Sales[[#This Row],[Total Buying]]</f>
        <v>1137.9280000000003</v>
      </c>
      <c r="W339">
        <v>352</v>
      </c>
      <c r="X339" s="1" t="s">
        <v>919</v>
      </c>
      <c r="Y339" s="1" t="s">
        <v>920</v>
      </c>
      <c r="Z339" s="1" t="s">
        <v>242</v>
      </c>
      <c r="AA339" s="1" t="s">
        <v>243</v>
      </c>
      <c r="AB339" s="1" t="s">
        <v>56</v>
      </c>
      <c r="AC339" s="1" t="s">
        <v>243</v>
      </c>
      <c r="AD339">
        <v>52940</v>
      </c>
      <c r="AE339">
        <v>49190</v>
      </c>
    </row>
    <row r="340" spans="1:31" x14ac:dyDescent="0.3">
      <c r="A340" s="1" t="s">
        <v>921</v>
      </c>
      <c r="B340" s="1" t="s">
        <v>30</v>
      </c>
      <c r="C340" s="1" t="s">
        <v>31</v>
      </c>
      <c r="D340" s="2">
        <v>43200</v>
      </c>
      <c r="E340" s="2">
        <v>43290</v>
      </c>
      <c r="F340" s="2" t="str">
        <f>TEXT(Sales[[#This Row],[OrderDate]],"dd")</f>
        <v>09</v>
      </c>
      <c r="G340" s="2">
        <v>43312</v>
      </c>
      <c r="H340" s="2">
        <v>43316</v>
      </c>
      <c r="I340" s="1" t="s">
        <v>32</v>
      </c>
      <c r="J340">
        <v>3</v>
      </c>
      <c r="K340" s="1" t="s">
        <v>154</v>
      </c>
      <c r="L340">
        <v>29</v>
      </c>
      <c r="M340" s="1" t="s">
        <v>429</v>
      </c>
      <c r="N340">
        <v>3</v>
      </c>
      <c r="O340" s="1" t="s">
        <v>167</v>
      </c>
      <c r="P340">
        <v>4</v>
      </c>
      <c r="Q340">
        <v>7.4999999999999997E-2</v>
      </c>
      <c r="R340">
        <v>3926.2000000000003</v>
      </c>
      <c r="S340">
        <v>2120.1480000000001</v>
      </c>
      <c r="T340">
        <v>8480.5920000000006</v>
      </c>
      <c r="U340">
        <v>14526.94</v>
      </c>
      <c r="V340">
        <f>Sales[[#This Row],[Total Revenue]]-Sales[[#This Row],[Total Buying]]</f>
        <v>6046.348</v>
      </c>
      <c r="W340">
        <v>236</v>
      </c>
      <c r="X340" s="1" t="s">
        <v>922</v>
      </c>
      <c r="Y340" s="1" t="s">
        <v>923</v>
      </c>
      <c r="Z340" s="1" t="s">
        <v>316</v>
      </c>
      <c r="AA340" s="1" t="s">
        <v>317</v>
      </c>
      <c r="AB340" s="1" t="s">
        <v>56</v>
      </c>
      <c r="AC340" s="1" t="s">
        <v>317</v>
      </c>
      <c r="AD340">
        <v>48425</v>
      </c>
      <c r="AE340">
        <v>42128</v>
      </c>
    </row>
    <row r="341" spans="1:31" x14ac:dyDescent="0.3">
      <c r="A341" s="1" t="s">
        <v>924</v>
      </c>
      <c r="B341" s="1" t="s">
        <v>42</v>
      </c>
      <c r="C341" s="1" t="s">
        <v>62</v>
      </c>
      <c r="D341" s="2">
        <v>43200</v>
      </c>
      <c r="E341" s="2">
        <v>43279</v>
      </c>
      <c r="F341" s="2" t="str">
        <f>TEXT(Sales[[#This Row],[OrderDate]],"dd")</f>
        <v>28</v>
      </c>
      <c r="G341" s="2">
        <v>43284</v>
      </c>
      <c r="H341" s="2">
        <v>43292</v>
      </c>
      <c r="I341" s="1" t="s">
        <v>32</v>
      </c>
      <c r="J341">
        <v>24</v>
      </c>
      <c r="K341" s="1" t="s">
        <v>58</v>
      </c>
      <c r="L341">
        <v>26</v>
      </c>
      <c r="M341" s="1" t="s">
        <v>215</v>
      </c>
      <c r="N341">
        <v>31</v>
      </c>
      <c r="O341" s="1" t="s">
        <v>470</v>
      </c>
      <c r="P341">
        <v>7</v>
      </c>
      <c r="Q341">
        <v>0.2</v>
      </c>
      <c r="R341">
        <v>3008.3</v>
      </c>
      <c r="S341">
        <v>2226.1420000000003</v>
      </c>
      <c r="T341">
        <v>15582.994000000002</v>
      </c>
      <c r="U341">
        <v>16846.480000000003</v>
      </c>
      <c r="V341">
        <f>Sales[[#This Row],[Total Revenue]]-Sales[[#This Row],[Total Buying]]</f>
        <v>1263.4860000000008</v>
      </c>
      <c r="W341">
        <v>292</v>
      </c>
      <c r="X341" s="1" t="s">
        <v>925</v>
      </c>
      <c r="Y341" s="1" t="s">
        <v>926</v>
      </c>
      <c r="Z341" s="1" t="s">
        <v>298</v>
      </c>
      <c r="AA341" s="1" t="s">
        <v>299</v>
      </c>
      <c r="AB341" s="1" t="s">
        <v>116</v>
      </c>
      <c r="AC341" s="1" t="s">
        <v>299</v>
      </c>
      <c r="AD341">
        <v>57729</v>
      </c>
      <c r="AE341">
        <v>47191</v>
      </c>
    </row>
    <row r="342" spans="1:31" x14ac:dyDescent="0.3">
      <c r="A342" s="1" t="s">
        <v>927</v>
      </c>
      <c r="B342" s="1" t="s">
        <v>100</v>
      </c>
      <c r="C342" s="1" t="s">
        <v>62</v>
      </c>
      <c r="D342" s="2">
        <v>43200</v>
      </c>
      <c r="E342" s="2">
        <v>43280</v>
      </c>
      <c r="F342" s="2" t="str">
        <f>TEXT(Sales[[#This Row],[OrderDate]],"dd")</f>
        <v>29</v>
      </c>
      <c r="G342" s="2">
        <v>43300</v>
      </c>
      <c r="H342" s="2">
        <v>43301</v>
      </c>
      <c r="I342" s="1" t="s">
        <v>32</v>
      </c>
      <c r="J342">
        <v>27</v>
      </c>
      <c r="K342" s="1" t="s">
        <v>179</v>
      </c>
      <c r="L342">
        <v>4</v>
      </c>
      <c r="M342" s="1" t="s">
        <v>92</v>
      </c>
      <c r="N342">
        <v>39</v>
      </c>
      <c r="O342" s="1" t="s">
        <v>288</v>
      </c>
      <c r="P342">
        <v>2</v>
      </c>
      <c r="Q342">
        <v>0.05</v>
      </c>
      <c r="R342">
        <v>1139</v>
      </c>
      <c r="S342">
        <v>660.62</v>
      </c>
      <c r="T342">
        <v>1321.24</v>
      </c>
      <c r="U342">
        <v>2164.1</v>
      </c>
      <c r="V342">
        <f>Sales[[#This Row],[Total Revenue]]-Sales[[#This Row],[Total Buying]]</f>
        <v>842.8599999999999</v>
      </c>
      <c r="W342">
        <v>263</v>
      </c>
      <c r="X342" s="1" t="s">
        <v>928</v>
      </c>
      <c r="Y342" s="1" t="s">
        <v>929</v>
      </c>
      <c r="Z342" s="1" t="s">
        <v>38</v>
      </c>
      <c r="AA342" s="1" t="s">
        <v>39</v>
      </c>
      <c r="AB342" s="1" t="s">
        <v>40</v>
      </c>
      <c r="AC342" s="1" t="s">
        <v>39</v>
      </c>
      <c r="AD342">
        <v>241539</v>
      </c>
      <c r="AE342">
        <v>94999</v>
      </c>
    </row>
    <row r="343" spans="1:31" x14ac:dyDescent="0.3">
      <c r="A343" s="1" t="s">
        <v>930</v>
      </c>
      <c r="B343" s="1" t="s">
        <v>30</v>
      </c>
      <c r="C343" s="1" t="s">
        <v>62</v>
      </c>
      <c r="D343" s="2">
        <v>43200</v>
      </c>
      <c r="E343" s="2">
        <v>43281</v>
      </c>
      <c r="F343" s="2" t="str">
        <f>TEXT(Sales[[#This Row],[OrderDate]],"dd")</f>
        <v>30</v>
      </c>
      <c r="G343" s="2">
        <v>43285</v>
      </c>
      <c r="H343" s="2">
        <v>43292</v>
      </c>
      <c r="I343" s="1" t="s">
        <v>32</v>
      </c>
      <c r="J343">
        <v>6</v>
      </c>
      <c r="K343" s="1" t="s">
        <v>33</v>
      </c>
      <c r="L343">
        <v>12</v>
      </c>
      <c r="M343" s="1" t="s">
        <v>380</v>
      </c>
      <c r="N343">
        <v>37</v>
      </c>
      <c r="O343" s="1" t="s">
        <v>309</v>
      </c>
      <c r="P343">
        <v>2</v>
      </c>
      <c r="Q343">
        <v>7.4999999999999997E-2</v>
      </c>
      <c r="R343">
        <v>1165.8</v>
      </c>
      <c r="S343">
        <v>827.71799999999996</v>
      </c>
      <c r="T343">
        <v>1655.4359999999999</v>
      </c>
      <c r="U343">
        <v>2156.73</v>
      </c>
      <c r="V343">
        <f>Sales[[#This Row],[Total Revenue]]-Sales[[#This Row],[Total Buying]]</f>
        <v>501.2940000000001</v>
      </c>
      <c r="W343">
        <v>274</v>
      </c>
      <c r="X343" s="1" t="s">
        <v>931</v>
      </c>
      <c r="Y343" s="1" t="s">
        <v>456</v>
      </c>
      <c r="Z343" s="1" t="s">
        <v>38</v>
      </c>
      <c r="AA343" s="1" t="s">
        <v>39</v>
      </c>
      <c r="AB343" s="1" t="s">
        <v>40</v>
      </c>
      <c r="AC343" s="1" t="s">
        <v>39</v>
      </c>
      <c r="AD343">
        <v>156341</v>
      </c>
      <c r="AE343">
        <v>55039</v>
      </c>
    </row>
    <row r="344" spans="1:31" x14ac:dyDescent="0.3">
      <c r="A344" s="1" t="s">
        <v>932</v>
      </c>
      <c r="B344" s="1" t="s">
        <v>47</v>
      </c>
      <c r="C344" s="1" t="s">
        <v>62</v>
      </c>
      <c r="D344" s="2">
        <v>43200</v>
      </c>
      <c r="E344" s="2">
        <v>43281</v>
      </c>
      <c r="F344" s="2" t="str">
        <f>TEXT(Sales[[#This Row],[OrderDate]],"dd")</f>
        <v>30</v>
      </c>
      <c r="G344" s="2">
        <v>43292</v>
      </c>
      <c r="H344" s="2">
        <v>43294</v>
      </c>
      <c r="I344" s="1" t="s">
        <v>32</v>
      </c>
      <c r="J344">
        <v>19</v>
      </c>
      <c r="K344" s="1" t="s">
        <v>97</v>
      </c>
      <c r="L344">
        <v>26</v>
      </c>
      <c r="M344" s="1" t="s">
        <v>215</v>
      </c>
      <c r="N344">
        <v>23</v>
      </c>
      <c r="O344" s="1" t="s">
        <v>103</v>
      </c>
      <c r="P344">
        <v>1</v>
      </c>
      <c r="Q344">
        <v>7.4999999999999997E-2</v>
      </c>
      <c r="R344">
        <v>1072</v>
      </c>
      <c r="S344">
        <v>460.96</v>
      </c>
      <c r="T344">
        <v>460.96</v>
      </c>
      <c r="U344">
        <v>991.6</v>
      </c>
      <c r="V344">
        <f>Sales[[#This Row],[Total Revenue]]-Sales[[#This Row],[Total Buying]]</f>
        <v>530.6400000000001</v>
      </c>
      <c r="W344">
        <v>274</v>
      </c>
      <c r="X344" s="1" t="s">
        <v>931</v>
      </c>
      <c r="Y344" s="1" t="s">
        <v>456</v>
      </c>
      <c r="Z344" s="1" t="s">
        <v>38</v>
      </c>
      <c r="AA344" s="1" t="s">
        <v>39</v>
      </c>
      <c r="AB344" s="1" t="s">
        <v>40</v>
      </c>
      <c r="AC344" s="1" t="s">
        <v>39</v>
      </c>
      <c r="AD344">
        <v>156341</v>
      </c>
      <c r="AE344">
        <v>55039</v>
      </c>
    </row>
    <row r="345" spans="1:31" x14ac:dyDescent="0.3">
      <c r="A345" s="1" t="s">
        <v>933</v>
      </c>
      <c r="B345" s="1" t="s">
        <v>42</v>
      </c>
      <c r="C345" s="1" t="s">
        <v>239</v>
      </c>
      <c r="D345" s="2">
        <v>43200</v>
      </c>
      <c r="E345" s="2">
        <v>43281</v>
      </c>
      <c r="F345" s="2" t="str">
        <f>TEXT(Sales[[#This Row],[OrderDate]],"dd")</f>
        <v>30</v>
      </c>
      <c r="G345" s="2">
        <v>43298</v>
      </c>
      <c r="H345" s="2">
        <v>43307</v>
      </c>
      <c r="I345" s="1" t="s">
        <v>32</v>
      </c>
      <c r="J345">
        <v>20</v>
      </c>
      <c r="K345" s="1" t="s">
        <v>225</v>
      </c>
      <c r="L345">
        <v>3</v>
      </c>
      <c r="M345" s="1" t="s">
        <v>175</v>
      </c>
      <c r="N345">
        <v>17</v>
      </c>
      <c r="O345" s="1" t="s">
        <v>180</v>
      </c>
      <c r="P345">
        <v>2</v>
      </c>
      <c r="Q345">
        <v>0.4</v>
      </c>
      <c r="R345">
        <v>2633.1</v>
      </c>
      <c r="S345">
        <v>1816.8389999999997</v>
      </c>
      <c r="T345">
        <v>3633.6779999999994</v>
      </c>
      <c r="U345">
        <v>3159.72</v>
      </c>
      <c r="V345">
        <f>Sales[[#This Row],[Total Revenue]]-Sales[[#This Row],[Total Buying]]</f>
        <v>-473.95799999999963</v>
      </c>
      <c r="W345">
        <v>332</v>
      </c>
      <c r="X345" s="1" t="s">
        <v>934</v>
      </c>
      <c r="Y345" s="1" t="s">
        <v>935</v>
      </c>
      <c r="Z345" s="1" t="s">
        <v>251</v>
      </c>
      <c r="AA345" s="1" t="s">
        <v>252</v>
      </c>
      <c r="AB345" s="1" t="s">
        <v>56</v>
      </c>
      <c r="AC345" s="1" t="s">
        <v>252</v>
      </c>
      <c r="AD345">
        <v>43214</v>
      </c>
      <c r="AE345">
        <v>69173</v>
      </c>
    </row>
    <row r="346" spans="1:31" x14ac:dyDescent="0.3">
      <c r="A346" s="1" t="s">
        <v>936</v>
      </c>
      <c r="B346" s="1" t="s">
        <v>30</v>
      </c>
      <c r="C346" s="1" t="s">
        <v>31</v>
      </c>
      <c r="D346" s="2">
        <v>43200</v>
      </c>
      <c r="E346" s="2">
        <v>43286</v>
      </c>
      <c r="F346" s="2" t="str">
        <f>TEXT(Sales[[#This Row],[OrderDate]],"dd")</f>
        <v>05</v>
      </c>
      <c r="G346" s="2">
        <v>43299</v>
      </c>
      <c r="H346" s="2">
        <v>43306</v>
      </c>
      <c r="I346" s="1" t="s">
        <v>32</v>
      </c>
      <c r="J346">
        <v>5</v>
      </c>
      <c r="K346" s="1" t="s">
        <v>182</v>
      </c>
      <c r="L346">
        <v>13</v>
      </c>
      <c r="M346" s="1" t="s">
        <v>118</v>
      </c>
      <c r="N346">
        <v>27</v>
      </c>
      <c r="O346" s="1" t="s">
        <v>223</v>
      </c>
      <c r="P346">
        <v>8</v>
      </c>
      <c r="Q346">
        <v>0.05</v>
      </c>
      <c r="R346">
        <v>1728.6000000000001</v>
      </c>
      <c r="S346">
        <v>1140.8760000000002</v>
      </c>
      <c r="T346">
        <v>9127.0080000000016</v>
      </c>
      <c r="U346">
        <v>13137.36</v>
      </c>
      <c r="V346">
        <f>Sales[[#This Row],[Total Revenue]]-Sales[[#This Row],[Total Buying]]</f>
        <v>4010.351999999999</v>
      </c>
      <c r="W346">
        <v>258</v>
      </c>
      <c r="X346" s="1" t="s">
        <v>937</v>
      </c>
      <c r="Y346" s="1" t="s">
        <v>495</v>
      </c>
      <c r="Z346" s="1" t="s">
        <v>38</v>
      </c>
      <c r="AA346" s="1" t="s">
        <v>39</v>
      </c>
      <c r="AB346" s="1" t="s">
        <v>40</v>
      </c>
      <c r="AC346" s="1" t="s">
        <v>39</v>
      </c>
      <c r="AD346">
        <v>49558</v>
      </c>
      <c r="AE346">
        <v>68294</v>
      </c>
    </row>
    <row r="347" spans="1:31" x14ac:dyDescent="0.3">
      <c r="A347" s="1" t="s">
        <v>938</v>
      </c>
      <c r="B347" s="1" t="s">
        <v>42</v>
      </c>
      <c r="C347" s="1" t="s">
        <v>31</v>
      </c>
      <c r="D347" s="2">
        <v>43200</v>
      </c>
      <c r="E347" s="2">
        <v>43293</v>
      </c>
      <c r="F347" s="2" t="str">
        <f>TEXT(Sales[[#This Row],[OrderDate]],"dd")</f>
        <v>12</v>
      </c>
      <c r="G347" s="2">
        <v>43311</v>
      </c>
      <c r="H347" s="2">
        <v>43313</v>
      </c>
      <c r="I347" s="1" t="s">
        <v>32</v>
      </c>
      <c r="J347">
        <v>24</v>
      </c>
      <c r="K347" s="1" t="s">
        <v>58</v>
      </c>
      <c r="L347">
        <v>8</v>
      </c>
      <c r="M347" s="1" t="s">
        <v>98</v>
      </c>
      <c r="N347">
        <v>10</v>
      </c>
      <c r="O347" s="1" t="s">
        <v>162</v>
      </c>
      <c r="P347">
        <v>3</v>
      </c>
      <c r="Q347">
        <v>7.4999999999999997E-2</v>
      </c>
      <c r="R347">
        <v>1112.2</v>
      </c>
      <c r="S347">
        <v>856.39400000000001</v>
      </c>
      <c r="T347">
        <v>2569.1819999999998</v>
      </c>
      <c r="U347">
        <v>3086.3550000000005</v>
      </c>
      <c r="V347">
        <f>Sales[[#This Row],[Total Revenue]]-Sales[[#This Row],[Total Buying]]</f>
        <v>517.17300000000068</v>
      </c>
      <c r="W347">
        <v>258</v>
      </c>
      <c r="X347" s="1" t="s">
        <v>937</v>
      </c>
      <c r="Y347" s="1" t="s">
        <v>495</v>
      </c>
      <c r="Z347" s="1" t="s">
        <v>38</v>
      </c>
      <c r="AA347" s="1" t="s">
        <v>39</v>
      </c>
      <c r="AB347" s="1" t="s">
        <v>40</v>
      </c>
      <c r="AC347" s="1" t="s">
        <v>39</v>
      </c>
      <c r="AD347">
        <v>49558</v>
      </c>
      <c r="AE347">
        <v>68294</v>
      </c>
    </row>
    <row r="348" spans="1:31" x14ac:dyDescent="0.3">
      <c r="A348" s="1" t="s">
        <v>939</v>
      </c>
      <c r="B348" s="1" t="s">
        <v>100</v>
      </c>
      <c r="C348" s="1" t="s">
        <v>62</v>
      </c>
      <c r="D348" s="2">
        <v>43200</v>
      </c>
      <c r="E348" s="2">
        <v>43282</v>
      </c>
      <c r="F348" s="2" t="str">
        <f>TEXT(Sales[[#This Row],[OrderDate]],"dd")</f>
        <v>01</v>
      </c>
      <c r="G348" s="2">
        <v>43310</v>
      </c>
      <c r="H348" s="2">
        <v>43320</v>
      </c>
      <c r="I348" s="1" t="s">
        <v>32</v>
      </c>
      <c r="J348">
        <v>25</v>
      </c>
      <c r="K348" s="1" t="s">
        <v>333</v>
      </c>
      <c r="L348">
        <v>21</v>
      </c>
      <c r="M348" s="1" t="s">
        <v>63</v>
      </c>
      <c r="N348">
        <v>40</v>
      </c>
      <c r="O348" s="1" t="s">
        <v>199</v>
      </c>
      <c r="P348">
        <v>1</v>
      </c>
      <c r="Q348">
        <v>7.4999999999999997E-2</v>
      </c>
      <c r="R348">
        <v>1031.8</v>
      </c>
      <c r="S348">
        <v>773.84999999999991</v>
      </c>
      <c r="T348">
        <v>773.84999999999991</v>
      </c>
      <c r="U348">
        <v>954.41499999999996</v>
      </c>
      <c r="V348">
        <f>Sales[[#This Row],[Total Revenue]]-Sales[[#This Row],[Total Buying]]</f>
        <v>180.56500000000005</v>
      </c>
      <c r="W348">
        <v>295</v>
      </c>
      <c r="X348" s="1" t="s">
        <v>940</v>
      </c>
      <c r="Y348" s="1" t="s">
        <v>941</v>
      </c>
      <c r="Z348" s="1" t="s">
        <v>67</v>
      </c>
      <c r="AA348" s="1" t="s">
        <v>68</v>
      </c>
      <c r="AB348" s="1" t="s">
        <v>40</v>
      </c>
      <c r="AC348" s="1" t="s">
        <v>68</v>
      </c>
      <c r="AD348">
        <v>132468</v>
      </c>
      <c r="AE348">
        <v>40715</v>
      </c>
    </row>
    <row r="349" spans="1:31" x14ac:dyDescent="0.3">
      <c r="A349" s="1" t="s">
        <v>942</v>
      </c>
      <c r="B349" s="1" t="s">
        <v>100</v>
      </c>
      <c r="C349" s="1" t="s">
        <v>62</v>
      </c>
      <c r="D349" s="2">
        <v>43200</v>
      </c>
      <c r="E349" s="2">
        <v>43282</v>
      </c>
      <c r="F349" s="2" t="str">
        <f>TEXT(Sales[[#This Row],[OrderDate]],"dd")</f>
        <v>01</v>
      </c>
      <c r="G349" s="2">
        <v>43300</v>
      </c>
      <c r="H349" s="2">
        <v>43303</v>
      </c>
      <c r="I349" s="1" t="s">
        <v>32</v>
      </c>
      <c r="J349">
        <v>26</v>
      </c>
      <c r="K349" s="1" t="s">
        <v>247</v>
      </c>
      <c r="L349">
        <v>40</v>
      </c>
      <c r="M349" s="1" t="s">
        <v>189</v>
      </c>
      <c r="N349">
        <v>27</v>
      </c>
      <c r="O349" s="1" t="s">
        <v>223</v>
      </c>
      <c r="P349">
        <v>5</v>
      </c>
      <c r="Q349">
        <v>0.05</v>
      </c>
      <c r="R349">
        <v>1018.4</v>
      </c>
      <c r="S349">
        <v>753.61599999999999</v>
      </c>
      <c r="T349">
        <v>3768.08</v>
      </c>
      <c r="U349">
        <v>4837.3999999999996</v>
      </c>
      <c r="V349">
        <f>Sales[[#This Row],[Total Revenue]]-Sales[[#This Row],[Total Buying]]</f>
        <v>1069.3199999999997</v>
      </c>
      <c r="W349">
        <v>270</v>
      </c>
      <c r="X349" s="1" t="s">
        <v>943</v>
      </c>
      <c r="Y349" s="1" t="s">
        <v>944</v>
      </c>
      <c r="Z349" s="1" t="s">
        <v>38</v>
      </c>
      <c r="AA349" s="1" t="s">
        <v>39</v>
      </c>
      <c r="AB349" s="1" t="s">
        <v>40</v>
      </c>
      <c r="AC349" s="1" t="s">
        <v>39</v>
      </c>
      <c r="AD349">
        <v>782664</v>
      </c>
      <c r="AE349">
        <v>42439</v>
      </c>
    </row>
    <row r="350" spans="1:31" x14ac:dyDescent="0.3">
      <c r="A350" s="1" t="s">
        <v>945</v>
      </c>
      <c r="B350" s="1" t="s">
        <v>47</v>
      </c>
      <c r="C350" s="1" t="s">
        <v>239</v>
      </c>
      <c r="D350" s="2">
        <v>43200</v>
      </c>
      <c r="E350" s="2">
        <v>43283</v>
      </c>
      <c r="F350" s="2" t="str">
        <f>TEXT(Sales[[#This Row],[OrderDate]],"dd")</f>
        <v>02</v>
      </c>
      <c r="G350" s="2">
        <v>43291</v>
      </c>
      <c r="H350" s="2">
        <v>43296</v>
      </c>
      <c r="I350" s="1" t="s">
        <v>32</v>
      </c>
      <c r="J350">
        <v>15</v>
      </c>
      <c r="K350" s="1" t="s">
        <v>134</v>
      </c>
      <c r="L350">
        <v>9</v>
      </c>
      <c r="M350" s="1" t="s">
        <v>149</v>
      </c>
      <c r="N350">
        <v>5</v>
      </c>
      <c r="O350" s="1" t="s">
        <v>123</v>
      </c>
      <c r="P350">
        <v>8</v>
      </c>
      <c r="Q350">
        <v>7.4999999999999997E-2</v>
      </c>
      <c r="R350">
        <v>3758.7000000000003</v>
      </c>
      <c r="S350">
        <v>1954.5240000000001</v>
      </c>
      <c r="T350">
        <v>15636.192000000001</v>
      </c>
      <c r="U350">
        <v>27814.38</v>
      </c>
      <c r="V350">
        <f>Sales[[#This Row],[Total Revenue]]-Sales[[#This Row],[Total Buying]]</f>
        <v>12178.188</v>
      </c>
      <c r="W350">
        <v>347</v>
      </c>
      <c r="X350" s="1" t="s">
        <v>946</v>
      </c>
      <c r="Y350" s="1" t="s">
        <v>947</v>
      </c>
      <c r="Z350" s="1" t="s">
        <v>678</v>
      </c>
      <c r="AA350" s="1" t="s">
        <v>679</v>
      </c>
      <c r="AB350" s="1" t="s">
        <v>116</v>
      </c>
      <c r="AC350" s="1" t="s">
        <v>679</v>
      </c>
      <c r="AD350">
        <v>31742</v>
      </c>
      <c r="AE350">
        <v>68442</v>
      </c>
    </row>
    <row r="351" spans="1:31" x14ac:dyDescent="0.3">
      <c r="A351" s="1" t="s">
        <v>948</v>
      </c>
      <c r="B351" s="1" t="s">
        <v>100</v>
      </c>
      <c r="C351" s="1" t="s">
        <v>62</v>
      </c>
      <c r="D351" s="2">
        <v>43200</v>
      </c>
      <c r="E351" s="2">
        <v>43293</v>
      </c>
      <c r="F351" s="2" t="str">
        <f>TEXT(Sales[[#This Row],[OrderDate]],"dd")</f>
        <v>12</v>
      </c>
      <c r="G351" s="2">
        <v>43307</v>
      </c>
      <c r="H351" s="2">
        <v>43313</v>
      </c>
      <c r="I351" s="1" t="s">
        <v>32</v>
      </c>
      <c r="J351">
        <v>26</v>
      </c>
      <c r="K351" s="1" t="s">
        <v>247</v>
      </c>
      <c r="L351">
        <v>10</v>
      </c>
      <c r="M351" s="1" t="s">
        <v>273</v>
      </c>
      <c r="N351">
        <v>25</v>
      </c>
      <c r="O351" s="1" t="s">
        <v>216</v>
      </c>
      <c r="P351">
        <v>7</v>
      </c>
      <c r="Q351">
        <v>7.4999999999999997E-2</v>
      </c>
      <c r="R351">
        <v>5433.7</v>
      </c>
      <c r="S351">
        <v>3857.9269999999997</v>
      </c>
      <c r="T351">
        <v>27005.488999999998</v>
      </c>
      <c r="U351">
        <v>35183.207499999997</v>
      </c>
      <c r="V351">
        <f>Sales[[#This Row],[Total Revenue]]-Sales[[#This Row],[Total Buying]]</f>
        <v>8177.718499999999</v>
      </c>
      <c r="W351">
        <v>273</v>
      </c>
      <c r="X351" s="1" t="s">
        <v>949</v>
      </c>
      <c r="Y351" s="1" t="s">
        <v>37</v>
      </c>
      <c r="Z351" s="1" t="s">
        <v>38</v>
      </c>
      <c r="AA351" s="1" t="s">
        <v>39</v>
      </c>
      <c r="AB351" s="1" t="s">
        <v>40</v>
      </c>
      <c r="AC351" s="1" t="s">
        <v>39</v>
      </c>
      <c r="AD351">
        <v>39425</v>
      </c>
      <c r="AE351">
        <v>112693</v>
      </c>
    </row>
    <row r="352" spans="1:31" x14ac:dyDescent="0.3">
      <c r="A352" s="1" t="s">
        <v>950</v>
      </c>
      <c r="B352" s="1" t="s">
        <v>100</v>
      </c>
      <c r="C352" s="1" t="s">
        <v>62</v>
      </c>
      <c r="D352" s="2">
        <v>43200</v>
      </c>
      <c r="E352" s="2">
        <v>43293</v>
      </c>
      <c r="F352" s="2" t="str">
        <f>TEXT(Sales[[#This Row],[OrderDate]],"dd")</f>
        <v>12</v>
      </c>
      <c r="G352" s="2">
        <v>43312</v>
      </c>
      <c r="H352" s="2">
        <v>43316</v>
      </c>
      <c r="I352" s="1" t="s">
        <v>32</v>
      </c>
      <c r="J352">
        <v>27</v>
      </c>
      <c r="K352" s="1" t="s">
        <v>179</v>
      </c>
      <c r="L352">
        <v>11</v>
      </c>
      <c r="M352" s="1" t="s">
        <v>44</v>
      </c>
      <c r="N352">
        <v>7</v>
      </c>
      <c r="O352" s="1" t="s">
        <v>260</v>
      </c>
      <c r="P352">
        <v>7</v>
      </c>
      <c r="Q352">
        <v>0.2</v>
      </c>
      <c r="R352">
        <v>1822.4</v>
      </c>
      <c r="S352">
        <v>1184.5600000000002</v>
      </c>
      <c r="T352">
        <v>8291.9200000000019</v>
      </c>
      <c r="U352">
        <v>10205.44</v>
      </c>
      <c r="V352">
        <f>Sales[[#This Row],[Total Revenue]]-Sales[[#This Row],[Total Buying]]</f>
        <v>1913.5199999999986</v>
      </c>
      <c r="W352">
        <v>273</v>
      </c>
      <c r="X352" s="1" t="s">
        <v>949</v>
      </c>
      <c r="Y352" s="1" t="s">
        <v>37</v>
      </c>
      <c r="Z352" s="1" t="s">
        <v>38</v>
      </c>
      <c r="AA352" s="1" t="s">
        <v>39</v>
      </c>
      <c r="AB352" s="1" t="s">
        <v>40</v>
      </c>
      <c r="AC352" s="1" t="s">
        <v>39</v>
      </c>
      <c r="AD352">
        <v>39425</v>
      </c>
      <c r="AE352">
        <v>112693</v>
      </c>
    </row>
    <row r="353" spans="1:31" x14ac:dyDescent="0.3">
      <c r="A353" s="1" t="s">
        <v>951</v>
      </c>
      <c r="B353" s="1" t="s">
        <v>30</v>
      </c>
      <c r="C353" s="1" t="s">
        <v>239</v>
      </c>
      <c r="D353" s="2">
        <v>43200</v>
      </c>
      <c r="E353" s="2">
        <v>43285</v>
      </c>
      <c r="F353" s="2" t="str">
        <f>TEXT(Sales[[#This Row],[OrderDate]],"dd")</f>
        <v>04</v>
      </c>
      <c r="G353" s="2">
        <v>43306</v>
      </c>
      <c r="H353" s="2">
        <v>43309</v>
      </c>
      <c r="I353" s="1" t="s">
        <v>32</v>
      </c>
      <c r="J353">
        <v>1</v>
      </c>
      <c r="K353" s="1" t="s">
        <v>78</v>
      </c>
      <c r="L353">
        <v>19</v>
      </c>
      <c r="M353" s="1" t="s">
        <v>346</v>
      </c>
      <c r="N353">
        <v>13</v>
      </c>
      <c r="O353" s="1" t="s">
        <v>193</v>
      </c>
      <c r="P353">
        <v>7</v>
      </c>
      <c r="Q353">
        <v>0.2</v>
      </c>
      <c r="R353">
        <v>1788.9</v>
      </c>
      <c r="S353">
        <v>1305.8969999999999</v>
      </c>
      <c r="T353">
        <v>9141.2789999999986</v>
      </c>
      <c r="U353">
        <v>10017.84</v>
      </c>
      <c r="V353">
        <f>Sales[[#This Row],[Total Revenue]]-Sales[[#This Row],[Total Buying]]</f>
        <v>876.56100000000151</v>
      </c>
      <c r="W353">
        <v>358</v>
      </c>
      <c r="X353" s="1" t="s">
        <v>952</v>
      </c>
      <c r="Y353" s="1" t="s">
        <v>953</v>
      </c>
      <c r="Z353" s="1" t="s">
        <v>405</v>
      </c>
      <c r="AA353" s="1" t="s">
        <v>406</v>
      </c>
      <c r="AB353" s="1" t="s">
        <v>116</v>
      </c>
      <c r="AC353" s="1" t="s">
        <v>406</v>
      </c>
      <c r="AD353">
        <v>42079</v>
      </c>
      <c r="AE353">
        <v>49578</v>
      </c>
    </row>
    <row r="354" spans="1:31" x14ac:dyDescent="0.3">
      <c r="A354" s="1" t="s">
        <v>954</v>
      </c>
      <c r="B354" s="1" t="s">
        <v>47</v>
      </c>
      <c r="C354" s="1" t="s">
        <v>62</v>
      </c>
      <c r="D354" s="2">
        <v>43200</v>
      </c>
      <c r="E354" s="2">
        <v>43290</v>
      </c>
      <c r="F354" s="2" t="str">
        <f>TEXT(Sales[[#This Row],[OrderDate]],"dd")</f>
        <v>09</v>
      </c>
      <c r="G354" s="2">
        <v>43308</v>
      </c>
      <c r="H354" s="2">
        <v>43313</v>
      </c>
      <c r="I354" s="1" t="s">
        <v>32</v>
      </c>
      <c r="J354">
        <v>15</v>
      </c>
      <c r="K354" s="1" t="s">
        <v>134</v>
      </c>
      <c r="L354">
        <v>19</v>
      </c>
      <c r="M354" s="1" t="s">
        <v>346</v>
      </c>
      <c r="N354">
        <v>43</v>
      </c>
      <c r="O354" s="1" t="s">
        <v>580</v>
      </c>
      <c r="P354">
        <v>7</v>
      </c>
      <c r="Q354">
        <v>0.1</v>
      </c>
      <c r="R354">
        <v>938</v>
      </c>
      <c r="S354">
        <v>450.24</v>
      </c>
      <c r="T354">
        <v>3151.6800000000003</v>
      </c>
      <c r="U354">
        <v>5909.4000000000005</v>
      </c>
      <c r="V354">
        <f>Sales[[#This Row],[Total Revenue]]-Sales[[#This Row],[Total Buying]]</f>
        <v>2757.7200000000003</v>
      </c>
      <c r="W354">
        <v>283</v>
      </c>
      <c r="X354" s="1" t="s">
        <v>955</v>
      </c>
      <c r="Y354" s="1" t="s">
        <v>956</v>
      </c>
      <c r="Z354" s="1" t="s">
        <v>145</v>
      </c>
      <c r="AA354" s="1" t="s">
        <v>146</v>
      </c>
      <c r="AB354" s="1" t="s">
        <v>147</v>
      </c>
      <c r="AC354" s="1" t="s">
        <v>146</v>
      </c>
      <c r="AD354">
        <v>117531</v>
      </c>
      <c r="AE354">
        <v>33687</v>
      </c>
    </row>
    <row r="355" spans="1:31" x14ac:dyDescent="0.3">
      <c r="A355" s="1" t="s">
        <v>957</v>
      </c>
      <c r="B355" s="1" t="s">
        <v>100</v>
      </c>
      <c r="C355" s="1" t="s">
        <v>239</v>
      </c>
      <c r="D355" s="2">
        <v>43200</v>
      </c>
      <c r="E355" s="2">
        <v>43285</v>
      </c>
      <c r="F355" s="2" t="str">
        <f>TEXT(Sales[[#This Row],[OrderDate]],"dd")</f>
        <v>04</v>
      </c>
      <c r="G355" s="2">
        <v>43289</v>
      </c>
      <c r="H355" s="2">
        <v>43297</v>
      </c>
      <c r="I355" s="1" t="s">
        <v>32</v>
      </c>
      <c r="J355">
        <v>26</v>
      </c>
      <c r="K355" s="1" t="s">
        <v>247</v>
      </c>
      <c r="L355">
        <v>19</v>
      </c>
      <c r="M355" s="1" t="s">
        <v>346</v>
      </c>
      <c r="N355">
        <v>27</v>
      </c>
      <c r="O355" s="1" t="s">
        <v>223</v>
      </c>
      <c r="P355">
        <v>3</v>
      </c>
      <c r="Q355">
        <v>7.4999999999999997E-2</v>
      </c>
      <c r="R355">
        <v>1045.2</v>
      </c>
      <c r="S355">
        <v>804.80400000000009</v>
      </c>
      <c r="T355">
        <v>2414.4120000000003</v>
      </c>
      <c r="U355">
        <v>2900.4300000000003</v>
      </c>
      <c r="V355">
        <f>Sales[[#This Row],[Total Revenue]]-Sales[[#This Row],[Total Buying]]</f>
        <v>486.01800000000003</v>
      </c>
      <c r="W355">
        <v>355</v>
      </c>
      <c r="X355" s="1" t="s">
        <v>499</v>
      </c>
      <c r="Y355" s="1" t="s">
        <v>958</v>
      </c>
      <c r="Z355" s="1" t="s">
        <v>242</v>
      </c>
      <c r="AA355" s="1" t="s">
        <v>243</v>
      </c>
      <c r="AB355" s="1" t="s">
        <v>56</v>
      </c>
      <c r="AC355" s="1" t="s">
        <v>243</v>
      </c>
      <c r="AD355">
        <v>87224</v>
      </c>
      <c r="AE355">
        <v>40758</v>
      </c>
    </row>
    <row r="356" spans="1:31" x14ac:dyDescent="0.3">
      <c r="A356" s="1" t="s">
        <v>959</v>
      </c>
      <c r="B356" s="1" t="s">
        <v>47</v>
      </c>
      <c r="C356" s="1" t="s">
        <v>239</v>
      </c>
      <c r="D356" s="2">
        <v>43200</v>
      </c>
      <c r="E356" s="2">
        <v>43285</v>
      </c>
      <c r="F356" s="2" t="str">
        <f>TEXT(Sales[[#This Row],[OrderDate]],"dd")</f>
        <v>04</v>
      </c>
      <c r="G356" s="2">
        <v>43311</v>
      </c>
      <c r="H356" s="2">
        <v>43312</v>
      </c>
      <c r="I356" s="1" t="s">
        <v>32</v>
      </c>
      <c r="J356">
        <v>15</v>
      </c>
      <c r="K356" s="1" t="s">
        <v>134</v>
      </c>
      <c r="L356">
        <v>44</v>
      </c>
      <c r="M356" s="1" t="s">
        <v>445</v>
      </c>
      <c r="N356">
        <v>45</v>
      </c>
      <c r="O356" s="1" t="s">
        <v>109</v>
      </c>
      <c r="P356">
        <v>5</v>
      </c>
      <c r="Q356">
        <v>7.4999999999999997E-2</v>
      </c>
      <c r="R356">
        <v>1721.9</v>
      </c>
      <c r="S356">
        <v>1377.5200000000002</v>
      </c>
      <c r="T356">
        <v>6887.6000000000013</v>
      </c>
      <c r="U356">
        <v>7963.7875000000004</v>
      </c>
      <c r="V356">
        <f>Sales[[#This Row],[Total Revenue]]-Sales[[#This Row],[Total Buying]]</f>
        <v>1076.1874999999991</v>
      </c>
      <c r="W356">
        <v>334</v>
      </c>
      <c r="X356" s="1" t="s">
        <v>476</v>
      </c>
      <c r="Y356" s="1" t="s">
        <v>960</v>
      </c>
      <c r="Z356" s="1" t="s">
        <v>251</v>
      </c>
      <c r="AA356" s="1" t="s">
        <v>252</v>
      </c>
      <c r="AB356" s="1" t="s">
        <v>56</v>
      </c>
      <c r="AC356" s="1" t="s">
        <v>252</v>
      </c>
      <c r="AD356">
        <v>49256</v>
      </c>
      <c r="AE356">
        <v>48004</v>
      </c>
    </row>
    <row r="357" spans="1:31" x14ac:dyDescent="0.3">
      <c r="A357" s="1" t="s">
        <v>961</v>
      </c>
      <c r="B357" s="1" t="s">
        <v>30</v>
      </c>
      <c r="C357" s="1" t="s">
        <v>62</v>
      </c>
      <c r="D357" s="2">
        <v>43200</v>
      </c>
      <c r="E357" s="2">
        <v>43289</v>
      </c>
      <c r="F357" s="2" t="str">
        <f>TEXT(Sales[[#This Row],[OrderDate]],"dd")</f>
        <v>08</v>
      </c>
      <c r="G357" s="2">
        <v>43302</v>
      </c>
      <c r="H357" s="2">
        <v>43303</v>
      </c>
      <c r="I357" s="1" t="s">
        <v>32</v>
      </c>
      <c r="J357">
        <v>3</v>
      </c>
      <c r="K357" s="1" t="s">
        <v>154</v>
      </c>
      <c r="L357">
        <v>8</v>
      </c>
      <c r="M357" s="1" t="s">
        <v>98</v>
      </c>
      <c r="N357">
        <v>40</v>
      </c>
      <c r="O357" s="1" t="s">
        <v>199</v>
      </c>
      <c r="P357">
        <v>5</v>
      </c>
      <c r="Q357">
        <v>0.05</v>
      </c>
      <c r="R357">
        <v>3865.9</v>
      </c>
      <c r="S357">
        <v>2822.107</v>
      </c>
      <c r="T357">
        <v>14110.535</v>
      </c>
      <c r="U357">
        <v>18363.025000000001</v>
      </c>
      <c r="V357">
        <f>Sales[[#This Row],[Total Revenue]]-Sales[[#This Row],[Total Buying]]</f>
        <v>4252.4900000000016</v>
      </c>
      <c r="W357">
        <v>293</v>
      </c>
      <c r="X357" s="1" t="s">
        <v>962</v>
      </c>
      <c r="Y357" s="1" t="s">
        <v>963</v>
      </c>
      <c r="Z357" s="1" t="s">
        <v>67</v>
      </c>
      <c r="AA357" s="1" t="s">
        <v>68</v>
      </c>
      <c r="AB357" s="1" t="s">
        <v>40</v>
      </c>
      <c r="AC357" s="1" t="s">
        <v>68</v>
      </c>
      <c r="AD357">
        <v>41244</v>
      </c>
      <c r="AE357">
        <v>36930</v>
      </c>
    </row>
    <row r="358" spans="1:31" x14ac:dyDescent="0.3">
      <c r="A358" s="1" t="s">
        <v>964</v>
      </c>
      <c r="B358" s="1" t="s">
        <v>100</v>
      </c>
      <c r="C358" s="1" t="s">
        <v>62</v>
      </c>
      <c r="D358" s="2">
        <v>43200</v>
      </c>
      <c r="E358" s="2">
        <v>43288</v>
      </c>
      <c r="F358" s="2" t="str">
        <f>TEXT(Sales[[#This Row],[OrderDate]],"dd")</f>
        <v>07</v>
      </c>
      <c r="G358" s="2">
        <v>43302</v>
      </c>
      <c r="H358" s="2">
        <v>43308</v>
      </c>
      <c r="I358" s="1" t="s">
        <v>32</v>
      </c>
      <c r="J358">
        <v>27</v>
      </c>
      <c r="K358" s="1" t="s">
        <v>179</v>
      </c>
      <c r="L358">
        <v>22</v>
      </c>
      <c r="M358" s="1" t="s">
        <v>71</v>
      </c>
      <c r="N358">
        <v>35</v>
      </c>
      <c r="O358" s="1" t="s">
        <v>184</v>
      </c>
      <c r="P358">
        <v>3</v>
      </c>
      <c r="Q358">
        <v>0.05</v>
      </c>
      <c r="R358">
        <v>5051.8</v>
      </c>
      <c r="S358">
        <v>2930.0439999999999</v>
      </c>
      <c r="T358">
        <v>8790.1319999999996</v>
      </c>
      <c r="U358">
        <v>14397.630000000001</v>
      </c>
      <c r="V358">
        <f>Sales[[#This Row],[Total Revenue]]-Sales[[#This Row],[Total Buying]]</f>
        <v>5607.4980000000014</v>
      </c>
      <c r="W358">
        <v>296</v>
      </c>
      <c r="X358" s="1" t="s">
        <v>965</v>
      </c>
      <c r="Y358" s="1" t="s">
        <v>966</v>
      </c>
      <c r="Z358" s="1" t="s">
        <v>967</v>
      </c>
      <c r="AA358" s="1" t="s">
        <v>968</v>
      </c>
      <c r="AB358" s="1" t="s">
        <v>40</v>
      </c>
      <c r="AC358" s="1" t="s">
        <v>968</v>
      </c>
      <c r="AD358">
        <v>61481</v>
      </c>
      <c r="AE358">
        <v>37501</v>
      </c>
    </row>
    <row r="359" spans="1:31" x14ac:dyDescent="0.3">
      <c r="A359" s="1" t="s">
        <v>969</v>
      </c>
      <c r="B359" s="1" t="s">
        <v>30</v>
      </c>
      <c r="C359" s="1" t="s">
        <v>62</v>
      </c>
      <c r="D359" s="2">
        <v>43200</v>
      </c>
      <c r="E359" s="2">
        <v>43293</v>
      </c>
      <c r="F359" s="2" t="str">
        <f>TEXT(Sales[[#This Row],[OrderDate]],"dd")</f>
        <v>12</v>
      </c>
      <c r="G359" s="2">
        <v>43305</v>
      </c>
      <c r="H359" s="2">
        <v>43311</v>
      </c>
      <c r="I359" s="1" t="s">
        <v>32</v>
      </c>
      <c r="J359">
        <v>1</v>
      </c>
      <c r="K359" s="1" t="s">
        <v>78</v>
      </c>
      <c r="L359">
        <v>5</v>
      </c>
      <c r="M359" s="1" t="s">
        <v>106</v>
      </c>
      <c r="N359">
        <v>35</v>
      </c>
      <c r="O359" s="1" t="s">
        <v>184</v>
      </c>
      <c r="P359">
        <v>6</v>
      </c>
      <c r="Q359">
        <v>7.4999999999999997E-2</v>
      </c>
      <c r="R359">
        <v>1862.6000000000001</v>
      </c>
      <c r="S359">
        <v>1359.6980000000001</v>
      </c>
      <c r="T359">
        <v>8158.1880000000001</v>
      </c>
      <c r="U359">
        <v>10337.43</v>
      </c>
      <c r="V359">
        <f>Sales[[#This Row],[Total Revenue]]-Sales[[#This Row],[Total Buying]]</f>
        <v>2179.2420000000002</v>
      </c>
      <c r="W359">
        <v>298</v>
      </c>
      <c r="X359" s="1" t="s">
        <v>229</v>
      </c>
      <c r="Y359" s="1" t="s">
        <v>970</v>
      </c>
      <c r="Z359" s="1" t="s">
        <v>257</v>
      </c>
      <c r="AA359" s="1" t="s">
        <v>258</v>
      </c>
      <c r="AB359" s="1" t="s">
        <v>56</v>
      </c>
      <c r="AC359" s="1" t="s">
        <v>258</v>
      </c>
      <c r="AD359">
        <v>44506</v>
      </c>
      <c r="AE359">
        <v>41260</v>
      </c>
    </row>
    <row r="360" spans="1:31" x14ac:dyDescent="0.3">
      <c r="A360" s="1" t="s">
        <v>971</v>
      </c>
      <c r="B360" s="1" t="s">
        <v>100</v>
      </c>
      <c r="C360" s="1" t="s">
        <v>239</v>
      </c>
      <c r="D360" s="2">
        <v>43200</v>
      </c>
      <c r="E360" s="2">
        <v>43288</v>
      </c>
      <c r="F360" s="2" t="str">
        <f>TEXT(Sales[[#This Row],[OrderDate]],"dd")</f>
        <v>07</v>
      </c>
      <c r="G360" s="2">
        <v>43294</v>
      </c>
      <c r="H360" s="2">
        <v>43297</v>
      </c>
      <c r="I360" s="1" t="s">
        <v>32</v>
      </c>
      <c r="J360">
        <v>28</v>
      </c>
      <c r="K360" s="1" t="s">
        <v>101</v>
      </c>
      <c r="L360">
        <v>38</v>
      </c>
      <c r="M360" s="1" t="s">
        <v>226</v>
      </c>
      <c r="N360">
        <v>7</v>
      </c>
      <c r="O360" s="1" t="s">
        <v>260</v>
      </c>
      <c r="P360">
        <v>1</v>
      </c>
      <c r="Q360">
        <v>0.3</v>
      </c>
      <c r="R360">
        <v>1842.5</v>
      </c>
      <c r="S360">
        <v>1050.2249999999999</v>
      </c>
      <c r="T360">
        <v>1050.2249999999999</v>
      </c>
      <c r="U360">
        <v>1289.75</v>
      </c>
      <c r="V360">
        <f>Sales[[#This Row],[Total Revenue]]-Sales[[#This Row],[Total Buying]]</f>
        <v>239.52500000000009</v>
      </c>
      <c r="W360">
        <v>357</v>
      </c>
      <c r="X360" s="1" t="s">
        <v>972</v>
      </c>
      <c r="Y360" s="1" t="s">
        <v>404</v>
      </c>
      <c r="Z360" s="1" t="s">
        <v>405</v>
      </c>
      <c r="AA360" s="1" t="s">
        <v>406</v>
      </c>
      <c r="AB360" s="1" t="s">
        <v>116</v>
      </c>
      <c r="AC360" s="1" t="s">
        <v>406</v>
      </c>
      <c r="AD360">
        <v>54216</v>
      </c>
      <c r="AE360">
        <v>94638</v>
      </c>
    </row>
    <row r="361" spans="1:31" x14ac:dyDescent="0.3">
      <c r="A361" s="1" t="s">
        <v>973</v>
      </c>
      <c r="B361" s="1" t="s">
        <v>47</v>
      </c>
      <c r="C361" s="1" t="s">
        <v>62</v>
      </c>
      <c r="D361" s="2">
        <v>43200</v>
      </c>
      <c r="E361" s="2">
        <v>43293</v>
      </c>
      <c r="F361" s="2" t="str">
        <f>TEXT(Sales[[#This Row],[OrderDate]],"dd")</f>
        <v>12</v>
      </c>
      <c r="G361" s="2">
        <v>43295</v>
      </c>
      <c r="H361" s="2">
        <v>43299</v>
      </c>
      <c r="I361" s="1" t="s">
        <v>32</v>
      </c>
      <c r="J361">
        <v>16</v>
      </c>
      <c r="K361" s="1" t="s">
        <v>270</v>
      </c>
      <c r="L361">
        <v>17</v>
      </c>
      <c r="M361" s="1" t="s">
        <v>278</v>
      </c>
      <c r="N361">
        <v>24</v>
      </c>
      <c r="O361" s="1" t="s">
        <v>204</v>
      </c>
      <c r="P361">
        <v>8</v>
      </c>
      <c r="Q361">
        <v>0.05</v>
      </c>
      <c r="R361">
        <v>3906.1</v>
      </c>
      <c r="S361">
        <v>3163.9410000000003</v>
      </c>
      <c r="T361">
        <v>25311.528000000002</v>
      </c>
      <c r="U361">
        <v>29686.36</v>
      </c>
      <c r="V361">
        <f>Sales[[#This Row],[Total Revenue]]-Sales[[#This Row],[Total Buying]]</f>
        <v>4374.8319999999985</v>
      </c>
      <c r="W361">
        <v>309</v>
      </c>
      <c r="X361" s="1" t="s">
        <v>974</v>
      </c>
      <c r="Y361" s="1" t="s">
        <v>975</v>
      </c>
      <c r="Z361" s="1" t="s">
        <v>251</v>
      </c>
      <c r="AA361" s="1" t="s">
        <v>252</v>
      </c>
      <c r="AB361" s="1" t="s">
        <v>56</v>
      </c>
      <c r="AC361" s="1" t="s">
        <v>252</v>
      </c>
      <c r="AD361">
        <v>133808</v>
      </c>
      <c r="AE361">
        <v>53326</v>
      </c>
    </row>
    <row r="362" spans="1:31" x14ac:dyDescent="0.3">
      <c r="A362" s="1" t="s">
        <v>976</v>
      </c>
      <c r="B362" s="1" t="s">
        <v>47</v>
      </c>
      <c r="C362" s="1" t="s">
        <v>62</v>
      </c>
      <c r="D362" s="2">
        <v>43200</v>
      </c>
      <c r="E362" s="2">
        <v>43290</v>
      </c>
      <c r="F362" s="2" t="str">
        <f>TEXT(Sales[[#This Row],[OrderDate]],"dd")</f>
        <v>09</v>
      </c>
      <c r="G362" s="2">
        <v>43308</v>
      </c>
      <c r="H362" s="2">
        <v>43317</v>
      </c>
      <c r="I362" s="1" t="s">
        <v>32</v>
      </c>
      <c r="J362">
        <v>17</v>
      </c>
      <c r="K362" s="1" t="s">
        <v>292</v>
      </c>
      <c r="L362">
        <v>13</v>
      </c>
      <c r="M362" s="1" t="s">
        <v>118</v>
      </c>
      <c r="N362">
        <v>12</v>
      </c>
      <c r="O362" s="1" t="s">
        <v>35</v>
      </c>
      <c r="P362">
        <v>8</v>
      </c>
      <c r="Q362">
        <v>0.1</v>
      </c>
      <c r="R362">
        <v>1165.8</v>
      </c>
      <c r="S362">
        <v>582.9</v>
      </c>
      <c r="T362">
        <v>4663.2</v>
      </c>
      <c r="U362">
        <v>8393.76</v>
      </c>
      <c r="V362">
        <f>Sales[[#This Row],[Total Revenue]]-Sales[[#This Row],[Total Buying]]</f>
        <v>3730.5600000000004</v>
      </c>
      <c r="W362">
        <v>312</v>
      </c>
      <c r="X362" s="1" t="s">
        <v>977</v>
      </c>
      <c r="Y362" s="1" t="s">
        <v>978</v>
      </c>
      <c r="Z362" s="1" t="s">
        <v>251</v>
      </c>
      <c r="AA362" s="1" t="s">
        <v>252</v>
      </c>
      <c r="AB362" s="1" t="s">
        <v>56</v>
      </c>
      <c r="AC362" s="1" t="s">
        <v>252</v>
      </c>
      <c r="AD362">
        <v>51563</v>
      </c>
      <c r="AE362">
        <v>32894</v>
      </c>
    </row>
    <row r="363" spans="1:31" x14ac:dyDescent="0.3">
      <c r="A363" s="1" t="s">
        <v>979</v>
      </c>
      <c r="B363" s="1" t="s">
        <v>47</v>
      </c>
      <c r="C363" s="1" t="s">
        <v>239</v>
      </c>
      <c r="D363" s="2">
        <v>43200</v>
      </c>
      <c r="E363" s="2">
        <v>43289</v>
      </c>
      <c r="F363" s="2" t="str">
        <f>TEXT(Sales[[#This Row],[OrderDate]],"dd")</f>
        <v>08</v>
      </c>
      <c r="G363" s="2">
        <v>43312</v>
      </c>
      <c r="H363" s="2">
        <v>43313</v>
      </c>
      <c r="I363" s="1" t="s">
        <v>32</v>
      </c>
      <c r="J363">
        <v>15</v>
      </c>
      <c r="K363" s="1" t="s">
        <v>134</v>
      </c>
      <c r="L363">
        <v>40</v>
      </c>
      <c r="M363" s="1" t="s">
        <v>189</v>
      </c>
      <c r="N363">
        <v>4</v>
      </c>
      <c r="O363" s="1" t="s">
        <v>64</v>
      </c>
      <c r="P363">
        <v>7</v>
      </c>
      <c r="Q363">
        <v>7.4999999999999997E-2</v>
      </c>
      <c r="R363">
        <v>1018.4</v>
      </c>
      <c r="S363">
        <v>661.96</v>
      </c>
      <c r="T363">
        <v>4633.72</v>
      </c>
      <c r="U363">
        <v>6594.1399999999994</v>
      </c>
      <c r="V363">
        <f>Sales[[#This Row],[Total Revenue]]-Sales[[#This Row],[Total Buying]]</f>
        <v>1960.4199999999992</v>
      </c>
      <c r="W363">
        <v>351</v>
      </c>
      <c r="X363" s="1" t="s">
        <v>980</v>
      </c>
      <c r="Y363" s="1" t="s">
        <v>981</v>
      </c>
      <c r="Z363" s="1" t="s">
        <v>242</v>
      </c>
      <c r="AA363" s="1" t="s">
        <v>243</v>
      </c>
      <c r="AB363" s="1" t="s">
        <v>56</v>
      </c>
      <c r="AC363" s="1" t="s">
        <v>243</v>
      </c>
      <c r="AD363">
        <v>81518</v>
      </c>
      <c r="AE363">
        <v>68620</v>
      </c>
    </row>
    <row r="364" spans="1:31" x14ac:dyDescent="0.3">
      <c r="A364" s="1" t="s">
        <v>982</v>
      </c>
      <c r="B364" s="1" t="s">
        <v>30</v>
      </c>
      <c r="C364" s="1" t="s">
        <v>239</v>
      </c>
      <c r="D364" s="2">
        <v>43200</v>
      </c>
      <c r="E364" s="2">
        <v>43294</v>
      </c>
      <c r="F364" s="2" t="str">
        <f>TEXT(Sales[[#This Row],[OrderDate]],"dd")</f>
        <v>13</v>
      </c>
      <c r="G364" s="2">
        <v>43315</v>
      </c>
      <c r="H364" s="2">
        <v>43319</v>
      </c>
      <c r="I364" s="1" t="s">
        <v>32</v>
      </c>
      <c r="J364">
        <v>2</v>
      </c>
      <c r="K364" s="1" t="s">
        <v>142</v>
      </c>
      <c r="L364">
        <v>45</v>
      </c>
      <c r="M364" s="1" t="s">
        <v>639</v>
      </c>
      <c r="N364">
        <v>23</v>
      </c>
      <c r="O364" s="1" t="s">
        <v>103</v>
      </c>
      <c r="P364">
        <v>2</v>
      </c>
      <c r="Q364">
        <v>7.4999999999999997E-2</v>
      </c>
      <c r="R364">
        <v>2653.2000000000003</v>
      </c>
      <c r="S364">
        <v>1857.24</v>
      </c>
      <c r="T364">
        <v>3714.48</v>
      </c>
      <c r="U364">
        <v>4908.42</v>
      </c>
      <c r="V364">
        <f>Sales[[#This Row],[Total Revenue]]-Sales[[#This Row],[Total Buying]]</f>
        <v>1193.94</v>
      </c>
      <c r="W364">
        <v>351</v>
      </c>
      <c r="X364" s="1" t="s">
        <v>980</v>
      </c>
      <c r="Y364" s="1" t="s">
        <v>981</v>
      </c>
      <c r="Z364" s="1" t="s">
        <v>242</v>
      </c>
      <c r="AA364" s="1" t="s">
        <v>243</v>
      </c>
      <c r="AB364" s="1" t="s">
        <v>56</v>
      </c>
      <c r="AC364" s="1" t="s">
        <v>243</v>
      </c>
      <c r="AD364">
        <v>81518</v>
      </c>
      <c r="AE364">
        <v>68620</v>
      </c>
    </row>
    <row r="365" spans="1:31" x14ac:dyDescent="0.3">
      <c r="A365" s="1" t="s">
        <v>983</v>
      </c>
      <c r="B365" s="1" t="s">
        <v>30</v>
      </c>
      <c r="C365" s="1" t="s">
        <v>62</v>
      </c>
      <c r="D365" s="2">
        <v>43200</v>
      </c>
      <c r="E365" s="2">
        <v>43292</v>
      </c>
      <c r="F365" s="2" t="str">
        <f>TEXT(Sales[[#This Row],[OrderDate]],"dd")</f>
        <v>11</v>
      </c>
      <c r="G365" s="2">
        <v>43307</v>
      </c>
      <c r="H365" s="2">
        <v>43308</v>
      </c>
      <c r="I365" s="1" t="s">
        <v>32</v>
      </c>
      <c r="J365">
        <v>2</v>
      </c>
      <c r="K365" s="1" t="s">
        <v>142</v>
      </c>
      <c r="L365">
        <v>6</v>
      </c>
      <c r="M365" s="1" t="s">
        <v>329</v>
      </c>
      <c r="N365">
        <v>9</v>
      </c>
      <c r="O365" s="1" t="s">
        <v>111</v>
      </c>
      <c r="P365">
        <v>3</v>
      </c>
      <c r="Q365">
        <v>7.4999999999999997E-2</v>
      </c>
      <c r="R365">
        <v>3892.7000000000003</v>
      </c>
      <c r="S365">
        <v>3075.2330000000002</v>
      </c>
      <c r="T365">
        <v>9225.6990000000005</v>
      </c>
      <c r="U365">
        <v>10802.2425</v>
      </c>
      <c r="V365">
        <f>Sales[[#This Row],[Total Revenue]]-Sales[[#This Row],[Total Buying]]</f>
        <v>1576.5434999999998</v>
      </c>
      <c r="W365">
        <v>316</v>
      </c>
      <c r="X365" s="1" t="s">
        <v>984</v>
      </c>
      <c r="Y365" s="1" t="s">
        <v>985</v>
      </c>
      <c r="Z365" s="1" t="s">
        <v>251</v>
      </c>
      <c r="AA365" s="1" t="s">
        <v>252</v>
      </c>
      <c r="AB365" s="1" t="s">
        <v>56</v>
      </c>
      <c r="AC365" s="1" t="s">
        <v>252</v>
      </c>
      <c r="AD365">
        <v>477249</v>
      </c>
      <c r="AE365">
        <v>43781</v>
      </c>
    </row>
    <row r="366" spans="1:31" x14ac:dyDescent="0.3">
      <c r="A366" s="1" t="s">
        <v>986</v>
      </c>
      <c r="B366" s="1" t="s">
        <v>47</v>
      </c>
      <c r="C366" s="1" t="s">
        <v>62</v>
      </c>
      <c r="D366" s="2">
        <v>43200</v>
      </c>
      <c r="E366" s="2">
        <v>43292</v>
      </c>
      <c r="F366" s="2" t="str">
        <f>TEXT(Sales[[#This Row],[OrderDate]],"dd")</f>
        <v>11</v>
      </c>
      <c r="G366" s="2">
        <v>43312</v>
      </c>
      <c r="H366" s="2">
        <v>43318</v>
      </c>
      <c r="I366" s="1" t="s">
        <v>32</v>
      </c>
      <c r="J366">
        <v>16</v>
      </c>
      <c r="K366" s="1" t="s">
        <v>270</v>
      </c>
      <c r="L366">
        <v>43</v>
      </c>
      <c r="M366" s="1" t="s">
        <v>183</v>
      </c>
      <c r="N366">
        <v>6</v>
      </c>
      <c r="O366" s="1" t="s">
        <v>274</v>
      </c>
      <c r="P366">
        <v>8</v>
      </c>
      <c r="Q366">
        <v>0.05</v>
      </c>
      <c r="R366">
        <v>180.9</v>
      </c>
      <c r="S366">
        <v>74.168999999999997</v>
      </c>
      <c r="T366">
        <v>593.35199999999998</v>
      </c>
      <c r="U366">
        <v>1374.8400000000001</v>
      </c>
      <c r="V366">
        <f>Sales[[#This Row],[Total Revenue]]-Sales[[#This Row],[Total Buying]]</f>
        <v>781.48800000000017</v>
      </c>
      <c r="W366">
        <v>319</v>
      </c>
      <c r="X366" s="1" t="s">
        <v>987</v>
      </c>
      <c r="Y366" s="1" t="s">
        <v>988</v>
      </c>
      <c r="Z366" s="1" t="s">
        <v>251</v>
      </c>
      <c r="AA366" s="1" t="s">
        <v>252</v>
      </c>
      <c r="AB366" s="1" t="s">
        <v>56</v>
      </c>
      <c r="AC366" s="1" t="s">
        <v>252</v>
      </c>
      <c r="AD366">
        <v>273457</v>
      </c>
      <c r="AE366">
        <v>53214</v>
      </c>
    </row>
    <row r="367" spans="1:31" x14ac:dyDescent="0.3">
      <c r="A367" s="1" t="s">
        <v>989</v>
      </c>
      <c r="B367" s="1" t="s">
        <v>100</v>
      </c>
      <c r="C367" s="1" t="s">
        <v>62</v>
      </c>
      <c r="D367" s="2">
        <v>43200</v>
      </c>
      <c r="E367" s="2">
        <v>43292</v>
      </c>
      <c r="F367" s="2" t="str">
        <f>TEXT(Sales[[#This Row],[OrderDate]],"dd")</f>
        <v>11</v>
      </c>
      <c r="G367" s="2">
        <v>43305</v>
      </c>
      <c r="H367" s="2">
        <v>43312</v>
      </c>
      <c r="I367" s="1" t="s">
        <v>32</v>
      </c>
      <c r="J367">
        <v>28</v>
      </c>
      <c r="K367" s="1" t="s">
        <v>101</v>
      </c>
      <c r="L367">
        <v>30</v>
      </c>
      <c r="M367" s="1" t="s">
        <v>166</v>
      </c>
      <c r="N367">
        <v>39</v>
      </c>
      <c r="O367" s="1" t="s">
        <v>288</v>
      </c>
      <c r="P367">
        <v>1</v>
      </c>
      <c r="Q367">
        <v>0.2</v>
      </c>
      <c r="R367">
        <v>1051.9000000000001</v>
      </c>
      <c r="S367">
        <v>452.31700000000001</v>
      </c>
      <c r="T367">
        <v>452.31700000000001</v>
      </c>
      <c r="U367">
        <v>841.5200000000001</v>
      </c>
      <c r="V367">
        <f>Sales[[#This Row],[Total Revenue]]-Sales[[#This Row],[Total Buying]]</f>
        <v>389.20300000000009</v>
      </c>
      <c r="W367">
        <v>323</v>
      </c>
      <c r="X367" s="1" t="s">
        <v>990</v>
      </c>
      <c r="Y367" s="1" t="s">
        <v>991</v>
      </c>
      <c r="Z367" s="1" t="s">
        <v>251</v>
      </c>
      <c r="AA367" s="1" t="s">
        <v>252</v>
      </c>
      <c r="AB367" s="1" t="s">
        <v>56</v>
      </c>
      <c r="AC367" s="1" t="s">
        <v>252</v>
      </c>
      <c r="AD367">
        <v>814599</v>
      </c>
      <c r="AE367">
        <v>46187</v>
      </c>
    </row>
    <row r="368" spans="1:31" x14ac:dyDescent="0.3">
      <c r="A368" s="1" t="s">
        <v>992</v>
      </c>
      <c r="B368" s="1" t="s">
        <v>42</v>
      </c>
      <c r="C368" s="1" t="s">
        <v>239</v>
      </c>
      <c r="D368" s="2">
        <v>43200</v>
      </c>
      <c r="E368" s="2">
        <v>43290</v>
      </c>
      <c r="F368" s="2" t="str">
        <f>TEXT(Sales[[#This Row],[OrderDate]],"dd")</f>
        <v>09</v>
      </c>
      <c r="G368" s="2">
        <v>43296</v>
      </c>
      <c r="H368" s="2">
        <v>43298</v>
      </c>
      <c r="I368" s="1" t="s">
        <v>32</v>
      </c>
      <c r="J368">
        <v>21</v>
      </c>
      <c r="K368" s="1" t="s">
        <v>43</v>
      </c>
      <c r="L368">
        <v>22</v>
      </c>
      <c r="M368" s="1" t="s">
        <v>71</v>
      </c>
      <c r="N368">
        <v>24</v>
      </c>
      <c r="O368" s="1" t="s">
        <v>204</v>
      </c>
      <c r="P368">
        <v>8</v>
      </c>
      <c r="Q368">
        <v>0.05</v>
      </c>
      <c r="R368">
        <v>1681.7</v>
      </c>
      <c r="S368">
        <v>891.30100000000004</v>
      </c>
      <c r="T368">
        <v>7130.4080000000004</v>
      </c>
      <c r="U368">
        <v>12780.92</v>
      </c>
      <c r="V368">
        <f>Sales[[#This Row],[Total Revenue]]-Sales[[#This Row],[Total Buying]]</f>
        <v>5650.5119999999997</v>
      </c>
      <c r="W368">
        <v>330</v>
      </c>
      <c r="X368" s="1" t="s">
        <v>993</v>
      </c>
      <c r="Y368" s="1" t="s">
        <v>994</v>
      </c>
      <c r="Z368" s="1" t="s">
        <v>251</v>
      </c>
      <c r="AA368" s="1" t="s">
        <v>252</v>
      </c>
      <c r="AB368" s="1" t="s">
        <v>56</v>
      </c>
      <c r="AC368" s="1" t="s">
        <v>252</v>
      </c>
      <c r="AD368">
        <v>50455</v>
      </c>
      <c r="AE368">
        <v>81459</v>
      </c>
    </row>
    <row r="369" spans="1:31" x14ac:dyDescent="0.3">
      <c r="A369" s="1" t="s">
        <v>995</v>
      </c>
      <c r="B369" s="1" t="s">
        <v>30</v>
      </c>
      <c r="C369" s="1" t="s">
        <v>239</v>
      </c>
      <c r="D369" s="2">
        <v>43200</v>
      </c>
      <c r="E369" s="2">
        <v>43292</v>
      </c>
      <c r="F369" s="2" t="str">
        <f>TEXT(Sales[[#This Row],[OrderDate]],"dd")</f>
        <v>11</v>
      </c>
      <c r="G369" s="2">
        <v>43311</v>
      </c>
      <c r="H369" s="2">
        <v>43317</v>
      </c>
      <c r="I369" s="1" t="s">
        <v>32</v>
      </c>
      <c r="J369">
        <v>2</v>
      </c>
      <c r="K369" s="1" t="s">
        <v>142</v>
      </c>
      <c r="L369">
        <v>46</v>
      </c>
      <c r="M369" s="1" t="s">
        <v>203</v>
      </c>
      <c r="N369">
        <v>12</v>
      </c>
      <c r="O369" s="1" t="s">
        <v>35</v>
      </c>
      <c r="P369">
        <v>8</v>
      </c>
      <c r="Q369">
        <v>0.2</v>
      </c>
      <c r="R369">
        <v>3832.4</v>
      </c>
      <c r="S369">
        <v>3104.2440000000001</v>
      </c>
      <c r="T369">
        <v>24833.952000000001</v>
      </c>
      <c r="U369">
        <v>24527.360000000001</v>
      </c>
      <c r="V369">
        <f>Sales[[#This Row],[Total Revenue]]-Sales[[#This Row],[Total Buying]]</f>
        <v>-306.59200000000055</v>
      </c>
      <c r="W369">
        <v>342</v>
      </c>
      <c r="X369" s="1" t="s">
        <v>996</v>
      </c>
      <c r="Y369" s="1" t="s">
        <v>997</v>
      </c>
      <c r="Z369" s="1" t="s">
        <v>251</v>
      </c>
      <c r="AA369" s="1" t="s">
        <v>252</v>
      </c>
      <c r="AB369" s="1" t="s">
        <v>56</v>
      </c>
      <c r="AC369" s="1" t="s">
        <v>252</v>
      </c>
      <c r="AD369">
        <v>37644</v>
      </c>
      <c r="AE369">
        <v>42840</v>
      </c>
    </row>
    <row r="370" spans="1:31" x14ac:dyDescent="0.3">
      <c r="A370" s="1" t="s">
        <v>998</v>
      </c>
      <c r="B370" s="1" t="s">
        <v>42</v>
      </c>
      <c r="C370" s="1" t="s">
        <v>239</v>
      </c>
      <c r="D370" s="2">
        <v>43200</v>
      </c>
      <c r="E370" s="2">
        <v>43294</v>
      </c>
      <c r="F370" s="2" t="str">
        <f>TEXT(Sales[[#This Row],[OrderDate]],"dd")</f>
        <v>13</v>
      </c>
      <c r="G370" s="2">
        <v>43302</v>
      </c>
      <c r="H370" s="2">
        <v>43306</v>
      </c>
      <c r="I370" s="1" t="s">
        <v>32</v>
      </c>
      <c r="J370">
        <v>23</v>
      </c>
      <c r="K370" s="1" t="s">
        <v>171</v>
      </c>
      <c r="L370">
        <v>9</v>
      </c>
      <c r="M370" s="1" t="s">
        <v>149</v>
      </c>
      <c r="N370">
        <v>28</v>
      </c>
      <c r="O370" s="1" t="s">
        <v>135</v>
      </c>
      <c r="P370">
        <v>5</v>
      </c>
      <c r="Q370">
        <v>0.1</v>
      </c>
      <c r="R370">
        <v>2512.5</v>
      </c>
      <c r="S370">
        <v>2060.25</v>
      </c>
      <c r="T370">
        <v>10301.25</v>
      </c>
      <c r="U370">
        <v>11306.25</v>
      </c>
      <c r="V370">
        <f>Sales[[#This Row],[Total Revenue]]-Sales[[#This Row],[Total Buying]]</f>
        <v>1005</v>
      </c>
      <c r="W370">
        <v>345</v>
      </c>
      <c r="X370" s="1" t="s">
        <v>676</v>
      </c>
      <c r="Y370" s="1" t="s">
        <v>677</v>
      </c>
      <c r="Z370" s="1" t="s">
        <v>678</v>
      </c>
      <c r="AA370" s="1" t="s">
        <v>679</v>
      </c>
      <c r="AB370" s="1" t="s">
        <v>116</v>
      </c>
      <c r="AC370" s="1" t="s">
        <v>679</v>
      </c>
      <c r="AD370">
        <v>32506</v>
      </c>
      <c r="AE370">
        <v>41291</v>
      </c>
    </row>
    <row r="371" spans="1:31" x14ac:dyDescent="0.3">
      <c r="A371" s="1" t="s">
        <v>999</v>
      </c>
      <c r="B371" s="1" t="s">
        <v>42</v>
      </c>
      <c r="C371" s="1" t="s">
        <v>48</v>
      </c>
      <c r="D371" s="2">
        <v>43200</v>
      </c>
      <c r="E371" s="2">
        <v>43295</v>
      </c>
      <c r="F371" s="2" t="str">
        <f>TEXT(Sales[[#This Row],[OrderDate]],"dd")</f>
        <v>14</v>
      </c>
      <c r="G371" s="2">
        <v>43319</v>
      </c>
      <c r="H371" s="2">
        <v>43329</v>
      </c>
      <c r="I371" s="1" t="s">
        <v>32</v>
      </c>
      <c r="J371">
        <v>20</v>
      </c>
      <c r="K371" s="1" t="s">
        <v>225</v>
      </c>
      <c r="L371">
        <v>6</v>
      </c>
      <c r="M371" s="1" t="s">
        <v>329</v>
      </c>
      <c r="N371">
        <v>16</v>
      </c>
      <c r="O371" s="1" t="s">
        <v>93</v>
      </c>
      <c r="P371">
        <v>6</v>
      </c>
      <c r="Q371">
        <v>0.1</v>
      </c>
      <c r="R371">
        <v>2613</v>
      </c>
      <c r="S371">
        <v>1332.63</v>
      </c>
      <c r="T371">
        <v>7995.7800000000007</v>
      </c>
      <c r="U371">
        <v>14110.199999999999</v>
      </c>
      <c r="V371">
        <f>Sales[[#This Row],[Total Revenue]]-Sales[[#This Row],[Total Buying]]</f>
        <v>6114.4199999999983</v>
      </c>
      <c r="W371">
        <v>42</v>
      </c>
      <c r="X371" s="1" t="s">
        <v>1000</v>
      </c>
      <c r="Y371" s="1" t="s">
        <v>294</v>
      </c>
      <c r="Z371" s="1" t="s">
        <v>158</v>
      </c>
      <c r="AA371" s="1" t="s">
        <v>159</v>
      </c>
      <c r="AB371" s="1" t="s">
        <v>116</v>
      </c>
      <c r="AC371" s="1" t="s">
        <v>159</v>
      </c>
      <c r="AD371">
        <v>74460</v>
      </c>
      <c r="AE371">
        <v>83252</v>
      </c>
    </row>
    <row r="372" spans="1:31" x14ac:dyDescent="0.3">
      <c r="A372" s="1" t="s">
        <v>1001</v>
      </c>
      <c r="B372" s="1" t="s">
        <v>42</v>
      </c>
      <c r="C372" s="1" t="s">
        <v>239</v>
      </c>
      <c r="D372" s="2">
        <v>43200</v>
      </c>
      <c r="E372" s="2">
        <v>43295</v>
      </c>
      <c r="F372" s="2" t="str">
        <f>TEXT(Sales[[#This Row],[OrderDate]],"dd")</f>
        <v>14</v>
      </c>
      <c r="G372" s="2">
        <v>43320</v>
      </c>
      <c r="H372" s="2">
        <v>43323</v>
      </c>
      <c r="I372" s="1" t="s">
        <v>32</v>
      </c>
      <c r="J372">
        <v>25</v>
      </c>
      <c r="K372" s="1" t="s">
        <v>333</v>
      </c>
      <c r="L372">
        <v>1</v>
      </c>
      <c r="M372" s="1" t="s">
        <v>79</v>
      </c>
      <c r="N372">
        <v>27</v>
      </c>
      <c r="O372" s="1" t="s">
        <v>223</v>
      </c>
      <c r="P372">
        <v>5</v>
      </c>
      <c r="Q372">
        <v>0.15</v>
      </c>
      <c r="R372">
        <v>5721.8</v>
      </c>
      <c r="S372">
        <v>3375.8620000000001</v>
      </c>
      <c r="T372">
        <v>16879.310000000001</v>
      </c>
      <c r="U372">
        <v>24317.65</v>
      </c>
      <c r="V372">
        <f>Sales[[#This Row],[Total Revenue]]-Sales[[#This Row],[Total Buying]]</f>
        <v>7438.34</v>
      </c>
      <c r="W372">
        <v>362</v>
      </c>
      <c r="X372" s="1" t="s">
        <v>442</v>
      </c>
      <c r="Y372" s="1" t="s">
        <v>443</v>
      </c>
      <c r="Z372" s="1" t="s">
        <v>405</v>
      </c>
      <c r="AA372" s="1" t="s">
        <v>406</v>
      </c>
      <c r="AB372" s="1" t="s">
        <v>116</v>
      </c>
      <c r="AC372" s="1" t="s">
        <v>406</v>
      </c>
      <c r="AD372">
        <v>87623</v>
      </c>
      <c r="AE372">
        <v>42386</v>
      </c>
    </row>
    <row r="373" spans="1:31" x14ac:dyDescent="0.3">
      <c r="A373" s="1" t="s">
        <v>1002</v>
      </c>
      <c r="B373" s="1" t="s">
        <v>30</v>
      </c>
      <c r="C373" s="1" t="s">
        <v>31</v>
      </c>
      <c r="D373" s="2">
        <v>43200</v>
      </c>
      <c r="E373" s="2">
        <v>43295</v>
      </c>
      <c r="F373" s="2" t="str">
        <f>TEXT(Sales[[#This Row],[OrderDate]],"dd")</f>
        <v>14</v>
      </c>
      <c r="G373" s="2">
        <v>43298</v>
      </c>
      <c r="H373" s="2">
        <v>43305</v>
      </c>
      <c r="I373" s="1" t="s">
        <v>32</v>
      </c>
      <c r="J373">
        <v>4</v>
      </c>
      <c r="K373" s="1" t="s">
        <v>70</v>
      </c>
      <c r="L373">
        <v>8</v>
      </c>
      <c r="M373" s="1" t="s">
        <v>98</v>
      </c>
      <c r="N373">
        <v>7</v>
      </c>
      <c r="O373" s="1" t="s">
        <v>260</v>
      </c>
      <c r="P373">
        <v>2</v>
      </c>
      <c r="Q373">
        <v>7.4999999999999997E-2</v>
      </c>
      <c r="R373">
        <v>1768.8</v>
      </c>
      <c r="S373">
        <v>831.3359999999999</v>
      </c>
      <c r="T373">
        <v>1662.6719999999998</v>
      </c>
      <c r="U373">
        <v>3272.2799999999997</v>
      </c>
      <c r="V373">
        <f>Sales[[#This Row],[Total Revenue]]-Sales[[#This Row],[Total Buying]]</f>
        <v>1609.6079999999999</v>
      </c>
      <c r="W373">
        <v>233</v>
      </c>
      <c r="X373" s="1" t="s">
        <v>509</v>
      </c>
      <c r="Y373" s="1" t="s">
        <v>510</v>
      </c>
      <c r="Z373" s="1" t="s">
        <v>316</v>
      </c>
      <c r="AA373" s="1" t="s">
        <v>317</v>
      </c>
      <c r="AB373" s="1" t="s">
        <v>56</v>
      </c>
      <c r="AC373" s="1" t="s">
        <v>317</v>
      </c>
      <c r="AD373">
        <v>114080</v>
      </c>
      <c r="AE373">
        <v>41628</v>
      </c>
    </row>
    <row r="374" spans="1:31" x14ac:dyDescent="0.3">
      <c r="A374" s="1" t="s">
        <v>1003</v>
      </c>
      <c r="B374" s="1" t="s">
        <v>47</v>
      </c>
      <c r="C374" s="1" t="s">
        <v>31</v>
      </c>
      <c r="D374" s="2">
        <v>43200</v>
      </c>
      <c r="E374" s="2">
        <v>43295</v>
      </c>
      <c r="F374" s="2" t="str">
        <f>TEXT(Sales[[#This Row],[OrderDate]],"dd")</f>
        <v>14</v>
      </c>
      <c r="G374" s="2">
        <v>43312</v>
      </c>
      <c r="H374" s="2">
        <v>43316</v>
      </c>
      <c r="I374" s="1" t="s">
        <v>32</v>
      </c>
      <c r="J374">
        <v>20</v>
      </c>
      <c r="K374" s="1" t="s">
        <v>225</v>
      </c>
      <c r="L374">
        <v>19</v>
      </c>
      <c r="M374" s="1" t="s">
        <v>346</v>
      </c>
      <c r="N374">
        <v>21</v>
      </c>
      <c r="O374" s="1" t="s">
        <v>131</v>
      </c>
      <c r="P374">
        <v>5</v>
      </c>
      <c r="Q374">
        <v>0.1</v>
      </c>
      <c r="R374">
        <v>2606.3000000000002</v>
      </c>
      <c r="S374">
        <v>1251.0240000000001</v>
      </c>
      <c r="T374">
        <v>6255.1200000000008</v>
      </c>
      <c r="U374">
        <v>11728.35</v>
      </c>
      <c r="V374">
        <f>Sales[[#This Row],[Total Revenue]]-Sales[[#This Row],[Total Buying]]</f>
        <v>5473.23</v>
      </c>
      <c r="W374">
        <v>220</v>
      </c>
      <c r="X374" s="1" t="s">
        <v>1004</v>
      </c>
      <c r="Y374" s="1" t="s">
        <v>1005</v>
      </c>
      <c r="Z374" s="1" t="s">
        <v>704</v>
      </c>
      <c r="AA374" s="1" t="s">
        <v>705</v>
      </c>
      <c r="AB374" s="1" t="s">
        <v>147</v>
      </c>
      <c r="AC374" s="1" t="s">
        <v>705</v>
      </c>
      <c r="AD374">
        <v>43634</v>
      </c>
      <c r="AE374">
        <v>64554</v>
      </c>
    </row>
    <row r="375" spans="1:31" x14ac:dyDescent="0.3">
      <c r="A375" s="1" t="s">
        <v>1006</v>
      </c>
      <c r="B375" s="1" t="s">
        <v>47</v>
      </c>
      <c r="C375" s="1" t="s">
        <v>239</v>
      </c>
      <c r="D375" s="2">
        <v>43200</v>
      </c>
      <c r="E375" s="2">
        <v>43295</v>
      </c>
      <c r="F375" s="2" t="str">
        <f>TEXT(Sales[[#This Row],[OrderDate]],"dd")</f>
        <v>14</v>
      </c>
      <c r="G375" s="2">
        <v>43303</v>
      </c>
      <c r="H375" s="2">
        <v>43309</v>
      </c>
      <c r="I375" s="1" t="s">
        <v>32</v>
      </c>
      <c r="J375">
        <v>18</v>
      </c>
      <c r="K375" s="1" t="s">
        <v>49</v>
      </c>
      <c r="L375">
        <v>10</v>
      </c>
      <c r="M375" s="1" t="s">
        <v>273</v>
      </c>
      <c r="N375">
        <v>34</v>
      </c>
      <c r="O375" s="1" t="s">
        <v>335</v>
      </c>
      <c r="P375">
        <v>8</v>
      </c>
      <c r="Q375">
        <v>0.1</v>
      </c>
      <c r="R375">
        <v>2452.2000000000003</v>
      </c>
      <c r="S375">
        <v>1569.4080000000001</v>
      </c>
      <c r="T375">
        <v>12555.264000000001</v>
      </c>
      <c r="U375">
        <v>17655.840000000004</v>
      </c>
      <c r="V375">
        <f>Sales[[#This Row],[Total Revenue]]-Sales[[#This Row],[Total Buying]]</f>
        <v>5100.5760000000028</v>
      </c>
      <c r="W375">
        <v>332</v>
      </c>
      <c r="X375" s="1" t="s">
        <v>934</v>
      </c>
      <c r="Y375" s="1" t="s">
        <v>935</v>
      </c>
      <c r="Z375" s="1" t="s">
        <v>251</v>
      </c>
      <c r="AA375" s="1" t="s">
        <v>252</v>
      </c>
      <c r="AB375" s="1" t="s">
        <v>56</v>
      </c>
      <c r="AC375" s="1" t="s">
        <v>252</v>
      </c>
      <c r="AD375">
        <v>43214</v>
      </c>
      <c r="AE375">
        <v>69173</v>
      </c>
    </row>
    <row r="376" spans="1:31" x14ac:dyDescent="0.3">
      <c r="A376" s="1" t="s">
        <v>1007</v>
      </c>
      <c r="B376" s="1" t="s">
        <v>42</v>
      </c>
      <c r="C376" s="1" t="s">
        <v>31</v>
      </c>
      <c r="D376" s="2">
        <v>43200</v>
      </c>
      <c r="E376" s="2">
        <v>43295</v>
      </c>
      <c r="F376" s="2" t="str">
        <f>TEXT(Sales[[#This Row],[OrderDate]],"dd")</f>
        <v>14</v>
      </c>
      <c r="G376" s="2">
        <v>43298</v>
      </c>
      <c r="H376" s="2">
        <v>43304</v>
      </c>
      <c r="I376" s="1" t="s">
        <v>32</v>
      </c>
      <c r="J376">
        <v>21</v>
      </c>
      <c r="K376" s="1" t="s">
        <v>43</v>
      </c>
      <c r="L376">
        <v>49</v>
      </c>
      <c r="M376" s="1" t="s">
        <v>74</v>
      </c>
      <c r="N376">
        <v>44</v>
      </c>
      <c r="O376" s="1" t="s">
        <v>206</v>
      </c>
      <c r="P376">
        <v>1</v>
      </c>
      <c r="Q376">
        <v>0.05</v>
      </c>
      <c r="R376">
        <v>964.80000000000007</v>
      </c>
      <c r="S376">
        <v>694.65600000000006</v>
      </c>
      <c r="T376">
        <v>694.65600000000006</v>
      </c>
      <c r="U376">
        <v>916.56000000000006</v>
      </c>
      <c r="V376">
        <f>Sales[[#This Row],[Total Revenue]]-Sales[[#This Row],[Total Buying]]</f>
        <v>221.904</v>
      </c>
      <c r="W376">
        <v>211</v>
      </c>
      <c r="X376" s="1" t="s">
        <v>1008</v>
      </c>
      <c r="Y376" s="1" t="s">
        <v>1009</v>
      </c>
      <c r="Z376" s="1" t="s">
        <v>231</v>
      </c>
      <c r="AA376" s="1" t="s">
        <v>232</v>
      </c>
      <c r="AB376" s="1" t="s">
        <v>56</v>
      </c>
      <c r="AC376" s="1" t="s">
        <v>232</v>
      </c>
      <c r="AD376">
        <v>242268</v>
      </c>
      <c r="AE376">
        <v>42241</v>
      </c>
    </row>
    <row r="377" spans="1:31" x14ac:dyDescent="0.3">
      <c r="A377" s="1" t="s">
        <v>1010</v>
      </c>
      <c r="B377" s="1" t="s">
        <v>42</v>
      </c>
      <c r="C377" s="1" t="s">
        <v>77</v>
      </c>
      <c r="D377" s="2">
        <v>43200</v>
      </c>
      <c r="E377" s="2">
        <v>43296</v>
      </c>
      <c r="F377" s="2" t="str">
        <f>TEXT(Sales[[#This Row],[OrderDate]],"dd")</f>
        <v>15</v>
      </c>
      <c r="G377" s="2">
        <v>43315</v>
      </c>
      <c r="H377" s="2">
        <v>43322</v>
      </c>
      <c r="I377" s="1" t="s">
        <v>32</v>
      </c>
      <c r="J377">
        <v>24</v>
      </c>
      <c r="K377" s="1" t="s">
        <v>58</v>
      </c>
      <c r="L377">
        <v>44</v>
      </c>
      <c r="M377" s="1" t="s">
        <v>445</v>
      </c>
      <c r="N377">
        <v>38</v>
      </c>
      <c r="O377" s="1" t="s">
        <v>119</v>
      </c>
      <c r="P377">
        <v>5</v>
      </c>
      <c r="Q377">
        <v>0.05</v>
      </c>
      <c r="R377">
        <v>1125.6000000000001</v>
      </c>
      <c r="S377">
        <v>562.80000000000007</v>
      </c>
      <c r="T377">
        <v>2814.0000000000005</v>
      </c>
      <c r="U377">
        <v>5346.6</v>
      </c>
      <c r="V377">
        <f>Sales[[#This Row],[Total Revenue]]-Sales[[#This Row],[Total Buying]]</f>
        <v>2532.6</v>
      </c>
      <c r="W377">
        <v>90</v>
      </c>
      <c r="X377" s="1" t="s">
        <v>447</v>
      </c>
      <c r="Y377" s="1" t="s">
        <v>448</v>
      </c>
      <c r="Z377" s="1" t="s">
        <v>400</v>
      </c>
      <c r="AA377" s="1" t="s">
        <v>401</v>
      </c>
      <c r="AB377" s="1" t="s">
        <v>116</v>
      </c>
      <c r="AC377" s="1" t="s">
        <v>401</v>
      </c>
      <c r="AD377">
        <v>44615</v>
      </c>
      <c r="AE377">
        <v>69938</v>
      </c>
    </row>
    <row r="378" spans="1:31" x14ac:dyDescent="0.3">
      <c r="A378" s="1" t="s">
        <v>1011</v>
      </c>
      <c r="B378" s="1" t="s">
        <v>42</v>
      </c>
      <c r="C378" s="1" t="s">
        <v>62</v>
      </c>
      <c r="D378" s="2">
        <v>43200</v>
      </c>
      <c r="E378" s="2">
        <v>43296</v>
      </c>
      <c r="F378" s="2" t="str">
        <f>TEXT(Sales[[#This Row],[OrderDate]],"dd")</f>
        <v>15</v>
      </c>
      <c r="G378" s="2">
        <v>43319</v>
      </c>
      <c r="H378" s="2">
        <v>43321</v>
      </c>
      <c r="I378" s="1" t="s">
        <v>32</v>
      </c>
      <c r="J378">
        <v>21</v>
      </c>
      <c r="K378" s="1" t="s">
        <v>43</v>
      </c>
      <c r="L378">
        <v>30</v>
      </c>
      <c r="M378" s="1" t="s">
        <v>166</v>
      </c>
      <c r="N378">
        <v>30</v>
      </c>
      <c r="O378" s="1" t="s">
        <v>51</v>
      </c>
      <c r="P378">
        <v>5</v>
      </c>
      <c r="Q378">
        <v>0.05</v>
      </c>
      <c r="R378">
        <v>857.6</v>
      </c>
      <c r="S378">
        <v>548.86400000000003</v>
      </c>
      <c r="T378">
        <v>2744.32</v>
      </c>
      <c r="U378">
        <v>4073.6000000000004</v>
      </c>
      <c r="V378">
        <f>Sales[[#This Row],[Total Revenue]]-Sales[[#This Row],[Total Buying]]</f>
        <v>1329.2800000000002</v>
      </c>
      <c r="W378">
        <v>316</v>
      </c>
      <c r="X378" s="1" t="s">
        <v>984</v>
      </c>
      <c r="Y378" s="1" t="s">
        <v>985</v>
      </c>
      <c r="Z378" s="1" t="s">
        <v>251</v>
      </c>
      <c r="AA378" s="1" t="s">
        <v>252</v>
      </c>
      <c r="AB378" s="1" t="s">
        <v>56</v>
      </c>
      <c r="AC378" s="1" t="s">
        <v>252</v>
      </c>
      <c r="AD378">
        <v>477249</v>
      </c>
      <c r="AE378">
        <v>43781</v>
      </c>
    </row>
    <row r="379" spans="1:31" x14ac:dyDescent="0.3">
      <c r="A379" s="1" t="s">
        <v>1012</v>
      </c>
      <c r="B379" s="1" t="s">
        <v>30</v>
      </c>
      <c r="C379" s="1" t="s">
        <v>48</v>
      </c>
      <c r="D379" s="2">
        <v>43200</v>
      </c>
      <c r="E379" s="2">
        <v>43296</v>
      </c>
      <c r="F379" s="2" t="str">
        <f>TEXT(Sales[[#This Row],[OrderDate]],"dd")</f>
        <v>15</v>
      </c>
      <c r="G379" s="2">
        <v>43300</v>
      </c>
      <c r="H379" s="2">
        <v>43301</v>
      </c>
      <c r="I379" s="1" t="s">
        <v>32</v>
      </c>
      <c r="J379">
        <v>5</v>
      </c>
      <c r="K379" s="1" t="s">
        <v>182</v>
      </c>
      <c r="L379">
        <v>37</v>
      </c>
      <c r="M379" s="1" t="s">
        <v>498</v>
      </c>
      <c r="N379">
        <v>2</v>
      </c>
      <c r="O379" s="1" t="s">
        <v>394</v>
      </c>
      <c r="P379">
        <v>7</v>
      </c>
      <c r="Q379">
        <v>7.4999999999999997E-2</v>
      </c>
      <c r="R379">
        <v>3906.1</v>
      </c>
      <c r="S379">
        <v>1796.806</v>
      </c>
      <c r="T379">
        <v>12577.642</v>
      </c>
      <c r="U379">
        <v>25291.997499999998</v>
      </c>
      <c r="V379">
        <f>Sales[[#This Row],[Total Revenue]]-Sales[[#This Row],[Total Buying]]</f>
        <v>12714.355499999998</v>
      </c>
      <c r="W379">
        <v>28</v>
      </c>
      <c r="X379" s="1" t="s">
        <v>301</v>
      </c>
      <c r="Y379" s="1" t="s">
        <v>191</v>
      </c>
      <c r="Z379" s="1" t="s">
        <v>158</v>
      </c>
      <c r="AA379" s="1" t="s">
        <v>159</v>
      </c>
      <c r="AB379" s="1" t="s">
        <v>116</v>
      </c>
      <c r="AC379" s="1" t="s">
        <v>159</v>
      </c>
      <c r="AD379">
        <v>32738</v>
      </c>
      <c r="AE379">
        <v>62897</v>
      </c>
    </row>
    <row r="380" spans="1:31" x14ac:dyDescent="0.3">
      <c r="A380" s="1" t="s">
        <v>1013</v>
      </c>
      <c r="B380" s="1" t="s">
        <v>30</v>
      </c>
      <c r="C380" s="1" t="s">
        <v>77</v>
      </c>
      <c r="D380" s="2">
        <v>43200</v>
      </c>
      <c r="E380" s="2">
        <v>43296</v>
      </c>
      <c r="F380" s="2" t="str">
        <f>TEXT(Sales[[#This Row],[OrderDate]],"dd")</f>
        <v>15</v>
      </c>
      <c r="G380" s="2">
        <v>43300</v>
      </c>
      <c r="H380" s="2">
        <v>43304</v>
      </c>
      <c r="I380" s="1" t="s">
        <v>32</v>
      </c>
      <c r="J380">
        <v>10</v>
      </c>
      <c r="K380" s="1" t="s">
        <v>121</v>
      </c>
      <c r="L380">
        <v>8</v>
      </c>
      <c r="M380" s="1" t="s">
        <v>98</v>
      </c>
      <c r="N380">
        <v>25</v>
      </c>
      <c r="O380" s="1" t="s">
        <v>216</v>
      </c>
      <c r="P380">
        <v>5</v>
      </c>
      <c r="Q380">
        <v>0.15</v>
      </c>
      <c r="R380">
        <v>1078.7</v>
      </c>
      <c r="S380">
        <v>506.98899999999998</v>
      </c>
      <c r="T380">
        <v>2534.9449999999997</v>
      </c>
      <c r="U380">
        <v>4584.4750000000004</v>
      </c>
      <c r="V380">
        <f>Sales[[#This Row],[Total Revenue]]-Sales[[#This Row],[Total Buying]]</f>
        <v>2049.5300000000007</v>
      </c>
      <c r="W380">
        <v>162</v>
      </c>
      <c r="X380" s="1" t="s">
        <v>823</v>
      </c>
      <c r="Y380" s="1" t="s">
        <v>658</v>
      </c>
      <c r="Z380" s="1" t="s">
        <v>196</v>
      </c>
      <c r="AA380" s="1" t="s">
        <v>197</v>
      </c>
      <c r="AB380" s="1" t="s">
        <v>147</v>
      </c>
      <c r="AC380" s="1" t="s">
        <v>197</v>
      </c>
      <c r="AD380">
        <v>45377</v>
      </c>
      <c r="AE380">
        <v>86610</v>
      </c>
    </row>
    <row r="381" spans="1:31" x14ac:dyDescent="0.3">
      <c r="A381" s="1" t="s">
        <v>1014</v>
      </c>
      <c r="B381" s="1" t="s">
        <v>47</v>
      </c>
      <c r="C381" s="1" t="s">
        <v>62</v>
      </c>
      <c r="D381" s="2">
        <v>43200</v>
      </c>
      <c r="E381" s="2">
        <v>43296</v>
      </c>
      <c r="F381" s="2" t="str">
        <f>TEXT(Sales[[#This Row],[OrderDate]],"dd")</f>
        <v>15</v>
      </c>
      <c r="G381" s="2">
        <v>43322</v>
      </c>
      <c r="H381" s="2">
        <v>43325</v>
      </c>
      <c r="I381" s="1" t="s">
        <v>32</v>
      </c>
      <c r="J381">
        <v>18</v>
      </c>
      <c r="K381" s="1" t="s">
        <v>49</v>
      </c>
      <c r="L381">
        <v>13</v>
      </c>
      <c r="M381" s="1" t="s">
        <v>118</v>
      </c>
      <c r="N381">
        <v>29</v>
      </c>
      <c r="O381" s="1" t="s">
        <v>360</v>
      </c>
      <c r="P381">
        <v>1</v>
      </c>
      <c r="Q381">
        <v>0.4</v>
      </c>
      <c r="R381">
        <v>2432.1</v>
      </c>
      <c r="S381">
        <v>1264.692</v>
      </c>
      <c r="T381">
        <v>1264.692</v>
      </c>
      <c r="U381">
        <v>1459.2599999999998</v>
      </c>
      <c r="V381">
        <f>Sales[[#This Row],[Total Revenue]]-Sales[[#This Row],[Total Buying]]</f>
        <v>194.56799999999976</v>
      </c>
      <c r="W381">
        <v>279</v>
      </c>
      <c r="X381" s="1" t="s">
        <v>768</v>
      </c>
      <c r="Y381" s="1" t="s">
        <v>769</v>
      </c>
      <c r="Z381" s="1" t="s">
        <v>145</v>
      </c>
      <c r="AA381" s="1" t="s">
        <v>146</v>
      </c>
      <c r="AB381" s="1" t="s">
        <v>147</v>
      </c>
      <c r="AC381" s="1" t="s">
        <v>146</v>
      </c>
      <c r="AD381">
        <v>133039</v>
      </c>
      <c r="AE381">
        <v>33604</v>
      </c>
    </row>
    <row r="382" spans="1:31" x14ac:dyDescent="0.3">
      <c r="A382" s="1" t="s">
        <v>1015</v>
      </c>
      <c r="B382" s="1" t="s">
        <v>47</v>
      </c>
      <c r="C382" s="1" t="s">
        <v>77</v>
      </c>
      <c r="D382" s="2">
        <v>43200</v>
      </c>
      <c r="E382" s="2">
        <v>43296</v>
      </c>
      <c r="F382" s="2" t="str">
        <f>TEXT(Sales[[#This Row],[OrderDate]],"dd")</f>
        <v>15</v>
      </c>
      <c r="G382" s="2">
        <v>43315</v>
      </c>
      <c r="H382" s="2">
        <v>43324</v>
      </c>
      <c r="I382" s="1" t="s">
        <v>32</v>
      </c>
      <c r="J382">
        <v>18</v>
      </c>
      <c r="K382" s="1" t="s">
        <v>49</v>
      </c>
      <c r="L382">
        <v>2</v>
      </c>
      <c r="M382" s="1" t="s">
        <v>248</v>
      </c>
      <c r="N382">
        <v>30</v>
      </c>
      <c r="O382" s="1" t="s">
        <v>51</v>
      </c>
      <c r="P382">
        <v>8</v>
      </c>
      <c r="Q382">
        <v>0.05</v>
      </c>
      <c r="R382">
        <v>958.1</v>
      </c>
      <c r="S382">
        <v>536.53600000000006</v>
      </c>
      <c r="T382">
        <v>4292.2880000000005</v>
      </c>
      <c r="U382">
        <v>7281.56</v>
      </c>
      <c r="V382">
        <f>Sales[[#This Row],[Total Revenue]]-Sales[[#This Row],[Total Buying]]</f>
        <v>2989.2719999999999</v>
      </c>
      <c r="W382">
        <v>91</v>
      </c>
      <c r="X382" s="1" t="s">
        <v>485</v>
      </c>
      <c r="Y382" s="1" t="s">
        <v>1016</v>
      </c>
      <c r="Z382" s="1" t="s">
        <v>400</v>
      </c>
      <c r="AA382" s="1" t="s">
        <v>401</v>
      </c>
      <c r="AB382" s="1" t="s">
        <v>116</v>
      </c>
      <c r="AC382" s="1" t="s">
        <v>401</v>
      </c>
      <c r="AD382">
        <v>124031</v>
      </c>
      <c r="AE382">
        <v>53011</v>
      </c>
    </row>
    <row r="383" spans="1:31" x14ac:dyDescent="0.3">
      <c r="A383" s="1" t="s">
        <v>1017</v>
      </c>
      <c r="B383" s="1" t="s">
        <v>100</v>
      </c>
      <c r="C383" s="1" t="s">
        <v>77</v>
      </c>
      <c r="D383" s="2">
        <v>43200</v>
      </c>
      <c r="E383" s="2">
        <v>43297</v>
      </c>
      <c r="F383" s="2" t="str">
        <f>TEXT(Sales[[#This Row],[OrderDate]],"dd")</f>
        <v>16</v>
      </c>
      <c r="G383" s="2">
        <v>43311</v>
      </c>
      <c r="H383" s="2">
        <v>43319</v>
      </c>
      <c r="I383" s="1" t="s">
        <v>32</v>
      </c>
      <c r="J383">
        <v>25</v>
      </c>
      <c r="K383" s="1" t="s">
        <v>333</v>
      </c>
      <c r="L383">
        <v>42</v>
      </c>
      <c r="M383" s="1" t="s">
        <v>363</v>
      </c>
      <c r="N383">
        <v>45</v>
      </c>
      <c r="O383" s="1" t="s">
        <v>109</v>
      </c>
      <c r="P383">
        <v>8</v>
      </c>
      <c r="Q383">
        <v>0.05</v>
      </c>
      <c r="R383">
        <v>864.30000000000007</v>
      </c>
      <c r="S383">
        <v>726.01200000000006</v>
      </c>
      <c r="T383">
        <v>5808.0960000000005</v>
      </c>
      <c r="U383">
        <v>6568.68</v>
      </c>
      <c r="V383">
        <f>Sales[[#This Row],[Total Revenue]]-Sales[[#This Row],[Total Buying]]</f>
        <v>760.58399999999983</v>
      </c>
      <c r="W383">
        <v>139</v>
      </c>
      <c r="X383" s="1" t="s">
        <v>1018</v>
      </c>
      <c r="Y383" s="1" t="s">
        <v>1019</v>
      </c>
      <c r="Z383" s="1" t="s">
        <v>457</v>
      </c>
      <c r="AA383" s="1" t="s">
        <v>458</v>
      </c>
      <c r="AB383" s="1" t="s">
        <v>56</v>
      </c>
      <c r="AC383" s="1" t="s">
        <v>458</v>
      </c>
      <c r="AD383">
        <v>45389</v>
      </c>
      <c r="AE383">
        <v>39464</v>
      </c>
    </row>
    <row r="384" spans="1:31" x14ac:dyDescent="0.3">
      <c r="A384" s="1" t="s">
        <v>1020</v>
      </c>
      <c r="B384" s="1" t="s">
        <v>30</v>
      </c>
      <c r="C384" s="1" t="s">
        <v>77</v>
      </c>
      <c r="D384" s="2">
        <v>43200</v>
      </c>
      <c r="E384" s="2">
        <v>43297</v>
      </c>
      <c r="F384" s="2" t="str">
        <f>TEXT(Sales[[#This Row],[OrderDate]],"dd")</f>
        <v>16</v>
      </c>
      <c r="G384" s="2">
        <v>43308</v>
      </c>
      <c r="H384" s="2">
        <v>43317</v>
      </c>
      <c r="I384" s="1" t="s">
        <v>32</v>
      </c>
      <c r="J384">
        <v>7</v>
      </c>
      <c r="K384" s="1" t="s">
        <v>188</v>
      </c>
      <c r="L384">
        <v>40</v>
      </c>
      <c r="M384" s="1" t="s">
        <v>189</v>
      </c>
      <c r="N384">
        <v>8</v>
      </c>
      <c r="O384" s="1" t="s">
        <v>172</v>
      </c>
      <c r="P384">
        <v>2</v>
      </c>
      <c r="Q384">
        <v>0.05</v>
      </c>
      <c r="R384">
        <v>864.30000000000007</v>
      </c>
      <c r="S384">
        <v>700.08300000000008</v>
      </c>
      <c r="T384">
        <v>1400.1660000000002</v>
      </c>
      <c r="U384">
        <v>1642.17</v>
      </c>
      <c r="V384">
        <f>Sales[[#This Row],[Total Revenue]]-Sales[[#This Row],[Total Buying]]</f>
        <v>242.00399999999991</v>
      </c>
      <c r="W384">
        <v>146</v>
      </c>
      <c r="X384" s="1" t="s">
        <v>777</v>
      </c>
      <c r="Y384" s="1" t="s">
        <v>778</v>
      </c>
      <c r="Z384" s="1" t="s">
        <v>779</v>
      </c>
      <c r="AA384" s="1" t="s">
        <v>780</v>
      </c>
      <c r="AB384" s="1" t="s">
        <v>116</v>
      </c>
      <c r="AC384" s="1" t="s">
        <v>780</v>
      </c>
      <c r="AD384">
        <v>127177</v>
      </c>
      <c r="AE384">
        <v>61442</v>
      </c>
    </row>
    <row r="385" spans="1:31" x14ac:dyDescent="0.3">
      <c r="A385" s="1" t="s">
        <v>1021</v>
      </c>
      <c r="B385" s="1" t="s">
        <v>30</v>
      </c>
      <c r="C385" s="1" t="s">
        <v>77</v>
      </c>
      <c r="D385" s="2">
        <v>43200</v>
      </c>
      <c r="E385" s="2">
        <v>43297</v>
      </c>
      <c r="F385" s="2" t="str">
        <f>TEXT(Sales[[#This Row],[OrderDate]],"dd")</f>
        <v>16</v>
      </c>
      <c r="G385" s="2">
        <v>43310</v>
      </c>
      <c r="H385" s="2">
        <v>43317</v>
      </c>
      <c r="I385" s="1" t="s">
        <v>32</v>
      </c>
      <c r="J385">
        <v>1</v>
      </c>
      <c r="K385" s="1" t="s">
        <v>78</v>
      </c>
      <c r="L385">
        <v>40</v>
      </c>
      <c r="M385" s="1" t="s">
        <v>189</v>
      </c>
      <c r="N385">
        <v>36</v>
      </c>
      <c r="O385" s="1" t="s">
        <v>227</v>
      </c>
      <c r="P385">
        <v>6</v>
      </c>
      <c r="Q385">
        <v>7.4999999999999997E-2</v>
      </c>
      <c r="R385">
        <v>891.1</v>
      </c>
      <c r="S385">
        <v>579.21500000000003</v>
      </c>
      <c r="T385">
        <v>3475.29</v>
      </c>
      <c r="U385">
        <v>4945.6050000000005</v>
      </c>
      <c r="V385">
        <f>Sales[[#This Row],[Total Revenue]]-Sales[[#This Row],[Total Buying]]</f>
        <v>1470.3150000000005</v>
      </c>
      <c r="W385">
        <v>194</v>
      </c>
      <c r="X385" s="1" t="s">
        <v>1022</v>
      </c>
      <c r="Y385" s="1" t="s">
        <v>1023</v>
      </c>
      <c r="Z385" s="1" t="s">
        <v>219</v>
      </c>
      <c r="AA385" s="1" t="s">
        <v>220</v>
      </c>
      <c r="AB385" s="1" t="s">
        <v>147</v>
      </c>
      <c r="AC385" s="1" t="s">
        <v>220</v>
      </c>
      <c r="AD385">
        <v>54629</v>
      </c>
      <c r="AE385">
        <v>38749</v>
      </c>
    </row>
    <row r="386" spans="1:31" x14ac:dyDescent="0.3">
      <c r="A386" s="1" t="s">
        <v>1024</v>
      </c>
      <c r="B386" s="1" t="s">
        <v>47</v>
      </c>
      <c r="C386" s="1" t="s">
        <v>77</v>
      </c>
      <c r="D386" s="2">
        <v>43200</v>
      </c>
      <c r="E386" s="2">
        <v>43297</v>
      </c>
      <c r="F386" s="2" t="str">
        <f>TEXT(Sales[[#This Row],[OrderDate]],"dd")</f>
        <v>16</v>
      </c>
      <c r="G386" s="2">
        <v>43324</v>
      </c>
      <c r="H386" s="2">
        <v>43327</v>
      </c>
      <c r="I386" s="1" t="s">
        <v>32</v>
      </c>
      <c r="J386">
        <v>18</v>
      </c>
      <c r="K386" s="1" t="s">
        <v>49</v>
      </c>
      <c r="L386">
        <v>17</v>
      </c>
      <c r="M386" s="1" t="s">
        <v>278</v>
      </c>
      <c r="N386">
        <v>10</v>
      </c>
      <c r="O386" s="1" t="s">
        <v>162</v>
      </c>
      <c r="P386">
        <v>5</v>
      </c>
      <c r="Q386">
        <v>0.2</v>
      </c>
      <c r="R386">
        <v>3979.8</v>
      </c>
      <c r="S386">
        <v>2069.4960000000001</v>
      </c>
      <c r="T386">
        <v>10347.48</v>
      </c>
      <c r="U386">
        <v>15919.2</v>
      </c>
      <c r="V386">
        <f>Sales[[#This Row],[Total Revenue]]-Sales[[#This Row],[Total Buying]]</f>
        <v>5571.7200000000012</v>
      </c>
      <c r="W386">
        <v>100</v>
      </c>
      <c r="X386" s="1" t="s">
        <v>1025</v>
      </c>
      <c r="Y386" s="1" t="s">
        <v>1026</v>
      </c>
      <c r="Z386" s="1" t="s">
        <v>400</v>
      </c>
      <c r="AA386" s="1" t="s">
        <v>401</v>
      </c>
      <c r="AB386" s="1" t="s">
        <v>116</v>
      </c>
      <c r="AC386" s="1" t="s">
        <v>401</v>
      </c>
      <c r="AD386">
        <v>43249</v>
      </c>
      <c r="AE386">
        <v>34550</v>
      </c>
    </row>
    <row r="387" spans="1:31" x14ac:dyDescent="0.3">
      <c r="A387" s="1" t="s">
        <v>1027</v>
      </c>
      <c r="B387" s="1" t="s">
        <v>47</v>
      </c>
      <c r="C387" s="1" t="s">
        <v>31</v>
      </c>
      <c r="D387" s="2">
        <v>43200</v>
      </c>
      <c r="E387" s="2">
        <v>43297</v>
      </c>
      <c r="F387" s="2" t="str">
        <f>TEXT(Sales[[#This Row],[OrderDate]],"dd")</f>
        <v>16</v>
      </c>
      <c r="G387" s="2">
        <v>43302</v>
      </c>
      <c r="H387" s="2">
        <v>43306</v>
      </c>
      <c r="I387" s="1" t="s">
        <v>32</v>
      </c>
      <c r="J387">
        <v>15</v>
      </c>
      <c r="K387" s="1" t="s">
        <v>134</v>
      </c>
      <c r="L387">
        <v>23</v>
      </c>
      <c r="M387" s="1" t="s">
        <v>354</v>
      </c>
      <c r="N387">
        <v>14</v>
      </c>
      <c r="O387" s="1" t="s">
        <v>438</v>
      </c>
      <c r="P387">
        <v>5</v>
      </c>
      <c r="Q387">
        <v>0.1</v>
      </c>
      <c r="R387">
        <v>837.5</v>
      </c>
      <c r="S387">
        <v>469.00000000000006</v>
      </c>
      <c r="T387">
        <v>2345.0000000000005</v>
      </c>
      <c r="U387">
        <v>3768.75</v>
      </c>
      <c r="V387">
        <f>Sales[[#This Row],[Total Revenue]]-Sales[[#This Row],[Total Buying]]</f>
        <v>1423.7499999999995</v>
      </c>
      <c r="W387">
        <v>214</v>
      </c>
      <c r="X387" s="1" t="s">
        <v>1028</v>
      </c>
      <c r="Y387" s="1" t="s">
        <v>1029</v>
      </c>
      <c r="Z387" s="1" t="s">
        <v>236</v>
      </c>
      <c r="AA387" s="1" t="s">
        <v>237</v>
      </c>
      <c r="AB387" s="1" t="s">
        <v>147</v>
      </c>
      <c r="AC387" s="1" t="s">
        <v>237</v>
      </c>
      <c r="AD387">
        <v>255740</v>
      </c>
      <c r="AE387">
        <v>25764</v>
      </c>
    </row>
    <row r="388" spans="1:31" x14ac:dyDescent="0.3">
      <c r="A388" s="1" t="s">
        <v>1030</v>
      </c>
      <c r="B388" s="1" t="s">
        <v>47</v>
      </c>
      <c r="C388" s="1" t="s">
        <v>424</v>
      </c>
      <c r="D388" s="2">
        <v>43200</v>
      </c>
      <c r="E388" s="2">
        <v>43297</v>
      </c>
      <c r="F388" s="2" t="str">
        <f>TEXT(Sales[[#This Row],[OrderDate]],"dd")</f>
        <v>16</v>
      </c>
      <c r="G388" s="2">
        <v>43318</v>
      </c>
      <c r="H388" s="2">
        <v>43324</v>
      </c>
      <c r="I388" s="1" t="s">
        <v>32</v>
      </c>
      <c r="J388">
        <v>18</v>
      </c>
      <c r="K388" s="1" t="s">
        <v>49</v>
      </c>
      <c r="L388">
        <v>28</v>
      </c>
      <c r="M388" s="1" t="s">
        <v>50</v>
      </c>
      <c r="N388">
        <v>10</v>
      </c>
      <c r="O388" s="1" t="s">
        <v>162</v>
      </c>
      <c r="P388">
        <v>2</v>
      </c>
      <c r="Q388">
        <v>0.05</v>
      </c>
      <c r="R388">
        <v>2318.2000000000003</v>
      </c>
      <c r="S388">
        <v>1738.65</v>
      </c>
      <c r="T388">
        <v>3477.3</v>
      </c>
      <c r="U388">
        <v>4404.5800000000008</v>
      </c>
      <c r="V388">
        <f>Sales[[#This Row],[Total Revenue]]-Sales[[#This Row],[Total Buying]]</f>
        <v>927.28000000000065</v>
      </c>
      <c r="W388">
        <v>77</v>
      </c>
      <c r="X388" s="1" t="s">
        <v>514</v>
      </c>
      <c r="Y388" s="1" t="s">
        <v>515</v>
      </c>
      <c r="Z388" s="1" t="s">
        <v>158</v>
      </c>
      <c r="AA388" s="1" t="s">
        <v>159</v>
      </c>
      <c r="AB388" s="1" t="s">
        <v>116</v>
      </c>
      <c r="AC388" s="1" t="s">
        <v>159</v>
      </c>
      <c r="AD388">
        <v>27365</v>
      </c>
      <c r="AE388">
        <v>50433</v>
      </c>
    </row>
    <row r="389" spans="1:31" x14ac:dyDescent="0.3">
      <c r="A389" s="1" t="s">
        <v>1031</v>
      </c>
      <c r="B389" s="1" t="s">
        <v>30</v>
      </c>
      <c r="C389" s="1" t="s">
        <v>48</v>
      </c>
      <c r="D389" s="2">
        <v>43200</v>
      </c>
      <c r="E389" s="2">
        <v>43297</v>
      </c>
      <c r="F389" s="2" t="str">
        <f>TEXT(Sales[[#This Row],[OrderDate]],"dd")</f>
        <v>16</v>
      </c>
      <c r="G389" s="2">
        <v>43325</v>
      </c>
      <c r="H389" s="2">
        <v>43329</v>
      </c>
      <c r="I389" s="1" t="s">
        <v>32</v>
      </c>
      <c r="J389">
        <v>9</v>
      </c>
      <c r="K389" s="1" t="s">
        <v>214</v>
      </c>
      <c r="L389">
        <v>41</v>
      </c>
      <c r="M389" s="1" t="s">
        <v>505</v>
      </c>
      <c r="N389">
        <v>35</v>
      </c>
      <c r="O389" s="1" t="s">
        <v>184</v>
      </c>
      <c r="P389">
        <v>6</v>
      </c>
      <c r="Q389">
        <v>0.05</v>
      </c>
      <c r="R389">
        <v>1822.4</v>
      </c>
      <c r="S389">
        <v>801.85599999999999</v>
      </c>
      <c r="T389">
        <v>4811.1360000000004</v>
      </c>
      <c r="U389">
        <v>10387.68</v>
      </c>
      <c r="V389">
        <f>Sales[[#This Row],[Total Revenue]]-Sales[[#This Row],[Total Buying]]</f>
        <v>5576.5439999999999</v>
      </c>
      <c r="W389">
        <v>29</v>
      </c>
      <c r="X389" s="1" t="s">
        <v>311</v>
      </c>
      <c r="Y389" s="1" t="s">
        <v>191</v>
      </c>
      <c r="Z389" s="1" t="s">
        <v>158</v>
      </c>
      <c r="AA389" s="1" t="s">
        <v>159</v>
      </c>
      <c r="AB389" s="1" t="s">
        <v>116</v>
      </c>
      <c r="AC389" s="1" t="s">
        <v>159</v>
      </c>
      <c r="AD389">
        <v>31400</v>
      </c>
      <c r="AE389">
        <v>38766</v>
      </c>
    </row>
    <row r="390" spans="1:31" x14ac:dyDescent="0.3">
      <c r="A390" s="1" t="s">
        <v>1032</v>
      </c>
      <c r="B390" s="1" t="s">
        <v>42</v>
      </c>
      <c r="C390" s="1" t="s">
        <v>239</v>
      </c>
      <c r="D390" s="2">
        <v>43200</v>
      </c>
      <c r="E390" s="2">
        <v>43297</v>
      </c>
      <c r="F390" s="2" t="str">
        <f>TEXT(Sales[[#This Row],[OrderDate]],"dd")</f>
        <v>16</v>
      </c>
      <c r="G390" s="2">
        <v>43325</v>
      </c>
      <c r="H390" s="2">
        <v>43333</v>
      </c>
      <c r="I390" s="1" t="s">
        <v>32</v>
      </c>
      <c r="J390">
        <v>21</v>
      </c>
      <c r="K390" s="1" t="s">
        <v>43</v>
      </c>
      <c r="L390">
        <v>29</v>
      </c>
      <c r="M390" s="1" t="s">
        <v>429</v>
      </c>
      <c r="N390">
        <v>13</v>
      </c>
      <c r="O390" s="1" t="s">
        <v>193</v>
      </c>
      <c r="P390">
        <v>4</v>
      </c>
      <c r="Q390">
        <v>0.15</v>
      </c>
      <c r="R390">
        <v>1165.8</v>
      </c>
      <c r="S390">
        <v>664.50599999999997</v>
      </c>
      <c r="T390">
        <v>2658.0239999999999</v>
      </c>
      <c r="U390">
        <v>3963.72</v>
      </c>
      <c r="V390">
        <f>Sales[[#This Row],[Total Revenue]]-Sales[[#This Row],[Total Buying]]</f>
        <v>1305.6959999999999</v>
      </c>
      <c r="W390">
        <v>329</v>
      </c>
      <c r="X390" s="1" t="s">
        <v>1033</v>
      </c>
      <c r="Y390" s="1" t="s">
        <v>1034</v>
      </c>
      <c r="Z390" s="1" t="s">
        <v>251</v>
      </c>
      <c r="AA390" s="1" t="s">
        <v>252</v>
      </c>
      <c r="AB390" s="1" t="s">
        <v>56</v>
      </c>
      <c r="AC390" s="1" t="s">
        <v>252</v>
      </c>
      <c r="AD390">
        <v>42225</v>
      </c>
      <c r="AE390">
        <v>44254</v>
      </c>
    </row>
    <row r="391" spans="1:31" x14ac:dyDescent="0.3">
      <c r="A391" s="1" t="s">
        <v>1035</v>
      </c>
      <c r="B391" s="1" t="s">
        <v>42</v>
      </c>
      <c r="C391" s="1" t="s">
        <v>48</v>
      </c>
      <c r="D391" s="2">
        <v>43200</v>
      </c>
      <c r="E391" s="2">
        <v>43297</v>
      </c>
      <c r="F391" s="2" t="str">
        <f>TEXT(Sales[[#This Row],[OrderDate]],"dd")</f>
        <v>16</v>
      </c>
      <c r="G391" s="2">
        <v>43299</v>
      </c>
      <c r="H391" s="2">
        <v>43307</v>
      </c>
      <c r="I391" s="1" t="s">
        <v>32</v>
      </c>
      <c r="J391">
        <v>22</v>
      </c>
      <c r="K391" s="1" t="s">
        <v>85</v>
      </c>
      <c r="L391">
        <v>11</v>
      </c>
      <c r="M391" s="1" t="s">
        <v>44</v>
      </c>
      <c r="N391">
        <v>16</v>
      </c>
      <c r="O391" s="1" t="s">
        <v>93</v>
      </c>
      <c r="P391">
        <v>7</v>
      </c>
      <c r="Q391">
        <v>0.05</v>
      </c>
      <c r="R391">
        <v>234.5</v>
      </c>
      <c r="S391">
        <v>187.60000000000002</v>
      </c>
      <c r="T391">
        <v>1313.2000000000003</v>
      </c>
      <c r="U391">
        <v>1559.425</v>
      </c>
      <c r="V391">
        <f>Sales[[#This Row],[Total Revenue]]-Sales[[#This Row],[Total Buying]]</f>
        <v>246.22499999999968</v>
      </c>
      <c r="W391">
        <v>41</v>
      </c>
      <c r="X391" s="1" t="s">
        <v>1036</v>
      </c>
      <c r="Y391" s="1" t="s">
        <v>186</v>
      </c>
      <c r="Z391" s="1" t="s">
        <v>158</v>
      </c>
      <c r="AA391" s="1" t="s">
        <v>159</v>
      </c>
      <c r="AB391" s="1" t="s">
        <v>116</v>
      </c>
      <c r="AC391" s="1" t="s">
        <v>159</v>
      </c>
      <c r="AD391">
        <v>46713</v>
      </c>
      <c r="AE391">
        <v>65096</v>
      </c>
    </row>
    <row r="392" spans="1:31" x14ac:dyDescent="0.3">
      <c r="A392" s="1" t="s">
        <v>1037</v>
      </c>
      <c r="B392" s="1" t="s">
        <v>47</v>
      </c>
      <c r="C392" s="1" t="s">
        <v>31</v>
      </c>
      <c r="D392" s="2">
        <v>43200</v>
      </c>
      <c r="E392" s="2">
        <v>43298</v>
      </c>
      <c r="F392" s="2" t="str">
        <f>TEXT(Sales[[#This Row],[OrderDate]],"dd")</f>
        <v>17</v>
      </c>
      <c r="G392" s="2">
        <v>43301</v>
      </c>
      <c r="H392" s="2">
        <v>43303</v>
      </c>
      <c r="I392" s="1" t="s">
        <v>32</v>
      </c>
      <c r="J392">
        <v>19</v>
      </c>
      <c r="K392" s="1" t="s">
        <v>97</v>
      </c>
      <c r="L392">
        <v>11</v>
      </c>
      <c r="M392" s="1" t="s">
        <v>44</v>
      </c>
      <c r="N392">
        <v>28</v>
      </c>
      <c r="O392" s="1" t="s">
        <v>135</v>
      </c>
      <c r="P392">
        <v>5</v>
      </c>
      <c r="Q392">
        <v>0.4</v>
      </c>
      <c r="R392">
        <v>2452.2000000000003</v>
      </c>
      <c r="S392">
        <v>1912.7160000000003</v>
      </c>
      <c r="T392">
        <v>9563.5800000000017</v>
      </c>
      <c r="U392">
        <v>7356.6</v>
      </c>
      <c r="V392">
        <f>Sales[[#This Row],[Total Revenue]]-Sales[[#This Row],[Total Buying]]</f>
        <v>-2206.9800000000014</v>
      </c>
      <c r="W392">
        <v>240</v>
      </c>
      <c r="X392" s="1" t="s">
        <v>1038</v>
      </c>
      <c r="Y392" s="1" t="s">
        <v>1039</v>
      </c>
      <c r="Z392" s="1" t="s">
        <v>1040</v>
      </c>
      <c r="AA392" s="1" t="s">
        <v>1041</v>
      </c>
      <c r="AB392" s="1" t="s">
        <v>147</v>
      </c>
      <c r="AC392" s="1" t="s">
        <v>1041</v>
      </c>
      <c r="AD392">
        <v>173764</v>
      </c>
      <c r="AE392">
        <v>49896</v>
      </c>
    </row>
    <row r="393" spans="1:31" x14ac:dyDescent="0.3">
      <c r="A393" s="1" t="s">
        <v>1042</v>
      </c>
      <c r="B393" s="1" t="s">
        <v>30</v>
      </c>
      <c r="C393" s="1" t="s">
        <v>239</v>
      </c>
      <c r="D393" s="2">
        <v>43200</v>
      </c>
      <c r="E393" s="2">
        <v>43298</v>
      </c>
      <c r="F393" s="2" t="str">
        <f>TEXT(Sales[[#This Row],[OrderDate]],"dd")</f>
        <v>17</v>
      </c>
      <c r="G393" s="2">
        <v>43307</v>
      </c>
      <c r="H393" s="2">
        <v>43310</v>
      </c>
      <c r="I393" s="1" t="s">
        <v>32</v>
      </c>
      <c r="J393">
        <v>4</v>
      </c>
      <c r="K393" s="1" t="s">
        <v>70</v>
      </c>
      <c r="L393">
        <v>19</v>
      </c>
      <c r="M393" s="1" t="s">
        <v>346</v>
      </c>
      <c r="N393">
        <v>11</v>
      </c>
      <c r="O393" s="1" t="s">
        <v>126</v>
      </c>
      <c r="P393">
        <v>8</v>
      </c>
      <c r="Q393">
        <v>0.05</v>
      </c>
      <c r="R393">
        <v>261.3</v>
      </c>
      <c r="S393">
        <v>133.26300000000001</v>
      </c>
      <c r="T393">
        <v>1066.104</v>
      </c>
      <c r="U393">
        <v>1985.88</v>
      </c>
      <c r="V393">
        <f>Sales[[#This Row],[Total Revenue]]-Sales[[#This Row],[Total Buying]]</f>
        <v>919.77600000000007</v>
      </c>
      <c r="W393">
        <v>331</v>
      </c>
      <c r="X393" s="1" t="s">
        <v>1043</v>
      </c>
      <c r="Y393" s="1" t="s">
        <v>1044</v>
      </c>
      <c r="Z393" s="1" t="s">
        <v>251</v>
      </c>
      <c r="AA393" s="1" t="s">
        <v>252</v>
      </c>
      <c r="AB393" s="1" t="s">
        <v>56</v>
      </c>
      <c r="AC393" s="1" t="s">
        <v>252</v>
      </c>
      <c r="AD393">
        <v>47795</v>
      </c>
      <c r="AE393">
        <v>49604</v>
      </c>
    </row>
    <row r="394" spans="1:31" x14ac:dyDescent="0.3">
      <c r="A394" s="1" t="s">
        <v>1045</v>
      </c>
      <c r="B394" s="1" t="s">
        <v>42</v>
      </c>
      <c r="C394" s="1" t="s">
        <v>424</v>
      </c>
      <c r="D394" s="2">
        <v>43200</v>
      </c>
      <c r="E394" s="2">
        <v>43298</v>
      </c>
      <c r="F394" s="2" t="str">
        <f>TEXT(Sales[[#This Row],[OrderDate]],"dd")</f>
        <v>17</v>
      </c>
      <c r="G394" s="2">
        <v>43322</v>
      </c>
      <c r="H394" s="2">
        <v>43332</v>
      </c>
      <c r="I394" s="1" t="s">
        <v>32</v>
      </c>
      <c r="J394">
        <v>21</v>
      </c>
      <c r="K394" s="1" t="s">
        <v>43</v>
      </c>
      <c r="L394">
        <v>29</v>
      </c>
      <c r="M394" s="1" t="s">
        <v>429</v>
      </c>
      <c r="N394">
        <v>4</v>
      </c>
      <c r="O394" s="1" t="s">
        <v>64</v>
      </c>
      <c r="P394">
        <v>4</v>
      </c>
      <c r="Q394">
        <v>0.1</v>
      </c>
      <c r="R394">
        <v>1031.8</v>
      </c>
      <c r="S394">
        <v>453.99199999999996</v>
      </c>
      <c r="T394">
        <v>1815.9679999999998</v>
      </c>
      <c r="U394">
        <v>3714.4799999999996</v>
      </c>
      <c r="V394">
        <f>Sales[[#This Row],[Total Revenue]]-Sales[[#This Row],[Total Buying]]</f>
        <v>1898.5119999999997</v>
      </c>
      <c r="W394">
        <v>85</v>
      </c>
      <c r="X394" s="1" t="s">
        <v>1046</v>
      </c>
      <c r="Y394" s="1" t="s">
        <v>1047</v>
      </c>
      <c r="Z394" s="1" t="s">
        <v>158</v>
      </c>
      <c r="AA394" s="1" t="s">
        <v>159</v>
      </c>
      <c r="AB394" s="1" t="s">
        <v>116</v>
      </c>
      <c r="AC394" s="1" t="s">
        <v>159</v>
      </c>
      <c r="AD394">
        <v>41216</v>
      </c>
      <c r="AE394">
        <v>57028</v>
      </c>
    </row>
    <row r="395" spans="1:31" x14ac:dyDescent="0.3">
      <c r="A395" s="1" t="s">
        <v>1048</v>
      </c>
      <c r="B395" s="1" t="s">
        <v>47</v>
      </c>
      <c r="C395" s="1" t="s">
        <v>239</v>
      </c>
      <c r="D395" s="2">
        <v>43200</v>
      </c>
      <c r="E395" s="2">
        <v>43298</v>
      </c>
      <c r="F395" s="2" t="str">
        <f>TEXT(Sales[[#This Row],[OrderDate]],"dd")</f>
        <v>17</v>
      </c>
      <c r="G395" s="2">
        <v>43306</v>
      </c>
      <c r="H395" s="2">
        <v>43313</v>
      </c>
      <c r="I395" s="1" t="s">
        <v>32</v>
      </c>
      <c r="J395">
        <v>17</v>
      </c>
      <c r="K395" s="1" t="s">
        <v>292</v>
      </c>
      <c r="L395">
        <v>18</v>
      </c>
      <c r="M395" s="1" t="s">
        <v>334</v>
      </c>
      <c r="N395">
        <v>20</v>
      </c>
      <c r="O395" s="1" t="s">
        <v>245</v>
      </c>
      <c r="P395">
        <v>3</v>
      </c>
      <c r="Q395">
        <v>0.1</v>
      </c>
      <c r="R395">
        <v>3082</v>
      </c>
      <c r="S395">
        <v>1849.1999999999998</v>
      </c>
      <c r="T395">
        <v>5547.5999999999995</v>
      </c>
      <c r="U395">
        <v>8321.4000000000015</v>
      </c>
      <c r="V395">
        <f>Sales[[#This Row],[Total Revenue]]-Sales[[#This Row],[Total Buying]]</f>
        <v>2773.800000000002</v>
      </c>
      <c r="W395">
        <v>349</v>
      </c>
      <c r="X395" s="1" t="s">
        <v>240</v>
      </c>
      <c r="Y395" s="1" t="s">
        <v>241</v>
      </c>
      <c r="Z395" s="1" t="s">
        <v>242</v>
      </c>
      <c r="AA395" s="1" t="s">
        <v>243</v>
      </c>
      <c r="AB395" s="1" t="s">
        <v>56</v>
      </c>
      <c r="AC395" s="1" t="s">
        <v>243</v>
      </c>
      <c r="AD395">
        <v>66879</v>
      </c>
      <c r="AE395">
        <v>89134</v>
      </c>
    </row>
    <row r="396" spans="1:31" x14ac:dyDescent="0.3">
      <c r="A396" s="1" t="s">
        <v>1049</v>
      </c>
      <c r="B396" s="1" t="s">
        <v>42</v>
      </c>
      <c r="C396" s="1" t="s">
        <v>62</v>
      </c>
      <c r="D396" s="2">
        <v>43200</v>
      </c>
      <c r="E396" s="2">
        <v>43298</v>
      </c>
      <c r="F396" s="2" t="str">
        <f>TEXT(Sales[[#This Row],[OrderDate]],"dd")</f>
        <v>17</v>
      </c>
      <c r="G396" s="2">
        <v>43325</v>
      </c>
      <c r="H396" s="2">
        <v>43328</v>
      </c>
      <c r="I396" s="1" t="s">
        <v>32</v>
      </c>
      <c r="J396">
        <v>22</v>
      </c>
      <c r="K396" s="1" t="s">
        <v>85</v>
      </c>
      <c r="L396">
        <v>27</v>
      </c>
      <c r="M396" s="1" t="s">
        <v>560</v>
      </c>
      <c r="N396">
        <v>8</v>
      </c>
      <c r="O396" s="1" t="s">
        <v>172</v>
      </c>
      <c r="P396">
        <v>3</v>
      </c>
      <c r="Q396">
        <v>0.05</v>
      </c>
      <c r="R396">
        <v>6405.2</v>
      </c>
      <c r="S396">
        <v>3138.5479999999998</v>
      </c>
      <c r="T396">
        <v>9415.6440000000002</v>
      </c>
      <c r="U396">
        <v>18254.82</v>
      </c>
      <c r="V396">
        <f>Sales[[#This Row],[Total Revenue]]-Sales[[#This Row],[Total Buying]]</f>
        <v>8839.1759999999995</v>
      </c>
      <c r="W396">
        <v>311</v>
      </c>
      <c r="X396" s="1" t="s">
        <v>882</v>
      </c>
      <c r="Y396" s="1" t="s">
        <v>607</v>
      </c>
      <c r="Z396" s="1" t="s">
        <v>251</v>
      </c>
      <c r="AA396" s="1" t="s">
        <v>252</v>
      </c>
      <c r="AB396" s="1" t="s">
        <v>56</v>
      </c>
      <c r="AC396" s="1" t="s">
        <v>252</v>
      </c>
      <c r="AD396">
        <v>46193</v>
      </c>
      <c r="AE396">
        <v>40992</v>
      </c>
    </row>
    <row r="397" spans="1:31" x14ac:dyDescent="0.3">
      <c r="A397" s="1" t="s">
        <v>1050</v>
      </c>
      <c r="B397" s="1" t="s">
        <v>30</v>
      </c>
      <c r="C397" s="1" t="s">
        <v>77</v>
      </c>
      <c r="D397" s="2">
        <v>43200</v>
      </c>
      <c r="E397" s="2">
        <v>43298</v>
      </c>
      <c r="F397" s="2" t="str">
        <f>TEXT(Sales[[#This Row],[OrderDate]],"dd")</f>
        <v>17</v>
      </c>
      <c r="G397" s="2">
        <v>43324</v>
      </c>
      <c r="H397" s="2">
        <v>43334</v>
      </c>
      <c r="I397" s="1" t="s">
        <v>32</v>
      </c>
      <c r="J397">
        <v>9</v>
      </c>
      <c r="K397" s="1" t="s">
        <v>214</v>
      </c>
      <c r="L397">
        <v>22</v>
      </c>
      <c r="M397" s="1" t="s">
        <v>71</v>
      </c>
      <c r="N397">
        <v>16</v>
      </c>
      <c r="O397" s="1" t="s">
        <v>93</v>
      </c>
      <c r="P397">
        <v>6</v>
      </c>
      <c r="Q397">
        <v>0.05</v>
      </c>
      <c r="R397">
        <v>1822.4</v>
      </c>
      <c r="S397">
        <v>947.64800000000002</v>
      </c>
      <c r="T397">
        <v>5685.8879999999999</v>
      </c>
      <c r="U397">
        <v>10387.68</v>
      </c>
      <c r="V397">
        <f>Sales[[#This Row],[Total Revenue]]-Sales[[#This Row],[Total Buying]]</f>
        <v>4701.7920000000004</v>
      </c>
      <c r="W397">
        <v>162</v>
      </c>
      <c r="X397" s="1" t="s">
        <v>823</v>
      </c>
      <c r="Y397" s="1" t="s">
        <v>658</v>
      </c>
      <c r="Z397" s="1" t="s">
        <v>196</v>
      </c>
      <c r="AA397" s="1" t="s">
        <v>197</v>
      </c>
      <c r="AB397" s="1" t="s">
        <v>147</v>
      </c>
      <c r="AC397" s="1" t="s">
        <v>197</v>
      </c>
      <c r="AD397">
        <v>45377</v>
      </c>
      <c r="AE397">
        <v>86610</v>
      </c>
    </row>
    <row r="398" spans="1:31" x14ac:dyDescent="0.3">
      <c r="A398" s="1" t="s">
        <v>1051</v>
      </c>
      <c r="B398" s="1" t="s">
        <v>100</v>
      </c>
      <c r="C398" s="1" t="s">
        <v>77</v>
      </c>
      <c r="D398" s="2">
        <v>43200</v>
      </c>
      <c r="E398" s="2">
        <v>43298</v>
      </c>
      <c r="F398" s="2" t="str">
        <f>TEXT(Sales[[#This Row],[OrderDate]],"dd")</f>
        <v>17</v>
      </c>
      <c r="G398" s="2">
        <v>43317</v>
      </c>
      <c r="H398" s="2">
        <v>43323</v>
      </c>
      <c r="I398" s="1" t="s">
        <v>32</v>
      </c>
      <c r="J398">
        <v>28</v>
      </c>
      <c r="K398" s="1" t="s">
        <v>101</v>
      </c>
      <c r="L398">
        <v>29</v>
      </c>
      <c r="M398" s="1" t="s">
        <v>429</v>
      </c>
      <c r="N398">
        <v>27</v>
      </c>
      <c r="O398" s="1" t="s">
        <v>223</v>
      </c>
      <c r="P398">
        <v>8</v>
      </c>
      <c r="Q398">
        <v>0.05</v>
      </c>
      <c r="R398">
        <v>1279.7</v>
      </c>
      <c r="S398">
        <v>1062.1510000000001</v>
      </c>
      <c r="T398">
        <v>8497.2080000000005</v>
      </c>
      <c r="U398">
        <v>9725.7200000000012</v>
      </c>
      <c r="V398">
        <f>Sales[[#This Row],[Total Revenue]]-Sales[[#This Row],[Total Buying]]</f>
        <v>1228.5120000000006</v>
      </c>
      <c r="W398">
        <v>181</v>
      </c>
      <c r="X398" s="1" t="s">
        <v>771</v>
      </c>
      <c r="Y398" s="1" t="s">
        <v>772</v>
      </c>
      <c r="Z398" s="1" t="s">
        <v>369</v>
      </c>
      <c r="AA398" s="1" t="s">
        <v>370</v>
      </c>
      <c r="AB398" s="1" t="s">
        <v>147</v>
      </c>
      <c r="AC398" s="1" t="s">
        <v>370</v>
      </c>
      <c r="AD398">
        <v>39770</v>
      </c>
      <c r="AE398">
        <v>31332</v>
      </c>
    </row>
    <row r="399" spans="1:31" x14ac:dyDescent="0.3">
      <c r="A399" s="1" t="s">
        <v>1052</v>
      </c>
      <c r="B399" s="1" t="s">
        <v>47</v>
      </c>
      <c r="C399" s="1" t="s">
        <v>62</v>
      </c>
      <c r="D399" s="2">
        <v>43200</v>
      </c>
      <c r="E399" s="2">
        <v>43298</v>
      </c>
      <c r="F399" s="2" t="str">
        <f>TEXT(Sales[[#This Row],[OrderDate]],"dd")</f>
        <v>17</v>
      </c>
      <c r="G399" s="2">
        <v>43306</v>
      </c>
      <c r="H399" s="2">
        <v>43311</v>
      </c>
      <c r="I399" s="1" t="s">
        <v>32</v>
      </c>
      <c r="J399">
        <v>19</v>
      </c>
      <c r="K399" s="1" t="s">
        <v>97</v>
      </c>
      <c r="L399">
        <v>3</v>
      </c>
      <c r="M399" s="1" t="s">
        <v>175</v>
      </c>
      <c r="N399">
        <v>36</v>
      </c>
      <c r="O399" s="1" t="s">
        <v>227</v>
      </c>
      <c r="P399">
        <v>1</v>
      </c>
      <c r="Q399">
        <v>0.2</v>
      </c>
      <c r="R399">
        <v>3932.9</v>
      </c>
      <c r="S399">
        <v>2635.0430000000001</v>
      </c>
      <c r="T399">
        <v>2635.0430000000001</v>
      </c>
      <c r="U399">
        <v>3146.32</v>
      </c>
      <c r="V399">
        <f>Sales[[#This Row],[Total Revenue]]-Sales[[#This Row],[Total Buying]]</f>
        <v>511.27700000000004</v>
      </c>
      <c r="W399">
        <v>283</v>
      </c>
      <c r="X399" s="1" t="s">
        <v>955</v>
      </c>
      <c r="Y399" s="1" t="s">
        <v>956</v>
      </c>
      <c r="Z399" s="1" t="s">
        <v>145</v>
      </c>
      <c r="AA399" s="1" t="s">
        <v>146</v>
      </c>
      <c r="AB399" s="1" t="s">
        <v>147</v>
      </c>
      <c r="AC399" s="1" t="s">
        <v>146</v>
      </c>
      <c r="AD399">
        <v>117531</v>
      </c>
      <c r="AE399">
        <v>33687</v>
      </c>
    </row>
    <row r="400" spans="1:31" x14ac:dyDescent="0.3">
      <c r="A400" s="1" t="s">
        <v>1053</v>
      </c>
      <c r="B400" s="1" t="s">
        <v>30</v>
      </c>
      <c r="C400" s="1" t="s">
        <v>62</v>
      </c>
      <c r="D400" s="2">
        <v>43200</v>
      </c>
      <c r="E400" s="2">
        <v>43298</v>
      </c>
      <c r="F400" s="2" t="str">
        <f>TEXT(Sales[[#This Row],[OrderDate]],"dd")</f>
        <v>17</v>
      </c>
      <c r="G400" s="2">
        <v>43324</v>
      </c>
      <c r="H400" s="2">
        <v>43333</v>
      </c>
      <c r="I400" s="1" t="s">
        <v>32</v>
      </c>
      <c r="J400">
        <v>7</v>
      </c>
      <c r="K400" s="1" t="s">
        <v>188</v>
      </c>
      <c r="L400">
        <v>28</v>
      </c>
      <c r="M400" s="1" t="s">
        <v>50</v>
      </c>
      <c r="N400">
        <v>4</v>
      </c>
      <c r="O400" s="1" t="s">
        <v>64</v>
      </c>
      <c r="P400">
        <v>3</v>
      </c>
      <c r="Q400">
        <v>0.15</v>
      </c>
      <c r="R400">
        <v>201</v>
      </c>
      <c r="S400">
        <v>80.400000000000006</v>
      </c>
      <c r="T400">
        <v>241.20000000000002</v>
      </c>
      <c r="U400">
        <v>512.54999999999995</v>
      </c>
      <c r="V400">
        <f>Sales[[#This Row],[Total Revenue]]-Sales[[#This Row],[Total Buying]]</f>
        <v>271.34999999999991</v>
      </c>
      <c r="W400">
        <v>307</v>
      </c>
      <c r="X400" s="1" t="s">
        <v>603</v>
      </c>
      <c r="Y400" s="1" t="s">
        <v>604</v>
      </c>
      <c r="Z400" s="1" t="s">
        <v>251</v>
      </c>
      <c r="AA400" s="1" t="s">
        <v>252</v>
      </c>
      <c r="AB400" s="1" t="s">
        <v>56</v>
      </c>
      <c r="AC400" s="1" t="s">
        <v>252</v>
      </c>
      <c r="AD400">
        <v>42348</v>
      </c>
      <c r="AE400">
        <v>43189</v>
      </c>
    </row>
    <row r="401" spans="1:31" x14ac:dyDescent="0.3">
      <c r="A401" s="1" t="s">
        <v>1054</v>
      </c>
      <c r="B401" s="1" t="s">
        <v>100</v>
      </c>
      <c r="C401" s="1" t="s">
        <v>77</v>
      </c>
      <c r="D401" s="2">
        <v>43200</v>
      </c>
      <c r="E401" s="2">
        <v>43298</v>
      </c>
      <c r="F401" s="2" t="str">
        <f>TEXT(Sales[[#This Row],[OrderDate]],"dd")</f>
        <v>17</v>
      </c>
      <c r="G401" s="2">
        <v>43324</v>
      </c>
      <c r="H401" s="2">
        <v>43329</v>
      </c>
      <c r="I401" s="1" t="s">
        <v>32</v>
      </c>
      <c r="J401">
        <v>27</v>
      </c>
      <c r="K401" s="1" t="s">
        <v>179</v>
      </c>
      <c r="L401">
        <v>11</v>
      </c>
      <c r="M401" s="1" t="s">
        <v>44</v>
      </c>
      <c r="N401">
        <v>4</v>
      </c>
      <c r="O401" s="1" t="s">
        <v>64</v>
      </c>
      <c r="P401">
        <v>1</v>
      </c>
      <c r="Q401">
        <v>0.1</v>
      </c>
      <c r="R401">
        <v>3946.3</v>
      </c>
      <c r="S401">
        <v>2131.0020000000004</v>
      </c>
      <c r="T401">
        <v>2131.0020000000004</v>
      </c>
      <c r="U401">
        <v>3551.67</v>
      </c>
      <c r="V401">
        <f>Sales[[#This Row],[Total Revenue]]-Sales[[#This Row],[Total Buying]]</f>
        <v>1420.6679999999997</v>
      </c>
      <c r="W401">
        <v>141</v>
      </c>
      <c r="X401" s="1" t="s">
        <v>455</v>
      </c>
      <c r="Y401" s="1" t="s">
        <v>456</v>
      </c>
      <c r="Z401" s="1" t="s">
        <v>457</v>
      </c>
      <c r="AA401" s="1" t="s">
        <v>458</v>
      </c>
      <c r="AB401" s="1" t="s">
        <v>56</v>
      </c>
      <c r="AC401" s="1" t="s">
        <v>458</v>
      </c>
      <c r="AD401">
        <v>73917</v>
      </c>
      <c r="AE401">
        <v>39464</v>
      </c>
    </row>
    <row r="402" spans="1:31" x14ac:dyDescent="0.3">
      <c r="A402" s="1" t="s">
        <v>1055</v>
      </c>
      <c r="B402" s="1" t="s">
        <v>100</v>
      </c>
      <c r="C402" s="1" t="s">
        <v>424</v>
      </c>
      <c r="D402" s="2">
        <v>43200</v>
      </c>
      <c r="E402" s="2">
        <v>43299</v>
      </c>
      <c r="F402" s="2" t="str">
        <f>TEXT(Sales[[#This Row],[OrderDate]],"dd")</f>
        <v>18</v>
      </c>
      <c r="G402" s="2">
        <v>43311</v>
      </c>
      <c r="H402" s="2">
        <v>43314</v>
      </c>
      <c r="I402" s="1" t="s">
        <v>32</v>
      </c>
      <c r="J402">
        <v>28</v>
      </c>
      <c r="K402" s="1" t="s">
        <v>101</v>
      </c>
      <c r="L402">
        <v>49</v>
      </c>
      <c r="M402" s="1" t="s">
        <v>74</v>
      </c>
      <c r="N402">
        <v>2</v>
      </c>
      <c r="O402" s="1" t="s">
        <v>394</v>
      </c>
      <c r="P402">
        <v>7</v>
      </c>
      <c r="Q402">
        <v>0.2</v>
      </c>
      <c r="R402">
        <v>1909.5</v>
      </c>
      <c r="S402">
        <v>1317.5549999999998</v>
      </c>
      <c r="T402">
        <v>9222.8849999999984</v>
      </c>
      <c r="U402">
        <v>10693.199999999999</v>
      </c>
      <c r="V402">
        <f>Sales[[#This Row],[Total Revenue]]-Sales[[#This Row],[Total Buying]]</f>
        <v>1470.3150000000005</v>
      </c>
      <c r="W402">
        <v>72</v>
      </c>
      <c r="X402" s="1" t="s">
        <v>1056</v>
      </c>
      <c r="Y402" s="1" t="s">
        <v>558</v>
      </c>
      <c r="Z402" s="1" t="s">
        <v>158</v>
      </c>
      <c r="AA402" s="1" t="s">
        <v>159</v>
      </c>
      <c r="AB402" s="1" t="s">
        <v>116</v>
      </c>
      <c r="AC402" s="1" t="s">
        <v>159</v>
      </c>
      <c r="AD402">
        <v>314297</v>
      </c>
      <c r="AE402">
        <v>84647</v>
      </c>
    </row>
    <row r="403" spans="1:31" x14ac:dyDescent="0.3">
      <c r="A403" s="1" t="s">
        <v>1057</v>
      </c>
      <c r="B403" s="1" t="s">
        <v>30</v>
      </c>
      <c r="C403" s="1" t="s">
        <v>77</v>
      </c>
      <c r="D403" s="2">
        <v>43200</v>
      </c>
      <c r="E403" s="2">
        <v>43299</v>
      </c>
      <c r="F403" s="2" t="str">
        <f>TEXT(Sales[[#This Row],[OrderDate]],"dd")</f>
        <v>18</v>
      </c>
      <c r="G403" s="2">
        <v>43313</v>
      </c>
      <c r="H403" s="2">
        <v>43323</v>
      </c>
      <c r="I403" s="1" t="s">
        <v>32</v>
      </c>
      <c r="J403">
        <v>2</v>
      </c>
      <c r="K403" s="1" t="s">
        <v>142</v>
      </c>
      <c r="L403">
        <v>47</v>
      </c>
      <c r="M403" s="1" t="s">
        <v>267</v>
      </c>
      <c r="N403">
        <v>23</v>
      </c>
      <c r="O403" s="1" t="s">
        <v>103</v>
      </c>
      <c r="P403">
        <v>7</v>
      </c>
      <c r="Q403">
        <v>0.2</v>
      </c>
      <c r="R403">
        <v>2412</v>
      </c>
      <c r="S403">
        <v>1109.52</v>
      </c>
      <c r="T403">
        <v>7766.6399999999994</v>
      </c>
      <c r="U403">
        <v>13507.199999999999</v>
      </c>
      <c r="V403">
        <f>Sales[[#This Row],[Total Revenue]]-Sales[[#This Row],[Total Buying]]</f>
        <v>5740.5599999999995</v>
      </c>
      <c r="W403">
        <v>120</v>
      </c>
      <c r="X403" s="1" t="s">
        <v>501</v>
      </c>
      <c r="Y403" s="1" t="s">
        <v>502</v>
      </c>
      <c r="Z403" s="1" t="s">
        <v>306</v>
      </c>
      <c r="AA403" s="1" t="s">
        <v>307</v>
      </c>
      <c r="AB403" s="1" t="s">
        <v>56</v>
      </c>
      <c r="AC403" s="1" t="s">
        <v>307</v>
      </c>
      <c r="AD403">
        <v>47968</v>
      </c>
      <c r="AE403">
        <v>31818</v>
      </c>
    </row>
    <row r="404" spans="1:31" x14ac:dyDescent="0.3">
      <c r="A404" s="1" t="s">
        <v>1058</v>
      </c>
      <c r="B404" s="1" t="s">
        <v>30</v>
      </c>
      <c r="C404" s="1" t="s">
        <v>77</v>
      </c>
      <c r="D404" s="2">
        <v>43200</v>
      </c>
      <c r="E404" s="2">
        <v>43299</v>
      </c>
      <c r="F404" s="2" t="str">
        <f>TEXT(Sales[[#This Row],[OrderDate]],"dd")</f>
        <v>18</v>
      </c>
      <c r="G404" s="2">
        <v>43318</v>
      </c>
      <c r="H404" s="2">
        <v>43323</v>
      </c>
      <c r="I404" s="1" t="s">
        <v>32</v>
      </c>
      <c r="J404">
        <v>7</v>
      </c>
      <c r="K404" s="1" t="s">
        <v>188</v>
      </c>
      <c r="L404">
        <v>50</v>
      </c>
      <c r="M404" s="1" t="s">
        <v>427</v>
      </c>
      <c r="N404">
        <v>32</v>
      </c>
      <c r="O404" s="1" t="s">
        <v>107</v>
      </c>
      <c r="P404">
        <v>6</v>
      </c>
      <c r="Q404">
        <v>0.05</v>
      </c>
      <c r="R404">
        <v>964.80000000000007</v>
      </c>
      <c r="S404">
        <v>675.36</v>
      </c>
      <c r="T404">
        <v>4052.16</v>
      </c>
      <c r="U404">
        <v>5499.3600000000006</v>
      </c>
      <c r="V404">
        <f>Sales[[#This Row],[Total Revenue]]-Sales[[#This Row],[Total Buying]]</f>
        <v>1447.2000000000007</v>
      </c>
      <c r="W404">
        <v>152</v>
      </c>
      <c r="X404" s="1" t="s">
        <v>200</v>
      </c>
      <c r="Y404" s="1" t="s">
        <v>201</v>
      </c>
      <c r="Z404" s="1" t="s">
        <v>196</v>
      </c>
      <c r="AA404" s="1" t="s">
        <v>197</v>
      </c>
      <c r="AB404" s="1" t="s">
        <v>147</v>
      </c>
      <c r="AC404" s="1" t="s">
        <v>197</v>
      </c>
      <c r="AD404">
        <v>44798</v>
      </c>
      <c r="AE404">
        <v>49797</v>
      </c>
    </row>
    <row r="405" spans="1:31" x14ac:dyDescent="0.3">
      <c r="A405" s="1" t="s">
        <v>1059</v>
      </c>
      <c r="B405" s="1" t="s">
        <v>42</v>
      </c>
      <c r="C405" s="1" t="s">
        <v>48</v>
      </c>
      <c r="D405" s="2">
        <v>43200</v>
      </c>
      <c r="E405" s="2">
        <v>43299</v>
      </c>
      <c r="F405" s="2" t="str">
        <f>TEXT(Sales[[#This Row],[OrderDate]],"dd")</f>
        <v>18</v>
      </c>
      <c r="G405" s="2">
        <v>43324</v>
      </c>
      <c r="H405" s="2">
        <v>43328</v>
      </c>
      <c r="I405" s="1" t="s">
        <v>32</v>
      </c>
      <c r="J405">
        <v>22</v>
      </c>
      <c r="K405" s="1" t="s">
        <v>85</v>
      </c>
      <c r="L405">
        <v>42</v>
      </c>
      <c r="M405" s="1" t="s">
        <v>363</v>
      </c>
      <c r="N405">
        <v>3</v>
      </c>
      <c r="O405" s="1" t="s">
        <v>167</v>
      </c>
      <c r="P405">
        <v>5</v>
      </c>
      <c r="Q405">
        <v>7.4999999999999997E-2</v>
      </c>
      <c r="R405">
        <v>1996.6000000000001</v>
      </c>
      <c r="S405">
        <v>1457.518</v>
      </c>
      <c r="T405">
        <v>7287.59</v>
      </c>
      <c r="U405">
        <v>9234.2749999999996</v>
      </c>
      <c r="V405">
        <f>Sales[[#This Row],[Total Revenue]]-Sales[[#This Row],[Total Buying]]</f>
        <v>1946.6849999999995</v>
      </c>
      <c r="W405">
        <v>57</v>
      </c>
      <c r="X405" s="1" t="s">
        <v>1060</v>
      </c>
      <c r="Y405" s="1" t="s">
        <v>523</v>
      </c>
      <c r="Z405" s="1" t="s">
        <v>158</v>
      </c>
      <c r="AA405" s="1" t="s">
        <v>159</v>
      </c>
      <c r="AB405" s="1" t="s">
        <v>116</v>
      </c>
      <c r="AC405" s="1" t="s">
        <v>159</v>
      </c>
      <c r="AD405">
        <v>50815</v>
      </c>
      <c r="AE405">
        <v>60621</v>
      </c>
    </row>
    <row r="406" spans="1:31" x14ac:dyDescent="0.3">
      <c r="A406" s="1" t="s">
        <v>1061</v>
      </c>
      <c r="B406" s="1" t="s">
        <v>47</v>
      </c>
      <c r="C406" s="1" t="s">
        <v>31</v>
      </c>
      <c r="D406" s="2">
        <v>43200</v>
      </c>
      <c r="E406" s="2">
        <v>43299</v>
      </c>
      <c r="F406" s="2" t="str">
        <f>TEXT(Sales[[#This Row],[OrderDate]],"dd")</f>
        <v>18</v>
      </c>
      <c r="G406" s="2">
        <v>43313</v>
      </c>
      <c r="H406" s="2">
        <v>43317</v>
      </c>
      <c r="I406" s="1" t="s">
        <v>32</v>
      </c>
      <c r="J406">
        <v>12</v>
      </c>
      <c r="K406" s="1" t="s">
        <v>208</v>
      </c>
      <c r="L406">
        <v>21</v>
      </c>
      <c r="M406" s="1" t="s">
        <v>63</v>
      </c>
      <c r="N406">
        <v>1</v>
      </c>
      <c r="O406" s="1" t="s">
        <v>72</v>
      </c>
      <c r="P406">
        <v>7</v>
      </c>
      <c r="Q406">
        <v>0.15</v>
      </c>
      <c r="R406">
        <v>1045.2</v>
      </c>
      <c r="S406">
        <v>700.28400000000011</v>
      </c>
      <c r="T406">
        <v>4901.9880000000012</v>
      </c>
      <c r="U406">
        <v>6218.9400000000005</v>
      </c>
      <c r="V406">
        <f>Sales[[#This Row],[Total Revenue]]-Sales[[#This Row],[Total Buying]]</f>
        <v>1316.9519999999993</v>
      </c>
      <c r="W406">
        <v>228</v>
      </c>
      <c r="X406" s="1" t="s">
        <v>854</v>
      </c>
      <c r="Y406" s="1" t="s">
        <v>855</v>
      </c>
      <c r="Z406" s="1" t="s">
        <v>856</v>
      </c>
      <c r="AA406" s="1" t="s">
        <v>857</v>
      </c>
      <c r="AB406" s="1" t="s">
        <v>116</v>
      </c>
      <c r="AC406" s="1" t="s">
        <v>857</v>
      </c>
      <c r="AD406">
        <v>44092</v>
      </c>
      <c r="AE406">
        <v>51012</v>
      </c>
    </row>
    <row r="407" spans="1:31" x14ac:dyDescent="0.3">
      <c r="A407" s="1" t="s">
        <v>1062</v>
      </c>
      <c r="B407" s="1" t="s">
        <v>30</v>
      </c>
      <c r="C407" s="1" t="s">
        <v>48</v>
      </c>
      <c r="D407" s="2">
        <v>43200</v>
      </c>
      <c r="E407" s="2">
        <v>43299</v>
      </c>
      <c r="F407" s="2" t="str">
        <f>TEXT(Sales[[#This Row],[OrderDate]],"dd")</f>
        <v>18</v>
      </c>
      <c r="G407" s="2">
        <v>43325</v>
      </c>
      <c r="H407" s="2">
        <v>43333</v>
      </c>
      <c r="I407" s="1" t="s">
        <v>32</v>
      </c>
      <c r="J407">
        <v>6</v>
      </c>
      <c r="K407" s="1" t="s">
        <v>33</v>
      </c>
      <c r="L407">
        <v>41</v>
      </c>
      <c r="M407" s="1" t="s">
        <v>505</v>
      </c>
      <c r="N407">
        <v>4</v>
      </c>
      <c r="O407" s="1" t="s">
        <v>64</v>
      </c>
      <c r="P407">
        <v>1</v>
      </c>
      <c r="Q407">
        <v>0.2</v>
      </c>
      <c r="R407">
        <v>3879.3</v>
      </c>
      <c r="S407">
        <v>3219.819</v>
      </c>
      <c r="T407">
        <v>3219.819</v>
      </c>
      <c r="U407">
        <v>3103.44</v>
      </c>
      <c r="V407">
        <f>Sales[[#This Row],[Total Revenue]]-Sales[[#This Row],[Total Buying]]</f>
        <v>-116.37899999999991</v>
      </c>
      <c r="W407">
        <v>37</v>
      </c>
      <c r="X407" s="1" t="s">
        <v>176</v>
      </c>
      <c r="Y407" s="1" t="s">
        <v>177</v>
      </c>
      <c r="Z407" s="1" t="s">
        <v>158</v>
      </c>
      <c r="AA407" s="1" t="s">
        <v>159</v>
      </c>
      <c r="AB407" s="1" t="s">
        <v>116</v>
      </c>
      <c r="AC407" s="1" t="s">
        <v>159</v>
      </c>
      <c r="AD407">
        <v>161914</v>
      </c>
      <c r="AE407">
        <v>41531</v>
      </c>
    </row>
    <row r="408" spans="1:31" x14ac:dyDescent="0.3">
      <c r="A408" s="1" t="s">
        <v>1063</v>
      </c>
      <c r="B408" s="1" t="s">
        <v>42</v>
      </c>
      <c r="C408" s="1" t="s">
        <v>424</v>
      </c>
      <c r="D408" s="2">
        <v>43200</v>
      </c>
      <c r="E408" s="2">
        <v>43299</v>
      </c>
      <c r="F408" s="2" t="str">
        <f>TEXT(Sales[[#This Row],[OrderDate]],"dd")</f>
        <v>18</v>
      </c>
      <c r="G408" s="2">
        <v>43312</v>
      </c>
      <c r="H408" s="2">
        <v>43318</v>
      </c>
      <c r="I408" s="1" t="s">
        <v>32</v>
      </c>
      <c r="J408">
        <v>22</v>
      </c>
      <c r="K408" s="1" t="s">
        <v>85</v>
      </c>
      <c r="L408">
        <v>50</v>
      </c>
      <c r="M408" s="1" t="s">
        <v>427</v>
      </c>
      <c r="N408">
        <v>21</v>
      </c>
      <c r="O408" s="1" t="s">
        <v>131</v>
      </c>
      <c r="P408">
        <v>6</v>
      </c>
      <c r="Q408">
        <v>7.4999999999999997E-2</v>
      </c>
      <c r="R408">
        <v>5976.4000000000005</v>
      </c>
      <c r="S408">
        <v>3466.3119999999999</v>
      </c>
      <c r="T408">
        <v>20797.871999999999</v>
      </c>
      <c r="U408">
        <v>33169.020000000004</v>
      </c>
      <c r="V408">
        <f>Sales[[#This Row],[Total Revenue]]-Sales[[#This Row],[Total Buying]]</f>
        <v>12371.148000000005</v>
      </c>
      <c r="W408">
        <v>76</v>
      </c>
      <c r="X408" s="1" t="s">
        <v>564</v>
      </c>
      <c r="Y408" s="1" t="s">
        <v>191</v>
      </c>
      <c r="Z408" s="1" t="s">
        <v>158</v>
      </c>
      <c r="AA408" s="1" t="s">
        <v>159</v>
      </c>
      <c r="AB408" s="1" t="s">
        <v>116</v>
      </c>
      <c r="AC408" s="1" t="s">
        <v>159</v>
      </c>
      <c r="AD408">
        <v>59247</v>
      </c>
      <c r="AE408">
        <v>83554</v>
      </c>
    </row>
    <row r="409" spans="1:31" x14ac:dyDescent="0.3">
      <c r="A409" s="1" t="s">
        <v>1064</v>
      </c>
      <c r="B409" s="1" t="s">
        <v>47</v>
      </c>
      <c r="C409" s="1" t="s">
        <v>31</v>
      </c>
      <c r="D409" s="2">
        <v>43200</v>
      </c>
      <c r="E409" s="2">
        <v>43299</v>
      </c>
      <c r="F409" s="2" t="str">
        <f>TEXT(Sales[[#This Row],[OrderDate]],"dd")</f>
        <v>18</v>
      </c>
      <c r="G409" s="2">
        <v>43323</v>
      </c>
      <c r="H409" s="2">
        <v>43329</v>
      </c>
      <c r="I409" s="1" t="s">
        <v>32</v>
      </c>
      <c r="J409">
        <v>19</v>
      </c>
      <c r="K409" s="1" t="s">
        <v>97</v>
      </c>
      <c r="L409">
        <v>13</v>
      </c>
      <c r="M409" s="1" t="s">
        <v>118</v>
      </c>
      <c r="N409">
        <v>18</v>
      </c>
      <c r="O409" s="1" t="s">
        <v>364</v>
      </c>
      <c r="P409">
        <v>1</v>
      </c>
      <c r="Q409">
        <v>0.05</v>
      </c>
      <c r="R409">
        <v>2257.9</v>
      </c>
      <c r="S409">
        <v>1264.4240000000002</v>
      </c>
      <c r="T409">
        <v>1264.4240000000002</v>
      </c>
      <c r="U409">
        <v>2145.0050000000001</v>
      </c>
      <c r="V409">
        <f>Sales[[#This Row],[Total Revenue]]-Sales[[#This Row],[Total Buying]]</f>
        <v>880.5809999999999</v>
      </c>
      <c r="W409">
        <v>255</v>
      </c>
      <c r="X409" s="1" t="s">
        <v>593</v>
      </c>
      <c r="Y409" s="1" t="s">
        <v>594</v>
      </c>
      <c r="Z409" s="1" t="s">
        <v>388</v>
      </c>
      <c r="AA409" s="1" t="s">
        <v>389</v>
      </c>
      <c r="AB409" s="1" t="s">
        <v>116</v>
      </c>
      <c r="AC409" s="1" t="s">
        <v>389</v>
      </c>
      <c r="AD409">
        <v>92283</v>
      </c>
      <c r="AE409">
        <v>47012</v>
      </c>
    </row>
    <row r="410" spans="1:31" x14ac:dyDescent="0.3">
      <c r="A410" s="1" t="s">
        <v>1065</v>
      </c>
      <c r="B410" s="1" t="s">
        <v>47</v>
      </c>
      <c r="C410" s="1" t="s">
        <v>77</v>
      </c>
      <c r="D410" s="2">
        <v>43200</v>
      </c>
      <c r="E410" s="2">
        <v>43300</v>
      </c>
      <c r="F410" s="2" t="str">
        <f>TEXT(Sales[[#This Row],[OrderDate]],"dd")</f>
        <v>19</v>
      </c>
      <c r="G410" s="2">
        <v>43322</v>
      </c>
      <c r="H410" s="2">
        <v>43330</v>
      </c>
      <c r="I410" s="1" t="s">
        <v>32</v>
      </c>
      <c r="J410">
        <v>15</v>
      </c>
      <c r="K410" s="1" t="s">
        <v>134</v>
      </c>
      <c r="L410">
        <v>9</v>
      </c>
      <c r="M410" s="1" t="s">
        <v>149</v>
      </c>
      <c r="N410">
        <v>22</v>
      </c>
      <c r="O410" s="1" t="s">
        <v>128</v>
      </c>
      <c r="P410">
        <v>4</v>
      </c>
      <c r="Q410">
        <v>0.05</v>
      </c>
      <c r="R410">
        <v>241.20000000000002</v>
      </c>
      <c r="S410">
        <v>154.36800000000002</v>
      </c>
      <c r="T410">
        <v>617.47200000000009</v>
      </c>
      <c r="U410">
        <v>916.56000000000006</v>
      </c>
      <c r="V410">
        <f>Sales[[#This Row],[Total Revenue]]-Sales[[#This Row],[Total Buying]]</f>
        <v>299.08799999999997</v>
      </c>
      <c r="W410">
        <v>186</v>
      </c>
      <c r="X410" s="1" t="s">
        <v>686</v>
      </c>
      <c r="Y410" s="1" t="s">
        <v>368</v>
      </c>
      <c r="Z410" s="1" t="s">
        <v>369</v>
      </c>
      <c r="AA410" s="1" t="s">
        <v>370</v>
      </c>
      <c r="AB410" s="1" t="s">
        <v>147</v>
      </c>
      <c r="AC410" s="1" t="s">
        <v>370</v>
      </c>
      <c r="AD410">
        <v>48011</v>
      </c>
      <c r="AE410">
        <v>50411</v>
      </c>
    </row>
    <row r="411" spans="1:31" x14ac:dyDescent="0.3">
      <c r="A411" s="1" t="s">
        <v>1066</v>
      </c>
      <c r="B411" s="1" t="s">
        <v>30</v>
      </c>
      <c r="C411" s="1" t="s">
        <v>424</v>
      </c>
      <c r="D411" s="2">
        <v>43200</v>
      </c>
      <c r="E411" s="2">
        <v>43300</v>
      </c>
      <c r="F411" s="2" t="str">
        <f>TEXT(Sales[[#This Row],[OrderDate]],"dd")</f>
        <v>19</v>
      </c>
      <c r="G411" s="2">
        <v>43318</v>
      </c>
      <c r="H411" s="2">
        <v>43320</v>
      </c>
      <c r="I411" s="1" t="s">
        <v>32</v>
      </c>
      <c r="J411">
        <v>1</v>
      </c>
      <c r="K411" s="1" t="s">
        <v>78</v>
      </c>
      <c r="L411">
        <v>35</v>
      </c>
      <c r="M411" s="1" t="s">
        <v>161</v>
      </c>
      <c r="N411">
        <v>40</v>
      </c>
      <c r="O411" s="1" t="s">
        <v>199</v>
      </c>
      <c r="P411">
        <v>8</v>
      </c>
      <c r="Q411">
        <v>7.4999999999999997E-2</v>
      </c>
      <c r="R411">
        <v>1983.2</v>
      </c>
      <c r="S411">
        <v>793.28000000000009</v>
      </c>
      <c r="T411">
        <v>6346.2400000000007</v>
      </c>
      <c r="U411">
        <v>14675.68</v>
      </c>
      <c r="V411">
        <f>Sales[[#This Row],[Total Revenue]]-Sales[[#This Row],[Total Buying]]</f>
        <v>8329.4399999999987</v>
      </c>
      <c r="W411">
        <v>68</v>
      </c>
      <c r="X411" s="1" t="s">
        <v>1067</v>
      </c>
      <c r="Y411" s="1" t="s">
        <v>461</v>
      </c>
      <c r="Z411" s="1" t="s">
        <v>158</v>
      </c>
      <c r="AA411" s="1" t="s">
        <v>159</v>
      </c>
      <c r="AB411" s="1" t="s">
        <v>116</v>
      </c>
      <c r="AC411" s="1" t="s">
        <v>159</v>
      </c>
      <c r="AD411">
        <v>57580</v>
      </c>
      <c r="AE411">
        <v>37047</v>
      </c>
    </row>
    <row r="412" spans="1:31" x14ac:dyDescent="0.3">
      <c r="A412" s="1" t="s">
        <v>1068</v>
      </c>
      <c r="B412" s="1" t="s">
        <v>30</v>
      </c>
      <c r="C412" s="1" t="s">
        <v>239</v>
      </c>
      <c r="D412" s="2">
        <v>43200</v>
      </c>
      <c r="E412" s="2">
        <v>43300</v>
      </c>
      <c r="F412" s="2" t="str">
        <f>TEXT(Sales[[#This Row],[OrderDate]],"dd")</f>
        <v>19</v>
      </c>
      <c r="G412" s="2">
        <v>43318</v>
      </c>
      <c r="H412" s="2">
        <v>43323</v>
      </c>
      <c r="I412" s="1" t="s">
        <v>32</v>
      </c>
      <c r="J412">
        <v>8</v>
      </c>
      <c r="K412" s="1" t="s">
        <v>105</v>
      </c>
      <c r="L412">
        <v>1</v>
      </c>
      <c r="M412" s="1" t="s">
        <v>79</v>
      </c>
      <c r="N412">
        <v>13</v>
      </c>
      <c r="O412" s="1" t="s">
        <v>193</v>
      </c>
      <c r="P412">
        <v>1</v>
      </c>
      <c r="Q412">
        <v>0.05</v>
      </c>
      <c r="R412">
        <v>3919.5</v>
      </c>
      <c r="S412">
        <v>3331.5749999999998</v>
      </c>
      <c r="T412">
        <v>3331.5749999999998</v>
      </c>
      <c r="U412">
        <v>3723.5250000000001</v>
      </c>
      <c r="V412">
        <f>Sales[[#This Row],[Total Revenue]]-Sales[[#This Row],[Total Buying]]</f>
        <v>391.95000000000027</v>
      </c>
      <c r="W412">
        <v>364</v>
      </c>
      <c r="X412" s="1" t="s">
        <v>1069</v>
      </c>
      <c r="Y412" s="1" t="s">
        <v>387</v>
      </c>
      <c r="Z412" s="1" t="s">
        <v>405</v>
      </c>
      <c r="AA412" s="1" t="s">
        <v>406</v>
      </c>
      <c r="AB412" s="1" t="s">
        <v>116</v>
      </c>
      <c r="AC412" s="1" t="s">
        <v>406</v>
      </c>
      <c r="AD412">
        <v>66417</v>
      </c>
      <c r="AE412">
        <v>50626</v>
      </c>
    </row>
    <row r="413" spans="1:31" x14ac:dyDescent="0.3">
      <c r="A413" s="1" t="s">
        <v>1070</v>
      </c>
      <c r="B413" s="1" t="s">
        <v>47</v>
      </c>
      <c r="C413" s="1" t="s">
        <v>77</v>
      </c>
      <c r="D413" s="2">
        <v>43200</v>
      </c>
      <c r="E413" s="2">
        <v>43300</v>
      </c>
      <c r="F413" s="2" t="str">
        <f>TEXT(Sales[[#This Row],[OrderDate]],"dd")</f>
        <v>19</v>
      </c>
      <c r="G413" s="2">
        <v>43308</v>
      </c>
      <c r="H413" s="2">
        <v>43316</v>
      </c>
      <c r="I413" s="1" t="s">
        <v>32</v>
      </c>
      <c r="J413">
        <v>13</v>
      </c>
      <c r="K413" s="1" t="s">
        <v>88</v>
      </c>
      <c r="L413">
        <v>17</v>
      </c>
      <c r="M413" s="1" t="s">
        <v>278</v>
      </c>
      <c r="N413">
        <v>44</v>
      </c>
      <c r="O413" s="1" t="s">
        <v>206</v>
      </c>
      <c r="P413">
        <v>7</v>
      </c>
      <c r="Q413">
        <v>0.1</v>
      </c>
      <c r="R413">
        <v>241.20000000000002</v>
      </c>
      <c r="S413">
        <v>135.07200000000003</v>
      </c>
      <c r="T413">
        <v>945.50400000000025</v>
      </c>
      <c r="U413">
        <v>1519.5600000000002</v>
      </c>
      <c r="V413">
        <f>Sales[[#This Row],[Total Revenue]]-Sales[[#This Row],[Total Buying]]</f>
        <v>574.05599999999993</v>
      </c>
      <c r="W413">
        <v>174</v>
      </c>
      <c r="X413" s="1" t="s">
        <v>1071</v>
      </c>
      <c r="Y413" s="1" t="s">
        <v>1072</v>
      </c>
      <c r="Z413" s="1" t="s">
        <v>196</v>
      </c>
      <c r="AA413" s="1" t="s">
        <v>197</v>
      </c>
      <c r="AB413" s="1" t="s">
        <v>147</v>
      </c>
      <c r="AC413" s="1" t="s">
        <v>197</v>
      </c>
      <c r="AD413">
        <v>69780</v>
      </c>
      <c r="AE413">
        <v>40391</v>
      </c>
    </row>
    <row r="414" spans="1:31" x14ac:dyDescent="0.3">
      <c r="A414" s="1" t="s">
        <v>1073</v>
      </c>
      <c r="B414" s="1" t="s">
        <v>47</v>
      </c>
      <c r="C414" s="1" t="s">
        <v>48</v>
      </c>
      <c r="D414" s="2">
        <v>43200</v>
      </c>
      <c r="E414" s="2">
        <v>43300</v>
      </c>
      <c r="F414" s="2" t="str">
        <f>TEXT(Sales[[#This Row],[OrderDate]],"dd")</f>
        <v>19</v>
      </c>
      <c r="G414" s="2">
        <v>43326</v>
      </c>
      <c r="H414" s="2">
        <v>43334</v>
      </c>
      <c r="I414" s="1" t="s">
        <v>32</v>
      </c>
      <c r="J414">
        <v>13</v>
      </c>
      <c r="K414" s="1" t="s">
        <v>88</v>
      </c>
      <c r="L414">
        <v>35</v>
      </c>
      <c r="M414" s="1" t="s">
        <v>161</v>
      </c>
      <c r="N414">
        <v>1</v>
      </c>
      <c r="O414" s="1" t="s">
        <v>72</v>
      </c>
      <c r="P414">
        <v>4</v>
      </c>
      <c r="Q414">
        <v>7.4999999999999997E-2</v>
      </c>
      <c r="R414">
        <v>3946.3</v>
      </c>
      <c r="S414">
        <v>2012.6130000000001</v>
      </c>
      <c r="T414">
        <v>8050.4520000000002</v>
      </c>
      <c r="U414">
        <v>14601.310000000001</v>
      </c>
      <c r="V414">
        <f>Sales[[#This Row],[Total Revenue]]-Sales[[#This Row],[Total Buying]]</f>
        <v>6550.8580000000011</v>
      </c>
      <c r="W414">
        <v>2</v>
      </c>
      <c r="X414" s="1" t="s">
        <v>1074</v>
      </c>
      <c r="Y414" s="1" t="s">
        <v>1075</v>
      </c>
      <c r="Z414" s="1" t="s">
        <v>54</v>
      </c>
      <c r="AA414" s="1" t="s">
        <v>55</v>
      </c>
      <c r="AB414" s="1" t="s">
        <v>56</v>
      </c>
      <c r="AC414" s="1" t="s">
        <v>55</v>
      </c>
      <c r="AD414">
        <v>78554</v>
      </c>
      <c r="AE414">
        <v>48775</v>
      </c>
    </row>
    <row r="415" spans="1:31" x14ac:dyDescent="0.3">
      <c r="A415" s="1" t="s">
        <v>1076</v>
      </c>
      <c r="B415" s="1" t="s">
        <v>47</v>
      </c>
      <c r="C415" s="1" t="s">
        <v>77</v>
      </c>
      <c r="D415" s="2">
        <v>43200</v>
      </c>
      <c r="E415" s="2">
        <v>43300</v>
      </c>
      <c r="F415" s="2" t="str">
        <f>TEXT(Sales[[#This Row],[OrderDate]],"dd")</f>
        <v>19</v>
      </c>
      <c r="G415" s="2">
        <v>43315</v>
      </c>
      <c r="H415" s="2">
        <v>43324</v>
      </c>
      <c r="I415" s="1" t="s">
        <v>32</v>
      </c>
      <c r="J415">
        <v>15</v>
      </c>
      <c r="K415" s="1" t="s">
        <v>134</v>
      </c>
      <c r="L415">
        <v>6</v>
      </c>
      <c r="M415" s="1" t="s">
        <v>329</v>
      </c>
      <c r="N415">
        <v>35</v>
      </c>
      <c r="O415" s="1" t="s">
        <v>184</v>
      </c>
      <c r="P415">
        <v>3</v>
      </c>
      <c r="Q415">
        <v>0.05</v>
      </c>
      <c r="R415">
        <v>3966.4</v>
      </c>
      <c r="S415">
        <v>3054.1280000000002</v>
      </c>
      <c r="T415">
        <v>9162.384</v>
      </c>
      <c r="U415">
        <v>11304.24</v>
      </c>
      <c r="V415">
        <f>Sales[[#This Row],[Total Revenue]]-Sales[[#This Row],[Total Buying]]</f>
        <v>2141.8559999999998</v>
      </c>
      <c r="W415">
        <v>157</v>
      </c>
      <c r="X415" s="1" t="s">
        <v>810</v>
      </c>
      <c r="Y415" s="1" t="s">
        <v>658</v>
      </c>
      <c r="Z415" s="1" t="s">
        <v>196</v>
      </c>
      <c r="AA415" s="1" t="s">
        <v>197</v>
      </c>
      <c r="AB415" s="1" t="s">
        <v>147</v>
      </c>
      <c r="AC415" s="1" t="s">
        <v>197</v>
      </c>
      <c r="AD415">
        <v>56956</v>
      </c>
      <c r="AE415">
        <v>81535</v>
      </c>
    </row>
    <row r="416" spans="1:31" x14ac:dyDescent="0.3">
      <c r="A416" s="1" t="s">
        <v>1077</v>
      </c>
      <c r="B416" s="1" t="s">
        <v>30</v>
      </c>
      <c r="C416" s="1" t="s">
        <v>77</v>
      </c>
      <c r="D416" s="2">
        <v>43200</v>
      </c>
      <c r="E416" s="2">
        <v>43300</v>
      </c>
      <c r="F416" s="2" t="str">
        <f>TEXT(Sales[[#This Row],[OrderDate]],"dd")</f>
        <v>19</v>
      </c>
      <c r="G416" s="2">
        <v>43305</v>
      </c>
      <c r="H416" s="2">
        <v>43315</v>
      </c>
      <c r="I416" s="1" t="s">
        <v>32</v>
      </c>
      <c r="J416">
        <v>3</v>
      </c>
      <c r="K416" s="1" t="s">
        <v>154</v>
      </c>
      <c r="L416">
        <v>6</v>
      </c>
      <c r="M416" s="1" t="s">
        <v>329</v>
      </c>
      <c r="N416">
        <v>46</v>
      </c>
      <c r="O416" s="1" t="s">
        <v>150</v>
      </c>
      <c r="P416">
        <v>5</v>
      </c>
      <c r="Q416">
        <v>0.1</v>
      </c>
      <c r="R416">
        <v>1829.1000000000001</v>
      </c>
      <c r="S416">
        <v>1463.2800000000002</v>
      </c>
      <c r="T416">
        <v>7316.4000000000015</v>
      </c>
      <c r="U416">
        <v>8230.9500000000007</v>
      </c>
      <c r="V416">
        <f>Sales[[#This Row],[Total Revenue]]-Sales[[#This Row],[Total Buying]]</f>
        <v>914.54999999999927</v>
      </c>
      <c r="W416">
        <v>106</v>
      </c>
      <c r="X416" s="1" t="s">
        <v>1078</v>
      </c>
      <c r="Y416" s="1" t="s">
        <v>95</v>
      </c>
      <c r="Z416" s="1" t="s">
        <v>82</v>
      </c>
      <c r="AA416" s="1" t="s">
        <v>83</v>
      </c>
      <c r="AB416" s="1" t="s">
        <v>40</v>
      </c>
      <c r="AC416" s="1" t="s">
        <v>83</v>
      </c>
      <c r="AD416">
        <v>45239</v>
      </c>
      <c r="AE416">
        <v>30630</v>
      </c>
    </row>
    <row r="417" spans="1:31" x14ac:dyDescent="0.3">
      <c r="A417" s="1" t="s">
        <v>1079</v>
      </c>
      <c r="B417" s="1" t="s">
        <v>30</v>
      </c>
      <c r="C417" s="1" t="s">
        <v>62</v>
      </c>
      <c r="D417" s="2">
        <v>43200</v>
      </c>
      <c r="E417" s="2">
        <v>43300</v>
      </c>
      <c r="F417" s="2" t="str">
        <f>TEXT(Sales[[#This Row],[OrderDate]],"dd")</f>
        <v>19</v>
      </c>
      <c r="G417" s="2">
        <v>43314</v>
      </c>
      <c r="H417" s="2">
        <v>43322</v>
      </c>
      <c r="I417" s="1" t="s">
        <v>32</v>
      </c>
      <c r="J417">
        <v>4</v>
      </c>
      <c r="K417" s="1" t="s">
        <v>70</v>
      </c>
      <c r="L417">
        <v>15</v>
      </c>
      <c r="M417" s="1" t="s">
        <v>34</v>
      </c>
      <c r="N417">
        <v>37</v>
      </c>
      <c r="O417" s="1" t="s">
        <v>309</v>
      </c>
      <c r="P417">
        <v>6</v>
      </c>
      <c r="Q417">
        <v>7.4999999999999997E-2</v>
      </c>
      <c r="R417">
        <v>2733.6</v>
      </c>
      <c r="S417">
        <v>1230.1199999999999</v>
      </c>
      <c r="T417">
        <v>7380.7199999999993</v>
      </c>
      <c r="U417">
        <v>15171.48</v>
      </c>
      <c r="V417">
        <f>Sales[[#This Row],[Total Revenue]]-Sales[[#This Row],[Total Buying]]</f>
        <v>7790.76</v>
      </c>
      <c r="W417">
        <v>277</v>
      </c>
      <c r="X417" s="1" t="s">
        <v>698</v>
      </c>
      <c r="Y417" s="1" t="s">
        <v>699</v>
      </c>
      <c r="Z417" s="1" t="s">
        <v>38</v>
      </c>
      <c r="AA417" s="1" t="s">
        <v>39</v>
      </c>
      <c r="AB417" s="1" t="s">
        <v>40</v>
      </c>
      <c r="AC417" s="1" t="s">
        <v>39</v>
      </c>
      <c r="AD417">
        <v>73073</v>
      </c>
      <c r="AE417">
        <v>59049</v>
      </c>
    </row>
    <row r="418" spans="1:31" x14ac:dyDescent="0.3">
      <c r="A418" s="1" t="s">
        <v>1080</v>
      </c>
      <c r="B418" s="1" t="s">
        <v>30</v>
      </c>
      <c r="C418" s="1" t="s">
        <v>62</v>
      </c>
      <c r="D418" s="2">
        <v>43200</v>
      </c>
      <c r="E418" s="2">
        <v>43300</v>
      </c>
      <c r="F418" s="2" t="str">
        <f>TEXT(Sales[[#This Row],[OrderDate]],"dd")</f>
        <v>19</v>
      </c>
      <c r="G418" s="2">
        <v>43303</v>
      </c>
      <c r="H418" s="2">
        <v>43312</v>
      </c>
      <c r="I418" s="1" t="s">
        <v>32</v>
      </c>
      <c r="J418">
        <v>5</v>
      </c>
      <c r="K418" s="1" t="s">
        <v>182</v>
      </c>
      <c r="L418">
        <v>20</v>
      </c>
      <c r="M418" s="1" t="s">
        <v>59</v>
      </c>
      <c r="N418">
        <v>39</v>
      </c>
      <c r="O418" s="1" t="s">
        <v>288</v>
      </c>
      <c r="P418">
        <v>8</v>
      </c>
      <c r="Q418">
        <v>7.4999999999999997E-2</v>
      </c>
      <c r="R418">
        <v>844.2</v>
      </c>
      <c r="S418">
        <v>717.57</v>
      </c>
      <c r="T418">
        <v>5740.56</v>
      </c>
      <c r="U418">
        <v>6247.08</v>
      </c>
      <c r="V418">
        <f>Sales[[#This Row],[Total Revenue]]-Sales[[#This Row],[Total Buying]]</f>
        <v>506.51999999999953</v>
      </c>
      <c r="W418">
        <v>328</v>
      </c>
      <c r="X418" s="1" t="s">
        <v>1081</v>
      </c>
      <c r="Y418" s="1" t="s">
        <v>1082</v>
      </c>
      <c r="Z418" s="1" t="s">
        <v>251</v>
      </c>
      <c r="AA418" s="1" t="s">
        <v>252</v>
      </c>
      <c r="AB418" s="1" t="s">
        <v>56</v>
      </c>
      <c r="AC418" s="1" t="s">
        <v>252</v>
      </c>
      <c r="AD418">
        <v>90433</v>
      </c>
      <c r="AE418">
        <v>44648</v>
      </c>
    </row>
    <row r="419" spans="1:31" x14ac:dyDescent="0.3">
      <c r="A419" s="1" t="s">
        <v>1083</v>
      </c>
      <c r="B419" s="1" t="s">
        <v>30</v>
      </c>
      <c r="C419" s="1" t="s">
        <v>62</v>
      </c>
      <c r="D419" s="2">
        <v>43200</v>
      </c>
      <c r="E419" s="2">
        <v>43301</v>
      </c>
      <c r="F419" s="2" t="str">
        <f>TEXT(Sales[[#This Row],[OrderDate]],"dd")</f>
        <v>20</v>
      </c>
      <c r="G419" s="2">
        <v>43329</v>
      </c>
      <c r="H419" s="2">
        <v>43330</v>
      </c>
      <c r="I419" s="1" t="s">
        <v>32</v>
      </c>
      <c r="J419">
        <v>12</v>
      </c>
      <c r="K419" s="1" t="s">
        <v>208</v>
      </c>
      <c r="L419">
        <v>28</v>
      </c>
      <c r="M419" s="1" t="s">
        <v>50</v>
      </c>
      <c r="N419">
        <v>27</v>
      </c>
      <c r="O419" s="1" t="s">
        <v>223</v>
      </c>
      <c r="P419">
        <v>4</v>
      </c>
      <c r="Q419">
        <v>0.05</v>
      </c>
      <c r="R419">
        <v>6231</v>
      </c>
      <c r="S419">
        <v>4922.49</v>
      </c>
      <c r="T419">
        <v>19689.96</v>
      </c>
      <c r="U419">
        <v>23677.8</v>
      </c>
      <c r="V419">
        <f>Sales[[#This Row],[Total Revenue]]-Sales[[#This Row],[Total Buying]]</f>
        <v>3987.84</v>
      </c>
      <c r="W419">
        <v>302</v>
      </c>
      <c r="X419" s="1" t="s">
        <v>1084</v>
      </c>
      <c r="Y419" s="1" t="s">
        <v>144</v>
      </c>
      <c r="Z419" s="1" t="s">
        <v>432</v>
      </c>
      <c r="AA419" s="1" t="s">
        <v>433</v>
      </c>
      <c r="AB419" s="1" t="s">
        <v>56</v>
      </c>
      <c r="AC419" s="1" t="s">
        <v>433</v>
      </c>
      <c r="AD419">
        <v>51776</v>
      </c>
      <c r="AE419">
        <v>46947</v>
      </c>
    </row>
    <row r="420" spans="1:31" x14ac:dyDescent="0.3">
      <c r="A420" s="1" t="s">
        <v>1085</v>
      </c>
      <c r="B420" s="1" t="s">
        <v>47</v>
      </c>
      <c r="C420" s="1" t="s">
        <v>424</v>
      </c>
      <c r="D420" s="2">
        <v>43200</v>
      </c>
      <c r="E420" s="2">
        <v>43301</v>
      </c>
      <c r="F420" s="2" t="str">
        <f>TEXT(Sales[[#This Row],[OrderDate]],"dd")</f>
        <v>20</v>
      </c>
      <c r="G420" s="2">
        <v>43323</v>
      </c>
      <c r="H420" s="2">
        <v>43332</v>
      </c>
      <c r="I420" s="1" t="s">
        <v>32</v>
      </c>
      <c r="J420">
        <v>15</v>
      </c>
      <c r="K420" s="1" t="s">
        <v>134</v>
      </c>
      <c r="L420">
        <v>16</v>
      </c>
      <c r="M420" s="1" t="s">
        <v>155</v>
      </c>
      <c r="N420">
        <v>5</v>
      </c>
      <c r="O420" s="1" t="s">
        <v>123</v>
      </c>
      <c r="P420">
        <v>3</v>
      </c>
      <c r="Q420">
        <v>0.05</v>
      </c>
      <c r="R420">
        <v>1159.1000000000001</v>
      </c>
      <c r="S420">
        <v>614.32300000000009</v>
      </c>
      <c r="T420">
        <v>1842.9690000000003</v>
      </c>
      <c r="U420">
        <v>3303.4350000000004</v>
      </c>
      <c r="V420">
        <f>Sales[[#This Row],[Total Revenue]]-Sales[[#This Row],[Total Buying]]</f>
        <v>1460.4660000000001</v>
      </c>
      <c r="W420">
        <v>65</v>
      </c>
      <c r="X420" s="1" t="s">
        <v>1086</v>
      </c>
      <c r="Y420" s="1" t="s">
        <v>1087</v>
      </c>
      <c r="Z420" s="1" t="s">
        <v>158</v>
      </c>
      <c r="AA420" s="1" t="s">
        <v>159</v>
      </c>
      <c r="AB420" s="1" t="s">
        <v>116</v>
      </c>
      <c r="AC420" s="1" t="s">
        <v>159</v>
      </c>
      <c r="AD420">
        <v>46547</v>
      </c>
      <c r="AE420">
        <v>75867</v>
      </c>
    </row>
    <row r="421" spans="1:31" x14ac:dyDescent="0.3">
      <c r="A421" s="1" t="s">
        <v>1088</v>
      </c>
      <c r="B421" s="1" t="s">
        <v>30</v>
      </c>
      <c r="C421" s="1" t="s">
        <v>48</v>
      </c>
      <c r="D421" s="2">
        <v>43200</v>
      </c>
      <c r="E421" s="2">
        <v>43301</v>
      </c>
      <c r="F421" s="2" t="str">
        <f>TEXT(Sales[[#This Row],[OrderDate]],"dd")</f>
        <v>20</v>
      </c>
      <c r="G421" s="2">
        <v>43311</v>
      </c>
      <c r="H421" s="2">
        <v>43320</v>
      </c>
      <c r="I421" s="1" t="s">
        <v>32</v>
      </c>
      <c r="J421">
        <v>1</v>
      </c>
      <c r="K421" s="1" t="s">
        <v>78</v>
      </c>
      <c r="L421">
        <v>15</v>
      </c>
      <c r="M421" s="1" t="s">
        <v>34</v>
      </c>
      <c r="N421">
        <v>42</v>
      </c>
      <c r="O421" s="1" t="s">
        <v>139</v>
      </c>
      <c r="P421">
        <v>1</v>
      </c>
      <c r="Q421">
        <v>0.15</v>
      </c>
      <c r="R421">
        <v>3966.4</v>
      </c>
      <c r="S421">
        <v>2379.84</v>
      </c>
      <c r="T421">
        <v>2379.84</v>
      </c>
      <c r="U421">
        <v>3371.44</v>
      </c>
      <c r="V421">
        <f>Sales[[#This Row],[Total Revenue]]-Sales[[#This Row],[Total Buying]]</f>
        <v>991.59999999999991</v>
      </c>
      <c r="W421">
        <v>40</v>
      </c>
      <c r="X421" s="1" t="s">
        <v>395</v>
      </c>
      <c r="Y421" s="1" t="s">
        <v>191</v>
      </c>
      <c r="Z421" s="1" t="s">
        <v>158</v>
      </c>
      <c r="AA421" s="1" t="s">
        <v>159</v>
      </c>
      <c r="AB421" s="1" t="s">
        <v>116</v>
      </c>
      <c r="AC421" s="1" t="s">
        <v>159</v>
      </c>
      <c r="AD421">
        <v>71498</v>
      </c>
      <c r="AE421">
        <v>52574</v>
      </c>
    </row>
    <row r="422" spans="1:31" x14ac:dyDescent="0.3">
      <c r="A422" s="1" t="s">
        <v>1089</v>
      </c>
      <c r="B422" s="1" t="s">
        <v>47</v>
      </c>
      <c r="C422" s="1" t="s">
        <v>48</v>
      </c>
      <c r="D422" s="2">
        <v>43200</v>
      </c>
      <c r="E422" s="2">
        <v>43301</v>
      </c>
      <c r="F422" s="2" t="str">
        <f>TEXT(Sales[[#This Row],[OrderDate]],"dd")</f>
        <v>20</v>
      </c>
      <c r="G422" s="2">
        <v>43325</v>
      </c>
      <c r="H422" s="2">
        <v>43334</v>
      </c>
      <c r="I422" s="1" t="s">
        <v>32</v>
      </c>
      <c r="J422">
        <v>13</v>
      </c>
      <c r="K422" s="1" t="s">
        <v>88</v>
      </c>
      <c r="L422">
        <v>41</v>
      </c>
      <c r="M422" s="1" t="s">
        <v>505</v>
      </c>
      <c r="N422">
        <v>12</v>
      </c>
      <c r="O422" s="1" t="s">
        <v>35</v>
      </c>
      <c r="P422">
        <v>4</v>
      </c>
      <c r="Q422">
        <v>0.1</v>
      </c>
      <c r="R422">
        <v>1105.5</v>
      </c>
      <c r="S422">
        <v>740.68500000000006</v>
      </c>
      <c r="T422">
        <v>2962.7400000000002</v>
      </c>
      <c r="U422">
        <v>3979.8</v>
      </c>
      <c r="V422">
        <f>Sales[[#This Row],[Total Revenue]]-Sales[[#This Row],[Total Buying]]</f>
        <v>1017.06</v>
      </c>
      <c r="W422">
        <v>4</v>
      </c>
      <c r="X422" s="1" t="s">
        <v>1090</v>
      </c>
      <c r="Y422" s="1" t="s">
        <v>144</v>
      </c>
      <c r="Z422" s="1" t="s">
        <v>54</v>
      </c>
      <c r="AA422" s="1" t="s">
        <v>55</v>
      </c>
      <c r="AB422" s="1" t="s">
        <v>56</v>
      </c>
      <c r="AC422" s="1" t="s">
        <v>55</v>
      </c>
      <c r="AD422">
        <v>79866</v>
      </c>
      <c r="AE422">
        <v>42927</v>
      </c>
    </row>
    <row r="423" spans="1:31" x14ac:dyDescent="0.3">
      <c r="A423" s="1" t="s">
        <v>1091</v>
      </c>
      <c r="B423" s="1" t="s">
        <v>30</v>
      </c>
      <c r="C423" s="1" t="s">
        <v>48</v>
      </c>
      <c r="D423" s="2">
        <v>43200</v>
      </c>
      <c r="E423" s="2">
        <v>43301</v>
      </c>
      <c r="F423" s="2" t="str">
        <f>TEXT(Sales[[#This Row],[OrderDate]],"dd")</f>
        <v>20</v>
      </c>
      <c r="G423" s="2">
        <v>43306</v>
      </c>
      <c r="H423" s="2">
        <v>43311</v>
      </c>
      <c r="I423" s="1" t="s">
        <v>32</v>
      </c>
      <c r="J423">
        <v>1</v>
      </c>
      <c r="K423" s="1" t="s">
        <v>78</v>
      </c>
      <c r="L423">
        <v>16</v>
      </c>
      <c r="M423" s="1" t="s">
        <v>155</v>
      </c>
      <c r="N423">
        <v>8</v>
      </c>
      <c r="O423" s="1" t="s">
        <v>172</v>
      </c>
      <c r="P423">
        <v>5</v>
      </c>
      <c r="Q423">
        <v>0.05</v>
      </c>
      <c r="R423">
        <v>1125.6000000000001</v>
      </c>
      <c r="S423">
        <v>731.6400000000001</v>
      </c>
      <c r="T423">
        <v>3658.2000000000007</v>
      </c>
      <c r="U423">
        <v>5346.6</v>
      </c>
      <c r="V423">
        <f>Sales[[#This Row],[Total Revenue]]-Sales[[#This Row],[Total Buying]]</f>
        <v>1688.3999999999996</v>
      </c>
      <c r="W423">
        <v>56</v>
      </c>
      <c r="X423" s="1" t="s">
        <v>472</v>
      </c>
      <c r="Y423" s="1" t="s">
        <v>294</v>
      </c>
      <c r="Z423" s="1" t="s">
        <v>158</v>
      </c>
      <c r="AA423" s="1" t="s">
        <v>159</v>
      </c>
      <c r="AB423" s="1" t="s">
        <v>116</v>
      </c>
      <c r="AC423" s="1" t="s">
        <v>159</v>
      </c>
      <c r="AD423">
        <v>42680</v>
      </c>
      <c r="AE423">
        <v>78513</v>
      </c>
    </row>
    <row r="424" spans="1:31" x14ac:dyDescent="0.3">
      <c r="A424" s="1" t="s">
        <v>1092</v>
      </c>
      <c r="B424" s="1" t="s">
        <v>42</v>
      </c>
      <c r="C424" s="1" t="s">
        <v>77</v>
      </c>
      <c r="D424" s="2">
        <v>43200</v>
      </c>
      <c r="E424" s="2">
        <v>43301</v>
      </c>
      <c r="F424" s="2" t="str">
        <f>TEXT(Sales[[#This Row],[OrderDate]],"dd")</f>
        <v>20</v>
      </c>
      <c r="G424" s="2">
        <v>43309</v>
      </c>
      <c r="H424" s="2">
        <v>43312</v>
      </c>
      <c r="I424" s="1" t="s">
        <v>32</v>
      </c>
      <c r="J424">
        <v>20</v>
      </c>
      <c r="K424" s="1" t="s">
        <v>225</v>
      </c>
      <c r="L424">
        <v>19</v>
      </c>
      <c r="M424" s="1" t="s">
        <v>346</v>
      </c>
      <c r="N424">
        <v>42</v>
      </c>
      <c r="O424" s="1" t="s">
        <v>139</v>
      </c>
      <c r="P424">
        <v>5</v>
      </c>
      <c r="Q424">
        <v>0.15</v>
      </c>
      <c r="R424">
        <v>897.80000000000007</v>
      </c>
      <c r="S424">
        <v>709.26200000000006</v>
      </c>
      <c r="T424">
        <v>3546.3100000000004</v>
      </c>
      <c r="U424">
        <v>3815.6500000000005</v>
      </c>
      <c r="V424">
        <f>Sales[[#This Row],[Total Revenue]]-Sales[[#This Row],[Total Buying]]</f>
        <v>269.34000000000015</v>
      </c>
      <c r="W424">
        <v>139</v>
      </c>
      <c r="X424" s="1" t="s">
        <v>1018</v>
      </c>
      <c r="Y424" s="1" t="s">
        <v>1019</v>
      </c>
      <c r="Z424" s="1" t="s">
        <v>457</v>
      </c>
      <c r="AA424" s="1" t="s">
        <v>458</v>
      </c>
      <c r="AB424" s="1" t="s">
        <v>56</v>
      </c>
      <c r="AC424" s="1" t="s">
        <v>458</v>
      </c>
      <c r="AD424">
        <v>45389</v>
      </c>
      <c r="AE424">
        <v>39464</v>
      </c>
    </row>
    <row r="425" spans="1:31" x14ac:dyDescent="0.3">
      <c r="A425" s="1" t="s">
        <v>1093</v>
      </c>
      <c r="B425" s="1" t="s">
        <v>47</v>
      </c>
      <c r="C425" s="1" t="s">
        <v>424</v>
      </c>
      <c r="D425" s="2">
        <v>43200</v>
      </c>
      <c r="E425" s="2">
        <v>43301</v>
      </c>
      <c r="F425" s="2" t="str">
        <f>TEXT(Sales[[#This Row],[OrderDate]],"dd")</f>
        <v>20</v>
      </c>
      <c r="G425" s="2">
        <v>43315</v>
      </c>
      <c r="H425" s="2">
        <v>43321</v>
      </c>
      <c r="I425" s="1" t="s">
        <v>32</v>
      </c>
      <c r="J425">
        <v>14</v>
      </c>
      <c r="K425" s="1" t="s">
        <v>222</v>
      </c>
      <c r="L425">
        <v>21</v>
      </c>
      <c r="M425" s="1" t="s">
        <v>63</v>
      </c>
      <c r="N425">
        <v>5</v>
      </c>
      <c r="O425" s="1" t="s">
        <v>123</v>
      </c>
      <c r="P425">
        <v>5</v>
      </c>
      <c r="Q425">
        <v>0.2</v>
      </c>
      <c r="R425">
        <v>207.70000000000002</v>
      </c>
      <c r="S425">
        <v>83.080000000000013</v>
      </c>
      <c r="T425">
        <v>415.40000000000009</v>
      </c>
      <c r="U425">
        <v>830.80000000000018</v>
      </c>
      <c r="V425">
        <f>Sales[[#This Row],[Total Revenue]]-Sales[[#This Row],[Total Buying]]</f>
        <v>415.40000000000009</v>
      </c>
      <c r="W425">
        <v>70</v>
      </c>
      <c r="X425" s="1" t="s">
        <v>535</v>
      </c>
      <c r="Y425" s="1" t="s">
        <v>169</v>
      </c>
      <c r="Z425" s="1" t="s">
        <v>158</v>
      </c>
      <c r="AA425" s="1" t="s">
        <v>159</v>
      </c>
      <c r="AB425" s="1" t="s">
        <v>116</v>
      </c>
      <c r="AC425" s="1" t="s">
        <v>159</v>
      </c>
      <c r="AD425">
        <v>485091</v>
      </c>
      <c r="AE425">
        <v>66116</v>
      </c>
    </row>
    <row r="426" spans="1:31" x14ac:dyDescent="0.3">
      <c r="A426" s="1" t="s">
        <v>1094</v>
      </c>
      <c r="B426" s="1" t="s">
        <v>30</v>
      </c>
      <c r="C426" s="1" t="s">
        <v>239</v>
      </c>
      <c r="D426" s="2">
        <v>43200</v>
      </c>
      <c r="E426" s="2">
        <v>43301</v>
      </c>
      <c r="F426" s="2" t="str">
        <f>TEXT(Sales[[#This Row],[OrderDate]],"dd")</f>
        <v>20</v>
      </c>
      <c r="G426" s="2">
        <v>43323</v>
      </c>
      <c r="H426" s="2">
        <v>43329</v>
      </c>
      <c r="I426" s="1" t="s">
        <v>32</v>
      </c>
      <c r="J426">
        <v>1</v>
      </c>
      <c r="K426" s="1" t="s">
        <v>78</v>
      </c>
      <c r="L426">
        <v>43</v>
      </c>
      <c r="M426" s="1" t="s">
        <v>183</v>
      </c>
      <c r="N426">
        <v>8</v>
      </c>
      <c r="O426" s="1" t="s">
        <v>172</v>
      </c>
      <c r="P426">
        <v>5</v>
      </c>
      <c r="Q426">
        <v>0.15</v>
      </c>
      <c r="R426">
        <v>3959.7000000000003</v>
      </c>
      <c r="S426">
        <v>2138.2380000000003</v>
      </c>
      <c r="T426">
        <v>10691.190000000002</v>
      </c>
      <c r="U426">
        <v>16828.725000000002</v>
      </c>
      <c r="V426">
        <f>Sales[[#This Row],[Total Revenue]]-Sales[[#This Row],[Total Buying]]</f>
        <v>6137.5349999999999</v>
      </c>
      <c r="W426">
        <v>360</v>
      </c>
      <c r="X426" s="1" t="s">
        <v>403</v>
      </c>
      <c r="Y426" s="1" t="s">
        <v>404</v>
      </c>
      <c r="Z426" s="1" t="s">
        <v>405</v>
      </c>
      <c r="AA426" s="1" t="s">
        <v>406</v>
      </c>
      <c r="AB426" s="1" t="s">
        <v>116</v>
      </c>
      <c r="AC426" s="1" t="s">
        <v>406</v>
      </c>
      <c r="AD426">
        <v>37994</v>
      </c>
      <c r="AE426">
        <v>64802</v>
      </c>
    </row>
    <row r="427" spans="1:31" x14ac:dyDescent="0.3">
      <c r="A427" s="1" t="s">
        <v>1095</v>
      </c>
      <c r="B427" s="1" t="s">
        <v>47</v>
      </c>
      <c r="C427" s="1" t="s">
        <v>62</v>
      </c>
      <c r="D427" s="2">
        <v>43200</v>
      </c>
      <c r="E427" s="2">
        <v>43302</v>
      </c>
      <c r="F427" s="2" t="str">
        <f>TEXT(Sales[[#This Row],[OrderDate]],"dd")</f>
        <v>21</v>
      </c>
      <c r="G427" s="2">
        <v>43312</v>
      </c>
      <c r="H427" s="2">
        <v>43316</v>
      </c>
      <c r="I427" s="1" t="s">
        <v>32</v>
      </c>
      <c r="J427">
        <v>17</v>
      </c>
      <c r="K427" s="1" t="s">
        <v>292</v>
      </c>
      <c r="L427">
        <v>21</v>
      </c>
      <c r="M427" s="1" t="s">
        <v>63</v>
      </c>
      <c r="N427">
        <v>2</v>
      </c>
      <c r="O427" s="1" t="s">
        <v>394</v>
      </c>
      <c r="P427">
        <v>7</v>
      </c>
      <c r="Q427">
        <v>7.4999999999999997E-2</v>
      </c>
      <c r="R427">
        <v>1755.4</v>
      </c>
      <c r="S427">
        <v>912.80800000000011</v>
      </c>
      <c r="T427">
        <v>6389.6560000000009</v>
      </c>
      <c r="U427">
        <v>11366.215</v>
      </c>
      <c r="V427">
        <f>Sales[[#This Row],[Total Revenue]]-Sales[[#This Row],[Total Buying]]</f>
        <v>4976.5589999999993</v>
      </c>
      <c r="W427">
        <v>321</v>
      </c>
      <c r="X427" s="1" t="s">
        <v>793</v>
      </c>
      <c r="Y427" s="1" t="s">
        <v>794</v>
      </c>
      <c r="Z427" s="1" t="s">
        <v>251</v>
      </c>
      <c r="AA427" s="1" t="s">
        <v>252</v>
      </c>
      <c r="AB427" s="1" t="s">
        <v>56</v>
      </c>
      <c r="AC427" s="1" t="s">
        <v>252</v>
      </c>
      <c r="AD427">
        <v>74912</v>
      </c>
      <c r="AE427">
        <v>51970</v>
      </c>
    </row>
    <row r="428" spans="1:31" x14ac:dyDescent="0.3">
      <c r="A428" s="1" t="s">
        <v>1096</v>
      </c>
      <c r="B428" s="1" t="s">
        <v>30</v>
      </c>
      <c r="C428" s="1" t="s">
        <v>31</v>
      </c>
      <c r="D428" s="2">
        <v>43200</v>
      </c>
      <c r="E428" s="2">
        <v>43302</v>
      </c>
      <c r="F428" s="2" t="str">
        <f>TEXT(Sales[[#This Row],[OrderDate]],"dd")</f>
        <v>21</v>
      </c>
      <c r="G428" s="2">
        <v>43323</v>
      </c>
      <c r="H428" s="2">
        <v>43324</v>
      </c>
      <c r="I428" s="1" t="s">
        <v>32</v>
      </c>
      <c r="J428">
        <v>10</v>
      </c>
      <c r="K428" s="1" t="s">
        <v>121</v>
      </c>
      <c r="L428">
        <v>37</v>
      </c>
      <c r="M428" s="1" t="s">
        <v>498</v>
      </c>
      <c r="N428">
        <v>27</v>
      </c>
      <c r="O428" s="1" t="s">
        <v>223</v>
      </c>
      <c r="P428">
        <v>3</v>
      </c>
      <c r="Q428">
        <v>0.2</v>
      </c>
      <c r="R428">
        <v>3001.6</v>
      </c>
      <c r="S428">
        <v>1650.88</v>
      </c>
      <c r="T428">
        <v>4952.6400000000003</v>
      </c>
      <c r="U428">
        <v>7203.8399999999992</v>
      </c>
      <c r="V428">
        <f>Sales[[#This Row],[Total Revenue]]-Sales[[#This Row],[Total Buying]]</f>
        <v>2251.1999999999989</v>
      </c>
      <c r="W428">
        <v>214</v>
      </c>
      <c r="X428" s="1" t="s">
        <v>1028</v>
      </c>
      <c r="Y428" s="1" t="s">
        <v>1029</v>
      </c>
      <c r="Z428" s="1" t="s">
        <v>236</v>
      </c>
      <c r="AA428" s="1" t="s">
        <v>237</v>
      </c>
      <c r="AB428" s="1" t="s">
        <v>147</v>
      </c>
      <c r="AC428" s="1" t="s">
        <v>237</v>
      </c>
      <c r="AD428">
        <v>255740</v>
      </c>
      <c r="AE428">
        <v>25764</v>
      </c>
    </row>
    <row r="429" spans="1:31" x14ac:dyDescent="0.3">
      <c r="A429" s="1" t="s">
        <v>1097</v>
      </c>
      <c r="B429" s="1" t="s">
        <v>47</v>
      </c>
      <c r="C429" s="1" t="s">
        <v>62</v>
      </c>
      <c r="D429" s="2">
        <v>43200</v>
      </c>
      <c r="E429" s="2">
        <v>43302</v>
      </c>
      <c r="F429" s="2" t="str">
        <f>TEXT(Sales[[#This Row],[OrderDate]],"dd")</f>
        <v>21</v>
      </c>
      <c r="G429" s="2">
        <v>43316</v>
      </c>
      <c r="H429" s="2">
        <v>43320</v>
      </c>
      <c r="I429" s="1" t="s">
        <v>32</v>
      </c>
      <c r="J429">
        <v>20</v>
      </c>
      <c r="K429" s="1" t="s">
        <v>225</v>
      </c>
      <c r="L429">
        <v>33</v>
      </c>
      <c r="M429" s="1" t="s">
        <v>262</v>
      </c>
      <c r="N429">
        <v>13</v>
      </c>
      <c r="O429" s="1" t="s">
        <v>193</v>
      </c>
      <c r="P429">
        <v>6</v>
      </c>
      <c r="Q429">
        <v>0.4</v>
      </c>
      <c r="R429">
        <v>1031.8</v>
      </c>
      <c r="S429">
        <v>464.31</v>
      </c>
      <c r="T429">
        <v>2785.86</v>
      </c>
      <c r="U429">
        <v>3714.4799999999996</v>
      </c>
      <c r="V429">
        <f>Sales[[#This Row],[Total Revenue]]-Sales[[#This Row],[Total Buying]]</f>
        <v>928.61999999999944</v>
      </c>
      <c r="W429">
        <v>268</v>
      </c>
      <c r="X429" s="1" t="s">
        <v>1098</v>
      </c>
      <c r="Y429" s="1" t="s">
        <v>929</v>
      </c>
      <c r="Z429" s="1" t="s">
        <v>38</v>
      </c>
      <c r="AA429" s="1" t="s">
        <v>39</v>
      </c>
      <c r="AB429" s="1" t="s">
        <v>40</v>
      </c>
      <c r="AC429" s="1" t="s">
        <v>39</v>
      </c>
      <c r="AD429">
        <v>76523</v>
      </c>
      <c r="AE429">
        <v>104698</v>
      </c>
    </row>
    <row r="430" spans="1:31" x14ac:dyDescent="0.3">
      <c r="A430" s="1" t="s">
        <v>1099</v>
      </c>
      <c r="B430" s="1" t="s">
        <v>30</v>
      </c>
      <c r="C430" s="1" t="s">
        <v>48</v>
      </c>
      <c r="D430" s="2">
        <v>43200</v>
      </c>
      <c r="E430" s="2">
        <v>43302</v>
      </c>
      <c r="F430" s="2" t="str">
        <f>TEXT(Sales[[#This Row],[OrderDate]],"dd")</f>
        <v>21</v>
      </c>
      <c r="G430" s="2">
        <v>43329</v>
      </c>
      <c r="H430" s="2">
        <v>43330</v>
      </c>
      <c r="I430" s="1" t="s">
        <v>32</v>
      </c>
      <c r="J430">
        <v>7</v>
      </c>
      <c r="K430" s="1" t="s">
        <v>188</v>
      </c>
      <c r="L430">
        <v>21</v>
      </c>
      <c r="M430" s="1" t="s">
        <v>63</v>
      </c>
      <c r="N430">
        <v>12</v>
      </c>
      <c r="O430" s="1" t="s">
        <v>35</v>
      </c>
      <c r="P430">
        <v>4</v>
      </c>
      <c r="Q430">
        <v>0.1</v>
      </c>
      <c r="R430">
        <v>3966.4</v>
      </c>
      <c r="S430">
        <v>2776.48</v>
      </c>
      <c r="T430">
        <v>11105.92</v>
      </c>
      <c r="U430">
        <v>14279.04</v>
      </c>
      <c r="V430">
        <f>Sales[[#This Row],[Total Revenue]]-Sales[[#This Row],[Total Buying]]</f>
        <v>3173.1200000000008</v>
      </c>
      <c r="W430">
        <v>54</v>
      </c>
      <c r="X430" s="1" t="s">
        <v>1100</v>
      </c>
      <c r="Y430" s="1" t="s">
        <v>169</v>
      </c>
      <c r="Z430" s="1" t="s">
        <v>158</v>
      </c>
      <c r="AA430" s="1" t="s">
        <v>159</v>
      </c>
      <c r="AB430" s="1" t="s">
        <v>116</v>
      </c>
      <c r="AC430" s="1" t="s">
        <v>159</v>
      </c>
      <c r="AD430">
        <v>60493</v>
      </c>
      <c r="AE430">
        <v>57703</v>
      </c>
    </row>
    <row r="431" spans="1:31" x14ac:dyDescent="0.3">
      <c r="A431" s="1" t="s">
        <v>1101</v>
      </c>
      <c r="B431" s="1" t="s">
        <v>47</v>
      </c>
      <c r="C431" s="1" t="s">
        <v>77</v>
      </c>
      <c r="D431" s="2">
        <v>43200</v>
      </c>
      <c r="E431" s="2">
        <v>43302</v>
      </c>
      <c r="F431" s="2" t="str">
        <f>TEXT(Sales[[#This Row],[OrderDate]],"dd")</f>
        <v>21</v>
      </c>
      <c r="G431" s="2">
        <v>43318</v>
      </c>
      <c r="H431" s="2">
        <v>43319</v>
      </c>
      <c r="I431" s="1" t="s">
        <v>32</v>
      </c>
      <c r="J431">
        <v>19</v>
      </c>
      <c r="K431" s="1" t="s">
        <v>97</v>
      </c>
      <c r="L431">
        <v>48</v>
      </c>
      <c r="M431" s="1" t="s">
        <v>102</v>
      </c>
      <c r="N431">
        <v>12</v>
      </c>
      <c r="O431" s="1" t="s">
        <v>35</v>
      </c>
      <c r="P431">
        <v>5</v>
      </c>
      <c r="Q431">
        <v>0.1</v>
      </c>
      <c r="R431">
        <v>1681.7</v>
      </c>
      <c r="S431">
        <v>1126.739</v>
      </c>
      <c r="T431">
        <v>5633.6949999999997</v>
      </c>
      <c r="U431">
        <v>7567.65</v>
      </c>
      <c r="V431">
        <f>Sales[[#This Row],[Total Revenue]]-Sales[[#This Row],[Total Buying]]</f>
        <v>1933.9549999999999</v>
      </c>
      <c r="W431">
        <v>95</v>
      </c>
      <c r="X431" s="1" t="s">
        <v>645</v>
      </c>
      <c r="Y431" s="1" t="s">
        <v>646</v>
      </c>
      <c r="Z431" s="1" t="s">
        <v>400</v>
      </c>
      <c r="AA431" s="1" t="s">
        <v>401</v>
      </c>
      <c r="AB431" s="1" t="s">
        <v>116</v>
      </c>
      <c r="AC431" s="1" t="s">
        <v>401</v>
      </c>
      <c r="AD431">
        <v>275795</v>
      </c>
      <c r="AE431">
        <v>53637</v>
      </c>
    </row>
    <row r="432" spans="1:31" x14ac:dyDescent="0.3">
      <c r="A432" s="1" t="s">
        <v>1102</v>
      </c>
      <c r="B432" s="1" t="s">
        <v>30</v>
      </c>
      <c r="C432" s="1" t="s">
        <v>48</v>
      </c>
      <c r="D432" s="2">
        <v>43200</v>
      </c>
      <c r="E432" s="2">
        <v>43302</v>
      </c>
      <c r="F432" s="2" t="str">
        <f>TEXT(Sales[[#This Row],[OrderDate]],"dd")</f>
        <v>21</v>
      </c>
      <c r="G432" s="2">
        <v>43325</v>
      </c>
      <c r="H432" s="2">
        <v>43330</v>
      </c>
      <c r="I432" s="1" t="s">
        <v>32</v>
      </c>
      <c r="J432">
        <v>4</v>
      </c>
      <c r="K432" s="1" t="s">
        <v>70</v>
      </c>
      <c r="L432">
        <v>33</v>
      </c>
      <c r="M432" s="1" t="s">
        <v>262</v>
      </c>
      <c r="N432">
        <v>41</v>
      </c>
      <c r="O432" s="1" t="s">
        <v>60</v>
      </c>
      <c r="P432">
        <v>1</v>
      </c>
      <c r="Q432">
        <v>0.05</v>
      </c>
      <c r="R432">
        <v>1172.5</v>
      </c>
      <c r="S432">
        <v>809.02499999999998</v>
      </c>
      <c r="T432">
        <v>809.02499999999998</v>
      </c>
      <c r="U432">
        <v>1113.875</v>
      </c>
      <c r="V432">
        <f>Sales[[#This Row],[Total Revenue]]-Sales[[#This Row],[Total Buying]]</f>
        <v>304.85000000000002</v>
      </c>
      <c r="W432">
        <v>11</v>
      </c>
      <c r="X432" s="1" t="s">
        <v>140</v>
      </c>
      <c r="Y432" s="1" t="s">
        <v>113</v>
      </c>
      <c r="Z432" s="1" t="s">
        <v>114</v>
      </c>
      <c r="AA432" s="1" t="s">
        <v>115</v>
      </c>
      <c r="AB432" s="1" t="s">
        <v>116</v>
      </c>
      <c r="AC432" s="1" t="s">
        <v>115</v>
      </c>
      <c r="AD432">
        <v>525610</v>
      </c>
      <c r="AE432">
        <v>47326</v>
      </c>
    </row>
    <row r="433" spans="1:31" x14ac:dyDescent="0.3">
      <c r="A433" s="1" t="s">
        <v>1103</v>
      </c>
      <c r="B433" s="1" t="s">
        <v>47</v>
      </c>
      <c r="C433" s="1" t="s">
        <v>62</v>
      </c>
      <c r="D433" s="2">
        <v>43200</v>
      </c>
      <c r="E433" s="2">
        <v>43302</v>
      </c>
      <c r="F433" s="2" t="str">
        <f>TEXT(Sales[[#This Row],[OrderDate]],"dd")</f>
        <v>21</v>
      </c>
      <c r="G433" s="2">
        <v>43328</v>
      </c>
      <c r="H433" s="2">
        <v>43331</v>
      </c>
      <c r="I433" s="1" t="s">
        <v>32</v>
      </c>
      <c r="J433">
        <v>19</v>
      </c>
      <c r="K433" s="1" t="s">
        <v>97</v>
      </c>
      <c r="L433">
        <v>26</v>
      </c>
      <c r="M433" s="1" t="s">
        <v>215</v>
      </c>
      <c r="N433">
        <v>38</v>
      </c>
      <c r="O433" s="1" t="s">
        <v>119</v>
      </c>
      <c r="P433">
        <v>7</v>
      </c>
      <c r="Q433">
        <v>0.15</v>
      </c>
      <c r="R433">
        <v>716.9</v>
      </c>
      <c r="S433">
        <v>473.154</v>
      </c>
      <c r="T433">
        <v>3312.078</v>
      </c>
      <c r="U433">
        <v>4265.5550000000003</v>
      </c>
      <c r="V433">
        <f>Sales[[#This Row],[Total Revenue]]-Sales[[#This Row],[Total Buying]]</f>
        <v>953.47700000000032</v>
      </c>
      <c r="W433">
        <v>304</v>
      </c>
      <c r="X433" s="1" t="s">
        <v>742</v>
      </c>
      <c r="Y433" s="1" t="s">
        <v>743</v>
      </c>
      <c r="Z433" s="1" t="s">
        <v>432</v>
      </c>
      <c r="AA433" s="1" t="s">
        <v>433</v>
      </c>
      <c r="AB433" s="1" t="s">
        <v>56</v>
      </c>
      <c r="AC433" s="1" t="s">
        <v>433</v>
      </c>
      <c r="AD433">
        <v>249775</v>
      </c>
      <c r="AE433">
        <v>36445</v>
      </c>
    </row>
    <row r="434" spans="1:31" x14ac:dyDescent="0.3">
      <c r="A434" s="1" t="s">
        <v>1104</v>
      </c>
      <c r="B434" s="1" t="s">
        <v>42</v>
      </c>
      <c r="C434" s="1" t="s">
        <v>62</v>
      </c>
      <c r="D434" s="2">
        <v>43200</v>
      </c>
      <c r="E434" s="2">
        <v>43302</v>
      </c>
      <c r="F434" s="2" t="str">
        <f>TEXT(Sales[[#This Row],[OrderDate]],"dd")</f>
        <v>21</v>
      </c>
      <c r="G434" s="2">
        <v>43306</v>
      </c>
      <c r="H434" s="2">
        <v>43307</v>
      </c>
      <c r="I434" s="1" t="s">
        <v>32</v>
      </c>
      <c r="J434">
        <v>22</v>
      </c>
      <c r="K434" s="1" t="s">
        <v>85</v>
      </c>
      <c r="L434">
        <v>12</v>
      </c>
      <c r="M434" s="1" t="s">
        <v>380</v>
      </c>
      <c r="N434">
        <v>30</v>
      </c>
      <c r="O434" s="1" t="s">
        <v>51</v>
      </c>
      <c r="P434">
        <v>7</v>
      </c>
      <c r="Q434">
        <v>7.4999999999999997E-2</v>
      </c>
      <c r="R434">
        <v>6465.5</v>
      </c>
      <c r="S434">
        <v>3879.2999999999997</v>
      </c>
      <c r="T434">
        <v>27155.1</v>
      </c>
      <c r="U434">
        <v>41864.112499999996</v>
      </c>
      <c r="V434">
        <f>Sales[[#This Row],[Total Revenue]]-Sales[[#This Row],[Total Buying]]</f>
        <v>14709.012499999997</v>
      </c>
      <c r="W434">
        <v>288</v>
      </c>
      <c r="X434" s="1" t="s">
        <v>690</v>
      </c>
      <c r="Y434" s="1" t="s">
        <v>691</v>
      </c>
      <c r="Z434" s="1" t="s">
        <v>298</v>
      </c>
      <c r="AA434" s="1" t="s">
        <v>299</v>
      </c>
      <c r="AB434" s="1" t="s">
        <v>116</v>
      </c>
      <c r="AC434" s="1" t="s">
        <v>299</v>
      </c>
      <c r="AD434">
        <v>66093</v>
      </c>
      <c r="AE434">
        <v>43101</v>
      </c>
    </row>
    <row r="435" spans="1:31" x14ac:dyDescent="0.3">
      <c r="A435" s="1" t="s">
        <v>1105</v>
      </c>
      <c r="B435" s="1" t="s">
        <v>42</v>
      </c>
      <c r="C435" s="1" t="s">
        <v>62</v>
      </c>
      <c r="D435" s="2">
        <v>43200</v>
      </c>
      <c r="E435" s="2">
        <v>43302</v>
      </c>
      <c r="F435" s="2" t="str">
        <f>TEXT(Sales[[#This Row],[OrderDate]],"dd")</f>
        <v>21</v>
      </c>
      <c r="G435" s="2">
        <v>43320</v>
      </c>
      <c r="H435" s="2">
        <v>43324</v>
      </c>
      <c r="I435" s="1" t="s">
        <v>32</v>
      </c>
      <c r="J435">
        <v>24</v>
      </c>
      <c r="K435" s="1" t="s">
        <v>58</v>
      </c>
      <c r="L435">
        <v>30</v>
      </c>
      <c r="M435" s="1" t="s">
        <v>166</v>
      </c>
      <c r="N435">
        <v>20</v>
      </c>
      <c r="O435" s="1" t="s">
        <v>245</v>
      </c>
      <c r="P435">
        <v>1</v>
      </c>
      <c r="Q435">
        <v>7.4999999999999997E-2</v>
      </c>
      <c r="R435">
        <v>241.20000000000002</v>
      </c>
      <c r="S435">
        <v>101.304</v>
      </c>
      <c r="T435">
        <v>101.304</v>
      </c>
      <c r="U435">
        <v>223.11</v>
      </c>
      <c r="V435">
        <f>Sales[[#This Row],[Total Revenue]]-Sales[[#This Row],[Total Buying]]</f>
        <v>121.80600000000001</v>
      </c>
      <c r="W435">
        <v>291</v>
      </c>
      <c r="X435" s="1" t="s">
        <v>296</v>
      </c>
      <c r="Y435" s="1" t="s">
        <v>297</v>
      </c>
      <c r="Z435" s="1" t="s">
        <v>298</v>
      </c>
      <c r="AA435" s="1" t="s">
        <v>299</v>
      </c>
      <c r="AB435" s="1" t="s">
        <v>116</v>
      </c>
      <c r="AC435" s="1" t="s">
        <v>299</v>
      </c>
      <c r="AD435">
        <v>254167</v>
      </c>
      <c r="AE435">
        <v>55003</v>
      </c>
    </row>
    <row r="436" spans="1:31" x14ac:dyDescent="0.3">
      <c r="A436" s="1" t="s">
        <v>1106</v>
      </c>
      <c r="B436" s="1" t="s">
        <v>47</v>
      </c>
      <c r="C436" s="1" t="s">
        <v>77</v>
      </c>
      <c r="D436" s="2">
        <v>43200</v>
      </c>
      <c r="E436" s="2">
        <v>43302</v>
      </c>
      <c r="F436" s="2" t="str">
        <f>TEXT(Sales[[#This Row],[OrderDate]],"dd")</f>
        <v>21</v>
      </c>
      <c r="G436" s="2">
        <v>43308</v>
      </c>
      <c r="H436" s="2">
        <v>43312</v>
      </c>
      <c r="I436" s="1" t="s">
        <v>32</v>
      </c>
      <c r="J436">
        <v>17</v>
      </c>
      <c r="K436" s="1" t="s">
        <v>292</v>
      </c>
      <c r="L436">
        <v>38</v>
      </c>
      <c r="M436" s="1" t="s">
        <v>226</v>
      </c>
      <c r="N436">
        <v>36</v>
      </c>
      <c r="O436" s="1" t="s">
        <v>227</v>
      </c>
      <c r="P436">
        <v>1</v>
      </c>
      <c r="Q436">
        <v>0.05</v>
      </c>
      <c r="R436">
        <v>1929.6000000000001</v>
      </c>
      <c r="S436">
        <v>849.02400000000011</v>
      </c>
      <c r="T436">
        <v>849.02400000000011</v>
      </c>
      <c r="U436">
        <v>1833.1200000000001</v>
      </c>
      <c r="V436">
        <f>Sales[[#This Row],[Total Revenue]]-Sales[[#This Row],[Total Buying]]</f>
        <v>984.096</v>
      </c>
      <c r="W436">
        <v>123</v>
      </c>
      <c r="X436" s="1" t="s">
        <v>1107</v>
      </c>
      <c r="Y436" s="1" t="s">
        <v>1108</v>
      </c>
      <c r="Z436" s="1" t="s">
        <v>306</v>
      </c>
      <c r="AA436" s="1" t="s">
        <v>307</v>
      </c>
      <c r="AB436" s="1" t="s">
        <v>56</v>
      </c>
      <c r="AC436" s="1" t="s">
        <v>307</v>
      </c>
      <c r="AD436">
        <v>318575</v>
      </c>
      <c r="AE436">
        <v>46764</v>
      </c>
    </row>
    <row r="437" spans="1:31" x14ac:dyDescent="0.3">
      <c r="A437" s="1" t="s">
        <v>1109</v>
      </c>
      <c r="B437" s="1" t="s">
        <v>42</v>
      </c>
      <c r="C437" s="1" t="s">
        <v>77</v>
      </c>
      <c r="D437" s="2">
        <v>43200</v>
      </c>
      <c r="E437" s="2">
        <v>43302</v>
      </c>
      <c r="F437" s="2" t="str">
        <f>TEXT(Sales[[#This Row],[OrderDate]],"dd")</f>
        <v>21</v>
      </c>
      <c r="G437" s="2">
        <v>43310</v>
      </c>
      <c r="H437" s="2">
        <v>43320</v>
      </c>
      <c r="I437" s="1" t="s">
        <v>32</v>
      </c>
      <c r="J437">
        <v>20</v>
      </c>
      <c r="K437" s="1" t="s">
        <v>225</v>
      </c>
      <c r="L437">
        <v>23</v>
      </c>
      <c r="M437" s="1" t="s">
        <v>354</v>
      </c>
      <c r="N437">
        <v>14</v>
      </c>
      <c r="O437" s="1" t="s">
        <v>438</v>
      </c>
      <c r="P437">
        <v>8</v>
      </c>
      <c r="Q437">
        <v>0.1</v>
      </c>
      <c r="R437">
        <v>3953</v>
      </c>
      <c r="S437">
        <v>3280.99</v>
      </c>
      <c r="T437">
        <v>26247.919999999998</v>
      </c>
      <c r="U437">
        <v>28461.599999999999</v>
      </c>
      <c r="V437">
        <f>Sales[[#This Row],[Total Revenue]]-Sales[[#This Row],[Total Buying]]</f>
        <v>2213.6800000000003</v>
      </c>
      <c r="W437">
        <v>166</v>
      </c>
      <c r="X437" s="1" t="s">
        <v>1110</v>
      </c>
      <c r="Y437" s="1" t="s">
        <v>1111</v>
      </c>
      <c r="Z437" s="1" t="s">
        <v>196</v>
      </c>
      <c r="AA437" s="1" t="s">
        <v>197</v>
      </c>
      <c r="AB437" s="1" t="s">
        <v>147</v>
      </c>
      <c r="AC437" s="1" t="s">
        <v>197</v>
      </c>
      <c r="AD437">
        <v>50073</v>
      </c>
      <c r="AE437">
        <v>109468</v>
      </c>
    </row>
    <row r="438" spans="1:31" x14ac:dyDescent="0.3">
      <c r="A438" s="1" t="s">
        <v>1112</v>
      </c>
      <c r="B438" s="1" t="s">
        <v>47</v>
      </c>
      <c r="C438" s="1" t="s">
        <v>31</v>
      </c>
      <c r="D438" s="2">
        <v>43200</v>
      </c>
      <c r="E438" s="2">
        <v>43303</v>
      </c>
      <c r="F438" s="2" t="str">
        <f>TEXT(Sales[[#This Row],[OrderDate]],"dd")</f>
        <v>22</v>
      </c>
      <c r="G438" s="2">
        <v>43319</v>
      </c>
      <c r="H438" s="2">
        <v>43329</v>
      </c>
      <c r="I438" s="1" t="s">
        <v>32</v>
      </c>
      <c r="J438">
        <v>18</v>
      </c>
      <c r="K438" s="1" t="s">
        <v>49</v>
      </c>
      <c r="L438">
        <v>46</v>
      </c>
      <c r="M438" s="1" t="s">
        <v>203</v>
      </c>
      <c r="N438">
        <v>40</v>
      </c>
      <c r="O438" s="1" t="s">
        <v>199</v>
      </c>
      <c r="P438">
        <v>2</v>
      </c>
      <c r="Q438">
        <v>0.05</v>
      </c>
      <c r="R438">
        <v>2492.4</v>
      </c>
      <c r="S438">
        <v>1320.9720000000002</v>
      </c>
      <c r="T438">
        <v>2641.9440000000004</v>
      </c>
      <c r="U438">
        <v>4735.5600000000004</v>
      </c>
      <c r="V438">
        <f>Sales[[#This Row],[Total Revenue]]-Sales[[#This Row],[Total Buying]]</f>
        <v>2093.616</v>
      </c>
      <c r="W438">
        <v>204</v>
      </c>
      <c r="X438" s="1" t="s">
        <v>1113</v>
      </c>
      <c r="Y438" s="1" t="s">
        <v>1114</v>
      </c>
      <c r="Z438" s="1" t="s">
        <v>878</v>
      </c>
      <c r="AA438" s="1" t="s">
        <v>879</v>
      </c>
      <c r="AB438" s="1" t="s">
        <v>56</v>
      </c>
      <c r="AC438" s="1" t="s">
        <v>879</v>
      </c>
      <c r="AD438">
        <v>153140</v>
      </c>
      <c r="AE438">
        <v>36792</v>
      </c>
    </row>
    <row r="439" spans="1:31" x14ac:dyDescent="0.3">
      <c r="A439" s="1" t="s">
        <v>1115</v>
      </c>
      <c r="B439" s="1" t="s">
        <v>47</v>
      </c>
      <c r="C439" s="1" t="s">
        <v>62</v>
      </c>
      <c r="D439" s="2">
        <v>43200</v>
      </c>
      <c r="E439" s="2">
        <v>43303</v>
      </c>
      <c r="F439" s="2" t="str">
        <f>TEXT(Sales[[#This Row],[OrderDate]],"dd")</f>
        <v>22</v>
      </c>
      <c r="G439" s="2">
        <v>43325</v>
      </c>
      <c r="H439" s="2">
        <v>43327</v>
      </c>
      <c r="I439" s="1" t="s">
        <v>32</v>
      </c>
      <c r="J439">
        <v>18</v>
      </c>
      <c r="K439" s="1" t="s">
        <v>49</v>
      </c>
      <c r="L439">
        <v>15</v>
      </c>
      <c r="M439" s="1" t="s">
        <v>34</v>
      </c>
      <c r="N439">
        <v>1</v>
      </c>
      <c r="O439" s="1" t="s">
        <v>72</v>
      </c>
      <c r="P439">
        <v>7</v>
      </c>
      <c r="Q439">
        <v>7.4999999999999997E-2</v>
      </c>
      <c r="R439">
        <v>241.20000000000002</v>
      </c>
      <c r="S439">
        <v>185.72400000000002</v>
      </c>
      <c r="T439">
        <v>1300.0680000000002</v>
      </c>
      <c r="U439">
        <v>1561.77</v>
      </c>
      <c r="V439">
        <f>Sales[[#This Row],[Total Revenue]]-Sales[[#This Row],[Total Buying]]</f>
        <v>261.70199999999977</v>
      </c>
      <c r="W439">
        <v>295</v>
      </c>
      <c r="X439" s="1" t="s">
        <v>940</v>
      </c>
      <c r="Y439" s="1" t="s">
        <v>941</v>
      </c>
      <c r="Z439" s="1" t="s">
        <v>67</v>
      </c>
      <c r="AA439" s="1" t="s">
        <v>68</v>
      </c>
      <c r="AB439" s="1" t="s">
        <v>40</v>
      </c>
      <c r="AC439" s="1" t="s">
        <v>68</v>
      </c>
      <c r="AD439">
        <v>132468</v>
      </c>
      <c r="AE439">
        <v>40715</v>
      </c>
    </row>
    <row r="440" spans="1:31" x14ac:dyDescent="0.3">
      <c r="A440" s="1" t="s">
        <v>1116</v>
      </c>
      <c r="B440" s="1" t="s">
        <v>30</v>
      </c>
      <c r="C440" s="1" t="s">
        <v>31</v>
      </c>
      <c r="D440" s="2">
        <v>43200</v>
      </c>
      <c r="E440" s="2">
        <v>43303</v>
      </c>
      <c r="F440" s="2" t="str">
        <f>TEXT(Sales[[#This Row],[OrderDate]],"dd")</f>
        <v>22</v>
      </c>
      <c r="G440" s="2">
        <v>43319</v>
      </c>
      <c r="H440" s="2">
        <v>43324</v>
      </c>
      <c r="I440" s="1" t="s">
        <v>32</v>
      </c>
      <c r="J440">
        <v>12</v>
      </c>
      <c r="K440" s="1" t="s">
        <v>208</v>
      </c>
      <c r="L440">
        <v>34</v>
      </c>
      <c r="M440" s="1" t="s">
        <v>378</v>
      </c>
      <c r="N440">
        <v>26</v>
      </c>
      <c r="O440" s="1" t="s">
        <v>45</v>
      </c>
      <c r="P440">
        <v>5</v>
      </c>
      <c r="Q440">
        <v>0.05</v>
      </c>
      <c r="R440">
        <v>951.4</v>
      </c>
      <c r="S440">
        <v>380.56</v>
      </c>
      <c r="T440">
        <v>1902.8</v>
      </c>
      <c r="U440">
        <v>4519.1499999999996</v>
      </c>
      <c r="V440">
        <f>Sales[[#This Row],[Total Revenue]]-Sales[[#This Row],[Total Buying]]</f>
        <v>2616.3499999999995</v>
      </c>
      <c r="W440">
        <v>207</v>
      </c>
      <c r="X440" s="1" t="s">
        <v>1117</v>
      </c>
      <c r="Y440" s="1" t="s">
        <v>731</v>
      </c>
      <c r="Z440" s="1" t="s">
        <v>586</v>
      </c>
      <c r="AA440" s="1" t="s">
        <v>587</v>
      </c>
      <c r="AB440" s="1" t="s">
        <v>40</v>
      </c>
      <c r="AC440" s="1" t="s">
        <v>587</v>
      </c>
      <c r="AD440">
        <v>43801</v>
      </c>
      <c r="AE440">
        <v>79416</v>
      </c>
    </row>
    <row r="441" spans="1:31" x14ac:dyDescent="0.3">
      <c r="A441" s="1" t="s">
        <v>1118</v>
      </c>
      <c r="B441" s="1" t="s">
        <v>42</v>
      </c>
      <c r="C441" s="1" t="s">
        <v>424</v>
      </c>
      <c r="D441" s="2">
        <v>43200</v>
      </c>
      <c r="E441" s="2">
        <v>43303</v>
      </c>
      <c r="F441" s="2" t="str">
        <f>TEXT(Sales[[#This Row],[OrderDate]],"dd")</f>
        <v>22</v>
      </c>
      <c r="G441" s="2">
        <v>43305</v>
      </c>
      <c r="H441" s="2">
        <v>43311</v>
      </c>
      <c r="I441" s="1" t="s">
        <v>32</v>
      </c>
      <c r="J441">
        <v>25</v>
      </c>
      <c r="K441" s="1" t="s">
        <v>333</v>
      </c>
      <c r="L441">
        <v>45</v>
      </c>
      <c r="M441" s="1" t="s">
        <v>639</v>
      </c>
      <c r="N441">
        <v>24</v>
      </c>
      <c r="O441" s="1" t="s">
        <v>204</v>
      </c>
      <c r="P441">
        <v>4</v>
      </c>
      <c r="Q441">
        <v>0.2</v>
      </c>
      <c r="R441">
        <v>6217.6</v>
      </c>
      <c r="S441">
        <v>5284.96</v>
      </c>
      <c r="T441">
        <v>21139.84</v>
      </c>
      <c r="U441">
        <v>19896.32</v>
      </c>
      <c r="V441">
        <f>Sales[[#This Row],[Total Revenue]]-Sales[[#This Row],[Total Buying]]</f>
        <v>-1243.5200000000004</v>
      </c>
      <c r="W441">
        <v>75</v>
      </c>
      <c r="X441" s="1" t="s">
        <v>557</v>
      </c>
      <c r="Y441" s="1" t="s">
        <v>558</v>
      </c>
      <c r="Z441" s="1" t="s">
        <v>158</v>
      </c>
      <c r="AA441" s="1" t="s">
        <v>159</v>
      </c>
      <c r="AB441" s="1" t="s">
        <v>116</v>
      </c>
      <c r="AC441" s="1" t="s">
        <v>159</v>
      </c>
      <c r="AD441">
        <v>43433</v>
      </c>
      <c r="AE441">
        <v>98914</v>
      </c>
    </row>
    <row r="442" spans="1:31" x14ac:dyDescent="0.3">
      <c r="A442" s="1" t="s">
        <v>1119</v>
      </c>
      <c r="B442" s="1" t="s">
        <v>30</v>
      </c>
      <c r="C442" s="1" t="s">
        <v>424</v>
      </c>
      <c r="D442" s="2">
        <v>43200</v>
      </c>
      <c r="E442" s="2">
        <v>43303</v>
      </c>
      <c r="F442" s="2" t="str">
        <f>TEXT(Sales[[#This Row],[OrderDate]],"dd")</f>
        <v>22</v>
      </c>
      <c r="G442" s="2">
        <v>43322</v>
      </c>
      <c r="H442" s="2">
        <v>43328</v>
      </c>
      <c r="I442" s="1" t="s">
        <v>32</v>
      </c>
      <c r="J442">
        <v>12</v>
      </c>
      <c r="K442" s="1" t="s">
        <v>208</v>
      </c>
      <c r="L442">
        <v>15</v>
      </c>
      <c r="M442" s="1" t="s">
        <v>34</v>
      </c>
      <c r="N442">
        <v>42</v>
      </c>
      <c r="O442" s="1" t="s">
        <v>139</v>
      </c>
      <c r="P442">
        <v>6</v>
      </c>
      <c r="Q442">
        <v>7.4999999999999997E-2</v>
      </c>
      <c r="R442">
        <v>2351.7000000000003</v>
      </c>
      <c r="S442">
        <v>1246.4010000000003</v>
      </c>
      <c r="T442">
        <v>7478.4060000000018</v>
      </c>
      <c r="U442">
        <v>13051.935000000001</v>
      </c>
      <c r="V442">
        <f>Sales[[#This Row],[Total Revenue]]-Sales[[#This Row],[Total Buying]]</f>
        <v>5573.5289999999995</v>
      </c>
      <c r="W442">
        <v>77</v>
      </c>
      <c r="X442" s="1" t="s">
        <v>514</v>
      </c>
      <c r="Y442" s="1" t="s">
        <v>515</v>
      </c>
      <c r="Z442" s="1" t="s">
        <v>158</v>
      </c>
      <c r="AA442" s="1" t="s">
        <v>159</v>
      </c>
      <c r="AB442" s="1" t="s">
        <v>116</v>
      </c>
      <c r="AC442" s="1" t="s">
        <v>159</v>
      </c>
      <c r="AD442">
        <v>27365</v>
      </c>
      <c r="AE442">
        <v>50433</v>
      </c>
    </row>
    <row r="443" spans="1:31" x14ac:dyDescent="0.3">
      <c r="A443" s="1" t="s">
        <v>1120</v>
      </c>
      <c r="B443" s="1" t="s">
        <v>42</v>
      </c>
      <c r="C443" s="1" t="s">
        <v>77</v>
      </c>
      <c r="D443" s="2">
        <v>43200</v>
      </c>
      <c r="E443" s="2">
        <v>43303</v>
      </c>
      <c r="F443" s="2" t="str">
        <f>TEXT(Sales[[#This Row],[OrderDate]],"dd")</f>
        <v>22</v>
      </c>
      <c r="G443" s="2">
        <v>43314</v>
      </c>
      <c r="H443" s="2">
        <v>43317</v>
      </c>
      <c r="I443" s="1" t="s">
        <v>32</v>
      </c>
      <c r="J443">
        <v>22</v>
      </c>
      <c r="K443" s="1" t="s">
        <v>85</v>
      </c>
      <c r="L443">
        <v>19</v>
      </c>
      <c r="M443" s="1" t="s">
        <v>346</v>
      </c>
      <c r="N443">
        <v>3</v>
      </c>
      <c r="O443" s="1" t="s">
        <v>167</v>
      </c>
      <c r="P443">
        <v>6</v>
      </c>
      <c r="Q443">
        <v>0.1</v>
      </c>
      <c r="R443">
        <v>1132.3</v>
      </c>
      <c r="S443">
        <v>871.87099999999998</v>
      </c>
      <c r="T443">
        <v>5231.2259999999997</v>
      </c>
      <c r="U443">
        <v>6114.42</v>
      </c>
      <c r="V443">
        <f>Sales[[#This Row],[Total Revenue]]-Sales[[#This Row],[Total Buying]]</f>
        <v>883.19400000000041</v>
      </c>
      <c r="W443">
        <v>134</v>
      </c>
      <c r="X443" s="1" t="s">
        <v>355</v>
      </c>
      <c r="Y443" s="1" t="s">
        <v>356</v>
      </c>
      <c r="Z443" s="1" t="s">
        <v>306</v>
      </c>
      <c r="AA443" s="1" t="s">
        <v>307</v>
      </c>
      <c r="AB443" s="1" t="s">
        <v>56</v>
      </c>
      <c r="AC443" s="1" t="s">
        <v>307</v>
      </c>
      <c r="AD443">
        <v>39038</v>
      </c>
      <c r="AE443">
        <v>41308</v>
      </c>
    </row>
    <row r="444" spans="1:31" x14ac:dyDescent="0.3">
      <c r="A444" s="1" t="s">
        <v>1121</v>
      </c>
      <c r="B444" s="1" t="s">
        <v>42</v>
      </c>
      <c r="C444" s="1" t="s">
        <v>31</v>
      </c>
      <c r="D444" s="2">
        <v>43200</v>
      </c>
      <c r="E444" s="2">
        <v>43303</v>
      </c>
      <c r="F444" s="2" t="str">
        <f>TEXT(Sales[[#This Row],[OrderDate]],"dd")</f>
        <v>22</v>
      </c>
      <c r="G444" s="2">
        <v>43315</v>
      </c>
      <c r="H444" s="2">
        <v>43324</v>
      </c>
      <c r="I444" s="1" t="s">
        <v>32</v>
      </c>
      <c r="J444">
        <v>21</v>
      </c>
      <c r="K444" s="1" t="s">
        <v>43</v>
      </c>
      <c r="L444">
        <v>1</v>
      </c>
      <c r="M444" s="1" t="s">
        <v>79</v>
      </c>
      <c r="N444">
        <v>47</v>
      </c>
      <c r="O444" s="1" t="s">
        <v>254</v>
      </c>
      <c r="P444">
        <v>3</v>
      </c>
      <c r="Q444">
        <v>0.1</v>
      </c>
      <c r="R444">
        <v>1145.7</v>
      </c>
      <c r="S444">
        <v>607.221</v>
      </c>
      <c r="T444">
        <v>1821.663</v>
      </c>
      <c r="U444">
        <v>3093.3900000000003</v>
      </c>
      <c r="V444">
        <f>Sales[[#This Row],[Total Revenue]]-Sales[[#This Row],[Total Buying]]</f>
        <v>1271.7270000000003</v>
      </c>
      <c r="W444">
        <v>211</v>
      </c>
      <c r="X444" s="1" t="s">
        <v>1008</v>
      </c>
      <c r="Y444" s="1" t="s">
        <v>1009</v>
      </c>
      <c r="Z444" s="1" t="s">
        <v>231</v>
      </c>
      <c r="AA444" s="1" t="s">
        <v>232</v>
      </c>
      <c r="AB444" s="1" t="s">
        <v>56</v>
      </c>
      <c r="AC444" s="1" t="s">
        <v>232</v>
      </c>
      <c r="AD444">
        <v>242268</v>
      </c>
      <c r="AE444">
        <v>42241</v>
      </c>
    </row>
    <row r="445" spans="1:31" x14ac:dyDescent="0.3">
      <c r="A445" s="1" t="s">
        <v>1122</v>
      </c>
      <c r="B445" s="1" t="s">
        <v>42</v>
      </c>
      <c r="C445" s="1" t="s">
        <v>77</v>
      </c>
      <c r="D445" s="2">
        <v>43200</v>
      </c>
      <c r="E445" s="2">
        <v>43303</v>
      </c>
      <c r="F445" s="2" t="str">
        <f>TEXT(Sales[[#This Row],[OrderDate]],"dd")</f>
        <v>22</v>
      </c>
      <c r="G445" s="2">
        <v>43322</v>
      </c>
      <c r="H445" s="2">
        <v>43325</v>
      </c>
      <c r="I445" s="1" t="s">
        <v>32</v>
      </c>
      <c r="J445">
        <v>24</v>
      </c>
      <c r="K445" s="1" t="s">
        <v>58</v>
      </c>
      <c r="L445">
        <v>15</v>
      </c>
      <c r="M445" s="1" t="s">
        <v>34</v>
      </c>
      <c r="N445">
        <v>27</v>
      </c>
      <c r="O445" s="1" t="s">
        <v>223</v>
      </c>
      <c r="P445">
        <v>3</v>
      </c>
      <c r="Q445">
        <v>7.4999999999999997E-2</v>
      </c>
      <c r="R445">
        <v>3725.2000000000003</v>
      </c>
      <c r="S445">
        <v>2048.86</v>
      </c>
      <c r="T445">
        <v>6146.58</v>
      </c>
      <c r="U445">
        <v>10337.43</v>
      </c>
      <c r="V445">
        <f>Sales[[#This Row],[Total Revenue]]-Sales[[#This Row],[Total Buying]]</f>
        <v>4190.8500000000004</v>
      </c>
      <c r="W445">
        <v>127</v>
      </c>
      <c r="X445" s="1" t="s">
        <v>736</v>
      </c>
      <c r="Y445" s="1" t="s">
        <v>728</v>
      </c>
      <c r="Z445" s="1" t="s">
        <v>306</v>
      </c>
      <c r="AA445" s="1" t="s">
        <v>307</v>
      </c>
      <c r="AB445" s="1" t="s">
        <v>56</v>
      </c>
      <c r="AC445" s="1" t="s">
        <v>307</v>
      </c>
      <c r="AD445">
        <v>31003</v>
      </c>
      <c r="AE445">
        <v>38253</v>
      </c>
    </row>
    <row r="446" spans="1:31" x14ac:dyDescent="0.3">
      <c r="A446" s="1" t="s">
        <v>1123</v>
      </c>
      <c r="B446" s="1" t="s">
        <v>42</v>
      </c>
      <c r="C446" s="1" t="s">
        <v>77</v>
      </c>
      <c r="D446" s="2">
        <v>43200</v>
      </c>
      <c r="E446" s="2">
        <v>43303</v>
      </c>
      <c r="F446" s="2" t="str">
        <f>TEXT(Sales[[#This Row],[OrderDate]],"dd")</f>
        <v>22</v>
      </c>
      <c r="G446" s="2">
        <v>43307</v>
      </c>
      <c r="H446" s="2">
        <v>43317</v>
      </c>
      <c r="I446" s="1" t="s">
        <v>32</v>
      </c>
      <c r="J446">
        <v>24</v>
      </c>
      <c r="K446" s="1" t="s">
        <v>58</v>
      </c>
      <c r="L446">
        <v>50</v>
      </c>
      <c r="M446" s="1" t="s">
        <v>427</v>
      </c>
      <c r="N446">
        <v>33</v>
      </c>
      <c r="O446" s="1" t="s">
        <v>75</v>
      </c>
      <c r="P446">
        <v>7</v>
      </c>
      <c r="Q446">
        <v>0.05</v>
      </c>
      <c r="R446">
        <v>944.7</v>
      </c>
      <c r="S446">
        <v>689.63099999999997</v>
      </c>
      <c r="T446">
        <v>4827.4169999999995</v>
      </c>
      <c r="U446">
        <v>6282.2550000000001</v>
      </c>
      <c r="V446">
        <f>Sales[[#This Row],[Total Revenue]]-Sales[[#This Row],[Total Buying]]</f>
        <v>1454.8380000000006</v>
      </c>
      <c r="W446">
        <v>194</v>
      </c>
      <c r="X446" s="1" t="s">
        <v>1022</v>
      </c>
      <c r="Y446" s="1" t="s">
        <v>1023</v>
      </c>
      <c r="Z446" s="1" t="s">
        <v>219</v>
      </c>
      <c r="AA446" s="1" t="s">
        <v>220</v>
      </c>
      <c r="AB446" s="1" t="s">
        <v>147</v>
      </c>
      <c r="AC446" s="1" t="s">
        <v>220</v>
      </c>
      <c r="AD446">
        <v>54629</v>
      </c>
      <c r="AE446">
        <v>38749</v>
      </c>
    </row>
    <row r="447" spans="1:31" x14ac:dyDescent="0.3">
      <c r="A447" s="1" t="s">
        <v>1124</v>
      </c>
      <c r="B447" s="1" t="s">
        <v>47</v>
      </c>
      <c r="C447" s="1" t="s">
        <v>77</v>
      </c>
      <c r="D447" s="2">
        <v>43200</v>
      </c>
      <c r="E447" s="2">
        <v>43303</v>
      </c>
      <c r="F447" s="2" t="str">
        <f>TEXT(Sales[[#This Row],[OrderDate]],"dd")</f>
        <v>22</v>
      </c>
      <c r="G447" s="2">
        <v>43326</v>
      </c>
      <c r="H447" s="2">
        <v>43334</v>
      </c>
      <c r="I447" s="1" t="s">
        <v>32</v>
      </c>
      <c r="J447">
        <v>18</v>
      </c>
      <c r="K447" s="1" t="s">
        <v>49</v>
      </c>
      <c r="L447">
        <v>39</v>
      </c>
      <c r="M447" s="1" t="s">
        <v>520</v>
      </c>
      <c r="N447">
        <v>42</v>
      </c>
      <c r="O447" s="1" t="s">
        <v>139</v>
      </c>
      <c r="P447">
        <v>3</v>
      </c>
      <c r="Q447">
        <v>7.4999999999999997E-2</v>
      </c>
      <c r="R447">
        <v>1219.4000000000001</v>
      </c>
      <c r="S447">
        <v>560.92400000000009</v>
      </c>
      <c r="T447">
        <v>1682.7720000000004</v>
      </c>
      <c r="U447">
        <v>3383.8350000000005</v>
      </c>
      <c r="V447">
        <f>Sales[[#This Row],[Total Revenue]]-Sales[[#This Row],[Total Buying]]</f>
        <v>1701.0630000000001</v>
      </c>
      <c r="W447">
        <v>157</v>
      </c>
      <c r="X447" s="1" t="s">
        <v>810</v>
      </c>
      <c r="Y447" s="1" t="s">
        <v>658</v>
      </c>
      <c r="Z447" s="1" t="s">
        <v>196</v>
      </c>
      <c r="AA447" s="1" t="s">
        <v>197</v>
      </c>
      <c r="AB447" s="1" t="s">
        <v>147</v>
      </c>
      <c r="AC447" s="1" t="s">
        <v>197</v>
      </c>
      <c r="AD447">
        <v>56956</v>
      </c>
      <c r="AE447">
        <v>81535</v>
      </c>
    </row>
    <row r="448" spans="1:31" x14ac:dyDescent="0.3">
      <c r="A448" s="1" t="s">
        <v>1125</v>
      </c>
      <c r="B448" s="1" t="s">
        <v>42</v>
      </c>
      <c r="C448" s="1" t="s">
        <v>31</v>
      </c>
      <c r="D448" s="2">
        <v>43200</v>
      </c>
      <c r="E448" s="2">
        <v>43303</v>
      </c>
      <c r="F448" s="2" t="str">
        <f>TEXT(Sales[[#This Row],[OrderDate]],"dd")</f>
        <v>22</v>
      </c>
      <c r="G448" s="2">
        <v>43327</v>
      </c>
      <c r="H448" s="2">
        <v>43332</v>
      </c>
      <c r="I448" s="1" t="s">
        <v>32</v>
      </c>
      <c r="J448">
        <v>23</v>
      </c>
      <c r="K448" s="1" t="s">
        <v>171</v>
      </c>
      <c r="L448">
        <v>30</v>
      </c>
      <c r="M448" s="1" t="s">
        <v>166</v>
      </c>
      <c r="N448">
        <v>47</v>
      </c>
      <c r="O448" s="1" t="s">
        <v>254</v>
      </c>
      <c r="P448">
        <v>4</v>
      </c>
      <c r="Q448">
        <v>7.4999999999999997E-2</v>
      </c>
      <c r="R448">
        <v>1051.9000000000001</v>
      </c>
      <c r="S448">
        <v>736.33</v>
      </c>
      <c r="T448">
        <v>2945.32</v>
      </c>
      <c r="U448">
        <v>3892.03</v>
      </c>
      <c r="V448">
        <f>Sales[[#This Row],[Total Revenue]]-Sales[[#This Row],[Total Buying]]</f>
        <v>946.71</v>
      </c>
      <c r="W448">
        <v>211</v>
      </c>
      <c r="X448" s="1" t="s">
        <v>1008</v>
      </c>
      <c r="Y448" s="1" t="s">
        <v>1009</v>
      </c>
      <c r="Z448" s="1" t="s">
        <v>231</v>
      </c>
      <c r="AA448" s="1" t="s">
        <v>232</v>
      </c>
      <c r="AB448" s="1" t="s">
        <v>56</v>
      </c>
      <c r="AC448" s="1" t="s">
        <v>232</v>
      </c>
      <c r="AD448">
        <v>242268</v>
      </c>
      <c r="AE448">
        <v>42241</v>
      </c>
    </row>
    <row r="449" spans="1:31" x14ac:dyDescent="0.3">
      <c r="A449" s="1" t="s">
        <v>1126</v>
      </c>
      <c r="B449" s="1" t="s">
        <v>30</v>
      </c>
      <c r="C449" s="1" t="s">
        <v>48</v>
      </c>
      <c r="D449" s="2">
        <v>43200</v>
      </c>
      <c r="E449" s="2">
        <v>43303</v>
      </c>
      <c r="F449" s="2" t="str">
        <f>TEXT(Sales[[#This Row],[OrderDate]],"dd")</f>
        <v>22</v>
      </c>
      <c r="G449" s="2">
        <v>43312</v>
      </c>
      <c r="H449" s="2">
        <v>43314</v>
      </c>
      <c r="I449" s="1" t="s">
        <v>32</v>
      </c>
      <c r="J449">
        <v>1</v>
      </c>
      <c r="K449" s="1" t="s">
        <v>78</v>
      </c>
      <c r="L449">
        <v>31</v>
      </c>
      <c r="M449" s="1" t="s">
        <v>374</v>
      </c>
      <c r="N449">
        <v>20</v>
      </c>
      <c r="O449" s="1" t="s">
        <v>245</v>
      </c>
      <c r="P449">
        <v>2</v>
      </c>
      <c r="Q449">
        <v>7.4999999999999997E-2</v>
      </c>
      <c r="R449">
        <v>207.70000000000002</v>
      </c>
      <c r="S449">
        <v>135.00500000000002</v>
      </c>
      <c r="T449">
        <v>270.01000000000005</v>
      </c>
      <c r="U449">
        <v>384.245</v>
      </c>
      <c r="V449">
        <f>Sales[[#This Row],[Total Revenue]]-Sales[[#This Row],[Total Buying]]</f>
        <v>114.23499999999996</v>
      </c>
      <c r="W449">
        <v>19</v>
      </c>
      <c r="X449" s="1" t="s">
        <v>185</v>
      </c>
      <c r="Y449" s="1" t="s">
        <v>186</v>
      </c>
      <c r="Z449" s="1" t="s">
        <v>158</v>
      </c>
      <c r="AA449" s="1" t="s">
        <v>159</v>
      </c>
      <c r="AB449" s="1" t="s">
        <v>116</v>
      </c>
      <c r="AC449" s="1" t="s">
        <v>159</v>
      </c>
      <c r="AD449">
        <v>45917</v>
      </c>
      <c r="AE449">
        <v>66237</v>
      </c>
    </row>
    <row r="450" spans="1:31" x14ac:dyDescent="0.3">
      <c r="A450" s="1" t="s">
        <v>1127</v>
      </c>
      <c r="B450" s="1" t="s">
        <v>47</v>
      </c>
      <c r="C450" s="1" t="s">
        <v>77</v>
      </c>
      <c r="D450" s="2">
        <v>43200</v>
      </c>
      <c r="E450" s="2">
        <v>43303</v>
      </c>
      <c r="F450" s="2" t="str">
        <f>TEXT(Sales[[#This Row],[OrderDate]],"dd")</f>
        <v>22</v>
      </c>
      <c r="G450" s="2">
        <v>43327</v>
      </c>
      <c r="H450" s="2">
        <v>43334</v>
      </c>
      <c r="I450" s="1" t="s">
        <v>32</v>
      </c>
      <c r="J450">
        <v>17</v>
      </c>
      <c r="K450" s="1" t="s">
        <v>292</v>
      </c>
      <c r="L450">
        <v>14</v>
      </c>
      <c r="M450" s="1" t="s">
        <v>122</v>
      </c>
      <c r="N450">
        <v>35</v>
      </c>
      <c r="O450" s="1" t="s">
        <v>184</v>
      </c>
      <c r="P450">
        <v>4</v>
      </c>
      <c r="Q450">
        <v>0.05</v>
      </c>
      <c r="R450">
        <v>1862.6000000000001</v>
      </c>
      <c r="S450">
        <v>1098.934</v>
      </c>
      <c r="T450">
        <v>4395.7359999999999</v>
      </c>
      <c r="U450">
        <v>7077.88</v>
      </c>
      <c r="V450">
        <f>Sales[[#This Row],[Total Revenue]]-Sales[[#This Row],[Total Buying]]</f>
        <v>2682.1440000000002</v>
      </c>
      <c r="W450">
        <v>201</v>
      </c>
      <c r="X450" s="1" t="s">
        <v>876</v>
      </c>
      <c r="Y450" s="1" t="s">
        <v>877</v>
      </c>
      <c r="Z450" s="1" t="s">
        <v>878</v>
      </c>
      <c r="AA450" s="1" t="s">
        <v>879</v>
      </c>
      <c r="AB450" s="1" t="s">
        <v>56</v>
      </c>
      <c r="AC450" s="1" t="s">
        <v>879</v>
      </c>
      <c r="AD450">
        <v>88476</v>
      </c>
      <c r="AE450">
        <v>39876</v>
      </c>
    </row>
    <row r="451" spans="1:31" x14ac:dyDescent="0.3">
      <c r="A451" s="1" t="s">
        <v>1128</v>
      </c>
      <c r="B451" s="1" t="s">
        <v>100</v>
      </c>
      <c r="C451" s="1" t="s">
        <v>424</v>
      </c>
      <c r="D451" s="2">
        <v>43200</v>
      </c>
      <c r="E451" s="2">
        <v>43303</v>
      </c>
      <c r="F451" s="2" t="str">
        <f>TEXT(Sales[[#This Row],[OrderDate]],"dd")</f>
        <v>22</v>
      </c>
      <c r="G451" s="2">
        <v>43323</v>
      </c>
      <c r="H451" s="2">
        <v>43327</v>
      </c>
      <c r="I451" s="1" t="s">
        <v>32</v>
      </c>
      <c r="J451">
        <v>26</v>
      </c>
      <c r="K451" s="1" t="s">
        <v>247</v>
      </c>
      <c r="L451">
        <v>26</v>
      </c>
      <c r="M451" s="1" t="s">
        <v>215</v>
      </c>
      <c r="N451">
        <v>8</v>
      </c>
      <c r="O451" s="1" t="s">
        <v>172</v>
      </c>
      <c r="P451">
        <v>3</v>
      </c>
      <c r="Q451">
        <v>0.1</v>
      </c>
      <c r="R451">
        <v>1889.4</v>
      </c>
      <c r="S451">
        <v>1152.5340000000001</v>
      </c>
      <c r="T451">
        <v>3457.6020000000003</v>
      </c>
      <c r="U451">
        <v>5101.38</v>
      </c>
      <c r="V451">
        <f>Sales[[#This Row],[Total Revenue]]-Sales[[#This Row],[Total Buying]]</f>
        <v>1643.7779999999998</v>
      </c>
      <c r="W451">
        <v>76</v>
      </c>
      <c r="X451" s="1" t="s">
        <v>564</v>
      </c>
      <c r="Y451" s="1" t="s">
        <v>191</v>
      </c>
      <c r="Z451" s="1" t="s">
        <v>158</v>
      </c>
      <c r="AA451" s="1" t="s">
        <v>159</v>
      </c>
      <c r="AB451" s="1" t="s">
        <v>116</v>
      </c>
      <c r="AC451" s="1" t="s">
        <v>159</v>
      </c>
      <c r="AD451">
        <v>59247</v>
      </c>
      <c r="AE451">
        <v>83554</v>
      </c>
    </row>
    <row r="452" spans="1:31" x14ac:dyDescent="0.3">
      <c r="A452" s="1" t="s">
        <v>1129</v>
      </c>
      <c r="B452" s="1" t="s">
        <v>42</v>
      </c>
      <c r="C452" s="1" t="s">
        <v>239</v>
      </c>
      <c r="D452" s="2">
        <v>43200</v>
      </c>
      <c r="E452" s="2">
        <v>43303</v>
      </c>
      <c r="F452" s="2" t="str">
        <f>TEXT(Sales[[#This Row],[OrderDate]],"dd")</f>
        <v>22</v>
      </c>
      <c r="G452" s="2">
        <v>43325</v>
      </c>
      <c r="H452" s="2">
        <v>43330</v>
      </c>
      <c r="I452" s="1" t="s">
        <v>32</v>
      </c>
      <c r="J452">
        <v>22</v>
      </c>
      <c r="K452" s="1" t="s">
        <v>85</v>
      </c>
      <c r="L452">
        <v>40</v>
      </c>
      <c r="M452" s="1" t="s">
        <v>189</v>
      </c>
      <c r="N452">
        <v>12</v>
      </c>
      <c r="O452" s="1" t="s">
        <v>35</v>
      </c>
      <c r="P452">
        <v>8</v>
      </c>
      <c r="Q452">
        <v>0.15</v>
      </c>
      <c r="R452">
        <v>2653.2000000000003</v>
      </c>
      <c r="S452">
        <v>2016.4320000000002</v>
      </c>
      <c r="T452">
        <v>16131.456000000002</v>
      </c>
      <c r="U452">
        <v>18041.760000000002</v>
      </c>
      <c r="V452">
        <f>Sales[[#This Row],[Total Revenue]]-Sales[[#This Row],[Total Buying]]</f>
        <v>1910.3040000000001</v>
      </c>
      <c r="W452">
        <v>354</v>
      </c>
      <c r="X452" s="1" t="s">
        <v>281</v>
      </c>
      <c r="Y452" s="1" t="s">
        <v>282</v>
      </c>
      <c r="Z452" s="1" t="s">
        <v>242</v>
      </c>
      <c r="AA452" s="1" t="s">
        <v>243</v>
      </c>
      <c r="AB452" s="1" t="s">
        <v>56</v>
      </c>
      <c r="AC452" s="1" t="s">
        <v>243</v>
      </c>
      <c r="AD452">
        <v>87045</v>
      </c>
      <c r="AE452">
        <v>44480</v>
      </c>
    </row>
    <row r="453" spans="1:31" x14ac:dyDescent="0.3">
      <c r="A453" s="1" t="s">
        <v>1130</v>
      </c>
      <c r="B453" s="1" t="s">
        <v>42</v>
      </c>
      <c r="C453" s="1" t="s">
        <v>239</v>
      </c>
      <c r="D453" s="2">
        <v>43200</v>
      </c>
      <c r="E453" s="2">
        <v>43303</v>
      </c>
      <c r="F453" s="2" t="str">
        <f>TEXT(Sales[[#This Row],[OrderDate]],"dd")</f>
        <v>22</v>
      </c>
      <c r="G453" s="2">
        <v>43315</v>
      </c>
      <c r="H453" s="2">
        <v>43318</v>
      </c>
      <c r="I453" s="1" t="s">
        <v>32</v>
      </c>
      <c r="J453">
        <v>24</v>
      </c>
      <c r="K453" s="1" t="s">
        <v>58</v>
      </c>
      <c r="L453">
        <v>43</v>
      </c>
      <c r="M453" s="1" t="s">
        <v>183</v>
      </c>
      <c r="N453">
        <v>27</v>
      </c>
      <c r="O453" s="1" t="s">
        <v>223</v>
      </c>
      <c r="P453">
        <v>2</v>
      </c>
      <c r="Q453">
        <v>7.4999999999999997E-2</v>
      </c>
      <c r="R453">
        <v>3953</v>
      </c>
      <c r="S453">
        <v>1818.38</v>
      </c>
      <c r="T453">
        <v>3636.76</v>
      </c>
      <c r="U453">
        <v>7313.05</v>
      </c>
      <c r="V453">
        <f>Sales[[#This Row],[Total Revenue]]-Sales[[#This Row],[Total Buying]]</f>
        <v>3676.29</v>
      </c>
      <c r="W453">
        <v>343</v>
      </c>
      <c r="X453" s="1" t="s">
        <v>1131</v>
      </c>
      <c r="Y453" s="1" t="s">
        <v>1132</v>
      </c>
      <c r="Z453" s="1" t="s">
        <v>251</v>
      </c>
      <c r="AA453" s="1" t="s">
        <v>252</v>
      </c>
      <c r="AB453" s="1" t="s">
        <v>56</v>
      </c>
      <c r="AC453" s="1" t="s">
        <v>252</v>
      </c>
      <c r="AD453">
        <v>46719</v>
      </c>
      <c r="AE453">
        <v>33147</v>
      </c>
    </row>
    <row r="454" spans="1:31" x14ac:dyDescent="0.3">
      <c r="A454" s="1" t="s">
        <v>1133</v>
      </c>
      <c r="B454" s="1" t="s">
        <v>30</v>
      </c>
      <c r="C454" s="1" t="s">
        <v>239</v>
      </c>
      <c r="D454" s="2">
        <v>43200</v>
      </c>
      <c r="E454" s="2">
        <v>43303</v>
      </c>
      <c r="F454" s="2" t="str">
        <f>TEXT(Sales[[#This Row],[OrderDate]],"dd")</f>
        <v>22</v>
      </c>
      <c r="G454" s="2">
        <v>43320</v>
      </c>
      <c r="H454" s="2">
        <v>43326</v>
      </c>
      <c r="I454" s="1" t="s">
        <v>32</v>
      </c>
      <c r="J454">
        <v>4</v>
      </c>
      <c r="K454" s="1" t="s">
        <v>70</v>
      </c>
      <c r="L454">
        <v>5</v>
      </c>
      <c r="M454" s="1" t="s">
        <v>106</v>
      </c>
      <c r="N454">
        <v>41</v>
      </c>
      <c r="O454" s="1" t="s">
        <v>60</v>
      </c>
      <c r="P454">
        <v>3</v>
      </c>
      <c r="Q454">
        <v>0.05</v>
      </c>
      <c r="R454">
        <v>227.8</v>
      </c>
      <c r="S454">
        <v>191.352</v>
      </c>
      <c r="T454">
        <v>574.05600000000004</v>
      </c>
      <c r="U454">
        <v>649.23</v>
      </c>
      <c r="V454">
        <f>Sales[[#This Row],[Total Revenue]]-Sales[[#This Row],[Total Buying]]</f>
        <v>75.173999999999978</v>
      </c>
      <c r="W454">
        <v>365</v>
      </c>
      <c r="X454" s="1" t="s">
        <v>867</v>
      </c>
      <c r="Y454" s="1" t="s">
        <v>868</v>
      </c>
      <c r="Z454" s="1" t="s">
        <v>415</v>
      </c>
      <c r="AA454" s="1" t="s">
        <v>416</v>
      </c>
      <c r="AB454" s="1" t="s">
        <v>147</v>
      </c>
      <c r="AC454" s="1" t="s">
        <v>416</v>
      </c>
      <c r="AD454">
        <v>42308</v>
      </c>
      <c r="AE454">
        <v>42826</v>
      </c>
    </row>
    <row r="455" spans="1:31" x14ac:dyDescent="0.3">
      <c r="A455" s="1" t="s">
        <v>1134</v>
      </c>
      <c r="B455" s="1" t="s">
        <v>47</v>
      </c>
      <c r="C455" s="1" t="s">
        <v>62</v>
      </c>
      <c r="D455" s="2">
        <v>43200</v>
      </c>
      <c r="E455" s="2">
        <v>43304</v>
      </c>
      <c r="F455" s="2" t="str">
        <f>TEXT(Sales[[#This Row],[OrderDate]],"dd")</f>
        <v>23</v>
      </c>
      <c r="G455" s="2">
        <v>43312</v>
      </c>
      <c r="H455" s="2">
        <v>43320</v>
      </c>
      <c r="I455" s="1" t="s">
        <v>32</v>
      </c>
      <c r="J455">
        <v>17</v>
      </c>
      <c r="K455" s="1" t="s">
        <v>292</v>
      </c>
      <c r="L455">
        <v>28</v>
      </c>
      <c r="M455" s="1" t="s">
        <v>50</v>
      </c>
      <c r="N455">
        <v>17</v>
      </c>
      <c r="O455" s="1" t="s">
        <v>180</v>
      </c>
      <c r="P455">
        <v>1</v>
      </c>
      <c r="Q455">
        <v>0.2</v>
      </c>
      <c r="R455">
        <v>3879.3</v>
      </c>
      <c r="S455">
        <v>1551.7200000000003</v>
      </c>
      <c r="T455">
        <v>1551.7200000000003</v>
      </c>
      <c r="U455">
        <v>3103.44</v>
      </c>
      <c r="V455">
        <f>Sales[[#This Row],[Total Revenue]]-Sales[[#This Row],[Total Buying]]</f>
        <v>1551.7199999999998</v>
      </c>
      <c r="W455">
        <v>309</v>
      </c>
      <c r="X455" s="1" t="s">
        <v>974</v>
      </c>
      <c r="Y455" s="1" t="s">
        <v>975</v>
      </c>
      <c r="Z455" s="1" t="s">
        <v>251</v>
      </c>
      <c r="AA455" s="1" t="s">
        <v>252</v>
      </c>
      <c r="AB455" s="1" t="s">
        <v>56</v>
      </c>
      <c r="AC455" s="1" t="s">
        <v>252</v>
      </c>
      <c r="AD455">
        <v>133808</v>
      </c>
      <c r="AE455">
        <v>53326</v>
      </c>
    </row>
    <row r="456" spans="1:31" x14ac:dyDescent="0.3">
      <c r="A456" s="1" t="s">
        <v>1135</v>
      </c>
      <c r="B456" s="1" t="s">
        <v>30</v>
      </c>
      <c r="C456" s="1" t="s">
        <v>77</v>
      </c>
      <c r="D456" s="2">
        <v>43200</v>
      </c>
      <c r="E456" s="2">
        <v>43304</v>
      </c>
      <c r="F456" s="2" t="str">
        <f>TEXT(Sales[[#This Row],[OrderDate]],"dd")</f>
        <v>23</v>
      </c>
      <c r="G456" s="2">
        <v>43328</v>
      </c>
      <c r="H456" s="2">
        <v>43334</v>
      </c>
      <c r="I456" s="1" t="s">
        <v>32</v>
      </c>
      <c r="J456">
        <v>1</v>
      </c>
      <c r="K456" s="1" t="s">
        <v>78</v>
      </c>
      <c r="L456">
        <v>21</v>
      </c>
      <c r="M456" s="1" t="s">
        <v>63</v>
      </c>
      <c r="N456">
        <v>13</v>
      </c>
      <c r="O456" s="1" t="s">
        <v>193</v>
      </c>
      <c r="P456">
        <v>1</v>
      </c>
      <c r="Q456">
        <v>0.15</v>
      </c>
      <c r="R456">
        <v>1045.2</v>
      </c>
      <c r="S456">
        <v>804.80400000000009</v>
      </c>
      <c r="T456">
        <v>804.80400000000009</v>
      </c>
      <c r="U456">
        <v>888.42000000000007</v>
      </c>
      <c r="V456">
        <f>Sales[[#This Row],[Total Revenue]]-Sales[[#This Row],[Total Buying]]</f>
        <v>83.615999999999985</v>
      </c>
      <c r="W456">
        <v>151</v>
      </c>
      <c r="X456" s="1" t="s">
        <v>485</v>
      </c>
      <c r="Y456" s="1" t="s">
        <v>486</v>
      </c>
      <c r="Z456" s="1" t="s">
        <v>196</v>
      </c>
      <c r="AA456" s="1" t="s">
        <v>197</v>
      </c>
      <c r="AB456" s="1" t="s">
        <v>147</v>
      </c>
      <c r="AC456" s="1" t="s">
        <v>197</v>
      </c>
      <c r="AD456">
        <v>61449</v>
      </c>
      <c r="AE456">
        <v>63090</v>
      </c>
    </row>
    <row r="457" spans="1:31" x14ac:dyDescent="0.3">
      <c r="A457" s="1" t="s">
        <v>1136</v>
      </c>
      <c r="B457" s="1" t="s">
        <v>30</v>
      </c>
      <c r="C457" s="1" t="s">
        <v>62</v>
      </c>
      <c r="D457" s="2">
        <v>43200</v>
      </c>
      <c r="E457" s="2">
        <v>43304</v>
      </c>
      <c r="F457" s="2" t="str">
        <f>TEXT(Sales[[#This Row],[OrderDate]],"dd")</f>
        <v>23</v>
      </c>
      <c r="G457" s="2">
        <v>43330</v>
      </c>
      <c r="H457" s="2">
        <v>43336</v>
      </c>
      <c r="I457" s="1" t="s">
        <v>32</v>
      </c>
      <c r="J457">
        <v>9</v>
      </c>
      <c r="K457" s="1" t="s">
        <v>214</v>
      </c>
      <c r="L457">
        <v>4</v>
      </c>
      <c r="M457" s="1" t="s">
        <v>92</v>
      </c>
      <c r="N457">
        <v>46</v>
      </c>
      <c r="O457" s="1" t="s">
        <v>150</v>
      </c>
      <c r="P457">
        <v>2</v>
      </c>
      <c r="Q457">
        <v>0.1</v>
      </c>
      <c r="R457">
        <v>5071.9000000000005</v>
      </c>
      <c r="S457">
        <v>2535.9500000000003</v>
      </c>
      <c r="T457">
        <v>5071.9000000000005</v>
      </c>
      <c r="U457">
        <v>9129.4200000000019</v>
      </c>
      <c r="V457">
        <f>Sales[[#This Row],[Total Revenue]]-Sales[[#This Row],[Total Buying]]</f>
        <v>4057.5200000000013</v>
      </c>
      <c r="W457">
        <v>296</v>
      </c>
      <c r="X457" s="1" t="s">
        <v>965</v>
      </c>
      <c r="Y457" s="1" t="s">
        <v>966</v>
      </c>
      <c r="Z457" s="1" t="s">
        <v>967</v>
      </c>
      <c r="AA457" s="1" t="s">
        <v>968</v>
      </c>
      <c r="AB457" s="1" t="s">
        <v>40</v>
      </c>
      <c r="AC457" s="1" t="s">
        <v>968</v>
      </c>
      <c r="AD457">
        <v>61481</v>
      </c>
      <c r="AE457">
        <v>37501</v>
      </c>
    </row>
    <row r="458" spans="1:31" x14ac:dyDescent="0.3">
      <c r="A458" s="1" t="s">
        <v>1137</v>
      </c>
      <c r="B458" s="1" t="s">
        <v>30</v>
      </c>
      <c r="C458" s="1" t="s">
        <v>239</v>
      </c>
      <c r="D458" s="2">
        <v>43200</v>
      </c>
      <c r="E458" s="2">
        <v>43304</v>
      </c>
      <c r="F458" s="2" t="str">
        <f>TEXT(Sales[[#This Row],[OrderDate]],"dd")</f>
        <v>23</v>
      </c>
      <c r="G458" s="2">
        <v>43306</v>
      </c>
      <c r="H458" s="2">
        <v>43309</v>
      </c>
      <c r="I458" s="1" t="s">
        <v>32</v>
      </c>
      <c r="J458">
        <v>5</v>
      </c>
      <c r="K458" s="1" t="s">
        <v>182</v>
      </c>
      <c r="L458">
        <v>23</v>
      </c>
      <c r="M458" s="1" t="s">
        <v>354</v>
      </c>
      <c r="N458">
        <v>25</v>
      </c>
      <c r="O458" s="1" t="s">
        <v>216</v>
      </c>
      <c r="P458">
        <v>1</v>
      </c>
      <c r="Q458">
        <v>0.15</v>
      </c>
      <c r="R458">
        <v>241.20000000000002</v>
      </c>
      <c r="S458">
        <v>144.72</v>
      </c>
      <c r="T458">
        <v>144.72</v>
      </c>
      <c r="U458">
        <v>205.02</v>
      </c>
      <c r="V458">
        <f>Sales[[#This Row],[Total Revenue]]-Sales[[#This Row],[Total Buying]]</f>
        <v>60.300000000000011</v>
      </c>
      <c r="W458">
        <v>364</v>
      </c>
      <c r="X458" s="1" t="s">
        <v>1069</v>
      </c>
      <c r="Y458" s="1" t="s">
        <v>387</v>
      </c>
      <c r="Z458" s="1" t="s">
        <v>405</v>
      </c>
      <c r="AA458" s="1" t="s">
        <v>406</v>
      </c>
      <c r="AB458" s="1" t="s">
        <v>116</v>
      </c>
      <c r="AC458" s="1" t="s">
        <v>406</v>
      </c>
      <c r="AD458">
        <v>66417</v>
      </c>
      <c r="AE458">
        <v>50626</v>
      </c>
    </row>
    <row r="459" spans="1:31" x14ac:dyDescent="0.3">
      <c r="A459" s="1" t="s">
        <v>1138</v>
      </c>
      <c r="B459" s="1" t="s">
        <v>30</v>
      </c>
      <c r="C459" s="1" t="s">
        <v>77</v>
      </c>
      <c r="D459" s="2">
        <v>43200</v>
      </c>
      <c r="E459" s="2">
        <v>43304</v>
      </c>
      <c r="F459" s="2" t="str">
        <f>TEXT(Sales[[#This Row],[OrderDate]],"dd")</f>
        <v>23</v>
      </c>
      <c r="G459" s="2">
        <v>43313</v>
      </c>
      <c r="H459" s="2">
        <v>43319</v>
      </c>
      <c r="I459" s="1" t="s">
        <v>32</v>
      </c>
      <c r="J459">
        <v>6</v>
      </c>
      <c r="K459" s="1" t="s">
        <v>33</v>
      </c>
      <c r="L459">
        <v>35</v>
      </c>
      <c r="M459" s="1" t="s">
        <v>161</v>
      </c>
      <c r="N459">
        <v>8</v>
      </c>
      <c r="O459" s="1" t="s">
        <v>172</v>
      </c>
      <c r="P459">
        <v>8</v>
      </c>
      <c r="Q459">
        <v>0.2</v>
      </c>
      <c r="R459">
        <v>2298.1</v>
      </c>
      <c r="S459">
        <v>1539.7270000000001</v>
      </c>
      <c r="T459">
        <v>12317.816000000001</v>
      </c>
      <c r="U459">
        <v>14707.84</v>
      </c>
      <c r="V459">
        <f>Sales[[#This Row],[Total Revenue]]-Sales[[#This Row],[Total Buying]]</f>
        <v>2390.0239999999994</v>
      </c>
      <c r="W459">
        <v>95</v>
      </c>
      <c r="X459" s="1" t="s">
        <v>645</v>
      </c>
      <c r="Y459" s="1" t="s">
        <v>646</v>
      </c>
      <c r="Z459" s="1" t="s">
        <v>400</v>
      </c>
      <c r="AA459" s="1" t="s">
        <v>401</v>
      </c>
      <c r="AB459" s="1" t="s">
        <v>116</v>
      </c>
      <c r="AC459" s="1" t="s">
        <v>401</v>
      </c>
      <c r="AD459">
        <v>275795</v>
      </c>
      <c r="AE459">
        <v>53637</v>
      </c>
    </row>
    <row r="460" spans="1:31" x14ac:dyDescent="0.3">
      <c r="A460" s="1" t="s">
        <v>1139</v>
      </c>
      <c r="B460" s="1" t="s">
        <v>30</v>
      </c>
      <c r="C460" s="1" t="s">
        <v>424</v>
      </c>
      <c r="D460" s="2">
        <v>43200</v>
      </c>
      <c r="E460" s="2">
        <v>43304</v>
      </c>
      <c r="F460" s="2" t="str">
        <f>TEXT(Sales[[#This Row],[OrderDate]],"dd")</f>
        <v>23</v>
      </c>
      <c r="G460" s="2">
        <v>43332</v>
      </c>
      <c r="H460" s="2">
        <v>43337</v>
      </c>
      <c r="I460" s="1" t="s">
        <v>32</v>
      </c>
      <c r="J460">
        <v>12</v>
      </c>
      <c r="K460" s="1" t="s">
        <v>208</v>
      </c>
      <c r="L460">
        <v>25</v>
      </c>
      <c r="M460" s="1" t="s">
        <v>454</v>
      </c>
      <c r="N460">
        <v>34</v>
      </c>
      <c r="O460" s="1" t="s">
        <v>335</v>
      </c>
      <c r="P460">
        <v>7</v>
      </c>
      <c r="Q460">
        <v>0.2</v>
      </c>
      <c r="R460">
        <v>3845.8</v>
      </c>
      <c r="S460">
        <v>1845.9839999999999</v>
      </c>
      <c r="T460">
        <v>12921.887999999999</v>
      </c>
      <c r="U460">
        <v>21536.480000000003</v>
      </c>
      <c r="V460">
        <f>Sales[[#This Row],[Total Revenue]]-Sales[[#This Row],[Total Buying]]</f>
        <v>8614.5920000000042</v>
      </c>
      <c r="W460">
        <v>65</v>
      </c>
      <c r="X460" s="1" t="s">
        <v>1086</v>
      </c>
      <c r="Y460" s="1" t="s">
        <v>1087</v>
      </c>
      <c r="Z460" s="1" t="s">
        <v>158</v>
      </c>
      <c r="AA460" s="1" t="s">
        <v>159</v>
      </c>
      <c r="AB460" s="1" t="s">
        <v>116</v>
      </c>
      <c r="AC460" s="1" t="s">
        <v>159</v>
      </c>
      <c r="AD460">
        <v>46547</v>
      </c>
      <c r="AE460">
        <v>75867</v>
      </c>
    </row>
    <row r="461" spans="1:31" x14ac:dyDescent="0.3">
      <c r="A461" s="1" t="s">
        <v>1140</v>
      </c>
      <c r="B461" s="1" t="s">
        <v>100</v>
      </c>
      <c r="C461" s="1" t="s">
        <v>31</v>
      </c>
      <c r="D461" s="2">
        <v>43200</v>
      </c>
      <c r="E461" s="2">
        <v>43304</v>
      </c>
      <c r="F461" s="2" t="str">
        <f>TEXT(Sales[[#This Row],[OrderDate]],"dd")</f>
        <v>23</v>
      </c>
      <c r="G461" s="2">
        <v>43329</v>
      </c>
      <c r="H461" s="2">
        <v>43338</v>
      </c>
      <c r="I461" s="1" t="s">
        <v>32</v>
      </c>
      <c r="J461">
        <v>28</v>
      </c>
      <c r="K461" s="1" t="s">
        <v>101</v>
      </c>
      <c r="L461">
        <v>21</v>
      </c>
      <c r="M461" s="1" t="s">
        <v>63</v>
      </c>
      <c r="N461">
        <v>11</v>
      </c>
      <c r="O461" s="1" t="s">
        <v>126</v>
      </c>
      <c r="P461">
        <v>6</v>
      </c>
      <c r="Q461">
        <v>7.4999999999999997E-2</v>
      </c>
      <c r="R461">
        <v>2425.4</v>
      </c>
      <c r="S461">
        <v>1042.922</v>
      </c>
      <c r="T461">
        <v>6257.5320000000002</v>
      </c>
      <c r="U461">
        <v>13460.97</v>
      </c>
      <c r="V461">
        <f>Sales[[#This Row],[Total Revenue]]-Sales[[#This Row],[Total Buying]]</f>
        <v>7203.4379999999992</v>
      </c>
      <c r="W461">
        <v>255</v>
      </c>
      <c r="X461" s="1" t="s">
        <v>593</v>
      </c>
      <c r="Y461" s="1" t="s">
        <v>594</v>
      </c>
      <c r="Z461" s="1" t="s">
        <v>388</v>
      </c>
      <c r="AA461" s="1" t="s">
        <v>389</v>
      </c>
      <c r="AB461" s="1" t="s">
        <v>116</v>
      </c>
      <c r="AC461" s="1" t="s">
        <v>389</v>
      </c>
      <c r="AD461">
        <v>92283</v>
      </c>
      <c r="AE461">
        <v>47012</v>
      </c>
    </row>
    <row r="462" spans="1:31" x14ac:dyDescent="0.3">
      <c r="A462" s="1" t="s">
        <v>1141</v>
      </c>
      <c r="B462" s="1" t="s">
        <v>30</v>
      </c>
      <c r="C462" s="1" t="s">
        <v>48</v>
      </c>
      <c r="D462" s="2">
        <v>43200</v>
      </c>
      <c r="E462" s="2">
        <v>43305</v>
      </c>
      <c r="F462" s="2" t="str">
        <f>TEXT(Sales[[#This Row],[OrderDate]],"dd")</f>
        <v>24</v>
      </c>
      <c r="G462" s="2">
        <v>43314</v>
      </c>
      <c r="H462" s="2">
        <v>43322</v>
      </c>
      <c r="I462" s="1" t="s">
        <v>32</v>
      </c>
      <c r="J462">
        <v>2</v>
      </c>
      <c r="K462" s="1" t="s">
        <v>142</v>
      </c>
      <c r="L462">
        <v>48</v>
      </c>
      <c r="M462" s="1" t="s">
        <v>102</v>
      </c>
      <c r="N462">
        <v>6</v>
      </c>
      <c r="O462" s="1" t="s">
        <v>274</v>
      </c>
      <c r="P462">
        <v>8</v>
      </c>
      <c r="Q462">
        <v>0.05</v>
      </c>
      <c r="R462">
        <v>1206</v>
      </c>
      <c r="S462">
        <v>663.30000000000007</v>
      </c>
      <c r="T462">
        <v>5306.4000000000005</v>
      </c>
      <c r="U462">
        <v>9165.6</v>
      </c>
      <c r="V462">
        <f>Sales[[#This Row],[Total Revenue]]-Sales[[#This Row],[Total Buying]]</f>
        <v>3859.2</v>
      </c>
      <c r="W462">
        <v>7</v>
      </c>
      <c r="X462" s="1" t="s">
        <v>129</v>
      </c>
      <c r="Y462" s="1" t="s">
        <v>113</v>
      </c>
      <c r="Z462" s="1" t="s">
        <v>114</v>
      </c>
      <c r="AA462" s="1" t="s">
        <v>115</v>
      </c>
      <c r="AB462" s="1" t="s">
        <v>116</v>
      </c>
      <c r="AC462" s="1" t="s">
        <v>115</v>
      </c>
      <c r="AD462">
        <v>73617</v>
      </c>
      <c r="AE462">
        <v>82424</v>
      </c>
    </row>
    <row r="463" spans="1:31" x14ac:dyDescent="0.3">
      <c r="A463" s="1" t="s">
        <v>1142</v>
      </c>
      <c r="B463" s="1" t="s">
        <v>30</v>
      </c>
      <c r="C463" s="1" t="s">
        <v>77</v>
      </c>
      <c r="D463" s="2">
        <v>43200</v>
      </c>
      <c r="E463" s="2">
        <v>43305</v>
      </c>
      <c r="F463" s="2" t="str">
        <f>TEXT(Sales[[#This Row],[OrderDate]],"dd")</f>
        <v>24</v>
      </c>
      <c r="G463" s="2">
        <v>43329</v>
      </c>
      <c r="H463" s="2">
        <v>43336</v>
      </c>
      <c r="I463" s="1" t="s">
        <v>32</v>
      </c>
      <c r="J463">
        <v>3</v>
      </c>
      <c r="K463" s="1" t="s">
        <v>154</v>
      </c>
      <c r="L463">
        <v>50</v>
      </c>
      <c r="M463" s="1" t="s">
        <v>427</v>
      </c>
      <c r="N463">
        <v>21</v>
      </c>
      <c r="O463" s="1" t="s">
        <v>131</v>
      </c>
      <c r="P463">
        <v>8</v>
      </c>
      <c r="Q463">
        <v>7.4999999999999997E-2</v>
      </c>
      <c r="R463">
        <v>221.1</v>
      </c>
      <c r="S463">
        <v>179.09100000000001</v>
      </c>
      <c r="T463">
        <v>1432.7280000000001</v>
      </c>
      <c r="U463">
        <v>1636.1399999999999</v>
      </c>
      <c r="V463">
        <f>Sales[[#This Row],[Total Revenue]]-Sales[[#This Row],[Total Buying]]</f>
        <v>203.41199999999981</v>
      </c>
      <c r="W463">
        <v>125</v>
      </c>
      <c r="X463" s="1" t="s">
        <v>719</v>
      </c>
      <c r="Y463" s="1" t="s">
        <v>696</v>
      </c>
      <c r="Z463" s="1" t="s">
        <v>306</v>
      </c>
      <c r="AA463" s="1" t="s">
        <v>307</v>
      </c>
      <c r="AB463" s="1" t="s">
        <v>56</v>
      </c>
      <c r="AC463" s="1" t="s">
        <v>307</v>
      </c>
      <c r="AD463">
        <v>31831</v>
      </c>
      <c r="AE463">
        <v>40226</v>
      </c>
    </row>
    <row r="464" spans="1:31" x14ac:dyDescent="0.3">
      <c r="A464" s="1" t="s">
        <v>1143</v>
      </c>
      <c r="B464" s="1" t="s">
        <v>100</v>
      </c>
      <c r="C464" s="1" t="s">
        <v>31</v>
      </c>
      <c r="D464" s="2">
        <v>43200</v>
      </c>
      <c r="E464" s="2">
        <v>43305</v>
      </c>
      <c r="F464" s="2" t="str">
        <f>TEXT(Sales[[#This Row],[OrderDate]],"dd")</f>
        <v>24</v>
      </c>
      <c r="G464" s="2">
        <v>43314</v>
      </c>
      <c r="H464" s="2">
        <v>43324</v>
      </c>
      <c r="I464" s="1" t="s">
        <v>32</v>
      </c>
      <c r="J464">
        <v>27</v>
      </c>
      <c r="K464" s="1" t="s">
        <v>179</v>
      </c>
      <c r="L464">
        <v>30</v>
      </c>
      <c r="M464" s="1" t="s">
        <v>166</v>
      </c>
      <c r="N464">
        <v>41</v>
      </c>
      <c r="O464" s="1" t="s">
        <v>60</v>
      </c>
      <c r="P464">
        <v>3</v>
      </c>
      <c r="Q464">
        <v>7.4999999999999997E-2</v>
      </c>
      <c r="R464">
        <v>3825.7000000000003</v>
      </c>
      <c r="S464">
        <v>2563.2190000000005</v>
      </c>
      <c r="T464">
        <v>7689.6570000000011</v>
      </c>
      <c r="U464">
        <v>10616.317500000001</v>
      </c>
      <c r="V464">
        <f>Sales[[#This Row],[Total Revenue]]-Sales[[#This Row],[Total Buying]]</f>
        <v>2926.6605</v>
      </c>
      <c r="W464">
        <v>255</v>
      </c>
      <c r="X464" s="1" t="s">
        <v>593</v>
      </c>
      <c r="Y464" s="1" t="s">
        <v>594</v>
      </c>
      <c r="Z464" s="1" t="s">
        <v>388</v>
      </c>
      <c r="AA464" s="1" t="s">
        <v>389</v>
      </c>
      <c r="AB464" s="1" t="s">
        <v>116</v>
      </c>
      <c r="AC464" s="1" t="s">
        <v>389</v>
      </c>
      <c r="AD464">
        <v>92283</v>
      </c>
      <c r="AE464">
        <v>47012</v>
      </c>
    </row>
    <row r="465" spans="1:31" x14ac:dyDescent="0.3">
      <c r="A465" s="1" t="s">
        <v>1144</v>
      </c>
      <c r="B465" s="1" t="s">
        <v>42</v>
      </c>
      <c r="C465" s="1" t="s">
        <v>48</v>
      </c>
      <c r="D465" s="2">
        <v>43200</v>
      </c>
      <c r="E465" s="2">
        <v>43305</v>
      </c>
      <c r="F465" s="2" t="str">
        <f>TEXT(Sales[[#This Row],[OrderDate]],"dd")</f>
        <v>24</v>
      </c>
      <c r="G465" s="2">
        <v>43322</v>
      </c>
      <c r="H465" s="2">
        <v>43327</v>
      </c>
      <c r="I465" s="1" t="s">
        <v>32</v>
      </c>
      <c r="J465">
        <v>22</v>
      </c>
      <c r="K465" s="1" t="s">
        <v>85</v>
      </c>
      <c r="L465">
        <v>27</v>
      </c>
      <c r="M465" s="1" t="s">
        <v>560</v>
      </c>
      <c r="N465">
        <v>6</v>
      </c>
      <c r="O465" s="1" t="s">
        <v>274</v>
      </c>
      <c r="P465">
        <v>5</v>
      </c>
      <c r="Q465">
        <v>7.4999999999999997E-2</v>
      </c>
      <c r="R465">
        <v>857.6</v>
      </c>
      <c r="S465">
        <v>394.49600000000004</v>
      </c>
      <c r="T465">
        <v>1972.4800000000002</v>
      </c>
      <c r="U465">
        <v>3966.3999999999996</v>
      </c>
      <c r="V465">
        <f>Sales[[#This Row],[Total Revenue]]-Sales[[#This Row],[Total Buying]]</f>
        <v>1993.9199999999994</v>
      </c>
      <c r="W465">
        <v>41</v>
      </c>
      <c r="X465" s="1" t="s">
        <v>1036</v>
      </c>
      <c r="Y465" s="1" t="s">
        <v>186</v>
      </c>
      <c r="Z465" s="1" t="s">
        <v>158</v>
      </c>
      <c r="AA465" s="1" t="s">
        <v>159</v>
      </c>
      <c r="AB465" s="1" t="s">
        <v>116</v>
      </c>
      <c r="AC465" s="1" t="s">
        <v>159</v>
      </c>
      <c r="AD465">
        <v>46713</v>
      </c>
      <c r="AE465">
        <v>65096</v>
      </c>
    </row>
    <row r="466" spans="1:31" x14ac:dyDescent="0.3">
      <c r="A466" s="1" t="s">
        <v>1145</v>
      </c>
      <c r="B466" s="1" t="s">
        <v>47</v>
      </c>
      <c r="C466" s="1" t="s">
        <v>48</v>
      </c>
      <c r="D466" s="2">
        <v>43200</v>
      </c>
      <c r="E466" s="2">
        <v>43305</v>
      </c>
      <c r="F466" s="2" t="str">
        <f>TEXT(Sales[[#This Row],[OrderDate]],"dd")</f>
        <v>24</v>
      </c>
      <c r="G466" s="2">
        <v>43308</v>
      </c>
      <c r="H466" s="2">
        <v>43314</v>
      </c>
      <c r="I466" s="1" t="s">
        <v>32</v>
      </c>
      <c r="J466">
        <v>20</v>
      </c>
      <c r="K466" s="1" t="s">
        <v>225</v>
      </c>
      <c r="L466">
        <v>31</v>
      </c>
      <c r="M466" s="1" t="s">
        <v>374</v>
      </c>
      <c r="N466">
        <v>32</v>
      </c>
      <c r="O466" s="1" t="s">
        <v>107</v>
      </c>
      <c r="P466">
        <v>3</v>
      </c>
      <c r="Q466">
        <v>7.4999999999999997E-2</v>
      </c>
      <c r="R466">
        <v>3825.7000000000003</v>
      </c>
      <c r="S466">
        <v>2563.2190000000005</v>
      </c>
      <c r="T466">
        <v>7689.6570000000011</v>
      </c>
      <c r="U466">
        <v>10616.317500000001</v>
      </c>
      <c r="V466">
        <f>Sales[[#This Row],[Total Revenue]]-Sales[[#This Row],[Total Buying]]</f>
        <v>2926.6605</v>
      </c>
      <c r="W466">
        <v>41</v>
      </c>
      <c r="X466" s="1" t="s">
        <v>1036</v>
      </c>
      <c r="Y466" s="1" t="s">
        <v>186</v>
      </c>
      <c r="Z466" s="1" t="s">
        <v>158</v>
      </c>
      <c r="AA466" s="1" t="s">
        <v>159</v>
      </c>
      <c r="AB466" s="1" t="s">
        <v>116</v>
      </c>
      <c r="AC466" s="1" t="s">
        <v>159</v>
      </c>
      <c r="AD466">
        <v>46713</v>
      </c>
      <c r="AE466">
        <v>65096</v>
      </c>
    </row>
    <row r="467" spans="1:31" x14ac:dyDescent="0.3">
      <c r="A467" s="1" t="s">
        <v>1146</v>
      </c>
      <c r="B467" s="1" t="s">
        <v>47</v>
      </c>
      <c r="C467" s="1" t="s">
        <v>77</v>
      </c>
      <c r="D467" s="2">
        <v>43200</v>
      </c>
      <c r="E467" s="2">
        <v>43305</v>
      </c>
      <c r="F467" s="2" t="str">
        <f>TEXT(Sales[[#This Row],[OrderDate]],"dd")</f>
        <v>24</v>
      </c>
      <c r="G467" s="2">
        <v>43331</v>
      </c>
      <c r="H467" s="2">
        <v>43339</v>
      </c>
      <c r="I467" s="1" t="s">
        <v>32</v>
      </c>
      <c r="J467">
        <v>12</v>
      </c>
      <c r="K467" s="1" t="s">
        <v>208</v>
      </c>
      <c r="L467">
        <v>5</v>
      </c>
      <c r="M467" s="1" t="s">
        <v>106</v>
      </c>
      <c r="N467">
        <v>12</v>
      </c>
      <c r="O467" s="1" t="s">
        <v>35</v>
      </c>
      <c r="P467">
        <v>8</v>
      </c>
      <c r="Q467">
        <v>7.4999999999999997E-2</v>
      </c>
      <c r="R467">
        <v>1996.6000000000001</v>
      </c>
      <c r="S467">
        <v>898.47</v>
      </c>
      <c r="T467">
        <v>7187.76</v>
      </c>
      <c r="U467">
        <v>14774.84</v>
      </c>
      <c r="V467">
        <f>Sales[[#This Row],[Total Revenue]]-Sales[[#This Row],[Total Buying]]</f>
        <v>7587.08</v>
      </c>
      <c r="W467">
        <v>107</v>
      </c>
      <c r="X467" s="1" t="s">
        <v>80</v>
      </c>
      <c r="Y467" s="1" t="s">
        <v>81</v>
      </c>
      <c r="Z467" s="1" t="s">
        <v>82</v>
      </c>
      <c r="AA467" s="1" t="s">
        <v>83</v>
      </c>
      <c r="AB467" s="1" t="s">
        <v>40</v>
      </c>
      <c r="AC467" s="1" t="s">
        <v>83</v>
      </c>
      <c r="AD467">
        <v>49771</v>
      </c>
      <c r="AE467">
        <v>37192</v>
      </c>
    </row>
    <row r="468" spans="1:31" x14ac:dyDescent="0.3">
      <c r="A468" s="1" t="s">
        <v>1147</v>
      </c>
      <c r="B468" s="1" t="s">
        <v>42</v>
      </c>
      <c r="C468" s="1" t="s">
        <v>77</v>
      </c>
      <c r="D468" s="2">
        <v>43200</v>
      </c>
      <c r="E468" s="2">
        <v>43305</v>
      </c>
      <c r="F468" s="2" t="str">
        <f>TEXT(Sales[[#This Row],[OrderDate]],"dd")</f>
        <v>24</v>
      </c>
      <c r="G468" s="2">
        <v>43333</v>
      </c>
      <c r="H468" s="2">
        <v>43338</v>
      </c>
      <c r="I468" s="1" t="s">
        <v>32</v>
      </c>
      <c r="J468">
        <v>20</v>
      </c>
      <c r="K468" s="1" t="s">
        <v>225</v>
      </c>
      <c r="L468">
        <v>10</v>
      </c>
      <c r="M468" s="1" t="s">
        <v>273</v>
      </c>
      <c r="N468">
        <v>17</v>
      </c>
      <c r="O468" s="1" t="s">
        <v>180</v>
      </c>
      <c r="P468">
        <v>1</v>
      </c>
      <c r="Q468">
        <v>0.05</v>
      </c>
      <c r="R468">
        <v>234.5</v>
      </c>
      <c r="S468">
        <v>121.94</v>
      </c>
      <c r="T468">
        <v>121.94</v>
      </c>
      <c r="U468">
        <v>222.77500000000001</v>
      </c>
      <c r="V468">
        <f>Sales[[#This Row],[Total Revenue]]-Sales[[#This Row],[Total Buying]]</f>
        <v>100.83500000000001</v>
      </c>
      <c r="W468">
        <v>147</v>
      </c>
      <c r="X468" s="1" t="s">
        <v>782</v>
      </c>
      <c r="Y468" s="1" t="s">
        <v>783</v>
      </c>
      <c r="Z468" s="1" t="s">
        <v>465</v>
      </c>
      <c r="AA468" s="1" t="s">
        <v>466</v>
      </c>
      <c r="AB468" s="1" t="s">
        <v>147</v>
      </c>
      <c r="AC468" s="1" t="s">
        <v>466</v>
      </c>
      <c r="AD468">
        <v>53328</v>
      </c>
      <c r="AE468">
        <v>53581</v>
      </c>
    </row>
    <row r="469" spans="1:31" x14ac:dyDescent="0.3">
      <c r="A469" s="1" t="s">
        <v>1148</v>
      </c>
      <c r="B469" s="1" t="s">
        <v>47</v>
      </c>
      <c r="C469" s="1" t="s">
        <v>31</v>
      </c>
      <c r="D469" s="2">
        <v>43200</v>
      </c>
      <c r="E469" s="2">
        <v>43305</v>
      </c>
      <c r="F469" s="2" t="str">
        <f>TEXT(Sales[[#This Row],[OrderDate]],"dd")</f>
        <v>24</v>
      </c>
      <c r="G469" s="2">
        <v>43317</v>
      </c>
      <c r="H469" s="2">
        <v>43327</v>
      </c>
      <c r="I469" s="1" t="s">
        <v>32</v>
      </c>
      <c r="J469">
        <v>16</v>
      </c>
      <c r="K469" s="1" t="s">
        <v>270</v>
      </c>
      <c r="L469">
        <v>15</v>
      </c>
      <c r="M469" s="1" t="s">
        <v>34</v>
      </c>
      <c r="N469">
        <v>14</v>
      </c>
      <c r="O469" s="1" t="s">
        <v>438</v>
      </c>
      <c r="P469">
        <v>8</v>
      </c>
      <c r="Q469">
        <v>7.4999999999999997E-2</v>
      </c>
      <c r="R469">
        <v>1896.1000000000001</v>
      </c>
      <c r="S469">
        <v>948.05000000000007</v>
      </c>
      <c r="T469">
        <v>7584.4000000000005</v>
      </c>
      <c r="U469">
        <v>14031.140000000001</v>
      </c>
      <c r="V469">
        <f>Sales[[#This Row],[Total Revenue]]-Sales[[#This Row],[Total Buying]]</f>
        <v>6446.7400000000007</v>
      </c>
      <c r="W469">
        <v>206</v>
      </c>
      <c r="X469" s="1" t="s">
        <v>585</v>
      </c>
      <c r="Y469" s="1" t="s">
        <v>37</v>
      </c>
      <c r="Z469" s="1" t="s">
        <v>586</v>
      </c>
      <c r="AA469" s="1" t="s">
        <v>587</v>
      </c>
      <c r="AB469" s="1" t="s">
        <v>40</v>
      </c>
      <c r="AC469" s="1" t="s">
        <v>587</v>
      </c>
      <c r="AD469">
        <v>256294</v>
      </c>
      <c r="AE469">
        <v>55777</v>
      </c>
    </row>
    <row r="470" spans="1:31" x14ac:dyDescent="0.3">
      <c r="A470" s="1" t="s">
        <v>1149</v>
      </c>
      <c r="B470" s="1" t="s">
        <v>30</v>
      </c>
      <c r="C470" s="1" t="s">
        <v>77</v>
      </c>
      <c r="D470" s="2">
        <v>43200</v>
      </c>
      <c r="E470" s="2">
        <v>43306</v>
      </c>
      <c r="F470" s="2" t="str">
        <f>TEXT(Sales[[#This Row],[OrderDate]],"dd")</f>
        <v>25</v>
      </c>
      <c r="G470" s="2">
        <v>43321</v>
      </c>
      <c r="H470" s="2">
        <v>43331</v>
      </c>
      <c r="I470" s="1" t="s">
        <v>32</v>
      </c>
      <c r="J470">
        <v>9</v>
      </c>
      <c r="K470" s="1" t="s">
        <v>214</v>
      </c>
      <c r="L470">
        <v>1</v>
      </c>
      <c r="M470" s="1" t="s">
        <v>79</v>
      </c>
      <c r="N470">
        <v>32</v>
      </c>
      <c r="O470" s="1" t="s">
        <v>107</v>
      </c>
      <c r="P470">
        <v>2</v>
      </c>
      <c r="Q470">
        <v>0.1</v>
      </c>
      <c r="R470">
        <v>207.70000000000002</v>
      </c>
      <c r="S470">
        <v>87.234000000000009</v>
      </c>
      <c r="T470">
        <v>174.46800000000002</v>
      </c>
      <c r="U470">
        <v>373.86</v>
      </c>
      <c r="V470">
        <f>Sales[[#This Row],[Total Revenue]]-Sales[[#This Row],[Total Buying]]</f>
        <v>199.392</v>
      </c>
      <c r="W470">
        <v>115</v>
      </c>
      <c r="X470" s="1" t="s">
        <v>695</v>
      </c>
      <c r="Y470" s="1" t="s">
        <v>696</v>
      </c>
      <c r="Z470" s="1" t="s">
        <v>306</v>
      </c>
      <c r="AA470" s="1" t="s">
        <v>307</v>
      </c>
      <c r="AB470" s="1" t="s">
        <v>56</v>
      </c>
      <c r="AC470" s="1" t="s">
        <v>307</v>
      </c>
      <c r="AD470">
        <v>58967</v>
      </c>
      <c r="AE470">
        <v>50536</v>
      </c>
    </row>
    <row r="471" spans="1:31" x14ac:dyDescent="0.3">
      <c r="A471" s="1" t="s">
        <v>1150</v>
      </c>
      <c r="B471" s="1" t="s">
        <v>42</v>
      </c>
      <c r="C471" s="1" t="s">
        <v>77</v>
      </c>
      <c r="D471" s="2">
        <v>43200</v>
      </c>
      <c r="E471" s="2">
        <v>43306</v>
      </c>
      <c r="F471" s="2" t="str">
        <f>TEXT(Sales[[#This Row],[OrderDate]],"dd")</f>
        <v>25</v>
      </c>
      <c r="G471" s="2">
        <v>43313</v>
      </c>
      <c r="H471" s="2">
        <v>43315</v>
      </c>
      <c r="I471" s="1" t="s">
        <v>32</v>
      </c>
      <c r="J471">
        <v>24</v>
      </c>
      <c r="K471" s="1" t="s">
        <v>58</v>
      </c>
      <c r="L471">
        <v>8</v>
      </c>
      <c r="M471" s="1" t="s">
        <v>98</v>
      </c>
      <c r="N471">
        <v>8</v>
      </c>
      <c r="O471" s="1" t="s">
        <v>172</v>
      </c>
      <c r="P471">
        <v>1</v>
      </c>
      <c r="Q471">
        <v>7.4999999999999997E-2</v>
      </c>
      <c r="R471">
        <v>167.5</v>
      </c>
      <c r="S471">
        <v>125.625</v>
      </c>
      <c r="T471">
        <v>125.625</v>
      </c>
      <c r="U471">
        <v>154.9375</v>
      </c>
      <c r="V471">
        <f>Sales[[#This Row],[Total Revenue]]-Sales[[#This Row],[Total Buying]]</f>
        <v>29.3125</v>
      </c>
      <c r="W471">
        <v>109</v>
      </c>
      <c r="X471" s="1" t="s">
        <v>352</v>
      </c>
      <c r="Y471" s="1" t="s">
        <v>90</v>
      </c>
      <c r="Z471" s="1" t="s">
        <v>82</v>
      </c>
      <c r="AA471" s="1" t="s">
        <v>83</v>
      </c>
      <c r="AB471" s="1" t="s">
        <v>40</v>
      </c>
      <c r="AC471" s="1" t="s">
        <v>83</v>
      </c>
      <c r="AD471">
        <v>46974</v>
      </c>
      <c r="AE471">
        <v>79359</v>
      </c>
    </row>
    <row r="472" spans="1:31" x14ac:dyDescent="0.3">
      <c r="A472" s="1" t="s">
        <v>1151</v>
      </c>
      <c r="B472" s="1" t="s">
        <v>100</v>
      </c>
      <c r="C472" s="1" t="s">
        <v>62</v>
      </c>
      <c r="D472" s="2">
        <v>43200</v>
      </c>
      <c r="E472" s="2">
        <v>43306</v>
      </c>
      <c r="F472" s="2" t="str">
        <f>TEXT(Sales[[#This Row],[OrderDate]],"dd")</f>
        <v>25</v>
      </c>
      <c r="G472" s="2">
        <v>43313</v>
      </c>
      <c r="H472" s="2">
        <v>43316</v>
      </c>
      <c r="I472" s="1" t="s">
        <v>32</v>
      </c>
      <c r="J472">
        <v>28</v>
      </c>
      <c r="K472" s="1" t="s">
        <v>101</v>
      </c>
      <c r="L472">
        <v>22</v>
      </c>
      <c r="M472" s="1" t="s">
        <v>71</v>
      </c>
      <c r="N472">
        <v>11</v>
      </c>
      <c r="O472" s="1" t="s">
        <v>126</v>
      </c>
      <c r="P472">
        <v>1</v>
      </c>
      <c r="Q472">
        <v>0.1</v>
      </c>
      <c r="R472">
        <v>3986.5</v>
      </c>
      <c r="S472">
        <v>2591.2249999999999</v>
      </c>
      <c r="T472">
        <v>2591.2249999999999</v>
      </c>
      <c r="U472">
        <v>3587.85</v>
      </c>
      <c r="V472">
        <f>Sales[[#This Row],[Total Revenue]]-Sales[[#This Row],[Total Buying]]</f>
        <v>996.625</v>
      </c>
      <c r="W472">
        <v>297</v>
      </c>
      <c r="X472" s="1" t="s">
        <v>916</v>
      </c>
      <c r="Y472" s="1" t="s">
        <v>917</v>
      </c>
      <c r="Z472" s="1" t="s">
        <v>257</v>
      </c>
      <c r="AA472" s="1" t="s">
        <v>258</v>
      </c>
      <c r="AB472" s="1" t="s">
        <v>56</v>
      </c>
      <c r="AC472" s="1" t="s">
        <v>258</v>
      </c>
      <c r="AD472">
        <v>52450</v>
      </c>
      <c r="AE472">
        <v>55546</v>
      </c>
    </row>
    <row r="473" spans="1:31" x14ac:dyDescent="0.3">
      <c r="A473" s="1" t="s">
        <v>1152</v>
      </c>
      <c r="B473" s="1" t="s">
        <v>47</v>
      </c>
      <c r="C473" s="1" t="s">
        <v>77</v>
      </c>
      <c r="D473" s="2">
        <v>43200</v>
      </c>
      <c r="E473" s="2">
        <v>43306</v>
      </c>
      <c r="F473" s="2" t="str">
        <f>TEXT(Sales[[#This Row],[OrderDate]],"dd")</f>
        <v>25</v>
      </c>
      <c r="G473" s="2">
        <v>43324</v>
      </c>
      <c r="H473" s="2">
        <v>43330</v>
      </c>
      <c r="I473" s="1" t="s">
        <v>32</v>
      </c>
      <c r="J473">
        <v>18</v>
      </c>
      <c r="K473" s="1" t="s">
        <v>49</v>
      </c>
      <c r="L473">
        <v>28</v>
      </c>
      <c r="M473" s="1" t="s">
        <v>50</v>
      </c>
      <c r="N473">
        <v>4</v>
      </c>
      <c r="O473" s="1" t="s">
        <v>64</v>
      </c>
      <c r="P473">
        <v>8</v>
      </c>
      <c r="Q473">
        <v>0.4</v>
      </c>
      <c r="R473">
        <v>2546</v>
      </c>
      <c r="S473">
        <v>1018.4000000000001</v>
      </c>
      <c r="T473">
        <v>8147.2000000000007</v>
      </c>
      <c r="U473">
        <v>12220.8</v>
      </c>
      <c r="V473">
        <f>Sales[[#This Row],[Total Revenue]]-Sales[[#This Row],[Total Buying]]</f>
        <v>4073.5999999999985</v>
      </c>
      <c r="W473">
        <v>114</v>
      </c>
      <c r="X473" s="1" t="s">
        <v>1153</v>
      </c>
      <c r="Y473" s="1" t="s">
        <v>682</v>
      </c>
      <c r="Z473" s="1" t="s">
        <v>306</v>
      </c>
      <c r="AA473" s="1" t="s">
        <v>307</v>
      </c>
      <c r="AB473" s="1" t="s">
        <v>56</v>
      </c>
      <c r="AC473" s="1" t="s">
        <v>307</v>
      </c>
      <c r="AD473">
        <v>40453</v>
      </c>
      <c r="AE473">
        <v>56464</v>
      </c>
    </row>
    <row r="474" spans="1:31" x14ac:dyDescent="0.3">
      <c r="A474" s="1" t="s">
        <v>1154</v>
      </c>
      <c r="B474" s="1" t="s">
        <v>100</v>
      </c>
      <c r="C474" s="1" t="s">
        <v>77</v>
      </c>
      <c r="D474" s="2">
        <v>43200</v>
      </c>
      <c r="E474" s="2">
        <v>43306</v>
      </c>
      <c r="F474" s="2" t="str">
        <f>TEXT(Sales[[#This Row],[OrderDate]],"dd")</f>
        <v>25</v>
      </c>
      <c r="G474" s="2">
        <v>43325</v>
      </c>
      <c r="H474" s="2">
        <v>43335</v>
      </c>
      <c r="I474" s="1" t="s">
        <v>32</v>
      </c>
      <c r="J474">
        <v>27</v>
      </c>
      <c r="K474" s="1" t="s">
        <v>179</v>
      </c>
      <c r="L474">
        <v>28</v>
      </c>
      <c r="M474" s="1" t="s">
        <v>50</v>
      </c>
      <c r="N474">
        <v>10</v>
      </c>
      <c r="O474" s="1" t="s">
        <v>162</v>
      </c>
      <c r="P474">
        <v>1</v>
      </c>
      <c r="Q474">
        <v>7.4999999999999997E-2</v>
      </c>
      <c r="R474">
        <v>864.30000000000007</v>
      </c>
      <c r="S474">
        <v>380.29200000000003</v>
      </c>
      <c r="T474">
        <v>380.29200000000003</v>
      </c>
      <c r="U474">
        <v>799.47750000000008</v>
      </c>
      <c r="V474">
        <f>Sales[[#This Row],[Total Revenue]]-Sales[[#This Row],[Total Buying]]</f>
        <v>419.18550000000005</v>
      </c>
      <c r="W474">
        <v>138</v>
      </c>
      <c r="X474" s="1" t="s">
        <v>304</v>
      </c>
      <c r="Y474" s="1" t="s">
        <v>305</v>
      </c>
      <c r="Z474" s="1" t="s">
        <v>306</v>
      </c>
      <c r="AA474" s="1" t="s">
        <v>307</v>
      </c>
      <c r="AB474" s="1" t="s">
        <v>56</v>
      </c>
      <c r="AC474" s="1" t="s">
        <v>307</v>
      </c>
      <c r="AD474">
        <v>41474</v>
      </c>
      <c r="AE474">
        <v>45800</v>
      </c>
    </row>
    <row r="475" spans="1:31" x14ac:dyDescent="0.3">
      <c r="A475" s="1" t="s">
        <v>1155</v>
      </c>
      <c r="B475" s="1" t="s">
        <v>42</v>
      </c>
      <c r="C475" s="1" t="s">
        <v>77</v>
      </c>
      <c r="D475" s="2">
        <v>43200</v>
      </c>
      <c r="E475" s="2">
        <v>43306</v>
      </c>
      <c r="F475" s="2" t="str">
        <f>TEXT(Sales[[#This Row],[OrderDate]],"dd")</f>
        <v>25</v>
      </c>
      <c r="G475" s="2">
        <v>43334</v>
      </c>
      <c r="H475" s="2">
        <v>43340</v>
      </c>
      <c r="I475" s="1" t="s">
        <v>32</v>
      </c>
      <c r="J475">
        <v>23</v>
      </c>
      <c r="K475" s="1" t="s">
        <v>171</v>
      </c>
      <c r="L475">
        <v>40</v>
      </c>
      <c r="M475" s="1" t="s">
        <v>189</v>
      </c>
      <c r="N475">
        <v>41</v>
      </c>
      <c r="O475" s="1" t="s">
        <v>60</v>
      </c>
      <c r="P475">
        <v>1</v>
      </c>
      <c r="Q475">
        <v>0.05</v>
      </c>
      <c r="R475">
        <v>1876</v>
      </c>
      <c r="S475">
        <v>1350.72</v>
      </c>
      <c r="T475">
        <v>1350.72</v>
      </c>
      <c r="U475">
        <v>1782.2</v>
      </c>
      <c r="V475">
        <f>Sales[[#This Row],[Total Revenue]]-Sales[[#This Row],[Total Buying]]</f>
        <v>431.48</v>
      </c>
      <c r="W475">
        <v>148</v>
      </c>
      <c r="X475" s="1" t="s">
        <v>463</v>
      </c>
      <c r="Y475" s="1" t="s">
        <v>464</v>
      </c>
      <c r="Z475" s="1" t="s">
        <v>465</v>
      </c>
      <c r="AA475" s="1" t="s">
        <v>466</v>
      </c>
      <c r="AB475" s="1" t="s">
        <v>147</v>
      </c>
      <c r="AC475" s="1" t="s">
        <v>466</v>
      </c>
      <c r="AD475">
        <v>41100</v>
      </c>
      <c r="AE475">
        <v>47343</v>
      </c>
    </row>
    <row r="476" spans="1:31" x14ac:dyDescent="0.3">
      <c r="A476" s="1" t="s">
        <v>1156</v>
      </c>
      <c r="B476" s="1" t="s">
        <v>47</v>
      </c>
      <c r="C476" s="1" t="s">
        <v>62</v>
      </c>
      <c r="D476" s="2">
        <v>43200</v>
      </c>
      <c r="E476" s="2">
        <v>43306</v>
      </c>
      <c r="F476" s="2" t="str">
        <f>TEXT(Sales[[#This Row],[OrderDate]],"dd")</f>
        <v>25</v>
      </c>
      <c r="G476" s="2">
        <v>43313</v>
      </c>
      <c r="H476" s="2">
        <v>43323</v>
      </c>
      <c r="I476" s="1" t="s">
        <v>32</v>
      </c>
      <c r="J476">
        <v>16</v>
      </c>
      <c r="K476" s="1" t="s">
        <v>270</v>
      </c>
      <c r="L476">
        <v>3</v>
      </c>
      <c r="M476" s="1" t="s">
        <v>175</v>
      </c>
      <c r="N476">
        <v>11</v>
      </c>
      <c r="O476" s="1" t="s">
        <v>126</v>
      </c>
      <c r="P476">
        <v>5</v>
      </c>
      <c r="Q476">
        <v>7.4999999999999997E-2</v>
      </c>
      <c r="R476">
        <v>247.9</v>
      </c>
      <c r="S476">
        <v>163.614</v>
      </c>
      <c r="T476">
        <v>818.07</v>
      </c>
      <c r="U476">
        <v>1146.5374999999999</v>
      </c>
      <c r="V476">
        <f>Sales[[#This Row],[Total Revenue]]-Sales[[#This Row],[Total Buying]]</f>
        <v>328.46749999999986</v>
      </c>
      <c r="W476">
        <v>309</v>
      </c>
      <c r="X476" s="1" t="s">
        <v>974</v>
      </c>
      <c r="Y476" s="1" t="s">
        <v>975</v>
      </c>
      <c r="Z476" s="1" t="s">
        <v>251</v>
      </c>
      <c r="AA476" s="1" t="s">
        <v>252</v>
      </c>
      <c r="AB476" s="1" t="s">
        <v>56</v>
      </c>
      <c r="AC476" s="1" t="s">
        <v>252</v>
      </c>
      <c r="AD476">
        <v>133808</v>
      </c>
      <c r="AE476">
        <v>53326</v>
      </c>
    </row>
    <row r="477" spans="1:31" x14ac:dyDescent="0.3">
      <c r="A477" s="1" t="s">
        <v>1157</v>
      </c>
      <c r="B477" s="1" t="s">
        <v>47</v>
      </c>
      <c r="C477" s="1" t="s">
        <v>77</v>
      </c>
      <c r="D477" s="2">
        <v>43200</v>
      </c>
      <c r="E477" s="2">
        <v>43306</v>
      </c>
      <c r="F477" s="2" t="str">
        <f>TEXT(Sales[[#This Row],[OrderDate]],"dd")</f>
        <v>25</v>
      </c>
      <c r="G477" s="2">
        <v>43323</v>
      </c>
      <c r="H477" s="2">
        <v>43327</v>
      </c>
      <c r="I477" s="1" t="s">
        <v>32</v>
      </c>
      <c r="J477">
        <v>12</v>
      </c>
      <c r="K477" s="1" t="s">
        <v>208</v>
      </c>
      <c r="L477">
        <v>21</v>
      </c>
      <c r="M477" s="1" t="s">
        <v>63</v>
      </c>
      <c r="N477">
        <v>44</v>
      </c>
      <c r="O477" s="1" t="s">
        <v>206</v>
      </c>
      <c r="P477">
        <v>2</v>
      </c>
      <c r="Q477">
        <v>7.4999999999999997E-2</v>
      </c>
      <c r="R477">
        <v>5051.8</v>
      </c>
      <c r="S477">
        <v>3435.2240000000002</v>
      </c>
      <c r="T477">
        <v>6870.4480000000003</v>
      </c>
      <c r="U477">
        <v>9345.83</v>
      </c>
      <c r="V477">
        <f>Sales[[#This Row],[Total Revenue]]-Sales[[#This Row],[Total Buying]]</f>
        <v>2475.3819999999996</v>
      </c>
      <c r="W477">
        <v>151</v>
      </c>
      <c r="X477" s="1" t="s">
        <v>485</v>
      </c>
      <c r="Y477" s="1" t="s">
        <v>486</v>
      </c>
      <c r="Z477" s="1" t="s">
        <v>196</v>
      </c>
      <c r="AA477" s="1" t="s">
        <v>197</v>
      </c>
      <c r="AB477" s="1" t="s">
        <v>147</v>
      </c>
      <c r="AC477" s="1" t="s">
        <v>197</v>
      </c>
      <c r="AD477">
        <v>61449</v>
      </c>
      <c r="AE477">
        <v>63090</v>
      </c>
    </row>
    <row r="478" spans="1:31" x14ac:dyDescent="0.3">
      <c r="A478" s="1" t="s">
        <v>1158</v>
      </c>
      <c r="B478" s="1" t="s">
        <v>100</v>
      </c>
      <c r="C478" s="1" t="s">
        <v>62</v>
      </c>
      <c r="D478" s="2">
        <v>43200</v>
      </c>
      <c r="E478" s="2">
        <v>43306</v>
      </c>
      <c r="F478" s="2" t="str">
        <f>TEXT(Sales[[#This Row],[OrderDate]],"dd")</f>
        <v>25</v>
      </c>
      <c r="G478" s="2">
        <v>43329</v>
      </c>
      <c r="H478" s="2">
        <v>43332</v>
      </c>
      <c r="I478" s="1" t="s">
        <v>32</v>
      </c>
      <c r="J478">
        <v>25</v>
      </c>
      <c r="K478" s="1" t="s">
        <v>333</v>
      </c>
      <c r="L478">
        <v>3</v>
      </c>
      <c r="M478" s="1" t="s">
        <v>175</v>
      </c>
      <c r="N478">
        <v>22</v>
      </c>
      <c r="O478" s="1" t="s">
        <v>128</v>
      </c>
      <c r="P478">
        <v>4</v>
      </c>
      <c r="Q478">
        <v>0.4</v>
      </c>
      <c r="R478">
        <v>1011.7</v>
      </c>
      <c r="S478">
        <v>667.72200000000009</v>
      </c>
      <c r="T478">
        <v>2670.8880000000004</v>
      </c>
      <c r="U478">
        <v>2428.08</v>
      </c>
      <c r="V478">
        <f>Sales[[#This Row],[Total Revenue]]-Sales[[#This Row],[Total Buying]]</f>
        <v>-242.80800000000045</v>
      </c>
      <c r="W478">
        <v>266</v>
      </c>
      <c r="X478" s="1" t="s">
        <v>1159</v>
      </c>
      <c r="Y478" s="1" t="s">
        <v>1160</v>
      </c>
      <c r="Z478" s="1" t="s">
        <v>38</v>
      </c>
      <c r="AA478" s="1" t="s">
        <v>39</v>
      </c>
      <c r="AB478" s="1" t="s">
        <v>40</v>
      </c>
      <c r="AC478" s="1" t="s">
        <v>39</v>
      </c>
      <c r="AD478">
        <v>738644</v>
      </c>
      <c r="AE478">
        <v>47030</v>
      </c>
    </row>
    <row r="479" spans="1:31" x14ac:dyDescent="0.3">
      <c r="A479" s="1" t="s">
        <v>1161</v>
      </c>
      <c r="B479" s="1" t="s">
        <v>30</v>
      </c>
      <c r="C479" s="1" t="s">
        <v>31</v>
      </c>
      <c r="D479" s="2">
        <v>43200</v>
      </c>
      <c r="E479" s="2">
        <v>43306</v>
      </c>
      <c r="F479" s="2" t="str">
        <f>TEXT(Sales[[#This Row],[OrderDate]],"dd")</f>
        <v>25</v>
      </c>
      <c r="G479" s="2">
        <v>43334</v>
      </c>
      <c r="H479" s="2">
        <v>43337</v>
      </c>
      <c r="I479" s="1" t="s">
        <v>32</v>
      </c>
      <c r="J479">
        <v>4</v>
      </c>
      <c r="K479" s="1" t="s">
        <v>70</v>
      </c>
      <c r="L479">
        <v>16</v>
      </c>
      <c r="M479" s="1" t="s">
        <v>155</v>
      </c>
      <c r="N479">
        <v>2</v>
      </c>
      <c r="O479" s="1" t="s">
        <v>394</v>
      </c>
      <c r="P479">
        <v>6</v>
      </c>
      <c r="Q479">
        <v>0.2</v>
      </c>
      <c r="R479">
        <v>1862.6000000000001</v>
      </c>
      <c r="S479">
        <v>1247.9420000000002</v>
      </c>
      <c r="T479">
        <v>7487.6520000000019</v>
      </c>
      <c r="U479">
        <v>8940.4800000000014</v>
      </c>
      <c r="V479">
        <f>Sales[[#This Row],[Total Revenue]]-Sales[[#This Row],[Total Buying]]</f>
        <v>1452.8279999999995</v>
      </c>
      <c r="W479">
        <v>242</v>
      </c>
      <c r="X479" s="1" t="s">
        <v>730</v>
      </c>
      <c r="Y479" s="1" t="s">
        <v>731</v>
      </c>
      <c r="Z479" s="1" t="s">
        <v>732</v>
      </c>
      <c r="AA479" s="1" t="s">
        <v>733</v>
      </c>
      <c r="AB479" s="1" t="s">
        <v>40</v>
      </c>
      <c r="AC479" s="1" t="s">
        <v>733</v>
      </c>
      <c r="AD479">
        <v>35198</v>
      </c>
      <c r="AE479">
        <v>90515</v>
      </c>
    </row>
    <row r="480" spans="1:31" x14ac:dyDescent="0.3">
      <c r="A480" s="1" t="s">
        <v>1162</v>
      </c>
      <c r="B480" s="1" t="s">
        <v>47</v>
      </c>
      <c r="C480" s="1" t="s">
        <v>77</v>
      </c>
      <c r="D480" s="2">
        <v>43200</v>
      </c>
      <c r="E480" s="2">
        <v>43306</v>
      </c>
      <c r="F480" s="2" t="str">
        <f>TEXT(Sales[[#This Row],[OrderDate]],"dd")</f>
        <v>25</v>
      </c>
      <c r="G480" s="2">
        <v>43308</v>
      </c>
      <c r="H480" s="2">
        <v>43316</v>
      </c>
      <c r="I480" s="1" t="s">
        <v>32</v>
      </c>
      <c r="J480">
        <v>17</v>
      </c>
      <c r="K480" s="1" t="s">
        <v>292</v>
      </c>
      <c r="L480">
        <v>31</v>
      </c>
      <c r="M480" s="1" t="s">
        <v>374</v>
      </c>
      <c r="N480">
        <v>12</v>
      </c>
      <c r="O480" s="1" t="s">
        <v>35</v>
      </c>
      <c r="P480">
        <v>6</v>
      </c>
      <c r="Q480">
        <v>0.1</v>
      </c>
      <c r="R480">
        <v>1246.2</v>
      </c>
      <c r="S480">
        <v>660.4860000000001</v>
      </c>
      <c r="T480">
        <v>3962.9160000000006</v>
      </c>
      <c r="U480">
        <v>6729.48</v>
      </c>
      <c r="V480">
        <f>Sales[[#This Row],[Total Revenue]]-Sales[[#This Row],[Total Buying]]</f>
        <v>2766.5639999999989</v>
      </c>
      <c r="W480">
        <v>150</v>
      </c>
      <c r="X480" s="1" t="s">
        <v>785</v>
      </c>
      <c r="Y480" s="1" t="s">
        <v>786</v>
      </c>
      <c r="Z480" s="1" t="s">
        <v>787</v>
      </c>
      <c r="AA480" s="1" t="s">
        <v>788</v>
      </c>
      <c r="AB480" s="1" t="s">
        <v>116</v>
      </c>
      <c r="AC480" s="1" t="s">
        <v>788</v>
      </c>
      <c r="AD480">
        <v>86916</v>
      </c>
      <c r="AE480">
        <v>50323</v>
      </c>
    </row>
    <row r="481" spans="1:31" x14ac:dyDescent="0.3">
      <c r="A481" s="1" t="s">
        <v>1163</v>
      </c>
      <c r="B481" s="1" t="s">
        <v>42</v>
      </c>
      <c r="C481" s="1" t="s">
        <v>239</v>
      </c>
      <c r="D481" s="2">
        <v>43200</v>
      </c>
      <c r="E481" s="2">
        <v>43307</v>
      </c>
      <c r="F481" s="2" t="str">
        <f>TEXT(Sales[[#This Row],[OrderDate]],"dd")</f>
        <v>26</v>
      </c>
      <c r="G481" s="2">
        <v>43314</v>
      </c>
      <c r="H481" s="2">
        <v>43318</v>
      </c>
      <c r="I481" s="1" t="s">
        <v>32</v>
      </c>
      <c r="J481">
        <v>24</v>
      </c>
      <c r="K481" s="1" t="s">
        <v>58</v>
      </c>
      <c r="L481">
        <v>26</v>
      </c>
      <c r="M481" s="1" t="s">
        <v>215</v>
      </c>
      <c r="N481">
        <v>30</v>
      </c>
      <c r="O481" s="1" t="s">
        <v>51</v>
      </c>
      <c r="P481">
        <v>1</v>
      </c>
      <c r="Q481">
        <v>0.1</v>
      </c>
      <c r="R481">
        <v>1688.4</v>
      </c>
      <c r="S481">
        <v>1215.6479999999999</v>
      </c>
      <c r="T481">
        <v>1215.6479999999999</v>
      </c>
      <c r="U481">
        <v>1519.56</v>
      </c>
      <c r="V481">
        <f>Sales[[#This Row],[Total Revenue]]-Sales[[#This Row],[Total Buying]]</f>
        <v>303.91200000000003</v>
      </c>
      <c r="W481">
        <v>349</v>
      </c>
      <c r="X481" s="1" t="s">
        <v>240</v>
      </c>
      <c r="Y481" s="1" t="s">
        <v>241</v>
      </c>
      <c r="Z481" s="1" t="s">
        <v>242</v>
      </c>
      <c r="AA481" s="1" t="s">
        <v>243</v>
      </c>
      <c r="AB481" s="1" t="s">
        <v>56</v>
      </c>
      <c r="AC481" s="1" t="s">
        <v>243</v>
      </c>
      <c r="AD481">
        <v>66879</v>
      </c>
      <c r="AE481">
        <v>89134</v>
      </c>
    </row>
    <row r="482" spans="1:31" x14ac:dyDescent="0.3">
      <c r="A482" s="1" t="s">
        <v>1164</v>
      </c>
      <c r="B482" s="1" t="s">
        <v>30</v>
      </c>
      <c r="C482" s="1" t="s">
        <v>31</v>
      </c>
      <c r="D482" s="2">
        <v>43200</v>
      </c>
      <c r="E482" s="2">
        <v>43307</v>
      </c>
      <c r="F482" s="2" t="str">
        <f>TEXT(Sales[[#This Row],[OrderDate]],"dd")</f>
        <v>26</v>
      </c>
      <c r="G482" s="2">
        <v>43316</v>
      </c>
      <c r="H482" s="2">
        <v>43323</v>
      </c>
      <c r="I482" s="1" t="s">
        <v>32</v>
      </c>
      <c r="J482">
        <v>12</v>
      </c>
      <c r="K482" s="1" t="s">
        <v>208</v>
      </c>
      <c r="L482">
        <v>30</v>
      </c>
      <c r="M482" s="1" t="s">
        <v>166</v>
      </c>
      <c r="N482">
        <v>11</v>
      </c>
      <c r="O482" s="1" t="s">
        <v>126</v>
      </c>
      <c r="P482">
        <v>8</v>
      </c>
      <c r="Q482">
        <v>0.1</v>
      </c>
      <c r="R482">
        <v>5916.1</v>
      </c>
      <c r="S482">
        <v>4673.7190000000001</v>
      </c>
      <c r="T482">
        <v>37389.752</v>
      </c>
      <c r="U482">
        <v>42595.920000000006</v>
      </c>
      <c r="V482">
        <f>Sales[[#This Row],[Total Revenue]]-Sales[[#This Row],[Total Buying]]</f>
        <v>5206.1680000000051</v>
      </c>
      <c r="W482">
        <v>237</v>
      </c>
      <c r="X482" s="1" t="s">
        <v>1165</v>
      </c>
      <c r="Y482" s="1" t="s">
        <v>1166</v>
      </c>
      <c r="Z482" s="1" t="s">
        <v>316</v>
      </c>
      <c r="AA482" s="1" t="s">
        <v>317</v>
      </c>
      <c r="AB482" s="1" t="s">
        <v>56</v>
      </c>
      <c r="AC482" s="1" t="s">
        <v>317</v>
      </c>
      <c r="AD482">
        <v>93267</v>
      </c>
      <c r="AE482">
        <v>39882</v>
      </c>
    </row>
    <row r="483" spans="1:31" x14ac:dyDescent="0.3">
      <c r="A483" s="1" t="s">
        <v>1167</v>
      </c>
      <c r="B483" s="1" t="s">
        <v>47</v>
      </c>
      <c r="C483" s="1" t="s">
        <v>77</v>
      </c>
      <c r="D483" s="2">
        <v>43200</v>
      </c>
      <c r="E483" s="2">
        <v>43307</v>
      </c>
      <c r="F483" s="2" t="str">
        <f>TEXT(Sales[[#This Row],[OrderDate]],"dd")</f>
        <v>26</v>
      </c>
      <c r="G483" s="2">
        <v>43332</v>
      </c>
      <c r="H483" s="2">
        <v>43341</v>
      </c>
      <c r="I483" s="1" t="s">
        <v>32</v>
      </c>
      <c r="J483">
        <v>13</v>
      </c>
      <c r="K483" s="1" t="s">
        <v>88</v>
      </c>
      <c r="L483">
        <v>17</v>
      </c>
      <c r="M483" s="1" t="s">
        <v>278</v>
      </c>
      <c r="N483">
        <v>13</v>
      </c>
      <c r="O483" s="1" t="s">
        <v>193</v>
      </c>
      <c r="P483">
        <v>3</v>
      </c>
      <c r="Q483">
        <v>0.1</v>
      </c>
      <c r="R483">
        <v>5132.2</v>
      </c>
      <c r="S483">
        <v>2771.3879999999999</v>
      </c>
      <c r="T483">
        <v>8314.1640000000007</v>
      </c>
      <c r="U483">
        <v>13856.939999999999</v>
      </c>
      <c r="V483">
        <f>Sales[[#This Row],[Total Revenue]]-Sales[[#This Row],[Total Buying]]</f>
        <v>5542.775999999998</v>
      </c>
      <c r="W483">
        <v>190</v>
      </c>
      <c r="X483" s="1" t="s">
        <v>348</v>
      </c>
      <c r="Y483" s="1" t="s">
        <v>368</v>
      </c>
      <c r="Z483" s="1" t="s">
        <v>369</v>
      </c>
      <c r="AA483" s="1" t="s">
        <v>370</v>
      </c>
      <c r="AB483" s="1" t="s">
        <v>147</v>
      </c>
      <c r="AC483" s="1" t="s">
        <v>370</v>
      </c>
      <c r="AD483">
        <v>38889</v>
      </c>
      <c r="AE483">
        <v>41504</v>
      </c>
    </row>
    <row r="484" spans="1:31" x14ac:dyDescent="0.3">
      <c r="A484" s="1" t="s">
        <v>1168</v>
      </c>
      <c r="B484" s="1" t="s">
        <v>30</v>
      </c>
      <c r="C484" s="1" t="s">
        <v>424</v>
      </c>
      <c r="D484" s="2">
        <v>43200</v>
      </c>
      <c r="E484" s="2">
        <v>43307</v>
      </c>
      <c r="F484" s="2" t="str">
        <f>TEXT(Sales[[#This Row],[OrderDate]],"dd")</f>
        <v>26</v>
      </c>
      <c r="G484" s="2">
        <v>43314</v>
      </c>
      <c r="H484" s="2">
        <v>43315</v>
      </c>
      <c r="I484" s="1" t="s">
        <v>32</v>
      </c>
      <c r="J484">
        <v>7</v>
      </c>
      <c r="K484" s="1" t="s">
        <v>188</v>
      </c>
      <c r="L484">
        <v>46</v>
      </c>
      <c r="M484" s="1" t="s">
        <v>203</v>
      </c>
      <c r="N484">
        <v>7</v>
      </c>
      <c r="O484" s="1" t="s">
        <v>260</v>
      </c>
      <c r="P484">
        <v>2</v>
      </c>
      <c r="Q484">
        <v>0.05</v>
      </c>
      <c r="R484">
        <v>1118.9000000000001</v>
      </c>
      <c r="S484">
        <v>839.17500000000007</v>
      </c>
      <c r="T484">
        <v>1678.3500000000001</v>
      </c>
      <c r="U484">
        <v>2125.9100000000003</v>
      </c>
      <c r="V484">
        <f>Sales[[#This Row],[Total Revenue]]-Sales[[#This Row],[Total Buying]]</f>
        <v>447.56000000000017</v>
      </c>
      <c r="W484">
        <v>82</v>
      </c>
      <c r="X484" s="1" t="s">
        <v>597</v>
      </c>
      <c r="Y484" s="1" t="s">
        <v>285</v>
      </c>
      <c r="Z484" s="1" t="s">
        <v>158</v>
      </c>
      <c r="AA484" s="1" t="s">
        <v>159</v>
      </c>
      <c r="AB484" s="1" t="s">
        <v>116</v>
      </c>
      <c r="AC484" s="1" t="s">
        <v>159</v>
      </c>
      <c r="AD484">
        <v>32835</v>
      </c>
      <c r="AE484">
        <v>79925</v>
      </c>
    </row>
    <row r="485" spans="1:31" x14ac:dyDescent="0.3">
      <c r="A485" s="1" t="s">
        <v>1169</v>
      </c>
      <c r="B485" s="1" t="s">
        <v>30</v>
      </c>
      <c r="C485" s="1" t="s">
        <v>31</v>
      </c>
      <c r="D485" s="2">
        <v>43200</v>
      </c>
      <c r="E485" s="2">
        <v>43307</v>
      </c>
      <c r="F485" s="2" t="str">
        <f>TEXT(Sales[[#This Row],[OrderDate]],"dd")</f>
        <v>26</v>
      </c>
      <c r="G485" s="2">
        <v>43321</v>
      </c>
      <c r="H485" s="2">
        <v>43329</v>
      </c>
      <c r="I485" s="1" t="s">
        <v>32</v>
      </c>
      <c r="J485">
        <v>11</v>
      </c>
      <c r="K485" s="1" t="s">
        <v>125</v>
      </c>
      <c r="L485">
        <v>39</v>
      </c>
      <c r="M485" s="1" t="s">
        <v>520</v>
      </c>
      <c r="N485">
        <v>10</v>
      </c>
      <c r="O485" s="1" t="s">
        <v>162</v>
      </c>
      <c r="P485">
        <v>6</v>
      </c>
      <c r="Q485">
        <v>0.15</v>
      </c>
      <c r="R485">
        <v>5835.7</v>
      </c>
      <c r="S485">
        <v>3968.2760000000003</v>
      </c>
      <c r="T485">
        <v>23809.656000000003</v>
      </c>
      <c r="U485">
        <v>29762.07</v>
      </c>
      <c r="V485">
        <f>Sales[[#This Row],[Total Revenue]]-Sales[[#This Row],[Total Buying]]</f>
        <v>5952.413999999997</v>
      </c>
      <c r="W485">
        <v>214</v>
      </c>
      <c r="X485" s="1" t="s">
        <v>1028</v>
      </c>
      <c r="Y485" s="1" t="s">
        <v>1029</v>
      </c>
      <c r="Z485" s="1" t="s">
        <v>236</v>
      </c>
      <c r="AA485" s="1" t="s">
        <v>237</v>
      </c>
      <c r="AB485" s="1" t="s">
        <v>147</v>
      </c>
      <c r="AC485" s="1" t="s">
        <v>237</v>
      </c>
      <c r="AD485">
        <v>255740</v>
      </c>
      <c r="AE485">
        <v>25764</v>
      </c>
    </row>
    <row r="486" spans="1:31" x14ac:dyDescent="0.3">
      <c r="A486" s="1" t="s">
        <v>1170</v>
      </c>
      <c r="B486" s="1" t="s">
        <v>42</v>
      </c>
      <c r="C486" s="1" t="s">
        <v>62</v>
      </c>
      <c r="D486" s="2">
        <v>43200</v>
      </c>
      <c r="E486" s="2">
        <v>43307</v>
      </c>
      <c r="F486" s="2" t="str">
        <f>TEXT(Sales[[#This Row],[OrderDate]],"dd")</f>
        <v>26</v>
      </c>
      <c r="G486" s="2">
        <v>43315</v>
      </c>
      <c r="H486" s="2">
        <v>43317</v>
      </c>
      <c r="I486" s="1" t="s">
        <v>32</v>
      </c>
      <c r="J486">
        <v>23</v>
      </c>
      <c r="K486" s="1" t="s">
        <v>171</v>
      </c>
      <c r="L486">
        <v>29</v>
      </c>
      <c r="M486" s="1" t="s">
        <v>429</v>
      </c>
      <c r="N486">
        <v>41</v>
      </c>
      <c r="O486" s="1" t="s">
        <v>60</v>
      </c>
      <c r="P486">
        <v>5</v>
      </c>
      <c r="Q486">
        <v>0.2</v>
      </c>
      <c r="R486">
        <v>6036.7</v>
      </c>
      <c r="S486">
        <v>3139.0839999999998</v>
      </c>
      <c r="T486">
        <v>15695.419999999998</v>
      </c>
      <c r="U486">
        <v>24146.799999999999</v>
      </c>
      <c r="V486">
        <f>Sales[[#This Row],[Total Revenue]]-Sales[[#This Row],[Total Buying]]</f>
        <v>8451.380000000001</v>
      </c>
      <c r="W486">
        <v>275</v>
      </c>
      <c r="X486" s="1" t="s">
        <v>913</v>
      </c>
      <c r="Y486" s="1" t="s">
        <v>914</v>
      </c>
      <c r="Z486" s="1" t="s">
        <v>38</v>
      </c>
      <c r="AA486" s="1" t="s">
        <v>39</v>
      </c>
      <c r="AB486" s="1" t="s">
        <v>40</v>
      </c>
      <c r="AC486" s="1" t="s">
        <v>39</v>
      </c>
      <c r="AD486">
        <v>54781</v>
      </c>
      <c r="AE486">
        <v>31881</v>
      </c>
    </row>
    <row r="487" spans="1:31" x14ac:dyDescent="0.3">
      <c r="A487" s="1" t="s">
        <v>1171</v>
      </c>
      <c r="B487" s="1" t="s">
        <v>47</v>
      </c>
      <c r="C487" s="1" t="s">
        <v>77</v>
      </c>
      <c r="D487" s="2">
        <v>43200</v>
      </c>
      <c r="E487" s="2">
        <v>43307</v>
      </c>
      <c r="F487" s="2" t="str">
        <f>TEXT(Sales[[#This Row],[OrderDate]],"dd")</f>
        <v>26</v>
      </c>
      <c r="G487" s="2">
        <v>43327</v>
      </c>
      <c r="H487" s="2">
        <v>43328</v>
      </c>
      <c r="I487" s="1" t="s">
        <v>32</v>
      </c>
      <c r="J487">
        <v>12</v>
      </c>
      <c r="K487" s="1" t="s">
        <v>208</v>
      </c>
      <c r="L487">
        <v>22</v>
      </c>
      <c r="M487" s="1" t="s">
        <v>71</v>
      </c>
      <c r="N487">
        <v>29</v>
      </c>
      <c r="O487" s="1" t="s">
        <v>360</v>
      </c>
      <c r="P487">
        <v>7</v>
      </c>
      <c r="Q487">
        <v>0.4</v>
      </c>
      <c r="R487">
        <v>1031.8</v>
      </c>
      <c r="S487">
        <v>825.44</v>
      </c>
      <c r="T487">
        <v>5778.08</v>
      </c>
      <c r="U487">
        <v>4333.5599999999995</v>
      </c>
      <c r="V487">
        <f>Sales[[#This Row],[Total Revenue]]-Sales[[#This Row],[Total Buying]]</f>
        <v>-1444.5200000000004</v>
      </c>
      <c r="W487">
        <v>168</v>
      </c>
      <c r="X487" s="1" t="s">
        <v>1172</v>
      </c>
      <c r="Y487" s="1" t="s">
        <v>532</v>
      </c>
      <c r="Z487" s="1" t="s">
        <v>196</v>
      </c>
      <c r="AA487" s="1" t="s">
        <v>197</v>
      </c>
      <c r="AB487" s="1" t="s">
        <v>147</v>
      </c>
      <c r="AC487" s="1" t="s">
        <v>197</v>
      </c>
      <c r="AD487">
        <v>37478</v>
      </c>
      <c r="AE487">
        <v>69857</v>
      </c>
    </row>
    <row r="488" spans="1:31" x14ac:dyDescent="0.3">
      <c r="A488" s="1" t="s">
        <v>1173</v>
      </c>
      <c r="B488" s="1" t="s">
        <v>100</v>
      </c>
      <c r="C488" s="1" t="s">
        <v>239</v>
      </c>
      <c r="D488" s="2">
        <v>43200</v>
      </c>
      <c r="E488" s="2">
        <v>43307</v>
      </c>
      <c r="F488" s="2" t="str">
        <f>TEXT(Sales[[#This Row],[OrderDate]],"dd")</f>
        <v>26</v>
      </c>
      <c r="G488" s="2">
        <v>43317</v>
      </c>
      <c r="H488" s="2">
        <v>43319</v>
      </c>
      <c r="I488" s="1" t="s">
        <v>32</v>
      </c>
      <c r="J488">
        <v>25</v>
      </c>
      <c r="K488" s="1" t="s">
        <v>333</v>
      </c>
      <c r="L488">
        <v>37</v>
      </c>
      <c r="M488" s="1" t="s">
        <v>498</v>
      </c>
      <c r="N488">
        <v>37</v>
      </c>
      <c r="O488" s="1" t="s">
        <v>309</v>
      </c>
      <c r="P488">
        <v>5</v>
      </c>
      <c r="Q488">
        <v>0.1</v>
      </c>
      <c r="R488">
        <v>5956.3</v>
      </c>
      <c r="S488">
        <v>4407.6620000000003</v>
      </c>
      <c r="T488">
        <v>22038.31</v>
      </c>
      <c r="U488">
        <v>26803.35</v>
      </c>
      <c r="V488">
        <f>Sales[[#This Row],[Total Revenue]]-Sales[[#This Row],[Total Buying]]</f>
        <v>4765.0399999999972</v>
      </c>
      <c r="W488">
        <v>332</v>
      </c>
      <c r="X488" s="1" t="s">
        <v>934</v>
      </c>
      <c r="Y488" s="1" t="s">
        <v>935</v>
      </c>
      <c r="Z488" s="1" t="s">
        <v>251</v>
      </c>
      <c r="AA488" s="1" t="s">
        <v>252</v>
      </c>
      <c r="AB488" s="1" t="s">
        <v>56</v>
      </c>
      <c r="AC488" s="1" t="s">
        <v>252</v>
      </c>
      <c r="AD488">
        <v>43214</v>
      </c>
      <c r="AE488">
        <v>69173</v>
      </c>
    </row>
    <row r="489" spans="1:31" x14ac:dyDescent="0.3">
      <c r="A489" s="1" t="s">
        <v>1174</v>
      </c>
      <c r="B489" s="1" t="s">
        <v>42</v>
      </c>
      <c r="C489" s="1" t="s">
        <v>77</v>
      </c>
      <c r="D489" s="2">
        <v>43200</v>
      </c>
      <c r="E489" s="2">
        <v>43307</v>
      </c>
      <c r="F489" s="2" t="str">
        <f>TEXT(Sales[[#This Row],[OrderDate]],"dd")</f>
        <v>26</v>
      </c>
      <c r="G489" s="2">
        <v>43333</v>
      </c>
      <c r="H489" s="2">
        <v>43339</v>
      </c>
      <c r="I489" s="1" t="s">
        <v>32</v>
      </c>
      <c r="J489">
        <v>22</v>
      </c>
      <c r="K489" s="1" t="s">
        <v>85</v>
      </c>
      <c r="L489">
        <v>9</v>
      </c>
      <c r="M489" s="1" t="s">
        <v>149</v>
      </c>
      <c r="N489">
        <v>35</v>
      </c>
      <c r="O489" s="1" t="s">
        <v>184</v>
      </c>
      <c r="P489">
        <v>7</v>
      </c>
      <c r="Q489">
        <v>0.2</v>
      </c>
      <c r="R489">
        <v>3932.9</v>
      </c>
      <c r="S489">
        <v>2989.0039999999999</v>
      </c>
      <c r="T489">
        <v>20923.027999999998</v>
      </c>
      <c r="U489">
        <v>22024.240000000002</v>
      </c>
      <c r="V489">
        <f>Sales[[#This Row],[Total Revenue]]-Sales[[#This Row],[Total Buying]]</f>
        <v>1101.2120000000032</v>
      </c>
      <c r="W489">
        <v>104</v>
      </c>
      <c r="X489" s="1" t="s">
        <v>667</v>
      </c>
      <c r="Y489" s="1" t="s">
        <v>90</v>
      </c>
      <c r="Z489" s="1" t="s">
        <v>82</v>
      </c>
      <c r="AA489" s="1" t="s">
        <v>83</v>
      </c>
      <c r="AB489" s="1" t="s">
        <v>40</v>
      </c>
      <c r="AC489" s="1" t="s">
        <v>83</v>
      </c>
      <c r="AD489">
        <v>50367</v>
      </c>
      <c r="AE489">
        <v>41801</v>
      </c>
    </row>
    <row r="490" spans="1:31" x14ac:dyDescent="0.3">
      <c r="A490" s="1" t="s">
        <v>1175</v>
      </c>
      <c r="B490" s="1" t="s">
        <v>42</v>
      </c>
      <c r="C490" s="1" t="s">
        <v>31</v>
      </c>
      <c r="D490" s="2">
        <v>43200</v>
      </c>
      <c r="E490" s="2">
        <v>43307</v>
      </c>
      <c r="F490" s="2" t="str">
        <f>TEXT(Sales[[#This Row],[OrderDate]],"dd")</f>
        <v>26</v>
      </c>
      <c r="G490" s="2">
        <v>43313</v>
      </c>
      <c r="H490" s="2">
        <v>43323</v>
      </c>
      <c r="I490" s="1" t="s">
        <v>32</v>
      </c>
      <c r="J490">
        <v>21</v>
      </c>
      <c r="K490" s="1" t="s">
        <v>43</v>
      </c>
      <c r="L490">
        <v>3</v>
      </c>
      <c r="M490" s="1" t="s">
        <v>175</v>
      </c>
      <c r="N490">
        <v>19</v>
      </c>
      <c r="O490" s="1" t="s">
        <v>726</v>
      </c>
      <c r="P490">
        <v>5</v>
      </c>
      <c r="Q490">
        <v>0.2</v>
      </c>
      <c r="R490">
        <v>5889.3</v>
      </c>
      <c r="S490">
        <v>4416.9750000000004</v>
      </c>
      <c r="T490">
        <v>22084.875</v>
      </c>
      <c r="U490">
        <v>23557.200000000004</v>
      </c>
      <c r="V490">
        <f>Sales[[#This Row],[Total Revenue]]-Sales[[#This Row],[Total Buying]]</f>
        <v>1472.3250000000044</v>
      </c>
      <c r="W490">
        <v>245</v>
      </c>
      <c r="X490" s="1" t="s">
        <v>1176</v>
      </c>
      <c r="Y490" s="1" t="s">
        <v>1177</v>
      </c>
      <c r="Z490" s="1" t="s">
        <v>732</v>
      </c>
      <c r="AA490" s="1" t="s">
        <v>733</v>
      </c>
      <c r="AB490" s="1" t="s">
        <v>40</v>
      </c>
      <c r="AC490" s="1" t="s">
        <v>733</v>
      </c>
      <c r="AD490">
        <v>92675</v>
      </c>
      <c r="AE490">
        <v>33139</v>
      </c>
    </row>
    <row r="491" spans="1:31" x14ac:dyDescent="0.3">
      <c r="A491" s="1" t="s">
        <v>1178</v>
      </c>
      <c r="B491" s="1" t="s">
        <v>42</v>
      </c>
      <c r="C491" s="1" t="s">
        <v>62</v>
      </c>
      <c r="D491" s="2">
        <v>43200</v>
      </c>
      <c r="E491" s="2">
        <v>43307</v>
      </c>
      <c r="F491" s="2" t="str">
        <f>TEXT(Sales[[#This Row],[OrderDate]],"dd")</f>
        <v>26</v>
      </c>
      <c r="G491" s="2">
        <v>43313</v>
      </c>
      <c r="H491" s="2">
        <v>43314</v>
      </c>
      <c r="I491" s="1" t="s">
        <v>32</v>
      </c>
      <c r="J491">
        <v>23</v>
      </c>
      <c r="K491" s="1" t="s">
        <v>171</v>
      </c>
      <c r="L491">
        <v>13</v>
      </c>
      <c r="M491" s="1" t="s">
        <v>118</v>
      </c>
      <c r="N491">
        <v>45</v>
      </c>
      <c r="O491" s="1" t="s">
        <v>109</v>
      </c>
      <c r="P491">
        <v>8</v>
      </c>
      <c r="Q491">
        <v>7.4999999999999997E-2</v>
      </c>
      <c r="R491">
        <v>2458.9</v>
      </c>
      <c r="S491">
        <v>1647.4630000000002</v>
      </c>
      <c r="T491">
        <v>13179.704000000002</v>
      </c>
      <c r="U491">
        <v>18195.86</v>
      </c>
      <c r="V491">
        <f>Sales[[#This Row],[Total Revenue]]-Sales[[#This Row],[Total Buying]]</f>
        <v>5016.155999999999</v>
      </c>
      <c r="W491">
        <v>327</v>
      </c>
      <c r="X491" s="1" t="s">
        <v>1179</v>
      </c>
      <c r="Y491" s="1" t="s">
        <v>1180</v>
      </c>
      <c r="Z491" s="1" t="s">
        <v>251</v>
      </c>
      <c r="AA491" s="1" t="s">
        <v>252</v>
      </c>
      <c r="AB491" s="1" t="s">
        <v>56</v>
      </c>
      <c r="AC491" s="1" t="s">
        <v>252</v>
      </c>
      <c r="AD491">
        <v>38430</v>
      </c>
      <c r="AE491">
        <v>57267</v>
      </c>
    </row>
    <row r="492" spans="1:31" x14ac:dyDescent="0.3">
      <c r="A492" s="1" t="s">
        <v>1181</v>
      </c>
      <c r="B492" s="1" t="s">
        <v>47</v>
      </c>
      <c r="C492" s="1" t="s">
        <v>77</v>
      </c>
      <c r="D492" s="2">
        <v>43200</v>
      </c>
      <c r="E492" s="2">
        <v>43307</v>
      </c>
      <c r="F492" s="2" t="str">
        <f>TEXT(Sales[[#This Row],[OrderDate]],"dd")</f>
        <v>26</v>
      </c>
      <c r="G492" s="2">
        <v>43333</v>
      </c>
      <c r="H492" s="2">
        <v>43337</v>
      </c>
      <c r="I492" s="1" t="s">
        <v>32</v>
      </c>
      <c r="J492">
        <v>20</v>
      </c>
      <c r="K492" s="1" t="s">
        <v>225</v>
      </c>
      <c r="L492">
        <v>38</v>
      </c>
      <c r="M492" s="1" t="s">
        <v>226</v>
      </c>
      <c r="N492">
        <v>8</v>
      </c>
      <c r="O492" s="1" t="s">
        <v>172</v>
      </c>
      <c r="P492">
        <v>8</v>
      </c>
      <c r="Q492">
        <v>7.4999999999999997E-2</v>
      </c>
      <c r="R492">
        <v>3912.8</v>
      </c>
      <c r="S492">
        <v>2034.6560000000002</v>
      </c>
      <c r="T492">
        <v>16277.248000000001</v>
      </c>
      <c r="U492">
        <v>28954.720000000001</v>
      </c>
      <c r="V492">
        <f>Sales[[#This Row],[Total Revenue]]-Sales[[#This Row],[Total Buying]]</f>
        <v>12677.472</v>
      </c>
      <c r="W492">
        <v>104</v>
      </c>
      <c r="X492" s="1" t="s">
        <v>667</v>
      </c>
      <c r="Y492" s="1" t="s">
        <v>90</v>
      </c>
      <c r="Z492" s="1" t="s">
        <v>82</v>
      </c>
      <c r="AA492" s="1" t="s">
        <v>83</v>
      </c>
      <c r="AB492" s="1" t="s">
        <v>40</v>
      </c>
      <c r="AC492" s="1" t="s">
        <v>83</v>
      </c>
      <c r="AD492">
        <v>50367</v>
      </c>
      <c r="AE492">
        <v>41801</v>
      </c>
    </row>
    <row r="493" spans="1:31" x14ac:dyDescent="0.3">
      <c r="A493" s="1" t="s">
        <v>1182</v>
      </c>
      <c r="B493" s="1" t="s">
        <v>42</v>
      </c>
      <c r="C493" s="1" t="s">
        <v>77</v>
      </c>
      <c r="D493" s="2">
        <v>43200</v>
      </c>
      <c r="E493" s="2">
        <v>43308</v>
      </c>
      <c r="F493" s="2" t="str">
        <f>TEXT(Sales[[#This Row],[OrderDate]],"dd")</f>
        <v>27</v>
      </c>
      <c r="G493" s="2">
        <v>43329</v>
      </c>
      <c r="H493" s="2">
        <v>43332</v>
      </c>
      <c r="I493" s="1" t="s">
        <v>32</v>
      </c>
      <c r="J493">
        <v>23</v>
      </c>
      <c r="K493" s="1" t="s">
        <v>171</v>
      </c>
      <c r="L493">
        <v>48</v>
      </c>
      <c r="M493" s="1" t="s">
        <v>102</v>
      </c>
      <c r="N493">
        <v>29</v>
      </c>
      <c r="O493" s="1" t="s">
        <v>360</v>
      </c>
      <c r="P493">
        <v>2</v>
      </c>
      <c r="Q493">
        <v>7.4999999999999997E-2</v>
      </c>
      <c r="R493">
        <v>5668.2</v>
      </c>
      <c r="S493">
        <v>3570.9659999999999</v>
      </c>
      <c r="T493">
        <v>7141.9319999999998</v>
      </c>
      <c r="U493">
        <v>10486.17</v>
      </c>
      <c r="V493">
        <f>Sales[[#This Row],[Total Revenue]]-Sales[[#This Row],[Total Buying]]</f>
        <v>3344.2380000000003</v>
      </c>
      <c r="W493">
        <v>136</v>
      </c>
      <c r="X493" s="1" t="s">
        <v>755</v>
      </c>
      <c r="Y493" s="1" t="s">
        <v>756</v>
      </c>
      <c r="Z493" s="1" t="s">
        <v>306</v>
      </c>
      <c r="AA493" s="1" t="s">
        <v>307</v>
      </c>
      <c r="AB493" s="1" t="s">
        <v>56</v>
      </c>
      <c r="AC493" s="1" t="s">
        <v>307</v>
      </c>
      <c r="AD493">
        <v>74388</v>
      </c>
      <c r="AE493">
        <v>39681</v>
      </c>
    </row>
    <row r="494" spans="1:31" x14ac:dyDescent="0.3">
      <c r="A494" s="1" t="s">
        <v>1183</v>
      </c>
      <c r="B494" s="1" t="s">
        <v>47</v>
      </c>
      <c r="C494" s="1" t="s">
        <v>48</v>
      </c>
      <c r="D494" s="2">
        <v>43200</v>
      </c>
      <c r="E494" s="2">
        <v>43308</v>
      </c>
      <c r="F494" s="2" t="str">
        <f>TEXT(Sales[[#This Row],[OrderDate]],"dd")</f>
        <v>27</v>
      </c>
      <c r="G494" s="2">
        <v>43325</v>
      </c>
      <c r="H494" s="2">
        <v>43331</v>
      </c>
      <c r="I494" s="1" t="s">
        <v>32</v>
      </c>
      <c r="J494">
        <v>16</v>
      </c>
      <c r="K494" s="1" t="s">
        <v>270</v>
      </c>
      <c r="L494">
        <v>18</v>
      </c>
      <c r="M494" s="1" t="s">
        <v>334</v>
      </c>
      <c r="N494">
        <v>46</v>
      </c>
      <c r="O494" s="1" t="s">
        <v>150</v>
      </c>
      <c r="P494">
        <v>1</v>
      </c>
      <c r="Q494">
        <v>0.15</v>
      </c>
      <c r="R494">
        <v>5547.6</v>
      </c>
      <c r="S494">
        <v>4216.1760000000004</v>
      </c>
      <c r="T494">
        <v>4216.1760000000004</v>
      </c>
      <c r="U494">
        <v>4715.46</v>
      </c>
      <c r="V494">
        <f>Sales[[#This Row],[Total Revenue]]-Sales[[#This Row],[Total Buying]]</f>
        <v>499.28399999999965</v>
      </c>
      <c r="W494">
        <v>6</v>
      </c>
      <c r="X494" s="1" t="s">
        <v>112</v>
      </c>
      <c r="Y494" s="1" t="s">
        <v>113</v>
      </c>
      <c r="Z494" s="1" t="s">
        <v>114</v>
      </c>
      <c r="AA494" s="1" t="s">
        <v>115</v>
      </c>
      <c r="AB494" s="1" t="s">
        <v>116</v>
      </c>
      <c r="AC494" s="1" t="s">
        <v>115</v>
      </c>
      <c r="AD494">
        <v>88973</v>
      </c>
      <c r="AE494">
        <v>72695</v>
      </c>
    </row>
    <row r="495" spans="1:31" x14ac:dyDescent="0.3">
      <c r="A495" s="1" t="s">
        <v>1184</v>
      </c>
      <c r="B495" s="1" t="s">
        <v>42</v>
      </c>
      <c r="C495" s="1" t="s">
        <v>77</v>
      </c>
      <c r="D495" s="2">
        <v>43200</v>
      </c>
      <c r="E495" s="2">
        <v>43309</v>
      </c>
      <c r="F495" s="2" t="str">
        <f>TEXT(Sales[[#This Row],[OrderDate]],"dd")</f>
        <v>28</v>
      </c>
      <c r="G495" s="2">
        <v>43313</v>
      </c>
      <c r="H495" s="2">
        <v>43314</v>
      </c>
      <c r="I495" s="1" t="s">
        <v>32</v>
      </c>
      <c r="J495">
        <v>25</v>
      </c>
      <c r="K495" s="1" t="s">
        <v>333</v>
      </c>
      <c r="L495">
        <v>35</v>
      </c>
      <c r="M495" s="1" t="s">
        <v>161</v>
      </c>
      <c r="N495">
        <v>45</v>
      </c>
      <c r="O495" s="1" t="s">
        <v>109</v>
      </c>
      <c r="P495">
        <v>1</v>
      </c>
      <c r="Q495">
        <v>0.15</v>
      </c>
      <c r="R495">
        <v>201</v>
      </c>
      <c r="S495">
        <v>96.47999999999999</v>
      </c>
      <c r="T495">
        <v>96.47999999999999</v>
      </c>
      <c r="U495">
        <v>170.85</v>
      </c>
      <c r="V495">
        <f>Sales[[#This Row],[Total Revenue]]-Sales[[#This Row],[Total Buying]]</f>
        <v>74.37</v>
      </c>
      <c r="W495">
        <v>109</v>
      </c>
      <c r="X495" s="1" t="s">
        <v>352</v>
      </c>
      <c r="Y495" s="1" t="s">
        <v>90</v>
      </c>
      <c r="Z495" s="1" t="s">
        <v>82</v>
      </c>
      <c r="AA495" s="1" t="s">
        <v>83</v>
      </c>
      <c r="AB495" s="1" t="s">
        <v>40</v>
      </c>
      <c r="AC495" s="1" t="s">
        <v>83</v>
      </c>
      <c r="AD495">
        <v>46974</v>
      </c>
      <c r="AE495">
        <v>79359</v>
      </c>
    </row>
    <row r="496" spans="1:31" x14ac:dyDescent="0.3">
      <c r="A496" s="1" t="s">
        <v>1185</v>
      </c>
      <c r="B496" s="1" t="s">
        <v>30</v>
      </c>
      <c r="C496" s="1" t="s">
        <v>239</v>
      </c>
      <c r="D496" s="2">
        <v>43200</v>
      </c>
      <c r="E496" s="2">
        <v>43309</v>
      </c>
      <c r="F496" s="2" t="str">
        <f>TEXT(Sales[[#This Row],[OrderDate]],"dd")</f>
        <v>28</v>
      </c>
      <c r="G496" s="2">
        <v>43322</v>
      </c>
      <c r="H496" s="2">
        <v>43328</v>
      </c>
      <c r="I496" s="1" t="s">
        <v>32</v>
      </c>
      <c r="J496">
        <v>1</v>
      </c>
      <c r="K496" s="1" t="s">
        <v>78</v>
      </c>
      <c r="L496">
        <v>40</v>
      </c>
      <c r="M496" s="1" t="s">
        <v>189</v>
      </c>
      <c r="N496">
        <v>6</v>
      </c>
      <c r="O496" s="1" t="s">
        <v>274</v>
      </c>
      <c r="P496">
        <v>6</v>
      </c>
      <c r="Q496">
        <v>7.4999999999999997E-2</v>
      </c>
      <c r="R496">
        <v>247.9</v>
      </c>
      <c r="S496">
        <v>198.32000000000002</v>
      </c>
      <c r="T496">
        <v>1189.92</v>
      </c>
      <c r="U496">
        <v>1375.845</v>
      </c>
      <c r="V496">
        <f>Sales[[#This Row],[Total Revenue]]-Sales[[#This Row],[Total Buying]]</f>
        <v>185.92499999999995</v>
      </c>
      <c r="W496">
        <v>362</v>
      </c>
      <c r="X496" s="1" t="s">
        <v>442</v>
      </c>
      <c r="Y496" s="1" t="s">
        <v>443</v>
      </c>
      <c r="Z496" s="1" t="s">
        <v>405</v>
      </c>
      <c r="AA496" s="1" t="s">
        <v>406</v>
      </c>
      <c r="AB496" s="1" t="s">
        <v>116</v>
      </c>
      <c r="AC496" s="1" t="s">
        <v>406</v>
      </c>
      <c r="AD496">
        <v>87623</v>
      </c>
      <c r="AE496">
        <v>42386</v>
      </c>
    </row>
    <row r="497" spans="1:31" x14ac:dyDescent="0.3">
      <c r="A497" s="1" t="s">
        <v>1186</v>
      </c>
      <c r="B497" s="1" t="s">
        <v>30</v>
      </c>
      <c r="C497" s="1" t="s">
        <v>62</v>
      </c>
      <c r="D497" s="2">
        <v>43200</v>
      </c>
      <c r="E497" s="2">
        <v>43309</v>
      </c>
      <c r="F497" s="2" t="str">
        <f>TEXT(Sales[[#This Row],[OrderDate]],"dd")</f>
        <v>28</v>
      </c>
      <c r="G497" s="2">
        <v>43321</v>
      </c>
      <c r="H497" s="2">
        <v>43330</v>
      </c>
      <c r="I497" s="1" t="s">
        <v>32</v>
      </c>
      <c r="J497">
        <v>12</v>
      </c>
      <c r="K497" s="1" t="s">
        <v>208</v>
      </c>
      <c r="L497">
        <v>2</v>
      </c>
      <c r="M497" s="1" t="s">
        <v>248</v>
      </c>
      <c r="N497">
        <v>45</v>
      </c>
      <c r="O497" s="1" t="s">
        <v>109</v>
      </c>
      <c r="P497">
        <v>1</v>
      </c>
      <c r="Q497">
        <v>0.05</v>
      </c>
      <c r="R497">
        <v>3859.2000000000003</v>
      </c>
      <c r="S497">
        <v>3125.9520000000002</v>
      </c>
      <c r="T497">
        <v>3125.9520000000002</v>
      </c>
      <c r="U497">
        <v>3666.2400000000002</v>
      </c>
      <c r="V497">
        <f>Sales[[#This Row],[Total Revenue]]-Sales[[#This Row],[Total Buying]]</f>
        <v>540.28800000000001</v>
      </c>
      <c r="W497">
        <v>280</v>
      </c>
      <c r="X497" s="1" t="s">
        <v>151</v>
      </c>
      <c r="Y497" s="1" t="s">
        <v>152</v>
      </c>
      <c r="Z497" s="1" t="s">
        <v>145</v>
      </c>
      <c r="AA497" s="1" t="s">
        <v>146</v>
      </c>
      <c r="AB497" s="1" t="s">
        <v>147</v>
      </c>
      <c r="AC497" s="1" t="s">
        <v>146</v>
      </c>
      <c r="AD497">
        <v>167100</v>
      </c>
      <c r="AE497">
        <v>26150</v>
      </c>
    </row>
    <row r="498" spans="1:31" x14ac:dyDescent="0.3">
      <c r="A498" s="1" t="s">
        <v>1187</v>
      </c>
      <c r="B498" s="1" t="s">
        <v>30</v>
      </c>
      <c r="C498" s="1" t="s">
        <v>31</v>
      </c>
      <c r="D498" s="2">
        <v>43200</v>
      </c>
      <c r="E498" s="2">
        <v>43309</v>
      </c>
      <c r="F498" s="2" t="str">
        <f>TEXT(Sales[[#This Row],[OrderDate]],"dd")</f>
        <v>28</v>
      </c>
      <c r="G498" s="2">
        <v>43328</v>
      </c>
      <c r="H498" s="2">
        <v>43337</v>
      </c>
      <c r="I498" s="1" t="s">
        <v>32</v>
      </c>
      <c r="J498">
        <v>8</v>
      </c>
      <c r="K498" s="1" t="s">
        <v>105</v>
      </c>
      <c r="L498">
        <v>40</v>
      </c>
      <c r="M498" s="1" t="s">
        <v>189</v>
      </c>
      <c r="N498">
        <v>21</v>
      </c>
      <c r="O498" s="1" t="s">
        <v>131</v>
      </c>
      <c r="P498">
        <v>3</v>
      </c>
      <c r="Q498">
        <v>0.05</v>
      </c>
      <c r="R498">
        <v>5487.3</v>
      </c>
      <c r="S498">
        <v>3127.761</v>
      </c>
      <c r="T498">
        <v>9383.2829999999994</v>
      </c>
      <c r="U498">
        <v>15638.805</v>
      </c>
      <c r="V498">
        <f>Sales[[#This Row],[Total Revenue]]-Sales[[#This Row],[Total Buying]]</f>
        <v>6255.5220000000008</v>
      </c>
      <c r="W498">
        <v>214</v>
      </c>
      <c r="X498" s="1" t="s">
        <v>1028</v>
      </c>
      <c r="Y498" s="1" t="s">
        <v>1029</v>
      </c>
      <c r="Z498" s="1" t="s">
        <v>236</v>
      </c>
      <c r="AA498" s="1" t="s">
        <v>237</v>
      </c>
      <c r="AB498" s="1" t="s">
        <v>147</v>
      </c>
      <c r="AC498" s="1" t="s">
        <v>237</v>
      </c>
      <c r="AD498">
        <v>255740</v>
      </c>
      <c r="AE498">
        <v>25764</v>
      </c>
    </row>
    <row r="499" spans="1:31" x14ac:dyDescent="0.3">
      <c r="A499" s="1" t="s">
        <v>1188</v>
      </c>
      <c r="B499" s="1" t="s">
        <v>30</v>
      </c>
      <c r="C499" s="1" t="s">
        <v>31</v>
      </c>
      <c r="D499" s="2">
        <v>43200</v>
      </c>
      <c r="E499" s="2">
        <v>43309</v>
      </c>
      <c r="F499" s="2" t="str">
        <f>TEXT(Sales[[#This Row],[OrderDate]],"dd")</f>
        <v>28</v>
      </c>
      <c r="G499" s="2">
        <v>43322</v>
      </c>
      <c r="H499" s="2">
        <v>43323</v>
      </c>
      <c r="I499" s="1" t="s">
        <v>32</v>
      </c>
      <c r="J499">
        <v>7</v>
      </c>
      <c r="K499" s="1" t="s">
        <v>188</v>
      </c>
      <c r="L499">
        <v>25</v>
      </c>
      <c r="M499" s="1" t="s">
        <v>454</v>
      </c>
      <c r="N499">
        <v>7</v>
      </c>
      <c r="O499" s="1" t="s">
        <v>260</v>
      </c>
      <c r="P499">
        <v>6</v>
      </c>
      <c r="Q499">
        <v>0.15</v>
      </c>
      <c r="R499">
        <v>1809</v>
      </c>
      <c r="S499">
        <v>1157.76</v>
      </c>
      <c r="T499">
        <v>6946.5599999999995</v>
      </c>
      <c r="U499">
        <v>9225.9000000000015</v>
      </c>
      <c r="V499">
        <f>Sales[[#This Row],[Total Revenue]]-Sales[[#This Row],[Total Buying]]</f>
        <v>2279.340000000002</v>
      </c>
      <c r="W499">
        <v>223</v>
      </c>
      <c r="X499" s="1" t="s">
        <v>1189</v>
      </c>
      <c r="Y499" s="1" t="s">
        <v>1190</v>
      </c>
      <c r="Z499" s="1" t="s">
        <v>905</v>
      </c>
      <c r="AA499" s="1" t="s">
        <v>906</v>
      </c>
      <c r="AB499" s="1" t="s">
        <v>147</v>
      </c>
      <c r="AC499" s="1" t="s">
        <v>906</v>
      </c>
      <c r="AD499">
        <v>48313</v>
      </c>
      <c r="AE499">
        <v>43472</v>
      </c>
    </row>
    <row r="500" spans="1:31" x14ac:dyDescent="0.3">
      <c r="A500" s="1" t="s">
        <v>1191</v>
      </c>
      <c r="B500" s="1" t="s">
        <v>30</v>
      </c>
      <c r="C500" s="1" t="s">
        <v>77</v>
      </c>
      <c r="D500" s="2">
        <v>43200</v>
      </c>
      <c r="E500" s="2">
        <v>43310</v>
      </c>
      <c r="F500" s="2" t="str">
        <f>TEXT(Sales[[#This Row],[OrderDate]],"dd")</f>
        <v>29</v>
      </c>
      <c r="G500" s="2">
        <v>43328</v>
      </c>
      <c r="H500" s="2">
        <v>43330</v>
      </c>
      <c r="I500" s="1" t="s">
        <v>32</v>
      </c>
      <c r="J500">
        <v>12</v>
      </c>
      <c r="K500" s="1" t="s">
        <v>208</v>
      </c>
      <c r="L500">
        <v>11</v>
      </c>
      <c r="M500" s="1" t="s">
        <v>44</v>
      </c>
      <c r="N500">
        <v>46</v>
      </c>
      <c r="O500" s="1" t="s">
        <v>150</v>
      </c>
      <c r="P500">
        <v>7</v>
      </c>
      <c r="Q500">
        <v>0.4</v>
      </c>
      <c r="R500">
        <v>2405.3000000000002</v>
      </c>
      <c r="S500">
        <v>1731.816</v>
      </c>
      <c r="T500">
        <v>12122.712</v>
      </c>
      <c r="U500">
        <v>10102.26</v>
      </c>
      <c r="V500">
        <f>Sales[[#This Row],[Total Revenue]]-Sales[[#This Row],[Total Buying]]</f>
        <v>-2020.4519999999993</v>
      </c>
      <c r="W500">
        <v>99</v>
      </c>
      <c r="X500" s="1" t="s">
        <v>643</v>
      </c>
      <c r="Y500" s="1" t="s">
        <v>607</v>
      </c>
      <c r="Z500" s="1" t="s">
        <v>400</v>
      </c>
      <c r="AA500" s="1" t="s">
        <v>401</v>
      </c>
      <c r="AB500" s="1" t="s">
        <v>116</v>
      </c>
      <c r="AC500" s="1" t="s">
        <v>401</v>
      </c>
      <c r="AD500">
        <v>63159</v>
      </c>
      <c r="AE500">
        <v>56954</v>
      </c>
    </row>
    <row r="501" spans="1:31" x14ac:dyDescent="0.3">
      <c r="A501" s="1" t="s">
        <v>1192</v>
      </c>
      <c r="B501" s="1" t="s">
        <v>100</v>
      </c>
      <c r="C501" s="1" t="s">
        <v>77</v>
      </c>
      <c r="D501" s="2">
        <v>43200</v>
      </c>
      <c r="E501" s="2">
        <v>43310</v>
      </c>
      <c r="F501" s="2" t="str">
        <f>TEXT(Sales[[#This Row],[OrderDate]],"dd")</f>
        <v>29</v>
      </c>
      <c r="G501" s="2">
        <v>43331</v>
      </c>
      <c r="H501" s="2">
        <v>43336</v>
      </c>
      <c r="I501" s="1" t="s">
        <v>32</v>
      </c>
      <c r="J501">
        <v>28</v>
      </c>
      <c r="K501" s="1" t="s">
        <v>101</v>
      </c>
      <c r="L501">
        <v>31</v>
      </c>
      <c r="M501" s="1" t="s">
        <v>374</v>
      </c>
      <c r="N501">
        <v>20</v>
      </c>
      <c r="O501" s="1" t="s">
        <v>245</v>
      </c>
      <c r="P501">
        <v>1</v>
      </c>
      <c r="Q501">
        <v>0.15</v>
      </c>
      <c r="R501">
        <v>790.6</v>
      </c>
      <c r="S501">
        <v>672.01</v>
      </c>
      <c r="T501">
        <v>672.01</v>
      </c>
      <c r="U501">
        <v>672.01</v>
      </c>
      <c r="V501">
        <f>Sales[[#This Row],[Total Revenue]]-Sales[[#This Row],[Total Buying]]</f>
        <v>0</v>
      </c>
      <c r="W501">
        <v>187</v>
      </c>
      <c r="X501" s="1" t="s">
        <v>870</v>
      </c>
      <c r="Y501" s="1" t="s">
        <v>772</v>
      </c>
      <c r="Z501" s="1" t="s">
        <v>369</v>
      </c>
      <c r="AA501" s="1" t="s">
        <v>370</v>
      </c>
      <c r="AB501" s="1" t="s">
        <v>147</v>
      </c>
      <c r="AC501" s="1" t="s">
        <v>370</v>
      </c>
      <c r="AD501">
        <v>58240</v>
      </c>
      <c r="AE501">
        <v>44334</v>
      </c>
    </row>
    <row r="502" spans="1:31" x14ac:dyDescent="0.3">
      <c r="A502" s="1" t="s">
        <v>1193</v>
      </c>
      <c r="B502" s="1" t="s">
        <v>47</v>
      </c>
      <c r="C502" s="1" t="s">
        <v>62</v>
      </c>
      <c r="D502" s="2">
        <v>43200</v>
      </c>
      <c r="E502" s="2">
        <v>43310</v>
      </c>
      <c r="F502" s="2" t="str">
        <f>TEXT(Sales[[#This Row],[OrderDate]],"dd")</f>
        <v>29</v>
      </c>
      <c r="G502" s="2">
        <v>43338</v>
      </c>
      <c r="H502" s="2">
        <v>43342</v>
      </c>
      <c r="I502" s="1" t="s">
        <v>32</v>
      </c>
      <c r="J502">
        <v>15</v>
      </c>
      <c r="K502" s="1" t="s">
        <v>134</v>
      </c>
      <c r="L502">
        <v>46</v>
      </c>
      <c r="M502" s="1" t="s">
        <v>203</v>
      </c>
      <c r="N502">
        <v>14</v>
      </c>
      <c r="O502" s="1" t="s">
        <v>438</v>
      </c>
      <c r="P502">
        <v>2</v>
      </c>
      <c r="Q502">
        <v>0.1</v>
      </c>
      <c r="R502">
        <v>3202.6</v>
      </c>
      <c r="S502">
        <v>2177.768</v>
      </c>
      <c r="T502">
        <v>4355.5360000000001</v>
      </c>
      <c r="U502">
        <v>5764.68</v>
      </c>
      <c r="V502">
        <f>Sales[[#This Row],[Total Revenue]]-Sales[[#This Row],[Total Buying]]</f>
        <v>1409.1440000000002</v>
      </c>
      <c r="W502">
        <v>292</v>
      </c>
      <c r="X502" s="1" t="s">
        <v>925</v>
      </c>
      <c r="Y502" s="1" t="s">
        <v>926</v>
      </c>
      <c r="Z502" s="1" t="s">
        <v>298</v>
      </c>
      <c r="AA502" s="1" t="s">
        <v>299</v>
      </c>
      <c r="AB502" s="1" t="s">
        <v>116</v>
      </c>
      <c r="AC502" s="1" t="s">
        <v>299</v>
      </c>
      <c r="AD502">
        <v>57729</v>
      </c>
      <c r="AE502">
        <v>47191</v>
      </c>
    </row>
    <row r="503" spans="1:31" x14ac:dyDescent="0.3">
      <c r="A503" s="1" t="s">
        <v>1194</v>
      </c>
      <c r="B503" s="1" t="s">
        <v>42</v>
      </c>
      <c r="C503" s="1" t="s">
        <v>62</v>
      </c>
      <c r="D503" s="2">
        <v>43200</v>
      </c>
      <c r="E503" s="2">
        <v>43310</v>
      </c>
      <c r="F503" s="2" t="str">
        <f>TEXT(Sales[[#This Row],[OrderDate]],"dd")</f>
        <v>29</v>
      </c>
      <c r="G503" s="2">
        <v>43338</v>
      </c>
      <c r="H503" s="2">
        <v>43345</v>
      </c>
      <c r="I503" s="1" t="s">
        <v>32</v>
      </c>
      <c r="J503">
        <v>21</v>
      </c>
      <c r="K503" s="1" t="s">
        <v>43</v>
      </c>
      <c r="L503">
        <v>48</v>
      </c>
      <c r="M503" s="1" t="s">
        <v>102</v>
      </c>
      <c r="N503">
        <v>8</v>
      </c>
      <c r="O503" s="1" t="s">
        <v>172</v>
      </c>
      <c r="P503">
        <v>5</v>
      </c>
      <c r="Q503">
        <v>0.2</v>
      </c>
      <c r="R503">
        <v>1058.6000000000001</v>
      </c>
      <c r="S503">
        <v>645.74600000000009</v>
      </c>
      <c r="T503">
        <v>3228.7300000000005</v>
      </c>
      <c r="U503">
        <v>4234.4000000000005</v>
      </c>
      <c r="V503">
        <f>Sales[[#This Row],[Total Revenue]]-Sales[[#This Row],[Total Buying]]</f>
        <v>1005.6700000000001</v>
      </c>
      <c r="W503">
        <v>315</v>
      </c>
      <c r="X503" s="1" t="s">
        <v>1195</v>
      </c>
      <c r="Y503" s="1" t="s">
        <v>1196</v>
      </c>
      <c r="Z503" s="1" t="s">
        <v>251</v>
      </c>
      <c r="AA503" s="1" t="s">
        <v>252</v>
      </c>
      <c r="AB503" s="1" t="s">
        <v>56</v>
      </c>
      <c r="AC503" s="1" t="s">
        <v>252</v>
      </c>
      <c r="AD503">
        <v>114817</v>
      </c>
      <c r="AE503">
        <v>50658</v>
      </c>
    </row>
    <row r="504" spans="1:31" x14ac:dyDescent="0.3">
      <c r="A504" s="1" t="s">
        <v>1197</v>
      </c>
      <c r="B504" s="1" t="s">
        <v>42</v>
      </c>
      <c r="C504" s="1" t="s">
        <v>48</v>
      </c>
      <c r="D504" s="2">
        <v>43200</v>
      </c>
      <c r="E504" s="2">
        <v>43310</v>
      </c>
      <c r="F504" s="2" t="str">
        <f>TEXT(Sales[[#This Row],[OrderDate]],"dd")</f>
        <v>29</v>
      </c>
      <c r="G504" s="2">
        <v>43338</v>
      </c>
      <c r="H504" s="2">
        <v>43344</v>
      </c>
      <c r="I504" s="1" t="s">
        <v>32</v>
      </c>
      <c r="J504">
        <v>20</v>
      </c>
      <c r="K504" s="1" t="s">
        <v>225</v>
      </c>
      <c r="L504">
        <v>33</v>
      </c>
      <c r="M504" s="1" t="s">
        <v>262</v>
      </c>
      <c r="N504">
        <v>26</v>
      </c>
      <c r="O504" s="1" t="s">
        <v>45</v>
      </c>
      <c r="P504">
        <v>8</v>
      </c>
      <c r="Q504">
        <v>0.4</v>
      </c>
      <c r="R504">
        <v>1768.8</v>
      </c>
      <c r="S504">
        <v>778.27199999999993</v>
      </c>
      <c r="T504">
        <v>6226.1759999999995</v>
      </c>
      <c r="U504">
        <v>8490.24</v>
      </c>
      <c r="V504">
        <f>Sales[[#This Row],[Total Revenue]]-Sales[[#This Row],[Total Buying]]</f>
        <v>2264.0640000000003</v>
      </c>
      <c r="W504">
        <v>35</v>
      </c>
      <c r="X504" s="1" t="s">
        <v>1198</v>
      </c>
      <c r="Y504" s="1" t="s">
        <v>461</v>
      </c>
      <c r="Z504" s="1" t="s">
        <v>158</v>
      </c>
      <c r="AA504" s="1" t="s">
        <v>159</v>
      </c>
      <c r="AB504" s="1" t="s">
        <v>116</v>
      </c>
      <c r="AC504" s="1" t="s">
        <v>159</v>
      </c>
      <c r="AD504">
        <v>49975</v>
      </c>
      <c r="AE504">
        <v>64824</v>
      </c>
    </row>
    <row r="505" spans="1:31" x14ac:dyDescent="0.3">
      <c r="A505" s="1" t="s">
        <v>1199</v>
      </c>
      <c r="B505" s="1" t="s">
        <v>30</v>
      </c>
      <c r="C505" s="1" t="s">
        <v>77</v>
      </c>
      <c r="D505" s="2">
        <v>43200</v>
      </c>
      <c r="E505" s="2">
        <v>43310</v>
      </c>
      <c r="F505" s="2" t="str">
        <f>TEXT(Sales[[#This Row],[OrderDate]],"dd")</f>
        <v>29</v>
      </c>
      <c r="G505" s="2">
        <v>43337</v>
      </c>
      <c r="H505" s="2">
        <v>43347</v>
      </c>
      <c r="I505" s="1" t="s">
        <v>32</v>
      </c>
      <c r="J505">
        <v>2</v>
      </c>
      <c r="K505" s="1" t="s">
        <v>142</v>
      </c>
      <c r="L505">
        <v>1</v>
      </c>
      <c r="M505" s="1" t="s">
        <v>79</v>
      </c>
      <c r="N505">
        <v>2</v>
      </c>
      <c r="O505" s="1" t="s">
        <v>394</v>
      </c>
      <c r="P505">
        <v>5</v>
      </c>
      <c r="Q505">
        <v>0.1</v>
      </c>
      <c r="R505">
        <v>971.5</v>
      </c>
      <c r="S505">
        <v>534.32500000000005</v>
      </c>
      <c r="T505">
        <v>2671.625</v>
      </c>
      <c r="U505">
        <v>4371.75</v>
      </c>
      <c r="V505">
        <f>Sales[[#This Row],[Total Revenue]]-Sales[[#This Row],[Total Buying]]</f>
        <v>1700.125</v>
      </c>
      <c r="W505">
        <v>199</v>
      </c>
      <c r="X505" s="1" t="s">
        <v>669</v>
      </c>
      <c r="Y505" s="1" t="s">
        <v>670</v>
      </c>
      <c r="Z505" s="1" t="s">
        <v>608</v>
      </c>
      <c r="AA505" s="1" t="s">
        <v>609</v>
      </c>
      <c r="AB505" s="1" t="s">
        <v>56</v>
      </c>
      <c r="AC505" s="1" t="s">
        <v>609</v>
      </c>
      <c r="AD505">
        <v>125752</v>
      </c>
      <c r="AE505">
        <v>49778</v>
      </c>
    </row>
    <row r="506" spans="1:31" x14ac:dyDescent="0.3">
      <c r="A506" s="1" t="s">
        <v>1200</v>
      </c>
      <c r="B506" s="1" t="s">
        <v>47</v>
      </c>
      <c r="C506" s="1" t="s">
        <v>77</v>
      </c>
      <c r="D506" s="2">
        <v>43200</v>
      </c>
      <c r="E506" s="2">
        <v>43310</v>
      </c>
      <c r="F506" s="2" t="str">
        <f>TEXT(Sales[[#This Row],[OrderDate]],"dd")</f>
        <v>29</v>
      </c>
      <c r="G506" s="2">
        <v>43332</v>
      </c>
      <c r="H506" s="2">
        <v>43336</v>
      </c>
      <c r="I506" s="1" t="s">
        <v>32</v>
      </c>
      <c r="J506">
        <v>19</v>
      </c>
      <c r="K506" s="1" t="s">
        <v>97</v>
      </c>
      <c r="L506">
        <v>34</v>
      </c>
      <c r="M506" s="1" t="s">
        <v>378</v>
      </c>
      <c r="N506">
        <v>34</v>
      </c>
      <c r="O506" s="1" t="s">
        <v>335</v>
      </c>
      <c r="P506">
        <v>4</v>
      </c>
      <c r="Q506">
        <v>0.1</v>
      </c>
      <c r="R506">
        <v>938</v>
      </c>
      <c r="S506">
        <v>478.38</v>
      </c>
      <c r="T506">
        <v>1913.52</v>
      </c>
      <c r="U506">
        <v>3376.8</v>
      </c>
      <c r="V506">
        <f>Sales[[#This Row],[Total Revenue]]-Sales[[#This Row],[Total Buying]]</f>
        <v>1463.2800000000002</v>
      </c>
      <c r="W506">
        <v>153</v>
      </c>
      <c r="X506" s="1" t="s">
        <v>796</v>
      </c>
      <c r="Y506" s="1" t="s">
        <v>658</v>
      </c>
      <c r="Z506" s="1" t="s">
        <v>196</v>
      </c>
      <c r="AA506" s="1" t="s">
        <v>197</v>
      </c>
      <c r="AB506" s="1" t="s">
        <v>147</v>
      </c>
      <c r="AC506" s="1" t="s">
        <v>197</v>
      </c>
      <c r="AD506">
        <v>40097</v>
      </c>
      <c r="AE506">
        <v>68474</v>
      </c>
    </row>
    <row r="507" spans="1:31" x14ac:dyDescent="0.3">
      <c r="A507" s="1" t="s">
        <v>1201</v>
      </c>
      <c r="B507" s="1" t="s">
        <v>47</v>
      </c>
      <c r="C507" s="1" t="s">
        <v>48</v>
      </c>
      <c r="D507" s="2">
        <v>43200</v>
      </c>
      <c r="E507" s="2">
        <v>43310</v>
      </c>
      <c r="F507" s="2" t="str">
        <f>TEXT(Sales[[#This Row],[OrderDate]],"dd")</f>
        <v>29</v>
      </c>
      <c r="G507" s="2">
        <v>43336</v>
      </c>
      <c r="H507" s="2">
        <v>43337</v>
      </c>
      <c r="I507" s="1" t="s">
        <v>32</v>
      </c>
      <c r="J507">
        <v>16</v>
      </c>
      <c r="K507" s="1" t="s">
        <v>270</v>
      </c>
      <c r="L507">
        <v>49</v>
      </c>
      <c r="M507" s="1" t="s">
        <v>74</v>
      </c>
      <c r="N507">
        <v>20</v>
      </c>
      <c r="O507" s="1" t="s">
        <v>245</v>
      </c>
      <c r="P507">
        <v>5</v>
      </c>
      <c r="Q507">
        <v>0.2</v>
      </c>
      <c r="R507">
        <v>958.1</v>
      </c>
      <c r="S507">
        <v>756.899</v>
      </c>
      <c r="T507">
        <v>3784.4949999999999</v>
      </c>
      <c r="U507">
        <v>3832.4</v>
      </c>
      <c r="V507">
        <f>Sales[[#This Row],[Total Revenue]]-Sales[[#This Row],[Total Buying]]</f>
        <v>47.9050000000002</v>
      </c>
      <c r="W507">
        <v>27</v>
      </c>
      <c r="X507" s="1" t="s">
        <v>1202</v>
      </c>
      <c r="Y507" s="1" t="s">
        <v>1203</v>
      </c>
      <c r="Z507" s="1" t="s">
        <v>158</v>
      </c>
      <c r="AA507" s="1" t="s">
        <v>159</v>
      </c>
      <c r="AB507" s="1" t="s">
        <v>116</v>
      </c>
      <c r="AC507" s="1" t="s">
        <v>159</v>
      </c>
      <c r="AD507">
        <v>31137</v>
      </c>
      <c r="AE507">
        <v>74449</v>
      </c>
    </row>
    <row r="508" spans="1:31" x14ac:dyDescent="0.3">
      <c r="A508" s="1" t="s">
        <v>1204</v>
      </c>
      <c r="B508" s="1" t="s">
        <v>47</v>
      </c>
      <c r="C508" s="1" t="s">
        <v>77</v>
      </c>
      <c r="D508" s="2">
        <v>43200</v>
      </c>
      <c r="E508" s="2">
        <v>43310</v>
      </c>
      <c r="F508" s="2" t="str">
        <f>TEXT(Sales[[#This Row],[OrderDate]],"dd")</f>
        <v>29</v>
      </c>
      <c r="G508" s="2">
        <v>43323</v>
      </c>
      <c r="H508" s="2">
        <v>43326</v>
      </c>
      <c r="I508" s="1" t="s">
        <v>32</v>
      </c>
      <c r="J508">
        <v>15</v>
      </c>
      <c r="K508" s="1" t="s">
        <v>134</v>
      </c>
      <c r="L508">
        <v>1</v>
      </c>
      <c r="M508" s="1" t="s">
        <v>79</v>
      </c>
      <c r="N508">
        <v>23</v>
      </c>
      <c r="O508" s="1" t="s">
        <v>103</v>
      </c>
      <c r="P508">
        <v>8</v>
      </c>
      <c r="Q508">
        <v>0.05</v>
      </c>
      <c r="R508">
        <v>3705.1</v>
      </c>
      <c r="S508">
        <v>2111.9069999999997</v>
      </c>
      <c r="T508">
        <v>16895.255999999998</v>
      </c>
      <c r="U508">
        <v>28158.76</v>
      </c>
      <c r="V508">
        <f>Sales[[#This Row],[Total Revenue]]-Sales[[#This Row],[Total Buying]]</f>
        <v>11263.504000000001</v>
      </c>
      <c r="W508">
        <v>166</v>
      </c>
      <c r="X508" s="1" t="s">
        <v>1110</v>
      </c>
      <c r="Y508" s="1" t="s">
        <v>1111</v>
      </c>
      <c r="Z508" s="1" t="s">
        <v>196</v>
      </c>
      <c r="AA508" s="1" t="s">
        <v>197</v>
      </c>
      <c r="AB508" s="1" t="s">
        <v>147</v>
      </c>
      <c r="AC508" s="1" t="s">
        <v>197</v>
      </c>
      <c r="AD508">
        <v>50073</v>
      </c>
      <c r="AE508">
        <v>109468</v>
      </c>
    </row>
    <row r="509" spans="1:31" x14ac:dyDescent="0.3">
      <c r="A509" s="1" t="s">
        <v>1205</v>
      </c>
      <c r="B509" s="1" t="s">
        <v>100</v>
      </c>
      <c r="C509" s="1" t="s">
        <v>31</v>
      </c>
      <c r="D509" s="2">
        <v>43200</v>
      </c>
      <c r="E509" s="2">
        <v>43311</v>
      </c>
      <c r="F509" s="2" t="str">
        <f>TEXT(Sales[[#This Row],[OrderDate]],"dd")</f>
        <v>30</v>
      </c>
      <c r="G509" s="2">
        <v>43322</v>
      </c>
      <c r="H509" s="2">
        <v>43325</v>
      </c>
      <c r="I509" s="1" t="s">
        <v>32</v>
      </c>
      <c r="J509">
        <v>25</v>
      </c>
      <c r="K509" s="1" t="s">
        <v>333</v>
      </c>
      <c r="L509">
        <v>48</v>
      </c>
      <c r="M509" s="1" t="s">
        <v>102</v>
      </c>
      <c r="N509">
        <v>20</v>
      </c>
      <c r="O509" s="1" t="s">
        <v>245</v>
      </c>
      <c r="P509">
        <v>8</v>
      </c>
      <c r="Q509">
        <v>7.4999999999999997E-2</v>
      </c>
      <c r="R509">
        <v>1025.1000000000001</v>
      </c>
      <c r="S509">
        <v>686.81700000000012</v>
      </c>
      <c r="T509">
        <v>5494.536000000001</v>
      </c>
      <c r="U509">
        <v>7585.7400000000007</v>
      </c>
      <c r="V509">
        <f>Sales[[#This Row],[Total Revenue]]-Sales[[#This Row],[Total Buying]]</f>
        <v>2091.2039999999997</v>
      </c>
      <c r="W509">
        <v>257</v>
      </c>
      <c r="X509" s="1" t="s">
        <v>1206</v>
      </c>
      <c r="Y509" s="1" t="s">
        <v>387</v>
      </c>
      <c r="Z509" s="1" t="s">
        <v>388</v>
      </c>
      <c r="AA509" s="1" t="s">
        <v>389</v>
      </c>
      <c r="AB509" s="1" t="s">
        <v>116</v>
      </c>
      <c r="AC509" s="1" t="s">
        <v>389</v>
      </c>
      <c r="AD509">
        <v>60366</v>
      </c>
      <c r="AE509">
        <v>39586</v>
      </c>
    </row>
    <row r="510" spans="1:31" x14ac:dyDescent="0.3">
      <c r="A510" s="1" t="s">
        <v>1207</v>
      </c>
      <c r="B510" s="1" t="s">
        <v>47</v>
      </c>
      <c r="C510" s="1" t="s">
        <v>77</v>
      </c>
      <c r="D510" s="2">
        <v>43200</v>
      </c>
      <c r="E510" s="2">
        <v>43311</v>
      </c>
      <c r="F510" s="2" t="str">
        <f>TEXT(Sales[[#This Row],[OrderDate]],"dd")</f>
        <v>30</v>
      </c>
      <c r="G510" s="2">
        <v>43328</v>
      </c>
      <c r="H510" s="2">
        <v>43332</v>
      </c>
      <c r="I510" s="1" t="s">
        <v>32</v>
      </c>
      <c r="J510">
        <v>16</v>
      </c>
      <c r="K510" s="1" t="s">
        <v>270</v>
      </c>
      <c r="L510">
        <v>4</v>
      </c>
      <c r="M510" s="1" t="s">
        <v>92</v>
      </c>
      <c r="N510">
        <v>5</v>
      </c>
      <c r="O510" s="1" t="s">
        <v>123</v>
      </c>
      <c r="P510">
        <v>7</v>
      </c>
      <c r="Q510">
        <v>7.4999999999999997E-2</v>
      </c>
      <c r="R510">
        <v>2592.9</v>
      </c>
      <c r="S510">
        <v>1711.3140000000001</v>
      </c>
      <c r="T510">
        <v>11979.198</v>
      </c>
      <c r="U510">
        <v>16789.0275</v>
      </c>
      <c r="V510">
        <f>Sales[[#This Row],[Total Revenue]]-Sales[[#This Row],[Total Buying]]</f>
        <v>4809.8294999999998</v>
      </c>
      <c r="W510">
        <v>184</v>
      </c>
      <c r="X510" s="1" t="s">
        <v>1208</v>
      </c>
      <c r="Y510" s="1" t="s">
        <v>1209</v>
      </c>
      <c r="Z510" s="1" t="s">
        <v>369</v>
      </c>
      <c r="AA510" s="1" t="s">
        <v>370</v>
      </c>
      <c r="AB510" s="1" t="s">
        <v>147</v>
      </c>
      <c r="AC510" s="1" t="s">
        <v>370</v>
      </c>
      <c r="AD510">
        <v>102273</v>
      </c>
      <c r="AE510">
        <v>43774</v>
      </c>
    </row>
    <row r="511" spans="1:31" x14ac:dyDescent="0.3">
      <c r="A511" s="1" t="s">
        <v>1210</v>
      </c>
      <c r="B511" s="1" t="s">
        <v>100</v>
      </c>
      <c r="C511" s="1" t="s">
        <v>77</v>
      </c>
      <c r="D511" s="2">
        <v>43200</v>
      </c>
      <c r="E511" s="2">
        <v>43311</v>
      </c>
      <c r="F511" s="2" t="str">
        <f>TEXT(Sales[[#This Row],[OrderDate]],"dd")</f>
        <v>30</v>
      </c>
      <c r="G511" s="2">
        <v>43338</v>
      </c>
      <c r="H511" s="2">
        <v>43344</v>
      </c>
      <c r="I511" s="1" t="s">
        <v>32</v>
      </c>
      <c r="J511">
        <v>25</v>
      </c>
      <c r="K511" s="1" t="s">
        <v>333</v>
      </c>
      <c r="L511">
        <v>15</v>
      </c>
      <c r="M511" s="1" t="s">
        <v>34</v>
      </c>
      <c r="N511">
        <v>39</v>
      </c>
      <c r="O511" s="1" t="s">
        <v>288</v>
      </c>
      <c r="P511">
        <v>1</v>
      </c>
      <c r="Q511">
        <v>0.15</v>
      </c>
      <c r="R511">
        <v>3865.9</v>
      </c>
      <c r="S511">
        <v>3054.0610000000001</v>
      </c>
      <c r="T511">
        <v>3054.0610000000001</v>
      </c>
      <c r="U511">
        <v>3286.0150000000003</v>
      </c>
      <c r="V511">
        <f>Sales[[#This Row],[Total Revenue]]-Sales[[#This Row],[Total Buying]]</f>
        <v>231.95400000000018</v>
      </c>
      <c r="W511">
        <v>150</v>
      </c>
      <c r="X511" s="1" t="s">
        <v>785</v>
      </c>
      <c r="Y511" s="1" t="s">
        <v>786</v>
      </c>
      <c r="Z511" s="1" t="s">
        <v>787</v>
      </c>
      <c r="AA511" s="1" t="s">
        <v>788</v>
      </c>
      <c r="AB511" s="1" t="s">
        <v>116</v>
      </c>
      <c r="AC511" s="1" t="s">
        <v>788</v>
      </c>
      <c r="AD511">
        <v>86916</v>
      </c>
      <c r="AE511">
        <v>50323</v>
      </c>
    </row>
    <row r="512" spans="1:31" x14ac:dyDescent="0.3">
      <c r="A512" s="1" t="s">
        <v>1211</v>
      </c>
      <c r="B512" s="1" t="s">
        <v>42</v>
      </c>
      <c r="C512" s="1" t="s">
        <v>239</v>
      </c>
      <c r="D512" s="2">
        <v>43200</v>
      </c>
      <c r="E512" s="2">
        <v>43311</v>
      </c>
      <c r="F512" s="2" t="str">
        <f>TEXT(Sales[[#This Row],[OrderDate]],"dd")</f>
        <v>30</v>
      </c>
      <c r="G512" s="2">
        <v>43334</v>
      </c>
      <c r="H512" s="2">
        <v>43344</v>
      </c>
      <c r="I512" s="1" t="s">
        <v>32</v>
      </c>
      <c r="J512">
        <v>22</v>
      </c>
      <c r="K512" s="1" t="s">
        <v>85</v>
      </c>
      <c r="L512">
        <v>30</v>
      </c>
      <c r="M512" s="1" t="s">
        <v>166</v>
      </c>
      <c r="N512">
        <v>36</v>
      </c>
      <c r="O512" s="1" t="s">
        <v>227</v>
      </c>
      <c r="P512">
        <v>8</v>
      </c>
      <c r="Q512">
        <v>0.05</v>
      </c>
      <c r="R512">
        <v>5634.7</v>
      </c>
      <c r="S512">
        <v>4226.0249999999996</v>
      </c>
      <c r="T512">
        <v>33808.199999999997</v>
      </c>
      <c r="U512">
        <v>42823.72</v>
      </c>
      <c r="V512">
        <f>Sales[[#This Row],[Total Revenue]]-Sales[[#This Row],[Total Buying]]</f>
        <v>9015.5200000000041</v>
      </c>
      <c r="W512">
        <v>347</v>
      </c>
      <c r="X512" s="1" t="s">
        <v>946</v>
      </c>
      <c r="Y512" s="1" t="s">
        <v>947</v>
      </c>
      <c r="Z512" s="1" t="s">
        <v>678</v>
      </c>
      <c r="AA512" s="1" t="s">
        <v>679</v>
      </c>
      <c r="AB512" s="1" t="s">
        <v>116</v>
      </c>
      <c r="AC512" s="1" t="s">
        <v>679</v>
      </c>
      <c r="AD512">
        <v>31742</v>
      </c>
      <c r="AE512">
        <v>68442</v>
      </c>
    </row>
    <row r="513" spans="1:31" x14ac:dyDescent="0.3">
      <c r="A513" s="1" t="s">
        <v>1212</v>
      </c>
      <c r="B513" s="1" t="s">
        <v>42</v>
      </c>
      <c r="C513" s="1" t="s">
        <v>239</v>
      </c>
      <c r="D513" s="2">
        <v>43200</v>
      </c>
      <c r="E513" s="2">
        <v>43311</v>
      </c>
      <c r="F513" s="2" t="str">
        <f>TEXT(Sales[[#This Row],[OrderDate]],"dd")</f>
        <v>30</v>
      </c>
      <c r="G513" s="2">
        <v>43319</v>
      </c>
      <c r="H513" s="2">
        <v>43322</v>
      </c>
      <c r="I513" s="1" t="s">
        <v>32</v>
      </c>
      <c r="J513">
        <v>23</v>
      </c>
      <c r="K513" s="1" t="s">
        <v>171</v>
      </c>
      <c r="L513">
        <v>41</v>
      </c>
      <c r="M513" s="1" t="s">
        <v>505</v>
      </c>
      <c r="N513">
        <v>15</v>
      </c>
      <c r="O513" s="1" t="s">
        <v>347</v>
      </c>
      <c r="P513">
        <v>3</v>
      </c>
      <c r="Q513">
        <v>0.05</v>
      </c>
      <c r="R513">
        <v>971.5</v>
      </c>
      <c r="S513">
        <v>621.76</v>
      </c>
      <c r="T513">
        <v>1865.28</v>
      </c>
      <c r="U513">
        <v>2768.7749999999996</v>
      </c>
      <c r="V513">
        <f>Sales[[#This Row],[Total Revenue]]-Sales[[#This Row],[Total Buying]]</f>
        <v>903.49499999999966</v>
      </c>
      <c r="W513">
        <v>362</v>
      </c>
      <c r="X513" s="1" t="s">
        <v>442</v>
      </c>
      <c r="Y513" s="1" t="s">
        <v>443</v>
      </c>
      <c r="Z513" s="1" t="s">
        <v>405</v>
      </c>
      <c r="AA513" s="1" t="s">
        <v>406</v>
      </c>
      <c r="AB513" s="1" t="s">
        <v>116</v>
      </c>
      <c r="AC513" s="1" t="s">
        <v>406</v>
      </c>
      <c r="AD513">
        <v>87623</v>
      </c>
      <c r="AE513">
        <v>42386</v>
      </c>
    </row>
    <row r="514" spans="1:31" x14ac:dyDescent="0.3">
      <c r="A514" s="1" t="s">
        <v>1213</v>
      </c>
      <c r="B514" s="1" t="s">
        <v>30</v>
      </c>
      <c r="C514" s="1" t="s">
        <v>31</v>
      </c>
      <c r="D514" s="2">
        <v>43200</v>
      </c>
      <c r="E514" s="2">
        <v>43312</v>
      </c>
      <c r="F514" s="2" t="str">
        <f>TEXT(Sales[[#This Row],[OrderDate]],"dd")</f>
        <v>31</v>
      </c>
      <c r="G514" s="2">
        <v>43336</v>
      </c>
      <c r="H514" s="2">
        <v>43342</v>
      </c>
      <c r="I514" s="1" t="s">
        <v>32</v>
      </c>
      <c r="J514">
        <v>5</v>
      </c>
      <c r="K514" s="1" t="s">
        <v>182</v>
      </c>
      <c r="L514">
        <v>3</v>
      </c>
      <c r="M514" s="1" t="s">
        <v>175</v>
      </c>
      <c r="N514">
        <v>28</v>
      </c>
      <c r="O514" s="1" t="s">
        <v>135</v>
      </c>
      <c r="P514">
        <v>4</v>
      </c>
      <c r="Q514">
        <v>0.15</v>
      </c>
      <c r="R514">
        <v>1051.9000000000001</v>
      </c>
      <c r="S514">
        <v>694.25400000000013</v>
      </c>
      <c r="T514">
        <v>2777.0160000000005</v>
      </c>
      <c r="U514">
        <v>3576.4600000000005</v>
      </c>
      <c r="V514">
        <f>Sales[[#This Row],[Total Revenue]]-Sales[[#This Row],[Total Buying]]</f>
        <v>799.44399999999996</v>
      </c>
      <c r="W514">
        <v>218</v>
      </c>
      <c r="X514" s="1" t="s">
        <v>348</v>
      </c>
      <c r="Y514" s="1" t="s">
        <v>349</v>
      </c>
      <c r="Z514" s="1" t="s">
        <v>236</v>
      </c>
      <c r="AA514" s="1" t="s">
        <v>237</v>
      </c>
      <c r="AB514" s="1" t="s">
        <v>147</v>
      </c>
      <c r="AC514" s="1" t="s">
        <v>237</v>
      </c>
      <c r="AD514">
        <v>53493</v>
      </c>
      <c r="AE514">
        <v>43523</v>
      </c>
    </row>
    <row r="515" spans="1:31" x14ac:dyDescent="0.3">
      <c r="A515" s="1" t="s">
        <v>1214</v>
      </c>
      <c r="B515" s="1" t="s">
        <v>30</v>
      </c>
      <c r="C515" s="1" t="s">
        <v>77</v>
      </c>
      <c r="D515" s="2">
        <v>43200</v>
      </c>
      <c r="E515" s="2">
        <v>43312</v>
      </c>
      <c r="F515" s="2" t="str">
        <f>TEXT(Sales[[#This Row],[OrderDate]],"dd")</f>
        <v>31</v>
      </c>
      <c r="G515" s="2">
        <v>43331</v>
      </c>
      <c r="H515" s="2">
        <v>43337</v>
      </c>
      <c r="I515" s="1" t="s">
        <v>32</v>
      </c>
      <c r="J515">
        <v>12</v>
      </c>
      <c r="K515" s="1" t="s">
        <v>208</v>
      </c>
      <c r="L515">
        <v>3</v>
      </c>
      <c r="M515" s="1" t="s">
        <v>175</v>
      </c>
      <c r="N515">
        <v>1</v>
      </c>
      <c r="O515" s="1" t="s">
        <v>72</v>
      </c>
      <c r="P515">
        <v>7</v>
      </c>
      <c r="Q515">
        <v>7.4999999999999997E-2</v>
      </c>
      <c r="R515">
        <v>1051.9000000000001</v>
      </c>
      <c r="S515">
        <v>683.73500000000013</v>
      </c>
      <c r="T515">
        <v>4786.1450000000004</v>
      </c>
      <c r="U515">
        <v>6811.0525000000007</v>
      </c>
      <c r="V515">
        <f>Sales[[#This Row],[Total Revenue]]-Sales[[#This Row],[Total Buying]]</f>
        <v>2024.9075000000003</v>
      </c>
      <c r="W515">
        <v>196</v>
      </c>
      <c r="X515" s="1" t="s">
        <v>217</v>
      </c>
      <c r="Y515" s="1" t="s">
        <v>218</v>
      </c>
      <c r="Z515" s="1" t="s">
        <v>219</v>
      </c>
      <c r="AA515" s="1" t="s">
        <v>220</v>
      </c>
      <c r="AB515" s="1" t="s">
        <v>147</v>
      </c>
      <c r="AC515" s="1" t="s">
        <v>220</v>
      </c>
      <c r="AD515">
        <v>74830</v>
      </c>
      <c r="AE515">
        <v>72463</v>
      </c>
    </row>
    <row r="516" spans="1:31" x14ac:dyDescent="0.3">
      <c r="A516" s="1" t="s">
        <v>1215</v>
      </c>
      <c r="B516" s="1" t="s">
        <v>47</v>
      </c>
      <c r="C516" s="1" t="s">
        <v>31</v>
      </c>
      <c r="D516" s="2">
        <v>43200</v>
      </c>
      <c r="E516" s="2">
        <v>43312</v>
      </c>
      <c r="F516" s="2" t="str">
        <f>TEXT(Sales[[#This Row],[OrderDate]],"dd")</f>
        <v>31</v>
      </c>
      <c r="G516" s="2">
        <v>43335</v>
      </c>
      <c r="H516" s="2">
        <v>43345</v>
      </c>
      <c r="I516" s="1" t="s">
        <v>32</v>
      </c>
      <c r="J516">
        <v>17</v>
      </c>
      <c r="K516" s="1" t="s">
        <v>292</v>
      </c>
      <c r="L516">
        <v>29</v>
      </c>
      <c r="M516" s="1" t="s">
        <v>429</v>
      </c>
      <c r="N516">
        <v>17</v>
      </c>
      <c r="O516" s="1" t="s">
        <v>180</v>
      </c>
      <c r="P516">
        <v>2</v>
      </c>
      <c r="Q516">
        <v>0.2</v>
      </c>
      <c r="R516">
        <v>1139</v>
      </c>
      <c r="S516">
        <v>854.25</v>
      </c>
      <c r="T516">
        <v>1708.5</v>
      </c>
      <c r="U516">
        <v>1822.4</v>
      </c>
      <c r="V516">
        <f>Sales[[#This Row],[Total Revenue]]-Sales[[#This Row],[Total Buying]]</f>
        <v>113.90000000000009</v>
      </c>
      <c r="W516">
        <v>226</v>
      </c>
      <c r="X516" s="1" t="s">
        <v>908</v>
      </c>
      <c r="Y516" s="1" t="s">
        <v>909</v>
      </c>
      <c r="Z516" s="1" t="s">
        <v>905</v>
      </c>
      <c r="AA516" s="1" t="s">
        <v>906</v>
      </c>
      <c r="AB516" s="1" t="s">
        <v>147</v>
      </c>
      <c r="AC516" s="1" t="s">
        <v>906</v>
      </c>
      <c r="AD516">
        <v>139555</v>
      </c>
      <c r="AE516">
        <v>35599</v>
      </c>
    </row>
    <row r="517" spans="1:31" x14ac:dyDescent="0.3">
      <c r="A517" s="1" t="s">
        <v>1216</v>
      </c>
      <c r="B517" s="1" t="s">
        <v>30</v>
      </c>
      <c r="C517" s="1" t="s">
        <v>48</v>
      </c>
      <c r="D517" s="2">
        <v>43200</v>
      </c>
      <c r="E517" s="2">
        <v>43312</v>
      </c>
      <c r="F517" s="2" t="str">
        <f>TEXT(Sales[[#This Row],[OrderDate]],"dd")</f>
        <v>31</v>
      </c>
      <c r="G517" s="2">
        <v>43318</v>
      </c>
      <c r="H517" s="2">
        <v>43326</v>
      </c>
      <c r="I517" s="1" t="s">
        <v>32</v>
      </c>
      <c r="J517">
        <v>10</v>
      </c>
      <c r="K517" s="1" t="s">
        <v>121</v>
      </c>
      <c r="L517">
        <v>16</v>
      </c>
      <c r="M517" s="1" t="s">
        <v>155</v>
      </c>
      <c r="N517">
        <v>10</v>
      </c>
      <c r="O517" s="1" t="s">
        <v>162</v>
      </c>
      <c r="P517">
        <v>8</v>
      </c>
      <c r="Q517">
        <v>7.4999999999999997E-2</v>
      </c>
      <c r="R517">
        <v>5849.1</v>
      </c>
      <c r="S517">
        <v>3041.5320000000002</v>
      </c>
      <c r="T517">
        <v>24332.256000000001</v>
      </c>
      <c r="U517">
        <v>43283.340000000004</v>
      </c>
      <c r="V517">
        <f>Sales[[#This Row],[Total Revenue]]-Sales[[#This Row],[Total Buying]]</f>
        <v>18951.084000000003</v>
      </c>
      <c r="W517">
        <v>33</v>
      </c>
      <c r="X517" s="1" t="s">
        <v>342</v>
      </c>
      <c r="Y517" s="1" t="s">
        <v>169</v>
      </c>
      <c r="Z517" s="1" t="s">
        <v>158</v>
      </c>
      <c r="AA517" s="1" t="s">
        <v>159</v>
      </c>
      <c r="AB517" s="1" t="s">
        <v>116</v>
      </c>
      <c r="AC517" s="1" t="s">
        <v>159</v>
      </c>
      <c r="AD517">
        <v>45041</v>
      </c>
      <c r="AE517">
        <v>50899</v>
      </c>
    </row>
    <row r="518" spans="1:31" x14ac:dyDescent="0.3">
      <c r="A518" s="1" t="s">
        <v>1217</v>
      </c>
      <c r="B518" s="1" t="s">
        <v>47</v>
      </c>
      <c r="C518" s="1" t="s">
        <v>424</v>
      </c>
      <c r="D518" s="2">
        <v>43200</v>
      </c>
      <c r="E518" s="2">
        <v>43312</v>
      </c>
      <c r="F518" s="2" t="str">
        <f>TEXT(Sales[[#This Row],[OrderDate]],"dd")</f>
        <v>31</v>
      </c>
      <c r="G518" s="2">
        <v>43316</v>
      </c>
      <c r="H518" s="2">
        <v>43323</v>
      </c>
      <c r="I518" s="1" t="s">
        <v>32</v>
      </c>
      <c r="J518">
        <v>16</v>
      </c>
      <c r="K518" s="1" t="s">
        <v>270</v>
      </c>
      <c r="L518">
        <v>21</v>
      </c>
      <c r="M518" s="1" t="s">
        <v>63</v>
      </c>
      <c r="N518">
        <v>2</v>
      </c>
      <c r="O518" s="1" t="s">
        <v>394</v>
      </c>
      <c r="P518">
        <v>4</v>
      </c>
      <c r="Q518">
        <v>7.4999999999999997E-2</v>
      </c>
      <c r="R518">
        <v>2264.6</v>
      </c>
      <c r="S518">
        <v>1222.884</v>
      </c>
      <c r="T518">
        <v>4891.5360000000001</v>
      </c>
      <c r="U518">
        <v>8379.02</v>
      </c>
      <c r="V518">
        <f>Sales[[#This Row],[Total Revenue]]-Sales[[#This Row],[Total Buying]]</f>
        <v>3487.4840000000004</v>
      </c>
      <c r="W518">
        <v>68</v>
      </c>
      <c r="X518" s="1" t="s">
        <v>1067</v>
      </c>
      <c r="Y518" s="1" t="s">
        <v>461</v>
      </c>
      <c r="Z518" s="1" t="s">
        <v>158</v>
      </c>
      <c r="AA518" s="1" t="s">
        <v>159</v>
      </c>
      <c r="AB518" s="1" t="s">
        <v>116</v>
      </c>
      <c r="AC518" s="1" t="s">
        <v>159</v>
      </c>
      <c r="AD518">
        <v>57580</v>
      </c>
      <c r="AE518">
        <v>37047</v>
      </c>
    </row>
    <row r="519" spans="1:31" x14ac:dyDescent="0.3">
      <c r="A519" s="1" t="s">
        <v>1218</v>
      </c>
      <c r="B519" s="1" t="s">
        <v>30</v>
      </c>
      <c r="C519" s="1" t="s">
        <v>77</v>
      </c>
      <c r="D519" s="2">
        <v>43200</v>
      </c>
      <c r="E519" s="2">
        <v>43312</v>
      </c>
      <c r="F519" s="2" t="str">
        <f>TEXT(Sales[[#This Row],[OrderDate]],"dd")</f>
        <v>31</v>
      </c>
      <c r="G519" s="2">
        <v>43330</v>
      </c>
      <c r="H519" s="2">
        <v>43337</v>
      </c>
      <c r="I519" s="1" t="s">
        <v>32</v>
      </c>
      <c r="J519">
        <v>11</v>
      </c>
      <c r="K519" s="1" t="s">
        <v>125</v>
      </c>
      <c r="L519">
        <v>26</v>
      </c>
      <c r="M519" s="1" t="s">
        <v>215</v>
      </c>
      <c r="N519">
        <v>26</v>
      </c>
      <c r="O519" s="1" t="s">
        <v>45</v>
      </c>
      <c r="P519">
        <v>7</v>
      </c>
      <c r="Q519">
        <v>7.4999999999999997E-2</v>
      </c>
      <c r="R519">
        <v>1125.6000000000001</v>
      </c>
      <c r="S519">
        <v>889.22400000000016</v>
      </c>
      <c r="T519">
        <v>6224.5680000000011</v>
      </c>
      <c r="U519">
        <v>7288.26</v>
      </c>
      <c r="V519">
        <f>Sales[[#This Row],[Total Revenue]]-Sales[[#This Row],[Total Buying]]</f>
        <v>1063.6919999999991</v>
      </c>
      <c r="W519">
        <v>105</v>
      </c>
      <c r="X519" s="1" t="s">
        <v>94</v>
      </c>
      <c r="Y519" s="1" t="s">
        <v>95</v>
      </c>
      <c r="Z519" s="1" t="s">
        <v>82</v>
      </c>
      <c r="AA519" s="1" t="s">
        <v>83</v>
      </c>
      <c r="AB519" s="1" t="s">
        <v>40</v>
      </c>
      <c r="AC519" s="1" t="s">
        <v>83</v>
      </c>
      <c r="AD519">
        <v>45239</v>
      </c>
      <c r="AE519">
        <v>30630</v>
      </c>
    </row>
    <row r="520" spans="1:31" x14ac:dyDescent="0.3">
      <c r="A520" s="1" t="s">
        <v>1219</v>
      </c>
      <c r="B520" s="1" t="s">
        <v>47</v>
      </c>
      <c r="C520" s="1" t="s">
        <v>48</v>
      </c>
      <c r="D520" s="2">
        <v>43200</v>
      </c>
      <c r="E520" s="2">
        <v>43312</v>
      </c>
      <c r="F520" s="2" t="str">
        <f>TEXT(Sales[[#This Row],[OrderDate]],"dd")</f>
        <v>31</v>
      </c>
      <c r="G520" s="2">
        <v>43323</v>
      </c>
      <c r="H520" s="2">
        <v>43327</v>
      </c>
      <c r="I520" s="1" t="s">
        <v>32</v>
      </c>
      <c r="J520">
        <v>17</v>
      </c>
      <c r="K520" s="1" t="s">
        <v>292</v>
      </c>
      <c r="L520">
        <v>37</v>
      </c>
      <c r="M520" s="1" t="s">
        <v>498</v>
      </c>
      <c r="N520">
        <v>20</v>
      </c>
      <c r="O520" s="1" t="s">
        <v>245</v>
      </c>
      <c r="P520">
        <v>7</v>
      </c>
      <c r="Q520">
        <v>0.05</v>
      </c>
      <c r="R520">
        <v>1078.7</v>
      </c>
      <c r="S520">
        <v>755.09</v>
      </c>
      <c r="T520">
        <v>5285.63</v>
      </c>
      <c r="U520">
        <v>7173.3550000000005</v>
      </c>
      <c r="V520">
        <f>Sales[[#This Row],[Total Revenue]]-Sales[[#This Row],[Total Buying]]</f>
        <v>1887.7250000000004</v>
      </c>
      <c r="W520">
        <v>7</v>
      </c>
      <c r="X520" s="1" t="s">
        <v>129</v>
      </c>
      <c r="Y520" s="1" t="s">
        <v>113</v>
      </c>
      <c r="Z520" s="1" t="s">
        <v>114</v>
      </c>
      <c r="AA520" s="1" t="s">
        <v>115</v>
      </c>
      <c r="AB520" s="1" t="s">
        <v>116</v>
      </c>
      <c r="AC520" s="1" t="s">
        <v>115</v>
      </c>
      <c r="AD520">
        <v>73617</v>
      </c>
      <c r="AE520">
        <v>82424</v>
      </c>
    </row>
    <row r="521" spans="1:31" x14ac:dyDescent="0.3">
      <c r="A521" s="1" t="s">
        <v>1220</v>
      </c>
      <c r="B521" s="1" t="s">
        <v>100</v>
      </c>
      <c r="C521" s="1" t="s">
        <v>48</v>
      </c>
      <c r="D521" s="2">
        <v>43200</v>
      </c>
      <c r="E521" s="2">
        <v>43312</v>
      </c>
      <c r="F521" s="2" t="str">
        <f>TEXT(Sales[[#This Row],[OrderDate]],"dd")</f>
        <v>31</v>
      </c>
      <c r="G521" s="2">
        <v>43326</v>
      </c>
      <c r="H521" s="2">
        <v>43334</v>
      </c>
      <c r="I521" s="1" t="s">
        <v>32</v>
      </c>
      <c r="J521">
        <v>28</v>
      </c>
      <c r="K521" s="1" t="s">
        <v>101</v>
      </c>
      <c r="L521">
        <v>23</v>
      </c>
      <c r="M521" s="1" t="s">
        <v>354</v>
      </c>
      <c r="N521">
        <v>16</v>
      </c>
      <c r="O521" s="1" t="s">
        <v>93</v>
      </c>
      <c r="P521">
        <v>4</v>
      </c>
      <c r="Q521">
        <v>0.15</v>
      </c>
      <c r="R521">
        <v>2405.3000000000002</v>
      </c>
      <c r="S521">
        <v>1635.6040000000003</v>
      </c>
      <c r="T521">
        <v>6542.4160000000011</v>
      </c>
      <c r="U521">
        <v>8178.02</v>
      </c>
      <c r="V521">
        <f>Sales[[#This Row],[Total Revenue]]-Sales[[#This Row],[Total Buying]]</f>
        <v>1635.6039999999994</v>
      </c>
      <c r="W521">
        <v>57</v>
      </c>
      <c r="X521" s="1" t="s">
        <v>1060</v>
      </c>
      <c r="Y521" s="1" t="s">
        <v>523</v>
      </c>
      <c r="Z521" s="1" t="s">
        <v>158</v>
      </c>
      <c r="AA521" s="1" t="s">
        <v>159</v>
      </c>
      <c r="AB521" s="1" t="s">
        <v>116</v>
      </c>
      <c r="AC521" s="1" t="s">
        <v>159</v>
      </c>
      <c r="AD521">
        <v>50815</v>
      </c>
      <c r="AE521">
        <v>60621</v>
      </c>
    </row>
    <row r="522" spans="1:31" x14ac:dyDescent="0.3">
      <c r="A522" s="1" t="s">
        <v>1221</v>
      </c>
      <c r="B522" s="1" t="s">
        <v>30</v>
      </c>
      <c r="C522" s="1" t="s">
        <v>77</v>
      </c>
      <c r="D522" s="2">
        <v>43200</v>
      </c>
      <c r="E522" s="2">
        <v>43312</v>
      </c>
      <c r="F522" s="2" t="str">
        <f>TEXT(Sales[[#This Row],[OrderDate]],"dd")</f>
        <v>31</v>
      </c>
      <c r="G522" s="2">
        <v>43340</v>
      </c>
      <c r="H522" s="2">
        <v>43347</v>
      </c>
      <c r="I522" s="1" t="s">
        <v>32</v>
      </c>
      <c r="J522">
        <v>7</v>
      </c>
      <c r="K522" s="1" t="s">
        <v>188</v>
      </c>
      <c r="L522">
        <v>17</v>
      </c>
      <c r="M522" s="1" t="s">
        <v>278</v>
      </c>
      <c r="N522">
        <v>4</v>
      </c>
      <c r="O522" s="1" t="s">
        <v>64</v>
      </c>
      <c r="P522">
        <v>1</v>
      </c>
      <c r="Q522">
        <v>0.05</v>
      </c>
      <c r="R522">
        <v>1072</v>
      </c>
      <c r="S522">
        <v>707.52</v>
      </c>
      <c r="T522">
        <v>707.52</v>
      </c>
      <c r="U522">
        <v>1018.4</v>
      </c>
      <c r="V522">
        <f>Sales[[#This Row],[Total Revenue]]-Sales[[#This Row],[Total Buying]]</f>
        <v>310.88</v>
      </c>
      <c r="W522">
        <v>155</v>
      </c>
      <c r="X522" s="1" t="s">
        <v>1222</v>
      </c>
      <c r="Y522" s="1" t="s">
        <v>844</v>
      </c>
      <c r="Z522" s="1" t="s">
        <v>196</v>
      </c>
      <c r="AA522" s="1" t="s">
        <v>197</v>
      </c>
      <c r="AB522" s="1" t="s">
        <v>147</v>
      </c>
      <c r="AC522" s="1" t="s">
        <v>197</v>
      </c>
      <c r="AD522">
        <v>50476</v>
      </c>
      <c r="AE522">
        <v>49925</v>
      </c>
    </row>
    <row r="523" spans="1:31" x14ac:dyDescent="0.3">
      <c r="A523" s="1" t="s">
        <v>1223</v>
      </c>
      <c r="B523" s="1" t="s">
        <v>42</v>
      </c>
      <c r="C523" s="1" t="s">
        <v>77</v>
      </c>
      <c r="D523" s="2">
        <v>43200</v>
      </c>
      <c r="E523" s="2">
        <v>43313</v>
      </c>
      <c r="F523" s="2" t="str">
        <f>TEXT(Sales[[#This Row],[OrderDate]],"dd")</f>
        <v>01</v>
      </c>
      <c r="G523" s="2">
        <v>43333</v>
      </c>
      <c r="H523" s="2">
        <v>43334</v>
      </c>
      <c r="I523" s="1" t="s">
        <v>32</v>
      </c>
      <c r="J523">
        <v>23</v>
      </c>
      <c r="K523" s="1" t="s">
        <v>171</v>
      </c>
      <c r="L523">
        <v>4</v>
      </c>
      <c r="M523" s="1" t="s">
        <v>92</v>
      </c>
      <c r="N523">
        <v>26</v>
      </c>
      <c r="O523" s="1" t="s">
        <v>45</v>
      </c>
      <c r="P523">
        <v>1</v>
      </c>
      <c r="Q523">
        <v>0.3</v>
      </c>
      <c r="R523">
        <v>5808.9000000000005</v>
      </c>
      <c r="S523">
        <v>3369.1620000000003</v>
      </c>
      <c r="T523">
        <v>3369.1620000000003</v>
      </c>
      <c r="U523">
        <v>4066.2300000000005</v>
      </c>
      <c r="V523">
        <f>Sales[[#This Row],[Total Revenue]]-Sales[[#This Row],[Total Buying]]</f>
        <v>697.06800000000021</v>
      </c>
      <c r="W523">
        <v>202</v>
      </c>
      <c r="X523" s="1" t="s">
        <v>1224</v>
      </c>
      <c r="Y523" s="1" t="s">
        <v>1225</v>
      </c>
      <c r="Z523" s="1" t="s">
        <v>878</v>
      </c>
      <c r="AA523" s="1" t="s">
        <v>879</v>
      </c>
      <c r="AB523" s="1" t="s">
        <v>56</v>
      </c>
      <c r="AC523" s="1" t="s">
        <v>879</v>
      </c>
      <c r="AD523">
        <v>50025</v>
      </c>
      <c r="AE523">
        <v>46517</v>
      </c>
    </row>
    <row r="524" spans="1:31" x14ac:dyDescent="0.3">
      <c r="A524" s="1" t="s">
        <v>1226</v>
      </c>
      <c r="B524" s="1" t="s">
        <v>30</v>
      </c>
      <c r="C524" s="1" t="s">
        <v>31</v>
      </c>
      <c r="D524" s="2">
        <v>43200</v>
      </c>
      <c r="E524" s="2">
        <v>43313</v>
      </c>
      <c r="F524" s="2" t="str">
        <f>TEXT(Sales[[#This Row],[OrderDate]],"dd")</f>
        <v>01</v>
      </c>
      <c r="G524" s="2">
        <v>43332</v>
      </c>
      <c r="H524" s="2">
        <v>43335</v>
      </c>
      <c r="I524" s="1" t="s">
        <v>32</v>
      </c>
      <c r="J524">
        <v>1</v>
      </c>
      <c r="K524" s="1" t="s">
        <v>78</v>
      </c>
      <c r="L524">
        <v>21</v>
      </c>
      <c r="M524" s="1" t="s">
        <v>63</v>
      </c>
      <c r="N524">
        <v>19</v>
      </c>
      <c r="O524" s="1" t="s">
        <v>726</v>
      </c>
      <c r="P524">
        <v>6</v>
      </c>
      <c r="Q524">
        <v>0.2</v>
      </c>
      <c r="R524">
        <v>3926.2000000000003</v>
      </c>
      <c r="S524">
        <v>1845.3140000000001</v>
      </c>
      <c r="T524">
        <v>11071.884</v>
      </c>
      <c r="U524">
        <v>18845.760000000002</v>
      </c>
      <c r="V524">
        <f>Sales[[#This Row],[Total Revenue]]-Sales[[#This Row],[Total Buying]]</f>
        <v>7773.876000000002</v>
      </c>
      <c r="W524">
        <v>205</v>
      </c>
      <c r="X524" s="1" t="s">
        <v>891</v>
      </c>
      <c r="Y524" s="1" t="s">
        <v>892</v>
      </c>
      <c r="Z524" s="1" t="s">
        <v>878</v>
      </c>
      <c r="AA524" s="1" t="s">
        <v>879</v>
      </c>
      <c r="AB524" s="1" t="s">
        <v>56</v>
      </c>
      <c r="AC524" s="1" t="s">
        <v>879</v>
      </c>
      <c r="AD524">
        <v>77500</v>
      </c>
      <c r="AE524">
        <v>38583</v>
      </c>
    </row>
    <row r="525" spans="1:31" x14ac:dyDescent="0.3">
      <c r="A525" s="1" t="s">
        <v>1227</v>
      </c>
      <c r="B525" s="1" t="s">
        <v>42</v>
      </c>
      <c r="C525" s="1" t="s">
        <v>62</v>
      </c>
      <c r="D525" s="2">
        <v>43200</v>
      </c>
      <c r="E525" s="2">
        <v>43313</v>
      </c>
      <c r="F525" s="2" t="str">
        <f>TEXT(Sales[[#This Row],[OrderDate]],"dd")</f>
        <v>01</v>
      </c>
      <c r="G525" s="2">
        <v>43319</v>
      </c>
      <c r="H525" s="2">
        <v>43327</v>
      </c>
      <c r="I525" s="1" t="s">
        <v>32</v>
      </c>
      <c r="J525">
        <v>23</v>
      </c>
      <c r="K525" s="1" t="s">
        <v>171</v>
      </c>
      <c r="L525">
        <v>29</v>
      </c>
      <c r="M525" s="1" t="s">
        <v>429</v>
      </c>
      <c r="N525">
        <v>38</v>
      </c>
      <c r="O525" s="1" t="s">
        <v>119</v>
      </c>
      <c r="P525">
        <v>8</v>
      </c>
      <c r="Q525">
        <v>0.1</v>
      </c>
      <c r="R525">
        <v>201</v>
      </c>
      <c r="S525">
        <v>160.80000000000001</v>
      </c>
      <c r="T525">
        <v>1286.4000000000001</v>
      </c>
      <c r="U525">
        <v>1447.2</v>
      </c>
      <c r="V525">
        <f>Sales[[#This Row],[Total Revenue]]-Sales[[#This Row],[Total Buying]]</f>
        <v>160.79999999999995</v>
      </c>
      <c r="W525">
        <v>287</v>
      </c>
      <c r="X525" s="1" t="s">
        <v>1228</v>
      </c>
      <c r="Y525" s="1" t="s">
        <v>1229</v>
      </c>
      <c r="Z525" s="1" t="s">
        <v>211</v>
      </c>
      <c r="AA525" s="1" t="s">
        <v>212</v>
      </c>
      <c r="AB525" s="1" t="s">
        <v>56</v>
      </c>
      <c r="AC525" s="1" t="s">
        <v>212</v>
      </c>
      <c r="AD525">
        <v>164471</v>
      </c>
      <c r="AE525">
        <v>42284</v>
      </c>
    </row>
    <row r="526" spans="1:31" x14ac:dyDescent="0.3">
      <c r="A526" s="1" t="s">
        <v>1230</v>
      </c>
      <c r="B526" s="1" t="s">
        <v>47</v>
      </c>
      <c r="C526" s="1" t="s">
        <v>48</v>
      </c>
      <c r="D526" s="2">
        <v>43200</v>
      </c>
      <c r="E526" s="2">
        <v>43313</v>
      </c>
      <c r="F526" s="2" t="str">
        <f>TEXT(Sales[[#This Row],[OrderDate]],"dd")</f>
        <v>01</v>
      </c>
      <c r="G526" s="2">
        <v>43334</v>
      </c>
      <c r="H526" s="2">
        <v>43341</v>
      </c>
      <c r="I526" s="1" t="s">
        <v>32</v>
      </c>
      <c r="J526">
        <v>20</v>
      </c>
      <c r="K526" s="1" t="s">
        <v>225</v>
      </c>
      <c r="L526">
        <v>39</v>
      </c>
      <c r="M526" s="1" t="s">
        <v>520</v>
      </c>
      <c r="N526">
        <v>27</v>
      </c>
      <c r="O526" s="1" t="s">
        <v>223</v>
      </c>
      <c r="P526">
        <v>1</v>
      </c>
      <c r="Q526">
        <v>0.1</v>
      </c>
      <c r="R526">
        <v>1882.7</v>
      </c>
      <c r="S526">
        <v>1430.8520000000001</v>
      </c>
      <c r="T526">
        <v>1430.8520000000001</v>
      </c>
      <c r="U526">
        <v>1694.43</v>
      </c>
      <c r="V526">
        <f>Sales[[#This Row],[Total Revenue]]-Sales[[#This Row],[Total Buying]]</f>
        <v>263.57799999999997</v>
      </c>
      <c r="W526">
        <v>16</v>
      </c>
      <c r="X526" s="1" t="s">
        <v>1231</v>
      </c>
      <c r="Y526" s="1" t="s">
        <v>294</v>
      </c>
      <c r="Z526" s="1" t="s">
        <v>158</v>
      </c>
      <c r="AA526" s="1" t="s">
        <v>159</v>
      </c>
      <c r="AB526" s="1" t="s">
        <v>116</v>
      </c>
      <c r="AC526" s="1" t="s">
        <v>159</v>
      </c>
      <c r="AD526">
        <v>99670</v>
      </c>
      <c r="AE526">
        <v>60752</v>
      </c>
    </row>
    <row r="527" spans="1:31" x14ac:dyDescent="0.3">
      <c r="A527" s="1" t="s">
        <v>1232</v>
      </c>
      <c r="B527" s="1" t="s">
        <v>100</v>
      </c>
      <c r="C527" s="1" t="s">
        <v>77</v>
      </c>
      <c r="D527" s="2">
        <v>43200</v>
      </c>
      <c r="E527" s="2">
        <v>43313</v>
      </c>
      <c r="F527" s="2" t="str">
        <f>TEXT(Sales[[#This Row],[OrderDate]],"dd")</f>
        <v>01</v>
      </c>
      <c r="G527" s="2">
        <v>43328</v>
      </c>
      <c r="H527" s="2">
        <v>43336</v>
      </c>
      <c r="I527" s="1" t="s">
        <v>32</v>
      </c>
      <c r="J527">
        <v>25</v>
      </c>
      <c r="K527" s="1" t="s">
        <v>333</v>
      </c>
      <c r="L527">
        <v>30</v>
      </c>
      <c r="M527" s="1" t="s">
        <v>166</v>
      </c>
      <c r="N527">
        <v>22</v>
      </c>
      <c r="O527" s="1" t="s">
        <v>128</v>
      </c>
      <c r="P527">
        <v>6</v>
      </c>
      <c r="Q527">
        <v>0.05</v>
      </c>
      <c r="R527">
        <v>2532.6</v>
      </c>
      <c r="S527">
        <v>1089.018</v>
      </c>
      <c r="T527">
        <v>6534.1080000000002</v>
      </c>
      <c r="U527">
        <v>14435.82</v>
      </c>
      <c r="V527">
        <f>Sales[[#This Row],[Total Revenue]]-Sales[[#This Row],[Total Buying]]</f>
        <v>7901.7119999999995</v>
      </c>
      <c r="W527">
        <v>149</v>
      </c>
      <c r="X527" s="1" t="s">
        <v>635</v>
      </c>
      <c r="Y527" s="1" t="s">
        <v>636</v>
      </c>
      <c r="Z527" s="1" t="s">
        <v>465</v>
      </c>
      <c r="AA527" s="1" t="s">
        <v>466</v>
      </c>
      <c r="AB527" s="1" t="s">
        <v>147</v>
      </c>
      <c r="AC527" s="1" t="s">
        <v>466</v>
      </c>
      <c r="AD527">
        <v>81717</v>
      </c>
      <c r="AE527">
        <v>46290</v>
      </c>
    </row>
    <row r="528" spans="1:31" x14ac:dyDescent="0.3">
      <c r="A528" s="1" t="s">
        <v>1233</v>
      </c>
      <c r="B528" s="1" t="s">
        <v>47</v>
      </c>
      <c r="C528" s="1" t="s">
        <v>48</v>
      </c>
      <c r="D528" s="2">
        <v>43200</v>
      </c>
      <c r="E528" s="2">
        <v>43313</v>
      </c>
      <c r="F528" s="2" t="str">
        <f>TEXT(Sales[[#This Row],[OrderDate]],"dd")</f>
        <v>01</v>
      </c>
      <c r="G528" s="2">
        <v>43317</v>
      </c>
      <c r="H528" s="2">
        <v>43325</v>
      </c>
      <c r="I528" s="1" t="s">
        <v>32</v>
      </c>
      <c r="J528">
        <v>18</v>
      </c>
      <c r="K528" s="1" t="s">
        <v>49</v>
      </c>
      <c r="L528">
        <v>33</v>
      </c>
      <c r="M528" s="1" t="s">
        <v>262</v>
      </c>
      <c r="N528">
        <v>31</v>
      </c>
      <c r="O528" s="1" t="s">
        <v>470</v>
      </c>
      <c r="P528">
        <v>8</v>
      </c>
      <c r="Q528">
        <v>0.05</v>
      </c>
      <c r="R528">
        <v>207.70000000000002</v>
      </c>
      <c r="S528">
        <v>135.00500000000002</v>
      </c>
      <c r="T528">
        <v>1080.0400000000002</v>
      </c>
      <c r="U528">
        <v>1578.5200000000002</v>
      </c>
      <c r="V528">
        <f>Sales[[#This Row],[Total Revenue]]-Sales[[#This Row],[Total Buying]]</f>
        <v>498.48</v>
      </c>
      <c r="W528">
        <v>22</v>
      </c>
      <c r="X528" s="1" t="s">
        <v>1234</v>
      </c>
      <c r="Y528" s="1" t="s">
        <v>169</v>
      </c>
      <c r="Z528" s="1" t="s">
        <v>158</v>
      </c>
      <c r="AA528" s="1" t="s">
        <v>159</v>
      </c>
      <c r="AB528" s="1" t="s">
        <v>116</v>
      </c>
      <c r="AC528" s="1" t="s">
        <v>159</v>
      </c>
      <c r="AD528">
        <v>78066</v>
      </c>
      <c r="AE528">
        <v>65185</v>
      </c>
    </row>
    <row r="529" spans="1:31" x14ac:dyDescent="0.3">
      <c r="A529" s="1" t="s">
        <v>1235</v>
      </c>
      <c r="B529" s="1" t="s">
        <v>47</v>
      </c>
      <c r="C529" s="1" t="s">
        <v>77</v>
      </c>
      <c r="D529" s="2">
        <v>43200</v>
      </c>
      <c r="E529" s="2">
        <v>43313</v>
      </c>
      <c r="F529" s="2" t="str">
        <f>TEXT(Sales[[#This Row],[OrderDate]],"dd")</f>
        <v>01</v>
      </c>
      <c r="G529" s="2">
        <v>43336</v>
      </c>
      <c r="H529" s="2">
        <v>43342</v>
      </c>
      <c r="I529" s="1" t="s">
        <v>32</v>
      </c>
      <c r="J529">
        <v>20</v>
      </c>
      <c r="K529" s="1" t="s">
        <v>225</v>
      </c>
      <c r="L529">
        <v>41</v>
      </c>
      <c r="M529" s="1" t="s">
        <v>505</v>
      </c>
      <c r="N529">
        <v>10</v>
      </c>
      <c r="O529" s="1" t="s">
        <v>162</v>
      </c>
      <c r="P529">
        <v>6</v>
      </c>
      <c r="Q529">
        <v>0.2</v>
      </c>
      <c r="R529">
        <v>241.20000000000002</v>
      </c>
      <c r="S529">
        <v>180.9</v>
      </c>
      <c r="T529">
        <v>1085.4000000000001</v>
      </c>
      <c r="U529">
        <v>1157.76</v>
      </c>
      <c r="V529">
        <f>Sales[[#This Row],[Total Revenue]]-Sales[[#This Row],[Total Buying]]</f>
        <v>72.3599999999999</v>
      </c>
      <c r="W529">
        <v>115</v>
      </c>
      <c r="X529" s="1" t="s">
        <v>695</v>
      </c>
      <c r="Y529" s="1" t="s">
        <v>696</v>
      </c>
      <c r="Z529" s="1" t="s">
        <v>306</v>
      </c>
      <c r="AA529" s="1" t="s">
        <v>307</v>
      </c>
      <c r="AB529" s="1" t="s">
        <v>56</v>
      </c>
      <c r="AC529" s="1" t="s">
        <v>307</v>
      </c>
      <c r="AD529">
        <v>58967</v>
      </c>
      <c r="AE529">
        <v>50536</v>
      </c>
    </row>
    <row r="530" spans="1:31" x14ac:dyDescent="0.3">
      <c r="A530" s="1" t="s">
        <v>1236</v>
      </c>
      <c r="B530" s="1" t="s">
        <v>30</v>
      </c>
      <c r="C530" s="1" t="s">
        <v>31</v>
      </c>
      <c r="D530" s="2">
        <v>43200</v>
      </c>
      <c r="E530" s="2">
        <v>43313</v>
      </c>
      <c r="F530" s="2" t="str">
        <f>TEXT(Sales[[#This Row],[OrderDate]],"dd")</f>
        <v>01</v>
      </c>
      <c r="G530" s="2">
        <v>43320</v>
      </c>
      <c r="H530" s="2">
        <v>43330</v>
      </c>
      <c r="I530" s="1" t="s">
        <v>32</v>
      </c>
      <c r="J530">
        <v>3</v>
      </c>
      <c r="K530" s="1" t="s">
        <v>154</v>
      </c>
      <c r="L530">
        <v>21</v>
      </c>
      <c r="M530" s="1" t="s">
        <v>63</v>
      </c>
      <c r="N530">
        <v>11</v>
      </c>
      <c r="O530" s="1" t="s">
        <v>126</v>
      </c>
      <c r="P530">
        <v>6</v>
      </c>
      <c r="Q530">
        <v>7.4999999999999997E-2</v>
      </c>
      <c r="R530">
        <v>1152.4000000000001</v>
      </c>
      <c r="S530">
        <v>507.05600000000004</v>
      </c>
      <c r="T530">
        <v>3042.3360000000002</v>
      </c>
      <c r="U530">
        <v>6395.82</v>
      </c>
      <c r="V530">
        <f>Sales[[#This Row],[Total Revenue]]-Sales[[#This Row],[Total Buying]]</f>
        <v>3353.4839999999995</v>
      </c>
      <c r="W530">
        <v>222</v>
      </c>
      <c r="X530" s="1" t="s">
        <v>229</v>
      </c>
      <c r="Y530" s="1" t="s">
        <v>1237</v>
      </c>
      <c r="Z530" s="1" t="s">
        <v>905</v>
      </c>
      <c r="AA530" s="1" t="s">
        <v>906</v>
      </c>
      <c r="AB530" s="1" t="s">
        <v>147</v>
      </c>
      <c r="AC530" s="1" t="s">
        <v>906</v>
      </c>
      <c r="AD530">
        <v>45024</v>
      </c>
      <c r="AE530">
        <v>44907</v>
      </c>
    </row>
    <row r="531" spans="1:31" x14ac:dyDescent="0.3">
      <c r="A531" s="1" t="s">
        <v>1238</v>
      </c>
      <c r="B531" s="1" t="s">
        <v>42</v>
      </c>
      <c r="C531" s="1" t="s">
        <v>77</v>
      </c>
      <c r="D531" s="2">
        <v>43200</v>
      </c>
      <c r="E531" s="2">
        <v>43314</v>
      </c>
      <c r="F531" s="2" t="str">
        <f>TEXT(Sales[[#This Row],[OrderDate]],"dd")</f>
        <v>02</v>
      </c>
      <c r="G531" s="2">
        <v>43333</v>
      </c>
      <c r="H531" s="2">
        <v>43340</v>
      </c>
      <c r="I531" s="1" t="s">
        <v>32</v>
      </c>
      <c r="J531">
        <v>20</v>
      </c>
      <c r="K531" s="1" t="s">
        <v>225</v>
      </c>
      <c r="L531">
        <v>40</v>
      </c>
      <c r="M531" s="1" t="s">
        <v>189</v>
      </c>
      <c r="N531">
        <v>14</v>
      </c>
      <c r="O531" s="1" t="s">
        <v>438</v>
      </c>
      <c r="P531">
        <v>5</v>
      </c>
      <c r="Q531">
        <v>0.3</v>
      </c>
      <c r="R531">
        <v>3879.3</v>
      </c>
      <c r="S531">
        <v>2288.7869999999998</v>
      </c>
      <c r="T531">
        <v>11443.934999999999</v>
      </c>
      <c r="U531">
        <v>13577.550000000001</v>
      </c>
      <c r="V531">
        <f>Sales[[#This Row],[Total Revenue]]-Sales[[#This Row],[Total Buying]]</f>
        <v>2133.6150000000016</v>
      </c>
      <c r="W531">
        <v>190</v>
      </c>
      <c r="X531" s="1" t="s">
        <v>348</v>
      </c>
      <c r="Y531" s="1" t="s">
        <v>368</v>
      </c>
      <c r="Z531" s="1" t="s">
        <v>369</v>
      </c>
      <c r="AA531" s="1" t="s">
        <v>370</v>
      </c>
      <c r="AB531" s="1" t="s">
        <v>147</v>
      </c>
      <c r="AC531" s="1" t="s">
        <v>370</v>
      </c>
      <c r="AD531">
        <v>38889</v>
      </c>
      <c r="AE531">
        <v>41504</v>
      </c>
    </row>
    <row r="532" spans="1:31" x14ac:dyDescent="0.3">
      <c r="A532" s="1" t="s">
        <v>1239</v>
      </c>
      <c r="B532" s="1" t="s">
        <v>47</v>
      </c>
      <c r="C532" s="1" t="s">
        <v>31</v>
      </c>
      <c r="D532" s="2">
        <v>43200</v>
      </c>
      <c r="E532" s="2">
        <v>43314</v>
      </c>
      <c r="F532" s="2" t="str">
        <f>TEXT(Sales[[#This Row],[OrderDate]],"dd")</f>
        <v>02</v>
      </c>
      <c r="G532" s="2">
        <v>43330</v>
      </c>
      <c r="H532" s="2">
        <v>43334</v>
      </c>
      <c r="I532" s="1" t="s">
        <v>32</v>
      </c>
      <c r="J532">
        <v>12</v>
      </c>
      <c r="K532" s="1" t="s">
        <v>208</v>
      </c>
      <c r="L532">
        <v>37</v>
      </c>
      <c r="M532" s="1" t="s">
        <v>498</v>
      </c>
      <c r="N532">
        <v>7</v>
      </c>
      <c r="O532" s="1" t="s">
        <v>260</v>
      </c>
      <c r="P532">
        <v>4</v>
      </c>
      <c r="Q532">
        <v>0.1</v>
      </c>
      <c r="R532">
        <v>3865.9</v>
      </c>
      <c r="S532">
        <v>3170.038</v>
      </c>
      <c r="T532">
        <v>12680.152</v>
      </c>
      <c r="U532">
        <v>13917.24</v>
      </c>
      <c r="V532">
        <f>Sales[[#This Row],[Total Revenue]]-Sales[[#This Row],[Total Buying]]</f>
        <v>1237.0879999999997</v>
      </c>
      <c r="W532">
        <v>219</v>
      </c>
      <c r="X532" s="1" t="s">
        <v>702</v>
      </c>
      <c r="Y532" s="1" t="s">
        <v>703</v>
      </c>
      <c r="Z532" s="1" t="s">
        <v>704</v>
      </c>
      <c r="AA532" s="1" t="s">
        <v>705</v>
      </c>
      <c r="AB532" s="1" t="s">
        <v>147</v>
      </c>
      <c r="AC532" s="1" t="s">
        <v>705</v>
      </c>
      <c r="AD532">
        <v>168385</v>
      </c>
      <c r="AE532">
        <v>51480</v>
      </c>
    </row>
    <row r="533" spans="1:31" x14ac:dyDescent="0.3">
      <c r="A533" s="1" t="s">
        <v>1240</v>
      </c>
      <c r="B533" s="1" t="s">
        <v>47</v>
      </c>
      <c r="C533" s="1" t="s">
        <v>77</v>
      </c>
      <c r="D533" s="2">
        <v>43200</v>
      </c>
      <c r="E533" s="2">
        <v>43314</v>
      </c>
      <c r="F533" s="2" t="str">
        <f>TEXT(Sales[[#This Row],[OrderDate]],"dd")</f>
        <v>02</v>
      </c>
      <c r="G533" s="2">
        <v>43338</v>
      </c>
      <c r="H533" s="2">
        <v>43346</v>
      </c>
      <c r="I533" s="1" t="s">
        <v>32</v>
      </c>
      <c r="J533">
        <v>19</v>
      </c>
      <c r="K533" s="1" t="s">
        <v>97</v>
      </c>
      <c r="L533">
        <v>35</v>
      </c>
      <c r="M533" s="1" t="s">
        <v>161</v>
      </c>
      <c r="N533">
        <v>6</v>
      </c>
      <c r="O533" s="1" t="s">
        <v>274</v>
      </c>
      <c r="P533">
        <v>6</v>
      </c>
      <c r="Q533">
        <v>7.4999999999999997E-2</v>
      </c>
      <c r="R533">
        <v>1835.8</v>
      </c>
      <c r="S533">
        <v>1248.3440000000001</v>
      </c>
      <c r="T533">
        <v>7490.0640000000003</v>
      </c>
      <c r="U533">
        <v>10188.69</v>
      </c>
      <c r="V533">
        <f>Sales[[#This Row],[Total Revenue]]-Sales[[#This Row],[Total Buying]]</f>
        <v>2698.6260000000002</v>
      </c>
      <c r="W533">
        <v>121</v>
      </c>
      <c r="X533" s="1" t="s">
        <v>1241</v>
      </c>
      <c r="Y533" s="1" t="s">
        <v>728</v>
      </c>
      <c r="Z533" s="1" t="s">
        <v>306</v>
      </c>
      <c r="AA533" s="1" t="s">
        <v>307</v>
      </c>
      <c r="AB533" s="1" t="s">
        <v>56</v>
      </c>
      <c r="AC533" s="1" t="s">
        <v>307</v>
      </c>
      <c r="AD533">
        <v>69219</v>
      </c>
      <c r="AE533">
        <v>29249</v>
      </c>
    </row>
    <row r="534" spans="1:31" x14ac:dyDescent="0.3">
      <c r="A534" s="1" t="s">
        <v>1242</v>
      </c>
      <c r="B534" s="1" t="s">
        <v>30</v>
      </c>
      <c r="C534" s="1" t="s">
        <v>239</v>
      </c>
      <c r="D534" s="2">
        <v>43200</v>
      </c>
      <c r="E534" s="2">
        <v>43314</v>
      </c>
      <c r="F534" s="2" t="str">
        <f>TEXT(Sales[[#This Row],[OrderDate]],"dd")</f>
        <v>02</v>
      </c>
      <c r="G534" s="2">
        <v>43332</v>
      </c>
      <c r="H534" s="2">
        <v>43341</v>
      </c>
      <c r="I534" s="1" t="s">
        <v>32</v>
      </c>
      <c r="J534">
        <v>8</v>
      </c>
      <c r="K534" s="1" t="s">
        <v>105</v>
      </c>
      <c r="L534">
        <v>37</v>
      </c>
      <c r="M534" s="1" t="s">
        <v>498</v>
      </c>
      <c r="N534">
        <v>23</v>
      </c>
      <c r="O534" s="1" t="s">
        <v>103</v>
      </c>
      <c r="P534">
        <v>5</v>
      </c>
      <c r="Q534">
        <v>0.15</v>
      </c>
      <c r="R534">
        <v>234.5</v>
      </c>
      <c r="S534">
        <v>180.565</v>
      </c>
      <c r="T534">
        <v>902.82500000000005</v>
      </c>
      <c r="U534">
        <v>996.625</v>
      </c>
      <c r="V534">
        <f>Sales[[#This Row],[Total Revenue]]-Sales[[#This Row],[Total Buying]]</f>
        <v>93.799999999999955</v>
      </c>
      <c r="W534">
        <v>334</v>
      </c>
      <c r="X534" s="1" t="s">
        <v>476</v>
      </c>
      <c r="Y534" s="1" t="s">
        <v>960</v>
      </c>
      <c r="Z534" s="1" t="s">
        <v>251</v>
      </c>
      <c r="AA534" s="1" t="s">
        <v>252</v>
      </c>
      <c r="AB534" s="1" t="s">
        <v>56</v>
      </c>
      <c r="AC534" s="1" t="s">
        <v>252</v>
      </c>
      <c r="AD534">
        <v>49256</v>
      </c>
      <c r="AE534">
        <v>48004</v>
      </c>
    </row>
    <row r="535" spans="1:31" x14ac:dyDescent="0.3">
      <c r="A535" s="1" t="s">
        <v>1243</v>
      </c>
      <c r="B535" s="1" t="s">
        <v>30</v>
      </c>
      <c r="C535" s="1" t="s">
        <v>62</v>
      </c>
      <c r="D535" s="2">
        <v>43200</v>
      </c>
      <c r="E535" s="2">
        <v>43314</v>
      </c>
      <c r="F535" s="2" t="str">
        <f>TEXT(Sales[[#This Row],[OrderDate]],"dd")</f>
        <v>02</v>
      </c>
      <c r="G535" s="2">
        <v>43327</v>
      </c>
      <c r="H535" s="2">
        <v>43334</v>
      </c>
      <c r="I535" s="1" t="s">
        <v>32</v>
      </c>
      <c r="J535">
        <v>7</v>
      </c>
      <c r="K535" s="1" t="s">
        <v>188</v>
      </c>
      <c r="L535">
        <v>10</v>
      </c>
      <c r="M535" s="1" t="s">
        <v>273</v>
      </c>
      <c r="N535">
        <v>34</v>
      </c>
      <c r="O535" s="1" t="s">
        <v>335</v>
      </c>
      <c r="P535">
        <v>2</v>
      </c>
      <c r="Q535">
        <v>0.15</v>
      </c>
      <c r="R535">
        <v>757.1</v>
      </c>
      <c r="S535">
        <v>507.25700000000006</v>
      </c>
      <c r="T535">
        <v>1014.5140000000001</v>
      </c>
      <c r="U535">
        <v>1287.0700000000002</v>
      </c>
      <c r="V535">
        <f>Sales[[#This Row],[Total Revenue]]-Sales[[#This Row],[Total Buying]]</f>
        <v>272.55600000000004</v>
      </c>
      <c r="W535">
        <v>283</v>
      </c>
      <c r="X535" s="1" t="s">
        <v>955</v>
      </c>
      <c r="Y535" s="1" t="s">
        <v>956</v>
      </c>
      <c r="Z535" s="1" t="s">
        <v>145</v>
      </c>
      <c r="AA535" s="1" t="s">
        <v>146</v>
      </c>
      <c r="AB535" s="1" t="s">
        <v>147</v>
      </c>
      <c r="AC535" s="1" t="s">
        <v>146</v>
      </c>
      <c r="AD535">
        <v>117531</v>
      </c>
      <c r="AE535">
        <v>33687</v>
      </c>
    </row>
    <row r="536" spans="1:31" x14ac:dyDescent="0.3">
      <c r="A536" s="1" t="s">
        <v>1244</v>
      </c>
      <c r="B536" s="1" t="s">
        <v>100</v>
      </c>
      <c r="C536" s="1" t="s">
        <v>31</v>
      </c>
      <c r="D536" s="2">
        <v>43200</v>
      </c>
      <c r="E536" s="2">
        <v>43314</v>
      </c>
      <c r="F536" s="2" t="str">
        <f>TEXT(Sales[[#This Row],[OrderDate]],"dd")</f>
        <v>02</v>
      </c>
      <c r="G536" s="2">
        <v>43332</v>
      </c>
      <c r="H536" s="2">
        <v>43333</v>
      </c>
      <c r="I536" s="1" t="s">
        <v>32</v>
      </c>
      <c r="J536">
        <v>26</v>
      </c>
      <c r="K536" s="1" t="s">
        <v>247</v>
      </c>
      <c r="L536">
        <v>39</v>
      </c>
      <c r="M536" s="1" t="s">
        <v>520</v>
      </c>
      <c r="N536">
        <v>25</v>
      </c>
      <c r="O536" s="1" t="s">
        <v>216</v>
      </c>
      <c r="P536">
        <v>8</v>
      </c>
      <c r="Q536">
        <v>0.05</v>
      </c>
      <c r="R536">
        <v>1005</v>
      </c>
      <c r="S536">
        <v>703.5</v>
      </c>
      <c r="T536">
        <v>5628</v>
      </c>
      <c r="U536">
        <v>7638</v>
      </c>
      <c r="V536">
        <f>Sales[[#This Row],[Total Revenue]]-Sales[[#This Row],[Total Buying]]</f>
        <v>2010</v>
      </c>
      <c r="W536">
        <v>212</v>
      </c>
      <c r="X536" s="1" t="s">
        <v>229</v>
      </c>
      <c r="Y536" s="1" t="s">
        <v>230</v>
      </c>
      <c r="Z536" s="1" t="s">
        <v>231</v>
      </c>
      <c r="AA536" s="1" t="s">
        <v>232</v>
      </c>
      <c r="AB536" s="1" t="s">
        <v>56</v>
      </c>
      <c r="AC536" s="1" t="s">
        <v>232</v>
      </c>
      <c r="AD536">
        <v>39893</v>
      </c>
      <c r="AE536">
        <v>100849</v>
      </c>
    </row>
    <row r="537" spans="1:31" x14ac:dyDescent="0.3">
      <c r="A537" s="1" t="s">
        <v>1245</v>
      </c>
      <c r="B537" s="1" t="s">
        <v>30</v>
      </c>
      <c r="C537" s="1" t="s">
        <v>77</v>
      </c>
      <c r="D537" s="2">
        <v>43200</v>
      </c>
      <c r="E537" s="2">
        <v>43315</v>
      </c>
      <c r="F537" s="2" t="str">
        <f>TEXT(Sales[[#This Row],[OrderDate]],"dd")</f>
        <v>03</v>
      </c>
      <c r="G537" s="2">
        <v>43326</v>
      </c>
      <c r="H537" s="2">
        <v>43332</v>
      </c>
      <c r="I537" s="1" t="s">
        <v>32</v>
      </c>
      <c r="J537">
        <v>10</v>
      </c>
      <c r="K537" s="1" t="s">
        <v>121</v>
      </c>
      <c r="L537">
        <v>4</v>
      </c>
      <c r="M537" s="1" t="s">
        <v>92</v>
      </c>
      <c r="N537">
        <v>11</v>
      </c>
      <c r="O537" s="1" t="s">
        <v>126</v>
      </c>
      <c r="P537">
        <v>2</v>
      </c>
      <c r="Q537">
        <v>0.05</v>
      </c>
      <c r="R537">
        <v>6391.8</v>
      </c>
      <c r="S537">
        <v>5113.4400000000005</v>
      </c>
      <c r="T537">
        <v>10226.880000000001</v>
      </c>
      <c r="U537">
        <v>12144.42</v>
      </c>
      <c r="V537">
        <f>Sales[[#This Row],[Total Revenue]]-Sales[[#This Row],[Total Buying]]</f>
        <v>1917.5399999999991</v>
      </c>
      <c r="W537">
        <v>159</v>
      </c>
      <c r="X537" s="1" t="s">
        <v>812</v>
      </c>
      <c r="Y537" s="1" t="s">
        <v>201</v>
      </c>
      <c r="Z537" s="1" t="s">
        <v>196</v>
      </c>
      <c r="AA537" s="1" t="s">
        <v>197</v>
      </c>
      <c r="AB537" s="1" t="s">
        <v>147</v>
      </c>
      <c r="AC537" s="1" t="s">
        <v>197</v>
      </c>
      <c r="AD537">
        <v>33089</v>
      </c>
      <c r="AE537">
        <v>63609</v>
      </c>
    </row>
    <row r="538" spans="1:31" x14ac:dyDescent="0.3">
      <c r="A538" s="1" t="s">
        <v>1246</v>
      </c>
      <c r="B538" s="1" t="s">
        <v>30</v>
      </c>
      <c r="C538" s="1" t="s">
        <v>62</v>
      </c>
      <c r="D538" s="2">
        <v>43200</v>
      </c>
      <c r="E538" s="2">
        <v>43315</v>
      </c>
      <c r="F538" s="2" t="str">
        <f>TEXT(Sales[[#This Row],[OrderDate]],"dd")</f>
        <v>03</v>
      </c>
      <c r="G538" s="2">
        <v>43323</v>
      </c>
      <c r="H538" s="2">
        <v>43330</v>
      </c>
      <c r="I538" s="1" t="s">
        <v>32</v>
      </c>
      <c r="J538">
        <v>3</v>
      </c>
      <c r="K538" s="1" t="s">
        <v>154</v>
      </c>
      <c r="L538">
        <v>13</v>
      </c>
      <c r="M538" s="1" t="s">
        <v>118</v>
      </c>
      <c r="N538">
        <v>31</v>
      </c>
      <c r="O538" s="1" t="s">
        <v>470</v>
      </c>
      <c r="P538">
        <v>8</v>
      </c>
      <c r="Q538">
        <v>0.15</v>
      </c>
      <c r="R538">
        <v>2740.3</v>
      </c>
      <c r="S538">
        <v>1123.5229999999999</v>
      </c>
      <c r="T538">
        <v>8988.1839999999993</v>
      </c>
      <c r="U538">
        <v>18634.04</v>
      </c>
      <c r="V538">
        <f>Sales[[#This Row],[Total Revenue]]-Sales[[#This Row],[Total Buying]]</f>
        <v>9645.8560000000016</v>
      </c>
      <c r="W538">
        <v>269</v>
      </c>
      <c r="X538" s="1" t="s">
        <v>1247</v>
      </c>
      <c r="Y538" s="1" t="s">
        <v>929</v>
      </c>
      <c r="Z538" s="1" t="s">
        <v>38</v>
      </c>
      <c r="AA538" s="1" t="s">
        <v>39</v>
      </c>
      <c r="AB538" s="1" t="s">
        <v>40</v>
      </c>
      <c r="AC538" s="1" t="s">
        <v>39</v>
      </c>
      <c r="AD538">
        <v>98509</v>
      </c>
      <c r="AE538">
        <v>112162</v>
      </c>
    </row>
    <row r="539" spans="1:31" x14ac:dyDescent="0.3">
      <c r="A539" s="1" t="s">
        <v>1248</v>
      </c>
      <c r="B539" s="1" t="s">
        <v>47</v>
      </c>
      <c r="C539" s="1" t="s">
        <v>424</v>
      </c>
      <c r="D539" s="2">
        <v>43200</v>
      </c>
      <c r="E539" s="2">
        <v>43315</v>
      </c>
      <c r="F539" s="2" t="str">
        <f>TEXT(Sales[[#This Row],[OrderDate]],"dd")</f>
        <v>03</v>
      </c>
      <c r="G539" s="2">
        <v>43336</v>
      </c>
      <c r="H539" s="2">
        <v>43338</v>
      </c>
      <c r="I539" s="1" t="s">
        <v>32</v>
      </c>
      <c r="J539">
        <v>13</v>
      </c>
      <c r="K539" s="1" t="s">
        <v>88</v>
      </c>
      <c r="L539">
        <v>48</v>
      </c>
      <c r="M539" s="1" t="s">
        <v>102</v>
      </c>
      <c r="N539">
        <v>40</v>
      </c>
      <c r="O539" s="1" t="s">
        <v>199</v>
      </c>
      <c r="P539">
        <v>3</v>
      </c>
      <c r="Q539">
        <v>0.15</v>
      </c>
      <c r="R539">
        <v>924.6</v>
      </c>
      <c r="S539">
        <v>536.26800000000003</v>
      </c>
      <c r="T539">
        <v>1608.8040000000001</v>
      </c>
      <c r="U539">
        <v>2357.7300000000005</v>
      </c>
      <c r="V539">
        <f>Sales[[#This Row],[Total Revenue]]-Sales[[#This Row],[Total Buying]]</f>
        <v>748.92600000000039</v>
      </c>
      <c r="W539">
        <v>60</v>
      </c>
      <c r="X539" s="1" t="s">
        <v>482</v>
      </c>
      <c r="Y539" s="1" t="s">
        <v>191</v>
      </c>
      <c r="Z539" s="1" t="s">
        <v>158</v>
      </c>
      <c r="AA539" s="1" t="s">
        <v>159</v>
      </c>
      <c r="AB539" s="1" t="s">
        <v>116</v>
      </c>
      <c r="AC539" s="1" t="s">
        <v>159</v>
      </c>
      <c r="AD539">
        <v>39378</v>
      </c>
      <c r="AE539">
        <v>49186</v>
      </c>
    </row>
    <row r="540" spans="1:31" x14ac:dyDescent="0.3">
      <c r="A540" s="1" t="s">
        <v>1249</v>
      </c>
      <c r="B540" s="1" t="s">
        <v>30</v>
      </c>
      <c r="C540" s="1" t="s">
        <v>48</v>
      </c>
      <c r="D540" s="2">
        <v>43200</v>
      </c>
      <c r="E540" s="2">
        <v>43315</v>
      </c>
      <c r="F540" s="2" t="str">
        <f>TEXT(Sales[[#This Row],[OrderDate]],"dd")</f>
        <v>03</v>
      </c>
      <c r="G540" s="2">
        <v>43324</v>
      </c>
      <c r="H540" s="2">
        <v>43327</v>
      </c>
      <c r="I540" s="1" t="s">
        <v>32</v>
      </c>
      <c r="J540">
        <v>11</v>
      </c>
      <c r="K540" s="1" t="s">
        <v>125</v>
      </c>
      <c r="L540">
        <v>41</v>
      </c>
      <c r="M540" s="1" t="s">
        <v>505</v>
      </c>
      <c r="N540">
        <v>16</v>
      </c>
      <c r="O540" s="1" t="s">
        <v>93</v>
      </c>
      <c r="P540">
        <v>5</v>
      </c>
      <c r="Q540">
        <v>0.15</v>
      </c>
      <c r="R540">
        <v>1031.8</v>
      </c>
      <c r="S540">
        <v>505.58199999999999</v>
      </c>
      <c r="T540">
        <v>2527.91</v>
      </c>
      <c r="U540">
        <v>4385.1499999999996</v>
      </c>
      <c r="V540">
        <f>Sales[[#This Row],[Total Revenue]]-Sales[[#This Row],[Total Buying]]</f>
        <v>1857.2399999999998</v>
      </c>
      <c r="W540">
        <v>22</v>
      </c>
      <c r="X540" s="1" t="s">
        <v>1234</v>
      </c>
      <c r="Y540" s="1" t="s">
        <v>169</v>
      </c>
      <c r="Z540" s="1" t="s">
        <v>158</v>
      </c>
      <c r="AA540" s="1" t="s">
        <v>159</v>
      </c>
      <c r="AB540" s="1" t="s">
        <v>116</v>
      </c>
      <c r="AC540" s="1" t="s">
        <v>159</v>
      </c>
      <c r="AD540">
        <v>78066</v>
      </c>
      <c r="AE540">
        <v>65185</v>
      </c>
    </row>
    <row r="541" spans="1:31" x14ac:dyDescent="0.3">
      <c r="A541" s="1" t="s">
        <v>1250</v>
      </c>
      <c r="B541" s="1" t="s">
        <v>42</v>
      </c>
      <c r="C541" s="1" t="s">
        <v>77</v>
      </c>
      <c r="D541" s="2">
        <v>43200</v>
      </c>
      <c r="E541" s="2">
        <v>43315</v>
      </c>
      <c r="F541" s="2" t="str">
        <f>TEXT(Sales[[#This Row],[OrderDate]],"dd")</f>
        <v>03</v>
      </c>
      <c r="G541" s="2">
        <v>43332</v>
      </c>
      <c r="H541" s="2">
        <v>43339</v>
      </c>
      <c r="I541" s="1" t="s">
        <v>32</v>
      </c>
      <c r="J541">
        <v>25</v>
      </c>
      <c r="K541" s="1" t="s">
        <v>333</v>
      </c>
      <c r="L541">
        <v>11</v>
      </c>
      <c r="M541" s="1" t="s">
        <v>44</v>
      </c>
      <c r="N541">
        <v>21</v>
      </c>
      <c r="O541" s="1" t="s">
        <v>131</v>
      </c>
      <c r="P541">
        <v>1</v>
      </c>
      <c r="Q541">
        <v>0.2</v>
      </c>
      <c r="R541">
        <v>1098.8</v>
      </c>
      <c r="S541">
        <v>769.16</v>
      </c>
      <c r="T541">
        <v>769.16</v>
      </c>
      <c r="U541">
        <v>879.04</v>
      </c>
      <c r="V541">
        <f>Sales[[#This Row],[Total Revenue]]-Sales[[#This Row],[Total Buying]]</f>
        <v>109.88</v>
      </c>
      <c r="W541">
        <v>90</v>
      </c>
      <c r="X541" s="1" t="s">
        <v>447</v>
      </c>
      <c r="Y541" s="1" t="s">
        <v>448</v>
      </c>
      <c r="Z541" s="1" t="s">
        <v>400</v>
      </c>
      <c r="AA541" s="1" t="s">
        <v>401</v>
      </c>
      <c r="AB541" s="1" t="s">
        <v>116</v>
      </c>
      <c r="AC541" s="1" t="s">
        <v>401</v>
      </c>
      <c r="AD541">
        <v>44615</v>
      </c>
      <c r="AE541">
        <v>69938</v>
      </c>
    </row>
    <row r="542" spans="1:31" x14ac:dyDescent="0.3">
      <c r="A542" s="1" t="s">
        <v>1251</v>
      </c>
      <c r="B542" s="1" t="s">
        <v>100</v>
      </c>
      <c r="C542" s="1" t="s">
        <v>62</v>
      </c>
      <c r="D542" s="2">
        <v>43200</v>
      </c>
      <c r="E542" s="2">
        <v>43315</v>
      </c>
      <c r="F542" s="2" t="str">
        <f>TEXT(Sales[[#This Row],[OrderDate]],"dd")</f>
        <v>03</v>
      </c>
      <c r="G542" s="2">
        <v>43317</v>
      </c>
      <c r="H542" s="2">
        <v>43324</v>
      </c>
      <c r="I542" s="1" t="s">
        <v>32</v>
      </c>
      <c r="J542">
        <v>27</v>
      </c>
      <c r="K542" s="1" t="s">
        <v>179</v>
      </c>
      <c r="L542">
        <v>10</v>
      </c>
      <c r="M542" s="1" t="s">
        <v>273</v>
      </c>
      <c r="N542">
        <v>18</v>
      </c>
      <c r="O542" s="1" t="s">
        <v>364</v>
      </c>
      <c r="P542">
        <v>3</v>
      </c>
      <c r="Q542">
        <v>0.05</v>
      </c>
      <c r="R542">
        <v>1132.3</v>
      </c>
      <c r="S542">
        <v>713.34899999999993</v>
      </c>
      <c r="T542">
        <v>2140.0469999999996</v>
      </c>
      <c r="U542">
        <v>3227.0549999999998</v>
      </c>
      <c r="V542">
        <f>Sales[[#This Row],[Total Revenue]]-Sales[[#This Row],[Total Buying]]</f>
        <v>1087.0080000000003</v>
      </c>
      <c r="W542">
        <v>279</v>
      </c>
      <c r="X542" s="1" t="s">
        <v>768</v>
      </c>
      <c r="Y542" s="1" t="s">
        <v>769</v>
      </c>
      <c r="Z542" s="1" t="s">
        <v>145</v>
      </c>
      <c r="AA542" s="1" t="s">
        <v>146</v>
      </c>
      <c r="AB542" s="1" t="s">
        <v>147</v>
      </c>
      <c r="AC542" s="1" t="s">
        <v>146</v>
      </c>
      <c r="AD542">
        <v>133039</v>
      </c>
      <c r="AE542">
        <v>33604</v>
      </c>
    </row>
    <row r="543" spans="1:31" x14ac:dyDescent="0.3">
      <c r="A543" s="1" t="s">
        <v>1252</v>
      </c>
      <c r="B543" s="1" t="s">
        <v>42</v>
      </c>
      <c r="C543" s="1" t="s">
        <v>239</v>
      </c>
      <c r="D543" s="2">
        <v>43200</v>
      </c>
      <c r="E543" s="2">
        <v>43315</v>
      </c>
      <c r="F543" s="2" t="str">
        <f>TEXT(Sales[[#This Row],[OrderDate]],"dd")</f>
        <v>03</v>
      </c>
      <c r="G543" s="2">
        <v>43319</v>
      </c>
      <c r="H543" s="2">
        <v>43326</v>
      </c>
      <c r="I543" s="1" t="s">
        <v>32</v>
      </c>
      <c r="J543">
        <v>25</v>
      </c>
      <c r="K543" s="1" t="s">
        <v>333</v>
      </c>
      <c r="L543">
        <v>12</v>
      </c>
      <c r="M543" s="1" t="s">
        <v>380</v>
      </c>
      <c r="N543">
        <v>45</v>
      </c>
      <c r="O543" s="1" t="s">
        <v>109</v>
      </c>
      <c r="P543">
        <v>3</v>
      </c>
      <c r="Q543">
        <v>0.05</v>
      </c>
      <c r="R543">
        <v>2465.6</v>
      </c>
      <c r="S543">
        <v>1602.64</v>
      </c>
      <c r="T543">
        <v>4807.92</v>
      </c>
      <c r="U543">
        <v>7026.9599999999991</v>
      </c>
      <c r="V543">
        <f>Sales[[#This Row],[Total Revenue]]-Sales[[#This Row],[Total Buying]]</f>
        <v>2219.0399999999991</v>
      </c>
      <c r="W543">
        <v>350</v>
      </c>
      <c r="X543" s="1" t="s">
        <v>974</v>
      </c>
      <c r="Y543" s="1" t="s">
        <v>1253</v>
      </c>
      <c r="Z543" s="1" t="s">
        <v>242</v>
      </c>
      <c r="AA543" s="1" t="s">
        <v>243</v>
      </c>
      <c r="AB543" s="1" t="s">
        <v>56</v>
      </c>
      <c r="AC543" s="1" t="s">
        <v>243</v>
      </c>
      <c r="AD543">
        <v>98441</v>
      </c>
      <c r="AE543">
        <v>105763</v>
      </c>
    </row>
    <row r="544" spans="1:31" x14ac:dyDescent="0.3">
      <c r="A544" s="1" t="s">
        <v>1254</v>
      </c>
      <c r="B544" s="1" t="s">
        <v>47</v>
      </c>
      <c r="C544" s="1" t="s">
        <v>77</v>
      </c>
      <c r="D544" s="2">
        <v>43200</v>
      </c>
      <c r="E544" s="2">
        <v>43315</v>
      </c>
      <c r="F544" s="2" t="str">
        <f>TEXT(Sales[[#This Row],[OrderDate]],"dd")</f>
        <v>03</v>
      </c>
      <c r="G544" s="2">
        <v>43320</v>
      </c>
      <c r="H544" s="2">
        <v>43326</v>
      </c>
      <c r="I544" s="1" t="s">
        <v>32</v>
      </c>
      <c r="J544">
        <v>17</v>
      </c>
      <c r="K544" s="1" t="s">
        <v>292</v>
      </c>
      <c r="L544">
        <v>47</v>
      </c>
      <c r="M544" s="1" t="s">
        <v>267</v>
      </c>
      <c r="N544">
        <v>26</v>
      </c>
      <c r="O544" s="1" t="s">
        <v>45</v>
      </c>
      <c r="P544">
        <v>6</v>
      </c>
      <c r="Q544">
        <v>0.1</v>
      </c>
      <c r="R544">
        <v>1005</v>
      </c>
      <c r="S544">
        <v>462.3</v>
      </c>
      <c r="T544">
        <v>2773.8</v>
      </c>
      <c r="U544">
        <v>5427</v>
      </c>
      <c r="V544">
        <f>Sales[[#This Row],[Total Revenue]]-Sales[[#This Row],[Total Buying]]</f>
        <v>2653.2</v>
      </c>
      <c r="W544">
        <v>127</v>
      </c>
      <c r="X544" s="1" t="s">
        <v>736</v>
      </c>
      <c r="Y544" s="1" t="s">
        <v>728</v>
      </c>
      <c r="Z544" s="1" t="s">
        <v>306</v>
      </c>
      <c r="AA544" s="1" t="s">
        <v>307</v>
      </c>
      <c r="AB544" s="1" t="s">
        <v>56</v>
      </c>
      <c r="AC544" s="1" t="s">
        <v>307</v>
      </c>
      <c r="AD544">
        <v>31003</v>
      </c>
      <c r="AE544">
        <v>38253</v>
      </c>
    </row>
    <row r="545" spans="1:31" x14ac:dyDescent="0.3">
      <c r="A545" s="1" t="s">
        <v>1255</v>
      </c>
      <c r="B545" s="1" t="s">
        <v>30</v>
      </c>
      <c r="C545" s="1" t="s">
        <v>31</v>
      </c>
      <c r="D545" s="2">
        <v>43200</v>
      </c>
      <c r="E545" s="2">
        <v>43316</v>
      </c>
      <c r="F545" s="2" t="str">
        <f>TEXT(Sales[[#This Row],[OrderDate]],"dd")</f>
        <v>04</v>
      </c>
      <c r="G545" s="2">
        <v>43329</v>
      </c>
      <c r="H545" s="2">
        <v>43333</v>
      </c>
      <c r="I545" s="1" t="s">
        <v>32</v>
      </c>
      <c r="J545">
        <v>1</v>
      </c>
      <c r="K545" s="1" t="s">
        <v>78</v>
      </c>
      <c r="L545">
        <v>13</v>
      </c>
      <c r="M545" s="1" t="s">
        <v>118</v>
      </c>
      <c r="N545">
        <v>17</v>
      </c>
      <c r="O545" s="1" t="s">
        <v>180</v>
      </c>
      <c r="P545">
        <v>2</v>
      </c>
      <c r="Q545">
        <v>0.1</v>
      </c>
      <c r="R545">
        <v>1246.2</v>
      </c>
      <c r="S545">
        <v>1021.884</v>
      </c>
      <c r="T545">
        <v>2043.768</v>
      </c>
      <c r="U545">
        <v>2243.16</v>
      </c>
      <c r="V545">
        <f>Sales[[#This Row],[Total Revenue]]-Sales[[#This Row],[Total Buying]]</f>
        <v>199.39199999999983</v>
      </c>
      <c r="W545">
        <v>252</v>
      </c>
      <c r="X545" s="1" t="s">
        <v>911</v>
      </c>
      <c r="Y545" s="1" t="s">
        <v>387</v>
      </c>
      <c r="Z545" s="1" t="s">
        <v>388</v>
      </c>
      <c r="AA545" s="1" t="s">
        <v>389</v>
      </c>
      <c r="AB545" s="1" t="s">
        <v>116</v>
      </c>
      <c r="AC545" s="1" t="s">
        <v>389</v>
      </c>
      <c r="AD545">
        <v>215614</v>
      </c>
      <c r="AE545">
        <v>50202</v>
      </c>
    </row>
    <row r="546" spans="1:31" x14ac:dyDescent="0.3">
      <c r="A546" s="1" t="s">
        <v>1256</v>
      </c>
      <c r="B546" s="1" t="s">
        <v>30</v>
      </c>
      <c r="C546" s="1" t="s">
        <v>62</v>
      </c>
      <c r="D546" s="2">
        <v>43200</v>
      </c>
      <c r="E546" s="2">
        <v>43316</v>
      </c>
      <c r="F546" s="2" t="str">
        <f>TEXT(Sales[[#This Row],[OrderDate]],"dd")</f>
        <v>04</v>
      </c>
      <c r="G546" s="2">
        <v>43339</v>
      </c>
      <c r="H546" s="2">
        <v>43345</v>
      </c>
      <c r="I546" s="1" t="s">
        <v>32</v>
      </c>
      <c r="J546">
        <v>11</v>
      </c>
      <c r="K546" s="1" t="s">
        <v>125</v>
      </c>
      <c r="L546">
        <v>13</v>
      </c>
      <c r="M546" s="1" t="s">
        <v>118</v>
      </c>
      <c r="N546">
        <v>5</v>
      </c>
      <c r="O546" s="1" t="s">
        <v>123</v>
      </c>
      <c r="P546">
        <v>6</v>
      </c>
      <c r="Q546">
        <v>0.3</v>
      </c>
      <c r="R546">
        <v>1025.1000000000001</v>
      </c>
      <c r="S546">
        <v>809.82900000000018</v>
      </c>
      <c r="T546">
        <v>4858.9740000000011</v>
      </c>
      <c r="U546">
        <v>4305.420000000001</v>
      </c>
      <c r="V546">
        <f>Sales[[#This Row],[Total Revenue]]-Sales[[#This Row],[Total Buying]]</f>
        <v>-553.55400000000009</v>
      </c>
      <c r="W546">
        <v>291</v>
      </c>
      <c r="X546" s="1" t="s">
        <v>296</v>
      </c>
      <c r="Y546" s="1" t="s">
        <v>297</v>
      </c>
      <c r="Z546" s="1" t="s">
        <v>298</v>
      </c>
      <c r="AA546" s="1" t="s">
        <v>299</v>
      </c>
      <c r="AB546" s="1" t="s">
        <v>116</v>
      </c>
      <c r="AC546" s="1" t="s">
        <v>299</v>
      </c>
      <c r="AD546">
        <v>254167</v>
      </c>
      <c r="AE546">
        <v>55003</v>
      </c>
    </row>
    <row r="547" spans="1:31" x14ac:dyDescent="0.3">
      <c r="A547" s="1" t="s">
        <v>1257</v>
      </c>
      <c r="B547" s="1" t="s">
        <v>30</v>
      </c>
      <c r="C547" s="1" t="s">
        <v>48</v>
      </c>
      <c r="D547" s="2">
        <v>43200</v>
      </c>
      <c r="E547" s="2">
        <v>43316</v>
      </c>
      <c r="F547" s="2" t="str">
        <f>TEXT(Sales[[#This Row],[OrderDate]],"dd")</f>
        <v>04</v>
      </c>
      <c r="G547" s="2">
        <v>43328</v>
      </c>
      <c r="H547" s="2">
        <v>43331</v>
      </c>
      <c r="I547" s="1" t="s">
        <v>32</v>
      </c>
      <c r="J547">
        <v>7</v>
      </c>
      <c r="K547" s="1" t="s">
        <v>188</v>
      </c>
      <c r="L547">
        <v>36</v>
      </c>
      <c r="M547" s="1" t="s">
        <v>287</v>
      </c>
      <c r="N547">
        <v>28</v>
      </c>
      <c r="O547" s="1" t="s">
        <v>135</v>
      </c>
      <c r="P547">
        <v>1</v>
      </c>
      <c r="Q547">
        <v>0.2</v>
      </c>
      <c r="R547">
        <v>1902.8</v>
      </c>
      <c r="S547">
        <v>1084.5959999999998</v>
      </c>
      <c r="T547">
        <v>1084.5959999999998</v>
      </c>
      <c r="U547">
        <v>1522.24</v>
      </c>
      <c r="V547">
        <f>Sales[[#This Row],[Total Revenue]]-Sales[[#This Row],[Total Buying]]</f>
        <v>437.64400000000023</v>
      </c>
      <c r="W547">
        <v>14</v>
      </c>
      <c r="X547" s="1" t="s">
        <v>1258</v>
      </c>
      <c r="Y547" s="1" t="s">
        <v>113</v>
      </c>
      <c r="Z547" s="1" t="s">
        <v>114</v>
      </c>
      <c r="AA547" s="1" t="s">
        <v>115</v>
      </c>
      <c r="AB547" s="1" t="s">
        <v>116</v>
      </c>
      <c r="AC547" s="1" t="s">
        <v>115</v>
      </c>
      <c r="AD547">
        <v>64810</v>
      </c>
      <c r="AE547">
        <v>49012</v>
      </c>
    </row>
    <row r="548" spans="1:31" x14ac:dyDescent="0.3">
      <c r="A548" s="1" t="s">
        <v>1259</v>
      </c>
      <c r="B548" s="1" t="s">
        <v>42</v>
      </c>
      <c r="C548" s="1" t="s">
        <v>62</v>
      </c>
      <c r="D548" s="2">
        <v>43200</v>
      </c>
      <c r="E548" s="2">
        <v>43316</v>
      </c>
      <c r="F548" s="2" t="str">
        <f>TEXT(Sales[[#This Row],[OrderDate]],"dd")</f>
        <v>04</v>
      </c>
      <c r="G548" s="2">
        <v>43340</v>
      </c>
      <c r="H548" s="2">
        <v>43348</v>
      </c>
      <c r="I548" s="1" t="s">
        <v>32</v>
      </c>
      <c r="J548">
        <v>21</v>
      </c>
      <c r="K548" s="1" t="s">
        <v>43</v>
      </c>
      <c r="L548">
        <v>34</v>
      </c>
      <c r="M548" s="1" t="s">
        <v>378</v>
      </c>
      <c r="N548">
        <v>19</v>
      </c>
      <c r="O548" s="1" t="s">
        <v>726</v>
      </c>
      <c r="P548">
        <v>2</v>
      </c>
      <c r="Q548">
        <v>0.05</v>
      </c>
      <c r="R548">
        <v>3738.6</v>
      </c>
      <c r="S548">
        <v>2056.23</v>
      </c>
      <c r="T548">
        <v>4112.46</v>
      </c>
      <c r="U548">
        <v>7103.34</v>
      </c>
      <c r="V548">
        <f>Sales[[#This Row],[Total Revenue]]-Sales[[#This Row],[Total Buying]]</f>
        <v>2990.88</v>
      </c>
      <c r="W548">
        <v>292</v>
      </c>
      <c r="X548" s="1" t="s">
        <v>925</v>
      </c>
      <c r="Y548" s="1" t="s">
        <v>926</v>
      </c>
      <c r="Z548" s="1" t="s">
        <v>298</v>
      </c>
      <c r="AA548" s="1" t="s">
        <v>299</v>
      </c>
      <c r="AB548" s="1" t="s">
        <v>116</v>
      </c>
      <c r="AC548" s="1" t="s">
        <v>299</v>
      </c>
      <c r="AD548">
        <v>57729</v>
      </c>
      <c r="AE548">
        <v>47191</v>
      </c>
    </row>
    <row r="549" spans="1:31" x14ac:dyDescent="0.3">
      <c r="A549" s="1" t="s">
        <v>1260</v>
      </c>
      <c r="B549" s="1" t="s">
        <v>30</v>
      </c>
      <c r="C549" s="1" t="s">
        <v>77</v>
      </c>
      <c r="D549" s="2">
        <v>43200</v>
      </c>
      <c r="E549" s="2">
        <v>43316</v>
      </c>
      <c r="F549" s="2" t="str">
        <f>TEXT(Sales[[#This Row],[OrderDate]],"dd")</f>
        <v>04</v>
      </c>
      <c r="G549" s="2">
        <v>43327</v>
      </c>
      <c r="H549" s="2">
        <v>43333</v>
      </c>
      <c r="I549" s="1" t="s">
        <v>32</v>
      </c>
      <c r="J549">
        <v>11</v>
      </c>
      <c r="K549" s="1" t="s">
        <v>125</v>
      </c>
      <c r="L549">
        <v>39</v>
      </c>
      <c r="M549" s="1" t="s">
        <v>520</v>
      </c>
      <c r="N549">
        <v>46</v>
      </c>
      <c r="O549" s="1" t="s">
        <v>150</v>
      </c>
      <c r="P549">
        <v>6</v>
      </c>
      <c r="Q549">
        <v>7.4999999999999997E-2</v>
      </c>
      <c r="R549">
        <v>1996.6000000000001</v>
      </c>
      <c r="S549">
        <v>1237.8920000000001</v>
      </c>
      <c r="T549">
        <v>7427.3520000000008</v>
      </c>
      <c r="U549">
        <v>11081.130000000001</v>
      </c>
      <c r="V549">
        <f>Sales[[#This Row],[Total Revenue]]-Sales[[#This Row],[Total Buying]]</f>
        <v>3653.7780000000002</v>
      </c>
      <c r="W549">
        <v>178</v>
      </c>
      <c r="X549" s="1" t="s">
        <v>830</v>
      </c>
      <c r="Y549" s="1" t="s">
        <v>532</v>
      </c>
      <c r="Z549" s="1" t="s">
        <v>196</v>
      </c>
      <c r="AA549" s="1" t="s">
        <v>197</v>
      </c>
      <c r="AB549" s="1" t="s">
        <v>147</v>
      </c>
      <c r="AC549" s="1" t="s">
        <v>197</v>
      </c>
      <c r="AD549">
        <v>59425</v>
      </c>
      <c r="AE549">
        <v>73977</v>
      </c>
    </row>
    <row r="550" spans="1:31" x14ac:dyDescent="0.3">
      <c r="A550" s="1" t="s">
        <v>1261</v>
      </c>
      <c r="B550" s="1" t="s">
        <v>30</v>
      </c>
      <c r="C550" s="1" t="s">
        <v>424</v>
      </c>
      <c r="D550" s="2">
        <v>43200</v>
      </c>
      <c r="E550" s="2">
        <v>43316</v>
      </c>
      <c r="F550" s="2" t="str">
        <f>TEXT(Sales[[#This Row],[OrderDate]],"dd")</f>
        <v>04</v>
      </c>
      <c r="G550" s="2">
        <v>43318</v>
      </c>
      <c r="H550" s="2">
        <v>43325</v>
      </c>
      <c r="I550" s="1" t="s">
        <v>32</v>
      </c>
      <c r="J550">
        <v>10</v>
      </c>
      <c r="K550" s="1" t="s">
        <v>121</v>
      </c>
      <c r="L550">
        <v>38</v>
      </c>
      <c r="M550" s="1" t="s">
        <v>226</v>
      </c>
      <c r="N550">
        <v>9</v>
      </c>
      <c r="O550" s="1" t="s">
        <v>111</v>
      </c>
      <c r="P550">
        <v>3</v>
      </c>
      <c r="Q550">
        <v>0.15</v>
      </c>
      <c r="R550">
        <v>2331.6</v>
      </c>
      <c r="S550">
        <v>1818.6479999999999</v>
      </c>
      <c r="T550">
        <v>5455.9439999999995</v>
      </c>
      <c r="U550">
        <v>5945.58</v>
      </c>
      <c r="V550">
        <f>Sales[[#This Row],[Total Revenue]]-Sales[[#This Row],[Total Buying]]</f>
        <v>489.63600000000042</v>
      </c>
      <c r="W550">
        <v>76</v>
      </c>
      <c r="X550" s="1" t="s">
        <v>564</v>
      </c>
      <c r="Y550" s="1" t="s">
        <v>191</v>
      </c>
      <c r="Z550" s="1" t="s">
        <v>158</v>
      </c>
      <c r="AA550" s="1" t="s">
        <v>159</v>
      </c>
      <c r="AB550" s="1" t="s">
        <v>116</v>
      </c>
      <c r="AC550" s="1" t="s">
        <v>159</v>
      </c>
      <c r="AD550">
        <v>59247</v>
      </c>
      <c r="AE550">
        <v>83554</v>
      </c>
    </row>
    <row r="551" spans="1:31" x14ac:dyDescent="0.3">
      <c r="A551" s="1" t="s">
        <v>1262</v>
      </c>
      <c r="B551" s="1" t="s">
        <v>30</v>
      </c>
      <c r="C551" s="1" t="s">
        <v>31</v>
      </c>
      <c r="D551" s="2">
        <v>43200</v>
      </c>
      <c r="E551" s="2">
        <v>43316</v>
      </c>
      <c r="F551" s="2" t="str">
        <f>TEXT(Sales[[#This Row],[OrderDate]],"dd")</f>
        <v>04</v>
      </c>
      <c r="G551" s="2">
        <v>43328</v>
      </c>
      <c r="H551" s="2">
        <v>43336</v>
      </c>
      <c r="I551" s="1" t="s">
        <v>32</v>
      </c>
      <c r="J551">
        <v>11</v>
      </c>
      <c r="K551" s="1" t="s">
        <v>125</v>
      </c>
      <c r="L551">
        <v>16</v>
      </c>
      <c r="M551" s="1" t="s">
        <v>155</v>
      </c>
      <c r="N551">
        <v>41</v>
      </c>
      <c r="O551" s="1" t="s">
        <v>60</v>
      </c>
      <c r="P551">
        <v>6</v>
      </c>
      <c r="Q551">
        <v>0.1</v>
      </c>
      <c r="R551">
        <v>1078.7</v>
      </c>
      <c r="S551">
        <v>701.15500000000009</v>
      </c>
      <c r="T551">
        <v>4206.93</v>
      </c>
      <c r="U551">
        <v>5824.9800000000005</v>
      </c>
      <c r="V551">
        <f>Sales[[#This Row],[Total Revenue]]-Sales[[#This Row],[Total Buying]]</f>
        <v>1618.0500000000002</v>
      </c>
      <c r="W551">
        <v>221</v>
      </c>
      <c r="X551" s="1" t="s">
        <v>1263</v>
      </c>
      <c r="Y551" s="1" t="s">
        <v>1264</v>
      </c>
      <c r="Z551" s="1" t="s">
        <v>704</v>
      </c>
      <c r="AA551" s="1" t="s">
        <v>705</v>
      </c>
      <c r="AB551" s="1" t="s">
        <v>147</v>
      </c>
      <c r="AC551" s="1" t="s">
        <v>705</v>
      </c>
      <c r="AD551">
        <v>112988</v>
      </c>
      <c r="AE551">
        <v>48757</v>
      </c>
    </row>
    <row r="552" spans="1:31" x14ac:dyDescent="0.3">
      <c r="A552" s="1" t="s">
        <v>1265</v>
      </c>
      <c r="B552" s="1" t="s">
        <v>30</v>
      </c>
      <c r="C552" s="1" t="s">
        <v>239</v>
      </c>
      <c r="D552" s="2">
        <v>43200</v>
      </c>
      <c r="E552" s="2">
        <v>43316</v>
      </c>
      <c r="F552" s="2" t="str">
        <f>TEXT(Sales[[#This Row],[OrderDate]],"dd")</f>
        <v>04</v>
      </c>
      <c r="G552" s="2">
        <v>43343</v>
      </c>
      <c r="H552" s="2">
        <v>43351</v>
      </c>
      <c r="I552" s="1" t="s">
        <v>32</v>
      </c>
      <c r="J552">
        <v>11</v>
      </c>
      <c r="K552" s="1" t="s">
        <v>125</v>
      </c>
      <c r="L552">
        <v>42</v>
      </c>
      <c r="M552" s="1" t="s">
        <v>363</v>
      </c>
      <c r="N552">
        <v>11</v>
      </c>
      <c r="O552" s="1" t="s">
        <v>126</v>
      </c>
      <c r="P552">
        <v>4</v>
      </c>
      <c r="Q552">
        <v>0.15</v>
      </c>
      <c r="R552">
        <v>1788.9</v>
      </c>
      <c r="S552">
        <v>1216.4520000000002</v>
      </c>
      <c r="T552">
        <v>4865.8080000000009</v>
      </c>
      <c r="U552">
        <v>6082.26</v>
      </c>
      <c r="V552">
        <f>Sales[[#This Row],[Total Revenue]]-Sales[[#This Row],[Total Buying]]</f>
        <v>1216.4519999999993</v>
      </c>
      <c r="W552">
        <v>334</v>
      </c>
      <c r="X552" s="1" t="s">
        <v>476</v>
      </c>
      <c r="Y552" s="1" t="s">
        <v>960</v>
      </c>
      <c r="Z552" s="1" t="s">
        <v>251</v>
      </c>
      <c r="AA552" s="1" t="s">
        <v>252</v>
      </c>
      <c r="AB552" s="1" t="s">
        <v>56</v>
      </c>
      <c r="AC552" s="1" t="s">
        <v>252</v>
      </c>
      <c r="AD552">
        <v>49256</v>
      </c>
      <c r="AE552">
        <v>48004</v>
      </c>
    </row>
    <row r="553" spans="1:31" x14ac:dyDescent="0.3">
      <c r="A553" s="1" t="s">
        <v>1266</v>
      </c>
      <c r="B553" s="1" t="s">
        <v>30</v>
      </c>
      <c r="C553" s="1" t="s">
        <v>239</v>
      </c>
      <c r="D553" s="2">
        <v>43200</v>
      </c>
      <c r="E553" s="2">
        <v>43316</v>
      </c>
      <c r="F553" s="2" t="str">
        <f>TEXT(Sales[[#This Row],[OrderDate]],"dd")</f>
        <v>04</v>
      </c>
      <c r="G553" s="2">
        <v>43325</v>
      </c>
      <c r="H553" s="2">
        <v>43329</v>
      </c>
      <c r="I553" s="1" t="s">
        <v>32</v>
      </c>
      <c r="J553">
        <v>4</v>
      </c>
      <c r="K553" s="1" t="s">
        <v>70</v>
      </c>
      <c r="L553">
        <v>36</v>
      </c>
      <c r="M553" s="1" t="s">
        <v>287</v>
      </c>
      <c r="N553">
        <v>30</v>
      </c>
      <c r="O553" s="1" t="s">
        <v>51</v>
      </c>
      <c r="P553">
        <v>3</v>
      </c>
      <c r="Q553">
        <v>0.1</v>
      </c>
      <c r="R553">
        <v>241.20000000000002</v>
      </c>
      <c r="S553">
        <v>161.60400000000001</v>
      </c>
      <c r="T553">
        <v>484.81200000000001</v>
      </c>
      <c r="U553">
        <v>651.24</v>
      </c>
      <c r="V553">
        <f>Sales[[#This Row],[Total Revenue]]-Sales[[#This Row],[Total Buying]]</f>
        <v>166.428</v>
      </c>
      <c r="W553">
        <v>347</v>
      </c>
      <c r="X553" s="1" t="s">
        <v>946</v>
      </c>
      <c r="Y553" s="1" t="s">
        <v>947</v>
      </c>
      <c r="Z553" s="1" t="s">
        <v>678</v>
      </c>
      <c r="AA553" s="1" t="s">
        <v>679</v>
      </c>
      <c r="AB553" s="1" t="s">
        <v>116</v>
      </c>
      <c r="AC553" s="1" t="s">
        <v>679</v>
      </c>
      <c r="AD553">
        <v>31742</v>
      </c>
      <c r="AE553">
        <v>68442</v>
      </c>
    </row>
    <row r="554" spans="1:31" x14ac:dyDescent="0.3">
      <c r="A554" s="1" t="s">
        <v>1267</v>
      </c>
      <c r="B554" s="1" t="s">
        <v>30</v>
      </c>
      <c r="C554" s="1" t="s">
        <v>31</v>
      </c>
      <c r="D554" s="2">
        <v>43200</v>
      </c>
      <c r="E554" s="2">
        <v>43316</v>
      </c>
      <c r="F554" s="2" t="str">
        <f>TEXT(Sales[[#This Row],[OrderDate]],"dd")</f>
        <v>04</v>
      </c>
      <c r="G554" s="2">
        <v>43323</v>
      </c>
      <c r="H554" s="2">
        <v>43332</v>
      </c>
      <c r="I554" s="1" t="s">
        <v>32</v>
      </c>
      <c r="J554">
        <v>7</v>
      </c>
      <c r="K554" s="1" t="s">
        <v>188</v>
      </c>
      <c r="L554">
        <v>45</v>
      </c>
      <c r="M554" s="1" t="s">
        <v>639</v>
      </c>
      <c r="N554">
        <v>41</v>
      </c>
      <c r="O554" s="1" t="s">
        <v>60</v>
      </c>
      <c r="P554">
        <v>5</v>
      </c>
      <c r="Q554">
        <v>0.1</v>
      </c>
      <c r="R554">
        <v>1159.1000000000001</v>
      </c>
      <c r="S554">
        <v>533.18600000000004</v>
      </c>
      <c r="T554">
        <v>2665.9300000000003</v>
      </c>
      <c r="U554">
        <v>5215.9500000000007</v>
      </c>
      <c r="V554">
        <f>Sales[[#This Row],[Total Revenue]]-Sales[[#This Row],[Total Buying]]</f>
        <v>2550.0200000000004</v>
      </c>
      <c r="W554">
        <v>240</v>
      </c>
      <c r="X554" s="1" t="s">
        <v>1038</v>
      </c>
      <c r="Y554" s="1" t="s">
        <v>1039</v>
      </c>
      <c r="Z554" s="1" t="s">
        <v>1040</v>
      </c>
      <c r="AA554" s="1" t="s">
        <v>1041</v>
      </c>
      <c r="AB554" s="1" t="s">
        <v>147</v>
      </c>
      <c r="AC554" s="1" t="s">
        <v>1041</v>
      </c>
      <c r="AD554">
        <v>173764</v>
      </c>
      <c r="AE554">
        <v>49896</v>
      </c>
    </row>
    <row r="555" spans="1:31" x14ac:dyDescent="0.3">
      <c r="A555" s="1" t="s">
        <v>1268</v>
      </c>
      <c r="B555" s="1" t="s">
        <v>47</v>
      </c>
      <c r="C555" s="1" t="s">
        <v>48</v>
      </c>
      <c r="D555" s="2">
        <v>43200</v>
      </c>
      <c r="E555" s="2">
        <v>43316</v>
      </c>
      <c r="F555" s="2" t="str">
        <f>TEXT(Sales[[#This Row],[OrderDate]],"dd")</f>
        <v>04</v>
      </c>
      <c r="G555" s="2">
        <v>43341</v>
      </c>
      <c r="H555" s="2">
        <v>43342</v>
      </c>
      <c r="I555" s="1" t="s">
        <v>32</v>
      </c>
      <c r="J555">
        <v>18</v>
      </c>
      <c r="K555" s="1" t="s">
        <v>49</v>
      </c>
      <c r="L555">
        <v>12</v>
      </c>
      <c r="M555" s="1" t="s">
        <v>380</v>
      </c>
      <c r="N555">
        <v>5</v>
      </c>
      <c r="O555" s="1" t="s">
        <v>123</v>
      </c>
      <c r="P555">
        <v>7</v>
      </c>
      <c r="Q555">
        <v>0.1</v>
      </c>
      <c r="R555">
        <v>1051.9000000000001</v>
      </c>
      <c r="S555">
        <v>515.43100000000004</v>
      </c>
      <c r="T555">
        <v>3608.0170000000003</v>
      </c>
      <c r="U555">
        <v>6626.97</v>
      </c>
      <c r="V555">
        <f>Sales[[#This Row],[Total Revenue]]-Sales[[#This Row],[Total Buying]]</f>
        <v>3018.953</v>
      </c>
      <c r="W555">
        <v>6</v>
      </c>
      <c r="X555" s="1" t="s">
        <v>112</v>
      </c>
      <c r="Y555" s="1" t="s">
        <v>113</v>
      </c>
      <c r="Z555" s="1" t="s">
        <v>114</v>
      </c>
      <c r="AA555" s="1" t="s">
        <v>115</v>
      </c>
      <c r="AB555" s="1" t="s">
        <v>116</v>
      </c>
      <c r="AC555" s="1" t="s">
        <v>115</v>
      </c>
      <c r="AD555">
        <v>88973</v>
      </c>
      <c r="AE555">
        <v>72695</v>
      </c>
    </row>
    <row r="556" spans="1:31" x14ac:dyDescent="0.3">
      <c r="A556" s="1" t="s">
        <v>1269</v>
      </c>
      <c r="B556" s="1" t="s">
        <v>30</v>
      </c>
      <c r="C556" s="1" t="s">
        <v>31</v>
      </c>
      <c r="D556" s="2">
        <v>43200</v>
      </c>
      <c r="E556" s="2">
        <v>43316</v>
      </c>
      <c r="F556" s="2" t="str">
        <f>TEXT(Sales[[#This Row],[OrderDate]],"dd")</f>
        <v>04</v>
      </c>
      <c r="G556" s="2">
        <v>43334</v>
      </c>
      <c r="H556" s="2">
        <v>43342</v>
      </c>
      <c r="I556" s="1" t="s">
        <v>32</v>
      </c>
      <c r="J556">
        <v>4</v>
      </c>
      <c r="K556" s="1" t="s">
        <v>70</v>
      </c>
      <c r="L556">
        <v>18</v>
      </c>
      <c r="M556" s="1" t="s">
        <v>334</v>
      </c>
      <c r="N556">
        <v>46</v>
      </c>
      <c r="O556" s="1" t="s">
        <v>150</v>
      </c>
      <c r="P556">
        <v>3</v>
      </c>
      <c r="Q556">
        <v>0.15</v>
      </c>
      <c r="R556">
        <v>5969.7</v>
      </c>
      <c r="S556">
        <v>3343.0320000000002</v>
      </c>
      <c r="T556">
        <v>10029.096000000001</v>
      </c>
      <c r="U556">
        <v>15222.735000000001</v>
      </c>
      <c r="V556">
        <f>Sales[[#This Row],[Total Revenue]]-Sales[[#This Row],[Total Buying]]</f>
        <v>5193.6389999999992</v>
      </c>
      <c r="W556">
        <v>243</v>
      </c>
      <c r="X556" s="1" t="s">
        <v>1270</v>
      </c>
      <c r="Y556" s="1" t="s">
        <v>1271</v>
      </c>
      <c r="Z556" s="1" t="s">
        <v>732</v>
      </c>
      <c r="AA556" s="1" t="s">
        <v>733</v>
      </c>
      <c r="AB556" s="1" t="s">
        <v>40</v>
      </c>
      <c r="AC556" s="1" t="s">
        <v>733</v>
      </c>
      <c r="AD556">
        <v>39433</v>
      </c>
      <c r="AE556">
        <v>43568</v>
      </c>
    </row>
    <row r="557" spans="1:31" x14ac:dyDescent="0.3">
      <c r="A557" s="1" t="s">
        <v>1272</v>
      </c>
      <c r="B557" s="1" t="s">
        <v>47</v>
      </c>
      <c r="C557" s="1" t="s">
        <v>239</v>
      </c>
      <c r="D557" s="2">
        <v>43200</v>
      </c>
      <c r="E557" s="2">
        <v>43316</v>
      </c>
      <c r="F557" s="2" t="str">
        <f>TEXT(Sales[[#This Row],[OrderDate]],"dd")</f>
        <v>04</v>
      </c>
      <c r="G557" s="2">
        <v>43319</v>
      </c>
      <c r="H557" s="2">
        <v>43320</v>
      </c>
      <c r="I557" s="1" t="s">
        <v>32</v>
      </c>
      <c r="J557">
        <v>19</v>
      </c>
      <c r="K557" s="1" t="s">
        <v>97</v>
      </c>
      <c r="L557">
        <v>28</v>
      </c>
      <c r="M557" s="1" t="s">
        <v>50</v>
      </c>
      <c r="N557">
        <v>12</v>
      </c>
      <c r="O557" s="1" t="s">
        <v>35</v>
      </c>
      <c r="P557">
        <v>3</v>
      </c>
      <c r="Q557">
        <v>0.3</v>
      </c>
      <c r="R557">
        <v>3919.5</v>
      </c>
      <c r="S557">
        <v>2508.48</v>
      </c>
      <c r="T557">
        <v>7525.4400000000005</v>
      </c>
      <c r="U557">
        <v>8230.9500000000007</v>
      </c>
      <c r="V557">
        <f>Sales[[#This Row],[Total Revenue]]-Sales[[#This Row],[Total Buying]]</f>
        <v>705.51000000000022</v>
      </c>
      <c r="W557">
        <v>355</v>
      </c>
      <c r="X557" s="1" t="s">
        <v>499</v>
      </c>
      <c r="Y557" s="1" t="s">
        <v>958</v>
      </c>
      <c r="Z557" s="1" t="s">
        <v>242</v>
      </c>
      <c r="AA557" s="1" t="s">
        <v>243</v>
      </c>
      <c r="AB557" s="1" t="s">
        <v>56</v>
      </c>
      <c r="AC557" s="1" t="s">
        <v>243</v>
      </c>
      <c r="AD557">
        <v>87224</v>
      </c>
      <c r="AE557">
        <v>40758</v>
      </c>
    </row>
    <row r="558" spans="1:31" x14ac:dyDescent="0.3">
      <c r="A558" s="1" t="s">
        <v>1273</v>
      </c>
      <c r="B558" s="1" t="s">
        <v>47</v>
      </c>
      <c r="C558" s="1" t="s">
        <v>48</v>
      </c>
      <c r="D558" s="2">
        <v>43200</v>
      </c>
      <c r="E558" s="2">
        <v>43316</v>
      </c>
      <c r="F558" s="2" t="str">
        <f>TEXT(Sales[[#This Row],[OrderDate]],"dd")</f>
        <v>04</v>
      </c>
      <c r="G558" s="2">
        <v>43328</v>
      </c>
      <c r="H558" s="2">
        <v>43338</v>
      </c>
      <c r="I558" s="1" t="s">
        <v>32</v>
      </c>
      <c r="J558">
        <v>16</v>
      </c>
      <c r="K558" s="1" t="s">
        <v>270</v>
      </c>
      <c r="L558">
        <v>18</v>
      </c>
      <c r="M558" s="1" t="s">
        <v>334</v>
      </c>
      <c r="N558">
        <v>34</v>
      </c>
      <c r="O558" s="1" t="s">
        <v>335</v>
      </c>
      <c r="P558">
        <v>4</v>
      </c>
      <c r="Q558">
        <v>0.15</v>
      </c>
      <c r="R558">
        <v>1118.9000000000001</v>
      </c>
      <c r="S558">
        <v>492.31600000000003</v>
      </c>
      <c r="T558">
        <v>1969.2640000000001</v>
      </c>
      <c r="U558">
        <v>3804.26</v>
      </c>
      <c r="V558">
        <f>Sales[[#This Row],[Total Revenue]]-Sales[[#This Row],[Total Buying]]</f>
        <v>1834.9960000000001</v>
      </c>
      <c r="W558">
        <v>4</v>
      </c>
      <c r="X558" s="1" t="s">
        <v>1090</v>
      </c>
      <c r="Y558" s="1" t="s">
        <v>144</v>
      </c>
      <c r="Z558" s="1" t="s">
        <v>54</v>
      </c>
      <c r="AA558" s="1" t="s">
        <v>55</v>
      </c>
      <c r="AB558" s="1" t="s">
        <v>56</v>
      </c>
      <c r="AC558" s="1" t="s">
        <v>55</v>
      </c>
      <c r="AD558">
        <v>79866</v>
      </c>
      <c r="AE558">
        <v>42927</v>
      </c>
    </row>
    <row r="559" spans="1:31" x14ac:dyDescent="0.3">
      <c r="A559" s="1" t="s">
        <v>1274</v>
      </c>
      <c r="B559" s="1" t="s">
        <v>30</v>
      </c>
      <c r="C559" s="1" t="s">
        <v>239</v>
      </c>
      <c r="D559" s="2">
        <v>43200</v>
      </c>
      <c r="E559" s="2">
        <v>43316</v>
      </c>
      <c r="F559" s="2" t="str">
        <f>TEXT(Sales[[#This Row],[OrderDate]],"dd")</f>
        <v>04</v>
      </c>
      <c r="G559" s="2">
        <v>43331</v>
      </c>
      <c r="H559" s="2">
        <v>43334</v>
      </c>
      <c r="I559" s="1" t="s">
        <v>32</v>
      </c>
      <c r="J559">
        <v>2</v>
      </c>
      <c r="K559" s="1" t="s">
        <v>142</v>
      </c>
      <c r="L559">
        <v>11</v>
      </c>
      <c r="M559" s="1" t="s">
        <v>44</v>
      </c>
      <c r="N559">
        <v>30</v>
      </c>
      <c r="O559" s="1" t="s">
        <v>51</v>
      </c>
      <c r="P559">
        <v>5</v>
      </c>
      <c r="Q559">
        <v>0.05</v>
      </c>
      <c r="R559">
        <v>1118.9000000000001</v>
      </c>
      <c r="S559">
        <v>570.63900000000001</v>
      </c>
      <c r="T559">
        <v>2853.1950000000002</v>
      </c>
      <c r="U559">
        <v>5314.7750000000005</v>
      </c>
      <c r="V559">
        <f>Sales[[#This Row],[Total Revenue]]-Sales[[#This Row],[Total Buying]]</f>
        <v>2461.5800000000004</v>
      </c>
      <c r="W559">
        <v>350</v>
      </c>
      <c r="X559" s="1" t="s">
        <v>974</v>
      </c>
      <c r="Y559" s="1" t="s">
        <v>1253</v>
      </c>
      <c r="Z559" s="1" t="s">
        <v>242</v>
      </c>
      <c r="AA559" s="1" t="s">
        <v>243</v>
      </c>
      <c r="AB559" s="1" t="s">
        <v>56</v>
      </c>
      <c r="AC559" s="1" t="s">
        <v>243</v>
      </c>
      <c r="AD559">
        <v>98441</v>
      </c>
      <c r="AE559">
        <v>105763</v>
      </c>
    </row>
    <row r="560" spans="1:31" x14ac:dyDescent="0.3">
      <c r="A560" s="1" t="s">
        <v>1275</v>
      </c>
      <c r="B560" s="1" t="s">
        <v>30</v>
      </c>
      <c r="C560" s="1" t="s">
        <v>48</v>
      </c>
      <c r="D560" s="2">
        <v>43200</v>
      </c>
      <c r="E560" s="2">
        <v>43316</v>
      </c>
      <c r="F560" s="2" t="str">
        <f>TEXT(Sales[[#This Row],[OrderDate]],"dd")</f>
        <v>04</v>
      </c>
      <c r="G560" s="2">
        <v>43328</v>
      </c>
      <c r="H560" s="2">
        <v>43334</v>
      </c>
      <c r="I560" s="1" t="s">
        <v>32</v>
      </c>
      <c r="J560">
        <v>1</v>
      </c>
      <c r="K560" s="1" t="s">
        <v>78</v>
      </c>
      <c r="L560">
        <v>29</v>
      </c>
      <c r="M560" s="1" t="s">
        <v>429</v>
      </c>
      <c r="N560">
        <v>23</v>
      </c>
      <c r="O560" s="1" t="s">
        <v>103</v>
      </c>
      <c r="P560">
        <v>4</v>
      </c>
      <c r="Q560">
        <v>0.1</v>
      </c>
      <c r="R560">
        <v>5427</v>
      </c>
      <c r="S560">
        <v>3744.6299999999997</v>
      </c>
      <c r="T560">
        <v>14978.519999999999</v>
      </c>
      <c r="U560">
        <v>19537.2</v>
      </c>
      <c r="V560">
        <f>Sales[[#This Row],[Total Revenue]]-Sales[[#This Row],[Total Buying]]</f>
        <v>4558.6800000000021</v>
      </c>
      <c r="W560">
        <v>28</v>
      </c>
      <c r="X560" s="1" t="s">
        <v>301</v>
      </c>
      <c r="Y560" s="1" t="s">
        <v>191</v>
      </c>
      <c r="Z560" s="1" t="s">
        <v>158</v>
      </c>
      <c r="AA560" s="1" t="s">
        <v>159</v>
      </c>
      <c r="AB560" s="1" t="s">
        <v>116</v>
      </c>
      <c r="AC560" s="1" t="s">
        <v>159</v>
      </c>
      <c r="AD560">
        <v>32738</v>
      </c>
      <c r="AE560">
        <v>62897</v>
      </c>
    </row>
    <row r="561" spans="1:31" x14ac:dyDescent="0.3">
      <c r="A561" s="1" t="s">
        <v>1276</v>
      </c>
      <c r="B561" s="1" t="s">
        <v>42</v>
      </c>
      <c r="C561" s="1" t="s">
        <v>77</v>
      </c>
      <c r="D561" s="2">
        <v>43200</v>
      </c>
      <c r="E561" s="2">
        <v>43316</v>
      </c>
      <c r="F561" s="2" t="str">
        <f>TEXT(Sales[[#This Row],[OrderDate]],"dd")</f>
        <v>04</v>
      </c>
      <c r="G561" s="2">
        <v>43321</v>
      </c>
      <c r="H561" s="2">
        <v>43325</v>
      </c>
      <c r="I561" s="1" t="s">
        <v>32</v>
      </c>
      <c r="J561">
        <v>24</v>
      </c>
      <c r="K561" s="1" t="s">
        <v>58</v>
      </c>
      <c r="L561">
        <v>32</v>
      </c>
      <c r="M561" s="1" t="s">
        <v>303</v>
      </c>
      <c r="N561">
        <v>36</v>
      </c>
      <c r="O561" s="1" t="s">
        <v>227</v>
      </c>
      <c r="P561">
        <v>2</v>
      </c>
      <c r="Q561">
        <v>0.05</v>
      </c>
      <c r="R561">
        <v>3725.2000000000003</v>
      </c>
      <c r="S561">
        <v>2570.3879999999999</v>
      </c>
      <c r="T561">
        <v>5140.7759999999998</v>
      </c>
      <c r="U561">
        <v>7077.88</v>
      </c>
      <c r="V561">
        <f>Sales[[#This Row],[Total Revenue]]-Sales[[#This Row],[Total Buying]]</f>
        <v>1937.1040000000003</v>
      </c>
      <c r="W561">
        <v>108</v>
      </c>
      <c r="X561" s="1" t="s">
        <v>674</v>
      </c>
      <c r="Y561" s="1" t="s">
        <v>81</v>
      </c>
      <c r="Z561" s="1" t="s">
        <v>82</v>
      </c>
      <c r="AA561" s="1" t="s">
        <v>83</v>
      </c>
      <c r="AB561" s="1" t="s">
        <v>40</v>
      </c>
      <c r="AC561" s="1" t="s">
        <v>83</v>
      </c>
      <c r="AD561">
        <v>49771</v>
      </c>
      <c r="AE561">
        <v>37192</v>
      </c>
    </row>
    <row r="562" spans="1:31" x14ac:dyDescent="0.3">
      <c r="A562" s="1" t="s">
        <v>1277</v>
      </c>
      <c r="B562" s="1" t="s">
        <v>47</v>
      </c>
      <c r="C562" s="1" t="s">
        <v>31</v>
      </c>
      <c r="D562" s="2">
        <v>43200</v>
      </c>
      <c r="E562" s="2">
        <v>43316</v>
      </c>
      <c r="F562" s="2" t="str">
        <f>TEXT(Sales[[#This Row],[OrderDate]],"dd")</f>
        <v>04</v>
      </c>
      <c r="G562" s="2">
        <v>43329</v>
      </c>
      <c r="H562" s="2">
        <v>43334</v>
      </c>
      <c r="I562" s="1" t="s">
        <v>32</v>
      </c>
      <c r="J562">
        <v>18</v>
      </c>
      <c r="K562" s="1" t="s">
        <v>49</v>
      </c>
      <c r="L562">
        <v>7</v>
      </c>
      <c r="M562" s="1" t="s">
        <v>271</v>
      </c>
      <c r="N562">
        <v>14</v>
      </c>
      <c r="O562" s="1" t="s">
        <v>438</v>
      </c>
      <c r="P562">
        <v>3</v>
      </c>
      <c r="Q562">
        <v>0.05</v>
      </c>
      <c r="R562">
        <v>187.6</v>
      </c>
      <c r="S562">
        <v>75.040000000000006</v>
      </c>
      <c r="T562">
        <v>225.12</v>
      </c>
      <c r="U562">
        <v>534.66</v>
      </c>
      <c r="V562">
        <f>Sales[[#This Row],[Total Revenue]]-Sales[[#This Row],[Total Buying]]</f>
        <v>309.53999999999996</v>
      </c>
      <c r="W562">
        <v>214</v>
      </c>
      <c r="X562" s="1" t="s">
        <v>1028</v>
      </c>
      <c r="Y562" s="1" t="s">
        <v>1029</v>
      </c>
      <c r="Z562" s="1" t="s">
        <v>236</v>
      </c>
      <c r="AA562" s="1" t="s">
        <v>237</v>
      </c>
      <c r="AB562" s="1" t="s">
        <v>147</v>
      </c>
      <c r="AC562" s="1" t="s">
        <v>237</v>
      </c>
      <c r="AD562">
        <v>255740</v>
      </c>
      <c r="AE562">
        <v>25764</v>
      </c>
    </row>
    <row r="563" spans="1:31" x14ac:dyDescent="0.3">
      <c r="A563" s="1" t="s">
        <v>1278</v>
      </c>
      <c r="B563" s="1" t="s">
        <v>30</v>
      </c>
      <c r="C563" s="1" t="s">
        <v>62</v>
      </c>
      <c r="D563" s="2">
        <v>43200</v>
      </c>
      <c r="E563" s="2">
        <v>43316</v>
      </c>
      <c r="F563" s="2" t="str">
        <f>TEXT(Sales[[#This Row],[OrderDate]],"dd")</f>
        <v>04</v>
      </c>
      <c r="G563" s="2">
        <v>43343</v>
      </c>
      <c r="H563" s="2">
        <v>43349</v>
      </c>
      <c r="I563" s="1" t="s">
        <v>32</v>
      </c>
      <c r="J563">
        <v>7</v>
      </c>
      <c r="K563" s="1" t="s">
        <v>188</v>
      </c>
      <c r="L563">
        <v>4</v>
      </c>
      <c r="M563" s="1" t="s">
        <v>92</v>
      </c>
      <c r="N563">
        <v>38</v>
      </c>
      <c r="O563" s="1" t="s">
        <v>119</v>
      </c>
      <c r="P563">
        <v>7</v>
      </c>
      <c r="Q563">
        <v>7.4999999999999997E-2</v>
      </c>
      <c r="R563">
        <v>3999.9</v>
      </c>
      <c r="S563">
        <v>3359.9160000000002</v>
      </c>
      <c r="T563">
        <v>23519.412</v>
      </c>
      <c r="U563">
        <v>25899.352500000001</v>
      </c>
      <c r="V563">
        <f>Sales[[#This Row],[Total Revenue]]-Sales[[#This Row],[Total Buying]]</f>
        <v>2379.9405000000006</v>
      </c>
      <c r="W563">
        <v>297</v>
      </c>
      <c r="X563" s="1" t="s">
        <v>916</v>
      </c>
      <c r="Y563" s="1" t="s">
        <v>917</v>
      </c>
      <c r="Z563" s="1" t="s">
        <v>257</v>
      </c>
      <c r="AA563" s="1" t="s">
        <v>258</v>
      </c>
      <c r="AB563" s="1" t="s">
        <v>56</v>
      </c>
      <c r="AC563" s="1" t="s">
        <v>258</v>
      </c>
      <c r="AD563">
        <v>52450</v>
      </c>
      <c r="AE563">
        <v>55546</v>
      </c>
    </row>
    <row r="564" spans="1:31" x14ac:dyDescent="0.3">
      <c r="A564" s="1" t="s">
        <v>1279</v>
      </c>
      <c r="B564" s="1" t="s">
        <v>47</v>
      </c>
      <c r="C564" s="1" t="s">
        <v>48</v>
      </c>
      <c r="D564" s="2">
        <v>43200</v>
      </c>
      <c r="E564" s="2">
        <v>43316</v>
      </c>
      <c r="F564" s="2" t="str">
        <f>TEXT(Sales[[#This Row],[OrderDate]],"dd")</f>
        <v>04</v>
      </c>
      <c r="G564" s="2">
        <v>43331</v>
      </c>
      <c r="H564" s="2">
        <v>43333</v>
      </c>
      <c r="I564" s="1" t="s">
        <v>32</v>
      </c>
      <c r="J564">
        <v>17</v>
      </c>
      <c r="K564" s="1" t="s">
        <v>292</v>
      </c>
      <c r="L564">
        <v>32</v>
      </c>
      <c r="M564" s="1" t="s">
        <v>303</v>
      </c>
      <c r="N564">
        <v>20</v>
      </c>
      <c r="O564" s="1" t="s">
        <v>245</v>
      </c>
      <c r="P564">
        <v>1</v>
      </c>
      <c r="Q564">
        <v>0.15</v>
      </c>
      <c r="R564">
        <v>971.5</v>
      </c>
      <c r="S564">
        <v>592.61500000000001</v>
      </c>
      <c r="T564">
        <v>592.61500000000001</v>
      </c>
      <c r="U564">
        <v>825.77499999999998</v>
      </c>
      <c r="V564">
        <f>Sales[[#This Row],[Total Revenue]]-Sales[[#This Row],[Total Buying]]</f>
        <v>233.15999999999997</v>
      </c>
      <c r="W564">
        <v>15</v>
      </c>
      <c r="X564" s="1" t="s">
        <v>1280</v>
      </c>
      <c r="Y564" s="1" t="s">
        <v>1281</v>
      </c>
      <c r="Z564" s="1" t="s">
        <v>114</v>
      </c>
      <c r="AA564" s="1" t="s">
        <v>115</v>
      </c>
      <c r="AB564" s="1" t="s">
        <v>116</v>
      </c>
      <c r="AC564" s="1" t="s">
        <v>115</v>
      </c>
      <c r="AD564">
        <v>206342</v>
      </c>
      <c r="AE564">
        <v>37149</v>
      </c>
    </row>
    <row r="565" spans="1:31" x14ac:dyDescent="0.3">
      <c r="A565" s="1" t="s">
        <v>1282</v>
      </c>
      <c r="B565" s="1" t="s">
        <v>30</v>
      </c>
      <c r="C565" s="1" t="s">
        <v>48</v>
      </c>
      <c r="D565" s="2">
        <v>43200</v>
      </c>
      <c r="E565" s="2">
        <v>43316</v>
      </c>
      <c r="F565" s="2" t="str">
        <f>TEXT(Sales[[#This Row],[OrderDate]],"dd")</f>
        <v>04</v>
      </c>
      <c r="G565" s="2">
        <v>43324</v>
      </c>
      <c r="H565" s="2">
        <v>43332</v>
      </c>
      <c r="I565" s="1" t="s">
        <v>32</v>
      </c>
      <c r="J565">
        <v>6</v>
      </c>
      <c r="K565" s="1" t="s">
        <v>33</v>
      </c>
      <c r="L565">
        <v>42</v>
      </c>
      <c r="M565" s="1" t="s">
        <v>363</v>
      </c>
      <c r="N565">
        <v>37</v>
      </c>
      <c r="O565" s="1" t="s">
        <v>309</v>
      </c>
      <c r="P565">
        <v>5</v>
      </c>
      <c r="Q565">
        <v>7.4999999999999997E-2</v>
      </c>
      <c r="R565">
        <v>1118.9000000000001</v>
      </c>
      <c r="S565">
        <v>727.28500000000008</v>
      </c>
      <c r="T565">
        <v>3636.4250000000002</v>
      </c>
      <c r="U565">
        <v>5174.9125000000004</v>
      </c>
      <c r="V565">
        <f>Sales[[#This Row],[Total Revenue]]-Sales[[#This Row],[Total Buying]]</f>
        <v>1538.4875000000002</v>
      </c>
      <c r="W565">
        <v>21</v>
      </c>
      <c r="X565" s="1" t="s">
        <v>168</v>
      </c>
      <c r="Y565" s="1" t="s">
        <v>169</v>
      </c>
      <c r="Z565" s="1" t="s">
        <v>158</v>
      </c>
      <c r="AA565" s="1" t="s">
        <v>159</v>
      </c>
      <c r="AB565" s="1" t="s">
        <v>116</v>
      </c>
      <c r="AC565" s="1" t="s">
        <v>159</v>
      </c>
      <c r="AD565">
        <v>42791</v>
      </c>
      <c r="AE565">
        <v>90597</v>
      </c>
    </row>
    <row r="566" spans="1:31" x14ac:dyDescent="0.3">
      <c r="A566" s="1" t="s">
        <v>1283</v>
      </c>
      <c r="B566" s="1" t="s">
        <v>47</v>
      </c>
      <c r="C566" s="1" t="s">
        <v>31</v>
      </c>
      <c r="D566" s="2">
        <v>43200</v>
      </c>
      <c r="E566" s="2">
        <v>43317</v>
      </c>
      <c r="F566" s="2" t="str">
        <f>TEXT(Sales[[#This Row],[OrderDate]],"dd")</f>
        <v>05</v>
      </c>
      <c r="G566" s="2">
        <v>43335</v>
      </c>
      <c r="H566" s="2">
        <v>43339</v>
      </c>
      <c r="I566" s="1" t="s">
        <v>32</v>
      </c>
      <c r="J566">
        <v>18</v>
      </c>
      <c r="K566" s="1" t="s">
        <v>49</v>
      </c>
      <c r="L566">
        <v>33</v>
      </c>
      <c r="M566" s="1" t="s">
        <v>262</v>
      </c>
      <c r="N566">
        <v>2</v>
      </c>
      <c r="O566" s="1" t="s">
        <v>394</v>
      </c>
      <c r="P566">
        <v>6</v>
      </c>
      <c r="Q566">
        <v>0.4</v>
      </c>
      <c r="R566">
        <v>864.30000000000007</v>
      </c>
      <c r="S566">
        <v>501.29399999999998</v>
      </c>
      <c r="T566">
        <v>3007.7640000000001</v>
      </c>
      <c r="U566">
        <v>3111.4800000000005</v>
      </c>
      <c r="V566">
        <f>Sales[[#This Row],[Total Revenue]]-Sales[[#This Row],[Total Buying]]</f>
        <v>103.71600000000035</v>
      </c>
      <c r="W566">
        <v>208</v>
      </c>
      <c r="X566" s="1" t="s">
        <v>1284</v>
      </c>
      <c r="Y566" s="1" t="s">
        <v>731</v>
      </c>
      <c r="Z566" s="1" t="s">
        <v>586</v>
      </c>
      <c r="AA566" s="1" t="s">
        <v>587</v>
      </c>
      <c r="AB566" s="1" t="s">
        <v>40</v>
      </c>
      <c r="AC566" s="1" t="s">
        <v>587</v>
      </c>
      <c r="AD566">
        <v>38489</v>
      </c>
      <c r="AE566">
        <v>48002</v>
      </c>
    </row>
    <row r="567" spans="1:31" x14ac:dyDescent="0.3">
      <c r="A567" s="1" t="s">
        <v>1285</v>
      </c>
      <c r="B567" s="1" t="s">
        <v>30</v>
      </c>
      <c r="C567" s="1" t="s">
        <v>77</v>
      </c>
      <c r="D567" s="2">
        <v>43200</v>
      </c>
      <c r="E567" s="2">
        <v>43317</v>
      </c>
      <c r="F567" s="2" t="str">
        <f>TEXT(Sales[[#This Row],[OrderDate]],"dd")</f>
        <v>05</v>
      </c>
      <c r="G567" s="2">
        <v>43334</v>
      </c>
      <c r="H567" s="2">
        <v>43337</v>
      </c>
      <c r="I567" s="1" t="s">
        <v>32</v>
      </c>
      <c r="J567">
        <v>7</v>
      </c>
      <c r="K567" s="1" t="s">
        <v>188</v>
      </c>
      <c r="L567">
        <v>22</v>
      </c>
      <c r="M567" s="1" t="s">
        <v>71</v>
      </c>
      <c r="N567">
        <v>22</v>
      </c>
      <c r="O567" s="1" t="s">
        <v>128</v>
      </c>
      <c r="P567">
        <v>6</v>
      </c>
      <c r="Q567">
        <v>0.05</v>
      </c>
      <c r="R567">
        <v>5782.1</v>
      </c>
      <c r="S567">
        <v>4394.3960000000006</v>
      </c>
      <c r="T567">
        <v>26366.376000000004</v>
      </c>
      <c r="U567">
        <v>32957.97</v>
      </c>
      <c r="V567">
        <f>Sales[[#This Row],[Total Revenue]]-Sales[[#This Row],[Total Buying]]</f>
        <v>6591.5939999999973</v>
      </c>
      <c r="W567">
        <v>116</v>
      </c>
      <c r="X567" s="1" t="s">
        <v>1286</v>
      </c>
      <c r="Y567" s="1" t="s">
        <v>1287</v>
      </c>
      <c r="Z567" s="1" t="s">
        <v>306</v>
      </c>
      <c r="AA567" s="1" t="s">
        <v>307</v>
      </c>
      <c r="AB567" s="1" t="s">
        <v>56</v>
      </c>
      <c r="AC567" s="1" t="s">
        <v>307</v>
      </c>
      <c r="AD567">
        <v>46234</v>
      </c>
      <c r="AE567">
        <v>44198</v>
      </c>
    </row>
    <row r="568" spans="1:31" x14ac:dyDescent="0.3">
      <c r="A568" s="1" t="s">
        <v>1288</v>
      </c>
      <c r="B568" s="1" t="s">
        <v>42</v>
      </c>
      <c r="C568" s="1" t="s">
        <v>77</v>
      </c>
      <c r="D568" s="2">
        <v>43200</v>
      </c>
      <c r="E568" s="2">
        <v>43317</v>
      </c>
      <c r="F568" s="2" t="str">
        <f>TEXT(Sales[[#This Row],[OrderDate]],"dd")</f>
        <v>05</v>
      </c>
      <c r="G568" s="2">
        <v>43339</v>
      </c>
      <c r="H568" s="2">
        <v>43348</v>
      </c>
      <c r="I568" s="1" t="s">
        <v>32</v>
      </c>
      <c r="J568">
        <v>25</v>
      </c>
      <c r="K568" s="1" t="s">
        <v>333</v>
      </c>
      <c r="L568">
        <v>10</v>
      </c>
      <c r="M568" s="1" t="s">
        <v>273</v>
      </c>
      <c r="N568">
        <v>9</v>
      </c>
      <c r="O568" s="1" t="s">
        <v>111</v>
      </c>
      <c r="P568">
        <v>5</v>
      </c>
      <c r="Q568">
        <v>0.05</v>
      </c>
      <c r="R568">
        <v>904.5</v>
      </c>
      <c r="S568">
        <v>461.29500000000002</v>
      </c>
      <c r="T568">
        <v>2306.4749999999999</v>
      </c>
      <c r="U568">
        <v>4296.375</v>
      </c>
      <c r="V568">
        <f>Sales[[#This Row],[Total Revenue]]-Sales[[#This Row],[Total Buying]]</f>
        <v>1989.9</v>
      </c>
      <c r="W568">
        <v>152</v>
      </c>
      <c r="X568" s="1" t="s">
        <v>200</v>
      </c>
      <c r="Y568" s="1" t="s">
        <v>201</v>
      </c>
      <c r="Z568" s="1" t="s">
        <v>196</v>
      </c>
      <c r="AA568" s="1" t="s">
        <v>197</v>
      </c>
      <c r="AB568" s="1" t="s">
        <v>147</v>
      </c>
      <c r="AC568" s="1" t="s">
        <v>197</v>
      </c>
      <c r="AD568">
        <v>44798</v>
      </c>
      <c r="AE568">
        <v>49797</v>
      </c>
    </row>
    <row r="569" spans="1:31" x14ac:dyDescent="0.3">
      <c r="A569" s="1" t="s">
        <v>1289</v>
      </c>
      <c r="B569" s="1" t="s">
        <v>47</v>
      </c>
      <c r="C569" s="1" t="s">
        <v>77</v>
      </c>
      <c r="D569" s="2">
        <v>43200</v>
      </c>
      <c r="E569" s="2">
        <v>43317</v>
      </c>
      <c r="F569" s="2" t="str">
        <f>TEXT(Sales[[#This Row],[OrderDate]],"dd")</f>
        <v>05</v>
      </c>
      <c r="G569" s="2">
        <v>43327</v>
      </c>
      <c r="H569" s="2">
        <v>43335</v>
      </c>
      <c r="I569" s="1" t="s">
        <v>32</v>
      </c>
      <c r="J569">
        <v>18</v>
      </c>
      <c r="K569" s="1" t="s">
        <v>49</v>
      </c>
      <c r="L569">
        <v>25</v>
      </c>
      <c r="M569" s="1" t="s">
        <v>454</v>
      </c>
      <c r="N569">
        <v>29</v>
      </c>
      <c r="O569" s="1" t="s">
        <v>360</v>
      </c>
      <c r="P569">
        <v>8</v>
      </c>
      <c r="Q569">
        <v>0.15</v>
      </c>
      <c r="R569">
        <v>247.9</v>
      </c>
      <c r="S569">
        <v>158.65600000000001</v>
      </c>
      <c r="T569">
        <v>1269.248</v>
      </c>
      <c r="U569">
        <v>1685.72</v>
      </c>
      <c r="V569">
        <f>Sales[[#This Row],[Total Revenue]]-Sales[[#This Row],[Total Buying]]</f>
        <v>416.47199999999998</v>
      </c>
      <c r="W569">
        <v>188</v>
      </c>
      <c r="X569" s="1" t="s">
        <v>872</v>
      </c>
      <c r="Y569" s="1" t="s">
        <v>368</v>
      </c>
      <c r="Z569" s="1" t="s">
        <v>369</v>
      </c>
      <c r="AA569" s="1" t="s">
        <v>370</v>
      </c>
      <c r="AB569" s="1" t="s">
        <v>147</v>
      </c>
      <c r="AC569" s="1" t="s">
        <v>370</v>
      </c>
      <c r="AD569">
        <v>44154</v>
      </c>
      <c r="AE569">
        <v>44302</v>
      </c>
    </row>
    <row r="570" spans="1:31" x14ac:dyDescent="0.3">
      <c r="A570" s="1" t="s">
        <v>1290</v>
      </c>
      <c r="B570" s="1" t="s">
        <v>42</v>
      </c>
      <c r="C570" s="1" t="s">
        <v>62</v>
      </c>
      <c r="D570" s="2">
        <v>43200</v>
      </c>
      <c r="E570" s="2">
        <v>43317</v>
      </c>
      <c r="F570" s="2" t="str">
        <f>TEXT(Sales[[#This Row],[OrderDate]],"dd")</f>
        <v>05</v>
      </c>
      <c r="G570" s="2">
        <v>43330</v>
      </c>
      <c r="H570" s="2">
        <v>43338</v>
      </c>
      <c r="I570" s="1" t="s">
        <v>32</v>
      </c>
      <c r="J570">
        <v>22</v>
      </c>
      <c r="K570" s="1" t="s">
        <v>85</v>
      </c>
      <c r="L570">
        <v>49</v>
      </c>
      <c r="M570" s="1" t="s">
        <v>74</v>
      </c>
      <c r="N570">
        <v>16</v>
      </c>
      <c r="O570" s="1" t="s">
        <v>93</v>
      </c>
      <c r="P570">
        <v>2</v>
      </c>
      <c r="Q570">
        <v>0.15</v>
      </c>
      <c r="R570">
        <v>1708.5</v>
      </c>
      <c r="S570">
        <v>1213.0349999999999</v>
      </c>
      <c r="T570">
        <v>2426.0699999999997</v>
      </c>
      <c r="U570">
        <v>2904.45</v>
      </c>
      <c r="V570">
        <f>Sales[[#This Row],[Total Revenue]]-Sales[[#This Row],[Total Buying]]</f>
        <v>478.38000000000011</v>
      </c>
      <c r="W570">
        <v>270</v>
      </c>
      <c r="X570" s="1" t="s">
        <v>943</v>
      </c>
      <c r="Y570" s="1" t="s">
        <v>944</v>
      </c>
      <c r="Z570" s="1" t="s">
        <v>38</v>
      </c>
      <c r="AA570" s="1" t="s">
        <v>39</v>
      </c>
      <c r="AB570" s="1" t="s">
        <v>40</v>
      </c>
      <c r="AC570" s="1" t="s">
        <v>39</v>
      </c>
      <c r="AD570">
        <v>782664</v>
      </c>
      <c r="AE570">
        <v>42439</v>
      </c>
    </row>
    <row r="571" spans="1:31" x14ac:dyDescent="0.3">
      <c r="A571" s="1" t="s">
        <v>1291</v>
      </c>
      <c r="B571" s="1" t="s">
        <v>42</v>
      </c>
      <c r="C571" s="1" t="s">
        <v>77</v>
      </c>
      <c r="D571" s="2">
        <v>43200</v>
      </c>
      <c r="E571" s="2">
        <v>43317</v>
      </c>
      <c r="F571" s="2" t="str">
        <f>TEXT(Sales[[#This Row],[OrderDate]],"dd")</f>
        <v>05</v>
      </c>
      <c r="G571" s="2">
        <v>43332</v>
      </c>
      <c r="H571" s="2">
        <v>43340</v>
      </c>
      <c r="I571" s="1" t="s">
        <v>32</v>
      </c>
      <c r="J571">
        <v>24</v>
      </c>
      <c r="K571" s="1" t="s">
        <v>58</v>
      </c>
      <c r="L571">
        <v>39</v>
      </c>
      <c r="M571" s="1" t="s">
        <v>520</v>
      </c>
      <c r="N571">
        <v>16</v>
      </c>
      <c r="O571" s="1" t="s">
        <v>93</v>
      </c>
      <c r="P571">
        <v>6</v>
      </c>
      <c r="Q571">
        <v>0.05</v>
      </c>
      <c r="R571">
        <v>1132.3</v>
      </c>
      <c r="S571">
        <v>702.02599999999995</v>
      </c>
      <c r="T571">
        <v>4212.1559999999999</v>
      </c>
      <c r="U571">
        <v>6454.11</v>
      </c>
      <c r="V571">
        <f>Sales[[#This Row],[Total Revenue]]-Sales[[#This Row],[Total Buying]]</f>
        <v>2241.9539999999997</v>
      </c>
      <c r="W571">
        <v>166</v>
      </c>
      <c r="X571" s="1" t="s">
        <v>1110</v>
      </c>
      <c r="Y571" s="1" t="s">
        <v>1111</v>
      </c>
      <c r="Z571" s="1" t="s">
        <v>196</v>
      </c>
      <c r="AA571" s="1" t="s">
        <v>197</v>
      </c>
      <c r="AB571" s="1" t="s">
        <v>147</v>
      </c>
      <c r="AC571" s="1" t="s">
        <v>197</v>
      </c>
      <c r="AD571">
        <v>50073</v>
      </c>
      <c r="AE571">
        <v>109468</v>
      </c>
    </row>
    <row r="572" spans="1:31" x14ac:dyDescent="0.3">
      <c r="A572" s="1" t="s">
        <v>1292</v>
      </c>
      <c r="B572" s="1" t="s">
        <v>100</v>
      </c>
      <c r="C572" s="1" t="s">
        <v>77</v>
      </c>
      <c r="D572" s="2">
        <v>43200</v>
      </c>
      <c r="E572" s="2">
        <v>43317</v>
      </c>
      <c r="F572" s="2" t="str">
        <f>TEXT(Sales[[#This Row],[OrderDate]],"dd")</f>
        <v>05</v>
      </c>
      <c r="G572" s="2">
        <v>43331</v>
      </c>
      <c r="H572" s="2">
        <v>43340</v>
      </c>
      <c r="I572" s="1" t="s">
        <v>32</v>
      </c>
      <c r="J572">
        <v>27</v>
      </c>
      <c r="K572" s="1" t="s">
        <v>179</v>
      </c>
      <c r="L572">
        <v>20</v>
      </c>
      <c r="M572" s="1" t="s">
        <v>59</v>
      </c>
      <c r="N572">
        <v>13</v>
      </c>
      <c r="O572" s="1" t="s">
        <v>193</v>
      </c>
      <c r="P572">
        <v>6</v>
      </c>
      <c r="Q572">
        <v>0.05</v>
      </c>
      <c r="R572">
        <v>1775.5</v>
      </c>
      <c r="S572">
        <v>1225.0949999999998</v>
      </c>
      <c r="T572">
        <v>7350.5699999999988</v>
      </c>
      <c r="U572">
        <v>10120.349999999999</v>
      </c>
      <c r="V572">
        <f>Sales[[#This Row],[Total Revenue]]-Sales[[#This Row],[Total Buying]]</f>
        <v>2769.7799999999997</v>
      </c>
      <c r="W572">
        <v>119</v>
      </c>
      <c r="X572" s="1" t="s">
        <v>710</v>
      </c>
      <c r="Y572" s="1" t="s">
        <v>711</v>
      </c>
      <c r="Z572" s="1" t="s">
        <v>306</v>
      </c>
      <c r="AA572" s="1" t="s">
        <v>307</v>
      </c>
      <c r="AB572" s="1" t="s">
        <v>56</v>
      </c>
      <c r="AC572" s="1" t="s">
        <v>307</v>
      </c>
      <c r="AD572">
        <v>73446</v>
      </c>
      <c r="AE572">
        <v>50778</v>
      </c>
    </row>
    <row r="573" spans="1:31" x14ac:dyDescent="0.3">
      <c r="A573" s="1" t="s">
        <v>1293</v>
      </c>
      <c r="B573" s="1" t="s">
        <v>30</v>
      </c>
      <c r="C573" s="1" t="s">
        <v>48</v>
      </c>
      <c r="D573" s="2">
        <v>43200</v>
      </c>
      <c r="E573" s="2">
        <v>43317</v>
      </c>
      <c r="F573" s="2" t="str">
        <f>TEXT(Sales[[#This Row],[OrderDate]],"dd")</f>
        <v>05</v>
      </c>
      <c r="G573" s="2">
        <v>43330</v>
      </c>
      <c r="H573" s="2">
        <v>43333</v>
      </c>
      <c r="I573" s="1" t="s">
        <v>32</v>
      </c>
      <c r="J573">
        <v>1</v>
      </c>
      <c r="K573" s="1" t="s">
        <v>78</v>
      </c>
      <c r="L573">
        <v>25</v>
      </c>
      <c r="M573" s="1" t="s">
        <v>454</v>
      </c>
      <c r="N573">
        <v>20</v>
      </c>
      <c r="O573" s="1" t="s">
        <v>245</v>
      </c>
      <c r="P573">
        <v>8</v>
      </c>
      <c r="Q573">
        <v>0.2</v>
      </c>
      <c r="R573">
        <v>1902.8</v>
      </c>
      <c r="S573">
        <v>970.428</v>
      </c>
      <c r="T573">
        <v>7763.424</v>
      </c>
      <c r="U573">
        <v>12177.92</v>
      </c>
      <c r="V573">
        <f>Sales[[#This Row],[Total Revenue]]-Sales[[#This Row],[Total Buying]]</f>
        <v>4414.4960000000001</v>
      </c>
      <c r="W573">
        <v>28</v>
      </c>
      <c r="X573" s="1" t="s">
        <v>301</v>
      </c>
      <c r="Y573" s="1" t="s">
        <v>191</v>
      </c>
      <c r="Z573" s="1" t="s">
        <v>158</v>
      </c>
      <c r="AA573" s="1" t="s">
        <v>159</v>
      </c>
      <c r="AB573" s="1" t="s">
        <v>116</v>
      </c>
      <c r="AC573" s="1" t="s">
        <v>159</v>
      </c>
      <c r="AD573">
        <v>32738</v>
      </c>
      <c r="AE573">
        <v>62897</v>
      </c>
    </row>
    <row r="574" spans="1:31" x14ac:dyDescent="0.3">
      <c r="A574" s="1" t="s">
        <v>1294</v>
      </c>
      <c r="B574" s="1" t="s">
        <v>30</v>
      </c>
      <c r="C574" s="1" t="s">
        <v>77</v>
      </c>
      <c r="D574" s="2">
        <v>43200</v>
      </c>
      <c r="E574" s="2">
        <v>43318</v>
      </c>
      <c r="F574" s="2" t="str">
        <f>TEXT(Sales[[#This Row],[OrderDate]],"dd")</f>
        <v>06</v>
      </c>
      <c r="G574" s="2">
        <v>43342</v>
      </c>
      <c r="H574" s="2">
        <v>43345</v>
      </c>
      <c r="I574" s="1" t="s">
        <v>32</v>
      </c>
      <c r="J574">
        <v>1</v>
      </c>
      <c r="K574" s="1" t="s">
        <v>78</v>
      </c>
      <c r="L574">
        <v>28</v>
      </c>
      <c r="M574" s="1" t="s">
        <v>50</v>
      </c>
      <c r="N574">
        <v>3</v>
      </c>
      <c r="O574" s="1" t="s">
        <v>167</v>
      </c>
      <c r="P574">
        <v>3</v>
      </c>
      <c r="Q574">
        <v>0.1</v>
      </c>
      <c r="R574">
        <v>5963</v>
      </c>
      <c r="S574">
        <v>2802.6099999999997</v>
      </c>
      <c r="T574">
        <v>8407.8299999999981</v>
      </c>
      <c r="U574">
        <v>16100.099999999999</v>
      </c>
      <c r="V574">
        <f>Sales[[#This Row],[Total Revenue]]-Sales[[#This Row],[Total Buying]]</f>
        <v>7692.27</v>
      </c>
      <c r="W574">
        <v>151</v>
      </c>
      <c r="X574" s="1" t="s">
        <v>485</v>
      </c>
      <c r="Y574" s="1" t="s">
        <v>486</v>
      </c>
      <c r="Z574" s="1" t="s">
        <v>196</v>
      </c>
      <c r="AA574" s="1" t="s">
        <v>197</v>
      </c>
      <c r="AB574" s="1" t="s">
        <v>147</v>
      </c>
      <c r="AC574" s="1" t="s">
        <v>197</v>
      </c>
      <c r="AD574">
        <v>61449</v>
      </c>
      <c r="AE574">
        <v>63090</v>
      </c>
    </row>
    <row r="575" spans="1:31" x14ac:dyDescent="0.3">
      <c r="A575" s="1" t="s">
        <v>1295</v>
      </c>
      <c r="B575" s="1" t="s">
        <v>100</v>
      </c>
      <c r="C575" s="1" t="s">
        <v>31</v>
      </c>
      <c r="D575" s="2">
        <v>43200</v>
      </c>
      <c r="E575" s="2">
        <v>43318</v>
      </c>
      <c r="F575" s="2" t="str">
        <f>TEXT(Sales[[#This Row],[OrderDate]],"dd")</f>
        <v>06</v>
      </c>
      <c r="G575" s="2">
        <v>43321</v>
      </c>
      <c r="H575" s="2">
        <v>43326</v>
      </c>
      <c r="I575" s="1" t="s">
        <v>32</v>
      </c>
      <c r="J575">
        <v>27</v>
      </c>
      <c r="K575" s="1" t="s">
        <v>179</v>
      </c>
      <c r="L575">
        <v>34</v>
      </c>
      <c r="M575" s="1" t="s">
        <v>378</v>
      </c>
      <c r="N575">
        <v>3</v>
      </c>
      <c r="O575" s="1" t="s">
        <v>167</v>
      </c>
      <c r="P575">
        <v>3</v>
      </c>
      <c r="Q575">
        <v>0.1</v>
      </c>
      <c r="R575">
        <v>3886</v>
      </c>
      <c r="S575">
        <v>2176.1600000000003</v>
      </c>
      <c r="T575">
        <v>6528.4800000000014</v>
      </c>
      <c r="U575">
        <v>10492.2</v>
      </c>
      <c r="V575">
        <f>Sales[[#This Row],[Total Revenue]]-Sales[[#This Row],[Total Buying]]</f>
        <v>3963.7199999999993</v>
      </c>
      <c r="W575">
        <v>211</v>
      </c>
      <c r="X575" s="1" t="s">
        <v>1008</v>
      </c>
      <c r="Y575" s="1" t="s">
        <v>1009</v>
      </c>
      <c r="Z575" s="1" t="s">
        <v>231</v>
      </c>
      <c r="AA575" s="1" t="s">
        <v>232</v>
      </c>
      <c r="AB575" s="1" t="s">
        <v>56</v>
      </c>
      <c r="AC575" s="1" t="s">
        <v>232</v>
      </c>
      <c r="AD575">
        <v>242268</v>
      </c>
      <c r="AE575">
        <v>42241</v>
      </c>
    </row>
    <row r="576" spans="1:31" x14ac:dyDescent="0.3">
      <c r="A576" s="1" t="s">
        <v>1296</v>
      </c>
      <c r="B576" s="1" t="s">
        <v>30</v>
      </c>
      <c r="C576" s="1" t="s">
        <v>62</v>
      </c>
      <c r="D576" s="2">
        <v>43200</v>
      </c>
      <c r="E576" s="2">
        <v>43318</v>
      </c>
      <c r="F576" s="2" t="str">
        <f>TEXT(Sales[[#This Row],[OrderDate]],"dd")</f>
        <v>06</v>
      </c>
      <c r="G576" s="2">
        <v>43329</v>
      </c>
      <c r="H576" s="2">
        <v>43331</v>
      </c>
      <c r="I576" s="1" t="s">
        <v>32</v>
      </c>
      <c r="J576">
        <v>11</v>
      </c>
      <c r="K576" s="1" t="s">
        <v>125</v>
      </c>
      <c r="L576">
        <v>2</v>
      </c>
      <c r="M576" s="1" t="s">
        <v>248</v>
      </c>
      <c r="N576">
        <v>33</v>
      </c>
      <c r="O576" s="1" t="s">
        <v>75</v>
      </c>
      <c r="P576">
        <v>6</v>
      </c>
      <c r="Q576">
        <v>7.4999999999999997E-2</v>
      </c>
      <c r="R576">
        <v>1058.6000000000001</v>
      </c>
      <c r="S576">
        <v>635.16000000000008</v>
      </c>
      <c r="T576">
        <v>3810.9600000000005</v>
      </c>
      <c r="U576">
        <v>5875.2300000000014</v>
      </c>
      <c r="V576">
        <f>Sales[[#This Row],[Total Revenue]]-Sales[[#This Row],[Total Buying]]</f>
        <v>2064.2700000000009</v>
      </c>
      <c r="W576">
        <v>281</v>
      </c>
      <c r="X576" s="1" t="s">
        <v>1297</v>
      </c>
      <c r="Y576" s="1" t="s">
        <v>1298</v>
      </c>
      <c r="Z576" s="1" t="s">
        <v>145</v>
      </c>
      <c r="AA576" s="1" t="s">
        <v>146</v>
      </c>
      <c r="AB576" s="1" t="s">
        <v>147</v>
      </c>
      <c r="AC576" s="1" t="s">
        <v>146</v>
      </c>
      <c r="AD576">
        <v>334724</v>
      </c>
      <c r="AE576">
        <v>45659</v>
      </c>
    </row>
    <row r="577" spans="1:31" x14ac:dyDescent="0.3">
      <c r="A577" s="1" t="s">
        <v>1299</v>
      </c>
      <c r="B577" s="1" t="s">
        <v>47</v>
      </c>
      <c r="C577" s="1" t="s">
        <v>31</v>
      </c>
      <c r="D577" s="2">
        <v>43200</v>
      </c>
      <c r="E577" s="2">
        <v>43318</v>
      </c>
      <c r="F577" s="2" t="str">
        <f>TEXT(Sales[[#This Row],[OrderDate]],"dd")</f>
        <v>06</v>
      </c>
      <c r="G577" s="2">
        <v>43328</v>
      </c>
      <c r="H577" s="2">
        <v>43330</v>
      </c>
      <c r="I577" s="1" t="s">
        <v>32</v>
      </c>
      <c r="J577">
        <v>18</v>
      </c>
      <c r="K577" s="1" t="s">
        <v>49</v>
      </c>
      <c r="L577">
        <v>33</v>
      </c>
      <c r="M577" s="1" t="s">
        <v>262</v>
      </c>
      <c r="N577">
        <v>32</v>
      </c>
      <c r="O577" s="1" t="s">
        <v>107</v>
      </c>
      <c r="P577">
        <v>4</v>
      </c>
      <c r="Q577">
        <v>0.05</v>
      </c>
      <c r="R577">
        <v>5815.6</v>
      </c>
      <c r="S577">
        <v>4419.8560000000007</v>
      </c>
      <c r="T577">
        <v>17679.424000000003</v>
      </c>
      <c r="U577">
        <v>22099.280000000002</v>
      </c>
      <c r="V577">
        <f>Sales[[#This Row],[Total Revenue]]-Sales[[#This Row],[Total Buying]]</f>
        <v>4419.8559999999998</v>
      </c>
      <c r="W577">
        <v>214</v>
      </c>
      <c r="X577" s="1" t="s">
        <v>1028</v>
      </c>
      <c r="Y577" s="1" t="s">
        <v>1029</v>
      </c>
      <c r="Z577" s="1" t="s">
        <v>236</v>
      </c>
      <c r="AA577" s="1" t="s">
        <v>237</v>
      </c>
      <c r="AB577" s="1" t="s">
        <v>147</v>
      </c>
      <c r="AC577" s="1" t="s">
        <v>237</v>
      </c>
      <c r="AD577">
        <v>255740</v>
      </c>
      <c r="AE577">
        <v>25764</v>
      </c>
    </row>
    <row r="578" spans="1:31" x14ac:dyDescent="0.3">
      <c r="A578" s="1" t="s">
        <v>1300</v>
      </c>
      <c r="B578" s="1" t="s">
        <v>47</v>
      </c>
      <c r="C578" s="1" t="s">
        <v>31</v>
      </c>
      <c r="D578" s="2">
        <v>43200</v>
      </c>
      <c r="E578" s="2">
        <v>43318</v>
      </c>
      <c r="F578" s="2" t="str">
        <f>TEXT(Sales[[#This Row],[OrderDate]],"dd")</f>
        <v>06</v>
      </c>
      <c r="G578" s="2">
        <v>43330</v>
      </c>
      <c r="H578" s="2">
        <v>43334</v>
      </c>
      <c r="I578" s="1" t="s">
        <v>32</v>
      </c>
      <c r="J578">
        <v>18</v>
      </c>
      <c r="K578" s="1" t="s">
        <v>49</v>
      </c>
      <c r="L578">
        <v>45</v>
      </c>
      <c r="M578" s="1" t="s">
        <v>639</v>
      </c>
      <c r="N578">
        <v>3</v>
      </c>
      <c r="O578" s="1" t="s">
        <v>167</v>
      </c>
      <c r="P578">
        <v>6</v>
      </c>
      <c r="Q578">
        <v>0.05</v>
      </c>
      <c r="R578">
        <v>5353.3</v>
      </c>
      <c r="S578">
        <v>4496.7719999999999</v>
      </c>
      <c r="T578">
        <v>26980.631999999998</v>
      </c>
      <c r="U578">
        <v>30513.81</v>
      </c>
      <c r="V578">
        <f>Sales[[#This Row],[Total Revenue]]-Sales[[#This Row],[Total Buying]]</f>
        <v>3533.1780000000035</v>
      </c>
      <c r="W578">
        <v>240</v>
      </c>
      <c r="X578" s="1" t="s">
        <v>1038</v>
      </c>
      <c r="Y578" s="1" t="s">
        <v>1039</v>
      </c>
      <c r="Z578" s="1" t="s">
        <v>1040</v>
      </c>
      <c r="AA578" s="1" t="s">
        <v>1041</v>
      </c>
      <c r="AB578" s="1" t="s">
        <v>147</v>
      </c>
      <c r="AC578" s="1" t="s">
        <v>1041</v>
      </c>
      <c r="AD578">
        <v>173764</v>
      </c>
      <c r="AE578">
        <v>49896</v>
      </c>
    </row>
    <row r="579" spans="1:31" x14ac:dyDescent="0.3">
      <c r="A579" s="1" t="s">
        <v>1301</v>
      </c>
      <c r="B579" s="1" t="s">
        <v>30</v>
      </c>
      <c r="C579" s="1" t="s">
        <v>62</v>
      </c>
      <c r="D579" s="2">
        <v>43200</v>
      </c>
      <c r="E579" s="2">
        <v>43318</v>
      </c>
      <c r="F579" s="2" t="str">
        <f>TEXT(Sales[[#This Row],[OrderDate]],"dd")</f>
        <v>06</v>
      </c>
      <c r="G579" s="2">
        <v>43336</v>
      </c>
      <c r="H579" s="2">
        <v>43339</v>
      </c>
      <c r="I579" s="1" t="s">
        <v>32</v>
      </c>
      <c r="J579">
        <v>8</v>
      </c>
      <c r="K579" s="1" t="s">
        <v>105</v>
      </c>
      <c r="L579">
        <v>18</v>
      </c>
      <c r="M579" s="1" t="s">
        <v>334</v>
      </c>
      <c r="N579">
        <v>5</v>
      </c>
      <c r="O579" s="1" t="s">
        <v>123</v>
      </c>
      <c r="P579">
        <v>4</v>
      </c>
      <c r="Q579">
        <v>7.4999999999999997E-2</v>
      </c>
      <c r="R579">
        <v>5567.7</v>
      </c>
      <c r="S579">
        <v>4565.5139999999992</v>
      </c>
      <c r="T579">
        <v>18262.055999999997</v>
      </c>
      <c r="U579">
        <v>20600.489999999998</v>
      </c>
      <c r="V579">
        <f>Sales[[#This Row],[Total Revenue]]-Sales[[#This Row],[Total Buying]]</f>
        <v>2338.4340000000011</v>
      </c>
      <c r="W579">
        <v>297</v>
      </c>
      <c r="X579" s="1" t="s">
        <v>916</v>
      </c>
      <c r="Y579" s="1" t="s">
        <v>917</v>
      </c>
      <c r="Z579" s="1" t="s">
        <v>257</v>
      </c>
      <c r="AA579" s="1" t="s">
        <v>258</v>
      </c>
      <c r="AB579" s="1" t="s">
        <v>56</v>
      </c>
      <c r="AC579" s="1" t="s">
        <v>258</v>
      </c>
      <c r="AD579">
        <v>52450</v>
      </c>
      <c r="AE579">
        <v>55546</v>
      </c>
    </row>
    <row r="580" spans="1:31" x14ac:dyDescent="0.3">
      <c r="A580" s="1" t="s">
        <v>1302</v>
      </c>
      <c r="B580" s="1" t="s">
        <v>30</v>
      </c>
      <c r="C580" s="1" t="s">
        <v>77</v>
      </c>
      <c r="D580" s="2">
        <v>43200</v>
      </c>
      <c r="E580" s="2">
        <v>43319</v>
      </c>
      <c r="F580" s="2" t="str">
        <f>TEXT(Sales[[#This Row],[OrderDate]],"dd")</f>
        <v>07</v>
      </c>
      <c r="G580" s="2">
        <v>43335</v>
      </c>
      <c r="H580" s="2">
        <v>43339</v>
      </c>
      <c r="I580" s="1" t="s">
        <v>32</v>
      </c>
      <c r="J580">
        <v>10</v>
      </c>
      <c r="K580" s="1" t="s">
        <v>121</v>
      </c>
      <c r="L580">
        <v>6</v>
      </c>
      <c r="M580" s="1" t="s">
        <v>329</v>
      </c>
      <c r="N580">
        <v>37</v>
      </c>
      <c r="O580" s="1" t="s">
        <v>309</v>
      </c>
      <c r="P580">
        <v>3</v>
      </c>
      <c r="Q580">
        <v>0.1</v>
      </c>
      <c r="R580">
        <v>2512.5</v>
      </c>
      <c r="S580">
        <v>2135.625</v>
      </c>
      <c r="T580">
        <v>6406.875</v>
      </c>
      <c r="U580">
        <v>6783.75</v>
      </c>
      <c r="V580">
        <f>Sales[[#This Row],[Total Revenue]]-Sales[[#This Row],[Total Buying]]</f>
        <v>376.875</v>
      </c>
      <c r="W580">
        <v>153</v>
      </c>
      <c r="X580" s="1" t="s">
        <v>796</v>
      </c>
      <c r="Y580" s="1" t="s">
        <v>658</v>
      </c>
      <c r="Z580" s="1" t="s">
        <v>196</v>
      </c>
      <c r="AA580" s="1" t="s">
        <v>197</v>
      </c>
      <c r="AB580" s="1" t="s">
        <v>147</v>
      </c>
      <c r="AC580" s="1" t="s">
        <v>197</v>
      </c>
      <c r="AD580">
        <v>40097</v>
      </c>
      <c r="AE580">
        <v>68474</v>
      </c>
    </row>
    <row r="581" spans="1:31" x14ac:dyDescent="0.3">
      <c r="A581" s="1" t="s">
        <v>1303</v>
      </c>
      <c r="B581" s="1" t="s">
        <v>30</v>
      </c>
      <c r="C581" s="1" t="s">
        <v>62</v>
      </c>
      <c r="D581" s="2">
        <v>43200</v>
      </c>
      <c r="E581" s="2">
        <v>43319</v>
      </c>
      <c r="F581" s="2" t="str">
        <f>TEXT(Sales[[#This Row],[OrderDate]],"dd")</f>
        <v>07</v>
      </c>
      <c r="G581" s="2">
        <v>43326</v>
      </c>
      <c r="H581" s="2">
        <v>43329</v>
      </c>
      <c r="I581" s="1" t="s">
        <v>32</v>
      </c>
      <c r="J581">
        <v>4</v>
      </c>
      <c r="K581" s="1" t="s">
        <v>70</v>
      </c>
      <c r="L581">
        <v>22</v>
      </c>
      <c r="M581" s="1" t="s">
        <v>71</v>
      </c>
      <c r="N581">
        <v>42</v>
      </c>
      <c r="O581" s="1" t="s">
        <v>139</v>
      </c>
      <c r="P581">
        <v>3</v>
      </c>
      <c r="Q581">
        <v>7.4999999999999997E-2</v>
      </c>
      <c r="R581">
        <v>1681.7</v>
      </c>
      <c r="S581">
        <v>1227.6410000000001</v>
      </c>
      <c r="T581">
        <v>3682.9230000000002</v>
      </c>
      <c r="U581">
        <v>4666.7174999999997</v>
      </c>
      <c r="V581">
        <f>Sales[[#This Row],[Total Revenue]]-Sales[[#This Row],[Total Buying]]</f>
        <v>983.79449999999952</v>
      </c>
      <c r="W581">
        <v>293</v>
      </c>
      <c r="X581" s="1" t="s">
        <v>962</v>
      </c>
      <c r="Y581" s="1" t="s">
        <v>963</v>
      </c>
      <c r="Z581" s="1" t="s">
        <v>67</v>
      </c>
      <c r="AA581" s="1" t="s">
        <v>68</v>
      </c>
      <c r="AB581" s="1" t="s">
        <v>40</v>
      </c>
      <c r="AC581" s="1" t="s">
        <v>68</v>
      </c>
      <c r="AD581">
        <v>41244</v>
      </c>
      <c r="AE581">
        <v>36930</v>
      </c>
    </row>
    <row r="582" spans="1:31" x14ac:dyDescent="0.3">
      <c r="A582" s="1" t="s">
        <v>1304</v>
      </c>
      <c r="B582" s="1" t="s">
        <v>30</v>
      </c>
      <c r="C582" s="1" t="s">
        <v>62</v>
      </c>
      <c r="D582" s="2">
        <v>43200</v>
      </c>
      <c r="E582" s="2">
        <v>43319</v>
      </c>
      <c r="F582" s="2" t="str">
        <f>TEXT(Sales[[#This Row],[OrderDate]],"dd")</f>
        <v>07</v>
      </c>
      <c r="G582" s="2">
        <v>43330</v>
      </c>
      <c r="H582" s="2">
        <v>43340</v>
      </c>
      <c r="I582" s="1" t="s">
        <v>32</v>
      </c>
      <c r="J582">
        <v>7</v>
      </c>
      <c r="K582" s="1" t="s">
        <v>188</v>
      </c>
      <c r="L582">
        <v>39</v>
      </c>
      <c r="M582" s="1" t="s">
        <v>520</v>
      </c>
      <c r="N582">
        <v>4</v>
      </c>
      <c r="O582" s="1" t="s">
        <v>64</v>
      </c>
      <c r="P582">
        <v>7</v>
      </c>
      <c r="Q582">
        <v>0.05</v>
      </c>
      <c r="R582">
        <v>194.3</v>
      </c>
      <c r="S582">
        <v>136.01</v>
      </c>
      <c r="T582">
        <v>952.06999999999994</v>
      </c>
      <c r="U582">
        <v>1292.095</v>
      </c>
      <c r="V582">
        <f>Sales[[#This Row],[Total Revenue]]-Sales[[#This Row],[Total Buying]]</f>
        <v>340.02500000000009</v>
      </c>
      <c r="W582">
        <v>265</v>
      </c>
      <c r="X582" s="1" t="s">
        <v>886</v>
      </c>
      <c r="Y582" s="1" t="s">
        <v>37</v>
      </c>
      <c r="Z582" s="1" t="s">
        <v>38</v>
      </c>
      <c r="AA582" s="1" t="s">
        <v>39</v>
      </c>
      <c r="AB582" s="1" t="s">
        <v>40</v>
      </c>
      <c r="AC582" s="1" t="s">
        <v>39</v>
      </c>
      <c r="AD582">
        <v>101387</v>
      </c>
      <c r="AE582">
        <v>86864</v>
      </c>
    </row>
    <row r="583" spans="1:31" x14ac:dyDescent="0.3">
      <c r="A583" s="1" t="s">
        <v>1305</v>
      </c>
      <c r="B583" s="1" t="s">
        <v>30</v>
      </c>
      <c r="C583" s="1" t="s">
        <v>31</v>
      </c>
      <c r="D583" s="2">
        <v>43200</v>
      </c>
      <c r="E583" s="2">
        <v>43319</v>
      </c>
      <c r="F583" s="2" t="str">
        <f>TEXT(Sales[[#This Row],[OrderDate]],"dd")</f>
        <v>07</v>
      </c>
      <c r="G583" s="2">
        <v>43330</v>
      </c>
      <c r="H583" s="2">
        <v>43335</v>
      </c>
      <c r="I583" s="1" t="s">
        <v>32</v>
      </c>
      <c r="J583">
        <v>10</v>
      </c>
      <c r="K583" s="1" t="s">
        <v>121</v>
      </c>
      <c r="L583">
        <v>18</v>
      </c>
      <c r="M583" s="1" t="s">
        <v>334</v>
      </c>
      <c r="N583">
        <v>9</v>
      </c>
      <c r="O583" s="1" t="s">
        <v>111</v>
      </c>
      <c r="P583">
        <v>4</v>
      </c>
      <c r="Q583">
        <v>0.05</v>
      </c>
      <c r="R583">
        <v>2405.3000000000002</v>
      </c>
      <c r="S583">
        <v>1683.71</v>
      </c>
      <c r="T583">
        <v>6734.84</v>
      </c>
      <c r="U583">
        <v>9140.1400000000012</v>
      </c>
      <c r="V583">
        <f>Sales[[#This Row],[Total Revenue]]-Sales[[#This Row],[Total Buying]]</f>
        <v>2405.3000000000011</v>
      </c>
      <c r="W583">
        <v>255</v>
      </c>
      <c r="X583" s="1" t="s">
        <v>593</v>
      </c>
      <c r="Y583" s="1" t="s">
        <v>594</v>
      </c>
      <c r="Z583" s="1" t="s">
        <v>388</v>
      </c>
      <c r="AA583" s="1" t="s">
        <v>389</v>
      </c>
      <c r="AB583" s="1" t="s">
        <v>116</v>
      </c>
      <c r="AC583" s="1" t="s">
        <v>389</v>
      </c>
      <c r="AD583">
        <v>92283</v>
      </c>
      <c r="AE583">
        <v>47012</v>
      </c>
    </row>
    <row r="584" spans="1:31" x14ac:dyDescent="0.3">
      <c r="A584" s="1" t="s">
        <v>1306</v>
      </c>
      <c r="B584" s="1" t="s">
        <v>47</v>
      </c>
      <c r="C584" s="1" t="s">
        <v>62</v>
      </c>
      <c r="D584" s="2">
        <v>43200</v>
      </c>
      <c r="E584" s="2">
        <v>43319</v>
      </c>
      <c r="F584" s="2" t="str">
        <f>TEXT(Sales[[#This Row],[OrderDate]],"dd")</f>
        <v>07</v>
      </c>
      <c r="G584" s="2">
        <v>43327</v>
      </c>
      <c r="H584" s="2">
        <v>43333</v>
      </c>
      <c r="I584" s="1" t="s">
        <v>32</v>
      </c>
      <c r="J584">
        <v>16</v>
      </c>
      <c r="K584" s="1" t="s">
        <v>270</v>
      </c>
      <c r="L584">
        <v>21</v>
      </c>
      <c r="M584" s="1" t="s">
        <v>63</v>
      </c>
      <c r="N584">
        <v>13</v>
      </c>
      <c r="O584" s="1" t="s">
        <v>193</v>
      </c>
      <c r="P584">
        <v>1</v>
      </c>
      <c r="Q584">
        <v>0.2</v>
      </c>
      <c r="R584">
        <v>1038.5</v>
      </c>
      <c r="S584">
        <v>706.18000000000006</v>
      </c>
      <c r="T584">
        <v>706.18000000000006</v>
      </c>
      <c r="U584">
        <v>830.8</v>
      </c>
      <c r="V584">
        <f>Sales[[#This Row],[Total Revenue]]-Sales[[#This Row],[Total Buying]]</f>
        <v>124.61999999999989</v>
      </c>
      <c r="W584">
        <v>269</v>
      </c>
      <c r="X584" s="1" t="s">
        <v>1247</v>
      </c>
      <c r="Y584" s="1" t="s">
        <v>929</v>
      </c>
      <c r="Z584" s="1" t="s">
        <v>38</v>
      </c>
      <c r="AA584" s="1" t="s">
        <v>39</v>
      </c>
      <c r="AB584" s="1" t="s">
        <v>40</v>
      </c>
      <c r="AC584" s="1" t="s">
        <v>39</v>
      </c>
      <c r="AD584">
        <v>98509</v>
      </c>
      <c r="AE584">
        <v>112162</v>
      </c>
    </row>
    <row r="585" spans="1:31" x14ac:dyDescent="0.3">
      <c r="A585" s="1" t="s">
        <v>1307</v>
      </c>
      <c r="B585" s="1" t="s">
        <v>30</v>
      </c>
      <c r="C585" s="1" t="s">
        <v>424</v>
      </c>
      <c r="D585" s="2">
        <v>43200</v>
      </c>
      <c r="E585" s="2">
        <v>43319</v>
      </c>
      <c r="F585" s="2" t="str">
        <f>TEXT(Sales[[#This Row],[OrderDate]],"dd")</f>
        <v>07</v>
      </c>
      <c r="G585" s="2">
        <v>43331</v>
      </c>
      <c r="H585" s="2">
        <v>43335</v>
      </c>
      <c r="I585" s="1" t="s">
        <v>32</v>
      </c>
      <c r="J585">
        <v>10</v>
      </c>
      <c r="K585" s="1" t="s">
        <v>121</v>
      </c>
      <c r="L585">
        <v>38</v>
      </c>
      <c r="M585" s="1" t="s">
        <v>226</v>
      </c>
      <c r="N585">
        <v>27</v>
      </c>
      <c r="O585" s="1" t="s">
        <v>223</v>
      </c>
      <c r="P585">
        <v>3</v>
      </c>
      <c r="Q585">
        <v>0.2</v>
      </c>
      <c r="R585">
        <v>857.6</v>
      </c>
      <c r="S585">
        <v>591.74399999999991</v>
      </c>
      <c r="T585">
        <v>1775.2319999999997</v>
      </c>
      <c r="U585">
        <v>2058.2400000000002</v>
      </c>
      <c r="V585">
        <f>Sales[[#This Row],[Total Revenue]]-Sales[[#This Row],[Total Buying]]</f>
        <v>283.00800000000049</v>
      </c>
      <c r="W585">
        <v>71</v>
      </c>
      <c r="X585" s="1" t="s">
        <v>541</v>
      </c>
      <c r="Y585" s="1" t="s">
        <v>542</v>
      </c>
      <c r="Z585" s="1" t="s">
        <v>158</v>
      </c>
      <c r="AA585" s="1" t="s">
        <v>159</v>
      </c>
      <c r="AB585" s="1" t="s">
        <v>116</v>
      </c>
      <c r="AC585" s="1" t="s">
        <v>159</v>
      </c>
      <c r="AD585">
        <v>353287</v>
      </c>
      <c r="AE585">
        <v>81294</v>
      </c>
    </row>
    <row r="586" spans="1:31" x14ac:dyDescent="0.3">
      <c r="A586" s="1" t="s">
        <v>1308</v>
      </c>
      <c r="B586" s="1" t="s">
        <v>30</v>
      </c>
      <c r="C586" s="1" t="s">
        <v>62</v>
      </c>
      <c r="D586" s="2">
        <v>43200</v>
      </c>
      <c r="E586" s="2">
        <v>43319</v>
      </c>
      <c r="F586" s="2" t="str">
        <f>TEXT(Sales[[#This Row],[OrderDate]],"dd")</f>
        <v>07</v>
      </c>
      <c r="G586" s="2">
        <v>43336</v>
      </c>
      <c r="H586" s="2">
        <v>43346</v>
      </c>
      <c r="I586" s="1" t="s">
        <v>32</v>
      </c>
      <c r="J586">
        <v>7</v>
      </c>
      <c r="K586" s="1" t="s">
        <v>188</v>
      </c>
      <c r="L586">
        <v>22</v>
      </c>
      <c r="M586" s="1" t="s">
        <v>71</v>
      </c>
      <c r="N586">
        <v>1</v>
      </c>
      <c r="O586" s="1" t="s">
        <v>72</v>
      </c>
      <c r="P586">
        <v>8</v>
      </c>
      <c r="Q586">
        <v>0.1</v>
      </c>
      <c r="R586">
        <v>1855.9</v>
      </c>
      <c r="S586">
        <v>1354.807</v>
      </c>
      <c r="T586">
        <v>10838.456</v>
      </c>
      <c r="U586">
        <v>13362.48</v>
      </c>
      <c r="V586">
        <f>Sales[[#This Row],[Total Revenue]]-Sales[[#This Row],[Total Buying]]</f>
        <v>2524.0239999999994</v>
      </c>
      <c r="W586">
        <v>284</v>
      </c>
      <c r="X586" s="1" t="s">
        <v>1309</v>
      </c>
      <c r="Y586" s="1" t="s">
        <v>1310</v>
      </c>
      <c r="Z586" s="1" t="s">
        <v>211</v>
      </c>
      <c r="AA586" s="1" t="s">
        <v>212</v>
      </c>
      <c r="AB586" s="1" t="s">
        <v>56</v>
      </c>
      <c r="AC586" s="1" t="s">
        <v>212</v>
      </c>
      <c r="AD586">
        <v>37246</v>
      </c>
      <c r="AE586">
        <v>67131</v>
      </c>
    </row>
    <row r="587" spans="1:31" x14ac:dyDescent="0.3">
      <c r="A587" s="1" t="s">
        <v>1311</v>
      </c>
      <c r="B587" s="1" t="s">
        <v>47</v>
      </c>
      <c r="C587" s="1" t="s">
        <v>48</v>
      </c>
      <c r="D587" s="2">
        <v>43200</v>
      </c>
      <c r="E587" s="2">
        <v>43319</v>
      </c>
      <c r="F587" s="2" t="str">
        <f>TEXT(Sales[[#This Row],[OrderDate]],"dd")</f>
        <v>07</v>
      </c>
      <c r="G587" s="2">
        <v>43328</v>
      </c>
      <c r="H587" s="2">
        <v>43336</v>
      </c>
      <c r="I587" s="1" t="s">
        <v>32</v>
      </c>
      <c r="J587">
        <v>20</v>
      </c>
      <c r="K587" s="1" t="s">
        <v>225</v>
      </c>
      <c r="L587">
        <v>36</v>
      </c>
      <c r="M587" s="1" t="s">
        <v>287</v>
      </c>
      <c r="N587">
        <v>38</v>
      </c>
      <c r="O587" s="1" t="s">
        <v>119</v>
      </c>
      <c r="P587">
        <v>2</v>
      </c>
      <c r="Q587">
        <v>0.05</v>
      </c>
      <c r="R587">
        <v>5621.3</v>
      </c>
      <c r="S587">
        <v>2585.7980000000002</v>
      </c>
      <c r="T587">
        <v>5171.5960000000005</v>
      </c>
      <c r="U587">
        <v>10680.470000000001</v>
      </c>
      <c r="V587">
        <f>Sales[[#This Row],[Total Revenue]]-Sales[[#This Row],[Total Buying]]</f>
        <v>5508.8740000000007</v>
      </c>
      <c r="W587">
        <v>26</v>
      </c>
      <c r="X587" s="1" t="s">
        <v>1312</v>
      </c>
      <c r="Y587" s="1" t="s">
        <v>294</v>
      </c>
      <c r="Z587" s="1" t="s">
        <v>158</v>
      </c>
      <c r="AA587" s="1" t="s">
        <v>159</v>
      </c>
      <c r="AB587" s="1" t="s">
        <v>116</v>
      </c>
      <c r="AC587" s="1" t="s">
        <v>159</v>
      </c>
      <c r="AD587">
        <v>40908</v>
      </c>
      <c r="AE587">
        <v>66459</v>
      </c>
    </row>
    <row r="588" spans="1:31" x14ac:dyDescent="0.3">
      <c r="A588" s="1" t="s">
        <v>1313</v>
      </c>
      <c r="B588" s="1" t="s">
        <v>42</v>
      </c>
      <c r="C588" s="1" t="s">
        <v>77</v>
      </c>
      <c r="D588" s="2">
        <v>43200</v>
      </c>
      <c r="E588" s="2">
        <v>43319</v>
      </c>
      <c r="F588" s="2" t="str">
        <f>TEXT(Sales[[#This Row],[OrderDate]],"dd")</f>
        <v>07</v>
      </c>
      <c r="G588" s="2">
        <v>43340</v>
      </c>
      <c r="H588" s="2">
        <v>43349</v>
      </c>
      <c r="I588" s="1" t="s">
        <v>32</v>
      </c>
      <c r="J588">
        <v>23</v>
      </c>
      <c r="K588" s="1" t="s">
        <v>171</v>
      </c>
      <c r="L588">
        <v>26</v>
      </c>
      <c r="M588" s="1" t="s">
        <v>215</v>
      </c>
      <c r="N588">
        <v>20</v>
      </c>
      <c r="O588" s="1" t="s">
        <v>245</v>
      </c>
      <c r="P588">
        <v>8</v>
      </c>
      <c r="Q588">
        <v>0.1</v>
      </c>
      <c r="R588">
        <v>1139</v>
      </c>
      <c r="S588">
        <v>649.2299999999999</v>
      </c>
      <c r="T588">
        <v>5193.8399999999992</v>
      </c>
      <c r="U588">
        <v>8200.7999999999993</v>
      </c>
      <c r="V588">
        <f>Sales[[#This Row],[Total Revenue]]-Sales[[#This Row],[Total Buying]]</f>
        <v>3006.96</v>
      </c>
      <c r="W588">
        <v>92</v>
      </c>
      <c r="X588" s="1" t="s">
        <v>1314</v>
      </c>
      <c r="Y588" s="1" t="s">
        <v>1315</v>
      </c>
      <c r="Z588" s="1" t="s">
        <v>400</v>
      </c>
      <c r="AA588" s="1" t="s">
        <v>401</v>
      </c>
      <c r="AB588" s="1" t="s">
        <v>116</v>
      </c>
      <c r="AC588" s="1" t="s">
        <v>401</v>
      </c>
      <c r="AD588">
        <v>42165</v>
      </c>
      <c r="AE588">
        <v>58484</v>
      </c>
    </row>
    <row r="589" spans="1:31" x14ac:dyDescent="0.3">
      <c r="A589" s="1" t="s">
        <v>1316</v>
      </c>
      <c r="B589" s="1" t="s">
        <v>30</v>
      </c>
      <c r="C589" s="1" t="s">
        <v>239</v>
      </c>
      <c r="D589" s="2">
        <v>43200</v>
      </c>
      <c r="E589" s="2">
        <v>43320</v>
      </c>
      <c r="F589" s="2" t="str">
        <f>TEXT(Sales[[#This Row],[OrderDate]],"dd")</f>
        <v>08</v>
      </c>
      <c r="G589" s="2">
        <v>43326</v>
      </c>
      <c r="H589" s="2">
        <v>43327</v>
      </c>
      <c r="I589" s="1" t="s">
        <v>32</v>
      </c>
      <c r="J589">
        <v>1</v>
      </c>
      <c r="K589" s="1" t="s">
        <v>78</v>
      </c>
      <c r="L589">
        <v>9</v>
      </c>
      <c r="M589" s="1" t="s">
        <v>149</v>
      </c>
      <c r="N589">
        <v>17</v>
      </c>
      <c r="O589" s="1" t="s">
        <v>180</v>
      </c>
      <c r="P589">
        <v>7</v>
      </c>
      <c r="Q589">
        <v>0.05</v>
      </c>
      <c r="R589">
        <v>2264.6</v>
      </c>
      <c r="S589">
        <v>1834.326</v>
      </c>
      <c r="T589">
        <v>12840.281999999999</v>
      </c>
      <c r="U589">
        <v>15059.59</v>
      </c>
      <c r="V589">
        <f>Sales[[#This Row],[Total Revenue]]-Sales[[#This Row],[Total Buying]]</f>
        <v>2219.3080000000009</v>
      </c>
      <c r="W589">
        <v>349</v>
      </c>
      <c r="X589" s="1" t="s">
        <v>240</v>
      </c>
      <c r="Y589" s="1" t="s">
        <v>241</v>
      </c>
      <c r="Z589" s="1" t="s">
        <v>242</v>
      </c>
      <c r="AA589" s="1" t="s">
        <v>243</v>
      </c>
      <c r="AB589" s="1" t="s">
        <v>56</v>
      </c>
      <c r="AC589" s="1" t="s">
        <v>243</v>
      </c>
      <c r="AD589">
        <v>66879</v>
      </c>
      <c r="AE589">
        <v>89134</v>
      </c>
    </row>
    <row r="590" spans="1:31" x14ac:dyDescent="0.3">
      <c r="A590" s="1" t="s">
        <v>1317</v>
      </c>
      <c r="B590" s="1" t="s">
        <v>30</v>
      </c>
      <c r="C590" s="1" t="s">
        <v>62</v>
      </c>
      <c r="D590" s="2">
        <v>43200</v>
      </c>
      <c r="E590" s="2">
        <v>43320</v>
      </c>
      <c r="F590" s="2" t="str">
        <f>TEXT(Sales[[#This Row],[OrderDate]],"dd")</f>
        <v>08</v>
      </c>
      <c r="G590" s="2">
        <v>43328</v>
      </c>
      <c r="H590" s="2">
        <v>43329</v>
      </c>
      <c r="I590" s="1" t="s">
        <v>32</v>
      </c>
      <c r="J590">
        <v>4</v>
      </c>
      <c r="K590" s="1" t="s">
        <v>70</v>
      </c>
      <c r="L590">
        <v>14</v>
      </c>
      <c r="M590" s="1" t="s">
        <v>122</v>
      </c>
      <c r="N590">
        <v>8</v>
      </c>
      <c r="O590" s="1" t="s">
        <v>172</v>
      </c>
      <c r="P590">
        <v>4</v>
      </c>
      <c r="Q590">
        <v>0.1</v>
      </c>
      <c r="R590">
        <v>884.4</v>
      </c>
      <c r="S590">
        <v>566.01599999999996</v>
      </c>
      <c r="T590">
        <v>2264.0639999999999</v>
      </c>
      <c r="U590">
        <v>3183.84</v>
      </c>
      <c r="V590">
        <f>Sales[[#This Row],[Total Revenue]]-Sales[[#This Row],[Total Buying]]</f>
        <v>919.77600000000029</v>
      </c>
      <c r="W590">
        <v>301</v>
      </c>
      <c r="X590" s="1" t="s">
        <v>1318</v>
      </c>
      <c r="Y590" s="1" t="s">
        <v>769</v>
      </c>
      <c r="Z590" s="1" t="s">
        <v>432</v>
      </c>
      <c r="AA590" s="1" t="s">
        <v>433</v>
      </c>
      <c r="AB590" s="1" t="s">
        <v>56</v>
      </c>
      <c r="AC590" s="1" t="s">
        <v>433</v>
      </c>
      <c r="AD590">
        <v>70228</v>
      </c>
      <c r="AE590">
        <v>40177</v>
      </c>
    </row>
    <row r="591" spans="1:31" x14ac:dyDescent="0.3">
      <c r="A591" s="1" t="s">
        <v>1319</v>
      </c>
      <c r="B591" s="1" t="s">
        <v>30</v>
      </c>
      <c r="C591" s="1" t="s">
        <v>424</v>
      </c>
      <c r="D591" s="2">
        <v>43200</v>
      </c>
      <c r="E591" s="2">
        <v>43320</v>
      </c>
      <c r="F591" s="2" t="str">
        <f>TEXT(Sales[[#This Row],[OrderDate]],"dd")</f>
        <v>08</v>
      </c>
      <c r="G591" s="2">
        <v>43333</v>
      </c>
      <c r="H591" s="2">
        <v>43343</v>
      </c>
      <c r="I591" s="1" t="s">
        <v>32</v>
      </c>
      <c r="J591">
        <v>8</v>
      </c>
      <c r="K591" s="1" t="s">
        <v>105</v>
      </c>
      <c r="L591">
        <v>5</v>
      </c>
      <c r="M591" s="1" t="s">
        <v>106</v>
      </c>
      <c r="N591">
        <v>4</v>
      </c>
      <c r="O591" s="1" t="s">
        <v>64</v>
      </c>
      <c r="P591">
        <v>5</v>
      </c>
      <c r="Q591">
        <v>7.4999999999999997E-2</v>
      </c>
      <c r="R591">
        <v>683.4</v>
      </c>
      <c r="S591">
        <v>382.70400000000001</v>
      </c>
      <c r="T591">
        <v>1913.52</v>
      </c>
      <c r="U591">
        <v>3160.7249999999999</v>
      </c>
      <c r="V591">
        <f>Sales[[#This Row],[Total Revenue]]-Sales[[#This Row],[Total Buying]]</f>
        <v>1247.2049999999999</v>
      </c>
      <c r="W591">
        <v>81</v>
      </c>
      <c r="X591" s="1" t="s">
        <v>590</v>
      </c>
      <c r="Y591" s="1" t="s">
        <v>558</v>
      </c>
      <c r="Z591" s="1" t="s">
        <v>158</v>
      </c>
      <c r="AA591" s="1" t="s">
        <v>159</v>
      </c>
      <c r="AB591" s="1" t="s">
        <v>116</v>
      </c>
      <c r="AC591" s="1" t="s">
        <v>159</v>
      </c>
      <c r="AD591">
        <v>55094</v>
      </c>
      <c r="AE591">
        <v>105401</v>
      </c>
    </row>
    <row r="592" spans="1:31" x14ac:dyDescent="0.3">
      <c r="A592" s="1" t="s">
        <v>1320</v>
      </c>
      <c r="B592" s="1" t="s">
        <v>47</v>
      </c>
      <c r="C592" s="1" t="s">
        <v>424</v>
      </c>
      <c r="D592" s="2">
        <v>43200</v>
      </c>
      <c r="E592" s="2">
        <v>43320</v>
      </c>
      <c r="F592" s="2" t="str">
        <f>TEXT(Sales[[#This Row],[OrderDate]],"dd")</f>
        <v>08</v>
      </c>
      <c r="G592" s="2">
        <v>43348</v>
      </c>
      <c r="H592" s="2">
        <v>43350</v>
      </c>
      <c r="I592" s="1" t="s">
        <v>32</v>
      </c>
      <c r="J592">
        <v>15</v>
      </c>
      <c r="K592" s="1" t="s">
        <v>134</v>
      </c>
      <c r="L592">
        <v>49</v>
      </c>
      <c r="M592" s="1" t="s">
        <v>74</v>
      </c>
      <c r="N592">
        <v>32</v>
      </c>
      <c r="O592" s="1" t="s">
        <v>107</v>
      </c>
      <c r="P592">
        <v>1</v>
      </c>
      <c r="Q592">
        <v>7.4999999999999997E-2</v>
      </c>
      <c r="R592">
        <v>1025.1000000000001</v>
      </c>
      <c r="S592">
        <v>481.79700000000003</v>
      </c>
      <c r="T592">
        <v>481.79700000000003</v>
      </c>
      <c r="U592">
        <v>948.21750000000009</v>
      </c>
      <c r="V592">
        <f>Sales[[#This Row],[Total Revenue]]-Sales[[#This Row],[Total Buying]]</f>
        <v>466.42050000000006</v>
      </c>
      <c r="W592">
        <v>68</v>
      </c>
      <c r="X592" s="1" t="s">
        <v>1067</v>
      </c>
      <c r="Y592" s="1" t="s">
        <v>461</v>
      </c>
      <c r="Z592" s="1" t="s">
        <v>158</v>
      </c>
      <c r="AA592" s="1" t="s">
        <v>159</v>
      </c>
      <c r="AB592" s="1" t="s">
        <v>116</v>
      </c>
      <c r="AC592" s="1" t="s">
        <v>159</v>
      </c>
      <c r="AD592">
        <v>57580</v>
      </c>
      <c r="AE592">
        <v>37047</v>
      </c>
    </row>
    <row r="593" spans="1:31" x14ac:dyDescent="0.3">
      <c r="A593" s="1" t="s">
        <v>1321</v>
      </c>
      <c r="B593" s="1" t="s">
        <v>100</v>
      </c>
      <c r="C593" s="1" t="s">
        <v>77</v>
      </c>
      <c r="D593" s="2">
        <v>43200</v>
      </c>
      <c r="E593" s="2">
        <v>43320</v>
      </c>
      <c r="F593" s="2" t="str">
        <f>TEXT(Sales[[#This Row],[OrderDate]],"dd")</f>
        <v>08</v>
      </c>
      <c r="G593" s="2">
        <v>43323</v>
      </c>
      <c r="H593" s="2">
        <v>43333</v>
      </c>
      <c r="I593" s="1" t="s">
        <v>32</v>
      </c>
      <c r="J593">
        <v>28</v>
      </c>
      <c r="K593" s="1" t="s">
        <v>101</v>
      </c>
      <c r="L593">
        <v>15</v>
      </c>
      <c r="M593" s="1" t="s">
        <v>34</v>
      </c>
      <c r="N593">
        <v>27</v>
      </c>
      <c r="O593" s="1" t="s">
        <v>223</v>
      </c>
      <c r="P593">
        <v>7</v>
      </c>
      <c r="Q593">
        <v>0.4</v>
      </c>
      <c r="R593">
        <v>3731.9</v>
      </c>
      <c r="S593">
        <v>2276.4589999999998</v>
      </c>
      <c r="T593">
        <v>15935.213</v>
      </c>
      <c r="U593">
        <v>15673.98</v>
      </c>
      <c r="V593">
        <f>Sales[[#This Row],[Total Revenue]]-Sales[[#This Row],[Total Buying]]</f>
        <v>-261.23300000000017</v>
      </c>
      <c r="W593">
        <v>87</v>
      </c>
      <c r="X593" s="1" t="s">
        <v>617</v>
      </c>
      <c r="Y593" s="1" t="s">
        <v>618</v>
      </c>
      <c r="Z593" s="1" t="s">
        <v>158</v>
      </c>
      <c r="AA593" s="1" t="s">
        <v>159</v>
      </c>
      <c r="AB593" s="1" t="s">
        <v>116</v>
      </c>
      <c r="AC593" s="1" t="s">
        <v>159</v>
      </c>
      <c r="AD593">
        <v>41730</v>
      </c>
      <c r="AE593">
        <v>52157</v>
      </c>
    </row>
    <row r="594" spans="1:31" x14ac:dyDescent="0.3">
      <c r="A594" s="1" t="s">
        <v>1322</v>
      </c>
      <c r="B594" s="1" t="s">
        <v>47</v>
      </c>
      <c r="C594" s="1" t="s">
        <v>239</v>
      </c>
      <c r="D594" s="2">
        <v>43200</v>
      </c>
      <c r="E594" s="2">
        <v>43320</v>
      </c>
      <c r="F594" s="2" t="str">
        <f>TEXT(Sales[[#This Row],[OrderDate]],"dd")</f>
        <v>08</v>
      </c>
      <c r="G594" s="2">
        <v>43326</v>
      </c>
      <c r="H594" s="2">
        <v>43330</v>
      </c>
      <c r="I594" s="1" t="s">
        <v>32</v>
      </c>
      <c r="J594">
        <v>12</v>
      </c>
      <c r="K594" s="1" t="s">
        <v>208</v>
      </c>
      <c r="L594">
        <v>31</v>
      </c>
      <c r="M594" s="1" t="s">
        <v>374</v>
      </c>
      <c r="N594">
        <v>44</v>
      </c>
      <c r="O594" s="1" t="s">
        <v>206</v>
      </c>
      <c r="P594">
        <v>2</v>
      </c>
      <c r="Q594">
        <v>0.1</v>
      </c>
      <c r="R594">
        <v>5567.7</v>
      </c>
      <c r="S594">
        <v>3229.2659999999996</v>
      </c>
      <c r="T594">
        <v>6458.5319999999992</v>
      </c>
      <c r="U594">
        <v>10021.86</v>
      </c>
      <c r="V594">
        <f>Sales[[#This Row],[Total Revenue]]-Sales[[#This Row],[Total Buying]]</f>
        <v>3563.3280000000013</v>
      </c>
      <c r="W594">
        <v>340</v>
      </c>
      <c r="X594" s="1" t="s">
        <v>1323</v>
      </c>
      <c r="Y594" s="1" t="s">
        <v>1324</v>
      </c>
      <c r="Z594" s="1" t="s">
        <v>251</v>
      </c>
      <c r="AA594" s="1" t="s">
        <v>252</v>
      </c>
      <c r="AB594" s="1" t="s">
        <v>56</v>
      </c>
      <c r="AC594" s="1" t="s">
        <v>252</v>
      </c>
      <c r="AD594">
        <v>488645</v>
      </c>
      <c r="AE594">
        <v>46744</v>
      </c>
    </row>
    <row r="595" spans="1:31" x14ac:dyDescent="0.3">
      <c r="A595" s="1" t="s">
        <v>1325</v>
      </c>
      <c r="B595" s="1" t="s">
        <v>30</v>
      </c>
      <c r="C595" s="1" t="s">
        <v>77</v>
      </c>
      <c r="D595" s="2">
        <v>43200</v>
      </c>
      <c r="E595" s="2">
        <v>43320</v>
      </c>
      <c r="F595" s="2" t="str">
        <f>TEXT(Sales[[#This Row],[OrderDate]],"dd")</f>
        <v>08</v>
      </c>
      <c r="G595" s="2">
        <v>43337</v>
      </c>
      <c r="H595" s="2">
        <v>43345</v>
      </c>
      <c r="I595" s="1" t="s">
        <v>32</v>
      </c>
      <c r="J595">
        <v>5</v>
      </c>
      <c r="K595" s="1" t="s">
        <v>182</v>
      </c>
      <c r="L595">
        <v>16</v>
      </c>
      <c r="M595" s="1" t="s">
        <v>155</v>
      </c>
      <c r="N595">
        <v>41</v>
      </c>
      <c r="O595" s="1" t="s">
        <v>60</v>
      </c>
      <c r="P595">
        <v>6</v>
      </c>
      <c r="Q595">
        <v>0.1</v>
      </c>
      <c r="R595">
        <v>991.6</v>
      </c>
      <c r="S595">
        <v>525.548</v>
      </c>
      <c r="T595">
        <v>3153.288</v>
      </c>
      <c r="U595">
        <v>5354.64</v>
      </c>
      <c r="V595">
        <f>Sales[[#This Row],[Total Revenue]]-Sales[[#This Row],[Total Buying]]</f>
        <v>2201.3520000000003</v>
      </c>
      <c r="W595">
        <v>95</v>
      </c>
      <c r="X595" s="1" t="s">
        <v>645</v>
      </c>
      <c r="Y595" s="1" t="s">
        <v>646</v>
      </c>
      <c r="Z595" s="1" t="s">
        <v>400</v>
      </c>
      <c r="AA595" s="1" t="s">
        <v>401</v>
      </c>
      <c r="AB595" s="1" t="s">
        <v>116</v>
      </c>
      <c r="AC595" s="1" t="s">
        <v>401</v>
      </c>
      <c r="AD595">
        <v>275795</v>
      </c>
      <c r="AE595">
        <v>53637</v>
      </c>
    </row>
    <row r="596" spans="1:31" x14ac:dyDescent="0.3">
      <c r="A596" s="1" t="s">
        <v>1326</v>
      </c>
      <c r="B596" s="1" t="s">
        <v>47</v>
      </c>
      <c r="C596" s="1" t="s">
        <v>77</v>
      </c>
      <c r="D596" s="2">
        <v>43200</v>
      </c>
      <c r="E596" s="2">
        <v>43320</v>
      </c>
      <c r="F596" s="2" t="str">
        <f>TEXT(Sales[[#This Row],[OrderDate]],"dd")</f>
        <v>08</v>
      </c>
      <c r="G596" s="2">
        <v>43329</v>
      </c>
      <c r="H596" s="2">
        <v>43339</v>
      </c>
      <c r="I596" s="1" t="s">
        <v>32</v>
      </c>
      <c r="J596">
        <v>18</v>
      </c>
      <c r="K596" s="1" t="s">
        <v>49</v>
      </c>
      <c r="L596">
        <v>43</v>
      </c>
      <c r="M596" s="1" t="s">
        <v>183</v>
      </c>
      <c r="N596">
        <v>15</v>
      </c>
      <c r="O596" s="1" t="s">
        <v>347</v>
      </c>
      <c r="P596">
        <v>8</v>
      </c>
      <c r="Q596">
        <v>0.1</v>
      </c>
      <c r="R596">
        <v>3852.5</v>
      </c>
      <c r="S596">
        <v>3043.4750000000004</v>
      </c>
      <c r="T596">
        <v>24347.800000000003</v>
      </c>
      <c r="U596">
        <v>27738</v>
      </c>
      <c r="V596">
        <f>Sales[[#This Row],[Total Revenue]]-Sales[[#This Row],[Total Buying]]</f>
        <v>3390.1999999999971</v>
      </c>
      <c r="W596">
        <v>94</v>
      </c>
      <c r="X596" s="1" t="s">
        <v>640</v>
      </c>
      <c r="Y596" s="1" t="s">
        <v>641</v>
      </c>
      <c r="Z596" s="1" t="s">
        <v>400</v>
      </c>
      <c r="AA596" s="1" t="s">
        <v>401</v>
      </c>
      <c r="AB596" s="1" t="s">
        <v>116</v>
      </c>
      <c r="AC596" s="1" t="s">
        <v>401</v>
      </c>
      <c r="AD596">
        <v>174441</v>
      </c>
      <c r="AE596">
        <v>54527</v>
      </c>
    </row>
    <row r="597" spans="1:31" x14ac:dyDescent="0.3">
      <c r="A597" s="1" t="s">
        <v>1327</v>
      </c>
      <c r="B597" s="1" t="s">
        <v>30</v>
      </c>
      <c r="C597" s="1" t="s">
        <v>62</v>
      </c>
      <c r="D597" s="2">
        <v>43200</v>
      </c>
      <c r="E597" s="2">
        <v>43320</v>
      </c>
      <c r="F597" s="2" t="str">
        <f>TEXT(Sales[[#This Row],[OrderDate]],"dd")</f>
        <v>08</v>
      </c>
      <c r="G597" s="2">
        <v>43340</v>
      </c>
      <c r="H597" s="2">
        <v>43345</v>
      </c>
      <c r="I597" s="1" t="s">
        <v>32</v>
      </c>
      <c r="J597">
        <v>9</v>
      </c>
      <c r="K597" s="1" t="s">
        <v>214</v>
      </c>
      <c r="L597">
        <v>16</v>
      </c>
      <c r="M597" s="1" t="s">
        <v>155</v>
      </c>
      <c r="N597">
        <v>39</v>
      </c>
      <c r="O597" s="1" t="s">
        <v>288</v>
      </c>
      <c r="P597">
        <v>1</v>
      </c>
      <c r="Q597">
        <v>0.05</v>
      </c>
      <c r="R597">
        <v>3906.1</v>
      </c>
      <c r="S597">
        <v>1835.867</v>
      </c>
      <c r="T597">
        <v>1835.867</v>
      </c>
      <c r="U597">
        <v>3710.7950000000001</v>
      </c>
      <c r="V597">
        <f>Sales[[#This Row],[Total Revenue]]-Sales[[#This Row],[Total Buying]]</f>
        <v>1874.9280000000001</v>
      </c>
      <c r="W597">
        <v>263</v>
      </c>
      <c r="X597" s="1" t="s">
        <v>928</v>
      </c>
      <c r="Y597" s="1" t="s">
        <v>929</v>
      </c>
      <c r="Z597" s="1" t="s">
        <v>38</v>
      </c>
      <c r="AA597" s="1" t="s">
        <v>39</v>
      </c>
      <c r="AB597" s="1" t="s">
        <v>40</v>
      </c>
      <c r="AC597" s="1" t="s">
        <v>39</v>
      </c>
      <c r="AD597">
        <v>241539</v>
      </c>
      <c r="AE597">
        <v>94999</v>
      </c>
    </row>
    <row r="598" spans="1:31" x14ac:dyDescent="0.3">
      <c r="A598" s="1" t="s">
        <v>1328</v>
      </c>
      <c r="B598" s="1" t="s">
        <v>47</v>
      </c>
      <c r="C598" s="1" t="s">
        <v>31</v>
      </c>
      <c r="D598" s="2">
        <v>43200</v>
      </c>
      <c r="E598" s="2">
        <v>43320</v>
      </c>
      <c r="F598" s="2" t="str">
        <f>TEXT(Sales[[#This Row],[OrderDate]],"dd")</f>
        <v>08</v>
      </c>
      <c r="G598" s="2">
        <v>43322</v>
      </c>
      <c r="H598" s="2">
        <v>43329</v>
      </c>
      <c r="I598" s="1" t="s">
        <v>32</v>
      </c>
      <c r="J598">
        <v>16</v>
      </c>
      <c r="K598" s="1" t="s">
        <v>270</v>
      </c>
      <c r="L598">
        <v>40</v>
      </c>
      <c r="M598" s="1" t="s">
        <v>189</v>
      </c>
      <c r="N598">
        <v>34</v>
      </c>
      <c r="O598" s="1" t="s">
        <v>335</v>
      </c>
      <c r="P598">
        <v>1</v>
      </c>
      <c r="Q598">
        <v>0.15</v>
      </c>
      <c r="R598">
        <v>5118.8</v>
      </c>
      <c r="S598">
        <v>2354.6480000000001</v>
      </c>
      <c r="T598">
        <v>2354.6480000000001</v>
      </c>
      <c r="U598">
        <v>4350.9800000000005</v>
      </c>
      <c r="V598">
        <f>Sales[[#This Row],[Total Revenue]]-Sales[[#This Row],[Total Buying]]</f>
        <v>1996.3320000000003</v>
      </c>
      <c r="W598">
        <v>245</v>
      </c>
      <c r="X598" s="1" t="s">
        <v>1176</v>
      </c>
      <c r="Y598" s="1" t="s">
        <v>1177</v>
      </c>
      <c r="Z598" s="1" t="s">
        <v>732</v>
      </c>
      <c r="AA598" s="1" t="s">
        <v>733</v>
      </c>
      <c r="AB598" s="1" t="s">
        <v>40</v>
      </c>
      <c r="AC598" s="1" t="s">
        <v>733</v>
      </c>
      <c r="AD598">
        <v>92675</v>
      </c>
      <c r="AE598">
        <v>33139</v>
      </c>
    </row>
    <row r="599" spans="1:31" x14ac:dyDescent="0.3">
      <c r="A599" s="1" t="s">
        <v>1329</v>
      </c>
      <c r="B599" s="1" t="s">
        <v>47</v>
      </c>
      <c r="C599" s="1" t="s">
        <v>62</v>
      </c>
      <c r="D599" s="2">
        <v>43200</v>
      </c>
      <c r="E599" s="2">
        <v>43320</v>
      </c>
      <c r="F599" s="2" t="str">
        <f>TEXT(Sales[[#This Row],[OrderDate]],"dd")</f>
        <v>08</v>
      </c>
      <c r="G599" s="2">
        <v>43344</v>
      </c>
      <c r="H599" s="2">
        <v>43347</v>
      </c>
      <c r="I599" s="1" t="s">
        <v>32</v>
      </c>
      <c r="J599">
        <v>18</v>
      </c>
      <c r="K599" s="1" t="s">
        <v>49</v>
      </c>
      <c r="L599">
        <v>9</v>
      </c>
      <c r="M599" s="1" t="s">
        <v>149</v>
      </c>
      <c r="N599">
        <v>2</v>
      </c>
      <c r="O599" s="1" t="s">
        <v>394</v>
      </c>
      <c r="P599">
        <v>7</v>
      </c>
      <c r="Q599">
        <v>0.05</v>
      </c>
      <c r="R599">
        <v>6117.1</v>
      </c>
      <c r="S599">
        <v>4404.3119999999999</v>
      </c>
      <c r="T599">
        <v>30830.184000000001</v>
      </c>
      <c r="U599">
        <v>40678.715000000004</v>
      </c>
      <c r="V599">
        <f>Sales[[#This Row],[Total Revenue]]-Sales[[#This Row],[Total Buying]]</f>
        <v>9848.5310000000027</v>
      </c>
      <c r="W599">
        <v>284</v>
      </c>
      <c r="X599" s="1" t="s">
        <v>1309</v>
      </c>
      <c r="Y599" s="1" t="s">
        <v>1310</v>
      </c>
      <c r="Z599" s="1" t="s">
        <v>211</v>
      </c>
      <c r="AA599" s="1" t="s">
        <v>212</v>
      </c>
      <c r="AB599" s="1" t="s">
        <v>56</v>
      </c>
      <c r="AC599" s="1" t="s">
        <v>212</v>
      </c>
      <c r="AD599">
        <v>37246</v>
      </c>
      <c r="AE599">
        <v>67131</v>
      </c>
    </row>
    <row r="600" spans="1:31" x14ac:dyDescent="0.3">
      <c r="A600" s="1" t="s">
        <v>1330</v>
      </c>
      <c r="B600" s="1" t="s">
        <v>42</v>
      </c>
      <c r="C600" s="1" t="s">
        <v>62</v>
      </c>
      <c r="D600" s="2">
        <v>43200</v>
      </c>
      <c r="E600" s="2">
        <v>43320</v>
      </c>
      <c r="F600" s="2" t="str">
        <f>TEXT(Sales[[#This Row],[OrderDate]],"dd")</f>
        <v>08</v>
      </c>
      <c r="G600" s="2">
        <v>43334</v>
      </c>
      <c r="H600" s="2">
        <v>43340</v>
      </c>
      <c r="I600" s="1" t="s">
        <v>32</v>
      </c>
      <c r="J600">
        <v>25</v>
      </c>
      <c r="K600" s="1" t="s">
        <v>333</v>
      </c>
      <c r="L600">
        <v>16</v>
      </c>
      <c r="M600" s="1" t="s">
        <v>155</v>
      </c>
      <c r="N600">
        <v>28</v>
      </c>
      <c r="O600" s="1" t="s">
        <v>135</v>
      </c>
      <c r="P600">
        <v>6</v>
      </c>
      <c r="Q600">
        <v>0.1</v>
      </c>
      <c r="R600">
        <v>1025.1000000000001</v>
      </c>
      <c r="S600">
        <v>850.83300000000008</v>
      </c>
      <c r="T600">
        <v>5104.9980000000005</v>
      </c>
      <c r="U600">
        <v>5535.5400000000009</v>
      </c>
      <c r="V600">
        <f>Sales[[#This Row],[Total Revenue]]-Sales[[#This Row],[Total Buying]]</f>
        <v>430.54200000000037</v>
      </c>
      <c r="W600">
        <v>279</v>
      </c>
      <c r="X600" s="1" t="s">
        <v>768</v>
      </c>
      <c r="Y600" s="1" t="s">
        <v>769</v>
      </c>
      <c r="Z600" s="1" t="s">
        <v>145</v>
      </c>
      <c r="AA600" s="1" t="s">
        <v>146</v>
      </c>
      <c r="AB600" s="1" t="s">
        <v>147</v>
      </c>
      <c r="AC600" s="1" t="s">
        <v>146</v>
      </c>
      <c r="AD600">
        <v>133039</v>
      </c>
      <c r="AE600">
        <v>33604</v>
      </c>
    </row>
    <row r="601" spans="1:31" x14ac:dyDescent="0.3">
      <c r="A601" s="1" t="s">
        <v>1331</v>
      </c>
      <c r="B601" s="1" t="s">
        <v>30</v>
      </c>
      <c r="C601" s="1" t="s">
        <v>77</v>
      </c>
      <c r="D601" s="2">
        <v>43200</v>
      </c>
      <c r="E601" s="2">
        <v>43320</v>
      </c>
      <c r="F601" s="2" t="str">
        <f>TEXT(Sales[[#This Row],[OrderDate]],"dd")</f>
        <v>08</v>
      </c>
      <c r="G601" s="2">
        <v>43322</v>
      </c>
      <c r="H601" s="2">
        <v>43327</v>
      </c>
      <c r="I601" s="1" t="s">
        <v>32</v>
      </c>
      <c r="J601">
        <v>2</v>
      </c>
      <c r="K601" s="1" t="s">
        <v>142</v>
      </c>
      <c r="L601">
        <v>4</v>
      </c>
      <c r="M601" s="1" t="s">
        <v>92</v>
      </c>
      <c r="N601">
        <v>4</v>
      </c>
      <c r="O601" s="1" t="s">
        <v>64</v>
      </c>
      <c r="P601">
        <v>7</v>
      </c>
      <c r="Q601">
        <v>0.15</v>
      </c>
      <c r="R601">
        <v>944.7</v>
      </c>
      <c r="S601">
        <v>462.90300000000002</v>
      </c>
      <c r="T601">
        <v>3240.3209999999999</v>
      </c>
      <c r="U601">
        <v>5620.9650000000001</v>
      </c>
      <c r="V601">
        <f>Sales[[#This Row],[Total Revenue]]-Sales[[#This Row],[Total Buying]]</f>
        <v>2380.6440000000002</v>
      </c>
      <c r="W601">
        <v>114</v>
      </c>
      <c r="X601" s="1" t="s">
        <v>1153</v>
      </c>
      <c r="Y601" s="1" t="s">
        <v>682</v>
      </c>
      <c r="Z601" s="1" t="s">
        <v>306</v>
      </c>
      <c r="AA601" s="1" t="s">
        <v>307</v>
      </c>
      <c r="AB601" s="1" t="s">
        <v>56</v>
      </c>
      <c r="AC601" s="1" t="s">
        <v>307</v>
      </c>
      <c r="AD601">
        <v>40453</v>
      </c>
      <c r="AE601">
        <v>56464</v>
      </c>
    </row>
    <row r="602" spans="1:31" x14ac:dyDescent="0.3">
      <c r="A602" s="1" t="s">
        <v>1332</v>
      </c>
      <c r="B602" s="1" t="s">
        <v>30</v>
      </c>
      <c r="C602" s="1" t="s">
        <v>62</v>
      </c>
      <c r="D602" s="2">
        <v>43200</v>
      </c>
      <c r="E602" s="2">
        <v>43321</v>
      </c>
      <c r="F602" s="2" t="str">
        <f>TEXT(Sales[[#This Row],[OrderDate]],"dd")</f>
        <v>09</v>
      </c>
      <c r="G602" s="2">
        <v>43326</v>
      </c>
      <c r="H602" s="2">
        <v>43331</v>
      </c>
      <c r="I602" s="1" t="s">
        <v>32</v>
      </c>
      <c r="J602">
        <v>7</v>
      </c>
      <c r="K602" s="1" t="s">
        <v>188</v>
      </c>
      <c r="L602">
        <v>25</v>
      </c>
      <c r="M602" s="1" t="s">
        <v>454</v>
      </c>
      <c r="N602">
        <v>2</v>
      </c>
      <c r="O602" s="1" t="s">
        <v>394</v>
      </c>
      <c r="P602">
        <v>3</v>
      </c>
      <c r="Q602">
        <v>0.2</v>
      </c>
      <c r="R602">
        <v>1025.1000000000001</v>
      </c>
      <c r="S602">
        <v>656.06400000000008</v>
      </c>
      <c r="T602">
        <v>1968.1920000000002</v>
      </c>
      <c r="U602">
        <v>2460.2400000000007</v>
      </c>
      <c r="V602">
        <f>Sales[[#This Row],[Total Revenue]]-Sales[[#This Row],[Total Buying]]</f>
        <v>492.04800000000046</v>
      </c>
      <c r="W602">
        <v>303</v>
      </c>
      <c r="X602" s="1" t="s">
        <v>439</v>
      </c>
      <c r="Y602" s="1" t="s">
        <v>440</v>
      </c>
      <c r="Z602" s="1" t="s">
        <v>432</v>
      </c>
      <c r="AA602" s="1" t="s">
        <v>433</v>
      </c>
      <c r="AB602" s="1" t="s">
        <v>56</v>
      </c>
      <c r="AC602" s="1" t="s">
        <v>433</v>
      </c>
      <c r="AD602">
        <v>81073</v>
      </c>
      <c r="AE602">
        <v>34226</v>
      </c>
    </row>
    <row r="603" spans="1:31" x14ac:dyDescent="0.3">
      <c r="A603" s="1" t="s">
        <v>1333</v>
      </c>
      <c r="B603" s="1" t="s">
        <v>30</v>
      </c>
      <c r="C603" s="1" t="s">
        <v>62</v>
      </c>
      <c r="D603" s="2">
        <v>43200</v>
      </c>
      <c r="E603" s="2">
        <v>43321</v>
      </c>
      <c r="F603" s="2" t="str">
        <f>TEXT(Sales[[#This Row],[OrderDate]],"dd")</f>
        <v>09</v>
      </c>
      <c r="G603" s="2">
        <v>43332</v>
      </c>
      <c r="H603" s="2">
        <v>43333</v>
      </c>
      <c r="I603" s="1" t="s">
        <v>32</v>
      </c>
      <c r="J603">
        <v>5</v>
      </c>
      <c r="K603" s="1" t="s">
        <v>182</v>
      </c>
      <c r="L603">
        <v>23</v>
      </c>
      <c r="M603" s="1" t="s">
        <v>354</v>
      </c>
      <c r="N603">
        <v>2</v>
      </c>
      <c r="O603" s="1" t="s">
        <v>394</v>
      </c>
      <c r="P603">
        <v>8</v>
      </c>
      <c r="Q603">
        <v>0.1</v>
      </c>
      <c r="R603">
        <v>3859.2000000000003</v>
      </c>
      <c r="S603">
        <v>2045.3760000000002</v>
      </c>
      <c r="T603">
        <v>16363.008000000002</v>
      </c>
      <c r="U603">
        <v>27786.240000000002</v>
      </c>
      <c r="V603">
        <f>Sales[[#This Row],[Total Revenue]]-Sales[[#This Row],[Total Buying]]</f>
        <v>11423.232</v>
      </c>
      <c r="W603">
        <v>264</v>
      </c>
      <c r="X603" s="1" t="s">
        <v>1334</v>
      </c>
      <c r="Y603" s="1" t="s">
        <v>37</v>
      </c>
      <c r="Z603" s="1" t="s">
        <v>38</v>
      </c>
      <c r="AA603" s="1" t="s">
        <v>39</v>
      </c>
      <c r="AB603" s="1" t="s">
        <v>40</v>
      </c>
      <c r="AC603" s="1" t="s">
        <v>39</v>
      </c>
      <c r="AD603">
        <v>69000</v>
      </c>
      <c r="AE603">
        <v>105451</v>
      </c>
    </row>
    <row r="604" spans="1:31" x14ac:dyDescent="0.3">
      <c r="A604" s="1" t="s">
        <v>1335</v>
      </c>
      <c r="B604" s="1" t="s">
        <v>100</v>
      </c>
      <c r="C604" s="1" t="s">
        <v>239</v>
      </c>
      <c r="D604" s="2">
        <v>43200</v>
      </c>
      <c r="E604" s="2">
        <v>43321</v>
      </c>
      <c r="F604" s="2" t="str">
        <f>TEXT(Sales[[#This Row],[OrderDate]],"dd")</f>
        <v>09</v>
      </c>
      <c r="G604" s="2">
        <v>43327</v>
      </c>
      <c r="H604" s="2">
        <v>43337</v>
      </c>
      <c r="I604" s="1" t="s">
        <v>32</v>
      </c>
      <c r="J604">
        <v>27</v>
      </c>
      <c r="K604" s="1" t="s">
        <v>179</v>
      </c>
      <c r="L604">
        <v>30</v>
      </c>
      <c r="M604" s="1" t="s">
        <v>166</v>
      </c>
      <c r="N604">
        <v>40</v>
      </c>
      <c r="O604" s="1" t="s">
        <v>199</v>
      </c>
      <c r="P604">
        <v>4</v>
      </c>
      <c r="Q604">
        <v>0.1</v>
      </c>
      <c r="R604">
        <v>194.3</v>
      </c>
      <c r="S604">
        <v>91.320999999999998</v>
      </c>
      <c r="T604">
        <v>365.28399999999999</v>
      </c>
      <c r="U604">
        <v>699.48</v>
      </c>
      <c r="V604">
        <f>Sales[[#This Row],[Total Revenue]]-Sales[[#This Row],[Total Buying]]</f>
        <v>334.19600000000003</v>
      </c>
      <c r="W604">
        <v>329</v>
      </c>
      <c r="X604" s="1" t="s">
        <v>1033</v>
      </c>
      <c r="Y604" s="1" t="s">
        <v>1034</v>
      </c>
      <c r="Z604" s="1" t="s">
        <v>251</v>
      </c>
      <c r="AA604" s="1" t="s">
        <v>252</v>
      </c>
      <c r="AB604" s="1" t="s">
        <v>56</v>
      </c>
      <c r="AC604" s="1" t="s">
        <v>252</v>
      </c>
      <c r="AD604">
        <v>42225</v>
      </c>
      <c r="AE604">
        <v>44254</v>
      </c>
    </row>
    <row r="605" spans="1:31" x14ac:dyDescent="0.3">
      <c r="A605" s="1" t="s">
        <v>1336</v>
      </c>
      <c r="B605" s="1" t="s">
        <v>30</v>
      </c>
      <c r="C605" s="1" t="s">
        <v>424</v>
      </c>
      <c r="D605" s="2">
        <v>43200</v>
      </c>
      <c r="E605" s="2">
        <v>43321</v>
      </c>
      <c r="F605" s="2" t="str">
        <f>TEXT(Sales[[#This Row],[OrderDate]],"dd")</f>
        <v>09</v>
      </c>
      <c r="G605" s="2">
        <v>43348</v>
      </c>
      <c r="H605" s="2">
        <v>43351</v>
      </c>
      <c r="I605" s="1" t="s">
        <v>32</v>
      </c>
      <c r="J605">
        <v>1</v>
      </c>
      <c r="K605" s="1" t="s">
        <v>78</v>
      </c>
      <c r="L605">
        <v>2</v>
      </c>
      <c r="M605" s="1" t="s">
        <v>248</v>
      </c>
      <c r="N605">
        <v>35</v>
      </c>
      <c r="O605" s="1" t="s">
        <v>184</v>
      </c>
      <c r="P605">
        <v>4</v>
      </c>
      <c r="Q605">
        <v>0.05</v>
      </c>
      <c r="R605">
        <v>6184.1</v>
      </c>
      <c r="S605">
        <v>4638.0750000000007</v>
      </c>
      <c r="T605">
        <v>18552.300000000003</v>
      </c>
      <c r="U605">
        <v>23499.58</v>
      </c>
      <c r="V605">
        <f>Sales[[#This Row],[Total Revenue]]-Sales[[#This Row],[Total Buying]]</f>
        <v>4947.2799999999988</v>
      </c>
      <c r="W605">
        <v>82</v>
      </c>
      <c r="X605" s="1" t="s">
        <v>597</v>
      </c>
      <c r="Y605" s="1" t="s">
        <v>285</v>
      </c>
      <c r="Z605" s="1" t="s">
        <v>158</v>
      </c>
      <c r="AA605" s="1" t="s">
        <v>159</v>
      </c>
      <c r="AB605" s="1" t="s">
        <v>116</v>
      </c>
      <c r="AC605" s="1" t="s">
        <v>159</v>
      </c>
      <c r="AD605">
        <v>32835</v>
      </c>
      <c r="AE605">
        <v>79925</v>
      </c>
    </row>
    <row r="606" spans="1:31" x14ac:dyDescent="0.3">
      <c r="A606" s="1" t="s">
        <v>1337</v>
      </c>
      <c r="B606" s="1" t="s">
        <v>42</v>
      </c>
      <c r="C606" s="1" t="s">
        <v>77</v>
      </c>
      <c r="D606" s="2">
        <v>43200</v>
      </c>
      <c r="E606" s="2">
        <v>43321</v>
      </c>
      <c r="F606" s="2" t="str">
        <f>TEXT(Sales[[#This Row],[OrderDate]],"dd")</f>
        <v>09</v>
      </c>
      <c r="G606" s="2">
        <v>43327</v>
      </c>
      <c r="H606" s="2">
        <v>43337</v>
      </c>
      <c r="I606" s="1" t="s">
        <v>32</v>
      </c>
      <c r="J606">
        <v>24</v>
      </c>
      <c r="K606" s="1" t="s">
        <v>58</v>
      </c>
      <c r="L606">
        <v>16</v>
      </c>
      <c r="M606" s="1" t="s">
        <v>155</v>
      </c>
      <c r="N606">
        <v>46</v>
      </c>
      <c r="O606" s="1" t="s">
        <v>150</v>
      </c>
      <c r="P606">
        <v>3</v>
      </c>
      <c r="Q606">
        <v>0.2</v>
      </c>
      <c r="R606">
        <v>1728.6000000000001</v>
      </c>
      <c r="S606">
        <v>916.15800000000013</v>
      </c>
      <c r="T606">
        <v>2748.4740000000002</v>
      </c>
      <c r="U606">
        <v>4148.6400000000003</v>
      </c>
      <c r="V606">
        <f>Sales[[#This Row],[Total Revenue]]-Sales[[#This Row],[Total Buying]]</f>
        <v>1400.1660000000002</v>
      </c>
      <c r="W606">
        <v>131</v>
      </c>
      <c r="X606" s="1" t="s">
        <v>746</v>
      </c>
      <c r="Y606" s="1" t="s">
        <v>711</v>
      </c>
      <c r="Z606" s="1" t="s">
        <v>306</v>
      </c>
      <c r="AA606" s="1" t="s">
        <v>307</v>
      </c>
      <c r="AB606" s="1" t="s">
        <v>56</v>
      </c>
      <c r="AC606" s="1" t="s">
        <v>307</v>
      </c>
      <c r="AD606">
        <v>56171</v>
      </c>
      <c r="AE606">
        <v>61279</v>
      </c>
    </row>
    <row r="607" spans="1:31" x14ac:dyDescent="0.3">
      <c r="A607" s="1" t="s">
        <v>1338</v>
      </c>
      <c r="B607" s="1" t="s">
        <v>30</v>
      </c>
      <c r="C607" s="1" t="s">
        <v>31</v>
      </c>
      <c r="D607" s="2">
        <v>43200</v>
      </c>
      <c r="E607" s="2">
        <v>43321</v>
      </c>
      <c r="F607" s="2" t="str">
        <f>TEXT(Sales[[#This Row],[OrderDate]],"dd")</f>
        <v>09</v>
      </c>
      <c r="G607" s="2">
        <v>43349</v>
      </c>
      <c r="H607" s="2">
        <v>43350</v>
      </c>
      <c r="I607" s="1" t="s">
        <v>32</v>
      </c>
      <c r="J607">
        <v>1</v>
      </c>
      <c r="K607" s="1" t="s">
        <v>78</v>
      </c>
      <c r="L607">
        <v>7</v>
      </c>
      <c r="M607" s="1" t="s">
        <v>271</v>
      </c>
      <c r="N607">
        <v>37</v>
      </c>
      <c r="O607" s="1" t="s">
        <v>309</v>
      </c>
      <c r="P607">
        <v>6</v>
      </c>
      <c r="Q607">
        <v>0.1</v>
      </c>
      <c r="R607">
        <v>931.30000000000007</v>
      </c>
      <c r="S607">
        <v>772.97900000000004</v>
      </c>
      <c r="T607">
        <v>4637.8739999999998</v>
      </c>
      <c r="U607">
        <v>5029.0200000000004</v>
      </c>
      <c r="V607">
        <f>Sales[[#This Row],[Total Revenue]]-Sales[[#This Row],[Total Buying]]</f>
        <v>391.14600000000064</v>
      </c>
      <c r="W607">
        <v>204</v>
      </c>
      <c r="X607" s="1" t="s">
        <v>1113</v>
      </c>
      <c r="Y607" s="1" t="s">
        <v>1114</v>
      </c>
      <c r="Z607" s="1" t="s">
        <v>878</v>
      </c>
      <c r="AA607" s="1" t="s">
        <v>879</v>
      </c>
      <c r="AB607" s="1" t="s">
        <v>56</v>
      </c>
      <c r="AC607" s="1" t="s">
        <v>879</v>
      </c>
      <c r="AD607">
        <v>153140</v>
      </c>
      <c r="AE607">
        <v>36792</v>
      </c>
    </row>
    <row r="608" spans="1:31" x14ac:dyDescent="0.3">
      <c r="A608" s="1" t="s">
        <v>1339</v>
      </c>
      <c r="B608" s="1" t="s">
        <v>30</v>
      </c>
      <c r="C608" s="1" t="s">
        <v>77</v>
      </c>
      <c r="D608" s="2">
        <v>43200</v>
      </c>
      <c r="E608" s="2">
        <v>43321</v>
      </c>
      <c r="F608" s="2" t="str">
        <f>TEXT(Sales[[#This Row],[OrderDate]],"dd")</f>
        <v>09</v>
      </c>
      <c r="G608" s="2">
        <v>43340</v>
      </c>
      <c r="H608" s="2">
        <v>43342</v>
      </c>
      <c r="I608" s="1" t="s">
        <v>32</v>
      </c>
      <c r="J608">
        <v>12</v>
      </c>
      <c r="K608" s="1" t="s">
        <v>208</v>
      </c>
      <c r="L608">
        <v>17</v>
      </c>
      <c r="M608" s="1" t="s">
        <v>278</v>
      </c>
      <c r="N608">
        <v>8</v>
      </c>
      <c r="O608" s="1" t="s">
        <v>172</v>
      </c>
      <c r="P608">
        <v>6</v>
      </c>
      <c r="Q608">
        <v>0.3</v>
      </c>
      <c r="R608">
        <v>3886</v>
      </c>
      <c r="S608">
        <v>2797.92</v>
      </c>
      <c r="T608">
        <v>16787.52</v>
      </c>
      <c r="U608">
        <v>16321.199999999999</v>
      </c>
      <c r="V608">
        <f>Sales[[#This Row],[Total Revenue]]-Sales[[#This Row],[Total Buying]]</f>
        <v>-466.32000000000153</v>
      </c>
      <c r="W608">
        <v>131</v>
      </c>
      <c r="X608" s="1" t="s">
        <v>746</v>
      </c>
      <c r="Y608" s="1" t="s">
        <v>711</v>
      </c>
      <c r="Z608" s="1" t="s">
        <v>306</v>
      </c>
      <c r="AA608" s="1" t="s">
        <v>307</v>
      </c>
      <c r="AB608" s="1" t="s">
        <v>56</v>
      </c>
      <c r="AC608" s="1" t="s">
        <v>307</v>
      </c>
      <c r="AD608">
        <v>56171</v>
      </c>
      <c r="AE608">
        <v>61279</v>
      </c>
    </row>
    <row r="609" spans="1:31" x14ac:dyDescent="0.3">
      <c r="A609" s="1" t="s">
        <v>1340</v>
      </c>
      <c r="B609" s="1" t="s">
        <v>42</v>
      </c>
      <c r="C609" s="1" t="s">
        <v>424</v>
      </c>
      <c r="D609" s="2">
        <v>43200</v>
      </c>
      <c r="E609" s="2">
        <v>43321</v>
      </c>
      <c r="F609" s="2" t="str">
        <f>TEXT(Sales[[#This Row],[OrderDate]],"dd")</f>
        <v>09</v>
      </c>
      <c r="G609" s="2">
        <v>43337</v>
      </c>
      <c r="H609" s="2">
        <v>43339</v>
      </c>
      <c r="I609" s="1" t="s">
        <v>32</v>
      </c>
      <c r="J609">
        <v>23</v>
      </c>
      <c r="K609" s="1" t="s">
        <v>171</v>
      </c>
      <c r="L609">
        <v>39</v>
      </c>
      <c r="M609" s="1" t="s">
        <v>520</v>
      </c>
      <c r="N609">
        <v>8</v>
      </c>
      <c r="O609" s="1" t="s">
        <v>172</v>
      </c>
      <c r="P609">
        <v>3</v>
      </c>
      <c r="Q609">
        <v>0.4</v>
      </c>
      <c r="R609">
        <v>234.5</v>
      </c>
      <c r="S609">
        <v>96.144999999999996</v>
      </c>
      <c r="T609">
        <v>288.435</v>
      </c>
      <c r="U609">
        <v>422.09999999999997</v>
      </c>
      <c r="V609">
        <f>Sales[[#This Row],[Total Revenue]]-Sales[[#This Row],[Total Buying]]</f>
        <v>133.66499999999996</v>
      </c>
      <c r="W609">
        <v>75</v>
      </c>
      <c r="X609" s="1" t="s">
        <v>557</v>
      </c>
      <c r="Y609" s="1" t="s">
        <v>558</v>
      </c>
      <c r="Z609" s="1" t="s">
        <v>158</v>
      </c>
      <c r="AA609" s="1" t="s">
        <v>159</v>
      </c>
      <c r="AB609" s="1" t="s">
        <v>116</v>
      </c>
      <c r="AC609" s="1" t="s">
        <v>159</v>
      </c>
      <c r="AD609">
        <v>43433</v>
      </c>
      <c r="AE609">
        <v>98914</v>
      </c>
    </row>
    <row r="610" spans="1:31" x14ac:dyDescent="0.3">
      <c r="A610" s="1" t="s">
        <v>1341</v>
      </c>
      <c r="B610" s="1" t="s">
        <v>30</v>
      </c>
      <c r="C610" s="1" t="s">
        <v>31</v>
      </c>
      <c r="D610" s="2">
        <v>43200</v>
      </c>
      <c r="E610" s="2">
        <v>43321</v>
      </c>
      <c r="F610" s="2" t="str">
        <f>TEXT(Sales[[#This Row],[OrderDate]],"dd")</f>
        <v>09</v>
      </c>
      <c r="G610" s="2">
        <v>43343</v>
      </c>
      <c r="H610" s="2">
        <v>43349</v>
      </c>
      <c r="I610" s="1" t="s">
        <v>32</v>
      </c>
      <c r="J610">
        <v>11</v>
      </c>
      <c r="K610" s="1" t="s">
        <v>125</v>
      </c>
      <c r="L610">
        <v>32</v>
      </c>
      <c r="M610" s="1" t="s">
        <v>303</v>
      </c>
      <c r="N610">
        <v>33</v>
      </c>
      <c r="O610" s="1" t="s">
        <v>75</v>
      </c>
      <c r="P610">
        <v>3</v>
      </c>
      <c r="Q610">
        <v>7.4999999999999997E-2</v>
      </c>
      <c r="R610">
        <v>3979.8</v>
      </c>
      <c r="S610">
        <v>1989.9</v>
      </c>
      <c r="T610">
        <v>5969.7000000000007</v>
      </c>
      <c r="U610">
        <v>11043.945</v>
      </c>
      <c r="V610">
        <f>Sales[[#This Row],[Total Revenue]]-Sales[[#This Row],[Total Buying]]</f>
        <v>5074.244999999999</v>
      </c>
      <c r="W610">
        <v>213</v>
      </c>
      <c r="X610" s="1" t="s">
        <v>234</v>
      </c>
      <c r="Y610" s="1" t="s">
        <v>235</v>
      </c>
      <c r="Z610" s="1" t="s">
        <v>236</v>
      </c>
      <c r="AA610" s="1" t="s">
        <v>237</v>
      </c>
      <c r="AB610" s="1" t="s">
        <v>147</v>
      </c>
      <c r="AC610" s="1" t="s">
        <v>237</v>
      </c>
      <c r="AD610">
        <v>47179</v>
      </c>
      <c r="AE610">
        <v>55990</v>
      </c>
    </row>
    <row r="611" spans="1:31" x14ac:dyDescent="0.3">
      <c r="A611" s="1" t="s">
        <v>1342</v>
      </c>
      <c r="B611" s="1" t="s">
        <v>100</v>
      </c>
      <c r="C611" s="1" t="s">
        <v>31</v>
      </c>
      <c r="D611" s="2">
        <v>43200</v>
      </c>
      <c r="E611" s="2">
        <v>43322</v>
      </c>
      <c r="F611" s="2" t="str">
        <f>TEXT(Sales[[#This Row],[OrderDate]],"dd")</f>
        <v>10</v>
      </c>
      <c r="G611" s="2">
        <v>43336</v>
      </c>
      <c r="H611" s="2">
        <v>43344</v>
      </c>
      <c r="I611" s="1" t="s">
        <v>32</v>
      </c>
      <c r="J611">
        <v>28</v>
      </c>
      <c r="K611" s="1" t="s">
        <v>101</v>
      </c>
      <c r="L611">
        <v>49</v>
      </c>
      <c r="M611" s="1" t="s">
        <v>74</v>
      </c>
      <c r="N611">
        <v>35</v>
      </c>
      <c r="O611" s="1" t="s">
        <v>184</v>
      </c>
      <c r="P611">
        <v>1</v>
      </c>
      <c r="Q611">
        <v>7.4999999999999997E-2</v>
      </c>
      <c r="R611">
        <v>3356.7000000000003</v>
      </c>
      <c r="S611">
        <v>1846.1850000000004</v>
      </c>
      <c r="T611">
        <v>1846.1850000000004</v>
      </c>
      <c r="U611">
        <v>3104.9475000000002</v>
      </c>
      <c r="V611">
        <f>Sales[[#This Row],[Total Revenue]]-Sales[[#This Row],[Total Buying]]</f>
        <v>1258.7624999999998</v>
      </c>
      <c r="W611">
        <v>232</v>
      </c>
      <c r="X611" s="1" t="s">
        <v>566</v>
      </c>
      <c r="Y611" s="1" t="s">
        <v>567</v>
      </c>
      <c r="Z611" s="1" t="s">
        <v>316</v>
      </c>
      <c r="AA611" s="1" t="s">
        <v>317</v>
      </c>
      <c r="AB611" s="1" t="s">
        <v>56</v>
      </c>
      <c r="AC611" s="1" t="s">
        <v>317</v>
      </c>
      <c r="AD611">
        <v>78439</v>
      </c>
      <c r="AE611">
        <v>43630</v>
      </c>
    </row>
    <row r="612" spans="1:31" x14ac:dyDescent="0.3">
      <c r="A612" s="1" t="s">
        <v>1343</v>
      </c>
      <c r="B612" s="1" t="s">
        <v>30</v>
      </c>
      <c r="C612" s="1" t="s">
        <v>48</v>
      </c>
      <c r="D612" s="2">
        <v>43200</v>
      </c>
      <c r="E612" s="2">
        <v>43322</v>
      </c>
      <c r="F612" s="2" t="str">
        <f>TEXT(Sales[[#This Row],[OrderDate]],"dd")</f>
        <v>10</v>
      </c>
      <c r="G612" s="2">
        <v>43324</v>
      </c>
      <c r="H612" s="2">
        <v>43334</v>
      </c>
      <c r="I612" s="1" t="s">
        <v>32</v>
      </c>
      <c r="J612">
        <v>8</v>
      </c>
      <c r="K612" s="1" t="s">
        <v>105</v>
      </c>
      <c r="L612">
        <v>42</v>
      </c>
      <c r="M612" s="1" t="s">
        <v>363</v>
      </c>
      <c r="N612">
        <v>4</v>
      </c>
      <c r="O612" s="1" t="s">
        <v>64</v>
      </c>
      <c r="P612">
        <v>6</v>
      </c>
      <c r="Q612">
        <v>0.1</v>
      </c>
      <c r="R612">
        <v>2519.2000000000003</v>
      </c>
      <c r="S612">
        <v>1309.9840000000002</v>
      </c>
      <c r="T612">
        <v>7859.9040000000005</v>
      </c>
      <c r="U612">
        <v>13603.68</v>
      </c>
      <c r="V612">
        <f>Sales[[#This Row],[Total Revenue]]-Sales[[#This Row],[Total Buying]]</f>
        <v>5743.7759999999998</v>
      </c>
      <c r="W612">
        <v>52</v>
      </c>
      <c r="X612" s="1" t="s">
        <v>1344</v>
      </c>
      <c r="Y612" s="1" t="s">
        <v>191</v>
      </c>
      <c r="Z612" s="1" t="s">
        <v>158</v>
      </c>
      <c r="AA612" s="1" t="s">
        <v>159</v>
      </c>
      <c r="AB612" s="1" t="s">
        <v>116</v>
      </c>
      <c r="AC612" s="1" t="s">
        <v>159</v>
      </c>
      <c r="AD612">
        <v>27225</v>
      </c>
      <c r="AE612">
        <v>59756</v>
      </c>
    </row>
    <row r="613" spans="1:31" x14ac:dyDescent="0.3">
      <c r="A613" s="1" t="s">
        <v>1345</v>
      </c>
      <c r="B613" s="1" t="s">
        <v>30</v>
      </c>
      <c r="C613" s="1" t="s">
        <v>48</v>
      </c>
      <c r="D613" s="2">
        <v>43200</v>
      </c>
      <c r="E613" s="2">
        <v>43322</v>
      </c>
      <c r="F613" s="2" t="str">
        <f>TEXT(Sales[[#This Row],[OrderDate]],"dd")</f>
        <v>10</v>
      </c>
      <c r="G613" s="2">
        <v>43335</v>
      </c>
      <c r="H613" s="2">
        <v>43345</v>
      </c>
      <c r="I613" s="1" t="s">
        <v>32</v>
      </c>
      <c r="J613">
        <v>7</v>
      </c>
      <c r="K613" s="1" t="s">
        <v>188</v>
      </c>
      <c r="L613">
        <v>28</v>
      </c>
      <c r="M613" s="1" t="s">
        <v>50</v>
      </c>
      <c r="N613">
        <v>19</v>
      </c>
      <c r="O613" s="1" t="s">
        <v>726</v>
      </c>
      <c r="P613">
        <v>3</v>
      </c>
      <c r="Q613">
        <v>0.05</v>
      </c>
      <c r="R613">
        <v>837.5</v>
      </c>
      <c r="S613">
        <v>460.62500000000006</v>
      </c>
      <c r="T613">
        <v>1381.8750000000002</v>
      </c>
      <c r="U613">
        <v>2386.875</v>
      </c>
      <c r="V613">
        <f>Sales[[#This Row],[Total Revenue]]-Sales[[#This Row],[Total Buying]]</f>
        <v>1004.9999999999998</v>
      </c>
      <c r="W613">
        <v>23</v>
      </c>
      <c r="X613" s="1" t="s">
        <v>268</v>
      </c>
      <c r="Y613" s="1" t="s">
        <v>177</v>
      </c>
      <c r="Z613" s="1" t="s">
        <v>158</v>
      </c>
      <c r="AA613" s="1" t="s">
        <v>159</v>
      </c>
      <c r="AB613" s="1" t="s">
        <v>116</v>
      </c>
      <c r="AC613" s="1" t="s">
        <v>159</v>
      </c>
      <c r="AD613">
        <v>34512</v>
      </c>
      <c r="AE613">
        <v>62666</v>
      </c>
    </row>
    <row r="614" spans="1:31" x14ac:dyDescent="0.3">
      <c r="A614" s="1" t="s">
        <v>1346</v>
      </c>
      <c r="B614" s="1" t="s">
        <v>30</v>
      </c>
      <c r="C614" s="1" t="s">
        <v>31</v>
      </c>
      <c r="D614" s="2">
        <v>43200</v>
      </c>
      <c r="E614" s="2">
        <v>43322</v>
      </c>
      <c r="F614" s="2" t="str">
        <f>TEXT(Sales[[#This Row],[OrderDate]],"dd")</f>
        <v>10</v>
      </c>
      <c r="G614" s="2">
        <v>43350</v>
      </c>
      <c r="H614" s="2">
        <v>43354</v>
      </c>
      <c r="I614" s="1" t="s">
        <v>32</v>
      </c>
      <c r="J614">
        <v>7</v>
      </c>
      <c r="K614" s="1" t="s">
        <v>188</v>
      </c>
      <c r="L614">
        <v>31</v>
      </c>
      <c r="M614" s="1" t="s">
        <v>374</v>
      </c>
      <c r="N614">
        <v>24</v>
      </c>
      <c r="O614" s="1" t="s">
        <v>204</v>
      </c>
      <c r="P614">
        <v>2</v>
      </c>
      <c r="Q614">
        <v>0.1</v>
      </c>
      <c r="R614">
        <v>3926.2000000000003</v>
      </c>
      <c r="S614">
        <v>2552.0300000000002</v>
      </c>
      <c r="T614">
        <v>5104.0600000000004</v>
      </c>
      <c r="U614">
        <v>7067.1600000000008</v>
      </c>
      <c r="V614">
        <f>Sales[[#This Row],[Total Revenue]]-Sales[[#This Row],[Total Buying]]</f>
        <v>1963.1000000000004</v>
      </c>
      <c r="W614">
        <v>233</v>
      </c>
      <c r="X614" s="1" t="s">
        <v>509</v>
      </c>
      <c r="Y614" s="1" t="s">
        <v>510</v>
      </c>
      <c r="Z614" s="1" t="s">
        <v>316</v>
      </c>
      <c r="AA614" s="1" t="s">
        <v>317</v>
      </c>
      <c r="AB614" s="1" t="s">
        <v>56</v>
      </c>
      <c r="AC614" s="1" t="s">
        <v>317</v>
      </c>
      <c r="AD614">
        <v>114080</v>
      </c>
      <c r="AE614">
        <v>41628</v>
      </c>
    </row>
    <row r="615" spans="1:31" x14ac:dyDescent="0.3">
      <c r="A615" s="1" t="s">
        <v>1347</v>
      </c>
      <c r="B615" s="1" t="s">
        <v>30</v>
      </c>
      <c r="C615" s="1" t="s">
        <v>62</v>
      </c>
      <c r="D615" s="2">
        <v>43200</v>
      </c>
      <c r="E615" s="2">
        <v>43322</v>
      </c>
      <c r="F615" s="2" t="str">
        <f>TEXT(Sales[[#This Row],[OrderDate]],"dd")</f>
        <v>10</v>
      </c>
      <c r="G615" s="2">
        <v>43343</v>
      </c>
      <c r="H615" s="2">
        <v>43352</v>
      </c>
      <c r="I615" s="1" t="s">
        <v>32</v>
      </c>
      <c r="J615">
        <v>5</v>
      </c>
      <c r="K615" s="1" t="s">
        <v>182</v>
      </c>
      <c r="L615">
        <v>10</v>
      </c>
      <c r="M615" s="1" t="s">
        <v>273</v>
      </c>
      <c r="N615">
        <v>9</v>
      </c>
      <c r="O615" s="1" t="s">
        <v>111</v>
      </c>
      <c r="P615">
        <v>5</v>
      </c>
      <c r="Q615">
        <v>0.05</v>
      </c>
      <c r="R615">
        <v>6231</v>
      </c>
      <c r="S615">
        <v>4797.87</v>
      </c>
      <c r="T615">
        <v>23989.35</v>
      </c>
      <c r="U615">
        <v>29597.25</v>
      </c>
      <c r="V615">
        <f>Sales[[#This Row],[Total Revenue]]-Sales[[#This Row],[Total Buying]]</f>
        <v>5607.9000000000015</v>
      </c>
      <c r="W615">
        <v>308</v>
      </c>
      <c r="X615" s="1" t="s">
        <v>1348</v>
      </c>
      <c r="Y615" s="1" t="s">
        <v>1349</v>
      </c>
      <c r="Z615" s="1" t="s">
        <v>251</v>
      </c>
      <c r="AA615" s="1" t="s">
        <v>252</v>
      </c>
      <c r="AB615" s="1" t="s">
        <v>56</v>
      </c>
      <c r="AC615" s="1" t="s">
        <v>252</v>
      </c>
      <c r="AD615">
        <v>74769</v>
      </c>
      <c r="AE615">
        <v>47735</v>
      </c>
    </row>
    <row r="616" spans="1:31" x14ac:dyDescent="0.3">
      <c r="A616" s="1" t="s">
        <v>1350</v>
      </c>
      <c r="B616" s="1" t="s">
        <v>47</v>
      </c>
      <c r="C616" s="1" t="s">
        <v>31</v>
      </c>
      <c r="D616" s="2">
        <v>43200</v>
      </c>
      <c r="E616" s="2">
        <v>43322</v>
      </c>
      <c r="F616" s="2" t="str">
        <f>TEXT(Sales[[#This Row],[OrderDate]],"dd")</f>
        <v>10</v>
      </c>
      <c r="G616" s="2">
        <v>43329</v>
      </c>
      <c r="H616" s="2">
        <v>43339</v>
      </c>
      <c r="I616" s="1" t="s">
        <v>32</v>
      </c>
      <c r="J616">
        <v>12</v>
      </c>
      <c r="K616" s="1" t="s">
        <v>208</v>
      </c>
      <c r="L616">
        <v>46</v>
      </c>
      <c r="M616" s="1" t="s">
        <v>203</v>
      </c>
      <c r="N616">
        <v>25</v>
      </c>
      <c r="O616" s="1" t="s">
        <v>216</v>
      </c>
      <c r="P616">
        <v>4</v>
      </c>
      <c r="Q616">
        <v>7.4999999999999997E-2</v>
      </c>
      <c r="R616">
        <v>3932.9</v>
      </c>
      <c r="S616">
        <v>2871.0169999999998</v>
      </c>
      <c r="T616">
        <v>11484.067999999999</v>
      </c>
      <c r="U616">
        <v>14551.73</v>
      </c>
      <c r="V616">
        <f>Sales[[#This Row],[Total Revenue]]-Sales[[#This Row],[Total Buying]]</f>
        <v>3067.6620000000003</v>
      </c>
      <c r="W616">
        <v>236</v>
      </c>
      <c r="X616" s="1" t="s">
        <v>922</v>
      </c>
      <c r="Y616" s="1" t="s">
        <v>923</v>
      </c>
      <c r="Z616" s="1" t="s">
        <v>316</v>
      </c>
      <c r="AA616" s="1" t="s">
        <v>317</v>
      </c>
      <c r="AB616" s="1" t="s">
        <v>56</v>
      </c>
      <c r="AC616" s="1" t="s">
        <v>317</v>
      </c>
      <c r="AD616">
        <v>48425</v>
      </c>
      <c r="AE616">
        <v>42128</v>
      </c>
    </row>
    <row r="617" spans="1:31" x14ac:dyDescent="0.3">
      <c r="A617" s="1" t="s">
        <v>1351</v>
      </c>
      <c r="B617" s="1" t="s">
        <v>42</v>
      </c>
      <c r="C617" s="1" t="s">
        <v>77</v>
      </c>
      <c r="D617" s="2">
        <v>43200</v>
      </c>
      <c r="E617" s="2">
        <v>43322</v>
      </c>
      <c r="F617" s="2" t="str">
        <f>TEXT(Sales[[#This Row],[OrderDate]],"dd")</f>
        <v>10</v>
      </c>
      <c r="G617" s="2">
        <v>43345</v>
      </c>
      <c r="H617" s="2">
        <v>43353</v>
      </c>
      <c r="I617" s="1" t="s">
        <v>32</v>
      </c>
      <c r="J617">
        <v>23</v>
      </c>
      <c r="K617" s="1" t="s">
        <v>171</v>
      </c>
      <c r="L617">
        <v>16</v>
      </c>
      <c r="M617" s="1" t="s">
        <v>155</v>
      </c>
      <c r="N617">
        <v>1</v>
      </c>
      <c r="O617" s="1" t="s">
        <v>72</v>
      </c>
      <c r="P617">
        <v>4</v>
      </c>
      <c r="Q617">
        <v>7.4999999999999997E-2</v>
      </c>
      <c r="R617">
        <v>3966.4</v>
      </c>
      <c r="S617">
        <v>2816.1439999999998</v>
      </c>
      <c r="T617">
        <v>11264.575999999999</v>
      </c>
      <c r="U617">
        <v>14675.68</v>
      </c>
      <c r="V617">
        <f>Sales[[#This Row],[Total Revenue]]-Sales[[#This Row],[Total Buying]]</f>
        <v>3411.1040000000012</v>
      </c>
      <c r="W617">
        <v>156</v>
      </c>
      <c r="X617" s="1" t="s">
        <v>807</v>
      </c>
      <c r="Y617" s="1" t="s">
        <v>808</v>
      </c>
      <c r="Z617" s="1" t="s">
        <v>196</v>
      </c>
      <c r="AA617" s="1" t="s">
        <v>197</v>
      </c>
      <c r="AB617" s="1" t="s">
        <v>147</v>
      </c>
      <c r="AC617" s="1" t="s">
        <v>197</v>
      </c>
      <c r="AD617">
        <v>1035436</v>
      </c>
      <c r="AE617">
        <v>48522</v>
      </c>
    </row>
    <row r="618" spans="1:31" x14ac:dyDescent="0.3">
      <c r="A618" s="1" t="s">
        <v>1352</v>
      </c>
      <c r="B618" s="1" t="s">
        <v>42</v>
      </c>
      <c r="C618" s="1" t="s">
        <v>424</v>
      </c>
      <c r="D618" s="2">
        <v>43200</v>
      </c>
      <c r="E618" s="2">
        <v>43322</v>
      </c>
      <c r="F618" s="2" t="str">
        <f>TEXT(Sales[[#This Row],[OrderDate]],"dd")</f>
        <v>10</v>
      </c>
      <c r="G618" s="2">
        <v>43329</v>
      </c>
      <c r="H618" s="2">
        <v>43330</v>
      </c>
      <c r="I618" s="1" t="s">
        <v>32</v>
      </c>
      <c r="J618">
        <v>22</v>
      </c>
      <c r="K618" s="1" t="s">
        <v>85</v>
      </c>
      <c r="L618">
        <v>31</v>
      </c>
      <c r="M618" s="1" t="s">
        <v>374</v>
      </c>
      <c r="N618">
        <v>39</v>
      </c>
      <c r="O618" s="1" t="s">
        <v>288</v>
      </c>
      <c r="P618">
        <v>1</v>
      </c>
      <c r="Q618">
        <v>7.4999999999999997E-2</v>
      </c>
      <c r="R618">
        <v>2291.4</v>
      </c>
      <c r="S618">
        <v>1581.066</v>
      </c>
      <c r="T618">
        <v>1581.066</v>
      </c>
      <c r="U618">
        <v>2119.5450000000001</v>
      </c>
      <c r="V618">
        <f>Sales[[#This Row],[Total Revenue]]-Sales[[#This Row],[Total Buying]]</f>
        <v>538.47900000000004</v>
      </c>
      <c r="W618">
        <v>69</v>
      </c>
      <c r="X618" s="1" t="s">
        <v>522</v>
      </c>
      <c r="Y618" s="1" t="s">
        <v>523</v>
      </c>
      <c r="Z618" s="1" t="s">
        <v>158</v>
      </c>
      <c r="AA618" s="1" t="s">
        <v>159</v>
      </c>
      <c r="AB618" s="1" t="s">
        <v>116</v>
      </c>
      <c r="AC618" s="1" t="s">
        <v>159</v>
      </c>
      <c r="AD618">
        <v>41029</v>
      </c>
      <c r="AE618">
        <v>66995</v>
      </c>
    </row>
    <row r="619" spans="1:31" x14ac:dyDescent="0.3">
      <c r="A619" s="1" t="s">
        <v>1353</v>
      </c>
      <c r="B619" s="1" t="s">
        <v>30</v>
      </c>
      <c r="C619" s="1" t="s">
        <v>77</v>
      </c>
      <c r="D619" s="2">
        <v>43200</v>
      </c>
      <c r="E619" s="2">
        <v>43322</v>
      </c>
      <c r="F619" s="2" t="str">
        <f>TEXT(Sales[[#This Row],[OrderDate]],"dd")</f>
        <v>10</v>
      </c>
      <c r="G619" s="2">
        <v>43329</v>
      </c>
      <c r="H619" s="2">
        <v>43337</v>
      </c>
      <c r="I619" s="1" t="s">
        <v>32</v>
      </c>
      <c r="J619">
        <v>11</v>
      </c>
      <c r="K619" s="1" t="s">
        <v>125</v>
      </c>
      <c r="L619">
        <v>30</v>
      </c>
      <c r="M619" s="1" t="s">
        <v>166</v>
      </c>
      <c r="N619">
        <v>37</v>
      </c>
      <c r="O619" s="1" t="s">
        <v>309</v>
      </c>
      <c r="P619">
        <v>5</v>
      </c>
      <c r="Q619">
        <v>0.4</v>
      </c>
      <c r="R619">
        <v>3678.3</v>
      </c>
      <c r="S619">
        <v>2059.8480000000004</v>
      </c>
      <c r="T619">
        <v>10299.240000000002</v>
      </c>
      <c r="U619">
        <v>11034.9</v>
      </c>
      <c r="V619">
        <f>Sales[[#This Row],[Total Revenue]]-Sales[[#This Row],[Total Buying]]</f>
        <v>735.65999999999804</v>
      </c>
      <c r="W619">
        <v>182</v>
      </c>
      <c r="X619" s="1" t="s">
        <v>860</v>
      </c>
      <c r="Y619" s="1" t="s">
        <v>368</v>
      </c>
      <c r="Z619" s="1" t="s">
        <v>369</v>
      </c>
      <c r="AA619" s="1" t="s">
        <v>370</v>
      </c>
      <c r="AB619" s="1" t="s">
        <v>147</v>
      </c>
      <c r="AC619" s="1" t="s">
        <v>370</v>
      </c>
      <c r="AD619">
        <v>59947</v>
      </c>
      <c r="AE619">
        <v>27572</v>
      </c>
    </row>
    <row r="620" spans="1:31" x14ac:dyDescent="0.3">
      <c r="A620" s="1" t="s">
        <v>1354</v>
      </c>
      <c r="B620" s="1" t="s">
        <v>42</v>
      </c>
      <c r="C620" s="1" t="s">
        <v>239</v>
      </c>
      <c r="D620" s="2">
        <v>43200</v>
      </c>
      <c r="E620" s="2">
        <v>43323</v>
      </c>
      <c r="F620" s="2" t="str">
        <f>TEXT(Sales[[#This Row],[OrderDate]],"dd")</f>
        <v>11</v>
      </c>
      <c r="G620" s="2">
        <v>43346</v>
      </c>
      <c r="H620" s="2">
        <v>43356</v>
      </c>
      <c r="I620" s="1" t="s">
        <v>32</v>
      </c>
      <c r="J620">
        <v>25</v>
      </c>
      <c r="K620" s="1" t="s">
        <v>333</v>
      </c>
      <c r="L620">
        <v>39</v>
      </c>
      <c r="M620" s="1" t="s">
        <v>520</v>
      </c>
      <c r="N620">
        <v>13</v>
      </c>
      <c r="O620" s="1" t="s">
        <v>193</v>
      </c>
      <c r="P620">
        <v>7</v>
      </c>
      <c r="Q620">
        <v>7.4999999999999997E-2</v>
      </c>
      <c r="R620">
        <v>3999.9</v>
      </c>
      <c r="S620">
        <v>3039.924</v>
      </c>
      <c r="T620">
        <v>21279.468000000001</v>
      </c>
      <c r="U620">
        <v>25899.352500000001</v>
      </c>
      <c r="V620">
        <f>Sales[[#This Row],[Total Revenue]]-Sales[[#This Row],[Total Buying]]</f>
        <v>4619.8845000000001</v>
      </c>
      <c r="W620">
        <v>358</v>
      </c>
      <c r="X620" s="1" t="s">
        <v>952</v>
      </c>
      <c r="Y620" s="1" t="s">
        <v>953</v>
      </c>
      <c r="Z620" s="1" t="s">
        <v>405</v>
      </c>
      <c r="AA620" s="1" t="s">
        <v>406</v>
      </c>
      <c r="AB620" s="1" t="s">
        <v>116</v>
      </c>
      <c r="AC620" s="1" t="s">
        <v>406</v>
      </c>
      <c r="AD620">
        <v>42079</v>
      </c>
      <c r="AE620">
        <v>49578</v>
      </c>
    </row>
    <row r="621" spans="1:31" x14ac:dyDescent="0.3">
      <c r="A621" s="1" t="s">
        <v>1355</v>
      </c>
      <c r="B621" s="1" t="s">
        <v>47</v>
      </c>
      <c r="C621" s="1" t="s">
        <v>62</v>
      </c>
      <c r="D621" s="2">
        <v>43200</v>
      </c>
      <c r="E621" s="2">
        <v>43323</v>
      </c>
      <c r="F621" s="2" t="str">
        <f>TEXT(Sales[[#This Row],[OrderDate]],"dd")</f>
        <v>11</v>
      </c>
      <c r="G621" s="2">
        <v>43335</v>
      </c>
      <c r="H621" s="2">
        <v>43344</v>
      </c>
      <c r="I621" s="1" t="s">
        <v>32</v>
      </c>
      <c r="J621">
        <v>16</v>
      </c>
      <c r="K621" s="1" t="s">
        <v>270</v>
      </c>
      <c r="L621">
        <v>36</v>
      </c>
      <c r="M621" s="1" t="s">
        <v>287</v>
      </c>
      <c r="N621">
        <v>23</v>
      </c>
      <c r="O621" s="1" t="s">
        <v>103</v>
      </c>
      <c r="P621">
        <v>8</v>
      </c>
      <c r="Q621">
        <v>0.15</v>
      </c>
      <c r="R621">
        <v>991.6</v>
      </c>
      <c r="S621">
        <v>575.12799999999993</v>
      </c>
      <c r="T621">
        <v>4601.0239999999994</v>
      </c>
      <c r="U621">
        <v>6742.88</v>
      </c>
      <c r="V621">
        <f>Sales[[#This Row],[Total Revenue]]-Sales[[#This Row],[Total Buying]]</f>
        <v>2141.8560000000007</v>
      </c>
      <c r="W621">
        <v>283</v>
      </c>
      <c r="X621" s="1" t="s">
        <v>955</v>
      </c>
      <c r="Y621" s="1" t="s">
        <v>956</v>
      </c>
      <c r="Z621" s="1" t="s">
        <v>145</v>
      </c>
      <c r="AA621" s="1" t="s">
        <v>146</v>
      </c>
      <c r="AB621" s="1" t="s">
        <v>147</v>
      </c>
      <c r="AC621" s="1" t="s">
        <v>146</v>
      </c>
      <c r="AD621">
        <v>117531</v>
      </c>
      <c r="AE621">
        <v>33687</v>
      </c>
    </row>
    <row r="622" spans="1:31" x14ac:dyDescent="0.3">
      <c r="A622" s="1" t="s">
        <v>1356</v>
      </c>
      <c r="B622" s="1" t="s">
        <v>47</v>
      </c>
      <c r="C622" s="1" t="s">
        <v>77</v>
      </c>
      <c r="D622" s="2">
        <v>43200</v>
      </c>
      <c r="E622" s="2">
        <v>43323</v>
      </c>
      <c r="F622" s="2" t="str">
        <f>TEXT(Sales[[#This Row],[OrderDate]],"dd")</f>
        <v>11</v>
      </c>
      <c r="G622" s="2">
        <v>43332</v>
      </c>
      <c r="H622" s="2">
        <v>43337</v>
      </c>
      <c r="I622" s="1" t="s">
        <v>32</v>
      </c>
      <c r="J622">
        <v>14</v>
      </c>
      <c r="K622" s="1" t="s">
        <v>222</v>
      </c>
      <c r="L622">
        <v>35</v>
      </c>
      <c r="M622" s="1" t="s">
        <v>161</v>
      </c>
      <c r="N622">
        <v>34</v>
      </c>
      <c r="O622" s="1" t="s">
        <v>335</v>
      </c>
      <c r="P622">
        <v>6</v>
      </c>
      <c r="Q622">
        <v>0.2</v>
      </c>
      <c r="R622">
        <v>5447.1</v>
      </c>
      <c r="S622">
        <v>4248.7380000000003</v>
      </c>
      <c r="T622">
        <v>25492.428</v>
      </c>
      <c r="U622">
        <v>26146.080000000002</v>
      </c>
      <c r="V622">
        <f>Sales[[#This Row],[Total Revenue]]-Sales[[#This Row],[Total Buying]]</f>
        <v>653.65200000000186</v>
      </c>
      <c r="W622">
        <v>140</v>
      </c>
      <c r="X622" s="1" t="s">
        <v>552</v>
      </c>
      <c r="Y622" s="1" t="s">
        <v>553</v>
      </c>
      <c r="Z622" s="1" t="s">
        <v>457</v>
      </c>
      <c r="AA622" s="1" t="s">
        <v>458</v>
      </c>
      <c r="AB622" s="1" t="s">
        <v>56</v>
      </c>
      <c r="AC622" s="1" t="s">
        <v>458</v>
      </c>
      <c r="AD622">
        <v>185820</v>
      </c>
      <c r="AE622">
        <v>47527</v>
      </c>
    </row>
    <row r="623" spans="1:31" x14ac:dyDescent="0.3">
      <c r="A623" s="1" t="s">
        <v>1357</v>
      </c>
      <c r="B623" s="1" t="s">
        <v>47</v>
      </c>
      <c r="C623" s="1" t="s">
        <v>77</v>
      </c>
      <c r="D623" s="2">
        <v>43200</v>
      </c>
      <c r="E623" s="2">
        <v>43323</v>
      </c>
      <c r="F623" s="2" t="str">
        <f>TEXT(Sales[[#This Row],[OrderDate]],"dd")</f>
        <v>11</v>
      </c>
      <c r="G623" s="2">
        <v>43347</v>
      </c>
      <c r="H623" s="2">
        <v>43350</v>
      </c>
      <c r="I623" s="1" t="s">
        <v>32</v>
      </c>
      <c r="J623">
        <v>13</v>
      </c>
      <c r="K623" s="1" t="s">
        <v>88</v>
      </c>
      <c r="L623">
        <v>39</v>
      </c>
      <c r="M623" s="1" t="s">
        <v>520</v>
      </c>
      <c r="N623">
        <v>24</v>
      </c>
      <c r="O623" s="1" t="s">
        <v>204</v>
      </c>
      <c r="P623">
        <v>3</v>
      </c>
      <c r="Q623">
        <v>7.4999999999999997E-2</v>
      </c>
      <c r="R623">
        <v>2452.2000000000003</v>
      </c>
      <c r="S623">
        <v>1054.4460000000001</v>
      </c>
      <c r="T623">
        <v>3163.3380000000006</v>
      </c>
      <c r="U623">
        <v>6804.8550000000014</v>
      </c>
      <c r="V623">
        <f>Sales[[#This Row],[Total Revenue]]-Sales[[#This Row],[Total Buying]]</f>
        <v>3641.5170000000007</v>
      </c>
      <c r="W623">
        <v>178</v>
      </c>
      <c r="X623" s="1" t="s">
        <v>830</v>
      </c>
      <c r="Y623" s="1" t="s">
        <v>532</v>
      </c>
      <c r="Z623" s="1" t="s">
        <v>196</v>
      </c>
      <c r="AA623" s="1" t="s">
        <v>197</v>
      </c>
      <c r="AB623" s="1" t="s">
        <v>147</v>
      </c>
      <c r="AC623" s="1" t="s">
        <v>197</v>
      </c>
      <c r="AD623">
        <v>59425</v>
      </c>
      <c r="AE623">
        <v>73977</v>
      </c>
    </row>
    <row r="624" spans="1:31" x14ac:dyDescent="0.3">
      <c r="A624" s="1" t="s">
        <v>1358</v>
      </c>
      <c r="B624" s="1" t="s">
        <v>30</v>
      </c>
      <c r="C624" s="1" t="s">
        <v>77</v>
      </c>
      <c r="D624" s="2">
        <v>43200</v>
      </c>
      <c r="E624" s="2">
        <v>43323</v>
      </c>
      <c r="F624" s="2" t="str">
        <f>TEXT(Sales[[#This Row],[OrderDate]],"dd")</f>
        <v>11</v>
      </c>
      <c r="G624" s="2">
        <v>43344</v>
      </c>
      <c r="H624" s="2">
        <v>43350</v>
      </c>
      <c r="I624" s="1" t="s">
        <v>32</v>
      </c>
      <c r="J624">
        <v>10</v>
      </c>
      <c r="K624" s="1" t="s">
        <v>121</v>
      </c>
      <c r="L624">
        <v>13</v>
      </c>
      <c r="M624" s="1" t="s">
        <v>118</v>
      </c>
      <c r="N624">
        <v>11</v>
      </c>
      <c r="O624" s="1" t="s">
        <v>126</v>
      </c>
      <c r="P624">
        <v>4</v>
      </c>
      <c r="Q624">
        <v>0.15</v>
      </c>
      <c r="R624">
        <v>998.30000000000007</v>
      </c>
      <c r="S624">
        <v>469.20100000000002</v>
      </c>
      <c r="T624">
        <v>1876.8040000000001</v>
      </c>
      <c r="U624">
        <v>3394.2200000000003</v>
      </c>
      <c r="V624">
        <f>Sales[[#This Row],[Total Revenue]]-Sales[[#This Row],[Total Buying]]</f>
        <v>1517.4160000000002</v>
      </c>
      <c r="W624">
        <v>201</v>
      </c>
      <c r="X624" s="1" t="s">
        <v>876</v>
      </c>
      <c r="Y624" s="1" t="s">
        <v>877</v>
      </c>
      <c r="Z624" s="1" t="s">
        <v>878</v>
      </c>
      <c r="AA624" s="1" t="s">
        <v>879</v>
      </c>
      <c r="AB624" s="1" t="s">
        <v>56</v>
      </c>
      <c r="AC624" s="1" t="s">
        <v>879</v>
      </c>
      <c r="AD624">
        <v>88476</v>
      </c>
      <c r="AE624">
        <v>39876</v>
      </c>
    </row>
    <row r="625" spans="1:31" x14ac:dyDescent="0.3">
      <c r="A625" s="1" t="s">
        <v>1359</v>
      </c>
      <c r="B625" s="1" t="s">
        <v>30</v>
      </c>
      <c r="C625" s="1" t="s">
        <v>31</v>
      </c>
      <c r="D625" s="2">
        <v>43200</v>
      </c>
      <c r="E625" s="2">
        <v>43323</v>
      </c>
      <c r="F625" s="2" t="str">
        <f>TEXT(Sales[[#This Row],[OrderDate]],"dd")</f>
        <v>11</v>
      </c>
      <c r="G625" s="2">
        <v>43340</v>
      </c>
      <c r="H625" s="2">
        <v>43344</v>
      </c>
      <c r="I625" s="1" t="s">
        <v>32</v>
      </c>
      <c r="J625">
        <v>8</v>
      </c>
      <c r="K625" s="1" t="s">
        <v>105</v>
      </c>
      <c r="L625">
        <v>28</v>
      </c>
      <c r="M625" s="1" t="s">
        <v>50</v>
      </c>
      <c r="N625">
        <v>23</v>
      </c>
      <c r="O625" s="1" t="s">
        <v>103</v>
      </c>
      <c r="P625">
        <v>4</v>
      </c>
      <c r="Q625">
        <v>0.2</v>
      </c>
      <c r="R625">
        <v>1313.2</v>
      </c>
      <c r="S625">
        <v>577.80799999999999</v>
      </c>
      <c r="T625">
        <v>2311.232</v>
      </c>
      <c r="U625">
        <v>4202.24</v>
      </c>
      <c r="V625">
        <f>Sales[[#This Row],[Total Revenue]]-Sales[[#This Row],[Total Buying]]</f>
        <v>1891.0079999999998</v>
      </c>
      <c r="W625">
        <v>248</v>
      </c>
      <c r="X625" s="1" t="s">
        <v>803</v>
      </c>
      <c r="Y625" s="1" t="s">
        <v>804</v>
      </c>
      <c r="Z625" s="1" t="s">
        <v>338</v>
      </c>
      <c r="AA625" s="1" t="s">
        <v>339</v>
      </c>
      <c r="AB625" s="1" t="s">
        <v>116</v>
      </c>
      <c r="AC625" s="1" t="s">
        <v>339</v>
      </c>
      <c r="AD625">
        <v>222098</v>
      </c>
      <c r="AE625">
        <v>47030</v>
      </c>
    </row>
    <row r="626" spans="1:31" x14ac:dyDescent="0.3">
      <c r="A626" s="1" t="s">
        <v>1360</v>
      </c>
      <c r="B626" s="1" t="s">
        <v>30</v>
      </c>
      <c r="C626" s="1" t="s">
        <v>48</v>
      </c>
      <c r="D626" s="2">
        <v>43200</v>
      </c>
      <c r="E626" s="2">
        <v>43323</v>
      </c>
      <c r="F626" s="2" t="str">
        <f>TEXT(Sales[[#This Row],[OrderDate]],"dd")</f>
        <v>11</v>
      </c>
      <c r="G626" s="2">
        <v>43340</v>
      </c>
      <c r="H626" s="2">
        <v>43347</v>
      </c>
      <c r="I626" s="1" t="s">
        <v>32</v>
      </c>
      <c r="J626">
        <v>1</v>
      </c>
      <c r="K626" s="1" t="s">
        <v>78</v>
      </c>
      <c r="L626">
        <v>26</v>
      </c>
      <c r="M626" s="1" t="s">
        <v>215</v>
      </c>
      <c r="N626">
        <v>20</v>
      </c>
      <c r="O626" s="1" t="s">
        <v>245</v>
      </c>
      <c r="P626">
        <v>1</v>
      </c>
      <c r="Q626">
        <v>0.1</v>
      </c>
      <c r="R626">
        <v>2512.5</v>
      </c>
      <c r="S626">
        <v>1658.25</v>
      </c>
      <c r="T626">
        <v>1658.25</v>
      </c>
      <c r="U626">
        <v>2261.25</v>
      </c>
      <c r="V626">
        <f>Sales[[#This Row],[Total Revenue]]-Sales[[#This Row],[Total Buying]]</f>
        <v>603</v>
      </c>
      <c r="W626">
        <v>15</v>
      </c>
      <c r="X626" s="1" t="s">
        <v>1280</v>
      </c>
      <c r="Y626" s="1" t="s">
        <v>1281</v>
      </c>
      <c r="Z626" s="1" t="s">
        <v>114</v>
      </c>
      <c r="AA626" s="1" t="s">
        <v>115</v>
      </c>
      <c r="AB626" s="1" t="s">
        <v>116</v>
      </c>
      <c r="AC626" s="1" t="s">
        <v>115</v>
      </c>
      <c r="AD626">
        <v>206342</v>
      </c>
      <c r="AE626">
        <v>37149</v>
      </c>
    </row>
    <row r="627" spans="1:31" x14ac:dyDescent="0.3">
      <c r="A627" s="1" t="s">
        <v>1361</v>
      </c>
      <c r="B627" s="1" t="s">
        <v>100</v>
      </c>
      <c r="C627" s="1" t="s">
        <v>31</v>
      </c>
      <c r="D627" s="2">
        <v>43200</v>
      </c>
      <c r="E627" s="2">
        <v>43324</v>
      </c>
      <c r="F627" s="2" t="str">
        <f>TEXT(Sales[[#This Row],[OrderDate]],"dd")</f>
        <v>12</v>
      </c>
      <c r="G627" s="2">
        <v>43351</v>
      </c>
      <c r="H627" s="2">
        <v>43355</v>
      </c>
      <c r="I627" s="1" t="s">
        <v>32</v>
      </c>
      <c r="J627">
        <v>28</v>
      </c>
      <c r="K627" s="1" t="s">
        <v>101</v>
      </c>
      <c r="L627">
        <v>29</v>
      </c>
      <c r="M627" s="1" t="s">
        <v>429</v>
      </c>
      <c r="N627">
        <v>30</v>
      </c>
      <c r="O627" s="1" t="s">
        <v>51</v>
      </c>
      <c r="P627">
        <v>6</v>
      </c>
      <c r="Q627">
        <v>0.05</v>
      </c>
      <c r="R627">
        <v>5346.6</v>
      </c>
      <c r="S627">
        <v>3528.7560000000003</v>
      </c>
      <c r="T627">
        <v>21172.536</v>
      </c>
      <c r="U627">
        <v>30475.620000000003</v>
      </c>
      <c r="V627">
        <f>Sales[[#This Row],[Total Revenue]]-Sales[[#This Row],[Total Buying]]</f>
        <v>9303.0840000000026</v>
      </c>
      <c r="W627">
        <v>238</v>
      </c>
      <c r="X627" s="1" t="s">
        <v>322</v>
      </c>
      <c r="Y627" s="1" t="s">
        <v>323</v>
      </c>
      <c r="Z627" s="1" t="s">
        <v>324</v>
      </c>
      <c r="AA627" s="1" t="s">
        <v>325</v>
      </c>
      <c r="AB627" s="1" t="s">
        <v>147</v>
      </c>
      <c r="AC627" s="1" t="s">
        <v>325</v>
      </c>
      <c r="AD627">
        <v>49962</v>
      </c>
      <c r="AE627">
        <v>46175</v>
      </c>
    </row>
    <row r="628" spans="1:31" x14ac:dyDescent="0.3">
      <c r="A628" s="1" t="s">
        <v>1362</v>
      </c>
      <c r="B628" s="1" t="s">
        <v>30</v>
      </c>
      <c r="C628" s="1" t="s">
        <v>239</v>
      </c>
      <c r="D628" s="2">
        <v>43200</v>
      </c>
      <c r="E628" s="2">
        <v>43324</v>
      </c>
      <c r="F628" s="2" t="str">
        <f>TEXT(Sales[[#This Row],[OrderDate]],"dd")</f>
        <v>12</v>
      </c>
      <c r="G628" s="2">
        <v>43338</v>
      </c>
      <c r="H628" s="2">
        <v>43346</v>
      </c>
      <c r="I628" s="1" t="s">
        <v>32</v>
      </c>
      <c r="J628">
        <v>11</v>
      </c>
      <c r="K628" s="1" t="s">
        <v>125</v>
      </c>
      <c r="L628">
        <v>15</v>
      </c>
      <c r="M628" s="1" t="s">
        <v>34</v>
      </c>
      <c r="N628">
        <v>18</v>
      </c>
      <c r="O628" s="1" t="s">
        <v>364</v>
      </c>
      <c r="P628">
        <v>2</v>
      </c>
      <c r="Q628">
        <v>0.1</v>
      </c>
      <c r="R628">
        <v>3618</v>
      </c>
      <c r="S628">
        <v>2496.4199999999996</v>
      </c>
      <c r="T628">
        <v>4992.8399999999992</v>
      </c>
      <c r="U628">
        <v>6512.4</v>
      </c>
      <c r="V628">
        <f>Sales[[#This Row],[Total Revenue]]-Sales[[#This Row],[Total Buying]]</f>
        <v>1519.5600000000004</v>
      </c>
      <c r="W628">
        <v>331</v>
      </c>
      <c r="X628" s="1" t="s">
        <v>1043</v>
      </c>
      <c r="Y628" s="1" t="s">
        <v>1044</v>
      </c>
      <c r="Z628" s="1" t="s">
        <v>251</v>
      </c>
      <c r="AA628" s="1" t="s">
        <v>252</v>
      </c>
      <c r="AB628" s="1" t="s">
        <v>56</v>
      </c>
      <c r="AC628" s="1" t="s">
        <v>252</v>
      </c>
      <c r="AD628">
        <v>47795</v>
      </c>
      <c r="AE628">
        <v>49604</v>
      </c>
    </row>
    <row r="629" spans="1:31" x14ac:dyDescent="0.3">
      <c r="A629" s="1" t="s">
        <v>1363</v>
      </c>
      <c r="B629" s="1" t="s">
        <v>47</v>
      </c>
      <c r="C629" s="1" t="s">
        <v>77</v>
      </c>
      <c r="D629" s="2">
        <v>43200</v>
      </c>
      <c r="E629" s="2">
        <v>43324</v>
      </c>
      <c r="F629" s="2" t="str">
        <f>TEXT(Sales[[#This Row],[OrderDate]],"dd")</f>
        <v>12</v>
      </c>
      <c r="G629" s="2">
        <v>43335</v>
      </c>
      <c r="H629" s="2">
        <v>43341</v>
      </c>
      <c r="I629" s="1" t="s">
        <v>32</v>
      </c>
      <c r="J629">
        <v>17</v>
      </c>
      <c r="K629" s="1" t="s">
        <v>292</v>
      </c>
      <c r="L629">
        <v>21</v>
      </c>
      <c r="M629" s="1" t="s">
        <v>63</v>
      </c>
      <c r="N629">
        <v>30</v>
      </c>
      <c r="O629" s="1" t="s">
        <v>51</v>
      </c>
      <c r="P629">
        <v>7</v>
      </c>
      <c r="Q629">
        <v>7.4999999999999997E-2</v>
      </c>
      <c r="R629">
        <v>1876</v>
      </c>
      <c r="S629">
        <v>1500.8000000000002</v>
      </c>
      <c r="T629">
        <v>10505.600000000002</v>
      </c>
      <c r="U629">
        <v>12147.1</v>
      </c>
      <c r="V629">
        <f>Sales[[#This Row],[Total Revenue]]-Sales[[#This Row],[Total Buying]]</f>
        <v>1641.4999999999982</v>
      </c>
      <c r="W629">
        <v>125</v>
      </c>
      <c r="X629" s="1" t="s">
        <v>719</v>
      </c>
      <c r="Y629" s="1" t="s">
        <v>696</v>
      </c>
      <c r="Z629" s="1" t="s">
        <v>306</v>
      </c>
      <c r="AA629" s="1" t="s">
        <v>307</v>
      </c>
      <c r="AB629" s="1" t="s">
        <v>56</v>
      </c>
      <c r="AC629" s="1" t="s">
        <v>307</v>
      </c>
      <c r="AD629">
        <v>31831</v>
      </c>
      <c r="AE629">
        <v>40226</v>
      </c>
    </row>
    <row r="630" spans="1:31" x14ac:dyDescent="0.3">
      <c r="A630" s="1" t="s">
        <v>1364</v>
      </c>
      <c r="B630" s="1" t="s">
        <v>30</v>
      </c>
      <c r="C630" s="1" t="s">
        <v>48</v>
      </c>
      <c r="D630" s="2">
        <v>43200</v>
      </c>
      <c r="E630" s="2">
        <v>43324</v>
      </c>
      <c r="F630" s="2" t="str">
        <f>TEXT(Sales[[#This Row],[OrderDate]],"dd")</f>
        <v>12</v>
      </c>
      <c r="G630" s="2">
        <v>43341</v>
      </c>
      <c r="H630" s="2">
        <v>43342</v>
      </c>
      <c r="I630" s="1" t="s">
        <v>32</v>
      </c>
      <c r="J630">
        <v>5</v>
      </c>
      <c r="K630" s="1" t="s">
        <v>182</v>
      </c>
      <c r="L630">
        <v>18</v>
      </c>
      <c r="M630" s="1" t="s">
        <v>334</v>
      </c>
      <c r="N630">
        <v>15</v>
      </c>
      <c r="O630" s="1" t="s">
        <v>347</v>
      </c>
      <c r="P630">
        <v>1</v>
      </c>
      <c r="Q630">
        <v>0.1</v>
      </c>
      <c r="R630">
        <v>254.6</v>
      </c>
      <c r="S630">
        <v>201.13400000000001</v>
      </c>
      <c r="T630">
        <v>201.13400000000001</v>
      </c>
      <c r="U630">
        <v>229.14</v>
      </c>
      <c r="V630">
        <f>Sales[[#This Row],[Total Revenue]]-Sales[[#This Row],[Total Buying]]</f>
        <v>28.005999999999972</v>
      </c>
      <c r="W630">
        <v>44</v>
      </c>
      <c r="X630" s="1" t="s">
        <v>418</v>
      </c>
      <c r="Y630" s="1" t="s">
        <v>294</v>
      </c>
      <c r="Z630" s="1" t="s">
        <v>158</v>
      </c>
      <c r="AA630" s="1" t="s">
        <v>159</v>
      </c>
      <c r="AB630" s="1" t="s">
        <v>116</v>
      </c>
      <c r="AC630" s="1" t="s">
        <v>159</v>
      </c>
      <c r="AD630">
        <v>87235</v>
      </c>
      <c r="AE630">
        <v>92278</v>
      </c>
    </row>
    <row r="631" spans="1:31" x14ac:dyDescent="0.3">
      <c r="A631" s="1" t="s">
        <v>1365</v>
      </c>
      <c r="B631" s="1" t="s">
        <v>30</v>
      </c>
      <c r="C631" s="1" t="s">
        <v>77</v>
      </c>
      <c r="D631" s="2">
        <v>43200</v>
      </c>
      <c r="E631" s="2">
        <v>43324</v>
      </c>
      <c r="F631" s="2" t="str">
        <f>TEXT(Sales[[#This Row],[OrderDate]],"dd")</f>
        <v>12</v>
      </c>
      <c r="G631" s="2">
        <v>43330</v>
      </c>
      <c r="H631" s="2">
        <v>43335</v>
      </c>
      <c r="I631" s="1" t="s">
        <v>32</v>
      </c>
      <c r="J631">
        <v>10</v>
      </c>
      <c r="K631" s="1" t="s">
        <v>121</v>
      </c>
      <c r="L631">
        <v>49</v>
      </c>
      <c r="M631" s="1" t="s">
        <v>74</v>
      </c>
      <c r="N631">
        <v>5</v>
      </c>
      <c r="O631" s="1" t="s">
        <v>123</v>
      </c>
      <c r="P631">
        <v>3</v>
      </c>
      <c r="Q631">
        <v>0.15</v>
      </c>
      <c r="R631">
        <v>3825.7000000000003</v>
      </c>
      <c r="S631">
        <v>1530.2800000000002</v>
      </c>
      <c r="T631">
        <v>4590.84</v>
      </c>
      <c r="U631">
        <v>9755.5349999999999</v>
      </c>
      <c r="V631">
        <f>Sales[[#This Row],[Total Revenue]]-Sales[[#This Row],[Total Buying]]</f>
        <v>5164.6949999999997</v>
      </c>
      <c r="W631">
        <v>157</v>
      </c>
      <c r="X631" s="1" t="s">
        <v>810</v>
      </c>
      <c r="Y631" s="1" t="s">
        <v>658</v>
      </c>
      <c r="Z631" s="1" t="s">
        <v>196</v>
      </c>
      <c r="AA631" s="1" t="s">
        <v>197</v>
      </c>
      <c r="AB631" s="1" t="s">
        <v>147</v>
      </c>
      <c r="AC631" s="1" t="s">
        <v>197</v>
      </c>
      <c r="AD631">
        <v>56956</v>
      </c>
      <c r="AE631">
        <v>81535</v>
      </c>
    </row>
    <row r="632" spans="1:31" x14ac:dyDescent="0.3">
      <c r="A632" s="1" t="s">
        <v>1366</v>
      </c>
      <c r="B632" s="1" t="s">
        <v>30</v>
      </c>
      <c r="C632" s="1" t="s">
        <v>62</v>
      </c>
      <c r="D632" s="2">
        <v>43200</v>
      </c>
      <c r="E632" s="2">
        <v>43324</v>
      </c>
      <c r="F632" s="2" t="str">
        <f>TEXT(Sales[[#This Row],[OrderDate]],"dd")</f>
        <v>12</v>
      </c>
      <c r="G632" s="2">
        <v>43350</v>
      </c>
      <c r="H632" s="2">
        <v>43357</v>
      </c>
      <c r="I632" s="1" t="s">
        <v>32</v>
      </c>
      <c r="J632">
        <v>5</v>
      </c>
      <c r="K632" s="1" t="s">
        <v>182</v>
      </c>
      <c r="L632">
        <v>26</v>
      </c>
      <c r="M632" s="1" t="s">
        <v>215</v>
      </c>
      <c r="N632">
        <v>35</v>
      </c>
      <c r="O632" s="1" t="s">
        <v>184</v>
      </c>
      <c r="P632">
        <v>6</v>
      </c>
      <c r="Q632">
        <v>0.15</v>
      </c>
      <c r="R632">
        <v>2251.2000000000003</v>
      </c>
      <c r="S632">
        <v>1620.864</v>
      </c>
      <c r="T632">
        <v>9725.1840000000011</v>
      </c>
      <c r="U632">
        <v>11481.12</v>
      </c>
      <c r="V632">
        <f>Sales[[#This Row],[Total Revenue]]-Sales[[#This Row],[Total Buying]]</f>
        <v>1755.9359999999997</v>
      </c>
      <c r="W632">
        <v>284</v>
      </c>
      <c r="X632" s="1" t="s">
        <v>1309</v>
      </c>
      <c r="Y632" s="1" t="s">
        <v>1310</v>
      </c>
      <c r="Z632" s="1" t="s">
        <v>211</v>
      </c>
      <c r="AA632" s="1" t="s">
        <v>212</v>
      </c>
      <c r="AB632" s="1" t="s">
        <v>56</v>
      </c>
      <c r="AC632" s="1" t="s">
        <v>212</v>
      </c>
      <c r="AD632">
        <v>37246</v>
      </c>
      <c r="AE632">
        <v>67131</v>
      </c>
    </row>
    <row r="633" spans="1:31" x14ac:dyDescent="0.3">
      <c r="A633" s="1" t="s">
        <v>1367</v>
      </c>
      <c r="B633" s="1" t="s">
        <v>42</v>
      </c>
      <c r="C633" s="1" t="s">
        <v>77</v>
      </c>
      <c r="D633" s="2">
        <v>43200</v>
      </c>
      <c r="E633" s="2">
        <v>43324</v>
      </c>
      <c r="F633" s="2" t="str">
        <f>TEXT(Sales[[#This Row],[OrderDate]],"dd")</f>
        <v>12</v>
      </c>
      <c r="G633" s="2">
        <v>43347</v>
      </c>
      <c r="H633" s="2">
        <v>43350</v>
      </c>
      <c r="I633" s="1" t="s">
        <v>32</v>
      </c>
      <c r="J633">
        <v>23</v>
      </c>
      <c r="K633" s="1" t="s">
        <v>171</v>
      </c>
      <c r="L633">
        <v>30</v>
      </c>
      <c r="M633" s="1" t="s">
        <v>166</v>
      </c>
      <c r="N633">
        <v>25</v>
      </c>
      <c r="O633" s="1" t="s">
        <v>216</v>
      </c>
      <c r="P633">
        <v>8</v>
      </c>
      <c r="Q633">
        <v>7.4999999999999997E-2</v>
      </c>
      <c r="R633">
        <v>4013.3</v>
      </c>
      <c r="S633">
        <v>3090.241</v>
      </c>
      <c r="T633">
        <v>24721.928</v>
      </c>
      <c r="U633">
        <v>29698.420000000002</v>
      </c>
      <c r="V633">
        <f>Sales[[#This Row],[Total Revenue]]-Sales[[#This Row],[Total Buying]]</f>
        <v>4976.492000000002</v>
      </c>
      <c r="W633">
        <v>132</v>
      </c>
      <c r="X633" s="1" t="s">
        <v>751</v>
      </c>
      <c r="Y633" s="1" t="s">
        <v>711</v>
      </c>
      <c r="Z633" s="1" t="s">
        <v>306</v>
      </c>
      <c r="AA633" s="1" t="s">
        <v>307</v>
      </c>
      <c r="AB633" s="1" t="s">
        <v>56</v>
      </c>
      <c r="AC633" s="1" t="s">
        <v>307</v>
      </c>
      <c r="AD633">
        <v>41422</v>
      </c>
      <c r="AE633">
        <v>41321</v>
      </c>
    </row>
    <row r="634" spans="1:31" x14ac:dyDescent="0.3">
      <c r="A634" s="1" t="s">
        <v>1368</v>
      </c>
      <c r="B634" s="1" t="s">
        <v>100</v>
      </c>
      <c r="C634" s="1" t="s">
        <v>77</v>
      </c>
      <c r="D634" s="2">
        <v>43200</v>
      </c>
      <c r="E634" s="2">
        <v>43324</v>
      </c>
      <c r="F634" s="2" t="str">
        <f>TEXT(Sales[[#This Row],[OrderDate]],"dd")</f>
        <v>12</v>
      </c>
      <c r="G634" s="2">
        <v>43351</v>
      </c>
      <c r="H634" s="2">
        <v>43355</v>
      </c>
      <c r="I634" s="1" t="s">
        <v>32</v>
      </c>
      <c r="J634">
        <v>28</v>
      </c>
      <c r="K634" s="1" t="s">
        <v>101</v>
      </c>
      <c r="L634">
        <v>24</v>
      </c>
      <c r="M634" s="1" t="s">
        <v>138</v>
      </c>
      <c r="N634">
        <v>2</v>
      </c>
      <c r="O634" s="1" t="s">
        <v>394</v>
      </c>
      <c r="P634">
        <v>1</v>
      </c>
      <c r="Q634">
        <v>0.05</v>
      </c>
      <c r="R634">
        <v>1072</v>
      </c>
      <c r="S634">
        <v>836.16000000000008</v>
      </c>
      <c r="T634">
        <v>836.16000000000008</v>
      </c>
      <c r="U634">
        <v>1018.4</v>
      </c>
      <c r="V634">
        <f>Sales[[#This Row],[Total Revenue]]-Sales[[#This Row],[Total Buying]]</f>
        <v>182.2399999999999</v>
      </c>
      <c r="W634">
        <v>152</v>
      </c>
      <c r="X634" s="1" t="s">
        <v>200</v>
      </c>
      <c r="Y634" s="1" t="s">
        <v>201</v>
      </c>
      <c r="Z634" s="1" t="s">
        <v>196</v>
      </c>
      <c r="AA634" s="1" t="s">
        <v>197</v>
      </c>
      <c r="AB634" s="1" t="s">
        <v>147</v>
      </c>
      <c r="AC634" s="1" t="s">
        <v>197</v>
      </c>
      <c r="AD634">
        <v>44798</v>
      </c>
      <c r="AE634">
        <v>49797</v>
      </c>
    </row>
    <row r="635" spans="1:31" x14ac:dyDescent="0.3">
      <c r="A635" s="1" t="s">
        <v>1369</v>
      </c>
      <c r="B635" s="1" t="s">
        <v>42</v>
      </c>
      <c r="C635" s="1" t="s">
        <v>62</v>
      </c>
      <c r="D635" s="2">
        <v>43200</v>
      </c>
      <c r="E635" s="2">
        <v>43325</v>
      </c>
      <c r="F635" s="2" t="str">
        <f>TEXT(Sales[[#This Row],[OrderDate]],"dd")</f>
        <v>13</v>
      </c>
      <c r="G635" s="2">
        <v>43337</v>
      </c>
      <c r="H635" s="2">
        <v>43345</v>
      </c>
      <c r="I635" s="1" t="s">
        <v>32</v>
      </c>
      <c r="J635">
        <v>23</v>
      </c>
      <c r="K635" s="1" t="s">
        <v>171</v>
      </c>
      <c r="L635">
        <v>2</v>
      </c>
      <c r="M635" s="1" t="s">
        <v>248</v>
      </c>
      <c r="N635">
        <v>4</v>
      </c>
      <c r="O635" s="1" t="s">
        <v>64</v>
      </c>
      <c r="P635">
        <v>3</v>
      </c>
      <c r="Q635">
        <v>0.15</v>
      </c>
      <c r="R635">
        <v>2458.9</v>
      </c>
      <c r="S635">
        <v>2090.0650000000001</v>
      </c>
      <c r="T635">
        <v>6270.1949999999997</v>
      </c>
      <c r="U635">
        <v>6270.1949999999997</v>
      </c>
      <c r="V635">
        <f>Sales[[#This Row],[Total Revenue]]-Sales[[#This Row],[Total Buying]]</f>
        <v>0</v>
      </c>
      <c r="W635">
        <v>275</v>
      </c>
      <c r="X635" s="1" t="s">
        <v>913</v>
      </c>
      <c r="Y635" s="1" t="s">
        <v>914</v>
      </c>
      <c r="Z635" s="1" t="s">
        <v>38</v>
      </c>
      <c r="AA635" s="1" t="s">
        <v>39</v>
      </c>
      <c r="AB635" s="1" t="s">
        <v>40</v>
      </c>
      <c r="AC635" s="1" t="s">
        <v>39</v>
      </c>
      <c r="AD635">
        <v>54781</v>
      </c>
      <c r="AE635">
        <v>31881</v>
      </c>
    </row>
    <row r="636" spans="1:31" x14ac:dyDescent="0.3">
      <c r="A636" s="1" t="s">
        <v>1370</v>
      </c>
      <c r="B636" s="1" t="s">
        <v>30</v>
      </c>
      <c r="C636" s="1" t="s">
        <v>77</v>
      </c>
      <c r="D636" s="2">
        <v>43200</v>
      </c>
      <c r="E636" s="2">
        <v>43325</v>
      </c>
      <c r="F636" s="2" t="str">
        <f>TEXT(Sales[[#This Row],[OrderDate]],"dd")</f>
        <v>13</v>
      </c>
      <c r="G636" s="2">
        <v>43350</v>
      </c>
      <c r="H636" s="2">
        <v>43356</v>
      </c>
      <c r="I636" s="1" t="s">
        <v>32</v>
      </c>
      <c r="J636">
        <v>7</v>
      </c>
      <c r="K636" s="1" t="s">
        <v>188</v>
      </c>
      <c r="L636">
        <v>19</v>
      </c>
      <c r="M636" s="1" t="s">
        <v>346</v>
      </c>
      <c r="N636">
        <v>28</v>
      </c>
      <c r="O636" s="1" t="s">
        <v>135</v>
      </c>
      <c r="P636">
        <v>8</v>
      </c>
      <c r="Q636">
        <v>7.4999999999999997E-2</v>
      </c>
      <c r="R636">
        <v>1809</v>
      </c>
      <c r="S636">
        <v>1013.0400000000001</v>
      </c>
      <c r="T636">
        <v>8104.3200000000006</v>
      </c>
      <c r="U636">
        <v>13386.6</v>
      </c>
      <c r="V636">
        <f>Sales[[#This Row],[Total Revenue]]-Sales[[#This Row],[Total Buying]]</f>
        <v>5282.28</v>
      </c>
      <c r="W636">
        <v>161</v>
      </c>
      <c r="X636" s="1" t="s">
        <v>820</v>
      </c>
      <c r="Y636" s="1" t="s">
        <v>821</v>
      </c>
      <c r="Z636" s="1" t="s">
        <v>196</v>
      </c>
      <c r="AA636" s="1" t="s">
        <v>197</v>
      </c>
      <c r="AB636" s="1" t="s">
        <v>147</v>
      </c>
      <c r="AC636" s="1" t="s">
        <v>197</v>
      </c>
      <c r="AD636">
        <v>46895</v>
      </c>
      <c r="AE636">
        <v>60976</v>
      </c>
    </row>
    <row r="637" spans="1:31" x14ac:dyDescent="0.3">
      <c r="A637" s="1" t="s">
        <v>1371</v>
      </c>
      <c r="B637" s="1" t="s">
        <v>47</v>
      </c>
      <c r="C637" s="1" t="s">
        <v>62</v>
      </c>
      <c r="D637" s="2">
        <v>43200</v>
      </c>
      <c r="E637" s="2">
        <v>43325</v>
      </c>
      <c r="F637" s="2" t="str">
        <f>TEXT(Sales[[#This Row],[OrderDate]],"dd")</f>
        <v>13</v>
      </c>
      <c r="G637" s="2">
        <v>43347</v>
      </c>
      <c r="H637" s="2">
        <v>43351</v>
      </c>
      <c r="I637" s="1" t="s">
        <v>32</v>
      </c>
      <c r="J637">
        <v>14</v>
      </c>
      <c r="K637" s="1" t="s">
        <v>222</v>
      </c>
      <c r="L637">
        <v>7</v>
      </c>
      <c r="M637" s="1" t="s">
        <v>271</v>
      </c>
      <c r="N637">
        <v>38</v>
      </c>
      <c r="O637" s="1" t="s">
        <v>119</v>
      </c>
      <c r="P637">
        <v>7</v>
      </c>
      <c r="Q637">
        <v>0.05</v>
      </c>
      <c r="R637">
        <v>1728.6000000000001</v>
      </c>
      <c r="S637">
        <v>1158.1620000000003</v>
      </c>
      <c r="T637">
        <v>8107.1340000000018</v>
      </c>
      <c r="U637">
        <v>11495.19</v>
      </c>
      <c r="V637">
        <f>Sales[[#This Row],[Total Revenue]]-Sales[[#This Row],[Total Buying]]</f>
        <v>3388.0559999999987</v>
      </c>
      <c r="W637">
        <v>265</v>
      </c>
      <c r="X637" s="1" t="s">
        <v>886</v>
      </c>
      <c r="Y637" s="1" t="s">
        <v>37</v>
      </c>
      <c r="Z637" s="1" t="s">
        <v>38</v>
      </c>
      <c r="AA637" s="1" t="s">
        <v>39</v>
      </c>
      <c r="AB637" s="1" t="s">
        <v>40</v>
      </c>
      <c r="AC637" s="1" t="s">
        <v>39</v>
      </c>
      <c r="AD637">
        <v>101387</v>
      </c>
      <c r="AE637">
        <v>86864</v>
      </c>
    </row>
    <row r="638" spans="1:31" x14ac:dyDescent="0.3">
      <c r="A638" s="1" t="s">
        <v>1372</v>
      </c>
      <c r="B638" s="1" t="s">
        <v>47</v>
      </c>
      <c r="C638" s="1" t="s">
        <v>77</v>
      </c>
      <c r="D638" s="2">
        <v>43200</v>
      </c>
      <c r="E638" s="2">
        <v>43325</v>
      </c>
      <c r="F638" s="2" t="str">
        <f>TEXT(Sales[[#This Row],[OrderDate]],"dd")</f>
        <v>13</v>
      </c>
      <c r="G638" s="2">
        <v>43341</v>
      </c>
      <c r="H638" s="2">
        <v>43347</v>
      </c>
      <c r="I638" s="1" t="s">
        <v>32</v>
      </c>
      <c r="J638">
        <v>13</v>
      </c>
      <c r="K638" s="1" t="s">
        <v>88</v>
      </c>
      <c r="L638">
        <v>33</v>
      </c>
      <c r="M638" s="1" t="s">
        <v>262</v>
      </c>
      <c r="N638">
        <v>41</v>
      </c>
      <c r="O638" s="1" t="s">
        <v>60</v>
      </c>
      <c r="P638">
        <v>6</v>
      </c>
      <c r="Q638">
        <v>7.4999999999999997E-2</v>
      </c>
      <c r="R638">
        <v>3718.5</v>
      </c>
      <c r="S638">
        <v>2677.3199999999997</v>
      </c>
      <c r="T638">
        <v>16063.919999999998</v>
      </c>
      <c r="U638">
        <v>20637.675000000003</v>
      </c>
      <c r="V638">
        <f>Sales[[#This Row],[Total Revenue]]-Sales[[#This Row],[Total Buying]]</f>
        <v>4573.7550000000047</v>
      </c>
      <c r="W638">
        <v>186</v>
      </c>
      <c r="X638" s="1" t="s">
        <v>686</v>
      </c>
      <c r="Y638" s="1" t="s">
        <v>368</v>
      </c>
      <c r="Z638" s="1" t="s">
        <v>369</v>
      </c>
      <c r="AA638" s="1" t="s">
        <v>370</v>
      </c>
      <c r="AB638" s="1" t="s">
        <v>147</v>
      </c>
      <c r="AC638" s="1" t="s">
        <v>370</v>
      </c>
      <c r="AD638">
        <v>48011</v>
      </c>
      <c r="AE638">
        <v>50411</v>
      </c>
    </row>
    <row r="639" spans="1:31" x14ac:dyDescent="0.3">
      <c r="A639" s="1" t="s">
        <v>1373</v>
      </c>
      <c r="B639" s="1" t="s">
        <v>30</v>
      </c>
      <c r="C639" s="1" t="s">
        <v>424</v>
      </c>
      <c r="D639" s="2">
        <v>43200</v>
      </c>
      <c r="E639" s="2">
        <v>43325</v>
      </c>
      <c r="F639" s="2" t="str">
        <f>TEXT(Sales[[#This Row],[OrderDate]],"dd")</f>
        <v>13</v>
      </c>
      <c r="G639" s="2">
        <v>43347</v>
      </c>
      <c r="H639" s="2">
        <v>43356</v>
      </c>
      <c r="I639" s="1" t="s">
        <v>32</v>
      </c>
      <c r="J639">
        <v>1</v>
      </c>
      <c r="K639" s="1" t="s">
        <v>78</v>
      </c>
      <c r="L639">
        <v>8</v>
      </c>
      <c r="M639" s="1" t="s">
        <v>98</v>
      </c>
      <c r="N639">
        <v>38</v>
      </c>
      <c r="O639" s="1" t="s">
        <v>119</v>
      </c>
      <c r="P639">
        <v>3</v>
      </c>
      <c r="Q639">
        <v>0.05</v>
      </c>
      <c r="R639">
        <v>180.9</v>
      </c>
      <c r="S639">
        <v>150.14699999999999</v>
      </c>
      <c r="T639">
        <v>450.44099999999997</v>
      </c>
      <c r="U639">
        <v>515.56500000000005</v>
      </c>
      <c r="V639">
        <f>Sales[[#This Row],[Total Revenue]]-Sales[[#This Row],[Total Buying]]</f>
        <v>65.12400000000008</v>
      </c>
      <c r="W639">
        <v>64</v>
      </c>
      <c r="X639" s="1" t="s">
        <v>507</v>
      </c>
      <c r="Y639" s="1" t="s">
        <v>285</v>
      </c>
      <c r="Z639" s="1" t="s">
        <v>158</v>
      </c>
      <c r="AA639" s="1" t="s">
        <v>159</v>
      </c>
      <c r="AB639" s="1" t="s">
        <v>116</v>
      </c>
      <c r="AC639" s="1" t="s">
        <v>159</v>
      </c>
      <c r="AD639">
        <v>91267</v>
      </c>
      <c r="AE639">
        <v>57196</v>
      </c>
    </row>
    <row r="640" spans="1:31" x14ac:dyDescent="0.3">
      <c r="A640" s="1" t="s">
        <v>1374</v>
      </c>
      <c r="B640" s="1" t="s">
        <v>100</v>
      </c>
      <c r="C640" s="1" t="s">
        <v>77</v>
      </c>
      <c r="D640" s="2">
        <v>43200</v>
      </c>
      <c r="E640" s="2">
        <v>43325</v>
      </c>
      <c r="F640" s="2" t="str">
        <f>TEXT(Sales[[#This Row],[OrderDate]],"dd")</f>
        <v>13</v>
      </c>
      <c r="G640" s="2">
        <v>43327</v>
      </c>
      <c r="H640" s="2">
        <v>43331</v>
      </c>
      <c r="I640" s="1" t="s">
        <v>32</v>
      </c>
      <c r="J640">
        <v>26</v>
      </c>
      <c r="K640" s="1" t="s">
        <v>247</v>
      </c>
      <c r="L640">
        <v>10</v>
      </c>
      <c r="M640" s="1" t="s">
        <v>273</v>
      </c>
      <c r="N640">
        <v>3</v>
      </c>
      <c r="O640" s="1" t="s">
        <v>167</v>
      </c>
      <c r="P640">
        <v>1</v>
      </c>
      <c r="Q640">
        <v>7.4999999999999997E-2</v>
      </c>
      <c r="R640">
        <v>3939.6</v>
      </c>
      <c r="S640">
        <v>3269.8679999999999</v>
      </c>
      <c r="T640">
        <v>3269.8679999999999</v>
      </c>
      <c r="U640">
        <v>3644.13</v>
      </c>
      <c r="V640">
        <f>Sales[[#This Row],[Total Revenue]]-Sales[[#This Row],[Total Buying]]</f>
        <v>374.26200000000017</v>
      </c>
      <c r="W640">
        <v>103</v>
      </c>
      <c r="X640" s="1" t="s">
        <v>89</v>
      </c>
      <c r="Y640" s="1" t="s">
        <v>90</v>
      </c>
      <c r="Z640" s="1" t="s">
        <v>82</v>
      </c>
      <c r="AA640" s="1" t="s">
        <v>83</v>
      </c>
      <c r="AB640" s="1" t="s">
        <v>40</v>
      </c>
      <c r="AC640" s="1" t="s">
        <v>83</v>
      </c>
      <c r="AD640">
        <v>50367</v>
      </c>
      <c r="AE640">
        <v>41801</v>
      </c>
    </row>
    <row r="641" spans="1:31" x14ac:dyDescent="0.3">
      <c r="A641" s="1" t="s">
        <v>1375</v>
      </c>
      <c r="B641" s="1" t="s">
        <v>42</v>
      </c>
      <c r="C641" s="1" t="s">
        <v>48</v>
      </c>
      <c r="D641" s="2">
        <v>43200</v>
      </c>
      <c r="E641" s="2">
        <v>43325</v>
      </c>
      <c r="F641" s="2" t="str">
        <f>TEXT(Sales[[#This Row],[OrderDate]],"dd")</f>
        <v>13</v>
      </c>
      <c r="G641" s="2">
        <v>43332</v>
      </c>
      <c r="H641" s="2">
        <v>43335</v>
      </c>
      <c r="I641" s="1" t="s">
        <v>32</v>
      </c>
      <c r="J641">
        <v>21</v>
      </c>
      <c r="K641" s="1" t="s">
        <v>43</v>
      </c>
      <c r="L641">
        <v>19</v>
      </c>
      <c r="M641" s="1" t="s">
        <v>346</v>
      </c>
      <c r="N641">
        <v>35</v>
      </c>
      <c r="O641" s="1" t="s">
        <v>184</v>
      </c>
      <c r="P641">
        <v>6</v>
      </c>
      <c r="Q641">
        <v>7.4999999999999997E-2</v>
      </c>
      <c r="R641">
        <v>1869.3</v>
      </c>
      <c r="S641">
        <v>1196.3520000000001</v>
      </c>
      <c r="T641">
        <v>7178.112000000001</v>
      </c>
      <c r="U641">
        <v>10374.615</v>
      </c>
      <c r="V641">
        <f>Sales[[#This Row],[Total Revenue]]-Sales[[#This Row],[Total Buying]]</f>
        <v>3196.5029999999988</v>
      </c>
      <c r="W641">
        <v>33</v>
      </c>
      <c r="X641" s="1" t="s">
        <v>342</v>
      </c>
      <c r="Y641" s="1" t="s">
        <v>169</v>
      </c>
      <c r="Z641" s="1" t="s">
        <v>158</v>
      </c>
      <c r="AA641" s="1" t="s">
        <v>159</v>
      </c>
      <c r="AB641" s="1" t="s">
        <v>116</v>
      </c>
      <c r="AC641" s="1" t="s">
        <v>159</v>
      </c>
      <c r="AD641">
        <v>45041</v>
      </c>
      <c r="AE641">
        <v>50899</v>
      </c>
    </row>
    <row r="642" spans="1:31" x14ac:dyDescent="0.3">
      <c r="A642" s="1" t="s">
        <v>1376</v>
      </c>
      <c r="B642" s="1" t="s">
        <v>30</v>
      </c>
      <c r="C642" s="1" t="s">
        <v>239</v>
      </c>
      <c r="D642" s="2">
        <v>43200</v>
      </c>
      <c r="E642" s="2">
        <v>43325</v>
      </c>
      <c r="F642" s="2" t="str">
        <f>TEXT(Sales[[#This Row],[OrderDate]],"dd")</f>
        <v>13</v>
      </c>
      <c r="G642" s="2">
        <v>43344</v>
      </c>
      <c r="H642" s="2">
        <v>43352</v>
      </c>
      <c r="I642" s="1" t="s">
        <v>32</v>
      </c>
      <c r="J642">
        <v>6</v>
      </c>
      <c r="K642" s="1" t="s">
        <v>33</v>
      </c>
      <c r="L642">
        <v>5</v>
      </c>
      <c r="M642" s="1" t="s">
        <v>106</v>
      </c>
      <c r="N642">
        <v>17</v>
      </c>
      <c r="O642" s="1" t="s">
        <v>180</v>
      </c>
      <c r="P642">
        <v>5</v>
      </c>
      <c r="Q642">
        <v>0.05</v>
      </c>
      <c r="R642">
        <v>864.30000000000007</v>
      </c>
      <c r="S642">
        <v>691.44</v>
      </c>
      <c r="T642">
        <v>3457.2000000000003</v>
      </c>
      <c r="U642">
        <v>4105.4250000000002</v>
      </c>
      <c r="V642">
        <f>Sales[[#This Row],[Total Revenue]]-Sales[[#This Row],[Total Buying]]</f>
        <v>648.22499999999991</v>
      </c>
      <c r="W642">
        <v>360</v>
      </c>
      <c r="X642" s="1" t="s">
        <v>403</v>
      </c>
      <c r="Y642" s="1" t="s">
        <v>404</v>
      </c>
      <c r="Z642" s="1" t="s">
        <v>405</v>
      </c>
      <c r="AA642" s="1" t="s">
        <v>406</v>
      </c>
      <c r="AB642" s="1" t="s">
        <v>116</v>
      </c>
      <c r="AC642" s="1" t="s">
        <v>406</v>
      </c>
      <c r="AD642">
        <v>37994</v>
      </c>
      <c r="AE642">
        <v>64802</v>
      </c>
    </row>
    <row r="643" spans="1:31" x14ac:dyDescent="0.3">
      <c r="A643" s="1" t="s">
        <v>1377</v>
      </c>
      <c r="B643" s="1" t="s">
        <v>42</v>
      </c>
      <c r="C643" s="1" t="s">
        <v>77</v>
      </c>
      <c r="D643" s="2">
        <v>43200</v>
      </c>
      <c r="E643" s="2">
        <v>43325</v>
      </c>
      <c r="F643" s="2" t="str">
        <f>TEXT(Sales[[#This Row],[OrderDate]],"dd")</f>
        <v>13</v>
      </c>
      <c r="G643" s="2">
        <v>43348</v>
      </c>
      <c r="H643" s="2">
        <v>43356</v>
      </c>
      <c r="I643" s="1" t="s">
        <v>32</v>
      </c>
      <c r="J643">
        <v>21</v>
      </c>
      <c r="K643" s="1" t="s">
        <v>43</v>
      </c>
      <c r="L643">
        <v>31</v>
      </c>
      <c r="M643" s="1" t="s">
        <v>374</v>
      </c>
      <c r="N643">
        <v>32</v>
      </c>
      <c r="O643" s="1" t="s">
        <v>107</v>
      </c>
      <c r="P643">
        <v>3</v>
      </c>
      <c r="Q643">
        <v>0.1</v>
      </c>
      <c r="R643">
        <v>1098.8</v>
      </c>
      <c r="S643">
        <v>835.08799999999997</v>
      </c>
      <c r="T643">
        <v>2505.2640000000001</v>
      </c>
      <c r="U643">
        <v>2966.7599999999998</v>
      </c>
      <c r="V643">
        <f>Sales[[#This Row],[Total Revenue]]-Sales[[#This Row],[Total Buying]]</f>
        <v>461.49599999999964</v>
      </c>
      <c r="W643">
        <v>105</v>
      </c>
      <c r="X643" s="1" t="s">
        <v>94</v>
      </c>
      <c r="Y643" s="1" t="s">
        <v>95</v>
      </c>
      <c r="Z643" s="1" t="s">
        <v>82</v>
      </c>
      <c r="AA643" s="1" t="s">
        <v>83</v>
      </c>
      <c r="AB643" s="1" t="s">
        <v>40</v>
      </c>
      <c r="AC643" s="1" t="s">
        <v>83</v>
      </c>
      <c r="AD643">
        <v>45239</v>
      </c>
      <c r="AE643">
        <v>30630</v>
      </c>
    </row>
    <row r="644" spans="1:31" x14ac:dyDescent="0.3">
      <c r="A644" s="1" t="s">
        <v>1378</v>
      </c>
      <c r="B644" s="1" t="s">
        <v>30</v>
      </c>
      <c r="C644" s="1" t="s">
        <v>31</v>
      </c>
      <c r="D644" s="2">
        <v>43200</v>
      </c>
      <c r="E644" s="2">
        <v>43325</v>
      </c>
      <c r="F644" s="2" t="str">
        <f>TEXT(Sales[[#This Row],[OrderDate]],"dd")</f>
        <v>13</v>
      </c>
      <c r="G644" s="2">
        <v>43329</v>
      </c>
      <c r="H644" s="2">
        <v>43337</v>
      </c>
      <c r="I644" s="1" t="s">
        <v>32</v>
      </c>
      <c r="J644">
        <v>8</v>
      </c>
      <c r="K644" s="1" t="s">
        <v>105</v>
      </c>
      <c r="L644">
        <v>36</v>
      </c>
      <c r="M644" s="1" t="s">
        <v>287</v>
      </c>
      <c r="N644">
        <v>37</v>
      </c>
      <c r="O644" s="1" t="s">
        <v>309</v>
      </c>
      <c r="P644">
        <v>4</v>
      </c>
      <c r="Q644">
        <v>7.4999999999999997E-2</v>
      </c>
      <c r="R644">
        <v>3845.8</v>
      </c>
      <c r="S644">
        <v>2730.518</v>
      </c>
      <c r="T644">
        <v>10922.072</v>
      </c>
      <c r="U644">
        <v>14229.460000000001</v>
      </c>
      <c r="V644">
        <f>Sales[[#This Row],[Total Revenue]]-Sales[[#This Row],[Total Buying]]</f>
        <v>3307.3880000000008</v>
      </c>
      <c r="W644">
        <v>227</v>
      </c>
      <c r="X644" s="1" t="s">
        <v>1379</v>
      </c>
      <c r="Y644" s="1" t="s">
        <v>1380</v>
      </c>
      <c r="Z644" s="1" t="s">
        <v>1381</v>
      </c>
      <c r="AA644" s="1" t="s">
        <v>1382</v>
      </c>
      <c r="AB644" s="1" t="s">
        <v>56</v>
      </c>
      <c r="AC644" s="1" t="s">
        <v>1382</v>
      </c>
      <c r="AD644">
        <v>62671</v>
      </c>
      <c r="AE644">
        <v>32250</v>
      </c>
    </row>
    <row r="645" spans="1:31" x14ac:dyDescent="0.3">
      <c r="A645" s="1" t="s">
        <v>1383</v>
      </c>
      <c r="B645" s="1" t="s">
        <v>30</v>
      </c>
      <c r="C645" s="1" t="s">
        <v>77</v>
      </c>
      <c r="D645" s="2">
        <v>43200</v>
      </c>
      <c r="E645" s="2">
        <v>43325</v>
      </c>
      <c r="F645" s="2" t="str">
        <f>TEXT(Sales[[#This Row],[OrderDate]],"dd")</f>
        <v>13</v>
      </c>
      <c r="G645" s="2">
        <v>43350</v>
      </c>
      <c r="H645" s="2">
        <v>43356</v>
      </c>
      <c r="I645" s="1" t="s">
        <v>32</v>
      </c>
      <c r="J645">
        <v>11</v>
      </c>
      <c r="K645" s="1" t="s">
        <v>125</v>
      </c>
      <c r="L645">
        <v>22</v>
      </c>
      <c r="M645" s="1" t="s">
        <v>71</v>
      </c>
      <c r="N645">
        <v>41</v>
      </c>
      <c r="O645" s="1" t="s">
        <v>60</v>
      </c>
      <c r="P645">
        <v>3</v>
      </c>
      <c r="Q645">
        <v>7.4999999999999997E-2</v>
      </c>
      <c r="R645">
        <v>5246.1</v>
      </c>
      <c r="S645">
        <v>3882.114</v>
      </c>
      <c r="T645">
        <v>11646.342000000001</v>
      </c>
      <c r="U645">
        <v>14557.9275</v>
      </c>
      <c r="V645">
        <f>Sales[[#This Row],[Total Revenue]]-Sales[[#This Row],[Total Buying]]</f>
        <v>2911.5854999999992</v>
      </c>
      <c r="W645">
        <v>113</v>
      </c>
      <c r="X645" s="1" t="s">
        <v>406</v>
      </c>
      <c r="Y645" s="1" t="s">
        <v>1384</v>
      </c>
      <c r="Z645" s="1" t="s">
        <v>1385</v>
      </c>
      <c r="AA645" s="1" t="s">
        <v>1384</v>
      </c>
      <c r="AB645" s="1" t="s">
        <v>56</v>
      </c>
      <c r="AC645" s="1" t="s">
        <v>1384</v>
      </c>
      <c r="AD645">
        <v>273390</v>
      </c>
      <c r="AE645">
        <v>70848</v>
      </c>
    </row>
    <row r="646" spans="1:31" x14ac:dyDescent="0.3">
      <c r="A646" s="1" t="s">
        <v>1386</v>
      </c>
      <c r="B646" s="1" t="s">
        <v>47</v>
      </c>
      <c r="C646" s="1" t="s">
        <v>62</v>
      </c>
      <c r="D646" s="2">
        <v>43200</v>
      </c>
      <c r="E646" s="2">
        <v>43325</v>
      </c>
      <c r="F646" s="2" t="str">
        <f>TEXT(Sales[[#This Row],[OrderDate]],"dd")</f>
        <v>13</v>
      </c>
      <c r="G646" s="2">
        <v>43348</v>
      </c>
      <c r="H646" s="2">
        <v>43352</v>
      </c>
      <c r="I646" s="1" t="s">
        <v>32</v>
      </c>
      <c r="J646">
        <v>13</v>
      </c>
      <c r="K646" s="1" t="s">
        <v>88</v>
      </c>
      <c r="L646">
        <v>22</v>
      </c>
      <c r="M646" s="1" t="s">
        <v>71</v>
      </c>
      <c r="N646">
        <v>11</v>
      </c>
      <c r="O646" s="1" t="s">
        <v>126</v>
      </c>
      <c r="P646">
        <v>8</v>
      </c>
      <c r="Q646">
        <v>0.1</v>
      </c>
      <c r="R646">
        <v>763.80000000000007</v>
      </c>
      <c r="S646">
        <v>404.81400000000008</v>
      </c>
      <c r="T646">
        <v>3238.5120000000006</v>
      </c>
      <c r="U646">
        <v>5499.3600000000006</v>
      </c>
      <c r="V646">
        <f>Sales[[#This Row],[Total Revenue]]-Sales[[#This Row],[Total Buying]]</f>
        <v>2260.848</v>
      </c>
      <c r="W646">
        <v>313</v>
      </c>
      <c r="X646" s="1" t="s">
        <v>1387</v>
      </c>
      <c r="Y646" s="1" t="s">
        <v>1388</v>
      </c>
      <c r="Z646" s="1" t="s">
        <v>251</v>
      </c>
      <c r="AA646" s="1" t="s">
        <v>252</v>
      </c>
      <c r="AB646" s="1" t="s">
        <v>56</v>
      </c>
      <c r="AC646" s="1" t="s">
        <v>252</v>
      </c>
      <c r="AD646">
        <v>45263</v>
      </c>
      <c r="AE646">
        <v>69368</v>
      </c>
    </row>
    <row r="647" spans="1:31" x14ac:dyDescent="0.3">
      <c r="A647" s="1" t="s">
        <v>1389</v>
      </c>
      <c r="B647" s="1" t="s">
        <v>42</v>
      </c>
      <c r="C647" s="1" t="s">
        <v>77</v>
      </c>
      <c r="D647" s="2">
        <v>43200</v>
      </c>
      <c r="E647" s="2">
        <v>43326</v>
      </c>
      <c r="F647" s="2" t="str">
        <f>TEXT(Sales[[#This Row],[OrderDate]],"dd")</f>
        <v>14</v>
      </c>
      <c r="G647" s="2">
        <v>43340</v>
      </c>
      <c r="H647" s="2">
        <v>43350</v>
      </c>
      <c r="I647" s="1" t="s">
        <v>32</v>
      </c>
      <c r="J647">
        <v>22</v>
      </c>
      <c r="K647" s="1" t="s">
        <v>85</v>
      </c>
      <c r="L647">
        <v>17</v>
      </c>
      <c r="M647" s="1" t="s">
        <v>278</v>
      </c>
      <c r="N647">
        <v>24</v>
      </c>
      <c r="O647" s="1" t="s">
        <v>204</v>
      </c>
      <c r="P647">
        <v>1</v>
      </c>
      <c r="Q647">
        <v>0.4</v>
      </c>
      <c r="R647">
        <v>3819</v>
      </c>
      <c r="S647">
        <v>2673.2999999999997</v>
      </c>
      <c r="T647">
        <v>2673.2999999999997</v>
      </c>
      <c r="U647">
        <v>2291.3999999999996</v>
      </c>
      <c r="V647">
        <f>Sales[[#This Row],[Total Revenue]]-Sales[[#This Row],[Total Buying]]</f>
        <v>-381.90000000000009</v>
      </c>
      <c r="W647">
        <v>118</v>
      </c>
      <c r="X647" s="1" t="s">
        <v>1390</v>
      </c>
      <c r="Y647" s="1" t="s">
        <v>711</v>
      </c>
      <c r="Z647" s="1" t="s">
        <v>306</v>
      </c>
      <c r="AA647" s="1" t="s">
        <v>307</v>
      </c>
      <c r="AB647" s="1" t="s">
        <v>56</v>
      </c>
      <c r="AC647" s="1" t="s">
        <v>307</v>
      </c>
      <c r="AD647">
        <v>33707</v>
      </c>
      <c r="AE647">
        <v>59680</v>
      </c>
    </row>
    <row r="648" spans="1:31" x14ac:dyDescent="0.3">
      <c r="A648" s="1" t="s">
        <v>1391</v>
      </c>
      <c r="B648" s="1" t="s">
        <v>30</v>
      </c>
      <c r="C648" s="1" t="s">
        <v>62</v>
      </c>
      <c r="D648" s="2">
        <v>43200</v>
      </c>
      <c r="E648" s="2">
        <v>43326</v>
      </c>
      <c r="F648" s="2" t="str">
        <f>TEXT(Sales[[#This Row],[OrderDate]],"dd")</f>
        <v>14</v>
      </c>
      <c r="G648" s="2">
        <v>43336</v>
      </c>
      <c r="H648" s="2">
        <v>43345</v>
      </c>
      <c r="I648" s="1" t="s">
        <v>32</v>
      </c>
      <c r="J648">
        <v>7</v>
      </c>
      <c r="K648" s="1" t="s">
        <v>188</v>
      </c>
      <c r="L648">
        <v>36</v>
      </c>
      <c r="M648" s="1" t="s">
        <v>287</v>
      </c>
      <c r="N648">
        <v>4</v>
      </c>
      <c r="O648" s="1" t="s">
        <v>64</v>
      </c>
      <c r="P648">
        <v>2</v>
      </c>
      <c r="Q648">
        <v>0.15</v>
      </c>
      <c r="R648">
        <v>2425.4</v>
      </c>
      <c r="S648">
        <v>2013.0819999999999</v>
      </c>
      <c r="T648">
        <v>4026.1639999999998</v>
      </c>
      <c r="U648">
        <v>4123.18</v>
      </c>
      <c r="V648">
        <f>Sales[[#This Row],[Total Revenue]]-Sales[[#This Row],[Total Buying]]</f>
        <v>97.016000000000531</v>
      </c>
      <c r="W648">
        <v>292</v>
      </c>
      <c r="X648" s="1" t="s">
        <v>925</v>
      </c>
      <c r="Y648" s="1" t="s">
        <v>926</v>
      </c>
      <c r="Z648" s="1" t="s">
        <v>298</v>
      </c>
      <c r="AA648" s="1" t="s">
        <v>299</v>
      </c>
      <c r="AB648" s="1" t="s">
        <v>116</v>
      </c>
      <c r="AC648" s="1" t="s">
        <v>299</v>
      </c>
      <c r="AD648">
        <v>57729</v>
      </c>
      <c r="AE648">
        <v>47191</v>
      </c>
    </row>
    <row r="649" spans="1:31" x14ac:dyDescent="0.3">
      <c r="A649" s="1" t="s">
        <v>1392</v>
      </c>
      <c r="B649" s="1" t="s">
        <v>47</v>
      </c>
      <c r="C649" s="1" t="s">
        <v>424</v>
      </c>
      <c r="D649" s="2">
        <v>43200</v>
      </c>
      <c r="E649" s="2">
        <v>43326</v>
      </c>
      <c r="F649" s="2" t="str">
        <f>TEXT(Sales[[#This Row],[OrderDate]],"dd")</f>
        <v>14</v>
      </c>
      <c r="G649" s="2">
        <v>43342</v>
      </c>
      <c r="H649" s="2">
        <v>43346</v>
      </c>
      <c r="I649" s="1" t="s">
        <v>32</v>
      </c>
      <c r="J649">
        <v>18</v>
      </c>
      <c r="K649" s="1" t="s">
        <v>49</v>
      </c>
      <c r="L649">
        <v>11</v>
      </c>
      <c r="M649" s="1" t="s">
        <v>44</v>
      </c>
      <c r="N649">
        <v>44</v>
      </c>
      <c r="O649" s="1" t="s">
        <v>206</v>
      </c>
      <c r="P649">
        <v>6</v>
      </c>
      <c r="Q649">
        <v>0.05</v>
      </c>
      <c r="R649">
        <v>1319.9</v>
      </c>
      <c r="S649">
        <v>884.33300000000008</v>
      </c>
      <c r="T649">
        <v>5305.9980000000005</v>
      </c>
      <c r="U649">
        <v>7523.4300000000012</v>
      </c>
      <c r="V649">
        <f>Sales[[#This Row],[Total Revenue]]-Sales[[#This Row],[Total Buying]]</f>
        <v>2217.4320000000007</v>
      </c>
      <c r="W649">
        <v>65</v>
      </c>
      <c r="X649" s="1" t="s">
        <v>1086</v>
      </c>
      <c r="Y649" s="1" t="s">
        <v>1087</v>
      </c>
      <c r="Z649" s="1" t="s">
        <v>158</v>
      </c>
      <c r="AA649" s="1" t="s">
        <v>159</v>
      </c>
      <c r="AB649" s="1" t="s">
        <v>116</v>
      </c>
      <c r="AC649" s="1" t="s">
        <v>159</v>
      </c>
      <c r="AD649">
        <v>46547</v>
      </c>
      <c r="AE649">
        <v>75867</v>
      </c>
    </row>
    <row r="650" spans="1:31" x14ac:dyDescent="0.3">
      <c r="A650" s="1" t="s">
        <v>1393</v>
      </c>
      <c r="B650" s="1" t="s">
        <v>30</v>
      </c>
      <c r="C650" s="1" t="s">
        <v>77</v>
      </c>
      <c r="D650" s="2">
        <v>43200</v>
      </c>
      <c r="E650" s="2">
        <v>43326</v>
      </c>
      <c r="F650" s="2" t="str">
        <f>TEXT(Sales[[#This Row],[OrderDate]],"dd")</f>
        <v>14</v>
      </c>
      <c r="G650" s="2">
        <v>43349</v>
      </c>
      <c r="H650" s="2">
        <v>43354</v>
      </c>
      <c r="I650" s="1" t="s">
        <v>32</v>
      </c>
      <c r="J650">
        <v>11</v>
      </c>
      <c r="K650" s="1" t="s">
        <v>125</v>
      </c>
      <c r="L650">
        <v>3</v>
      </c>
      <c r="M650" s="1" t="s">
        <v>175</v>
      </c>
      <c r="N650">
        <v>27</v>
      </c>
      <c r="O650" s="1" t="s">
        <v>223</v>
      </c>
      <c r="P650">
        <v>6</v>
      </c>
      <c r="Q650">
        <v>0.15</v>
      </c>
      <c r="R650">
        <v>1125.6000000000001</v>
      </c>
      <c r="S650">
        <v>529.03200000000004</v>
      </c>
      <c r="T650">
        <v>3174.192</v>
      </c>
      <c r="U650">
        <v>5740.56</v>
      </c>
      <c r="V650">
        <f>Sales[[#This Row],[Total Revenue]]-Sales[[#This Row],[Total Buying]]</f>
        <v>2566.3680000000004</v>
      </c>
      <c r="W650">
        <v>111</v>
      </c>
      <c r="X650" s="1" t="s">
        <v>86</v>
      </c>
      <c r="Y650" s="1" t="s">
        <v>81</v>
      </c>
      <c r="Z650" s="1" t="s">
        <v>82</v>
      </c>
      <c r="AA650" s="1" t="s">
        <v>83</v>
      </c>
      <c r="AB650" s="1" t="s">
        <v>40</v>
      </c>
      <c r="AC650" s="1" t="s">
        <v>83</v>
      </c>
      <c r="AD650">
        <v>40213</v>
      </c>
      <c r="AE650">
        <v>40467</v>
      </c>
    </row>
    <row r="651" spans="1:31" x14ac:dyDescent="0.3">
      <c r="A651" s="1" t="s">
        <v>1394</v>
      </c>
      <c r="B651" s="1" t="s">
        <v>30</v>
      </c>
      <c r="C651" s="1" t="s">
        <v>48</v>
      </c>
      <c r="D651" s="2">
        <v>43200</v>
      </c>
      <c r="E651" s="2">
        <v>43326</v>
      </c>
      <c r="F651" s="2" t="str">
        <f>TEXT(Sales[[#This Row],[OrderDate]],"dd")</f>
        <v>14</v>
      </c>
      <c r="G651" s="2">
        <v>43348</v>
      </c>
      <c r="H651" s="2">
        <v>43352</v>
      </c>
      <c r="I651" s="1" t="s">
        <v>32</v>
      </c>
      <c r="J651">
        <v>3</v>
      </c>
      <c r="K651" s="1" t="s">
        <v>154</v>
      </c>
      <c r="L651">
        <v>45</v>
      </c>
      <c r="M651" s="1" t="s">
        <v>639</v>
      </c>
      <c r="N651">
        <v>10</v>
      </c>
      <c r="O651" s="1" t="s">
        <v>162</v>
      </c>
      <c r="P651">
        <v>3</v>
      </c>
      <c r="Q651">
        <v>0.1</v>
      </c>
      <c r="R651">
        <v>6318.1</v>
      </c>
      <c r="S651">
        <v>2590.4209999999998</v>
      </c>
      <c r="T651">
        <v>7771.262999999999</v>
      </c>
      <c r="U651">
        <v>17058.87</v>
      </c>
      <c r="V651">
        <f>Sales[[#This Row],[Total Revenue]]-Sales[[#This Row],[Total Buying]]</f>
        <v>9287.607</v>
      </c>
      <c r="W651">
        <v>27</v>
      </c>
      <c r="X651" s="1" t="s">
        <v>1202</v>
      </c>
      <c r="Y651" s="1" t="s">
        <v>1203</v>
      </c>
      <c r="Z651" s="1" t="s">
        <v>158</v>
      </c>
      <c r="AA651" s="1" t="s">
        <v>159</v>
      </c>
      <c r="AB651" s="1" t="s">
        <v>116</v>
      </c>
      <c r="AC651" s="1" t="s">
        <v>159</v>
      </c>
      <c r="AD651">
        <v>31137</v>
      </c>
      <c r="AE651">
        <v>74449</v>
      </c>
    </row>
    <row r="652" spans="1:31" x14ac:dyDescent="0.3">
      <c r="A652" s="1" t="s">
        <v>1395</v>
      </c>
      <c r="B652" s="1" t="s">
        <v>30</v>
      </c>
      <c r="C652" s="1" t="s">
        <v>77</v>
      </c>
      <c r="D652" s="2">
        <v>43200</v>
      </c>
      <c r="E652" s="2">
        <v>43326</v>
      </c>
      <c r="F652" s="2" t="str">
        <f>TEXT(Sales[[#This Row],[OrderDate]],"dd")</f>
        <v>14</v>
      </c>
      <c r="G652" s="2">
        <v>43350</v>
      </c>
      <c r="H652" s="2">
        <v>43351</v>
      </c>
      <c r="I652" s="1" t="s">
        <v>32</v>
      </c>
      <c r="J652">
        <v>2</v>
      </c>
      <c r="K652" s="1" t="s">
        <v>142</v>
      </c>
      <c r="L652">
        <v>3</v>
      </c>
      <c r="M652" s="1" t="s">
        <v>175</v>
      </c>
      <c r="N652">
        <v>2</v>
      </c>
      <c r="O652" s="1" t="s">
        <v>394</v>
      </c>
      <c r="P652">
        <v>8</v>
      </c>
      <c r="Q652">
        <v>0.05</v>
      </c>
      <c r="R652">
        <v>3242.8</v>
      </c>
      <c r="S652">
        <v>1459.2600000000002</v>
      </c>
      <c r="T652">
        <v>11674.080000000002</v>
      </c>
      <c r="U652">
        <v>24645.280000000002</v>
      </c>
      <c r="V652">
        <f>Sales[[#This Row],[Total Revenue]]-Sales[[#This Row],[Total Buying]]</f>
        <v>12971.2</v>
      </c>
      <c r="W652">
        <v>182</v>
      </c>
      <c r="X652" s="1" t="s">
        <v>860</v>
      </c>
      <c r="Y652" s="1" t="s">
        <v>368</v>
      </c>
      <c r="Z652" s="1" t="s">
        <v>369</v>
      </c>
      <c r="AA652" s="1" t="s">
        <v>370</v>
      </c>
      <c r="AB652" s="1" t="s">
        <v>147</v>
      </c>
      <c r="AC652" s="1" t="s">
        <v>370</v>
      </c>
      <c r="AD652">
        <v>59947</v>
      </c>
      <c r="AE652">
        <v>27572</v>
      </c>
    </row>
    <row r="653" spans="1:31" x14ac:dyDescent="0.3">
      <c r="A653" s="1" t="s">
        <v>1396</v>
      </c>
      <c r="B653" s="1" t="s">
        <v>100</v>
      </c>
      <c r="C653" s="1" t="s">
        <v>77</v>
      </c>
      <c r="D653" s="2">
        <v>43200</v>
      </c>
      <c r="E653" s="2">
        <v>43326</v>
      </c>
      <c r="F653" s="2" t="str">
        <f>TEXT(Sales[[#This Row],[OrderDate]],"dd")</f>
        <v>14</v>
      </c>
      <c r="G653" s="2">
        <v>43343</v>
      </c>
      <c r="H653" s="2">
        <v>43351</v>
      </c>
      <c r="I653" s="1" t="s">
        <v>32</v>
      </c>
      <c r="J653">
        <v>26</v>
      </c>
      <c r="K653" s="1" t="s">
        <v>247</v>
      </c>
      <c r="L653">
        <v>23</v>
      </c>
      <c r="M653" s="1" t="s">
        <v>354</v>
      </c>
      <c r="N653">
        <v>5</v>
      </c>
      <c r="O653" s="1" t="s">
        <v>123</v>
      </c>
      <c r="P653">
        <v>4</v>
      </c>
      <c r="Q653">
        <v>0.15</v>
      </c>
      <c r="R653">
        <v>1936.3</v>
      </c>
      <c r="S653">
        <v>1142.4169999999999</v>
      </c>
      <c r="T653">
        <v>4569.6679999999997</v>
      </c>
      <c r="U653">
        <v>6583.42</v>
      </c>
      <c r="V653">
        <f>Sales[[#This Row],[Total Revenue]]-Sales[[#This Row],[Total Buying]]</f>
        <v>2013.7520000000004</v>
      </c>
      <c r="W653">
        <v>167</v>
      </c>
      <c r="X653" s="1" t="s">
        <v>753</v>
      </c>
      <c r="Y653" s="1" t="s">
        <v>658</v>
      </c>
      <c r="Z653" s="1" t="s">
        <v>196</v>
      </c>
      <c r="AA653" s="1" t="s">
        <v>197</v>
      </c>
      <c r="AB653" s="1" t="s">
        <v>147</v>
      </c>
      <c r="AC653" s="1" t="s">
        <v>197</v>
      </c>
      <c r="AD653">
        <v>37133</v>
      </c>
      <c r="AE653">
        <v>88282</v>
      </c>
    </row>
    <row r="654" spans="1:31" x14ac:dyDescent="0.3">
      <c r="A654" s="1" t="s">
        <v>1397</v>
      </c>
      <c r="B654" s="1" t="s">
        <v>47</v>
      </c>
      <c r="C654" s="1" t="s">
        <v>31</v>
      </c>
      <c r="D654" s="2">
        <v>43200</v>
      </c>
      <c r="E654" s="2">
        <v>43326</v>
      </c>
      <c r="F654" s="2" t="str">
        <f>TEXT(Sales[[#This Row],[OrderDate]],"dd")</f>
        <v>14</v>
      </c>
      <c r="G654" s="2">
        <v>43352</v>
      </c>
      <c r="H654" s="2">
        <v>43355</v>
      </c>
      <c r="I654" s="1" t="s">
        <v>32</v>
      </c>
      <c r="J654">
        <v>17</v>
      </c>
      <c r="K654" s="1" t="s">
        <v>292</v>
      </c>
      <c r="L654">
        <v>37</v>
      </c>
      <c r="M654" s="1" t="s">
        <v>498</v>
      </c>
      <c r="N654">
        <v>7</v>
      </c>
      <c r="O654" s="1" t="s">
        <v>260</v>
      </c>
      <c r="P654">
        <v>4</v>
      </c>
      <c r="Q654">
        <v>0.05</v>
      </c>
      <c r="R654">
        <v>3946.3</v>
      </c>
      <c r="S654">
        <v>3038.6510000000003</v>
      </c>
      <c r="T654">
        <v>12154.604000000001</v>
      </c>
      <c r="U654">
        <v>14995.94</v>
      </c>
      <c r="V654">
        <f>Sales[[#This Row],[Total Revenue]]-Sales[[#This Row],[Total Buying]]</f>
        <v>2841.3359999999993</v>
      </c>
      <c r="W654">
        <v>220</v>
      </c>
      <c r="X654" s="1" t="s">
        <v>1004</v>
      </c>
      <c r="Y654" s="1" t="s">
        <v>1005</v>
      </c>
      <c r="Z654" s="1" t="s">
        <v>704</v>
      </c>
      <c r="AA654" s="1" t="s">
        <v>705</v>
      </c>
      <c r="AB654" s="1" t="s">
        <v>147</v>
      </c>
      <c r="AC654" s="1" t="s">
        <v>705</v>
      </c>
      <c r="AD654">
        <v>43634</v>
      </c>
      <c r="AE654">
        <v>64554</v>
      </c>
    </row>
    <row r="655" spans="1:31" x14ac:dyDescent="0.3">
      <c r="A655" s="1" t="s">
        <v>1398</v>
      </c>
      <c r="B655" s="1" t="s">
        <v>47</v>
      </c>
      <c r="C655" s="1" t="s">
        <v>48</v>
      </c>
      <c r="D655" s="2">
        <v>43200</v>
      </c>
      <c r="E655" s="2">
        <v>43326</v>
      </c>
      <c r="F655" s="2" t="str">
        <f>TEXT(Sales[[#This Row],[OrderDate]],"dd")</f>
        <v>14</v>
      </c>
      <c r="G655" s="2">
        <v>43334</v>
      </c>
      <c r="H655" s="2">
        <v>43344</v>
      </c>
      <c r="I655" s="1" t="s">
        <v>32</v>
      </c>
      <c r="J655">
        <v>14</v>
      </c>
      <c r="K655" s="1" t="s">
        <v>222</v>
      </c>
      <c r="L655">
        <v>38</v>
      </c>
      <c r="M655" s="1" t="s">
        <v>226</v>
      </c>
      <c r="N655">
        <v>26</v>
      </c>
      <c r="O655" s="1" t="s">
        <v>45</v>
      </c>
      <c r="P655">
        <v>6</v>
      </c>
      <c r="Q655">
        <v>7.4999999999999997E-2</v>
      </c>
      <c r="R655">
        <v>1078.7</v>
      </c>
      <c r="S655">
        <v>442.267</v>
      </c>
      <c r="T655">
        <v>2653.6019999999999</v>
      </c>
      <c r="U655">
        <v>5986.7849999999999</v>
      </c>
      <c r="V655">
        <f>Sales[[#This Row],[Total Revenue]]-Sales[[#This Row],[Total Buying]]</f>
        <v>3333.183</v>
      </c>
      <c r="W655">
        <v>12</v>
      </c>
      <c r="X655" s="1" t="s">
        <v>132</v>
      </c>
      <c r="Y655" s="1" t="s">
        <v>113</v>
      </c>
      <c r="Z655" s="1" t="s">
        <v>114</v>
      </c>
      <c r="AA655" s="1" t="s">
        <v>115</v>
      </c>
      <c r="AB655" s="1" t="s">
        <v>116</v>
      </c>
      <c r="AC655" s="1" t="s">
        <v>115</v>
      </c>
      <c r="AD655">
        <v>102424</v>
      </c>
      <c r="AE655">
        <v>73288</v>
      </c>
    </row>
    <row r="656" spans="1:31" x14ac:dyDescent="0.3">
      <c r="A656" s="1" t="s">
        <v>1399</v>
      </c>
      <c r="B656" s="1" t="s">
        <v>42</v>
      </c>
      <c r="C656" s="1" t="s">
        <v>77</v>
      </c>
      <c r="D656" s="2">
        <v>43200</v>
      </c>
      <c r="E656" s="2">
        <v>43327</v>
      </c>
      <c r="F656" s="2" t="str">
        <f>TEXT(Sales[[#This Row],[OrderDate]],"dd")</f>
        <v>15</v>
      </c>
      <c r="G656" s="2">
        <v>43332</v>
      </c>
      <c r="H656" s="2">
        <v>43336</v>
      </c>
      <c r="I656" s="1" t="s">
        <v>32</v>
      </c>
      <c r="J656">
        <v>24</v>
      </c>
      <c r="K656" s="1" t="s">
        <v>58</v>
      </c>
      <c r="L656">
        <v>42</v>
      </c>
      <c r="M656" s="1" t="s">
        <v>363</v>
      </c>
      <c r="N656">
        <v>8</v>
      </c>
      <c r="O656" s="1" t="s">
        <v>172</v>
      </c>
      <c r="P656">
        <v>3</v>
      </c>
      <c r="Q656">
        <v>7.4999999999999997E-2</v>
      </c>
      <c r="R656">
        <v>5587.8</v>
      </c>
      <c r="S656">
        <v>3967.3379999999997</v>
      </c>
      <c r="T656">
        <v>11902.013999999999</v>
      </c>
      <c r="U656">
        <v>15506.145</v>
      </c>
      <c r="V656">
        <f>Sales[[#This Row],[Total Revenue]]-Sales[[#This Row],[Total Buying]]</f>
        <v>3604.1310000000012</v>
      </c>
      <c r="W656">
        <v>117</v>
      </c>
      <c r="X656" s="1" t="s">
        <v>1400</v>
      </c>
      <c r="Y656" s="1" t="s">
        <v>711</v>
      </c>
      <c r="Z656" s="1" t="s">
        <v>306</v>
      </c>
      <c r="AA656" s="1" t="s">
        <v>307</v>
      </c>
      <c r="AB656" s="1" t="s">
        <v>56</v>
      </c>
      <c r="AC656" s="1" t="s">
        <v>307</v>
      </c>
      <c r="AD656">
        <v>40571</v>
      </c>
      <c r="AE656">
        <v>66430</v>
      </c>
    </row>
    <row r="657" spans="1:31" x14ac:dyDescent="0.3">
      <c r="A657" s="1" t="s">
        <v>1401</v>
      </c>
      <c r="B657" s="1" t="s">
        <v>42</v>
      </c>
      <c r="C657" s="1" t="s">
        <v>48</v>
      </c>
      <c r="D657" s="2">
        <v>43200</v>
      </c>
      <c r="E657" s="2">
        <v>43327</v>
      </c>
      <c r="F657" s="2" t="str">
        <f>TEXT(Sales[[#This Row],[OrderDate]],"dd")</f>
        <v>15</v>
      </c>
      <c r="G657" s="2">
        <v>43353</v>
      </c>
      <c r="H657" s="2">
        <v>43359</v>
      </c>
      <c r="I657" s="1" t="s">
        <v>32</v>
      </c>
      <c r="J657">
        <v>25</v>
      </c>
      <c r="K657" s="1" t="s">
        <v>333</v>
      </c>
      <c r="L657">
        <v>11</v>
      </c>
      <c r="M657" s="1" t="s">
        <v>44</v>
      </c>
      <c r="N657">
        <v>21</v>
      </c>
      <c r="O657" s="1" t="s">
        <v>131</v>
      </c>
      <c r="P657">
        <v>1</v>
      </c>
      <c r="Q657">
        <v>0.4</v>
      </c>
      <c r="R657">
        <v>3108.8</v>
      </c>
      <c r="S657">
        <v>1896.3680000000002</v>
      </c>
      <c r="T657">
        <v>1896.3680000000002</v>
      </c>
      <c r="U657">
        <v>1865.28</v>
      </c>
      <c r="V657">
        <f>Sales[[#This Row],[Total Revenue]]-Sales[[#This Row],[Total Buying]]</f>
        <v>-31.088000000000193</v>
      </c>
      <c r="W657">
        <v>50</v>
      </c>
      <c r="X657" s="1" t="s">
        <v>1402</v>
      </c>
      <c r="Y657" s="1" t="s">
        <v>285</v>
      </c>
      <c r="Z657" s="1" t="s">
        <v>158</v>
      </c>
      <c r="AA657" s="1" t="s">
        <v>159</v>
      </c>
      <c r="AB657" s="1" t="s">
        <v>116</v>
      </c>
      <c r="AC657" s="1" t="s">
        <v>159</v>
      </c>
      <c r="AD657">
        <v>51693</v>
      </c>
      <c r="AE657">
        <v>54590</v>
      </c>
    </row>
    <row r="658" spans="1:31" x14ac:dyDescent="0.3">
      <c r="A658" s="1" t="s">
        <v>1403</v>
      </c>
      <c r="B658" s="1" t="s">
        <v>100</v>
      </c>
      <c r="C658" s="1" t="s">
        <v>77</v>
      </c>
      <c r="D658" s="2">
        <v>43200</v>
      </c>
      <c r="E658" s="2">
        <v>43327</v>
      </c>
      <c r="F658" s="2" t="str">
        <f>TEXT(Sales[[#This Row],[OrderDate]],"dd")</f>
        <v>15</v>
      </c>
      <c r="G658" s="2">
        <v>43340</v>
      </c>
      <c r="H658" s="2">
        <v>43348</v>
      </c>
      <c r="I658" s="1" t="s">
        <v>32</v>
      </c>
      <c r="J658">
        <v>27</v>
      </c>
      <c r="K658" s="1" t="s">
        <v>179</v>
      </c>
      <c r="L658">
        <v>24</v>
      </c>
      <c r="M658" s="1" t="s">
        <v>138</v>
      </c>
      <c r="N658">
        <v>2</v>
      </c>
      <c r="O658" s="1" t="s">
        <v>394</v>
      </c>
      <c r="P658">
        <v>1</v>
      </c>
      <c r="Q658">
        <v>0.05</v>
      </c>
      <c r="R658">
        <v>871</v>
      </c>
      <c r="S658">
        <v>661.96</v>
      </c>
      <c r="T658">
        <v>661.96</v>
      </c>
      <c r="U658">
        <v>827.45</v>
      </c>
      <c r="V658">
        <f>Sales[[#This Row],[Total Revenue]]-Sales[[#This Row],[Total Buying]]</f>
        <v>165.49</v>
      </c>
      <c r="W658">
        <v>120</v>
      </c>
      <c r="X658" s="1" t="s">
        <v>501</v>
      </c>
      <c r="Y658" s="1" t="s">
        <v>502</v>
      </c>
      <c r="Z658" s="1" t="s">
        <v>306</v>
      </c>
      <c r="AA658" s="1" t="s">
        <v>307</v>
      </c>
      <c r="AB658" s="1" t="s">
        <v>56</v>
      </c>
      <c r="AC658" s="1" t="s">
        <v>307</v>
      </c>
      <c r="AD658">
        <v>47968</v>
      </c>
      <c r="AE658">
        <v>31818</v>
      </c>
    </row>
    <row r="659" spans="1:31" x14ac:dyDescent="0.3">
      <c r="A659" s="1" t="s">
        <v>1404</v>
      </c>
      <c r="B659" s="1" t="s">
        <v>30</v>
      </c>
      <c r="C659" s="1" t="s">
        <v>62</v>
      </c>
      <c r="D659" s="2">
        <v>43200</v>
      </c>
      <c r="E659" s="2">
        <v>43327</v>
      </c>
      <c r="F659" s="2" t="str">
        <f>TEXT(Sales[[#This Row],[OrderDate]],"dd")</f>
        <v>15</v>
      </c>
      <c r="G659" s="2">
        <v>43340</v>
      </c>
      <c r="H659" s="2">
        <v>43347</v>
      </c>
      <c r="I659" s="1" t="s">
        <v>32</v>
      </c>
      <c r="J659">
        <v>2</v>
      </c>
      <c r="K659" s="1" t="s">
        <v>142</v>
      </c>
      <c r="L659">
        <v>44</v>
      </c>
      <c r="M659" s="1" t="s">
        <v>445</v>
      </c>
      <c r="N659">
        <v>12</v>
      </c>
      <c r="O659" s="1" t="s">
        <v>35</v>
      </c>
      <c r="P659">
        <v>7</v>
      </c>
      <c r="Q659">
        <v>0.1</v>
      </c>
      <c r="R659">
        <v>1815.7</v>
      </c>
      <c r="S659">
        <v>1543.345</v>
      </c>
      <c r="T659">
        <v>10803.415000000001</v>
      </c>
      <c r="U659">
        <v>11438.91</v>
      </c>
      <c r="V659">
        <f>Sales[[#This Row],[Total Revenue]]-Sales[[#This Row],[Total Buying]]</f>
        <v>635.49499999999898</v>
      </c>
      <c r="W659">
        <v>279</v>
      </c>
      <c r="X659" s="1" t="s">
        <v>768</v>
      </c>
      <c r="Y659" s="1" t="s">
        <v>769</v>
      </c>
      <c r="Z659" s="1" t="s">
        <v>145</v>
      </c>
      <c r="AA659" s="1" t="s">
        <v>146</v>
      </c>
      <c r="AB659" s="1" t="s">
        <v>147</v>
      </c>
      <c r="AC659" s="1" t="s">
        <v>146</v>
      </c>
      <c r="AD659">
        <v>133039</v>
      </c>
      <c r="AE659">
        <v>33604</v>
      </c>
    </row>
    <row r="660" spans="1:31" x14ac:dyDescent="0.3">
      <c r="A660" s="1" t="s">
        <v>1405</v>
      </c>
      <c r="B660" s="1" t="s">
        <v>47</v>
      </c>
      <c r="C660" s="1" t="s">
        <v>31</v>
      </c>
      <c r="D660" s="2">
        <v>43200</v>
      </c>
      <c r="E660" s="2">
        <v>43327</v>
      </c>
      <c r="F660" s="2" t="str">
        <f>TEXT(Sales[[#This Row],[OrderDate]],"dd")</f>
        <v>15</v>
      </c>
      <c r="G660" s="2">
        <v>43347</v>
      </c>
      <c r="H660" s="2">
        <v>43352</v>
      </c>
      <c r="I660" s="1" t="s">
        <v>32</v>
      </c>
      <c r="J660">
        <v>16</v>
      </c>
      <c r="K660" s="1" t="s">
        <v>270</v>
      </c>
      <c r="L660">
        <v>42</v>
      </c>
      <c r="M660" s="1" t="s">
        <v>363</v>
      </c>
      <c r="N660">
        <v>6</v>
      </c>
      <c r="O660" s="1" t="s">
        <v>274</v>
      </c>
      <c r="P660">
        <v>7</v>
      </c>
      <c r="Q660">
        <v>7.4999999999999997E-2</v>
      </c>
      <c r="R660">
        <v>984.9</v>
      </c>
      <c r="S660">
        <v>541.69500000000005</v>
      </c>
      <c r="T660">
        <v>3791.8650000000002</v>
      </c>
      <c r="U660">
        <v>6377.2275</v>
      </c>
      <c r="V660">
        <f>Sales[[#This Row],[Total Revenue]]-Sales[[#This Row],[Total Buying]]</f>
        <v>2585.3624999999997</v>
      </c>
      <c r="W660">
        <v>231</v>
      </c>
      <c r="X660" s="1" t="s">
        <v>569</v>
      </c>
      <c r="Y660" s="1" t="s">
        <v>570</v>
      </c>
      <c r="Z660" s="1" t="s">
        <v>316</v>
      </c>
      <c r="AA660" s="1" t="s">
        <v>317</v>
      </c>
      <c r="AB660" s="1" t="s">
        <v>56</v>
      </c>
      <c r="AC660" s="1" t="s">
        <v>317</v>
      </c>
      <c r="AD660">
        <v>100513</v>
      </c>
      <c r="AE660">
        <v>50420</v>
      </c>
    </row>
    <row r="661" spans="1:31" x14ac:dyDescent="0.3">
      <c r="A661" s="1" t="s">
        <v>1406</v>
      </c>
      <c r="B661" s="1" t="s">
        <v>42</v>
      </c>
      <c r="C661" s="1" t="s">
        <v>239</v>
      </c>
      <c r="D661" s="2">
        <v>43200</v>
      </c>
      <c r="E661" s="2">
        <v>43327</v>
      </c>
      <c r="F661" s="2" t="str">
        <f>TEXT(Sales[[#This Row],[OrderDate]],"dd")</f>
        <v>15</v>
      </c>
      <c r="G661" s="2">
        <v>43355</v>
      </c>
      <c r="H661" s="2">
        <v>43361</v>
      </c>
      <c r="I661" s="1" t="s">
        <v>32</v>
      </c>
      <c r="J661">
        <v>22</v>
      </c>
      <c r="K661" s="1" t="s">
        <v>85</v>
      </c>
      <c r="L661">
        <v>21</v>
      </c>
      <c r="M661" s="1" t="s">
        <v>63</v>
      </c>
      <c r="N661">
        <v>30</v>
      </c>
      <c r="O661" s="1" t="s">
        <v>51</v>
      </c>
      <c r="P661">
        <v>3</v>
      </c>
      <c r="Q661">
        <v>7.4999999999999997E-2</v>
      </c>
      <c r="R661">
        <v>3926.2000000000003</v>
      </c>
      <c r="S661">
        <v>1727.528</v>
      </c>
      <c r="T661">
        <v>5182.5839999999998</v>
      </c>
      <c r="U661">
        <v>10895.205</v>
      </c>
      <c r="V661">
        <f>Sales[[#This Row],[Total Revenue]]-Sales[[#This Row],[Total Buying]]</f>
        <v>5712.6210000000001</v>
      </c>
      <c r="W661">
        <v>354</v>
      </c>
      <c r="X661" s="1" t="s">
        <v>281</v>
      </c>
      <c r="Y661" s="1" t="s">
        <v>282</v>
      </c>
      <c r="Z661" s="1" t="s">
        <v>242</v>
      </c>
      <c r="AA661" s="1" t="s">
        <v>243</v>
      </c>
      <c r="AB661" s="1" t="s">
        <v>56</v>
      </c>
      <c r="AC661" s="1" t="s">
        <v>243</v>
      </c>
      <c r="AD661">
        <v>87045</v>
      </c>
      <c r="AE661">
        <v>44480</v>
      </c>
    </row>
    <row r="662" spans="1:31" x14ac:dyDescent="0.3">
      <c r="A662" s="1" t="s">
        <v>1407</v>
      </c>
      <c r="B662" s="1" t="s">
        <v>47</v>
      </c>
      <c r="C662" s="1" t="s">
        <v>62</v>
      </c>
      <c r="D662" s="2">
        <v>43200</v>
      </c>
      <c r="E662" s="2">
        <v>43328</v>
      </c>
      <c r="F662" s="2" t="str">
        <f>TEXT(Sales[[#This Row],[OrderDate]],"dd")</f>
        <v>16</v>
      </c>
      <c r="G662" s="2">
        <v>43356</v>
      </c>
      <c r="H662" s="2">
        <v>43357</v>
      </c>
      <c r="I662" s="1" t="s">
        <v>32</v>
      </c>
      <c r="J662">
        <v>13</v>
      </c>
      <c r="K662" s="1" t="s">
        <v>88</v>
      </c>
      <c r="L662">
        <v>24</v>
      </c>
      <c r="M662" s="1" t="s">
        <v>138</v>
      </c>
      <c r="N662">
        <v>29</v>
      </c>
      <c r="O662" s="1" t="s">
        <v>360</v>
      </c>
      <c r="P662">
        <v>1</v>
      </c>
      <c r="Q662">
        <v>7.4999999999999997E-2</v>
      </c>
      <c r="R662">
        <v>234.5</v>
      </c>
      <c r="S662">
        <v>126.63000000000001</v>
      </c>
      <c r="T662">
        <v>126.63000000000001</v>
      </c>
      <c r="U662">
        <v>216.91249999999999</v>
      </c>
      <c r="V662">
        <f>Sales[[#This Row],[Total Revenue]]-Sales[[#This Row],[Total Buying]]</f>
        <v>90.282499999999985</v>
      </c>
      <c r="W662">
        <v>304</v>
      </c>
      <c r="X662" s="1" t="s">
        <v>742</v>
      </c>
      <c r="Y662" s="1" t="s">
        <v>743</v>
      </c>
      <c r="Z662" s="1" t="s">
        <v>432</v>
      </c>
      <c r="AA662" s="1" t="s">
        <v>433</v>
      </c>
      <c r="AB662" s="1" t="s">
        <v>56</v>
      </c>
      <c r="AC662" s="1" t="s">
        <v>433</v>
      </c>
      <c r="AD662">
        <v>249775</v>
      </c>
      <c r="AE662">
        <v>36445</v>
      </c>
    </row>
    <row r="663" spans="1:31" x14ac:dyDescent="0.3">
      <c r="A663" s="1" t="s">
        <v>1408</v>
      </c>
      <c r="B663" s="1" t="s">
        <v>30</v>
      </c>
      <c r="C663" s="1" t="s">
        <v>31</v>
      </c>
      <c r="D663" s="2">
        <v>43200</v>
      </c>
      <c r="E663" s="2">
        <v>43328</v>
      </c>
      <c r="F663" s="2" t="str">
        <f>TEXT(Sales[[#This Row],[OrderDate]],"dd")</f>
        <v>16</v>
      </c>
      <c r="G663" s="2">
        <v>43354</v>
      </c>
      <c r="H663" s="2">
        <v>43360</v>
      </c>
      <c r="I663" s="1" t="s">
        <v>32</v>
      </c>
      <c r="J663">
        <v>8</v>
      </c>
      <c r="K663" s="1" t="s">
        <v>105</v>
      </c>
      <c r="L663">
        <v>18</v>
      </c>
      <c r="M663" s="1" t="s">
        <v>334</v>
      </c>
      <c r="N663">
        <v>16</v>
      </c>
      <c r="O663" s="1" t="s">
        <v>93</v>
      </c>
      <c r="P663">
        <v>8</v>
      </c>
      <c r="Q663">
        <v>0.2</v>
      </c>
      <c r="R663">
        <v>2552.7000000000003</v>
      </c>
      <c r="S663">
        <v>1429.5120000000004</v>
      </c>
      <c r="T663">
        <v>11436.096000000003</v>
      </c>
      <c r="U663">
        <v>16337.280000000002</v>
      </c>
      <c r="V663">
        <f>Sales[[#This Row],[Total Revenue]]-Sales[[#This Row],[Total Buying]]</f>
        <v>4901.1839999999993</v>
      </c>
      <c r="W663">
        <v>204</v>
      </c>
      <c r="X663" s="1" t="s">
        <v>1113</v>
      </c>
      <c r="Y663" s="1" t="s">
        <v>1114</v>
      </c>
      <c r="Z663" s="1" t="s">
        <v>878</v>
      </c>
      <c r="AA663" s="1" t="s">
        <v>879</v>
      </c>
      <c r="AB663" s="1" t="s">
        <v>56</v>
      </c>
      <c r="AC663" s="1" t="s">
        <v>879</v>
      </c>
      <c r="AD663">
        <v>153140</v>
      </c>
      <c r="AE663">
        <v>36792</v>
      </c>
    </row>
    <row r="664" spans="1:31" x14ac:dyDescent="0.3">
      <c r="A664" s="1" t="s">
        <v>1409</v>
      </c>
      <c r="B664" s="1" t="s">
        <v>30</v>
      </c>
      <c r="C664" s="1" t="s">
        <v>31</v>
      </c>
      <c r="D664" s="2">
        <v>43200</v>
      </c>
      <c r="E664" s="2">
        <v>43328</v>
      </c>
      <c r="F664" s="2" t="str">
        <f>TEXT(Sales[[#This Row],[OrderDate]],"dd")</f>
        <v>16</v>
      </c>
      <c r="G664" s="2">
        <v>43335</v>
      </c>
      <c r="H664" s="2">
        <v>43342</v>
      </c>
      <c r="I664" s="1" t="s">
        <v>32</v>
      </c>
      <c r="J664">
        <v>2</v>
      </c>
      <c r="K664" s="1" t="s">
        <v>142</v>
      </c>
      <c r="L664">
        <v>13</v>
      </c>
      <c r="M664" s="1" t="s">
        <v>118</v>
      </c>
      <c r="N664">
        <v>32</v>
      </c>
      <c r="O664" s="1" t="s">
        <v>107</v>
      </c>
      <c r="P664">
        <v>4</v>
      </c>
      <c r="Q664">
        <v>0.05</v>
      </c>
      <c r="R664">
        <v>857.6</v>
      </c>
      <c r="S664">
        <v>591.74399999999991</v>
      </c>
      <c r="T664">
        <v>2366.9759999999997</v>
      </c>
      <c r="U664">
        <v>3258.88</v>
      </c>
      <c r="V664">
        <f>Sales[[#This Row],[Total Revenue]]-Sales[[#This Row],[Total Buying]]</f>
        <v>891.90400000000045</v>
      </c>
      <c r="W664">
        <v>223</v>
      </c>
      <c r="X664" s="1" t="s">
        <v>1189</v>
      </c>
      <c r="Y664" s="1" t="s">
        <v>1190</v>
      </c>
      <c r="Z664" s="1" t="s">
        <v>905</v>
      </c>
      <c r="AA664" s="1" t="s">
        <v>906</v>
      </c>
      <c r="AB664" s="1" t="s">
        <v>147</v>
      </c>
      <c r="AC664" s="1" t="s">
        <v>906</v>
      </c>
      <c r="AD664">
        <v>48313</v>
      </c>
      <c r="AE664">
        <v>43472</v>
      </c>
    </row>
    <row r="665" spans="1:31" x14ac:dyDescent="0.3">
      <c r="A665" s="1" t="s">
        <v>1410</v>
      </c>
      <c r="B665" s="1" t="s">
        <v>30</v>
      </c>
      <c r="C665" s="1" t="s">
        <v>424</v>
      </c>
      <c r="D665" s="2">
        <v>43200</v>
      </c>
      <c r="E665" s="2">
        <v>43328</v>
      </c>
      <c r="F665" s="2" t="str">
        <f>TEXT(Sales[[#This Row],[OrderDate]],"dd")</f>
        <v>16</v>
      </c>
      <c r="G665" s="2">
        <v>43341</v>
      </c>
      <c r="H665" s="2">
        <v>43350</v>
      </c>
      <c r="I665" s="1" t="s">
        <v>32</v>
      </c>
      <c r="J665">
        <v>1</v>
      </c>
      <c r="K665" s="1" t="s">
        <v>78</v>
      </c>
      <c r="L665">
        <v>41</v>
      </c>
      <c r="M665" s="1" t="s">
        <v>505</v>
      </c>
      <c r="N665">
        <v>40</v>
      </c>
      <c r="O665" s="1" t="s">
        <v>199</v>
      </c>
      <c r="P665">
        <v>3</v>
      </c>
      <c r="Q665">
        <v>0.05</v>
      </c>
      <c r="R665">
        <v>1065.3</v>
      </c>
      <c r="S665">
        <v>553.95600000000002</v>
      </c>
      <c r="T665">
        <v>1661.8679999999999</v>
      </c>
      <c r="U665">
        <v>3036.105</v>
      </c>
      <c r="V665">
        <f>Sales[[#This Row],[Total Revenue]]-Sales[[#This Row],[Total Buying]]</f>
        <v>1374.2370000000001</v>
      </c>
      <c r="W665">
        <v>70</v>
      </c>
      <c r="X665" s="1" t="s">
        <v>535</v>
      </c>
      <c r="Y665" s="1" t="s">
        <v>169</v>
      </c>
      <c r="Z665" s="1" t="s">
        <v>158</v>
      </c>
      <c r="AA665" s="1" t="s">
        <v>159</v>
      </c>
      <c r="AB665" s="1" t="s">
        <v>116</v>
      </c>
      <c r="AC665" s="1" t="s">
        <v>159</v>
      </c>
      <c r="AD665">
        <v>485091</v>
      </c>
      <c r="AE665">
        <v>66116</v>
      </c>
    </row>
    <row r="666" spans="1:31" x14ac:dyDescent="0.3">
      <c r="A666" s="1" t="s">
        <v>1411</v>
      </c>
      <c r="B666" s="1" t="s">
        <v>47</v>
      </c>
      <c r="C666" s="1" t="s">
        <v>239</v>
      </c>
      <c r="D666" s="2">
        <v>43200</v>
      </c>
      <c r="E666" s="2">
        <v>43328</v>
      </c>
      <c r="F666" s="2" t="str">
        <f>TEXT(Sales[[#This Row],[OrderDate]],"dd")</f>
        <v>16</v>
      </c>
      <c r="G666" s="2">
        <v>43354</v>
      </c>
      <c r="H666" s="2">
        <v>43363</v>
      </c>
      <c r="I666" s="1" t="s">
        <v>32</v>
      </c>
      <c r="J666">
        <v>17</v>
      </c>
      <c r="K666" s="1" t="s">
        <v>292</v>
      </c>
      <c r="L666">
        <v>28</v>
      </c>
      <c r="M666" s="1" t="s">
        <v>50</v>
      </c>
      <c r="N666">
        <v>29</v>
      </c>
      <c r="O666" s="1" t="s">
        <v>360</v>
      </c>
      <c r="P666">
        <v>4</v>
      </c>
      <c r="Q666">
        <v>0.2</v>
      </c>
      <c r="R666">
        <v>1976.5</v>
      </c>
      <c r="S666">
        <v>1581.2</v>
      </c>
      <c r="T666">
        <v>6324.8</v>
      </c>
      <c r="U666">
        <v>6324.8</v>
      </c>
      <c r="V666">
        <f>Sales[[#This Row],[Total Revenue]]-Sales[[#This Row],[Total Buying]]</f>
        <v>0</v>
      </c>
      <c r="W666">
        <v>332</v>
      </c>
      <c r="X666" s="1" t="s">
        <v>934</v>
      </c>
      <c r="Y666" s="1" t="s">
        <v>935</v>
      </c>
      <c r="Z666" s="1" t="s">
        <v>251</v>
      </c>
      <c r="AA666" s="1" t="s">
        <v>252</v>
      </c>
      <c r="AB666" s="1" t="s">
        <v>56</v>
      </c>
      <c r="AC666" s="1" t="s">
        <v>252</v>
      </c>
      <c r="AD666">
        <v>43214</v>
      </c>
      <c r="AE666">
        <v>69173</v>
      </c>
    </row>
    <row r="667" spans="1:31" x14ac:dyDescent="0.3">
      <c r="A667" s="1" t="s">
        <v>1412</v>
      </c>
      <c r="B667" s="1" t="s">
        <v>30</v>
      </c>
      <c r="C667" s="1" t="s">
        <v>77</v>
      </c>
      <c r="D667" s="2">
        <v>43200</v>
      </c>
      <c r="E667" s="2">
        <v>43328</v>
      </c>
      <c r="F667" s="2" t="str">
        <f>TEXT(Sales[[#This Row],[OrderDate]],"dd")</f>
        <v>16</v>
      </c>
      <c r="G667" s="2">
        <v>43354</v>
      </c>
      <c r="H667" s="2">
        <v>43361</v>
      </c>
      <c r="I667" s="1" t="s">
        <v>32</v>
      </c>
      <c r="J667">
        <v>6</v>
      </c>
      <c r="K667" s="1" t="s">
        <v>33</v>
      </c>
      <c r="L667">
        <v>27</v>
      </c>
      <c r="M667" s="1" t="s">
        <v>560</v>
      </c>
      <c r="N667">
        <v>31</v>
      </c>
      <c r="O667" s="1" t="s">
        <v>470</v>
      </c>
      <c r="P667">
        <v>2</v>
      </c>
      <c r="Q667">
        <v>0.3</v>
      </c>
      <c r="R667">
        <v>3839.1</v>
      </c>
      <c r="S667">
        <v>2725.761</v>
      </c>
      <c r="T667">
        <v>5451.5219999999999</v>
      </c>
      <c r="U667">
        <v>5374.74</v>
      </c>
      <c r="V667">
        <f>Sales[[#This Row],[Total Revenue]]-Sales[[#This Row],[Total Buying]]</f>
        <v>-76.782000000000153</v>
      </c>
      <c r="W667">
        <v>117</v>
      </c>
      <c r="X667" s="1" t="s">
        <v>1400</v>
      </c>
      <c r="Y667" s="1" t="s">
        <v>711</v>
      </c>
      <c r="Z667" s="1" t="s">
        <v>306</v>
      </c>
      <c r="AA667" s="1" t="s">
        <v>307</v>
      </c>
      <c r="AB667" s="1" t="s">
        <v>56</v>
      </c>
      <c r="AC667" s="1" t="s">
        <v>307</v>
      </c>
      <c r="AD667">
        <v>40571</v>
      </c>
      <c r="AE667">
        <v>66430</v>
      </c>
    </row>
    <row r="668" spans="1:31" x14ac:dyDescent="0.3">
      <c r="A668" s="1" t="s">
        <v>1413</v>
      </c>
      <c r="B668" s="1" t="s">
        <v>47</v>
      </c>
      <c r="C668" s="1" t="s">
        <v>31</v>
      </c>
      <c r="D668" s="2">
        <v>43200</v>
      </c>
      <c r="E668" s="2">
        <v>43328</v>
      </c>
      <c r="F668" s="2" t="str">
        <f>TEXT(Sales[[#This Row],[OrderDate]],"dd")</f>
        <v>16</v>
      </c>
      <c r="G668" s="2">
        <v>43353</v>
      </c>
      <c r="H668" s="2">
        <v>43354</v>
      </c>
      <c r="I668" s="1" t="s">
        <v>32</v>
      </c>
      <c r="J668">
        <v>16</v>
      </c>
      <c r="K668" s="1" t="s">
        <v>270</v>
      </c>
      <c r="L668">
        <v>32</v>
      </c>
      <c r="M668" s="1" t="s">
        <v>303</v>
      </c>
      <c r="N668">
        <v>2</v>
      </c>
      <c r="O668" s="1" t="s">
        <v>394</v>
      </c>
      <c r="P668">
        <v>3</v>
      </c>
      <c r="Q668">
        <v>0.05</v>
      </c>
      <c r="R668">
        <v>3899.4</v>
      </c>
      <c r="S668">
        <v>2807.5679999999998</v>
      </c>
      <c r="T668">
        <v>8422.7039999999997</v>
      </c>
      <c r="U668">
        <v>11113.29</v>
      </c>
      <c r="V668">
        <f>Sales[[#This Row],[Total Revenue]]-Sales[[#This Row],[Total Buying]]</f>
        <v>2690.5860000000011</v>
      </c>
      <c r="W668">
        <v>221</v>
      </c>
      <c r="X668" s="1" t="s">
        <v>1263</v>
      </c>
      <c r="Y668" s="1" t="s">
        <v>1264</v>
      </c>
      <c r="Z668" s="1" t="s">
        <v>704</v>
      </c>
      <c r="AA668" s="1" t="s">
        <v>705</v>
      </c>
      <c r="AB668" s="1" t="s">
        <v>147</v>
      </c>
      <c r="AC668" s="1" t="s">
        <v>705</v>
      </c>
      <c r="AD668">
        <v>112988</v>
      </c>
      <c r="AE668">
        <v>48757</v>
      </c>
    </row>
    <row r="669" spans="1:31" x14ac:dyDescent="0.3">
      <c r="A669" s="1" t="s">
        <v>1414</v>
      </c>
      <c r="B669" s="1" t="s">
        <v>30</v>
      </c>
      <c r="C669" s="1" t="s">
        <v>31</v>
      </c>
      <c r="D669" s="2">
        <v>43200</v>
      </c>
      <c r="E669" s="2">
        <v>43328</v>
      </c>
      <c r="F669" s="2" t="str">
        <f>TEXT(Sales[[#This Row],[OrderDate]],"dd")</f>
        <v>16</v>
      </c>
      <c r="G669" s="2">
        <v>43347</v>
      </c>
      <c r="H669" s="2">
        <v>43351</v>
      </c>
      <c r="I669" s="1" t="s">
        <v>32</v>
      </c>
      <c r="J669">
        <v>4</v>
      </c>
      <c r="K669" s="1" t="s">
        <v>70</v>
      </c>
      <c r="L669">
        <v>5</v>
      </c>
      <c r="M669" s="1" t="s">
        <v>106</v>
      </c>
      <c r="N669">
        <v>2</v>
      </c>
      <c r="O669" s="1" t="s">
        <v>394</v>
      </c>
      <c r="P669">
        <v>6</v>
      </c>
      <c r="Q669">
        <v>0.05</v>
      </c>
      <c r="R669">
        <v>180.9</v>
      </c>
      <c r="S669">
        <v>85.022999999999996</v>
      </c>
      <c r="T669">
        <v>510.13799999999998</v>
      </c>
      <c r="U669">
        <v>1031.1300000000001</v>
      </c>
      <c r="V669">
        <f>Sales[[#This Row],[Total Revenue]]-Sales[[#This Row],[Total Buying]]</f>
        <v>520.99200000000019</v>
      </c>
      <c r="W669">
        <v>220</v>
      </c>
      <c r="X669" s="1" t="s">
        <v>1004</v>
      </c>
      <c r="Y669" s="1" t="s">
        <v>1005</v>
      </c>
      <c r="Z669" s="1" t="s">
        <v>704</v>
      </c>
      <c r="AA669" s="1" t="s">
        <v>705</v>
      </c>
      <c r="AB669" s="1" t="s">
        <v>147</v>
      </c>
      <c r="AC669" s="1" t="s">
        <v>705</v>
      </c>
      <c r="AD669">
        <v>43634</v>
      </c>
      <c r="AE669">
        <v>64554</v>
      </c>
    </row>
    <row r="670" spans="1:31" x14ac:dyDescent="0.3">
      <c r="A670" s="1" t="s">
        <v>1415</v>
      </c>
      <c r="B670" s="1" t="s">
        <v>100</v>
      </c>
      <c r="C670" s="1" t="s">
        <v>62</v>
      </c>
      <c r="D670" s="2">
        <v>43200</v>
      </c>
      <c r="E670" s="2">
        <v>43328</v>
      </c>
      <c r="F670" s="2" t="str">
        <f>TEXT(Sales[[#This Row],[OrderDate]],"dd")</f>
        <v>16</v>
      </c>
      <c r="G670" s="2">
        <v>43351</v>
      </c>
      <c r="H670" s="2">
        <v>43354</v>
      </c>
      <c r="I670" s="1" t="s">
        <v>32</v>
      </c>
      <c r="J670">
        <v>25</v>
      </c>
      <c r="K670" s="1" t="s">
        <v>333</v>
      </c>
      <c r="L670">
        <v>36</v>
      </c>
      <c r="M670" s="1" t="s">
        <v>287</v>
      </c>
      <c r="N670">
        <v>25</v>
      </c>
      <c r="O670" s="1" t="s">
        <v>216</v>
      </c>
      <c r="P670">
        <v>6</v>
      </c>
      <c r="Q670">
        <v>0.15</v>
      </c>
      <c r="R670">
        <v>1226.1000000000001</v>
      </c>
      <c r="S670">
        <v>588.52800000000002</v>
      </c>
      <c r="T670">
        <v>3531.1680000000001</v>
      </c>
      <c r="U670">
        <v>6253.1100000000006</v>
      </c>
      <c r="V670">
        <f>Sales[[#This Row],[Total Revenue]]-Sales[[#This Row],[Total Buying]]</f>
        <v>2721.9420000000005</v>
      </c>
      <c r="W670">
        <v>282</v>
      </c>
      <c r="X670" s="1" t="s">
        <v>143</v>
      </c>
      <c r="Y670" s="1" t="s">
        <v>144</v>
      </c>
      <c r="Z670" s="1" t="s">
        <v>145</v>
      </c>
      <c r="AA670" s="1" t="s">
        <v>146</v>
      </c>
      <c r="AB670" s="1" t="s">
        <v>147</v>
      </c>
      <c r="AC670" s="1" t="s">
        <v>146</v>
      </c>
      <c r="AD670">
        <v>57316</v>
      </c>
      <c r="AE670">
        <v>27683</v>
      </c>
    </row>
    <row r="671" spans="1:31" x14ac:dyDescent="0.3">
      <c r="A671" s="1" t="s">
        <v>1416</v>
      </c>
      <c r="B671" s="1" t="s">
        <v>42</v>
      </c>
      <c r="C671" s="1" t="s">
        <v>62</v>
      </c>
      <c r="D671" s="2">
        <v>43200</v>
      </c>
      <c r="E671" s="2">
        <v>43328</v>
      </c>
      <c r="F671" s="2" t="str">
        <f>TEXT(Sales[[#This Row],[OrderDate]],"dd")</f>
        <v>16</v>
      </c>
      <c r="G671" s="2">
        <v>43346</v>
      </c>
      <c r="H671" s="2">
        <v>43348</v>
      </c>
      <c r="I671" s="1" t="s">
        <v>32</v>
      </c>
      <c r="J671">
        <v>24</v>
      </c>
      <c r="K671" s="1" t="s">
        <v>58</v>
      </c>
      <c r="L671">
        <v>13</v>
      </c>
      <c r="M671" s="1" t="s">
        <v>118</v>
      </c>
      <c r="N671">
        <v>37</v>
      </c>
      <c r="O671" s="1" t="s">
        <v>309</v>
      </c>
      <c r="P671">
        <v>8</v>
      </c>
      <c r="Q671">
        <v>0.05</v>
      </c>
      <c r="R671">
        <v>783.9</v>
      </c>
      <c r="S671">
        <v>313.56</v>
      </c>
      <c r="T671">
        <v>2508.48</v>
      </c>
      <c r="U671">
        <v>5957.6399999999994</v>
      </c>
      <c r="V671">
        <f>Sales[[#This Row],[Total Revenue]]-Sales[[#This Row],[Total Buying]]</f>
        <v>3449.1599999999994</v>
      </c>
      <c r="W671">
        <v>263</v>
      </c>
      <c r="X671" s="1" t="s">
        <v>928</v>
      </c>
      <c r="Y671" s="1" t="s">
        <v>929</v>
      </c>
      <c r="Z671" s="1" t="s">
        <v>38</v>
      </c>
      <c r="AA671" s="1" t="s">
        <v>39</v>
      </c>
      <c r="AB671" s="1" t="s">
        <v>40</v>
      </c>
      <c r="AC671" s="1" t="s">
        <v>39</v>
      </c>
      <c r="AD671">
        <v>241539</v>
      </c>
      <c r="AE671">
        <v>94999</v>
      </c>
    </row>
    <row r="672" spans="1:31" x14ac:dyDescent="0.3">
      <c r="A672" s="1" t="s">
        <v>1417</v>
      </c>
      <c r="B672" s="1" t="s">
        <v>30</v>
      </c>
      <c r="C672" s="1" t="s">
        <v>31</v>
      </c>
      <c r="D672" s="2">
        <v>43200</v>
      </c>
      <c r="E672" s="2">
        <v>43329</v>
      </c>
      <c r="F672" s="2" t="str">
        <f>TEXT(Sales[[#This Row],[OrderDate]],"dd")</f>
        <v>17</v>
      </c>
      <c r="G672" s="2">
        <v>43351</v>
      </c>
      <c r="H672" s="2">
        <v>43355</v>
      </c>
      <c r="I672" s="1" t="s">
        <v>32</v>
      </c>
      <c r="J672">
        <v>7</v>
      </c>
      <c r="K672" s="1" t="s">
        <v>188</v>
      </c>
      <c r="L672">
        <v>3</v>
      </c>
      <c r="M672" s="1" t="s">
        <v>175</v>
      </c>
      <c r="N672">
        <v>16</v>
      </c>
      <c r="O672" s="1" t="s">
        <v>93</v>
      </c>
      <c r="P672">
        <v>7</v>
      </c>
      <c r="Q672">
        <v>0.15</v>
      </c>
      <c r="R672">
        <v>978.2</v>
      </c>
      <c r="S672">
        <v>489.1</v>
      </c>
      <c r="T672">
        <v>3423.7000000000003</v>
      </c>
      <c r="U672">
        <v>5820.29</v>
      </c>
      <c r="V672">
        <f>Sales[[#This Row],[Total Revenue]]-Sales[[#This Row],[Total Buying]]</f>
        <v>2396.5899999999997</v>
      </c>
      <c r="W672">
        <v>253</v>
      </c>
      <c r="X672" s="1" t="s">
        <v>1418</v>
      </c>
      <c r="Y672" s="1" t="s">
        <v>387</v>
      </c>
      <c r="Z672" s="1" t="s">
        <v>388</v>
      </c>
      <c r="AA672" s="1" t="s">
        <v>389</v>
      </c>
      <c r="AB672" s="1" t="s">
        <v>116</v>
      </c>
      <c r="AC672" s="1" t="s">
        <v>389</v>
      </c>
      <c r="AD672">
        <v>68686</v>
      </c>
      <c r="AE672">
        <v>52511</v>
      </c>
    </row>
    <row r="673" spans="1:31" x14ac:dyDescent="0.3">
      <c r="A673" s="1" t="s">
        <v>1419</v>
      </c>
      <c r="B673" s="1" t="s">
        <v>47</v>
      </c>
      <c r="C673" s="1" t="s">
        <v>62</v>
      </c>
      <c r="D673" s="2">
        <v>43200</v>
      </c>
      <c r="E673" s="2">
        <v>43329</v>
      </c>
      <c r="F673" s="2" t="str">
        <f>TEXT(Sales[[#This Row],[OrderDate]],"dd")</f>
        <v>17</v>
      </c>
      <c r="G673" s="2">
        <v>43348</v>
      </c>
      <c r="H673" s="2">
        <v>43356</v>
      </c>
      <c r="I673" s="1" t="s">
        <v>32</v>
      </c>
      <c r="J673">
        <v>16</v>
      </c>
      <c r="K673" s="1" t="s">
        <v>270</v>
      </c>
      <c r="L673">
        <v>14</v>
      </c>
      <c r="M673" s="1" t="s">
        <v>122</v>
      </c>
      <c r="N673">
        <v>15</v>
      </c>
      <c r="O673" s="1" t="s">
        <v>347</v>
      </c>
      <c r="P673">
        <v>6</v>
      </c>
      <c r="Q673">
        <v>0.15</v>
      </c>
      <c r="R673">
        <v>3169.1</v>
      </c>
      <c r="S673">
        <v>1616.241</v>
      </c>
      <c r="T673">
        <v>9697.4459999999999</v>
      </c>
      <c r="U673">
        <v>16162.41</v>
      </c>
      <c r="V673">
        <f>Sales[[#This Row],[Total Revenue]]-Sales[[#This Row],[Total Buying]]</f>
        <v>6464.9639999999999</v>
      </c>
      <c r="W673">
        <v>280</v>
      </c>
      <c r="X673" s="1" t="s">
        <v>151</v>
      </c>
      <c r="Y673" s="1" t="s">
        <v>152</v>
      </c>
      <c r="Z673" s="1" t="s">
        <v>145</v>
      </c>
      <c r="AA673" s="1" t="s">
        <v>146</v>
      </c>
      <c r="AB673" s="1" t="s">
        <v>147</v>
      </c>
      <c r="AC673" s="1" t="s">
        <v>146</v>
      </c>
      <c r="AD673">
        <v>167100</v>
      </c>
      <c r="AE673">
        <v>26150</v>
      </c>
    </row>
    <row r="674" spans="1:31" x14ac:dyDescent="0.3">
      <c r="A674" s="1" t="s">
        <v>1420</v>
      </c>
      <c r="B674" s="1" t="s">
        <v>47</v>
      </c>
      <c r="C674" s="1" t="s">
        <v>77</v>
      </c>
      <c r="D674" s="2">
        <v>43200</v>
      </c>
      <c r="E674" s="2">
        <v>43329</v>
      </c>
      <c r="F674" s="2" t="str">
        <f>TEXT(Sales[[#This Row],[OrderDate]],"dd")</f>
        <v>17</v>
      </c>
      <c r="G674" s="2">
        <v>43352</v>
      </c>
      <c r="H674" s="2">
        <v>43362</v>
      </c>
      <c r="I674" s="1" t="s">
        <v>32</v>
      </c>
      <c r="J674">
        <v>18</v>
      </c>
      <c r="K674" s="1" t="s">
        <v>49</v>
      </c>
      <c r="L674">
        <v>49</v>
      </c>
      <c r="M674" s="1" t="s">
        <v>74</v>
      </c>
      <c r="N674">
        <v>13</v>
      </c>
      <c r="O674" s="1" t="s">
        <v>193</v>
      </c>
      <c r="P674">
        <v>2</v>
      </c>
      <c r="Q674">
        <v>0.1</v>
      </c>
      <c r="R674">
        <v>3055.2000000000003</v>
      </c>
      <c r="S674">
        <v>1497.048</v>
      </c>
      <c r="T674">
        <v>2994.096</v>
      </c>
      <c r="U674">
        <v>5499.3600000000006</v>
      </c>
      <c r="V674">
        <f>Sales[[#This Row],[Total Revenue]]-Sales[[#This Row],[Total Buying]]</f>
        <v>2505.2640000000006</v>
      </c>
      <c r="W674">
        <v>95</v>
      </c>
      <c r="X674" s="1" t="s">
        <v>645</v>
      </c>
      <c r="Y674" s="1" t="s">
        <v>646</v>
      </c>
      <c r="Z674" s="1" t="s">
        <v>400</v>
      </c>
      <c r="AA674" s="1" t="s">
        <v>401</v>
      </c>
      <c r="AB674" s="1" t="s">
        <v>116</v>
      </c>
      <c r="AC674" s="1" t="s">
        <v>401</v>
      </c>
      <c r="AD674">
        <v>275795</v>
      </c>
      <c r="AE674">
        <v>53637</v>
      </c>
    </row>
    <row r="675" spans="1:31" x14ac:dyDescent="0.3">
      <c r="A675" s="1" t="s">
        <v>1421</v>
      </c>
      <c r="B675" s="1" t="s">
        <v>100</v>
      </c>
      <c r="C675" s="1" t="s">
        <v>77</v>
      </c>
      <c r="D675" s="2">
        <v>43200</v>
      </c>
      <c r="E675" s="2">
        <v>43329</v>
      </c>
      <c r="F675" s="2" t="str">
        <f>TEXT(Sales[[#This Row],[OrderDate]],"dd")</f>
        <v>17</v>
      </c>
      <c r="G675" s="2">
        <v>43355</v>
      </c>
      <c r="H675" s="2">
        <v>43363</v>
      </c>
      <c r="I675" s="1" t="s">
        <v>32</v>
      </c>
      <c r="J675">
        <v>28</v>
      </c>
      <c r="K675" s="1" t="s">
        <v>101</v>
      </c>
      <c r="L675">
        <v>17</v>
      </c>
      <c r="M675" s="1" t="s">
        <v>278</v>
      </c>
      <c r="N675">
        <v>1</v>
      </c>
      <c r="O675" s="1" t="s">
        <v>72</v>
      </c>
      <c r="P675">
        <v>4</v>
      </c>
      <c r="Q675">
        <v>0.1</v>
      </c>
      <c r="R675">
        <v>2606.3000000000002</v>
      </c>
      <c r="S675">
        <v>1563.78</v>
      </c>
      <c r="T675">
        <v>6255.12</v>
      </c>
      <c r="U675">
        <v>9382.68</v>
      </c>
      <c r="V675">
        <f>Sales[[#This Row],[Total Revenue]]-Sales[[#This Row],[Total Buying]]</f>
        <v>3127.5600000000004</v>
      </c>
      <c r="W675">
        <v>202</v>
      </c>
      <c r="X675" s="1" t="s">
        <v>1224</v>
      </c>
      <c r="Y675" s="1" t="s">
        <v>1225</v>
      </c>
      <c r="Z675" s="1" t="s">
        <v>878</v>
      </c>
      <c r="AA675" s="1" t="s">
        <v>879</v>
      </c>
      <c r="AB675" s="1" t="s">
        <v>56</v>
      </c>
      <c r="AC675" s="1" t="s">
        <v>879</v>
      </c>
      <c r="AD675">
        <v>50025</v>
      </c>
      <c r="AE675">
        <v>46517</v>
      </c>
    </row>
    <row r="676" spans="1:31" x14ac:dyDescent="0.3">
      <c r="A676" s="1" t="s">
        <v>1422</v>
      </c>
      <c r="B676" s="1" t="s">
        <v>30</v>
      </c>
      <c r="C676" s="1" t="s">
        <v>77</v>
      </c>
      <c r="D676" s="2">
        <v>43200</v>
      </c>
      <c r="E676" s="2">
        <v>43329</v>
      </c>
      <c r="F676" s="2" t="str">
        <f>TEXT(Sales[[#This Row],[OrderDate]],"dd")</f>
        <v>17</v>
      </c>
      <c r="G676" s="2">
        <v>43346</v>
      </c>
      <c r="H676" s="2">
        <v>43355</v>
      </c>
      <c r="I676" s="1" t="s">
        <v>32</v>
      </c>
      <c r="J676">
        <v>4</v>
      </c>
      <c r="K676" s="1" t="s">
        <v>70</v>
      </c>
      <c r="L676">
        <v>33</v>
      </c>
      <c r="M676" s="1" t="s">
        <v>262</v>
      </c>
      <c r="N676">
        <v>21</v>
      </c>
      <c r="O676" s="1" t="s">
        <v>131</v>
      </c>
      <c r="P676">
        <v>7</v>
      </c>
      <c r="Q676">
        <v>7.4999999999999997E-2</v>
      </c>
      <c r="R676">
        <v>1045.2</v>
      </c>
      <c r="S676">
        <v>794.35200000000009</v>
      </c>
      <c r="T676">
        <v>5560.4640000000009</v>
      </c>
      <c r="U676">
        <v>6767.67</v>
      </c>
      <c r="V676">
        <f>Sales[[#This Row],[Total Revenue]]-Sales[[#This Row],[Total Buying]]</f>
        <v>1207.2059999999992</v>
      </c>
      <c r="W676">
        <v>187</v>
      </c>
      <c r="X676" s="1" t="s">
        <v>870</v>
      </c>
      <c r="Y676" s="1" t="s">
        <v>772</v>
      </c>
      <c r="Z676" s="1" t="s">
        <v>369</v>
      </c>
      <c r="AA676" s="1" t="s">
        <v>370</v>
      </c>
      <c r="AB676" s="1" t="s">
        <v>147</v>
      </c>
      <c r="AC676" s="1" t="s">
        <v>370</v>
      </c>
      <c r="AD676">
        <v>58240</v>
      </c>
      <c r="AE676">
        <v>44334</v>
      </c>
    </row>
    <row r="677" spans="1:31" x14ac:dyDescent="0.3">
      <c r="A677" s="1" t="s">
        <v>1423</v>
      </c>
      <c r="B677" s="1" t="s">
        <v>30</v>
      </c>
      <c r="C677" s="1" t="s">
        <v>31</v>
      </c>
      <c r="D677" s="2">
        <v>43200</v>
      </c>
      <c r="E677" s="2">
        <v>43329</v>
      </c>
      <c r="F677" s="2" t="str">
        <f>TEXT(Sales[[#This Row],[OrderDate]],"dd")</f>
        <v>17</v>
      </c>
      <c r="G677" s="2">
        <v>43337</v>
      </c>
      <c r="H677" s="2">
        <v>43346</v>
      </c>
      <c r="I677" s="1" t="s">
        <v>32</v>
      </c>
      <c r="J677">
        <v>6</v>
      </c>
      <c r="K677" s="1" t="s">
        <v>33</v>
      </c>
      <c r="L677">
        <v>19</v>
      </c>
      <c r="M677" s="1" t="s">
        <v>346</v>
      </c>
      <c r="N677">
        <v>35</v>
      </c>
      <c r="O677" s="1" t="s">
        <v>184</v>
      </c>
      <c r="P677">
        <v>8</v>
      </c>
      <c r="Q677">
        <v>0.3</v>
      </c>
      <c r="R677">
        <v>1909.5</v>
      </c>
      <c r="S677">
        <v>1069.3200000000002</v>
      </c>
      <c r="T677">
        <v>8554.5600000000013</v>
      </c>
      <c r="U677">
        <v>10693.2</v>
      </c>
      <c r="V677">
        <f>Sales[[#This Row],[Total Revenue]]-Sales[[#This Row],[Total Buying]]</f>
        <v>2138.6399999999994</v>
      </c>
      <c r="W677">
        <v>208</v>
      </c>
      <c r="X677" s="1" t="s">
        <v>1284</v>
      </c>
      <c r="Y677" s="1" t="s">
        <v>731</v>
      </c>
      <c r="Z677" s="1" t="s">
        <v>586</v>
      </c>
      <c r="AA677" s="1" t="s">
        <v>587</v>
      </c>
      <c r="AB677" s="1" t="s">
        <v>40</v>
      </c>
      <c r="AC677" s="1" t="s">
        <v>587</v>
      </c>
      <c r="AD677">
        <v>38489</v>
      </c>
      <c r="AE677">
        <v>48002</v>
      </c>
    </row>
    <row r="678" spans="1:31" x14ac:dyDescent="0.3">
      <c r="A678" s="1" t="s">
        <v>1424</v>
      </c>
      <c r="B678" s="1" t="s">
        <v>42</v>
      </c>
      <c r="C678" s="1" t="s">
        <v>77</v>
      </c>
      <c r="D678" s="2">
        <v>43200</v>
      </c>
      <c r="E678" s="2">
        <v>43329</v>
      </c>
      <c r="F678" s="2" t="str">
        <f>TEXT(Sales[[#This Row],[OrderDate]],"dd")</f>
        <v>17</v>
      </c>
      <c r="G678" s="2">
        <v>43357</v>
      </c>
      <c r="H678" s="2">
        <v>43367</v>
      </c>
      <c r="I678" s="1" t="s">
        <v>32</v>
      </c>
      <c r="J678">
        <v>23</v>
      </c>
      <c r="K678" s="1" t="s">
        <v>171</v>
      </c>
      <c r="L678">
        <v>19</v>
      </c>
      <c r="M678" s="1" t="s">
        <v>346</v>
      </c>
      <c r="N678">
        <v>3</v>
      </c>
      <c r="O678" s="1" t="s">
        <v>167</v>
      </c>
      <c r="P678">
        <v>3</v>
      </c>
      <c r="Q678">
        <v>0.15</v>
      </c>
      <c r="R678">
        <v>984.9</v>
      </c>
      <c r="S678">
        <v>689.43</v>
      </c>
      <c r="T678">
        <v>2068.29</v>
      </c>
      <c r="U678">
        <v>2511.4949999999999</v>
      </c>
      <c r="V678">
        <f>Sales[[#This Row],[Total Revenue]]-Sales[[#This Row],[Total Buying]]</f>
        <v>443.20499999999993</v>
      </c>
      <c r="W678">
        <v>104</v>
      </c>
      <c r="X678" s="1" t="s">
        <v>667</v>
      </c>
      <c r="Y678" s="1" t="s">
        <v>90</v>
      </c>
      <c r="Z678" s="1" t="s">
        <v>82</v>
      </c>
      <c r="AA678" s="1" t="s">
        <v>83</v>
      </c>
      <c r="AB678" s="1" t="s">
        <v>40</v>
      </c>
      <c r="AC678" s="1" t="s">
        <v>83</v>
      </c>
      <c r="AD678">
        <v>50367</v>
      </c>
      <c r="AE678">
        <v>41801</v>
      </c>
    </row>
    <row r="679" spans="1:31" x14ac:dyDescent="0.3">
      <c r="A679" s="1" t="s">
        <v>1425</v>
      </c>
      <c r="B679" s="1" t="s">
        <v>30</v>
      </c>
      <c r="C679" s="1" t="s">
        <v>77</v>
      </c>
      <c r="D679" s="2">
        <v>43200</v>
      </c>
      <c r="E679" s="2">
        <v>43329</v>
      </c>
      <c r="F679" s="2" t="str">
        <f>TEXT(Sales[[#This Row],[OrderDate]],"dd")</f>
        <v>17</v>
      </c>
      <c r="G679" s="2">
        <v>43352</v>
      </c>
      <c r="H679" s="2">
        <v>43355</v>
      </c>
      <c r="I679" s="1" t="s">
        <v>32</v>
      </c>
      <c r="J679">
        <v>1</v>
      </c>
      <c r="K679" s="1" t="s">
        <v>78</v>
      </c>
      <c r="L679">
        <v>17</v>
      </c>
      <c r="M679" s="1" t="s">
        <v>278</v>
      </c>
      <c r="N679">
        <v>38</v>
      </c>
      <c r="O679" s="1" t="s">
        <v>119</v>
      </c>
      <c r="P679">
        <v>6</v>
      </c>
      <c r="Q679">
        <v>7.4999999999999997E-2</v>
      </c>
      <c r="R679">
        <v>1165.8</v>
      </c>
      <c r="S679">
        <v>944.298</v>
      </c>
      <c r="T679">
        <v>5665.7880000000005</v>
      </c>
      <c r="U679">
        <v>6470.1900000000005</v>
      </c>
      <c r="V679">
        <f>Sales[[#This Row],[Total Revenue]]-Sales[[#This Row],[Total Buying]]</f>
        <v>804.40200000000004</v>
      </c>
      <c r="W679">
        <v>153</v>
      </c>
      <c r="X679" s="1" t="s">
        <v>796</v>
      </c>
      <c r="Y679" s="1" t="s">
        <v>658</v>
      </c>
      <c r="Z679" s="1" t="s">
        <v>196</v>
      </c>
      <c r="AA679" s="1" t="s">
        <v>197</v>
      </c>
      <c r="AB679" s="1" t="s">
        <v>147</v>
      </c>
      <c r="AC679" s="1" t="s">
        <v>197</v>
      </c>
      <c r="AD679">
        <v>40097</v>
      </c>
      <c r="AE679">
        <v>68474</v>
      </c>
    </row>
    <row r="680" spans="1:31" x14ac:dyDescent="0.3">
      <c r="A680" s="1" t="s">
        <v>1426</v>
      </c>
      <c r="B680" s="1" t="s">
        <v>30</v>
      </c>
      <c r="C680" s="1" t="s">
        <v>77</v>
      </c>
      <c r="D680" s="2">
        <v>43200</v>
      </c>
      <c r="E680" s="2">
        <v>43329</v>
      </c>
      <c r="F680" s="2" t="str">
        <f>TEXT(Sales[[#This Row],[OrderDate]],"dd")</f>
        <v>17</v>
      </c>
      <c r="G680" s="2">
        <v>43342</v>
      </c>
      <c r="H680" s="2">
        <v>43344</v>
      </c>
      <c r="I680" s="1" t="s">
        <v>32</v>
      </c>
      <c r="J680">
        <v>8</v>
      </c>
      <c r="K680" s="1" t="s">
        <v>105</v>
      </c>
      <c r="L680">
        <v>11</v>
      </c>
      <c r="M680" s="1" t="s">
        <v>44</v>
      </c>
      <c r="N680">
        <v>43</v>
      </c>
      <c r="O680" s="1" t="s">
        <v>580</v>
      </c>
      <c r="P680">
        <v>7</v>
      </c>
      <c r="Q680">
        <v>0.05</v>
      </c>
      <c r="R680">
        <v>1748.7</v>
      </c>
      <c r="S680">
        <v>944.29800000000012</v>
      </c>
      <c r="T680">
        <v>6610.0860000000011</v>
      </c>
      <c r="U680">
        <v>11628.855000000001</v>
      </c>
      <c r="V680">
        <f>Sales[[#This Row],[Total Revenue]]-Sales[[#This Row],[Total Buying]]</f>
        <v>5018.7690000000002</v>
      </c>
      <c r="W680">
        <v>129</v>
      </c>
      <c r="X680" s="1" t="s">
        <v>1427</v>
      </c>
      <c r="Y680" s="1" t="s">
        <v>294</v>
      </c>
      <c r="Z680" s="1" t="s">
        <v>306</v>
      </c>
      <c r="AA680" s="1" t="s">
        <v>307</v>
      </c>
      <c r="AB680" s="1" t="s">
        <v>56</v>
      </c>
      <c r="AC680" s="1" t="s">
        <v>307</v>
      </c>
      <c r="AD680">
        <v>105359</v>
      </c>
      <c r="AE680">
        <v>42318</v>
      </c>
    </row>
    <row r="681" spans="1:31" x14ac:dyDescent="0.3">
      <c r="A681" s="1" t="s">
        <v>1428</v>
      </c>
      <c r="B681" s="1" t="s">
        <v>30</v>
      </c>
      <c r="C681" s="1" t="s">
        <v>239</v>
      </c>
      <c r="D681" s="2">
        <v>43200</v>
      </c>
      <c r="E681" s="2">
        <v>43329</v>
      </c>
      <c r="F681" s="2" t="str">
        <f>TEXT(Sales[[#This Row],[OrderDate]],"dd")</f>
        <v>17</v>
      </c>
      <c r="G681" s="2">
        <v>43333</v>
      </c>
      <c r="H681" s="2">
        <v>43337</v>
      </c>
      <c r="I681" s="1" t="s">
        <v>32</v>
      </c>
      <c r="J681">
        <v>1</v>
      </c>
      <c r="K681" s="1" t="s">
        <v>78</v>
      </c>
      <c r="L681">
        <v>11</v>
      </c>
      <c r="M681" s="1" t="s">
        <v>44</v>
      </c>
      <c r="N681">
        <v>8</v>
      </c>
      <c r="O681" s="1" t="s">
        <v>172</v>
      </c>
      <c r="P681">
        <v>3</v>
      </c>
      <c r="Q681">
        <v>0.1</v>
      </c>
      <c r="R681">
        <v>3819</v>
      </c>
      <c r="S681">
        <v>2024.0700000000002</v>
      </c>
      <c r="T681">
        <v>6072.2100000000009</v>
      </c>
      <c r="U681">
        <v>10311.299999999999</v>
      </c>
      <c r="V681">
        <f>Sales[[#This Row],[Total Revenue]]-Sales[[#This Row],[Total Buying]]</f>
        <v>4239.0899999999983</v>
      </c>
      <c r="W681">
        <v>357</v>
      </c>
      <c r="X681" s="1" t="s">
        <v>972</v>
      </c>
      <c r="Y681" s="1" t="s">
        <v>404</v>
      </c>
      <c r="Z681" s="1" t="s">
        <v>405</v>
      </c>
      <c r="AA681" s="1" t="s">
        <v>406</v>
      </c>
      <c r="AB681" s="1" t="s">
        <v>116</v>
      </c>
      <c r="AC681" s="1" t="s">
        <v>406</v>
      </c>
      <c r="AD681">
        <v>54216</v>
      </c>
      <c r="AE681">
        <v>94638</v>
      </c>
    </row>
    <row r="682" spans="1:31" x14ac:dyDescent="0.3">
      <c r="A682" s="1" t="s">
        <v>1429</v>
      </c>
      <c r="B682" s="1" t="s">
        <v>47</v>
      </c>
      <c r="C682" s="1" t="s">
        <v>77</v>
      </c>
      <c r="D682" s="2">
        <v>43200</v>
      </c>
      <c r="E682" s="2">
        <v>43329</v>
      </c>
      <c r="F682" s="2" t="str">
        <f>TEXT(Sales[[#This Row],[OrderDate]],"dd")</f>
        <v>17</v>
      </c>
      <c r="G682" s="2">
        <v>43338</v>
      </c>
      <c r="H682" s="2">
        <v>43340</v>
      </c>
      <c r="I682" s="1" t="s">
        <v>32</v>
      </c>
      <c r="J682">
        <v>17</v>
      </c>
      <c r="K682" s="1" t="s">
        <v>292</v>
      </c>
      <c r="L682">
        <v>22</v>
      </c>
      <c r="M682" s="1" t="s">
        <v>71</v>
      </c>
      <c r="N682">
        <v>26</v>
      </c>
      <c r="O682" s="1" t="s">
        <v>45</v>
      </c>
      <c r="P682">
        <v>1</v>
      </c>
      <c r="Q682">
        <v>0.05</v>
      </c>
      <c r="R682">
        <v>1145.7</v>
      </c>
      <c r="S682">
        <v>744.70500000000004</v>
      </c>
      <c r="T682">
        <v>744.70500000000004</v>
      </c>
      <c r="U682">
        <v>1088.415</v>
      </c>
      <c r="V682">
        <f>Sales[[#This Row],[Total Revenue]]-Sales[[#This Row],[Total Buying]]</f>
        <v>343.70999999999992</v>
      </c>
      <c r="W682">
        <v>191</v>
      </c>
      <c r="X682" s="1" t="s">
        <v>406</v>
      </c>
      <c r="Y682" s="1" t="s">
        <v>368</v>
      </c>
      <c r="Z682" s="1" t="s">
        <v>369</v>
      </c>
      <c r="AA682" s="1" t="s">
        <v>370</v>
      </c>
      <c r="AB682" s="1" t="s">
        <v>147</v>
      </c>
      <c r="AC682" s="1" t="s">
        <v>370</v>
      </c>
      <c r="AD682">
        <v>58263</v>
      </c>
      <c r="AE682">
        <v>50615</v>
      </c>
    </row>
    <row r="683" spans="1:31" x14ac:dyDescent="0.3">
      <c r="A683" s="1" t="s">
        <v>1430</v>
      </c>
      <c r="B683" s="1" t="s">
        <v>30</v>
      </c>
      <c r="C683" s="1" t="s">
        <v>31</v>
      </c>
      <c r="D683" s="2">
        <v>43200</v>
      </c>
      <c r="E683" s="2">
        <v>43329</v>
      </c>
      <c r="F683" s="2" t="str">
        <f>TEXT(Sales[[#This Row],[OrderDate]],"dd")</f>
        <v>17</v>
      </c>
      <c r="G683" s="2">
        <v>43336</v>
      </c>
      <c r="H683" s="2">
        <v>43341</v>
      </c>
      <c r="I683" s="1" t="s">
        <v>32</v>
      </c>
      <c r="J683">
        <v>8</v>
      </c>
      <c r="K683" s="1" t="s">
        <v>105</v>
      </c>
      <c r="L683">
        <v>31</v>
      </c>
      <c r="M683" s="1" t="s">
        <v>374</v>
      </c>
      <c r="N683">
        <v>10</v>
      </c>
      <c r="O683" s="1" t="s">
        <v>162</v>
      </c>
      <c r="P683">
        <v>5</v>
      </c>
      <c r="Q683">
        <v>0.15</v>
      </c>
      <c r="R683">
        <v>3644.8</v>
      </c>
      <c r="S683">
        <v>1968.1920000000002</v>
      </c>
      <c r="T683">
        <v>9840.9600000000009</v>
      </c>
      <c r="U683">
        <v>15490.4</v>
      </c>
      <c r="V683">
        <f>Sales[[#This Row],[Total Revenue]]-Sales[[#This Row],[Total Buying]]</f>
        <v>5649.4399999999987</v>
      </c>
      <c r="W683">
        <v>214</v>
      </c>
      <c r="X683" s="1" t="s">
        <v>1028</v>
      </c>
      <c r="Y683" s="1" t="s">
        <v>1029</v>
      </c>
      <c r="Z683" s="1" t="s">
        <v>236</v>
      </c>
      <c r="AA683" s="1" t="s">
        <v>237</v>
      </c>
      <c r="AB683" s="1" t="s">
        <v>147</v>
      </c>
      <c r="AC683" s="1" t="s">
        <v>237</v>
      </c>
      <c r="AD683">
        <v>255740</v>
      </c>
      <c r="AE683">
        <v>25764</v>
      </c>
    </row>
    <row r="684" spans="1:31" x14ac:dyDescent="0.3">
      <c r="A684" s="1" t="s">
        <v>1431</v>
      </c>
      <c r="B684" s="1" t="s">
        <v>30</v>
      </c>
      <c r="C684" s="1" t="s">
        <v>77</v>
      </c>
      <c r="D684" s="2">
        <v>43200</v>
      </c>
      <c r="E684" s="2">
        <v>43329</v>
      </c>
      <c r="F684" s="2" t="str">
        <f>TEXT(Sales[[#This Row],[OrderDate]],"dd")</f>
        <v>17</v>
      </c>
      <c r="G684" s="2">
        <v>43342</v>
      </c>
      <c r="H684" s="2">
        <v>43352</v>
      </c>
      <c r="I684" s="1" t="s">
        <v>32</v>
      </c>
      <c r="J684">
        <v>6</v>
      </c>
      <c r="K684" s="1" t="s">
        <v>33</v>
      </c>
      <c r="L684">
        <v>13</v>
      </c>
      <c r="M684" s="1" t="s">
        <v>118</v>
      </c>
      <c r="N684">
        <v>13</v>
      </c>
      <c r="O684" s="1" t="s">
        <v>193</v>
      </c>
      <c r="P684">
        <v>5</v>
      </c>
      <c r="Q684">
        <v>0.1</v>
      </c>
      <c r="R684">
        <v>3865.9</v>
      </c>
      <c r="S684">
        <v>3092.7200000000003</v>
      </c>
      <c r="T684">
        <v>15463.600000000002</v>
      </c>
      <c r="U684">
        <v>17396.55</v>
      </c>
      <c r="V684">
        <f>Sales[[#This Row],[Total Revenue]]-Sales[[#This Row],[Total Buying]]</f>
        <v>1932.9499999999971</v>
      </c>
      <c r="W684">
        <v>171</v>
      </c>
      <c r="X684" s="1" t="s">
        <v>834</v>
      </c>
      <c r="Y684" s="1" t="s">
        <v>629</v>
      </c>
      <c r="Z684" s="1" t="s">
        <v>196</v>
      </c>
      <c r="AA684" s="1" t="s">
        <v>197</v>
      </c>
      <c r="AB684" s="1" t="s">
        <v>147</v>
      </c>
      <c r="AC684" s="1" t="s">
        <v>197</v>
      </c>
      <c r="AD684">
        <v>43267</v>
      </c>
      <c r="AE684">
        <v>42041</v>
      </c>
    </row>
    <row r="685" spans="1:31" x14ac:dyDescent="0.3">
      <c r="A685" s="1" t="s">
        <v>1432</v>
      </c>
      <c r="B685" s="1" t="s">
        <v>42</v>
      </c>
      <c r="C685" s="1" t="s">
        <v>48</v>
      </c>
      <c r="D685" s="2">
        <v>43200</v>
      </c>
      <c r="E685" s="2">
        <v>43329</v>
      </c>
      <c r="F685" s="2" t="str">
        <f>TEXT(Sales[[#This Row],[OrderDate]],"dd")</f>
        <v>17</v>
      </c>
      <c r="G685" s="2">
        <v>43354</v>
      </c>
      <c r="H685" s="2">
        <v>43364</v>
      </c>
      <c r="I685" s="1" t="s">
        <v>32</v>
      </c>
      <c r="J685">
        <v>21</v>
      </c>
      <c r="K685" s="1" t="s">
        <v>43</v>
      </c>
      <c r="L685">
        <v>35</v>
      </c>
      <c r="M685" s="1" t="s">
        <v>161</v>
      </c>
      <c r="N685">
        <v>26</v>
      </c>
      <c r="O685" s="1" t="s">
        <v>45</v>
      </c>
      <c r="P685">
        <v>6</v>
      </c>
      <c r="Q685">
        <v>0.05</v>
      </c>
      <c r="R685">
        <v>194.3</v>
      </c>
      <c r="S685">
        <v>110.75099999999999</v>
      </c>
      <c r="T685">
        <v>664.50599999999997</v>
      </c>
      <c r="U685">
        <v>1107.51</v>
      </c>
      <c r="V685">
        <f>Sales[[#This Row],[Total Revenue]]-Sales[[#This Row],[Total Buying]]</f>
        <v>443.00400000000002</v>
      </c>
      <c r="W685">
        <v>12</v>
      </c>
      <c r="X685" s="1" t="s">
        <v>132</v>
      </c>
      <c r="Y685" s="1" t="s">
        <v>113</v>
      </c>
      <c r="Z685" s="1" t="s">
        <v>114</v>
      </c>
      <c r="AA685" s="1" t="s">
        <v>115</v>
      </c>
      <c r="AB685" s="1" t="s">
        <v>116</v>
      </c>
      <c r="AC685" s="1" t="s">
        <v>115</v>
      </c>
      <c r="AD685">
        <v>102424</v>
      </c>
      <c r="AE685">
        <v>73288</v>
      </c>
    </row>
    <row r="686" spans="1:31" x14ac:dyDescent="0.3">
      <c r="A686" s="1" t="s">
        <v>1433</v>
      </c>
      <c r="B686" s="1" t="s">
        <v>47</v>
      </c>
      <c r="C686" s="1" t="s">
        <v>77</v>
      </c>
      <c r="D686" s="2">
        <v>43200</v>
      </c>
      <c r="E686" s="2">
        <v>43330</v>
      </c>
      <c r="F686" s="2" t="str">
        <f>TEXT(Sales[[#This Row],[OrderDate]],"dd")</f>
        <v>18</v>
      </c>
      <c r="G686" s="2">
        <v>43349</v>
      </c>
      <c r="H686" s="2">
        <v>43350</v>
      </c>
      <c r="I686" s="1" t="s">
        <v>32</v>
      </c>
      <c r="J686">
        <v>16</v>
      </c>
      <c r="K686" s="1" t="s">
        <v>270</v>
      </c>
      <c r="L686">
        <v>30</v>
      </c>
      <c r="M686" s="1" t="s">
        <v>166</v>
      </c>
      <c r="N686">
        <v>11</v>
      </c>
      <c r="O686" s="1" t="s">
        <v>126</v>
      </c>
      <c r="P686">
        <v>2</v>
      </c>
      <c r="Q686">
        <v>7.4999999999999997E-2</v>
      </c>
      <c r="R686">
        <v>3363.4</v>
      </c>
      <c r="S686">
        <v>1681.7</v>
      </c>
      <c r="T686">
        <v>3363.4</v>
      </c>
      <c r="U686">
        <v>6222.29</v>
      </c>
      <c r="V686">
        <f>Sales[[#This Row],[Total Revenue]]-Sales[[#This Row],[Total Buying]]</f>
        <v>2858.89</v>
      </c>
      <c r="W686">
        <v>139</v>
      </c>
      <c r="X686" s="1" t="s">
        <v>1018</v>
      </c>
      <c r="Y686" s="1" t="s">
        <v>1019</v>
      </c>
      <c r="Z686" s="1" t="s">
        <v>457</v>
      </c>
      <c r="AA686" s="1" t="s">
        <v>458</v>
      </c>
      <c r="AB686" s="1" t="s">
        <v>56</v>
      </c>
      <c r="AC686" s="1" t="s">
        <v>458</v>
      </c>
      <c r="AD686">
        <v>45389</v>
      </c>
      <c r="AE686">
        <v>39464</v>
      </c>
    </row>
    <row r="687" spans="1:31" x14ac:dyDescent="0.3">
      <c r="A687" s="1" t="s">
        <v>1434</v>
      </c>
      <c r="B687" s="1" t="s">
        <v>30</v>
      </c>
      <c r="C687" s="1" t="s">
        <v>48</v>
      </c>
      <c r="D687" s="2">
        <v>43200</v>
      </c>
      <c r="E687" s="2">
        <v>43330</v>
      </c>
      <c r="F687" s="2" t="str">
        <f>TEXT(Sales[[#This Row],[OrderDate]],"dd")</f>
        <v>18</v>
      </c>
      <c r="G687" s="2">
        <v>43342</v>
      </c>
      <c r="H687" s="2">
        <v>43348</v>
      </c>
      <c r="I687" s="1" t="s">
        <v>32</v>
      </c>
      <c r="J687">
        <v>9</v>
      </c>
      <c r="K687" s="1" t="s">
        <v>214</v>
      </c>
      <c r="L687">
        <v>31</v>
      </c>
      <c r="M687" s="1" t="s">
        <v>374</v>
      </c>
      <c r="N687">
        <v>40</v>
      </c>
      <c r="O687" s="1" t="s">
        <v>199</v>
      </c>
      <c r="P687">
        <v>5</v>
      </c>
      <c r="Q687">
        <v>7.4999999999999997E-2</v>
      </c>
      <c r="R687">
        <v>3008.3</v>
      </c>
      <c r="S687">
        <v>2406.6400000000003</v>
      </c>
      <c r="T687">
        <v>12033.2</v>
      </c>
      <c r="U687">
        <v>13913.387500000001</v>
      </c>
      <c r="V687">
        <f>Sales[[#This Row],[Total Revenue]]-Sales[[#This Row],[Total Buying]]</f>
        <v>1880.1875</v>
      </c>
      <c r="W687">
        <v>51</v>
      </c>
      <c r="X687" s="1" t="s">
        <v>452</v>
      </c>
      <c r="Y687" s="1" t="s">
        <v>285</v>
      </c>
      <c r="Z687" s="1" t="s">
        <v>158</v>
      </c>
      <c r="AA687" s="1" t="s">
        <v>159</v>
      </c>
      <c r="AB687" s="1" t="s">
        <v>116</v>
      </c>
      <c r="AC687" s="1" t="s">
        <v>159</v>
      </c>
      <c r="AD687">
        <v>32685</v>
      </c>
      <c r="AE687">
        <v>74610</v>
      </c>
    </row>
    <row r="688" spans="1:31" x14ac:dyDescent="0.3">
      <c r="A688" s="1" t="s">
        <v>1435</v>
      </c>
      <c r="B688" s="1" t="s">
        <v>30</v>
      </c>
      <c r="C688" s="1" t="s">
        <v>31</v>
      </c>
      <c r="D688" s="2">
        <v>43200</v>
      </c>
      <c r="E688" s="2">
        <v>43330</v>
      </c>
      <c r="F688" s="2" t="str">
        <f>TEXT(Sales[[#This Row],[OrderDate]],"dd")</f>
        <v>18</v>
      </c>
      <c r="G688" s="2">
        <v>43352</v>
      </c>
      <c r="H688" s="2">
        <v>43354</v>
      </c>
      <c r="I688" s="1" t="s">
        <v>32</v>
      </c>
      <c r="J688">
        <v>8</v>
      </c>
      <c r="K688" s="1" t="s">
        <v>105</v>
      </c>
      <c r="L688">
        <v>4</v>
      </c>
      <c r="M688" s="1" t="s">
        <v>92</v>
      </c>
      <c r="N688">
        <v>27</v>
      </c>
      <c r="O688" s="1" t="s">
        <v>223</v>
      </c>
      <c r="P688">
        <v>1</v>
      </c>
      <c r="Q688">
        <v>7.4999999999999997E-2</v>
      </c>
      <c r="R688">
        <v>3055.2000000000003</v>
      </c>
      <c r="S688">
        <v>2230.2960000000003</v>
      </c>
      <c r="T688">
        <v>2230.2960000000003</v>
      </c>
      <c r="U688">
        <v>2826.0600000000004</v>
      </c>
      <c r="V688">
        <f>Sales[[#This Row],[Total Revenue]]-Sales[[#This Row],[Total Buying]]</f>
        <v>595.76400000000012</v>
      </c>
      <c r="W688">
        <v>241</v>
      </c>
      <c r="X688" s="1" t="s">
        <v>681</v>
      </c>
      <c r="Y688" s="1" t="s">
        <v>682</v>
      </c>
      <c r="Z688" s="1" t="s">
        <v>683</v>
      </c>
      <c r="AA688" s="1" t="s">
        <v>684</v>
      </c>
      <c r="AB688" s="1" t="s">
        <v>40</v>
      </c>
      <c r="AC688" s="1" t="s">
        <v>684</v>
      </c>
      <c r="AD688">
        <v>45145</v>
      </c>
      <c r="AE688">
        <v>54282</v>
      </c>
    </row>
    <row r="689" spans="1:31" x14ac:dyDescent="0.3">
      <c r="A689" s="1" t="s">
        <v>1436</v>
      </c>
      <c r="B689" s="1" t="s">
        <v>100</v>
      </c>
      <c r="C689" s="1" t="s">
        <v>48</v>
      </c>
      <c r="D689" s="2">
        <v>43200</v>
      </c>
      <c r="E689" s="2">
        <v>43330</v>
      </c>
      <c r="F689" s="2" t="str">
        <f>TEXT(Sales[[#This Row],[OrderDate]],"dd")</f>
        <v>18</v>
      </c>
      <c r="G689" s="2">
        <v>43340</v>
      </c>
      <c r="H689" s="2">
        <v>43345</v>
      </c>
      <c r="I689" s="1" t="s">
        <v>32</v>
      </c>
      <c r="J689">
        <v>26</v>
      </c>
      <c r="K689" s="1" t="s">
        <v>247</v>
      </c>
      <c r="L689">
        <v>3</v>
      </c>
      <c r="M689" s="1" t="s">
        <v>175</v>
      </c>
      <c r="N689">
        <v>17</v>
      </c>
      <c r="O689" s="1" t="s">
        <v>180</v>
      </c>
      <c r="P689">
        <v>8</v>
      </c>
      <c r="Q689">
        <v>0.1</v>
      </c>
      <c r="R689">
        <v>1031.8</v>
      </c>
      <c r="S689">
        <v>629.39799999999991</v>
      </c>
      <c r="T689">
        <v>5035.1839999999993</v>
      </c>
      <c r="U689">
        <v>7428.9599999999991</v>
      </c>
      <c r="V689">
        <f>Sales[[#This Row],[Total Revenue]]-Sales[[#This Row],[Total Buying]]</f>
        <v>2393.7759999999998</v>
      </c>
      <c r="W689">
        <v>57</v>
      </c>
      <c r="X689" s="1" t="s">
        <v>1060</v>
      </c>
      <c r="Y689" s="1" t="s">
        <v>523</v>
      </c>
      <c r="Z689" s="1" t="s">
        <v>158</v>
      </c>
      <c r="AA689" s="1" t="s">
        <v>159</v>
      </c>
      <c r="AB689" s="1" t="s">
        <v>116</v>
      </c>
      <c r="AC689" s="1" t="s">
        <v>159</v>
      </c>
      <c r="AD689">
        <v>50815</v>
      </c>
      <c r="AE689">
        <v>60621</v>
      </c>
    </row>
    <row r="690" spans="1:31" x14ac:dyDescent="0.3">
      <c r="A690" s="1" t="s">
        <v>1437</v>
      </c>
      <c r="B690" s="1" t="s">
        <v>42</v>
      </c>
      <c r="C690" s="1" t="s">
        <v>424</v>
      </c>
      <c r="D690" s="2">
        <v>43200</v>
      </c>
      <c r="E690" s="2">
        <v>43330</v>
      </c>
      <c r="F690" s="2" t="str">
        <f>TEXT(Sales[[#This Row],[OrderDate]],"dd")</f>
        <v>18</v>
      </c>
      <c r="G690" s="2">
        <v>43346</v>
      </c>
      <c r="H690" s="2">
        <v>43351</v>
      </c>
      <c r="I690" s="1" t="s">
        <v>32</v>
      </c>
      <c r="J690">
        <v>21</v>
      </c>
      <c r="K690" s="1" t="s">
        <v>43</v>
      </c>
      <c r="L690">
        <v>8</v>
      </c>
      <c r="M690" s="1" t="s">
        <v>98</v>
      </c>
      <c r="N690">
        <v>3</v>
      </c>
      <c r="O690" s="1" t="s">
        <v>167</v>
      </c>
      <c r="P690">
        <v>7</v>
      </c>
      <c r="Q690">
        <v>0.05</v>
      </c>
      <c r="R690">
        <v>3939.6</v>
      </c>
      <c r="S690">
        <v>2127.384</v>
      </c>
      <c r="T690">
        <v>14891.688</v>
      </c>
      <c r="U690">
        <v>26198.34</v>
      </c>
      <c r="V690">
        <f>Sales[[#This Row],[Total Revenue]]-Sales[[#This Row],[Total Buying]]</f>
        <v>11306.652</v>
      </c>
      <c r="W690">
        <v>73</v>
      </c>
      <c r="X690" s="1" t="s">
        <v>1438</v>
      </c>
      <c r="Y690" s="1" t="s">
        <v>1203</v>
      </c>
      <c r="Z690" s="1" t="s">
        <v>158</v>
      </c>
      <c r="AA690" s="1" t="s">
        <v>159</v>
      </c>
      <c r="AB690" s="1" t="s">
        <v>116</v>
      </c>
      <c r="AC690" s="1" t="s">
        <v>159</v>
      </c>
      <c r="AD690">
        <v>37861</v>
      </c>
      <c r="AE690">
        <v>90208</v>
      </c>
    </row>
    <row r="691" spans="1:31" x14ac:dyDescent="0.3">
      <c r="A691" s="1" t="s">
        <v>1439</v>
      </c>
      <c r="B691" s="1" t="s">
        <v>42</v>
      </c>
      <c r="C691" s="1" t="s">
        <v>77</v>
      </c>
      <c r="D691" s="2">
        <v>43200</v>
      </c>
      <c r="E691" s="2">
        <v>43330</v>
      </c>
      <c r="F691" s="2" t="str">
        <f>TEXT(Sales[[#This Row],[OrderDate]],"dd")</f>
        <v>18</v>
      </c>
      <c r="G691" s="2">
        <v>43343</v>
      </c>
      <c r="H691" s="2">
        <v>43352</v>
      </c>
      <c r="I691" s="1" t="s">
        <v>32</v>
      </c>
      <c r="J691">
        <v>23</v>
      </c>
      <c r="K691" s="1" t="s">
        <v>171</v>
      </c>
      <c r="L691">
        <v>13</v>
      </c>
      <c r="M691" s="1" t="s">
        <v>118</v>
      </c>
      <c r="N691">
        <v>41</v>
      </c>
      <c r="O691" s="1" t="s">
        <v>60</v>
      </c>
      <c r="P691">
        <v>4</v>
      </c>
      <c r="Q691">
        <v>7.4999999999999997E-2</v>
      </c>
      <c r="R691">
        <v>3886</v>
      </c>
      <c r="S691">
        <v>2720.2</v>
      </c>
      <c r="T691">
        <v>10880.8</v>
      </c>
      <c r="U691">
        <v>14378.2</v>
      </c>
      <c r="V691">
        <f>Sales[[#This Row],[Total Revenue]]-Sales[[#This Row],[Total Buying]]</f>
        <v>3497.4000000000015</v>
      </c>
      <c r="W691">
        <v>138</v>
      </c>
      <c r="X691" s="1" t="s">
        <v>304</v>
      </c>
      <c r="Y691" s="1" t="s">
        <v>305</v>
      </c>
      <c r="Z691" s="1" t="s">
        <v>306</v>
      </c>
      <c r="AA691" s="1" t="s">
        <v>307</v>
      </c>
      <c r="AB691" s="1" t="s">
        <v>56</v>
      </c>
      <c r="AC691" s="1" t="s">
        <v>307</v>
      </c>
      <c r="AD691">
        <v>41474</v>
      </c>
      <c r="AE691">
        <v>45800</v>
      </c>
    </row>
    <row r="692" spans="1:31" x14ac:dyDescent="0.3">
      <c r="A692" s="1" t="s">
        <v>1440</v>
      </c>
      <c r="B692" s="1" t="s">
        <v>30</v>
      </c>
      <c r="C692" s="1" t="s">
        <v>48</v>
      </c>
      <c r="D692" s="2">
        <v>43200</v>
      </c>
      <c r="E692" s="2">
        <v>43330</v>
      </c>
      <c r="F692" s="2" t="str">
        <f>TEXT(Sales[[#This Row],[OrderDate]],"dd")</f>
        <v>18</v>
      </c>
      <c r="G692" s="2">
        <v>43347</v>
      </c>
      <c r="H692" s="2">
        <v>43350</v>
      </c>
      <c r="I692" s="1" t="s">
        <v>32</v>
      </c>
      <c r="J692">
        <v>1</v>
      </c>
      <c r="K692" s="1" t="s">
        <v>78</v>
      </c>
      <c r="L692">
        <v>20</v>
      </c>
      <c r="M692" s="1" t="s">
        <v>59</v>
      </c>
      <c r="N692">
        <v>4</v>
      </c>
      <c r="O692" s="1" t="s">
        <v>64</v>
      </c>
      <c r="P692">
        <v>2</v>
      </c>
      <c r="Q692">
        <v>0.05</v>
      </c>
      <c r="R692">
        <v>3108.8</v>
      </c>
      <c r="S692">
        <v>1896.3680000000002</v>
      </c>
      <c r="T692">
        <v>3792.7360000000003</v>
      </c>
      <c r="U692">
        <v>5906.72</v>
      </c>
      <c r="V692">
        <f>Sales[[#This Row],[Total Revenue]]-Sales[[#This Row],[Total Buying]]</f>
        <v>2113.9839999999999</v>
      </c>
      <c r="W692">
        <v>36</v>
      </c>
      <c r="X692" s="1" t="s">
        <v>361</v>
      </c>
      <c r="Y692" s="1" t="s">
        <v>186</v>
      </c>
      <c r="Z692" s="1" t="s">
        <v>158</v>
      </c>
      <c r="AA692" s="1" t="s">
        <v>159</v>
      </c>
      <c r="AB692" s="1" t="s">
        <v>116</v>
      </c>
      <c r="AC692" s="1" t="s">
        <v>159</v>
      </c>
      <c r="AD692">
        <v>72684</v>
      </c>
      <c r="AE692">
        <v>105355</v>
      </c>
    </row>
    <row r="693" spans="1:31" x14ac:dyDescent="0.3">
      <c r="A693" s="1" t="s">
        <v>1441</v>
      </c>
      <c r="B693" s="1" t="s">
        <v>47</v>
      </c>
      <c r="C693" s="1" t="s">
        <v>31</v>
      </c>
      <c r="D693" s="2">
        <v>43200</v>
      </c>
      <c r="E693" s="2">
        <v>43330</v>
      </c>
      <c r="F693" s="2" t="str">
        <f>TEXT(Sales[[#This Row],[OrderDate]],"dd")</f>
        <v>18</v>
      </c>
      <c r="G693" s="2">
        <v>43358</v>
      </c>
      <c r="H693" s="2">
        <v>43364</v>
      </c>
      <c r="I693" s="1" t="s">
        <v>32</v>
      </c>
      <c r="J693">
        <v>12</v>
      </c>
      <c r="K693" s="1" t="s">
        <v>208</v>
      </c>
      <c r="L693">
        <v>30</v>
      </c>
      <c r="M693" s="1" t="s">
        <v>166</v>
      </c>
      <c r="N693">
        <v>11</v>
      </c>
      <c r="O693" s="1" t="s">
        <v>126</v>
      </c>
      <c r="P693">
        <v>1</v>
      </c>
      <c r="Q693">
        <v>7.4999999999999997E-2</v>
      </c>
      <c r="R693">
        <v>1011.7</v>
      </c>
      <c r="S693">
        <v>505.85</v>
      </c>
      <c r="T693">
        <v>505.85</v>
      </c>
      <c r="U693">
        <v>935.82249999999999</v>
      </c>
      <c r="V693">
        <f>Sales[[#This Row],[Total Revenue]]-Sales[[#This Row],[Total Buying]]</f>
        <v>429.97249999999997</v>
      </c>
      <c r="W693">
        <v>226</v>
      </c>
      <c r="X693" s="1" t="s">
        <v>908</v>
      </c>
      <c r="Y693" s="1" t="s">
        <v>909</v>
      </c>
      <c r="Z693" s="1" t="s">
        <v>905</v>
      </c>
      <c r="AA693" s="1" t="s">
        <v>906</v>
      </c>
      <c r="AB693" s="1" t="s">
        <v>147</v>
      </c>
      <c r="AC693" s="1" t="s">
        <v>906</v>
      </c>
      <c r="AD693">
        <v>139555</v>
      </c>
      <c r="AE693">
        <v>35599</v>
      </c>
    </row>
    <row r="694" spans="1:31" x14ac:dyDescent="0.3">
      <c r="A694" s="1" t="s">
        <v>1442</v>
      </c>
      <c r="B694" s="1" t="s">
        <v>47</v>
      </c>
      <c r="C694" s="1" t="s">
        <v>31</v>
      </c>
      <c r="D694" s="2">
        <v>43200</v>
      </c>
      <c r="E694" s="2">
        <v>43330</v>
      </c>
      <c r="F694" s="2" t="str">
        <f>TEXT(Sales[[#This Row],[OrderDate]],"dd")</f>
        <v>18</v>
      </c>
      <c r="G694" s="2">
        <v>43358</v>
      </c>
      <c r="H694" s="2">
        <v>43366</v>
      </c>
      <c r="I694" s="1" t="s">
        <v>32</v>
      </c>
      <c r="J694">
        <v>12</v>
      </c>
      <c r="K694" s="1" t="s">
        <v>208</v>
      </c>
      <c r="L694">
        <v>15</v>
      </c>
      <c r="M694" s="1" t="s">
        <v>34</v>
      </c>
      <c r="N694">
        <v>19</v>
      </c>
      <c r="O694" s="1" t="s">
        <v>726</v>
      </c>
      <c r="P694">
        <v>5</v>
      </c>
      <c r="Q694">
        <v>0.3</v>
      </c>
      <c r="R694">
        <v>2552.7000000000003</v>
      </c>
      <c r="S694">
        <v>1327.4040000000002</v>
      </c>
      <c r="T694">
        <v>6637.0200000000013</v>
      </c>
      <c r="U694">
        <v>8934.4500000000007</v>
      </c>
      <c r="V694">
        <f>Sales[[#This Row],[Total Revenue]]-Sales[[#This Row],[Total Buying]]</f>
        <v>2297.4299999999994</v>
      </c>
      <c r="W694">
        <v>258</v>
      </c>
      <c r="X694" s="1" t="s">
        <v>937</v>
      </c>
      <c r="Y694" s="1" t="s">
        <v>495</v>
      </c>
      <c r="Z694" s="1" t="s">
        <v>38</v>
      </c>
      <c r="AA694" s="1" t="s">
        <v>39</v>
      </c>
      <c r="AB694" s="1" t="s">
        <v>40</v>
      </c>
      <c r="AC694" s="1" t="s">
        <v>39</v>
      </c>
      <c r="AD694">
        <v>49558</v>
      </c>
      <c r="AE694">
        <v>68294</v>
      </c>
    </row>
    <row r="695" spans="1:31" x14ac:dyDescent="0.3">
      <c r="A695" s="1" t="s">
        <v>1443</v>
      </c>
      <c r="B695" s="1" t="s">
        <v>30</v>
      </c>
      <c r="C695" s="1" t="s">
        <v>77</v>
      </c>
      <c r="D695" s="2">
        <v>43200</v>
      </c>
      <c r="E695" s="2">
        <v>43330</v>
      </c>
      <c r="F695" s="2" t="str">
        <f>TEXT(Sales[[#This Row],[OrderDate]],"dd")</f>
        <v>18</v>
      </c>
      <c r="G695" s="2">
        <v>43357</v>
      </c>
      <c r="H695" s="2">
        <v>43360</v>
      </c>
      <c r="I695" s="1" t="s">
        <v>32</v>
      </c>
      <c r="J695">
        <v>10</v>
      </c>
      <c r="K695" s="1" t="s">
        <v>121</v>
      </c>
      <c r="L695">
        <v>42</v>
      </c>
      <c r="M695" s="1" t="s">
        <v>363</v>
      </c>
      <c r="N695">
        <v>17</v>
      </c>
      <c r="O695" s="1" t="s">
        <v>180</v>
      </c>
      <c r="P695">
        <v>5</v>
      </c>
      <c r="Q695">
        <v>0.1</v>
      </c>
      <c r="R695">
        <v>1675</v>
      </c>
      <c r="S695">
        <v>954.74999999999989</v>
      </c>
      <c r="T695">
        <v>4773.7499999999991</v>
      </c>
      <c r="U695">
        <v>7537.5</v>
      </c>
      <c r="V695">
        <f>Sales[[#This Row],[Total Revenue]]-Sales[[#This Row],[Total Buying]]</f>
        <v>2763.7500000000009</v>
      </c>
      <c r="W695">
        <v>162</v>
      </c>
      <c r="X695" s="1" t="s">
        <v>823</v>
      </c>
      <c r="Y695" s="1" t="s">
        <v>658</v>
      </c>
      <c r="Z695" s="1" t="s">
        <v>196</v>
      </c>
      <c r="AA695" s="1" t="s">
        <v>197</v>
      </c>
      <c r="AB695" s="1" t="s">
        <v>147</v>
      </c>
      <c r="AC695" s="1" t="s">
        <v>197</v>
      </c>
      <c r="AD695">
        <v>45377</v>
      </c>
      <c r="AE695">
        <v>86610</v>
      </c>
    </row>
    <row r="696" spans="1:31" x14ac:dyDescent="0.3">
      <c r="A696" s="1" t="s">
        <v>1444</v>
      </c>
      <c r="B696" s="1" t="s">
        <v>42</v>
      </c>
      <c r="C696" s="1" t="s">
        <v>77</v>
      </c>
      <c r="D696" s="2">
        <v>43200</v>
      </c>
      <c r="E696" s="2">
        <v>43331</v>
      </c>
      <c r="F696" s="2" t="str">
        <f>TEXT(Sales[[#This Row],[OrderDate]],"dd")</f>
        <v>19</v>
      </c>
      <c r="G696" s="2">
        <v>43351</v>
      </c>
      <c r="H696" s="2">
        <v>43353</v>
      </c>
      <c r="I696" s="1" t="s">
        <v>32</v>
      </c>
      <c r="J696">
        <v>24</v>
      </c>
      <c r="K696" s="1" t="s">
        <v>58</v>
      </c>
      <c r="L696">
        <v>45</v>
      </c>
      <c r="M696" s="1" t="s">
        <v>639</v>
      </c>
      <c r="N696">
        <v>20</v>
      </c>
      <c r="O696" s="1" t="s">
        <v>245</v>
      </c>
      <c r="P696">
        <v>5</v>
      </c>
      <c r="Q696">
        <v>0.05</v>
      </c>
      <c r="R696">
        <v>1139</v>
      </c>
      <c r="S696">
        <v>831.47</v>
      </c>
      <c r="T696">
        <v>4157.3500000000004</v>
      </c>
      <c r="U696">
        <v>5410.25</v>
      </c>
      <c r="V696">
        <f>Sales[[#This Row],[Total Revenue]]-Sales[[#This Row],[Total Buying]]</f>
        <v>1252.8999999999996</v>
      </c>
      <c r="W696">
        <v>155</v>
      </c>
      <c r="X696" s="1" t="s">
        <v>1222</v>
      </c>
      <c r="Y696" s="1" t="s">
        <v>844</v>
      </c>
      <c r="Z696" s="1" t="s">
        <v>196</v>
      </c>
      <c r="AA696" s="1" t="s">
        <v>197</v>
      </c>
      <c r="AB696" s="1" t="s">
        <v>147</v>
      </c>
      <c r="AC696" s="1" t="s">
        <v>197</v>
      </c>
      <c r="AD696">
        <v>50476</v>
      </c>
      <c r="AE696">
        <v>49925</v>
      </c>
    </row>
    <row r="697" spans="1:31" x14ac:dyDescent="0.3">
      <c r="A697" s="1" t="s">
        <v>1445</v>
      </c>
      <c r="B697" s="1" t="s">
        <v>100</v>
      </c>
      <c r="C697" s="1" t="s">
        <v>77</v>
      </c>
      <c r="D697" s="2">
        <v>43200</v>
      </c>
      <c r="E697" s="2">
        <v>43331</v>
      </c>
      <c r="F697" s="2" t="str">
        <f>TEXT(Sales[[#This Row],[OrderDate]],"dd")</f>
        <v>19</v>
      </c>
      <c r="G697" s="2">
        <v>43338</v>
      </c>
      <c r="H697" s="2">
        <v>43343</v>
      </c>
      <c r="I697" s="1" t="s">
        <v>32</v>
      </c>
      <c r="J697">
        <v>25</v>
      </c>
      <c r="K697" s="1" t="s">
        <v>333</v>
      </c>
      <c r="L697">
        <v>27</v>
      </c>
      <c r="M697" s="1" t="s">
        <v>560</v>
      </c>
      <c r="N697">
        <v>46</v>
      </c>
      <c r="O697" s="1" t="s">
        <v>150</v>
      </c>
      <c r="P697">
        <v>7</v>
      </c>
      <c r="Q697">
        <v>0.4</v>
      </c>
      <c r="R697">
        <v>6338.2</v>
      </c>
      <c r="S697">
        <v>3802.9199999999996</v>
      </c>
      <c r="T697">
        <v>26620.44</v>
      </c>
      <c r="U697">
        <v>26620.44</v>
      </c>
      <c r="V697">
        <f>Sales[[#This Row],[Total Revenue]]-Sales[[#This Row],[Total Buying]]</f>
        <v>0</v>
      </c>
      <c r="W697">
        <v>124</v>
      </c>
      <c r="X697" s="1" t="s">
        <v>1446</v>
      </c>
      <c r="Y697" s="1" t="s">
        <v>1447</v>
      </c>
      <c r="Z697" s="1" t="s">
        <v>306</v>
      </c>
      <c r="AA697" s="1" t="s">
        <v>307</v>
      </c>
      <c r="AB697" s="1" t="s">
        <v>56</v>
      </c>
      <c r="AC697" s="1" t="s">
        <v>307</v>
      </c>
      <c r="AD697">
        <v>39376</v>
      </c>
      <c r="AE697">
        <v>39706</v>
      </c>
    </row>
    <row r="698" spans="1:31" x14ac:dyDescent="0.3">
      <c r="A698" s="1" t="s">
        <v>1448</v>
      </c>
      <c r="B698" s="1" t="s">
        <v>47</v>
      </c>
      <c r="C698" s="1" t="s">
        <v>31</v>
      </c>
      <c r="D698" s="2">
        <v>43200</v>
      </c>
      <c r="E698" s="2">
        <v>43331</v>
      </c>
      <c r="F698" s="2" t="str">
        <f>TEXT(Sales[[#This Row],[OrderDate]],"dd")</f>
        <v>19</v>
      </c>
      <c r="G698" s="2">
        <v>43340</v>
      </c>
      <c r="H698" s="2">
        <v>43350</v>
      </c>
      <c r="I698" s="1" t="s">
        <v>32</v>
      </c>
      <c r="J698">
        <v>16</v>
      </c>
      <c r="K698" s="1" t="s">
        <v>270</v>
      </c>
      <c r="L698">
        <v>20</v>
      </c>
      <c r="M698" s="1" t="s">
        <v>59</v>
      </c>
      <c r="N698">
        <v>2</v>
      </c>
      <c r="O698" s="1" t="s">
        <v>394</v>
      </c>
      <c r="P698">
        <v>3</v>
      </c>
      <c r="Q698">
        <v>0.05</v>
      </c>
      <c r="R698">
        <v>2231.1</v>
      </c>
      <c r="S698">
        <v>1874.1239999999998</v>
      </c>
      <c r="T698">
        <v>5622.3719999999994</v>
      </c>
      <c r="U698">
        <v>6358.6350000000002</v>
      </c>
      <c r="V698">
        <f>Sales[[#This Row],[Total Revenue]]-Sales[[#This Row],[Total Buying]]</f>
        <v>736.26300000000083</v>
      </c>
      <c r="W698">
        <v>258</v>
      </c>
      <c r="X698" s="1" t="s">
        <v>937</v>
      </c>
      <c r="Y698" s="1" t="s">
        <v>495</v>
      </c>
      <c r="Z698" s="1" t="s">
        <v>38</v>
      </c>
      <c r="AA698" s="1" t="s">
        <v>39</v>
      </c>
      <c r="AB698" s="1" t="s">
        <v>40</v>
      </c>
      <c r="AC698" s="1" t="s">
        <v>39</v>
      </c>
      <c r="AD698">
        <v>49558</v>
      </c>
      <c r="AE698">
        <v>68294</v>
      </c>
    </row>
    <row r="699" spans="1:31" x14ac:dyDescent="0.3">
      <c r="A699" s="1" t="s">
        <v>1449</v>
      </c>
      <c r="B699" s="1" t="s">
        <v>42</v>
      </c>
      <c r="C699" s="1" t="s">
        <v>424</v>
      </c>
      <c r="D699" s="2">
        <v>43200</v>
      </c>
      <c r="E699" s="2">
        <v>43331</v>
      </c>
      <c r="F699" s="2" t="str">
        <f>TEXT(Sales[[#This Row],[OrderDate]],"dd")</f>
        <v>19</v>
      </c>
      <c r="G699" s="2">
        <v>43348</v>
      </c>
      <c r="H699" s="2">
        <v>43351</v>
      </c>
      <c r="I699" s="1" t="s">
        <v>32</v>
      </c>
      <c r="J699">
        <v>21</v>
      </c>
      <c r="K699" s="1" t="s">
        <v>43</v>
      </c>
      <c r="L699">
        <v>1</v>
      </c>
      <c r="M699" s="1" t="s">
        <v>79</v>
      </c>
      <c r="N699">
        <v>42</v>
      </c>
      <c r="O699" s="1" t="s">
        <v>139</v>
      </c>
      <c r="P699">
        <v>6</v>
      </c>
      <c r="Q699">
        <v>0.2</v>
      </c>
      <c r="R699">
        <v>2311.5</v>
      </c>
      <c r="S699">
        <v>1525.5900000000001</v>
      </c>
      <c r="T699">
        <v>9153.5400000000009</v>
      </c>
      <c r="U699">
        <v>11095.2</v>
      </c>
      <c r="V699">
        <f>Sales[[#This Row],[Total Revenue]]-Sales[[#This Row],[Total Buying]]</f>
        <v>1941.6599999999999</v>
      </c>
      <c r="W699">
        <v>79</v>
      </c>
      <c r="X699" s="1" t="s">
        <v>1450</v>
      </c>
      <c r="Y699" s="1" t="s">
        <v>523</v>
      </c>
      <c r="Z699" s="1" t="s">
        <v>158</v>
      </c>
      <c r="AA699" s="1" t="s">
        <v>159</v>
      </c>
      <c r="AB699" s="1" t="s">
        <v>116</v>
      </c>
      <c r="AC699" s="1" t="s">
        <v>159</v>
      </c>
      <c r="AD699">
        <v>41972</v>
      </c>
      <c r="AE699">
        <v>90210</v>
      </c>
    </row>
    <row r="700" spans="1:31" x14ac:dyDescent="0.3">
      <c r="A700" s="1" t="s">
        <v>1451</v>
      </c>
      <c r="B700" s="1" t="s">
        <v>47</v>
      </c>
      <c r="C700" s="1" t="s">
        <v>48</v>
      </c>
      <c r="D700" s="2">
        <v>43200</v>
      </c>
      <c r="E700" s="2">
        <v>43331</v>
      </c>
      <c r="F700" s="2" t="str">
        <f>TEXT(Sales[[#This Row],[OrderDate]],"dd")</f>
        <v>19</v>
      </c>
      <c r="G700" s="2">
        <v>43352</v>
      </c>
      <c r="H700" s="2">
        <v>43355</v>
      </c>
      <c r="I700" s="1" t="s">
        <v>32</v>
      </c>
      <c r="J700">
        <v>19</v>
      </c>
      <c r="K700" s="1" t="s">
        <v>97</v>
      </c>
      <c r="L700">
        <v>13</v>
      </c>
      <c r="M700" s="1" t="s">
        <v>118</v>
      </c>
      <c r="N700">
        <v>33</v>
      </c>
      <c r="O700" s="1" t="s">
        <v>75</v>
      </c>
      <c r="P700">
        <v>7</v>
      </c>
      <c r="Q700">
        <v>0.05</v>
      </c>
      <c r="R700">
        <v>3832.4</v>
      </c>
      <c r="S700">
        <v>2835.9760000000001</v>
      </c>
      <c r="T700">
        <v>19851.832000000002</v>
      </c>
      <c r="U700">
        <v>25485.460000000003</v>
      </c>
      <c r="V700">
        <f>Sales[[#This Row],[Total Revenue]]-Sales[[#This Row],[Total Buying]]</f>
        <v>5633.6280000000006</v>
      </c>
      <c r="W700">
        <v>17</v>
      </c>
      <c r="X700" s="1" t="s">
        <v>156</v>
      </c>
      <c r="Y700" s="1" t="s">
        <v>157</v>
      </c>
      <c r="Z700" s="1" t="s">
        <v>158</v>
      </c>
      <c r="AA700" s="1" t="s">
        <v>159</v>
      </c>
      <c r="AB700" s="1" t="s">
        <v>116</v>
      </c>
      <c r="AC700" s="1" t="s">
        <v>159</v>
      </c>
      <c r="AD700">
        <v>33718</v>
      </c>
      <c r="AE700">
        <v>64329</v>
      </c>
    </row>
    <row r="701" spans="1:31" x14ac:dyDescent="0.3">
      <c r="A701" s="1" t="s">
        <v>1452</v>
      </c>
      <c r="B701" s="1" t="s">
        <v>47</v>
      </c>
      <c r="C701" s="1" t="s">
        <v>62</v>
      </c>
      <c r="D701" s="2">
        <v>43200</v>
      </c>
      <c r="E701" s="2">
        <v>43331</v>
      </c>
      <c r="F701" s="2" t="str">
        <f>TEXT(Sales[[#This Row],[OrderDate]],"dd")</f>
        <v>19</v>
      </c>
      <c r="G701" s="2">
        <v>43349</v>
      </c>
      <c r="H701" s="2">
        <v>43355</v>
      </c>
      <c r="I701" s="1" t="s">
        <v>32</v>
      </c>
      <c r="J701">
        <v>16</v>
      </c>
      <c r="K701" s="1" t="s">
        <v>270</v>
      </c>
      <c r="L701">
        <v>9</v>
      </c>
      <c r="M701" s="1" t="s">
        <v>149</v>
      </c>
      <c r="N701">
        <v>39</v>
      </c>
      <c r="O701" s="1" t="s">
        <v>288</v>
      </c>
      <c r="P701">
        <v>6</v>
      </c>
      <c r="Q701">
        <v>0.1</v>
      </c>
      <c r="R701">
        <v>1005</v>
      </c>
      <c r="S701">
        <v>793.95</v>
      </c>
      <c r="T701">
        <v>4763.7000000000007</v>
      </c>
      <c r="U701">
        <v>5427</v>
      </c>
      <c r="V701">
        <f>Sales[[#This Row],[Total Revenue]]-Sales[[#This Row],[Total Buying]]</f>
        <v>663.29999999999927</v>
      </c>
      <c r="W701">
        <v>326</v>
      </c>
      <c r="X701" s="1" t="s">
        <v>894</v>
      </c>
      <c r="Y701" s="1" t="s">
        <v>895</v>
      </c>
      <c r="Z701" s="1" t="s">
        <v>251</v>
      </c>
      <c r="AA701" s="1" t="s">
        <v>252</v>
      </c>
      <c r="AB701" s="1" t="s">
        <v>56</v>
      </c>
      <c r="AC701" s="1" t="s">
        <v>252</v>
      </c>
      <c r="AD701">
        <v>66308</v>
      </c>
      <c r="AE701">
        <v>39711</v>
      </c>
    </row>
    <row r="702" spans="1:31" x14ac:dyDescent="0.3">
      <c r="A702" s="1" t="s">
        <v>1453</v>
      </c>
      <c r="B702" s="1" t="s">
        <v>30</v>
      </c>
      <c r="C702" s="1" t="s">
        <v>48</v>
      </c>
      <c r="D702" s="2">
        <v>43200</v>
      </c>
      <c r="E702" s="2">
        <v>43331</v>
      </c>
      <c r="F702" s="2" t="str">
        <f>TEXT(Sales[[#This Row],[OrderDate]],"dd")</f>
        <v>19</v>
      </c>
      <c r="G702" s="2">
        <v>43336</v>
      </c>
      <c r="H702" s="2">
        <v>43343</v>
      </c>
      <c r="I702" s="1" t="s">
        <v>32</v>
      </c>
      <c r="J702">
        <v>5</v>
      </c>
      <c r="K702" s="1" t="s">
        <v>182</v>
      </c>
      <c r="L702">
        <v>33</v>
      </c>
      <c r="M702" s="1" t="s">
        <v>262</v>
      </c>
      <c r="N702">
        <v>34</v>
      </c>
      <c r="O702" s="1" t="s">
        <v>335</v>
      </c>
      <c r="P702">
        <v>8</v>
      </c>
      <c r="Q702">
        <v>0.15</v>
      </c>
      <c r="R702">
        <v>1065.3</v>
      </c>
      <c r="S702">
        <v>671.13900000000001</v>
      </c>
      <c r="T702">
        <v>5369.1120000000001</v>
      </c>
      <c r="U702">
        <v>7244.04</v>
      </c>
      <c r="V702">
        <f>Sales[[#This Row],[Total Revenue]]-Sales[[#This Row],[Total Buying]]</f>
        <v>1874.9279999999999</v>
      </c>
      <c r="W702">
        <v>16</v>
      </c>
      <c r="X702" s="1" t="s">
        <v>1231</v>
      </c>
      <c r="Y702" s="1" t="s">
        <v>294</v>
      </c>
      <c r="Z702" s="1" t="s">
        <v>158</v>
      </c>
      <c r="AA702" s="1" t="s">
        <v>159</v>
      </c>
      <c r="AB702" s="1" t="s">
        <v>116</v>
      </c>
      <c r="AC702" s="1" t="s">
        <v>159</v>
      </c>
      <c r="AD702">
        <v>99670</v>
      </c>
      <c r="AE702">
        <v>60752</v>
      </c>
    </row>
    <row r="703" spans="1:31" x14ac:dyDescent="0.3">
      <c r="A703" s="1" t="s">
        <v>1454</v>
      </c>
      <c r="B703" s="1" t="s">
        <v>30</v>
      </c>
      <c r="C703" s="1" t="s">
        <v>77</v>
      </c>
      <c r="D703" s="2">
        <v>43200</v>
      </c>
      <c r="E703" s="2">
        <v>43331</v>
      </c>
      <c r="F703" s="2" t="str">
        <f>TEXT(Sales[[#This Row],[OrderDate]],"dd")</f>
        <v>19</v>
      </c>
      <c r="G703" s="2">
        <v>43349</v>
      </c>
      <c r="H703" s="2">
        <v>43358</v>
      </c>
      <c r="I703" s="1" t="s">
        <v>32</v>
      </c>
      <c r="J703">
        <v>11</v>
      </c>
      <c r="K703" s="1" t="s">
        <v>125</v>
      </c>
      <c r="L703">
        <v>50</v>
      </c>
      <c r="M703" s="1" t="s">
        <v>427</v>
      </c>
      <c r="N703">
        <v>16</v>
      </c>
      <c r="O703" s="1" t="s">
        <v>93</v>
      </c>
      <c r="P703">
        <v>3</v>
      </c>
      <c r="Q703">
        <v>0.1</v>
      </c>
      <c r="R703">
        <v>1889.4</v>
      </c>
      <c r="S703">
        <v>1454.8380000000002</v>
      </c>
      <c r="T703">
        <v>4364.514000000001</v>
      </c>
      <c r="U703">
        <v>5101.38</v>
      </c>
      <c r="V703">
        <f>Sales[[#This Row],[Total Revenue]]-Sales[[#This Row],[Total Buying]]</f>
        <v>736.86599999999908</v>
      </c>
      <c r="W703">
        <v>169</v>
      </c>
      <c r="X703" s="1" t="s">
        <v>531</v>
      </c>
      <c r="Y703" s="1" t="s">
        <v>532</v>
      </c>
      <c r="Z703" s="1" t="s">
        <v>196</v>
      </c>
      <c r="AA703" s="1" t="s">
        <v>197</v>
      </c>
      <c r="AB703" s="1" t="s">
        <v>147</v>
      </c>
      <c r="AC703" s="1" t="s">
        <v>197</v>
      </c>
      <c r="AD703">
        <v>42938</v>
      </c>
      <c r="AE703">
        <v>77545</v>
      </c>
    </row>
    <row r="704" spans="1:31" x14ac:dyDescent="0.3">
      <c r="A704" s="1" t="s">
        <v>1455</v>
      </c>
      <c r="B704" s="1" t="s">
        <v>47</v>
      </c>
      <c r="C704" s="1" t="s">
        <v>62</v>
      </c>
      <c r="D704" s="2">
        <v>43200</v>
      </c>
      <c r="E704" s="2">
        <v>43332</v>
      </c>
      <c r="F704" s="2" t="str">
        <f>TEXT(Sales[[#This Row],[OrderDate]],"dd")</f>
        <v>20</v>
      </c>
      <c r="G704" s="2">
        <v>43357</v>
      </c>
      <c r="H704" s="2">
        <v>43365</v>
      </c>
      <c r="I704" s="1" t="s">
        <v>32</v>
      </c>
      <c r="J704">
        <v>17</v>
      </c>
      <c r="K704" s="1" t="s">
        <v>292</v>
      </c>
      <c r="L704">
        <v>16</v>
      </c>
      <c r="M704" s="1" t="s">
        <v>155</v>
      </c>
      <c r="N704">
        <v>4</v>
      </c>
      <c r="O704" s="1" t="s">
        <v>64</v>
      </c>
      <c r="P704">
        <v>4</v>
      </c>
      <c r="Q704">
        <v>0.1</v>
      </c>
      <c r="R704">
        <v>167.5</v>
      </c>
      <c r="S704">
        <v>108.875</v>
      </c>
      <c r="T704">
        <v>435.5</v>
      </c>
      <c r="U704">
        <v>603</v>
      </c>
      <c r="V704">
        <f>Sales[[#This Row],[Total Revenue]]-Sales[[#This Row],[Total Buying]]</f>
        <v>167.5</v>
      </c>
      <c r="W704">
        <v>272</v>
      </c>
      <c r="X704" s="1" t="s">
        <v>1004</v>
      </c>
      <c r="Y704" s="1" t="s">
        <v>1456</v>
      </c>
      <c r="Z704" s="1" t="s">
        <v>38</v>
      </c>
      <c r="AA704" s="1" t="s">
        <v>39</v>
      </c>
      <c r="AB704" s="1" t="s">
        <v>40</v>
      </c>
      <c r="AC704" s="1" t="s">
        <v>39</v>
      </c>
      <c r="AD704">
        <v>85741</v>
      </c>
      <c r="AE704">
        <v>30960</v>
      </c>
    </row>
    <row r="705" spans="1:31" x14ac:dyDescent="0.3">
      <c r="A705" s="1" t="s">
        <v>1457</v>
      </c>
      <c r="B705" s="1" t="s">
        <v>30</v>
      </c>
      <c r="C705" s="1" t="s">
        <v>62</v>
      </c>
      <c r="D705" s="2">
        <v>43200</v>
      </c>
      <c r="E705" s="2">
        <v>43332</v>
      </c>
      <c r="F705" s="2" t="str">
        <f>TEXT(Sales[[#This Row],[OrderDate]],"dd")</f>
        <v>20</v>
      </c>
      <c r="G705" s="2">
        <v>43346</v>
      </c>
      <c r="H705" s="2">
        <v>43353</v>
      </c>
      <c r="I705" s="1" t="s">
        <v>32</v>
      </c>
      <c r="J705">
        <v>11</v>
      </c>
      <c r="K705" s="1" t="s">
        <v>125</v>
      </c>
      <c r="L705">
        <v>13</v>
      </c>
      <c r="M705" s="1" t="s">
        <v>118</v>
      </c>
      <c r="N705">
        <v>37</v>
      </c>
      <c r="O705" s="1" t="s">
        <v>309</v>
      </c>
      <c r="P705">
        <v>3</v>
      </c>
      <c r="Q705">
        <v>7.4999999999999997E-2</v>
      </c>
      <c r="R705">
        <v>6030</v>
      </c>
      <c r="S705">
        <v>2472.2999999999997</v>
      </c>
      <c r="T705">
        <v>7416.9</v>
      </c>
      <c r="U705">
        <v>16733.25</v>
      </c>
      <c r="V705">
        <f>Sales[[#This Row],[Total Revenue]]-Sales[[#This Row],[Total Buying]]</f>
        <v>9316.35</v>
      </c>
      <c r="W705">
        <v>278</v>
      </c>
      <c r="X705" s="1" t="s">
        <v>836</v>
      </c>
      <c r="Y705" s="1" t="s">
        <v>837</v>
      </c>
      <c r="Z705" s="1" t="s">
        <v>145</v>
      </c>
      <c r="AA705" s="1" t="s">
        <v>146</v>
      </c>
      <c r="AB705" s="1" t="s">
        <v>147</v>
      </c>
      <c r="AC705" s="1" t="s">
        <v>146</v>
      </c>
      <c r="AD705">
        <v>83684</v>
      </c>
      <c r="AE705">
        <v>34512</v>
      </c>
    </row>
    <row r="706" spans="1:31" x14ac:dyDescent="0.3">
      <c r="A706" s="1" t="s">
        <v>1458</v>
      </c>
      <c r="B706" s="1" t="s">
        <v>30</v>
      </c>
      <c r="C706" s="1" t="s">
        <v>62</v>
      </c>
      <c r="D706" s="2">
        <v>43200</v>
      </c>
      <c r="E706" s="2">
        <v>43332</v>
      </c>
      <c r="F706" s="2" t="str">
        <f>TEXT(Sales[[#This Row],[OrderDate]],"dd")</f>
        <v>20</v>
      </c>
      <c r="G706" s="2">
        <v>43360</v>
      </c>
      <c r="H706" s="2">
        <v>43369</v>
      </c>
      <c r="I706" s="1" t="s">
        <v>32</v>
      </c>
      <c r="J706">
        <v>5</v>
      </c>
      <c r="K706" s="1" t="s">
        <v>182</v>
      </c>
      <c r="L706">
        <v>44</v>
      </c>
      <c r="M706" s="1" t="s">
        <v>445</v>
      </c>
      <c r="N706">
        <v>35</v>
      </c>
      <c r="O706" s="1" t="s">
        <v>184</v>
      </c>
      <c r="P706">
        <v>2</v>
      </c>
      <c r="Q706">
        <v>0.1</v>
      </c>
      <c r="R706">
        <v>837.5</v>
      </c>
      <c r="S706">
        <v>527.625</v>
      </c>
      <c r="T706">
        <v>1055.25</v>
      </c>
      <c r="U706">
        <v>1507.5</v>
      </c>
      <c r="V706">
        <f>Sales[[#This Row],[Total Revenue]]-Sales[[#This Row],[Total Buying]]</f>
        <v>452.25</v>
      </c>
      <c r="W706">
        <v>302</v>
      </c>
      <c r="X706" s="1" t="s">
        <v>1084</v>
      </c>
      <c r="Y706" s="1" t="s">
        <v>144</v>
      </c>
      <c r="Z706" s="1" t="s">
        <v>432</v>
      </c>
      <c r="AA706" s="1" t="s">
        <v>433</v>
      </c>
      <c r="AB706" s="1" t="s">
        <v>56</v>
      </c>
      <c r="AC706" s="1" t="s">
        <v>433</v>
      </c>
      <c r="AD706">
        <v>51776</v>
      </c>
      <c r="AE706">
        <v>46947</v>
      </c>
    </row>
    <row r="707" spans="1:31" x14ac:dyDescent="0.3">
      <c r="A707" s="1" t="s">
        <v>1459</v>
      </c>
      <c r="B707" s="1" t="s">
        <v>30</v>
      </c>
      <c r="C707" s="1" t="s">
        <v>424</v>
      </c>
      <c r="D707" s="2">
        <v>43200</v>
      </c>
      <c r="E707" s="2">
        <v>43332</v>
      </c>
      <c r="F707" s="2" t="str">
        <f>TEXT(Sales[[#This Row],[OrderDate]],"dd")</f>
        <v>20</v>
      </c>
      <c r="G707" s="2">
        <v>43345</v>
      </c>
      <c r="H707" s="2">
        <v>43355</v>
      </c>
      <c r="I707" s="1" t="s">
        <v>32</v>
      </c>
      <c r="J707">
        <v>3</v>
      </c>
      <c r="K707" s="1" t="s">
        <v>154</v>
      </c>
      <c r="L707">
        <v>7</v>
      </c>
      <c r="M707" s="1" t="s">
        <v>271</v>
      </c>
      <c r="N707">
        <v>45</v>
      </c>
      <c r="O707" s="1" t="s">
        <v>109</v>
      </c>
      <c r="P707">
        <v>6</v>
      </c>
      <c r="Q707">
        <v>0.1</v>
      </c>
      <c r="R707">
        <v>1782.2</v>
      </c>
      <c r="S707">
        <v>1051.498</v>
      </c>
      <c r="T707">
        <v>6308.9880000000003</v>
      </c>
      <c r="U707">
        <v>9623.880000000001</v>
      </c>
      <c r="V707">
        <f>Sales[[#This Row],[Total Revenue]]-Sales[[#This Row],[Total Buying]]</f>
        <v>3314.8920000000007</v>
      </c>
      <c r="W707">
        <v>77</v>
      </c>
      <c r="X707" s="1" t="s">
        <v>514</v>
      </c>
      <c r="Y707" s="1" t="s">
        <v>515</v>
      </c>
      <c r="Z707" s="1" t="s">
        <v>158</v>
      </c>
      <c r="AA707" s="1" t="s">
        <v>159</v>
      </c>
      <c r="AB707" s="1" t="s">
        <v>116</v>
      </c>
      <c r="AC707" s="1" t="s">
        <v>159</v>
      </c>
      <c r="AD707">
        <v>27365</v>
      </c>
      <c r="AE707">
        <v>50433</v>
      </c>
    </row>
    <row r="708" spans="1:31" x14ac:dyDescent="0.3">
      <c r="A708" s="1" t="s">
        <v>1460</v>
      </c>
      <c r="B708" s="1" t="s">
        <v>47</v>
      </c>
      <c r="C708" s="1" t="s">
        <v>77</v>
      </c>
      <c r="D708" s="2">
        <v>43200</v>
      </c>
      <c r="E708" s="2">
        <v>43332</v>
      </c>
      <c r="F708" s="2" t="str">
        <f>TEXT(Sales[[#This Row],[OrderDate]],"dd")</f>
        <v>20</v>
      </c>
      <c r="G708" s="2">
        <v>43353</v>
      </c>
      <c r="H708" s="2">
        <v>43359</v>
      </c>
      <c r="I708" s="1" t="s">
        <v>32</v>
      </c>
      <c r="J708">
        <v>17</v>
      </c>
      <c r="K708" s="1" t="s">
        <v>292</v>
      </c>
      <c r="L708">
        <v>29</v>
      </c>
      <c r="M708" s="1" t="s">
        <v>429</v>
      </c>
      <c r="N708">
        <v>29</v>
      </c>
      <c r="O708" s="1" t="s">
        <v>360</v>
      </c>
      <c r="P708">
        <v>8</v>
      </c>
      <c r="Q708">
        <v>7.4999999999999997E-2</v>
      </c>
      <c r="R708">
        <v>998.30000000000007</v>
      </c>
      <c r="S708">
        <v>439.25200000000001</v>
      </c>
      <c r="T708">
        <v>3514.0160000000001</v>
      </c>
      <c r="U708">
        <v>7387.42</v>
      </c>
      <c r="V708">
        <f>Sales[[#This Row],[Total Revenue]]-Sales[[#This Row],[Total Buying]]</f>
        <v>3873.404</v>
      </c>
      <c r="W708">
        <v>173</v>
      </c>
      <c r="X708" s="1" t="s">
        <v>194</v>
      </c>
      <c r="Y708" s="1" t="s">
        <v>195</v>
      </c>
      <c r="Z708" s="1" t="s">
        <v>196</v>
      </c>
      <c r="AA708" s="1" t="s">
        <v>197</v>
      </c>
      <c r="AB708" s="1" t="s">
        <v>147</v>
      </c>
      <c r="AC708" s="1" t="s">
        <v>197</v>
      </c>
      <c r="AD708">
        <v>58559</v>
      </c>
      <c r="AE708">
        <v>38716</v>
      </c>
    </row>
    <row r="709" spans="1:31" x14ac:dyDescent="0.3">
      <c r="A709" s="1" t="s">
        <v>1461</v>
      </c>
      <c r="B709" s="1" t="s">
        <v>30</v>
      </c>
      <c r="C709" s="1" t="s">
        <v>62</v>
      </c>
      <c r="D709" s="2">
        <v>43200</v>
      </c>
      <c r="E709" s="2">
        <v>43332</v>
      </c>
      <c r="F709" s="2" t="str">
        <f>TEXT(Sales[[#This Row],[OrderDate]],"dd")</f>
        <v>20</v>
      </c>
      <c r="G709" s="2">
        <v>43352</v>
      </c>
      <c r="H709" s="2">
        <v>43355</v>
      </c>
      <c r="I709" s="1" t="s">
        <v>32</v>
      </c>
      <c r="J709">
        <v>11</v>
      </c>
      <c r="K709" s="1" t="s">
        <v>125</v>
      </c>
      <c r="L709">
        <v>31</v>
      </c>
      <c r="M709" s="1" t="s">
        <v>374</v>
      </c>
      <c r="N709">
        <v>19</v>
      </c>
      <c r="O709" s="1" t="s">
        <v>726</v>
      </c>
      <c r="P709">
        <v>4</v>
      </c>
      <c r="Q709">
        <v>0.15</v>
      </c>
      <c r="R709">
        <v>3999.9</v>
      </c>
      <c r="S709">
        <v>2679.9330000000004</v>
      </c>
      <c r="T709">
        <v>10719.732000000002</v>
      </c>
      <c r="U709">
        <v>13599.66</v>
      </c>
      <c r="V709">
        <f>Sales[[#This Row],[Total Revenue]]-Sales[[#This Row],[Total Buying]]</f>
        <v>2879.9279999999981</v>
      </c>
      <c r="W709">
        <v>319</v>
      </c>
      <c r="X709" s="1" t="s">
        <v>987</v>
      </c>
      <c r="Y709" s="1" t="s">
        <v>988</v>
      </c>
      <c r="Z709" s="1" t="s">
        <v>251</v>
      </c>
      <c r="AA709" s="1" t="s">
        <v>252</v>
      </c>
      <c r="AB709" s="1" t="s">
        <v>56</v>
      </c>
      <c r="AC709" s="1" t="s">
        <v>252</v>
      </c>
      <c r="AD709">
        <v>273457</v>
      </c>
      <c r="AE709">
        <v>53214</v>
      </c>
    </row>
    <row r="710" spans="1:31" x14ac:dyDescent="0.3">
      <c r="A710" s="1" t="s">
        <v>1462</v>
      </c>
      <c r="B710" s="1" t="s">
        <v>47</v>
      </c>
      <c r="C710" s="1" t="s">
        <v>62</v>
      </c>
      <c r="D710" s="2">
        <v>43200</v>
      </c>
      <c r="E710" s="2">
        <v>43333</v>
      </c>
      <c r="F710" s="2" t="str">
        <f>TEXT(Sales[[#This Row],[OrderDate]],"dd")</f>
        <v>21</v>
      </c>
      <c r="G710" s="2">
        <v>43355</v>
      </c>
      <c r="H710" s="2">
        <v>43356</v>
      </c>
      <c r="I710" s="1" t="s">
        <v>32</v>
      </c>
      <c r="J710">
        <v>12</v>
      </c>
      <c r="K710" s="1" t="s">
        <v>208</v>
      </c>
      <c r="L710">
        <v>31</v>
      </c>
      <c r="M710" s="1" t="s">
        <v>374</v>
      </c>
      <c r="N710">
        <v>35</v>
      </c>
      <c r="O710" s="1" t="s">
        <v>184</v>
      </c>
      <c r="P710">
        <v>8</v>
      </c>
      <c r="Q710">
        <v>0.15</v>
      </c>
      <c r="R710">
        <v>1896.1000000000001</v>
      </c>
      <c r="S710">
        <v>1118.6990000000001</v>
      </c>
      <c r="T710">
        <v>8949.5920000000006</v>
      </c>
      <c r="U710">
        <v>12893.480000000001</v>
      </c>
      <c r="V710">
        <f>Sales[[#This Row],[Total Revenue]]-Sales[[#This Row],[Total Buying]]</f>
        <v>3943.8880000000008</v>
      </c>
      <c r="W710">
        <v>305</v>
      </c>
      <c r="X710" s="1" t="s">
        <v>430</v>
      </c>
      <c r="Y710" s="1" t="s">
        <v>431</v>
      </c>
      <c r="Z710" s="1" t="s">
        <v>432</v>
      </c>
      <c r="AA710" s="1" t="s">
        <v>433</v>
      </c>
      <c r="AB710" s="1" t="s">
        <v>56</v>
      </c>
      <c r="AC710" s="1" t="s">
        <v>433</v>
      </c>
      <c r="AD710">
        <v>44518</v>
      </c>
      <c r="AE710">
        <v>51094</v>
      </c>
    </row>
    <row r="711" spans="1:31" x14ac:dyDescent="0.3">
      <c r="A711" s="1" t="s">
        <v>1463</v>
      </c>
      <c r="B711" s="1" t="s">
        <v>42</v>
      </c>
      <c r="C711" s="1" t="s">
        <v>77</v>
      </c>
      <c r="D711" s="2">
        <v>43200</v>
      </c>
      <c r="E711" s="2">
        <v>43333</v>
      </c>
      <c r="F711" s="2" t="str">
        <f>TEXT(Sales[[#This Row],[OrderDate]],"dd")</f>
        <v>21</v>
      </c>
      <c r="G711" s="2">
        <v>43358</v>
      </c>
      <c r="H711" s="2">
        <v>43368</v>
      </c>
      <c r="I711" s="1" t="s">
        <v>32</v>
      </c>
      <c r="J711">
        <v>24</v>
      </c>
      <c r="K711" s="1" t="s">
        <v>58</v>
      </c>
      <c r="L711">
        <v>35</v>
      </c>
      <c r="M711" s="1" t="s">
        <v>161</v>
      </c>
      <c r="N711">
        <v>35</v>
      </c>
      <c r="O711" s="1" t="s">
        <v>184</v>
      </c>
      <c r="P711">
        <v>2</v>
      </c>
      <c r="Q711">
        <v>7.4999999999999997E-2</v>
      </c>
      <c r="R711">
        <v>1038.5</v>
      </c>
      <c r="S711">
        <v>477.71000000000004</v>
      </c>
      <c r="T711">
        <v>955.42000000000007</v>
      </c>
      <c r="U711">
        <v>1921.2249999999999</v>
      </c>
      <c r="V711">
        <f>Sales[[#This Row],[Total Revenue]]-Sales[[#This Row],[Total Buying]]</f>
        <v>965.80499999999984</v>
      </c>
      <c r="W711">
        <v>151</v>
      </c>
      <c r="X711" s="1" t="s">
        <v>485</v>
      </c>
      <c r="Y711" s="1" t="s">
        <v>486</v>
      </c>
      <c r="Z711" s="1" t="s">
        <v>196</v>
      </c>
      <c r="AA711" s="1" t="s">
        <v>197</v>
      </c>
      <c r="AB711" s="1" t="s">
        <v>147</v>
      </c>
      <c r="AC711" s="1" t="s">
        <v>197</v>
      </c>
      <c r="AD711">
        <v>61449</v>
      </c>
      <c r="AE711">
        <v>63090</v>
      </c>
    </row>
    <row r="712" spans="1:31" x14ac:dyDescent="0.3">
      <c r="A712" s="1" t="s">
        <v>1464</v>
      </c>
      <c r="B712" s="1" t="s">
        <v>42</v>
      </c>
      <c r="C712" s="1" t="s">
        <v>77</v>
      </c>
      <c r="D712" s="2">
        <v>43200</v>
      </c>
      <c r="E712" s="2">
        <v>43333</v>
      </c>
      <c r="F712" s="2" t="str">
        <f>TEXT(Sales[[#This Row],[OrderDate]],"dd")</f>
        <v>21</v>
      </c>
      <c r="G712" s="2">
        <v>43342</v>
      </c>
      <c r="H712" s="2">
        <v>43343</v>
      </c>
      <c r="I712" s="1" t="s">
        <v>32</v>
      </c>
      <c r="J712">
        <v>24</v>
      </c>
      <c r="K712" s="1" t="s">
        <v>58</v>
      </c>
      <c r="L712">
        <v>43</v>
      </c>
      <c r="M712" s="1" t="s">
        <v>183</v>
      </c>
      <c r="N712">
        <v>4</v>
      </c>
      <c r="O712" s="1" t="s">
        <v>64</v>
      </c>
      <c r="P712">
        <v>2</v>
      </c>
      <c r="Q712">
        <v>0.05</v>
      </c>
      <c r="R712">
        <v>3839.1</v>
      </c>
      <c r="S712">
        <v>3071.28</v>
      </c>
      <c r="T712">
        <v>6142.56</v>
      </c>
      <c r="U712">
        <v>7294.29</v>
      </c>
      <c r="V712">
        <f>Sales[[#This Row],[Total Revenue]]-Sales[[#This Row],[Total Buying]]</f>
        <v>1151.7299999999996</v>
      </c>
      <c r="W712">
        <v>170</v>
      </c>
      <c r="X712" s="1" t="s">
        <v>628</v>
      </c>
      <c r="Y712" s="1" t="s">
        <v>629</v>
      </c>
      <c r="Z712" s="1" t="s">
        <v>196</v>
      </c>
      <c r="AA712" s="1" t="s">
        <v>197</v>
      </c>
      <c r="AB712" s="1" t="s">
        <v>147</v>
      </c>
      <c r="AC712" s="1" t="s">
        <v>197</v>
      </c>
      <c r="AD712">
        <v>47239</v>
      </c>
      <c r="AE712">
        <v>45552</v>
      </c>
    </row>
    <row r="713" spans="1:31" x14ac:dyDescent="0.3">
      <c r="A713" s="1" t="s">
        <v>1465</v>
      </c>
      <c r="B713" s="1" t="s">
        <v>30</v>
      </c>
      <c r="C713" s="1" t="s">
        <v>77</v>
      </c>
      <c r="D713" s="2">
        <v>43200</v>
      </c>
      <c r="E713" s="2">
        <v>43333</v>
      </c>
      <c r="F713" s="2" t="str">
        <f>TEXT(Sales[[#This Row],[OrderDate]],"dd")</f>
        <v>21</v>
      </c>
      <c r="G713" s="2">
        <v>43354</v>
      </c>
      <c r="H713" s="2">
        <v>43364</v>
      </c>
      <c r="I713" s="1" t="s">
        <v>32</v>
      </c>
      <c r="J713">
        <v>4</v>
      </c>
      <c r="K713" s="1" t="s">
        <v>70</v>
      </c>
      <c r="L713">
        <v>5</v>
      </c>
      <c r="M713" s="1" t="s">
        <v>106</v>
      </c>
      <c r="N713">
        <v>31</v>
      </c>
      <c r="O713" s="1" t="s">
        <v>470</v>
      </c>
      <c r="P713">
        <v>1</v>
      </c>
      <c r="Q713">
        <v>0.1</v>
      </c>
      <c r="R713">
        <v>743.7</v>
      </c>
      <c r="S713">
        <v>535.46400000000006</v>
      </c>
      <c r="T713">
        <v>535.46400000000006</v>
      </c>
      <c r="U713">
        <v>669.33</v>
      </c>
      <c r="V713">
        <f>Sales[[#This Row],[Total Revenue]]-Sales[[#This Row],[Total Buying]]</f>
        <v>133.86599999999999</v>
      </c>
      <c r="W713">
        <v>129</v>
      </c>
      <c r="X713" s="1" t="s">
        <v>1427</v>
      </c>
      <c r="Y713" s="1" t="s">
        <v>294</v>
      </c>
      <c r="Z713" s="1" t="s">
        <v>306</v>
      </c>
      <c r="AA713" s="1" t="s">
        <v>307</v>
      </c>
      <c r="AB713" s="1" t="s">
        <v>56</v>
      </c>
      <c r="AC713" s="1" t="s">
        <v>307</v>
      </c>
      <c r="AD713">
        <v>105359</v>
      </c>
      <c r="AE713">
        <v>42318</v>
      </c>
    </row>
    <row r="714" spans="1:31" x14ac:dyDescent="0.3">
      <c r="A714" s="1" t="s">
        <v>1466</v>
      </c>
      <c r="B714" s="1" t="s">
        <v>100</v>
      </c>
      <c r="C714" s="1" t="s">
        <v>77</v>
      </c>
      <c r="D714" s="2">
        <v>43200</v>
      </c>
      <c r="E714" s="2">
        <v>43333</v>
      </c>
      <c r="F714" s="2" t="str">
        <f>TEXT(Sales[[#This Row],[OrderDate]],"dd")</f>
        <v>21</v>
      </c>
      <c r="G714" s="2">
        <v>43352</v>
      </c>
      <c r="H714" s="2">
        <v>43362</v>
      </c>
      <c r="I714" s="1" t="s">
        <v>32</v>
      </c>
      <c r="J714">
        <v>26</v>
      </c>
      <c r="K714" s="1" t="s">
        <v>247</v>
      </c>
      <c r="L714">
        <v>20</v>
      </c>
      <c r="M714" s="1" t="s">
        <v>59</v>
      </c>
      <c r="N714">
        <v>47</v>
      </c>
      <c r="O714" s="1" t="s">
        <v>254</v>
      </c>
      <c r="P714">
        <v>6</v>
      </c>
      <c r="Q714">
        <v>0.15</v>
      </c>
      <c r="R714">
        <v>2445.5</v>
      </c>
      <c r="S714">
        <v>1100.4750000000001</v>
      </c>
      <c r="T714">
        <v>6602.85</v>
      </c>
      <c r="U714">
        <v>12472.050000000001</v>
      </c>
      <c r="V714">
        <f>Sales[[#This Row],[Total Revenue]]-Sales[[#This Row],[Total Buying]]</f>
        <v>5869.2000000000007</v>
      </c>
      <c r="W714">
        <v>92</v>
      </c>
      <c r="X714" s="1" t="s">
        <v>1314</v>
      </c>
      <c r="Y714" s="1" t="s">
        <v>1315</v>
      </c>
      <c r="Z714" s="1" t="s">
        <v>400</v>
      </c>
      <c r="AA714" s="1" t="s">
        <v>401</v>
      </c>
      <c r="AB714" s="1" t="s">
        <v>116</v>
      </c>
      <c r="AC714" s="1" t="s">
        <v>401</v>
      </c>
      <c r="AD714">
        <v>42165</v>
      </c>
      <c r="AE714">
        <v>58484</v>
      </c>
    </row>
    <row r="715" spans="1:31" x14ac:dyDescent="0.3">
      <c r="A715" s="1" t="s">
        <v>1467</v>
      </c>
      <c r="B715" s="1" t="s">
        <v>30</v>
      </c>
      <c r="C715" s="1" t="s">
        <v>62</v>
      </c>
      <c r="D715" s="2">
        <v>43200</v>
      </c>
      <c r="E715" s="2">
        <v>43333</v>
      </c>
      <c r="F715" s="2" t="str">
        <f>TEXT(Sales[[#This Row],[OrderDate]],"dd")</f>
        <v>21</v>
      </c>
      <c r="G715" s="2">
        <v>43348</v>
      </c>
      <c r="H715" s="2">
        <v>43351</v>
      </c>
      <c r="I715" s="1" t="s">
        <v>32</v>
      </c>
      <c r="J715">
        <v>8</v>
      </c>
      <c r="K715" s="1" t="s">
        <v>105</v>
      </c>
      <c r="L715">
        <v>42</v>
      </c>
      <c r="M715" s="1" t="s">
        <v>363</v>
      </c>
      <c r="N715">
        <v>46</v>
      </c>
      <c r="O715" s="1" t="s">
        <v>150</v>
      </c>
      <c r="P715">
        <v>7</v>
      </c>
      <c r="Q715">
        <v>0.2</v>
      </c>
      <c r="R715">
        <v>2613</v>
      </c>
      <c r="S715">
        <v>1463.2800000000002</v>
      </c>
      <c r="T715">
        <v>10242.960000000001</v>
      </c>
      <c r="U715">
        <v>14632.800000000001</v>
      </c>
      <c r="V715">
        <f>Sales[[#This Row],[Total Revenue]]-Sales[[#This Row],[Total Buying]]</f>
        <v>4389.84</v>
      </c>
      <c r="W715">
        <v>297</v>
      </c>
      <c r="X715" s="1" t="s">
        <v>916</v>
      </c>
      <c r="Y715" s="1" t="s">
        <v>917</v>
      </c>
      <c r="Z715" s="1" t="s">
        <v>257</v>
      </c>
      <c r="AA715" s="1" t="s">
        <v>258</v>
      </c>
      <c r="AB715" s="1" t="s">
        <v>56</v>
      </c>
      <c r="AC715" s="1" t="s">
        <v>258</v>
      </c>
      <c r="AD715">
        <v>52450</v>
      </c>
      <c r="AE715">
        <v>55546</v>
      </c>
    </row>
    <row r="716" spans="1:31" x14ac:dyDescent="0.3">
      <c r="A716" s="1" t="s">
        <v>1468</v>
      </c>
      <c r="B716" s="1" t="s">
        <v>30</v>
      </c>
      <c r="C716" s="1" t="s">
        <v>77</v>
      </c>
      <c r="D716" s="2">
        <v>43200</v>
      </c>
      <c r="E716" s="2">
        <v>43333</v>
      </c>
      <c r="F716" s="2" t="str">
        <f>TEXT(Sales[[#This Row],[OrderDate]],"dd")</f>
        <v>21</v>
      </c>
      <c r="G716" s="2">
        <v>43335</v>
      </c>
      <c r="H716" s="2">
        <v>43343</v>
      </c>
      <c r="I716" s="1" t="s">
        <v>32</v>
      </c>
      <c r="J716">
        <v>1</v>
      </c>
      <c r="K716" s="1" t="s">
        <v>78</v>
      </c>
      <c r="L716">
        <v>14</v>
      </c>
      <c r="M716" s="1" t="s">
        <v>122</v>
      </c>
      <c r="N716">
        <v>24</v>
      </c>
      <c r="O716" s="1" t="s">
        <v>204</v>
      </c>
      <c r="P716">
        <v>8</v>
      </c>
      <c r="Q716">
        <v>0.1</v>
      </c>
      <c r="R716">
        <v>187.6</v>
      </c>
      <c r="S716">
        <v>127.56800000000001</v>
      </c>
      <c r="T716">
        <v>1020.5440000000001</v>
      </c>
      <c r="U716">
        <v>1350.72</v>
      </c>
      <c r="V716">
        <f>Sales[[#This Row],[Total Revenue]]-Sales[[#This Row],[Total Buying]]</f>
        <v>330.17599999999993</v>
      </c>
      <c r="W716">
        <v>200</v>
      </c>
      <c r="X716" s="1" t="s">
        <v>606</v>
      </c>
      <c r="Y716" s="1" t="s">
        <v>607</v>
      </c>
      <c r="Z716" s="1" t="s">
        <v>608</v>
      </c>
      <c r="AA716" s="1" t="s">
        <v>609</v>
      </c>
      <c r="AB716" s="1" t="s">
        <v>56</v>
      </c>
      <c r="AC716" s="1" t="s">
        <v>609</v>
      </c>
      <c r="AD716">
        <v>0</v>
      </c>
      <c r="AE716">
        <v>0</v>
      </c>
    </row>
    <row r="717" spans="1:31" x14ac:dyDescent="0.3">
      <c r="A717" s="1" t="s">
        <v>1469</v>
      </c>
      <c r="B717" s="1" t="s">
        <v>47</v>
      </c>
      <c r="C717" s="1" t="s">
        <v>77</v>
      </c>
      <c r="D717" s="2">
        <v>43200</v>
      </c>
      <c r="E717" s="2">
        <v>43333</v>
      </c>
      <c r="F717" s="2" t="str">
        <f>TEXT(Sales[[#This Row],[OrderDate]],"dd")</f>
        <v>21</v>
      </c>
      <c r="G717" s="2">
        <v>43356</v>
      </c>
      <c r="H717" s="2">
        <v>43360</v>
      </c>
      <c r="I717" s="1" t="s">
        <v>32</v>
      </c>
      <c r="J717">
        <v>20</v>
      </c>
      <c r="K717" s="1" t="s">
        <v>225</v>
      </c>
      <c r="L717">
        <v>34</v>
      </c>
      <c r="M717" s="1" t="s">
        <v>378</v>
      </c>
      <c r="N717">
        <v>14</v>
      </c>
      <c r="O717" s="1" t="s">
        <v>438</v>
      </c>
      <c r="P717">
        <v>2</v>
      </c>
      <c r="Q717">
        <v>0.05</v>
      </c>
      <c r="R717">
        <v>5494</v>
      </c>
      <c r="S717">
        <v>3845.7999999999997</v>
      </c>
      <c r="T717">
        <v>7691.5999999999995</v>
      </c>
      <c r="U717">
        <v>10438.6</v>
      </c>
      <c r="V717">
        <f>Sales[[#This Row],[Total Revenue]]-Sales[[#This Row],[Total Buying]]</f>
        <v>2747.0000000000009</v>
      </c>
      <c r="W717">
        <v>198</v>
      </c>
      <c r="X717" s="1" t="s">
        <v>722</v>
      </c>
      <c r="Y717" s="1" t="s">
        <v>723</v>
      </c>
      <c r="Z717" s="1" t="s">
        <v>219</v>
      </c>
      <c r="AA717" s="1" t="s">
        <v>220</v>
      </c>
      <c r="AB717" s="1" t="s">
        <v>147</v>
      </c>
      <c r="AC717" s="1" t="s">
        <v>220</v>
      </c>
      <c r="AD717">
        <v>150683</v>
      </c>
      <c r="AE717">
        <v>45947</v>
      </c>
    </row>
    <row r="718" spans="1:31" x14ac:dyDescent="0.3">
      <c r="A718" s="1" t="s">
        <v>1470</v>
      </c>
      <c r="B718" s="1" t="s">
        <v>30</v>
      </c>
      <c r="C718" s="1" t="s">
        <v>31</v>
      </c>
      <c r="D718" s="2">
        <v>43200</v>
      </c>
      <c r="E718" s="2">
        <v>43333</v>
      </c>
      <c r="F718" s="2" t="str">
        <f>TEXT(Sales[[#This Row],[OrderDate]],"dd")</f>
        <v>21</v>
      </c>
      <c r="G718" s="2">
        <v>43361</v>
      </c>
      <c r="H718" s="2">
        <v>43364</v>
      </c>
      <c r="I718" s="1" t="s">
        <v>32</v>
      </c>
      <c r="J718">
        <v>11</v>
      </c>
      <c r="K718" s="1" t="s">
        <v>125</v>
      </c>
      <c r="L718">
        <v>20</v>
      </c>
      <c r="M718" s="1" t="s">
        <v>59</v>
      </c>
      <c r="N718">
        <v>36</v>
      </c>
      <c r="O718" s="1" t="s">
        <v>227</v>
      </c>
      <c r="P718">
        <v>2</v>
      </c>
      <c r="Q718">
        <v>0.2</v>
      </c>
      <c r="R718">
        <v>5782.1</v>
      </c>
      <c r="S718">
        <v>4625.68</v>
      </c>
      <c r="T718">
        <v>9251.36</v>
      </c>
      <c r="U718">
        <v>9251.36</v>
      </c>
      <c r="V718">
        <f>Sales[[#This Row],[Total Revenue]]-Sales[[#This Row],[Total Buying]]</f>
        <v>0</v>
      </c>
      <c r="W718">
        <v>230</v>
      </c>
      <c r="X718" s="1" t="s">
        <v>1471</v>
      </c>
      <c r="Y718" s="1" t="s">
        <v>1472</v>
      </c>
      <c r="Z718" s="1" t="s">
        <v>316</v>
      </c>
      <c r="AA718" s="1" t="s">
        <v>317</v>
      </c>
      <c r="AB718" s="1" t="s">
        <v>56</v>
      </c>
      <c r="AC718" s="1" t="s">
        <v>317</v>
      </c>
      <c r="AD718">
        <v>305488</v>
      </c>
      <c r="AE718">
        <v>53637</v>
      </c>
    </row>
    <row r="719" spans="1:31" x14ac:dyDescent="0.3">
      <c r="A719" s="1" t="s">
        <v>1473</v>
      </c>
      <c r="B719" s="1" t="s">
        <v>42</v>
      </c>
      <c r="C719" s="1" t="s">
        <v>48</v>
      </c>
      <c r="D719" s="2">
        <v>43200</v>
      </c>
      <c r="E719" s="2">
        <v>43333</v>
      </c>
      <c r="F719" s="2" t="str">
        <f>TEXT(Sales[[#This Row],[OrderDate]],"dd")</f>
        <v>21</v>
      </c>
      <c r="G719" s="2">
        <v>43339</v>
      </c>
      <c r="H719" s="2">
        <v>43341</v>
      </c>
      <c r="I719" s="1" t="s">
        <v>32</v>
      </c>
      <c r="J719">
        <v>23</v>
      </c>
      <c r="K719" s="1" t="s">
        <v>171</v>
      </c>
      <c r="L719">
        <v>42</v>
      </c>
      <c r="M719" s="1" t="s">
        <v>363</v>
      </c>
      <c r="N719">
        <v>4</v>
      </c>
      <c r="O719" s="1" t="s">
        <v>64</v>
      </c>
      <c r="P719">
        <v>5</v>
      </c>
      <c r="Q719">
        <v>7.4999999999999997E-2</v>
      </c>
      <c r="R719">
        <v>3872.6</v>
      </c>
      <c r="S719">
        <v>2052.4780000000001</v>
      </c>
      <c r="T719">
        <v>10262.39</v>
      </c>
      <c r="U719">
        <v>17910.774999999998</v>
      </c>
      <c r="V719">
        <f>Sales[[#This Row],[Total Revenue]]-Sales[[#This Row],[Total Buying]]</f>
        <v>7648.3849999999984</v>
      </c>
      <c r="W719">
        <v>33</v>
      </c>
      <c r="X719" s="1" t="s">
        <v>342</v>
      </c>
      <c r="Y719" s="1" t="s">
        <v>169</v>
      </c>
      <c r="Z719" s="1" t="s">
        <v>158</v>
      </c>
      <c r="AA719" s="1" t="s">
        <v>159</v>
      </c>
      <c r="AB719" s="1" t="s">
        <v>116</v>
      </c>
      <c r="AC719" s="1" t="s">
        <v>159</v>
      </c>
      <c r="AD719">
        <v>45041</v>
      </c>
      <c r="AE719">
        <v>50899</v>
      </c>
    </row>
    <row r="720" spans="1:31" x14ac:dyDescent="0.3">
      <c r="A720" s="1" t="s">
        <v>1474</v>
      </c>
      <c r="B720" s="1" t="s">
        <v>100</v>
      </c>
      <c r="C720" s="1" t="s">
        <v>62</v>
      </c>
      <c r="D720" s="2">
        <v>43200</v>
      </c>
      <c r="E720" s="2">
        <v>43334</v>
      </c>
      <c r="F720" s="2" t="str">
        <f>TEXT(Sales[[#This Row],[OrderDate]],"dd")</f>
        <v>22</v>
      </c>
      <c r="G720" s="2">
        <v>43352</v>
      </c>
      <c r="H720" s="2">
        <v>43357</v>
      </c>
      <c r="I720" s="1" t="s">
        <v>32</v>
      </c>
      <c r="J720">
        <v>26</v>
      </c>
      <c r="K720" s="1" t="s">
        <v>247</v>
      </c>
      <c r="L720">
        <v>22</v>
      </c>
      <c r="M720" s="1" t="s">
        <v>71</v>
      </c>
      <c r="N720">
        <v>20</v>
      </c>
      <c r="O720" s="1" t="s">
        <v>245</v>
      </c>
      <c r="P720">
        <v>5</v>
      </c>
      <c r="Q720">
        <v>7.4999999999999997E-2</v>
      </c>
      <c r="R720">
        <v>6445.4000000000005</v>
      </c>
      <c r="S720">
        <v>3544.9700000000007</v>
      </c>
      <c r="T720">
        <v>17724.850000000002</v>
      </c>
      <c r="U720">
        <v>29809.975000000006</v>
      </c>
      <c r="V720">
        <f>Sales[[#This Row],[Total Revenue]]-Sales[[#This Row],[Total Buying]]</f>
        <v>12085.125000000004</v>
      </c>
      <c r="W720">
        <v>261</v>
      </c>
      <c r="X720" s="1" t="s">
        <v>263</v>
      </c>
      <c r="Y720" s="1" t="s">
        <v>264</v>
      </c>
      <c r="Z720" s="1" t="s">
        <v>38</v>
      </c>
      <c r="AA720" s="1" t="s">
        <v>39</v>
      </c>
      <c r="AB720" s="1" t="s">
        <v>40</v>
      </c>
      <c r="AC720" s="1" t="s">
        <v>39</v>
      </c>
      <c r="AD720">
        <v>880727</v>
      </c>
      <c r="AE720">
        <v>32135</v>
      </c>
    </row>
    <row r="721" spans="1:31" x14ac:dyDescent="0.3">
      <c r="A721" s="1" t="s">
        <v>1475</v>
      </c>
      <c r="B721" s="1" t="s">
        <v>47</v>
      </c>
      <c r="C721" s="1" t="s">
        <v>77</v>
      </c>
      <c r="D721" s="2">
        <v>43300</v>
      </c>
      <c r="E721" s="2">
        <v>43334</v>
      </c>
      <c r="F721" s="2" t="str">
        <f>TEXT(Sales[[#This Row],[OrderDate]],"dd")</f>
        <v>22</v>
      </c>
      <c r="G721" s="2">
        <v>43361</v>
      </c>
      <c r="H721" s="2">
        <v>43368</v>
      </c>
      <c r="I721" s="1" t="s">
        <v>32</v>
      </c>
      <c r="J721">
        <v>17</v>
      </c>
      <c r="K721" s="1" t="s">
        <v>292</v>
      </c>
      <c r="L721">
        <v>42</v>
      </c>
      <c r="M721" s="1" t="s">
        <v>363</v>
      </c>
      <c r="N721">
        <v>6</v>
      </c>
      <c r="O721" s="1" t="s">
        <v>274</v>
      </c>
      <c r="P721">
        <v>7</v>
      </c>
      <c r="Q721">
        <v>0.05</v>
      </c>
      <c r="R721">
        <v>227.8</v>
      </c>
      <c r="S721">
        <v>93.397999999999996</v>
      </c>
      <c r="T721">
        <v>653.78599999999994</v>
      </c>
      <c r="U721">
        <v>1514.8700000000001</v>
      </c>
      <c r="V721">
        <f>Sales[[#This Row],[Total Revenue]]-Sales[[#This Row],[Total Buying]]</f>
        <v>861.08400000000017</v>
      </c>
      <c r="W721">
        <v>95</v>
      </c>
      <c r="X721" s="1" t="s">
        <v>645</v>
      </c>
      <c r="Y721" s="1" t="s">
        <v>646</v>
      </c>
      <c r="Z721" s="1" t="s">
        <v>400</v>
      </c>
      <c r="AA721" s="1" t="s">
        <v>401</v>
      </c>
      <c r="AB721" s="1" t="s">
        <v>116</v>
      </c>
      <c r="AC721" s="1" t="s">
        <v>401</v>
      </c>
      <c r="AD721">
        <v>275795</v>
      </c>
      <c r="AE721">
        <v>53637</v>
      </c>
    </row>
    <row r="722" spans="1:31" x14ac:dyDescent="0.3">
      <c r="A722" s="1" t="s">
        <v>1476</v>
      </c>
      <c r="B722" s="1" t="s">
        <v>100</v>
      </c>
      <c r="C722" s="1" t="s">
        <v>48</v>
      </c>
      <c r="D722" s="2">
        <v>43200</v>
      </c>
      <c r="E722" s="2">
        <v>43334</v>
      </c>
      <c r="F722" s="2" t="str">
        <f>TEXT(Sales[[#This Row],[OrderDate]],"dd")</f>
        <v>22</v>
      </c>
      <c r="G722" s="2">
        <v>43343</v>
      </c>
      <c r="H722" s="2">
        <v>43344</v>
      </c>
      <c r="I722" s="1" t="s">
        <v>32</v>
      </c>
      <c r="J722">
        <v>26</v>
      </c>
      <c r="K722" s="1" t="s">
        <v>247</v>
      </c>
      <c r="L722">
        <v>11</v>
      </c>
      <c r="M722" s="1" t="s">
        <v>44</v>
      </c>
      <c r="N722">
        <v>38</v>
      </c>
      <c r="O722" s="1" t="s">
        <v>119</v>
      </c>
      <c r="P722">
        <v>5</v>
      </c>
      <c r="Q722">
        <v>0.15</v>
      </c>
      <c r="R722">
        <v>247.9</v>
      </c>
      <c r="S722">
        <v>151.21899999999999</v>
      </c>
      <c r="T722">
        <v>756.09500000000003</v>
      </c>
      <c r="U722">
        <v>1053.575</v>
      </c>
      <c r="V722">
        <f>Sales[[#This Row],[Total Revenue]]-Sales[[#This Row],[Total Buying]]</f>
        <v>297.48</v>
      </c>
      <c r="W722">
        <v>22</v>
      </c>
      <c r="X722" s="1" t="s">
        <v>1234</v>
      </c>
      <c r="Y722" s="1" t="s">
        <v>169</v>
      </c>
      <c r="Z722" s="1" t="s">
        <v>158</v>
      </c>
      <c r="AA722" s="1" t="s">
        <v>159</v>
      </c>
      <c r="AB722" s="1" t="s">
        <v>116</v>
      </c>
      <c r="AC722" s="1" t="s">
        <v>159</v>
      </c>
      <c r="AD722">
        <v>78066</v>
      </c>
      <c r="AE722">
        <v>65185</v>
      </c>
    </row>
    <row r="723" spans="1:31" x14ac:dyDescent="0.3">
      <c r="A723" s="1" t="s">
        <v>1477</v>
      </c>
      <c r="B723" s="1" t="s">
        <v>47</v>
      </c>
      <c r="C723" s="1" t="s">
        <v>77</v>
      </c>
      <c r="D723" s="2">
        <v>43200</v>
      </c>
      <c r="E723" s="2">
        <v>43334</v>
      </c>
      <c r="F723" s="2" t="str">
        <f>TEXT(Sales[[#This Row],[OrderDate]],"dd")</f>
        <v>22</v>
      </c>
      <c r="G723" s="2">
        <v>43337</v>
      </c>
      <c r="H723" s="2">
        <v>43346</v>
      </c>
      <c r="I723" s="1" t="s">
        <v>32</v>
      </c>
      <c r="J723">
        <v>18</v>
      </c>
      <c r="K723" s="1" t="s">
        <v>49</v>
      </c>
      <c r="L723">
        <v>37</v>
      </c>
      <c r="M723" s="1" t="s">
        <v>498</v>
      </c>
      <c r="N723">
        <v>31</v>
      </c>
      <c r="O723" s="1" t="s">
        <v>470</v>
      </c>
      <c r="P723">
        <v>8</v>
      </c>
      <c r="Q723">
        <v>7.4999999999999997E-2</v>
      </c>
      <c r="R723">
        <v>1031.8</v>
      </c>
      <c r="S723">
        <v>763.53199999999993</v>
      </c>
      <c r="T723">
        <v>6108.2559999999994</v>
      </c>
      <c r="U723">
        <v>7635.32</v>
      </c>
      <c r="V723">
        <f>Sales[[#This Row],[Total Revenue]]-Sales[[#This Row],[Total Buying]]</f>
        <v>1527.0640000000003</v>
      </c>
      <c r="W723">
        <v>102</v>
      </c>
      <c r="X723" s="1" t="s">
        <v>661</v>
      </c>
      <c r="Y723" s="1" t="s">
        <v>448</v>
      </c>
      <c r="Z723" s="1" t="s">
        <v>400</v>
      </c>
      <c r="AA723" s="1" t="s">
        <v>401</v>
      </c>
      <c r="AB723" s="1" t="s">
        <v>116</v>
      </c>
      <c r="AC723" s="1" t="s">
        <v>401</v>
      </c>
      <c r="AD723">
        <v>42239</v>
      </c>
      <c r="AE723">
        <v>67081</v>
      </c>
    </row>
    <row r="724" spans="1:31" x14ac:dyDescent="0.3">
      <c r="A724" s="1" t="s">
        <v>1478</v>
      </c>
      <c r="B724" s="1" t="s">
        <v>47</v>
      </c>
      <c r="C724" s="1" t="s">
        <v>239</v>
      </c>
      <c r="D724" s="2">
        <v>43300</v>
      </c>
      <c r="E724" s="2">
        <v>43334</v>
      </c>
      <c r="F724" s="2" t="str">
        <f>TEXT(Sales[[#This Row],[OrderDate]],"dd")</f>
        <v>22</v>
      </c>
      <c r="G724" s="2">
        <v>43336</v>
      </c>
      <c r="H724" s="2">
        <v>43342</v>
      </c>
      <c r="I724" s="1" t="s">
        <v>32</v>
      </c>
      <c r="J724">
        <v>14</v>
      </c>
      <c r="K724" s="1" t="s">
        <v>222</v>
      </c>
      <c r="L724">
        <v>45</v>
      </c>
      <c r="M724" s="1" t="s">
        <v>639</v>
      </c>
      <c r="N724">
        <v>38</v>
      </c>
      <c r="O724" s="1" t="s">
        <v>119</v>
      </c>
      <c r="P724">
        <v>3</v>
      </c>
      <c r="Q724">
        <v>0.05</v>
      </c>
      <c r="R724">
        <v>2237.8000000000002</v>
      </c>
      <c r="S724">
        <v>1499.3260000000002</v>
      </c>
      <c r="T724">
        <v>4497.978000000001</v>
      </c>
      <c r="U724">
        <v>6377.7300000000014</v>
      </c>
      <c r="V724">
        <f>Sales[[#This Row],[Total Revenue]]-Sales[[#This Row],[Total Buying]]</f>
        <v>1879.7520000000004</v>
      </c>
      <c r="W724">
        <v>353</v>
      </c>
      <c r="X724" s="1" t="s">
        <v>846</v>
      </c>
      <c r="Y724" s="1" t="s">
        <v>847</v>
      </c>
      <c r="Z724" s="1" t="s">
        <v>242</v>
      </c>
      <c r="AA724" s="1" t="s">
        <v>243</v>
      </c>
      <c r="AB724" s="1" t="s">
        <v>56</v>
      </c>
      <c r="AC724" s="1" t="s">
        <v>243</v>
      </c>
      <c r="AD724">
        <v>69073</v>
      </c>
      <c r="AE724">
        <v>50077</v>
      </c>
    </row>
    <row r="725" spans="1:31" x14ac:dyDescent="0.3">
      <c r="A725" s="1" t="s">
        <v>1479</v>
      </c>
      <c r="B725" s="1" t="s">
        <v>30</v>
      </c>
      <c r="C725" s="1" t="s">
        <v>77</v>
      </c>
      <c r="D725" s="2">
        <v>43200</v>
      </c>
      <c r="E725" s="2">
        <v>43334</v>
      </c>
      <c r="F725" s="2" t="str">
        <f>TEXT(Sales[[#This Row],[OrderDate]],"dd")</f>
        <v>22</v>
      </c>
      <c r="G725" s="2">
        <v>43355</v>
      </c>
      <c r="H725" s="2">
        <v>43358</v>
      </c>
      <c r="I725" s="1" t="s">
        <v>32</v>
      </c>
      <c r="J725">
        <v>8</v>
      </c>
      <c r="K725" s="1" t="s">
        <v>105</v>
      </c>
      <c r="L725">
        <v>11</v>
      </c>
      <c r="M725" s="1" t="s">
        <v>44</v>
      </c>
      <c r="N725">
        <v>38</v>
      </c>
      <c r="O725" s="1" t="s">
        <v>119</v>
      </c>
      <c r="P725">
        <v>5</v>
      </c>
      <c r="Q725">
        <v>0.1</v>
      </c>
      <c r="R725">
        <v>1179.2</v>
      </c>
      <c r="S725">
        <v>825.43999999999994</v>
      </c>
      <c r="T725">
        <v>4127.2</v>
      </c>
      <c r="U725">
        <v>5306.4</v>
      </c>
      <c r="V725">
        <f>Sales[[#This Row],[Total Revenue]]-Sales[[#This Row],[Total Buying]]</f>
        <v>1179.1999999999998</v>
      </c>
      <c r="W725">
        <v>121</v>
      </c>
      <c r="X725" s="1" t="s">
        <v>1241</v>
      </c>
      <c r="Y725" s="1" t="s">
        <v>728</v>
      </c>
      <c r="Z725" s="1" t="s">
        <v>306</v>
      </c>
      <c r="AA725" s="1" t="s">
        <v>307</v>
      </c>
      <c r="AB725" s="1" t="s">
        <v>56</v>
      </c>
      <c r="AC725" s="1" t="s">
        <v>307</v>
      </c>
      <c r="AD725">
        <v>69219</v>
      </c>
      <c r="AE725">
        <v>29249</v>
      </c>
    </row>
    <row r="726" spans="1:31" x14ac:dyDescent="0.3">
      <c r="A726" s="1" t="s">
        <v>1480</v>
      </c>
      <c r="B726" s="1" t="s">
        <v>30</v>
      </c>
      <c r="C726" s="1" t="s">
        <v>31</v>
      </c>
      <c r="D726" s="2">
        <v>43200</v>
      </c>
      <c r="E726" s="2">
        <v>43334</v>
      </c>
      <c r="F726" s="2" t="str">
        <f>TEXT(Sales[[#This Row],[OrderDate]],"dd")</f>
        <v>22</v>
      </c>
      <c r="G726" s="2">
        <v>43349</v>
      </c>
      <c r="H726" s="2">
        <v>43350</v>
      </c>
      <c r="I726" s="1" t="s">
        <v>32</v>
      </c>
      <c r="J726">
        <v>5</v>
      </c>
      <c r="K726" s="1" t="s">
        <v>182</v>
      </c>
      <c r="L726">
        <v>50</v>
      </c>
      <c r="M726" s="1" t="s">
        <v>427</v>
      </c>
      <c r="N726">
        <v>21</v>
      </c>
      <c r="O726" s="1" t="s">
        <v>131</v>
      </c>
      <c r="P726">
        <v>7</v>
      </c>
      <c r="Q726">
        <v>7.4999999999999997E-2</v>
      </c>
      <c r="R726">
        <v>2378.5</v>
      </c>
      <c r="S726">
        <v>1546.0250000000001</v>
      </c>
      <c r="T726">
        <v>10822.175000000001</v>
      </c>
      <c r="U726">
        <v>15400.787500000002</v>
      </c>
      <c r="V726">
        <f>Sales[[#This Row],[Total Revenue]]-Sales[[#This Row],[Total Buying]]</f>
        <v>4578.6125000000011</v>
      </c>
      <c r="W726">
        <v>238</v>
      </c>
      <c r="X726" s="1" t="s">
        <v>322</v>
      </c>
      <c r="Y726" s="1" t="s">
        <v>323</v>
      </c>
      <c r="Z726" s="1" t="s">
        <v>324</v>
      </c>
      <c r="AA726" s="1" t="s">
        <v>325</v>
      </c>
      <c r="AB726" s="1" t="s">
        <v>147</v>
      </c>
      <c r="AC726" s="1" t="s">
        <v>325</v>
      </c>
      <c r="AD726">
        <v>49962</v>
      </c>
      <c r="AE726">
        <v>46175</v>
      </c>
    </row>
    <row r="727" spans="1:31" x14ac:dyDescent="0.3">
      <c r="A727" s="1" t="s">
        <v>1481</v>
      </c>
      <c r="B727" s="1" t="s">
        <v>47</v>
      </c>
      <c r="C727" s="1" t="s">
        <v>77</v>
      </c>
      <c r="D727" s="2">
        <v>43200</v>
      </c>
      <c r="E727" s="2">
        <v>43334</v>
      </c>
      <c r="F727" s="2" t="str">
        <f>TEXT(Sales[[#This Row],[OrderDate]],"dd")</f>
        <v>22</v>
      </c>
      <c r="G727" s="2">
        <v>43357</v>
      </c>
      <c r="H727" s="2">
        <v>43358</v>
      </c>
      <c r="I727" s="1" t="s">
        <v>32</v>
      </c>
      <c r="J727">
        <v>12</v>
      </c>
      <c r="K727" s="1" t="s">
        <v>208</v>
      </c>
      <c r="L727">
        <v>49</v>
      </c>
      <c r="M727" s="1" t="s">
        <v>74</v>
      </c>
      <c r="N727">
        <v>41</v>
      </c>
      <c r="O727" s="1" t="s">
        <v>60</v>
      </c>
      <c r="P727">
        <v>1</v>
      </c>
      <c r="Q727">
        <v>0.05</v>
      </c>
      <c r="R727">
        <v>1025.1000000000001</v>
      </c>
      <c r="S727">
        <v>768.82500000000005</v>
      </c>
      <c r="T727">
        <v>768.82500000000005</v>
      </c>
      <c r="U727">
        <v>973.84500000000014</v>
      </c>
      <c r="V727">
        <f>Sales[[#This Row],[Total Revenue]]-Sales[[#This Row],[Total Buying]]</f>
        <v>205.0200000000001</v>
      </c>
      <c r="W727">
        <v>134</v>
      </c>
      <c r="X727" s="1" t="s">
        <v>355</v>
      </c>
      <c r="Y727" s="1" t="s">
        <v>356</v>
      </c>
      <c r="Z727" s="1" t="s">
        <v>306</v>
      </c>
      <c r="AA727" s="1" t="s">
        <v>307</v>
      </c>
      <c r="AB727" s="1" t="s">
        <v>56</v>
      </c>
      <c r="AC727" s="1" t="s">
        <v>307</v>
      </c>
      <c r="AD727">
        <v>39038</v>
      </c>
      <c r="AE727">
        <v>41308</v>
      </c>
    </row>
    <row r="728" spans="1:31" x14ac:dyDescent="0.3">
      <c r="A728" s="1" t="s">
        <v>1482</v>
      </c>
      <c r="B728" s="1" t="s">
        <v>42</v>
      </c>
      <c r="C728" s="1" t="s">
        <v>77</v>
      </c>
      <c r="D728" s="2">
        <v>43200</v>
      </c>
      <c r="E728" s="2">
        <v>43334</v>
      </c>
      <c r="F728" s="2" t="str">
        <f>TEXT(Sales[[#This Row],[OrderDate]],"dd")</f>
        <v>22</v>
      </c>
      <c r="G728" s="2">
        <v>43336</v>
      </c>
      <c r="H728" s="2">
        <v>43346</v>
      </c>
      <c r="I728" s="1" t="s">
        <v>32</v>
      </c>
      <c r="J728">
        <v>21</v>
      </c>
      <c r="K728" s="1" t="s">
        <v>43</v>
      </c>
      <c r="L728">
        <v>44</v>
      </c>
      <c r="M728" s="1" t="s">
        <v>445</v>
      </c>
      <c r="N728">
        <v>2</v>
      </c>
      <c r="O728" s="1" t="s">
        <v>394</v>
      </c>
      <c r="P728">
        <v>6</v>
      </c>
      <c r="Q728">
        <v>0.05</v>
      </c>
      <c r="R728">
        <v>1802.3</v>
      </c>
      <c r="S728">
        <v>720.92000000000007</v>
      </c>
      <c r="T728">
        <v>4325.5200000000004</v>
      </c>
      <c r="U728">
        <v>10273.11</v>
      </c>
      <c r="V728">
        <f>Sales[[#This Row],[Total Revenue]]-Sales[[#This Row],[Total Buying]]</f>
        <v>5947.59</v>
      </c>
      <c r="W728">
        <v>136</v>
      </c>
      <c r="X728" s="1" t="s">
        <v>755</v>
      </c>
      <c r="Y728" s="1" t="s">
        <v>756</v>
      </c>
      <c r="Z728" s="1" t="s">
        <v>306</v>
      </c>
      <c r="AA728" s="1" t="s">
        <v>307</v>
      </c>
      <c r="AB728" s="1" t="s">
        <v>56</v>
      </c>
      <c r="AC728" s="1" t="s">
        <v>307</v>
      </c>
      <c r="AD728">
        <v>74388</v>
      </c>
      <c r="AE728">
        <v>39681</v>
      </c>
    </row>
    <row r="729" spans="1:31" x14ac:dyDescent="0.3">
      <c r="A729" s="1" t="s">
        <v>1483</v>
      </c>
      <c r="B729" s="1" t="s">
        <v>47</v>
      </c>
      <c r="C729" s="1" t="s">
        <v>77</v>
      </c>
      <c r="D729" s="2">
        <v>43200</v>
      </c>
      <c r="E729" s="2">
        <v>43334</v>
      </c>
      <c r="F729" s="2" t="str">
        <f>TEXT(Sales[[#This Row],[OrderDate]],"dd")</f>
        <v>22</v>
      </c>
      <c r="G729" s="2">
        <v>43342</v>
      </c>
      <c r="H729" s="2">
        <v>43348</v>
      </c>
      <c r="I729" s="1" t="s">
        <v>32</v>
      </c>
      <c r="J729">
        <v>15</v>
      </c>
      <c r="K729" s="1" t="s">
        <v>134</v>
      </c>
      <c r="L729">
        <v>27</v>
      </c>
      <c r="M729" s="1" t="s">
        <v>560</v>
      </c>
      <c r="N729">
        <v>39</v>
      </c>
      <c r="O729" s="1" t="s">
        <v>288</v>
      </c>
      <c r="P729">
        <v>6</v>
      </c>
      <c r="Q729">
        <v>7.4999999999999997E-2</v>
      </c>
      <c r="R729">
        <v>1916.2</v>
      </c>
      <c r="S729">
        <v>1015.5860000000001</v>
      </c>
      <c r="T729">
        <v>6093.5160000000005</v>
      </c>
      <c r="U729">
        <v>10634.91</v>
      </c>
      <c r="V729">
        <f>Sales[[#This Row],[Total Revenue]]-Sales[[#This Row],[Total Buying]]</f>
        <v>4541.3939999999993</v>
      </c>
      <c r="W729">
        <v>120</v>
      </c>
      <c r="X729" s="1" t="s">
        <v>501</v>
      </c>
      <c r="Y729" s="1" t="s">
        <v>502</v>
      </c>
      <c r="Z729" s="1" t="s">
        <v>306</v>
      </c>
      <c r="AA729" s="1" t="s">
        <v>307</v>
      </c>
      <c r="AB729" s="1" t="s">
        <v>56</v>
      </c>
      <c r="AC729" s="1" t="s">
        <v>307</v>
      </c>
      <c r="AD729">
        <v>47968</v>
      </c>
      <c r="AE729">
        <v>31818</v>
      </c>
    </row>
    <row r="730" spans="1:31" x14ac:dyDescent="0.3">
      <c r="A730" s="1" t="s">
        <v>1484</v>
      </c>
      <c r="B730" s="1" t="s">
        <v>30</v>
      </c>
      <c r="C730" s="1" t="s">
        <v>424</v>
      </c>
      <c r="D730" s="2">
        <v>43200</v>
      </c>
      <c r="E730" s="2">
        <v>43335</v>
      </c>
      <c r="F730" s="2" t="str">
        <f>TEXT(Sales[[#This Row],[OrderDate]],"dd")</f>
        <v>23</v>
      </c>
      <c r="G730" s="2">
        <v>43353</v>
      </c>
      <c r="H730" s="2">
        <v>43360</v>
      </c>
      <c r="I730" s="1" t="s">
        <v>32</v>
      </c>
      <c r="J730">
        <v>12</v>
      </c>
      <c r="K730" s="1" t="s">
        <v>208</v>
      </c>
      <c r="L730">
        <v>33</v>
      </c>
      <c r="M730" s="1" t="s">
        <v>262</v>
      </c>
      <c r="N730">
        <v>29</v>
      </c>
      <c r="O730" s="1" t="s">
        <v>360</v>
      </c>
      <c r="P730">
        <v>6</v>
      </c>
      <c r="Q730">
        <v>0.2</v>
      </c>
      <c r="R730">
        <v>3021.7000000000003</v>
      </c>
      <c r="S730">
        <v>1661.9350000000002</v>
      </c>
      <c r="T730">
        <v>9971.61</v>
      </c>
      <c r="U730">
        <v>14504.16</v>
      </c>
      <c r="V730">
        <f>Sales[[#This Row],[Total Revenue]]-Sales[[#This Row],[Total Buying]]</f>
        <v>4532.5499999999993</v>
      </c>
      <c r="W730">
        <v>79</v>
      </c>
      <c r="X730" s="1" t="s">
        <v>1450</v>
      </c>
      <c r="Y730" s="1" t="s">
        <v>523</v>
      </c>
      <c r="Z730" s="1" t="s">
        <v>158</v>
      </c>
      <c r="AA730" s="1" t="s">
        <v>159</v>
      </c>
      <c r="AB730" s="1" t="s">
        <v>116</v>
      </c>
      <c r="AC730" s="1" t="s">
        <v>159</v>
      </c>
      <c r="AD730">
        <v>41972</v>
      </c>
      <c r="AE730">
        <v>90210</v>
      </c>
    </row>
    <row r="731" spans="1:31" x14ac:dyDescent="0.3">
      <c r="A731" s="1" t="s">
        <v>1485</v>
      </c>
      <c r="B731" s="1" t="s">
        <v>42</v>
      </c>
      <c r="C731" s="1" t="s">
        <v>424</v>
      </c>
      <c r="D731" s="2">
        <v>43200</v>
      </c>
      <c r="E731" s="2">
        <v>43335</v>
      </c>
      <c r="F731" s="2" t="str">
        <f>TEXT(Sales[[#This Row],[OrderDate]],"dd")</f>
        <v>23</v>
      </c>
      <c r="G731" s="2">
        <v>43363</v>
      </c>
      <c r="H731" s="2">
        <v>43371</v>
      </c>
      <c r="I731" s="1" t="s">
        <v>32</v>
      </c>
      <c r="J731">
        <v>23</v>
      </c>
      <c r="K731" s="1" t="s">
        <v>171</v>
      </c>
      <c r="L731">
        <v>23</v>
      </c>
      <c r="M731" s="1" t="s">
        <v>354</v>
      </c>
      <c r="N731">
        <v>46</v>
      </c>
      <c r="O731" s="1" t="s">
        <v>150</v>
      </c>
      <c r="P731">
        <v>3</v>
      </c>
      <c r="Q731">
        <v>0.4</v>
      </c>
      <c r="R731">
        <v>2251.2000000000003</v>
      </c>
      <c r="S731">
        <v>1710.9120000000003</v>
      </c>
      <c r="T731">
        <v>5132.7360000000008</v>
      </c>
      <c r="U731">
        <v>4052.1600000000008</v>
      </c>
      <c r="V731">
        <f>Sales[[#This Row],[Total Revenue]]-Sales[[#This Row],[Total Buying]]</f>
        <v>-1080.576</v>
      </c>
      <c r="W731">
        <v>78</v>
      </c>
      <c r="X731" s="1" t="s">
        <v>573</v>
      </c>
      <c r="Y731" s="1" t="s">
        <v>574</v>
      </c>
      <c r="Z731" s="1" t="s">
        <v>158</v>
      </c>
      <c r="AA731" s="1" t="s">
        <v>159</v>
      </c>
      <c r="AB731" s="1" t="s">
        <v>116</v>
      </c>
      <c r="AC731" s="1" t="s">
        <v>159</v>
      </c>
      <c r="AD731">
        <v>64088</v>
      </c>
      <c r="AE731">
        <v>61050</v>
      </c>
    </row>
    <row r="732" spans="1:31" x14ac:dyDescent="0.3">
      <c r="A732" s="1" t="s">
        <v>1486</v>
      </c>
      <c r="B732" s="1" t="s">
        <v>30</v>
      </c>
      <c r="C732" s="1" t="s">
        <v>77</v>
      </c>
      <c r="D732" s="2">
        <v>43200</v>
      </c>
      <c r="E732" s="2">
        <v>43335</v>
      </c>
      <c r="F732" s="2" t="str">
        <f>TEXT(Sales[[#This Row],[OrderDate]],"dd")</f>
        <v>23</v>
      </c>
      <c r="G732" s="2">
        <v>43350</v>
      </c>
      <c r="H732" s="2">
        <v>43351</v>
      </c>
      <c r="I732" s="1" t="s">
        <v>32</v>
      </c>
      <c r="J732">
        <v>12</v>
      </c>
      <c r="K732" s="1" t="s">
        <v>208</v>
      </c>
      <c r="L732">
        <v>8</v>
      </c>
      <c r="M732" s="1" t="s">
        <v>98</v>
      </c>
      <c r="N732">
        <v>6</v>
      </c>
      <c r="O732" s="1" t="s">
        <v>274</v>
      </c>
      <c r="P732">
        <v>4</v>
      </c>
      <c r="Q732">
        <v>7.4999999999999997E-2</v>
      </c>
      <c r="R732">
        <v>2619.7000000000003</v>
      </c>
      <c r="S732">
        <v>1074.077</v>
      </c>
      <c r="T732">
        <v>4296.308</v>
      </c>
      <c r="U732">
        <v>9692.8900000000012</v>
      </c>
      <c r="V732">
        <f>Sales[[#This Row],[Total Revenue]]-Sales[[#This Row],[Total Buying]]</f>
        <v>5396.5820000000012</v>
      </c>
      <c r="W732">
        <v>156</v>
      </c>
      <c r="X732" s="1" t="s">
        <v>807</v>
      </c>
      <c r="Y732" s="1" t="s">
        <v>808</v>
      </c>
      <c r="Z732" s="1" t="s">
        <v>196</v>
      </c>
      <c r="AA732" s="1" t="s">
        <v>197</v>
      </c>
      <c r="AB732" s="1" t="s">
        <v>147</v>
      </c>
      <c r="AC732" s="1" t="s">
        <v>197</v>
      </c>
      <c r="AD732">
        <v>1035436</v>
      </c>
      <c r="AE732">
        <v>48522</v>
      </c>
    </row>
    <row r="733" spans="1:31" x14ac:dyDescent="0.3">
      <c r="A733" s="1" t="s">
        <v>1487</v>
      </c>
      <c r="B733" s="1" t="s">
        <v>47</v>
      </c>
      <c r="C733" s="1" t="s">
        <v>31</v>
      </c>
      <c r="D733" s="2">
        <v>43200</v>
      </c>
      <c r="E733" s="2">
        <v>43335</v>
      </c>
      <c r="F733" s="2" t="str">
        <f>TEXT(Sales[[#This Row],[OrderDate]],"dd")</f>
        <v>23</v>
      </c>
      <c r="G733" s="2">
        <v>43338</v>
      </c>
      <c r="H733" s="2">
        <v>43342</v>
      </c>
      <c r="I733" s="1" t="s">
        <v>32</v>
      </c>
      <c r="J733">
        <v>13</v>
      </c>
      <c r="K733" s="1" t="s">
        <v>88</v>
      </c>
      <c r="L733">
        <v>33</v>
      </c>
      <c r="M733" s="1" t="s">
        <v>262</v>
      </c>
      <c r="N733">
        <v>29</v>
      </c>
      <c r="O733" s="1" t="s">
        <v>360</v>
      </c>
      <c r="P733">
        <v>2</v>
      </c>
      <c r="Q733">
        <v>7.4999999999999997E-2</v>
      </c>
      <c r="R733">
        <v>2010</v>
      </c>
      <c r="S733">
        <v>884.4</v>
      </c>
      <c r="T733">
        <v>1768.8</v>
      </c>
      <c r="U733">
        <v>3718.5</v>
      </c>
      <c r="V733">
        <f>Sales[[#This Row],[Total Revenue]]-Sales[[#This Row],[Total Buying]]</f>
        <v>1949.7</v>
      </c>
      <c r="W733">
        <v>227</v>
      </c>
      <c r="X733" s="1" t="s">
        <v>1379</v>
      </c>
      <c r="Y733" s="1" t="s">
        <v>1380</v>
      </c>
      <c r="Z733" s="1" t="s">
        <v>1381</v>
      </c>
      <c r="AA733" s="1" t="s">
        <v>1382</v>
      </c>
      <c r="AB733" s="1" t="s">
        <v>56</v>
      </c>
      <c r="AC733" s="1" t="s">
        <v>1382</v>
      </c>
      <c r="AD733">
        <v>62671</v>
      </c>
      <c r="AE733">
        <v>32250</v>
      </c>
    </row>
    <row r="734" spans="1:31" x14ac:dyDescent="0.3">
      <c r="A734" s="1" t="s">
        <v>1488</v>
      </c>
      <c r="B734" s="1" t="s">
        <v>30</v>
      </c>
      <c r="C734" s="1" t="s">
        <v>77</v>
      </c>
      <c r="D734" s="2">
        <v>43200</v>
      </c>
      <c r="E734" s="2">
        <v>43335</v>
      </c>
      <c r="F734" s="2" t="str">
        <f>TEXT(Sales[[#This Row],[OrderDate]],"dd")</f>
        <v>23</v>
      </c>
      <c r="G734" s="2">
        <v>43337</v>
      </c>
      <c r="H734" s="2">
        <v>43342</v>
      </c>
      <c r="I734" s="1" t="s">
        <v>32</v>
      </c>
      <c r="J734">
        <v>8</v>
      </c>
      <c r="K734" s="1" t="s">
        <v>105</v>
      </c>
      <c r="L734">
        <v>31</v>
      </c>
      <c r="M734" s="1" t="s">
        <v>374</v>
      </c>
      <c r="N734">
        <v>13</v>
      </c>
      <c r="O734" s="1" t="s">
        <v>193</v>
      </c>
      <c r="P734">
        <v>6</v>
      </c>
      <c r="Q734">
        <v>0.4</v>
      </c>
      <c r="R734">
        <v>1145.7</v>
      </c>
      <c r="S734">
        <v>687.42</v>
      </c>
      <c r="T734">
        <v>4124.5199999999995</v>
      </c>
      <c r="U734">
        <v>4124.5200000000004</v>
      </c>
      <c r="V734">
        <f>Sales[[#This Row],[Total Revenue]]-Sales[[#This Row],[Total Buying]]</f>
        <v>0</v>
      </c>
      <c r="W734">
        <v>89</v>
      </c>
      <c r="X734" s="1" t="s">
        <v>1489</v>
      </c>
      <c r="Y734" s="1" t="s">
        <v>191</v>
      </c>
      <c r="Z734" s="1" t="s">
        <v>158</v>
      </c>
      <c r="AA734" s="1" t="s">
        <v>159</v>
      </c>
      <c r="AB734" s="1" t="s">
        <v>116</v>
      </c>
      <c r="AC734" s="1" t="s">
        <v>159</v>
      </c>
      <c r="AD734">
        <v>30816</v>
      </c>
      <c r="AE734">
        <v>69189</v>
      </c>
    </row>
    <row r="735" spans="1:31" x14ac:dyDescent="0.3">
      <c r="A735" s="1" t="s">
        <v>1490</v>
      </c>
      <c r="B735" s="1" t="s">
        <v>47</v>
      </c>
      <c r="C735" s="1" t="s">
        <v>31</v>
      </c>
      <c r="D735" s="2">
        <v>43200</v>
      </c>
      <c r="E735" s="2">
        <v>43335</v>
      </c>
      <c r="F735" s="2" t="str">
        <f>TEXT(Sales[[#This Row],[OrderDate]],"dd")</f>
        <v>23</v>
      </c>
      <c r="G735" s="2">
        <v>43360</v>
      </c>
      <c r="H735" s="2">
        <v>43364</v>
      </c>
      <c r="I735" s="1" t="s">
        <v>32</v>
      </c>
      <c r="J735">
        <v>16</v>
      </c>
      <c r="K735" s="1" t="s">
        <v>270</v>
      </c>
      <c r="L735">
        <v>43</v>
      </c>
      <c r="M735" s="1" t="s">
        <v>183</v>
      </c>
      <c r="N735">
        <v>7</v>
      </c>
      <c r="O735" s="1" t="s">
        <v>260</v>
      </c>
      <c r="P735">
        <v>3</v>
      </c>
      <c r="Q735">
        <v>0.15</v>
      </c>
      <c r="R735">
        <v>3618</v>
      </c>
      <c r="S735">
        <v>1447.2</v>
      </c>
      <c r="T735">
        <v>4341.6000000000004</v>
      </c>
      <c r="U735">
        <v>9225.9000000000015</v>
      </c>
      <c r="V735">
        <f>Sales[[#This Row],[Total Revenue]]-Sales[[#This Row],[Total Buying]]</f>
        <v>4884.3000000000011</v>
      </c>
      <c r="W735">
        <v>252</v>
      </c>
      <c r="X735" s="1" t="s">
        <v>911</v>
      </c>
      <c r="Y735" s="1" t="s">
        <v>387</v>
      </c>
      <c r="Z735" s="1" t="s">
        <v>388</v>
      </c>
      <c r="AA735" s="1" t="s">
        <v>389</v>
      </c>
      <c r="AB735" s="1" t="s">
        <v>116</v>
      </c>
      <c r="AC735" s="1" t="s">
        <v>389</v>
      </c>
      <c r="AD735">
        <v>215614</v>
      </c>
      <c r="AE735">
        <v>50202</v>
      </c>
    </row>
    <row r="736" spans="1:31" x14ac:dyDescent="0.3">
      <c r="A736" s="1" t="s">
        <v>1491</v>
      </c>
      <c r="B736" s="1" t="s">
        <v>30</v>
      </c>
      <c r="C736" s="1" t="s">
        <v>31</v>
      </c>
      <c r="D736" s="2">
        <v>43200</v>
      </c>
      <c r="E736" s="2">
        <v>43335</v>
      </c>
      <c r="F736" s="2" t="str">
        <f>TEXT(Sales[[#This Row],[OrderDate]],"dd")</f>
        <v>23</v>
      </c>
      <c r="G736" s="2">
        <v>43351</v>
      </c>
      <c r="H736" s="2">
        <v>43357</v>
      </c>
      <c r="I736" s="1" t="s">
        <v>32</v>
      </c>
      <c r="J736">
        <v>9</v>
      </c>
      <c r="K736" s="1" t="s">
        <v>214</v>
      </c>
      <c r="L736">
        <v>19</v>
      </c>
      <c r="M736" s="1" t="s">
        <v>346</v>
      </c>
      <c r="N736">
        <v>15</v>
      </c>
      <c r="O736" s="1" t="s">
        <v>347</v>
      </c>
      <c r="P736">
        <v>5</v>
      </c>
      <c r="Q736">
        <v>0.05</v>
      </c>
      <c r="R736">
        <v>3551</v>
      </c>
      <c r="S736">
        <v>2982.8399999999997</v>
      </c>
      <c r="T736">
        <v>14914.199999999999</v>
      </c>
      <c r="U736">
        <v>16867.25</v>
      </c>
      <c r="V736">
        <f>Sales[[#This Row],[Total Revenue]]-Sales[[#This Row],[Total Buying]]</f>
        <v>1953.0500000000011</v>
      </c>
      <c r="W736">
        <v>217</v>
      </c>
      <c r="X736" s="1" t="s">
        <v>376</v>
      </c>
      <c r="Y736" s="1" t="s">
        <v>349</v>
      </c>
      <c r="Z736" s="1" t="s">
        <v>236</v>
      </c>
      <c r="AA736" s="1" t="s">
        <v>237</v>
      </c>
      <c r="AB736" s="1" t="s">
        <v>147</v>
      </c>
      <c r="AC736" s="1" t="s">
        <v>237</v>
      </c>
      <c r="AD736">
        <v>49444</v>
      </c>
      <c r="AE736">
        <v>60089</v>
      </c>
    </row>
    <row r="737" spans="1:31" x14ac:dyDescent="0.3">
      <c r="A737" s="1" t="s">
        <v>1492</v>
      </c>
      <c r="B737" s="1" t="s">
        <v>47</v>
      </c>
      <c r="C737" s="1" t="s">
        <v>31</v>
      </c>
      <c r="D737" s="2">
        <v>43200</v>
      </c>
      <c r="E737" s="2">
        <v>43335</v>
      </c>
      <c r="F737" s="2" t="str">
        <f>TEXT(Sales[[#This Row],[OrderDate]],"dd")</f>
        <v>23</v>
      </c>
      <c r="G737" s="2">
        <v>43337</v>
      </c>
      <c r="H737" s="2">
        <v>43346</v>
      </c>
      <c r="I737" s="1" t="s">
        <v>32</v>
      </c>
      <c r="J737">
        <v>13</v>
      </c>
      <c r="K737" s="1" t="s">
        <v>88</v>
      </c>
      <c r="L737">
        <v>3</v>
      </c>
      <c r="M737" s="1" t="s">
        <v>175</v>
      </c>
      <c r="N737">
        <v>3</v>
      </c>
      <c r="O737" s="1" t="s">
        <v>167</v>
      </c>
      <c r="P737">
        <v>5</v>
      </c>
      <c r="Q737">
        <v>7.4999999999999997E-2</v>
      </c>
      <c r="R737">
        <v>944.7</v>
      </c>
      <c r="S737">
        <v>736.8660000000001</v>
      </c>
      <c r="T737">
        <v>3684.3300000000004</v>
      </c>
      <c r="U737">
        <v>4369.2375000000002</v>
      </c>
      <c r="V737">
        <f>Sales[[#This Row],[Total Revenue]]-Sales[[#This Row],[Total Buying]]</f>
        <v>684.9074999999998</v>
      </c>
      <c r="W737">
        <v>222</v>
      </c>
      <c r="X737" s="1" t="s">
        <v>229</v>
      </c>
      <c r="Y737" s="1" t="s">
        <v>1237</v>
      </c>
      <c r="Z737" s="1" t="s">
        <v>905</v>
      </c>
      <c r="AA737" s="1" t="s">
        <v>906</v>
      </c>
      <c r="AB737" s="1" t="s">
        <v>147</v>
      </c>
      <c r="AC737" s="1" t="s">
        <v>906</v>
      </c>
      <c r="AD737">
        <v>45024</v>
      </c>
      <c r="AE737">
        <v>44907</v>
      </c>
    </row>
    <row r="738" spans="1:31" x14ac:dyDescent="0.3">
      <c r="A738" s="1" t="s">
        <v>1493</v>
      </c>
      <c r="B738" s="1" t="s">
        <v>30</v>
      </c>
      <c r="C738" s="1" t="s">
        <v>48</v>
      </c>
      <c r="D738" s="2">
        <v>43200</v>
      </c>
      <c r="E738" s="2">
        <v>43335</v>
      </c>
      <c r="F738" s="2" t="str">
        <f>TEXT(Sales[[#This Row],[OrderDate]],"dd")</f>
        <v>23</v>
      </c>
      <c r="G738" s="2">
        <v>43346</v>
      </c>
      <c r="H738" s="2">
        <v>43352</v>
      </c>
      <c r="I738" s="1" t="s">
        <v>32</v>
      </c>
      <c r="J738">
        <v>11</v>
      </c>
      <c r="K738" s="1" t="s">
        <v>125</v>
      </c>
      <c r="L738">
        <v>26</v>
      </c>
      <c r="M738" s="1" t="s">
        <v>215</v>
      </c>
      <c r="N738">
        <v>2</v>
      </c>
      <c r="O738" s="1" t="s">
        <v>394</v>
      </c>
      <c r="P738">
        <v>4</v>
      </c>
      <c r="Q738">
        <v>7.4999999999999997E-2</v>
      </c>
      <c r="R738">
        <v>174.20000000000002</v>
      </c>
      <c r="S738">
        <v>74.906000000000006</v>
      </c>
      <c r="T738">
        <v>299.62400000000002</v>
      </c>
      <c r="U738">
        <v>644.54000000000008</v>
      </c>
      <c r="V738">
        <f>Sales[[#This Row],[Total Revenue]]-Sales[[#This Row],[Total Buying]]</f>
        <v>344.91600000000005</v>
      </c>
      <c r="W738">
        <v>29</v>
      </c>
      <c r="X738" s="1" t="s">
        <v>311</v>
      </c>
      <c r="Y738" s="1" t="s">
        <v>191</v>
      </c>
      <c r="Z738" s="1" t="s">
        <v>158</v>
      </c>
      <c r="AA738" s="1" t="s">
        <v>159</v>
      </c>
      <c r="AB738" s="1" t="s">
        <v>116</v>
      </c>
      <c r="AC738" s="1" t="s">
        <v>159</v>
      </c>
      <c r="AD738">
        <v>31400</v>
      </c>
      <c r="AE738">
        <v>38766</v>
      </c>
    </row>
    <row r="739" spans="1:31" x14ac:dyDescent="0.3">
      <c r="A739" s="1" t="s">
        <v>1494</v>
      </c>
      <c r="B739" s="1" t="s">
        <v>47</v>
      </c>
      <c r="C739" s="1" t="s">
        <v>48</v>
      </c>
      <c r="D739" s="2">
        <v>43200</v>
      </c>
      <c r="E739" s="2">
        <v>43335</v>
      </c>
      <c r="F739" s="2" t="str">
        <f>TEXT(Sales[[#This Row],[OrderDate]],"dd")</f>
        <v>23</v>
      </c>
      <c r="G739" s="2">
        <v>43359</v>
      </c>
      <c r="H739" s="2">
        <v>43368</v>
      </c>
      <c r="I739" s="1" t="s">
        <v>32</v>
      </c>
      <c r="J739">
        <v>13</v>
      </c>
      <c r="K739" s="1" t="s">
        <v>88</v>
      </c>
      <c r="L739">
        <v>3</v>
      </c>
      <c r="M739" s="1" t="s">
        <v>175</v>
      </c>
      <c r="N739">
        <v>30</v>
      </c>
      <c r="O739" s="1" t="s">
        <v>51</v>
      </c>
      <c r="P739">
        <v>4</v>
      </c>
      <c r="Q739">
        <v>7.4999999999999997E-2</v>
      </c>
      <c r="R739">
        <v>1809</v>
      </c>
      <c r="S739">
        <v>1465.2900000000002</v>
      </c>
      <c r="T739">
        <v>5861.1600000000008</v>
      </c>
      <c r="U739">
        <v>6693.3</v>
      </c>
      <c r="V739">
        <f>Sales[[#This Row],[Total Revenue]]-Sales[[#This Row],[Total Buying]]</f>
        <v>832.13999999999942</v>
      </c>
      <c r="W739">
        <v>17</v>
      </c>
      <c r="X739" s="1" t="s">
        <v>156</v>
      </c>
      <c r="Y739" s="1" t="s">
        <v>157</v>
      </c>
      <c r="Z739" s="1" t="s">
        <v>158</v>
      </c>
      <c r="AA739" s="1" t="s">
        <v>159</v>
      </c>
      <c r="AB739" s="1" t="s">
        <v>116</v>
      </c>
      <c r="AC739" s="1" t="s">
        <v>159</v>
      </c>
      <c r="AD739">
        <v>33718</v>
      </c>
      <c r="AE739">
        <v>64329</v>
      </c>
    </row>
    <row r="740" spans="1:31" x14ac:dyDescent="0.3">
      <c r="A740" s="1" t="s">
        <v>1495</v>
      </c>
      <c r="B740" s="1" t="s">
        <v>47</v>
      </c>
      <c r="C740" s="1" t="s">
        <v>48</v>
      </c>
      <c r="D740" s="2">
        <v>43200</v>
      </c>
      <c r="E740" s="2">
        <v>43336</v>
      </c>
      <c r="F740" s="2" t="str">
        <f>TEXT(Sales[[#This Row],[OrderDate]],"dd")</f>
        <v>24</v>
      </c>
      <c r="G740" s="2">
        <v>43344</v>
      </c>
      <c r="H740" s="2">
        <v>43346</v>
      </c>
      <c r="I740" s="1" t="s">
        <v>32</v>
      </c>
      <c r="J740">
        <v>14</v>
      </c>
      <c r="K740" s="1" t="s">
        <v>222</v>
      </c>
      <c r="L740">
        <v>19</v>
      </c>
      <c r="M740" s="1" t="s">
        <v>346</v>
      </c>
      <c r="N740">
        <v>36</v>
      </c>
      <c r="O740" s="1" t="s">
        <v>227</v>
      </c>
      <c r="P740">
        <v>8</v>
      </c>
      <c r="Q740">
        <v>0.05</v>
      </c>
      <c r="R740">
        <v>3993.2000000000003</v>
      </c>
      <c r="S740">
        <v>1876.8040000000001</v>
      </c>
      <c r="T740">
        <v>15014.432000000001</v>
      </c>
      <c r="U740">
        <v>30348.320000000003</v>
      </c>
      <c r="V740">
        <f>Sales[[#This Row],[Total Revenue]]-Sales[[#This Row],[Total Buying]]</f>
        <v>15333.888000000003</v>
      </c>
      <c r="W740">
        <v>57</v>
      </c>
      <c r="X740" s="1" t="s">
        <v>1060</v>
      </c>
      <c r="Y740" s="1" t="s">
        <v>523</v>
      </c>
      <c r="Z740" s="1" t="s">
        <v>158</v>
      </c>
      <c r="AA740" s="1" t="s">
        <v>159</v>
      </c>
      <c r="AB740" s="1" t="s">
        <v>116</v>
      </c>
      <c r="AC740" s="1" t="s">
        <v>159</v>
      </c>
      <c r="AD740">
        <v>50815</v>
      </c>
      <c r="AE740">
        <v>60621</v>
      </c>
    </row>
    <row r="741" spans="1:31" x14ac:dyDescent="0.3">
      <c r="A741" s="1" t="s">
        <v>1496</v>
      </c>
      <c r="B741" s="1" t="s">
        <v>47</v>
      </c>
      <c r="C741" s="1" t="s">
        <v>77</v>
      </c>
      <c r="D741" s="2">
        <v>43200</v>
      </c>
      <c r="E741" s="2">
        <v>43336</v>
      </c>
      <c r="F741" s="2" t="str">
        <f>TEXT(Sales[[#This Row],[OrderDate]],"dd")</f>
        <v>24</v>
      </c>
      <c r="G741" s="2">
        <v>43362</v>
      </c>
      <c r="H741" s="2">
        <v>43372</v>
      </c>
      <c r="I741" s="1" t="s">
        <v>32</v>
      </c>
      <c r="J741">
        <v>16</v>
      </c>
      <c r="K741" s="1" t="s">
        <v>270</v>
      </c>
      <c r="L741">
        <v>23</v>
      </c>
      <c r="M741" s="1" t="s">
        <v>354</v>
      </c>
      <c r="N741">
        <v>12</v>
      </c>
      <c r="O741" s="1" t="s">
        <v>35</v>
      </c>
      <c r="P741">
        <v>6</v>
      </c>
      <c r="Q741">
        <v>7.4999999999999997E-2</v>
      </c>
      <c r="R741">
        <v>1005</v>
      </c>
      <c r="S741">
        <v>793.95</v>
      </c>
      <c r="T741">
        <v>4763.7000000000007</v>
      </c>
      <c r="U741">
        <v>5577.75</v>
      </c>
      <c r="V741">
        <f>Sales[[#This Row],[Total Revenue]]-Sales[[#This Row],[Total Buying]]</f>
        <v>814.04999999999927</v>
      </c>
      <c r="W741">
        <v>91</v>
      </c>
      <c r="X741" s="1" t="s">
        <v>485</v>
      </c>
      <c r="Y741" s="1" t="s">
        <v>1016</v>
      </c>
      <c r="Z741" s="1" t="s">
        <v>400</v>
      </c>
      <c r="AA741" s="1" t="s">
        <v>401</v>
      </c>
      <c r="AB741" s="1" t="s">
        <v>116</v>
      </c>
      <c r="AC741" s="1" t="s">
        <v>401</v>
      </c>
      <c r="AD741">
        <v>124031</v>
      </c>
      <c r="AE741">
        <v>53011</v>
      </c>
    </row>
    <row r="742" spans="1:31" x14ac:dyDescent="0.3">
      <c r="A742" s="1" t="s">
        <v>1497</v>
      </c>
      <c r="B742" s="1" t="s">
        <v>30</v>
      </c>
      <c r="C742" s="1" t="s">
        <v>77</v>
      </c>
      <c r="D742" s="2">
        <v>43300</v>
      </c>
      <c r="E742" s="2">
        <v>43336</v>
      </c>
      <c r="F742" s="2" t="str">
        <f>TEXT(Sales[[#This Row],[OrderDate]],"dd")</f>
        <v>24</v>
      </c>
      <c r="G742" s="2">
        <v>43340</v>
      </c>
      <c r="H742" s="2">
        <v>43346</v>
      </c>
      <c r="I742" s="1" t="s">
        <v>32</v>
      </c>
      <c r="J742">
        <v>8</v>
      </c>
      <c r="K742" s="1" t="s">
        <v>105</v>
      </c>
      <c r="L742">
        <v>15</v>
      </c>
      <c r="M742" s="1" t="s">
        <v>34</v>
      </c>
      <c r="N742">
        <v>4</v>
      </c>
      <c r="O742" s="1" t="s">
        <v>64</v>
      </c>
      <c r="P742">
        <v>8</v>
      </c>
      <c r="Q742">
        <v>7.4999999999999997E-2</v>
      </c>
      <c r="R742">
        <v>3819</v>
      </c>
      <c r="S742">
        <v>2176.83</v>
      </c>
      <c r="T742">
        <v>17414.64</v>
      </c>
      <c r="U742">
        <v>28260.6</v>
      </c>
      <c r="V742">
        <f>Sales[[#This Row],[Total Revenue]]-Sales[[#This Row],[Total Buying]]</f>
        <v>10845.96</v>
      </c>
      <c r="W742">
        <v>147</v>
      </c>
      <c r="X742" s="1" t="s">
        <v>782</v>
      </c>
      <c r="Y742" s="1" t="s">
        <v>783</v>
      </c>
      <c r="Z742" s="1" t="s">
        <v>465</v>
      </c>
      <c r="AA742" s="1" t="s">
        <v>466</v>
      </c>
      <c r="AB742" s="1" t="s">
        <v>147</v>
      </c>
      <c r="AC742" s="1" t="s">
        <v>466</v>
      </c>
      <c r="AD742">
        <v>53328</v>
      </c>
      <c r="AE742">
        <v>53581</v>
      </c>
    </row>
    <row r="743" spans="1:31" x14ac:dyDescent="0.3">
      <c r="A743" s="1" t="s">
        <v>1498</v>
      </c>
      <c r="B743" s="1" t="s">
        <v>30</v>
      </c>
      <c r="C743" s="1" t="s">
        <v>31</v>
      </c>
      <c r="D743" s="2">
        <v>43200</v>
      </c>
      <c r="E743" s="2">
        <v>43336</v>
      </c>
      <c r="F743" s="2" t="str">
        <f>TEXT(Sales[[#This Row],[OrderDate]],"dd")</f>
        <v>24</v>
      </c>
      <c r="G743" s="2">
        <v>43355</v>
      </c>
      <c r="H743" s="2">
        <v>43359</v>
      </c>
      <c r="I743" s="1" t="s">
        <v>32</v>
      </c>
      <c r="J743">
        <v>5</v>
      </c>
      <c r="K743" s="1" t="s">
        <v>182</v>
      </c>
      <c r="L743">
        <v>49</v>
      </c>
      <c r="M743" s="1" t="s">
        <v>74</v>
      </c>
      <c r="N743">
        <v>46</v>
      </c>
      <c r="O743" s="1" t="s">
        <v>150</v>
      </c>
      <c r="P743">
        <v>2</v>
      </c>
      <c r="Q743">
        <v>0.05</v>
      </c>
      <c r="R743">
        <v>2251.2000000000003</v>
      </c>
      <c r="S743">
        <v>968.01600000000008</v>
      </c>
      <c r="T743">
        <v>1936.0320000000002</v>
      </c>
      <c r="U743">
        <v>4277.2800000000007</v>
      </c>
      <c r="V743">
        <f>Sales[[#This Row],[Total Revenue]]-Sales[[#This Row],[Total Buying]]</f>
        <v>2341.2480000000005</v>
      </c>
      <c r="W743">
        <v>215</v>
      </c>
      <c r="X743" s="1" t="s">
        <v>527</v>
      </c>
      <c r="Y743" s="1" t="s">
        <v>528</v>
      </c>
      <c r="Z743" s="1" t="s">
        <v>236</v>
      </c>
      <c r="AA743" s="1" t="s">
        <v>237</v>
      </c>
      <c r="AB743" s="1" t="s">
        <v>147</v>
      </c>
      <c r="AC743" s="1" t="s">
        <v>237</v>
      </c>
      <c r="AD743">
        <v>73026</v>
      </c>
      <c r="AE743">
        <v>40355</v>
      </c>
    </row>
    <row r="744" spans="1:31" x14ac:dyDescent="0.3">
      <c r="A744" s="1" t="s">
        <v>1499</v>
      </c>
      <c r="B744" s="1" t="s">
        <v>30</v>
      </c>
      <c r="C744" s="1" t="s">
        <v>77</v>
      </c>
      <c r="D744" s="2">
        <v>43200</v>
      </c>
      <c r="E744" s="2">
        <v>43336</v>
      </c>
      <c r="F744" s="2" t="str">
        <f>TEXT(Sales[[#This Row],[OrderDate]],"dd")</f>
        <v>24</v>
      </c>
      <c r="G744" s="2">
        <v>43340</v>
      </c>
      <c r="H744" s="2">
        <v>43347</v>
      </c>
      <c r="I744" s="1" t="s">
        <v>32</v>
      </c>
      <c r="J744">
        <v>6</v>
      </c>
      <c r="K744" s="1" t="s">
        <v>33</v>
      </c>
      <c r="L744">
        <v>1</v>
      </c>
      <c r="M744" s="1" t="s">
        <v>79</v>
      </c>
      <c r="N744">
        <v>30</v>
      </c>
      <c r="O744" s="1" t="s">
        <v>51</v>
      </c>
      <c r="P744">
        <v>8</v>
      </c>
      <c r="Q744">
        <v>0.05</v>
      </c>
      <c r="R744">
        <v>964.80000000000007</v>
      </c>
      <c r="S744">
        <v>665.71199999999999</v>
      </c>
      <c r="T744">
        <v>5325.6959999999999</v>
      </c>
      <c r="U744">
        <v>7332.4800000000005</v>
      </c>
      <c r="V744">
        <f>Sales[[#This Row],[Total Revenue]]-Sales[[#This Row],[Total Buying]]</f>
        <v>2006.7840000000006</v>
      </c>
      <c r="W744">
        <v>106</v>
      </c>
      <c r="X744" s="1" t="s">
        <v>1078</v>
      </c>
      <c r="Y744" s="1" t="s">
        <v>95</v>
      </c>
      <c r="Z744" s="1" t="s">
        <v>82</v>
      </c>
      <c r="AA744" s="1" t="s">
        <v>83</v>
      </c>
      <c r="AB744" s="1" t="s">
        <v>40</v>
      </c>
      <c r="AC744" s="1" t="s">
        <v>83</v>
      </c>
      <c r="AD744">
        <v>45239</v>
      </c>
      <c r="AE744">
        <v>30630</v>
      </c>
    </row>
    <row r="745" spans="1:31" x14ac:dyDescent="0.3">
      <c r="A745" s="1" t="s">
        <v>1500</v>
      </c>
      <c r="B745" s="1" t="s">
        <v>30</v>
      </c>
      <c r="C745" s="1" t="s">
        <v>62</v>
      </c>
      <c r="D745" s="2">
        <v>43200</v>
      </c>
      <c r="E745" s="2">
        <v>43336</v>
      </c>
      <c r="F745" s="2" t="str">
        <f>TEXT(Sales[[#This Row],[OrderDate]],"dd")</f>
        <v>24</v>
      </c>
      <c r="G745" s="2">
        <v>43340</v>
      </c>
      <c r="H745" s="2">
        <v>43348</v>
      </c>
      <c r="I745" s="1" t="s">
        <v>32</v>
      </c>
      <c r="J745">
        <v>3</v>
      </c>
      <c r="K745" s="1" t="s">
        <v>154</v>
      </c>
      <c r="L745">
        <v>33</v>
      </c>
      <c r="M745" s="1" t="s">
        <v>262</v>
      </c>
      <c r="N745">
        <v>15</v>
      </c>
      <c r="O745" s="1" t="s">
        <v>347</v>
      </c>
      <c r="P745">
        <v>2</v>
      </c>
      <c r="Q745">
        <v>0.05</v>
      </c>
      <c r="R745">
        <v>1018.4</v>
      </c>
      <c r="S745">
        <v>733.24799999999993</v>
      </c>
      <c r="T745">
        <v>1466.4959999999999</v>
      </c>
      <c r="U745">
        <v>1934.96</v>
      </c>
      <c r="V745">
        <f>Sales[[#This Row],[Total Revenue]]-Sales[[#This Row],[Total Buying]]</f>
        <v>468.46400000000017</v>
      </c>
      <c r="W745">
        <v>307</v>
      </c>
      <c r="X745" s="1" t="s">
        <v>603</v>
      </c>
      <c r="Y745" s="1" t="s">
        <v>604</v>
      </c>
      <c r="Z745" s="1" t="s">
        <v>251</v>
      </c>
      <c r="AA745" s="1" t="s">
        <v>252</v>
      </c>
      <c r="AB745" s="1" t="s">
        <v>56</v>
      </c>
      <c r="AC745" s="1" t="s">
        <v>252</v>
      </c>
      <c r="AD745">
        <v>42348</v>
      </c>
      <c r="AE745">
        <v>43189</v>
      </c>
    </row>
    <row r="746" spans="1:31" x14ac:dyDescent="0.3">
      <c r="A746" s="1" t="s">
        <v>1501</v>
      </c>
      <c r="B746" s="1" t="s">
        <v>100</v>
      </c>
      <c r="C746" s="1" t="s">
        <v>239</v>
      </c>
      <c r="D746" s="2">
        <v>43200</v>
      </c>
      <c r="E746" s="2">
        <v>43337</v>
      </c>
      <c r="F746" s="2" t="str">
        <f>TEXT(Sales[[#This Row],[OrderDate]],"dd")</f>
        <v>25</v>
      </c>
      <c r="G746" s="2">
        <v>43347</v>
      </c>
      <c r="H746" s="2">
        <v>43356</v>
      </c>
      <c r="I746" s="1" t="s">
        <v>32</v>
      </c>
      <c r="J746">
        <v>27</v>
      </c>
      <c r="K746" s="1" t="s">
        <v>179</v>
      </c>
      <c r="L746">
        <v>31</v>
      </c>
      <c r="M746" s="1" t="s">
        <v>374</v>
      </c>
      <c r="N746">
        <v>12</v>
      </c>
      <c r="O746" s="1" t="s">
        <v>35</v>
      </c>
      <c r="P746">
        <v>7</v>
      </c>
      <c r="Q746">
        <v>7.4999999999999997E-2</v>
      </c>
      <c r="R746">
        <v>261.3</v>
      </c>
      <c r="S746">
        <v>117.58500000000001</v>
      </c>
      <c r="T746">
        <v>823.09500000000003</v>
      </c>
      <c r="U746">
        <v>1691.9175</v>
      </c>
      <c r="V746">
        <f>Sales[[#This Row],[Total Revenue]]-Sales[[#This Row],[Total Buying]]</f>
        <v>868.82249999999999</v>
      </c>
      <c r="W746">
        <v>330</v>
      </c>
      <c r="X746" s="1" t="s">
        <v>993</v>
      </c>
      <c r="Y746" s="1" t="s">
        <v>994</v>
      </c>
      <c r="Z746" s="1" t="s">
        <v>251</v>
      </c>
      <c r="AA746" s="1" t="s">
        <v>252</v>
      </c>
      <c r="AB746" s="1" t="s">
        <v>56</v>
      </c>
      <c r="AC746" s="1" t="s">
        <v>252</v>
      </c>
      <c r="AD746">
        <v>50455</v>
      </c>
      <c r="AE746">
        <v>81459</v>
      </c>
    </row>
    <row r="747" spans="1:31" x14ac:dyDescent="0.3">
      <c r="A747" s="1" t="s">
        <v>1502</v>
      </c>
      <c r="B747" s="1" t="s">
        <v>47</v>
      </c>
      <c r="C747" s="1" t="s">
        <v>77</v>
      </c>
      <c r="D747" s="2">
        <v>43200</v>
      </c>
      <c r="E747" s="2">
        <v>43337</v>
      </c>
      <c r="F747" s="2" t="str">
        <f>TEXT(Sales[[#This Row],[OrderDate]],"dd")</f>
        <v>25</v>
      </c>
      <c r="G747" s="2">
        <v>43356</v>
      </c>
      <c r="H747" s="2">
        <v>43359</v>
      </c>
      <c r="I747" s="1" t="s">
        <v>32</v>
      </c>
      <c r="J747">
        <v>15</v>
      </c>
      <c r="K747" s="1" t="s">
        <v>134</v>
      </c>
      <c r="L747">
        <v>27</v>
      </c>
      <c r="M747" s="1" t="s">
        <v>560</v>
      </c>
      <c r="N747">
        <v>31</v>
      </c>
      <c r="O747" s="1" t="s">
        <v>470</v>
      </c>
      <c r="P747">
        <v>1</v>
      </c>
      <c r="Q747">
        <v>7.4999999999999997E-2</v>
      </c>
      <c r="R747">
        <v>2887.7000000000003</v>
      </c>
      <c r="S747">
        <v>1530.4810000000002</v>
      </c>
      <c r="T747">
        <v>1530.4810000000002</v>
      </c>
      <c r="U747">
        <v>2671.1225000000004</v>
      </c>
      <c r="V747">
        <f>Sales[[#This Row],[Total Revenue]]-Sales[[#This Row],[Total Buying]]</f>
        <v>1140.6415000000002</v>
      </c>
      <c r="W747">
        <v>194</v>
      </c>
      <c r="X747" s="1" t="s">
        <v>1022</v>
      </c>
      <c r="Y747" s="1" t="s">
        <v>1023</v>
      </c>
      <c r="Z747" s="1" t="s">
        <v>219</v>
      </c>
      <c r="AA747" s="1" t="s">
        <v>220</v>
      </c>
      <c r="AB747" s="1" t="s">
        <v>147</v>
      </c>
      <c r="AC747" s="1" t="s">
        <v>220</v>
      </c>
      <c r="AD747">
        <v>54629</v>
      </c>
      <c r="AE747">
        <v>38749</v>
      </c>
    </row>
    <row r="748" spans="1:31" x14ac:dyDescent="0.3">
      <c r="A748" s="1" t="s">
        <v>1503</v>
      </c>
      <c r="B748" s="1" t="s">
        <v>30</v>
      </c>
      <c r="C748" s="1" t="s">
        <v>77</v>
      </c>
      <c r="D748" s="2">
        <v>43200</v>
      </c>
      <c r="E748" s="2">
        <v>43337</v>
      </c>
      <c r="F748" s="2" t="str">
        <f>TEXT(Sales[[#This Row],[OrderDate]],"dd")</f>
        <v>25</v>
      </c>
      <c r="G748" s="2">
        <v>43357</v>
      </c>
      <c r="H748" s="2">
        <v>43365</v>
      </c>
      <c r="I748" s="1" t="s">
        <v>32</v>
      </c>
      <c r="J748">
        <v>10</v>
      </c>
      <c r="K748" s="1" t="s">
        <v>121</v>
      </c>
      <c r="L748">
        <v>2</v>
      </c>
      <c r="M748" s="1" t="s">
        <v>248</v>
      </c>
      <c r="N748">
        <v>12</v>
      </c>
      <c r="O748" s="1" t="s">
        <v>35</v>
      </c>
      <c r="P748">
        <v>1</v>
      </c>
      <c r="Q748">
        <v>0.1</v>
      </c>
      <c r="R748">
        <v>1098.8</v>
      </c>
      <c r="S748">
        <v>857.06399999999996</v>
      </c>
      <c r="T748">
        <v>857.06399999999996</v>
      </c>
      <c r="U748">
        <v>988.92</v>
      </c>
      <c r="V748">
        <f>Sales[[#This Row],[Total Revenue]]-Sales[[#This Row],[Total Buying]]</f>
        <v>131.85599999999999</v>
      </c>
      <c r="W748">
        <v>143</v>
      </c>
      <c r="X748" s="1" t="s">
        <v>774</v>
      </c>
      <c r="Y748" s="1" t="s">
        <v>775</v>
      </c>
      <c r="Z748" s="1" t="s">
        <v>457</v>
      </c>
      <c r="AA748" s="1" t="s">
        <v>458</v>
      </c>
      <c r="AB748" s="1" t="s">
        <v>56</v>
      </c>
      <c r="AC748" s="1" t="s">
        <v>458</v>
      </c>
      <c r="AD748">
        <v>57025</v>
      </c>
      <c r="AE748">
        <v>36568</v>
      </c>
    </row>
    <row r="749" spans="1:31" x14ac:dyDescent="0.3">
      <c r="A749" s="1" t="s">
        <v>1504</v>
      </c>
      <c r="B749" s="1" t="s">
        <v>47</v>
      </c>
      <c r="C749" s="1" t="s">
        <v>48</v>
      </c>
      <c r="D749" s="2">
        <v>43200</v>
      </c>
      <c r="E749" s="2">
        <v>43337</v>
      </c>
      <c r="F749" s="2" t="str">
        <f>TEXT(Sales[[#This Row],[OrderDate]],"dd")</f>
        <v>25</v>
      </c>
      <c r="G749" s="2">
        <v>43348</v>
      </c>
      <c r="H749" s="2">
        <v>43349</v>
      </c>
      <c r="I749" s="1" t="s">
        <v>32</v>
      </c>
      <c r="J749">
        <v>12</v>
      </c>
      <c r="K749" s="1" t="s">
        <v>208</v>
      </c>
      <c r="L749">
        <v>36</v>
      </c>
      <c r="M749" s="1" t="s">
        <v>287</v>
      </c>
      <c r="N749">
        <v>33</v>
      </c>
      <c r="O749" s="1" t="s">
        <v>75</v>
      </c>
      <c r="P749">
        <v>5</v>
      </c>
      <c r="Q749">
        <v>0.05</v>
      </c>
      <c r="R749">
        <v>2217.7000000000003</v>
      </c>
      <c r="S749">
        <v>1596.7440000000001</v>
      </c>
      <c r="T749">
        <v>7983.7200000000012</v>
      </c>
      <c r="U749">
        <v>10534.075000000001</v>
      </c>
      <c r="V749">
        <f>Sales[[#This Row],[Total Revenue]]-Sales[[#This Row],[Total Buying]]</f>
        <v>2550.3549999999996</v>
      </c>
      <c r="W749">
        <v>1</v>
      </c>
      <c r="X749" s="1" t="s">
        <v>52</v>
      </c>
      <c r="Y749" s="1" t="s">
        <v>53</v>
      </c>
      <c r="Z749" s="1" t="s">
        <v>54</v>
      </c>
      <c r="AA749" s="1" t="s">
        <v>55</v>
      </c>
      <c r="AB749" s="1" t="s">
        <v>56</v>
      </c>
      <c r="AC749" s="1" t="s">
        <v>55</v>
      </c>
      <c r="AD749">
        <v>89972</v>
      </c>
      <c r="AE749">
        <v>31061</v>
      </c>
    </row>
    <row r="750" spans="1:31" x14ac:dyDescent="0.3">
      <c r="A750" s="1" t="s">
        <v>1505</v>
      </c>
      <c r="B750" s="1" t="s">
        <v>30</v>
      </c>
      <c r="C750" s="1" t="s">
        <v>77</v>
      </c>
      <c r="D750" s="2">
        <v>43200</v>
      </c>
      <c r="E750" s="2">
        <v>43337</v>
      </c>
      <c r="F750" s="2" t="str">
        <f>TEXT(Sales[[#This Row],[OrderDate]],"dd")</f>
        <v>25</v>
      </c>
      <c r="G750" s="2">
        <v>43342</v>
      </c>
      <c r="H750" s="2">
        <v>43349</v>
      </c>
      <c r="I750" s="1" t="s">
        <v>32</v>
      </c>
      <c r="J750">
        <v>3</v>
      </c>
      <c r="K750" s="1" t="s">
        <v>154</v>
      </c>
      <c r="L750">
        <v>16</v>
      </c>
      <c r="M750" s="1" t="s">
        <v>155</v>
      </c>
      <c r="N750">
        <v>24</v>
      </c>
      <c r="O750" s="1" t="s">
        <v>204</v>
      </c>
      <c r="P750">
        <v>1</v>
      </c>
      <c r="Q750">
        <v>7.4999999999999997E-2</v>
      </c>
      <c r="R750">
        <v>254.6</v>
      </c>
      <c r="S750">
        <v>165.49</v>
      </c>
      <c r="T750">
        <v>165.49</v>
      </c>
      <c r="U750">
        <v>235.505</v>
      </c>
      <c r="V750">
        <f>Sales[[#This Row],[Total Revenue]]-Sales[[#This Row],[Total Buying]]</f>
        <v>70.014999999999986</v>
      </c>
      <c r="W750">
        <v>93</v>
      </c>
      <c r="X750" s="1" t="s">
        <v>1506</v>
      </c>
      <c r="Y750" s="1" t="s">
        <v>1507</v>
      </c>
      <c r="Z750" s="1" t="s">
        <v>400</v>
      </c>
      <c r="AA750" s="1" t="s">
        <v>401</v>
      </c>
      <c r="AB750" s="1" t="s">
        <v>116</v>
      </c>
      <c r="AC750" s="1" t="s">
        <v>401</v>
      </c>
      <c r="AD750">
        <v>38991</v>
      </c>
      <c r="AE750">
        <v>91941</v>
      </c>
    </row>
    <row r="751" spans="1:31" x14ac:dyDescent="0.3">
      <c r="A751" s="1" t="s">
        <v>1508</v>
      </c>
      <c r="B751" s="1" t="s">
        <v>100</v>
      </c>
      <c r="C751" s="1" t="s">
        <v>424</v>
      </c>
      <c r="D751" s="2">
        <v>43200</v>
      </c>
      <c r="E751" s="2">
        <v>43337</v>
      </c>
      <c r="F751" s="2" t="str">
        <f>TEXT(Sales[[#This Row],[OrderDate]],"dd")</f>
        <v>25</v>
      </c>
      <c r="G751" s="2">
        <v>43350</v>
      </c>
      <c r="H751" s="2">
        <v>43351</v>
      </c>
      <c r="I751" s="1" t="s">
        <v>32</v>
      </c>
      <c r="J751">
        <v>25</v>
      </c>
      <c r="K751" s="1" t="s">
        <v>333</v>
      </c>
      <c r="L751">
        <v>50</v>
      </c>
      <c r="M751" s="1" t="s">
        <v>427</v>
      </c>
      <c r="N751">
        <v>42</v>
      </c>
      <c r="O751" s="1" t="s">
        <v>139</v>
      </c>
      <c r="P751">
        <v>4</v>
      </c>
      <c r="Q751">
        <v>7.4999999999999997E-2</v>
      </c>
      <c r="R751">
        <v>2432.1</v>
      </c>
      <c r="S751">
        <v>2018.6429999999998</v>
      </c>
      <c r="T751">
        <v>8074.5719999999992</v>
      </c>
      <c r="U751">
        <v>8998.77</v>
      </c>
      <c r="V751">
        <f>Sales[[#This Row],[Total Revenue]]-Sales[[#This Row],[Total Buying]]</f>
        <v>924.19800000000123</v>
      </c>
      <c r="W751">
        <v>60</v>
      </c>
      <c r="X751" s="1" t="s">
        <v>482</v>
      </c>
      <c r="Y751" s="1" t="s">
        <v>191</v>
      </c>
      <c r="Z751" s="1" t="s">
        <v>158</v>
      </c>
      <c r="AA751" s="1" t="s">
        <v>159</v>
      </c>
      <c r="AB751" s="1" t="s">
        <v>116</v>
      </c>
      <c r="AC751" s="1" t="s">
        <v>159</v>
      </c>
      <c r="AD751">
        <v>39378</v>
      </c>
      <c r="AE751">
        <v>49186</v>
      </c>
    </row>
    <row r="752" spans="1:31" x14ac:dyDescent="0.3">
      <c r="A752" s="1" t="s">
        <v>1509</v>
      </c>
      <c r="B752" s="1" t="s">
        <v>30</v>
      </c>
      <c r="C752" s="1" t="s">
        <v>31</v>
      </c>
      <c r="D752" s="2">
        <v>43200</v>
      </c>
      <c r="E752" s="2">
        <v>43337</v>
      </c>
      <c r="F752" s="2" t="str">
        <f>TEXT(Sales[[#This Row],[OrderDate]],"dd")</f>
        <v>25</v>
      </c>
      <c r="G752" s="2">
        <v>43341</v>
      </c>
      <c r="H752" s="2">
        <v>43342</v>
      </c>
      <c r="I752" s="1" t="s">
        <v>32</v>
      </c>
      <c r="J752">
        <v>2</v>
      </c>
      <c r="K752" s="1" t="s">
        <v>142</v>
      </c>
      <c r="L752">
        <v>15</v>
      </c>
      <c r="M752" s="1" t="s">
        <v>34</v>
      </c>
      <c r="N752">
        <v>37</v>
      </c>
      <c r="O752" s="1" t="s">
        <v>309</v>
      </c>
      <c r="P752">
        <v>4</v>
      </c>
      <c r="Q752">
        <v>7.4999999999999997E-2</v>
      </c>
      <c r="R752">
        <v>2499.1</v>
      </c>
      <c r="S752">
        <v>1624.415</v>
      </c>
      <c r="T752">
        <v>6497.66</v>
      </c>
      <c r="U752">
        <v>9246.67</v>
      </c>
      <c r="V752">
        <f>Sales[[#This Row],[Total Revenue]]-Sales[[#This Row],[Total Buying]]</f>
        <v>2749.01</v>
      </c>
      <c r="W752">
        <v>237</v>
      </c>
      <c r="X752" s="1" t="s">
        <v>1165</v>
      </c>
      <c r="Y752" s="1" t="s">
        <v>1166</v>
      </c>
      <c r="Z752" s="1" t="s">
        <v>316</v>
      </c>
      <c r="AA752" s="1" t="s">
        <v>317</v>
      </c>
      <c r="AB752" s="1" t="s">
        <v>56</v>
      </c>
      <c r="AC752" s="1" t="s">
        <v>317</v>
      </c>
      <c r="AD752">
        <v>93267</v>
      </c>
      <c r="AE752">
        <v>39882</v>
      </c>
    </row>
    <row r="753" spans="1:31" x14ac:dyDescent="0.3">
      <c r="A753" s="1" t="s">
        <v>1510</v>
      </c>
      <c r="B753" s="1" t="s">
        <v>30</v>
      </c>
      <c r="C753" s="1" t="s">
        <v>239</v>
      </c>
      <c r="D753" s="2">
        <v>43200</v>
      </c>
      <c r="E753" s="2">
        <v>43337</v>
      </c>
      <c r="F753" s="2" t="str">
        <f>TEXT(Sales[[#This Row],[OrderDate]],"dd")</f>
        <v>25</v>
      </c>
      <c r="G753" s="2">
        <v>43344</v>
      </c>
      <c r="H753" s="2">
        <v>43353</v>
      </c>
      <c r="I753" s="1" t="s">
        <v>32</v>
      </c>
      <c r="J753">
        <v>2</v>
      </c>
      <c r="K753" s="1" t="s">
        <v>142</v>
      </c>
      <c r="L753">
        <v>19</v>
      </c>
      <c r="M753" s="1" t="s">
        <v>346</v>
      </c>
      <c r="N753">
        <v>30</v>
      </c>
      <c r="O753" s="1" t="s">
        <v>51</v>
      </c>
      <c r="P753">
        <v>8</v>
      </c>
      <c r="Q753">
        <v>0.15</v>
      </c>
      <c r="R753">
        <v>3564.4</v>
      </c>
      <c r="S753">
        <v>1497.048</v>
      </c>
      <c r="T753">
        <v>11976.384</v>
      </c>
      <c r="U753">
        <v>24237.920000000002</v>
      </c>
      <c r="V753">
        <f>Sales[[#This Row],[Total Revenue]]-Sales[[#This Row],[Total Buying]]</f>
        <v>12261.536000000002</v>
      </c>
      <c r="W753">
        <v>361</v>
      </c>
      <c r="X753" s="1" t="s">
        <v>1511</v>
      </c>
      <c r="Y753" s="1" t="s">
        <v>404</v>
      </c>
      <c r="Z753" s="1" t="s">
        <v>405</v>
      </c>
      <c r="AA753" s="1" t="s">
        <v>406</v>
      </c>
      <c r="AB753" s="1" t="s">
        <v>116</v>
      </c>
      <c r="AC753" s="1" t="s">
        <v>406</v>
      </c>
      <c r="AD753">
        <v>296633</v>
      </c>
      <c r="AE753">
        <v>70594</v>
      </c>
    </row>
    <row r="754" spans="1:31" x14ac:dyDescent="0.3">
      <c r="A754" s="1" t="s">
        <v>1512</v>
      </c>
      <c r="B754" s="1" t="s">
        <v>30</v>
      </c>
      <c r="C754" s="1" t="s">
        <v>77</v>
      </c>
      <c r="D754" s="2">
        <v>43200</v>
      </c>
      <c r="E754" s="2">
        <v>43337</v>
      </c>
      <c r="F754" s="2" t="str">
        <f>TEXT(Sales[[#This Row],[OrderDate]],"dd")</f>
        <v>25</v>
      </c>
      <c r="G754" s="2">
        <v>43352</v>
      </c>
      <c r="H754" s="2">
        <v>43357</v>
      </c>
      <c r="I754" s="1" t="s">
        <v>32</v>
      </c>
      <c r="J754">
        <v>1</v>
      </c>
      <c r="K754" s="1" t="s">
        <v>78</v>
      </c>
      <c r="L754">
        <v>17</v>
      </c>
      <c r="M754" s="1" t="s">
        <v>278</v>
      </c>
      <c r="N754">
        <v>24</v>
      </c>
      <c r="O754" s="1" t="s">
        <v>204</v>
      </c>
      <c r="P754">
        <v>8</v>
      </c>
      <c r="Q754">
        <v>7.4999999999999997E-2</v>
      </c>
      <c r="R754">
        <v>2532.6</v>
      </c>
      <c r="S754">
        <v>1595.538</v>
      </c>
      <c r="T754">
        <v>12764.304</v>
      </c>
      <c r="U754">
        <v>18741.239999999998</v>
      </c>
      <c r="V754">
        <f>Sales[[#This Row],[Total Revenue]]-Sales[[#This Row],[Total Buying]]</f>
        <v>5976.9359999999979</v>
      </c>
      <c r="W754">
        <v>115</v>
      </c>
      <c r="X754" s="1" t="s">
        <v>695</v>
      </c>
      <c r="Y754" s="1" t="s">
        <v>696</v>
      </c>
      <c r="Z754" s="1" t="s">
        <v>306</v>
      </c>
      <c r="AA754" s="1" t="s">
        <v>307</v>
      </c>
      <c r="AB754" s="1" t="s">
        <v>56</v>
      </c>
      <c r="AC754" s="1" t="s">
        <v>307</v>
      </c>
      <c r="AD754">
        <v>58967</v>
      </c>
      <c r="AE754">
        <v>50536</v>
      </c>
    </row>
    <row r="755" spans="1:31" x14ac:dyDescent="0.3">
      <c r="A755" s="1" t="s">
        <v>1513</v>
      </c>
      <c r="B755" s="1" t="s">
        <v>100</v>
      </c>
      <c r="C755" s="1" t="s">
        <v>77</v>
      </c>
      <c r="D755" s="2">
        <v>43200</v>
      </c>
      <c r="E755" s="2">
        <v>43338</v>
      </c>
      <c r="F755" s="2" t="str">
        <f>TEXT(Sales[[#This Row],[OrderDate]],"dd")</f>
        <v>26</v>
      </c>
      <c r="G755" s="2">
        <v>43366</v>
      </c>
      <c r="H755" s="2">
        <v>43372</v>
      </c>
      <c r="I755" s="1" t="s">
        <v>32</v>
      </c>
      <c r="J755">
        <v>26</v>
      </c>
      <c r="K755" s="1" t="s">
        <v>247</v>
      </c>
      <c r="L755">
        <v>18</v>
      </c>
      <c r="M755" s="1" t="s">
        <v>334</v>
      </c>
      <c r="N755">
        <v>37</v>
      </c>
      <c r="O755" s="1" t="s">
        <v>309</v>
      </c>
      <c r="P755">
        <v>5</v>
      </c>
      <c r="Q755">
        <v>0.1</v>
      </c>
      <c r="R755">
        <v>1768.8</v>
      </c>
      <c r="S755">
        <v>1043.5919999999999</v>
      </c>
      <c r="T755">
        <v>5217.9599999999991</v>
      </c>
      <c r="U755">
        <v>7959.6</v>
      </c>
      <c r="V755">
        <f>Sales[[#This Row],[Total Revenue]]-Sales[[#This Row],[Total Buying]]</f>
        <v>2741.6400000000012</v>
      </c>
      <c r="W755">
        <v>89</v>
      </c>
      <c r="X755" s="1" t="s">
        <v>1489</v>
      </c>
      <c r="Y755" s="1" t="s">
        <v>191</v>
      </c>
      <c r="Z755" s="1" t="s">
        <v>158</v>
      </c>
      <c r="AA755" s="1" t="s">
        <v>159</v>
      </c>
      <c r="AB755" s="1" t="s">
        <v>116</v>
      </c>
      <c r="AC755" s="1" t="s">
        <v>159</v>
      </c>
      <c r="AD755">
        <v>30816</v>
      </c>
      <c r="AE755">
        <v>69189</v>
      </c>
    </row>
    <row r="756" spans="1:31" x14ac:dyDescent="0.3">
      <c r="A756" s="1" t="s">
        <v>1514</v>
      </c>
      <c r="B756" s="1" t="s">
        <v>42</v>
      </c>
      <c r="C756" s="1" t="s">
        <v>62</v>
      </c>
      <c r="D756" s="2">
        <v>43200</v>
      </c>
      <c r="E756" s="2">
        <v>43338</v>
      </c>
      <c r="F756" s="2" t="str">
        <f>TEXT(Sales[[#This Row],[OrderDate]],"dd")</f>
        <v>26</v>
      </c>
      <c r="G756" s="2">
        <v>43360</v>
      </c>
      <c r="H756" s="2">
        <v>43370</v>
      </c>
      <c r="I756" s="1" t="s">
        <v>32</v>
      </c>
      <c r="J756">
        <v>22</v>
      </c>
      <c r="K756" s="1" t="s">
        <v>85</v>
      </c>
      <c r="L756">
        <v>12</v>
      </c>
      <c r="M756" s="1" t="s">
        <v>380</v>
      </c>
      <c r="N756">
        <v>38</v>
      </c>
      <c r="O756" s="1" t="s">
        <v>119</v>
      </c>
      <c r="P756">
        <v>4</v>
      </c>
      <c r="Q756">
        <v>0.05</v>
      </c>
      <c r="R756">
        <v>2445.5</v>
      </c>
      <c r="S756">
        <v>1222.75</v>
      </c>
      <c r="T756">
        <v>4891</v>
      </c>
      <c r="U756">
        <v>9292.9</v>
      </c>
      <c r="V756">
        <f>Sales[[#This Row],[Total Revenue]]-Sales[[#This Row],[Total Buying]]</f>
        <v>4401.8999999999996</v>
      </c>
      <c r="W756">
        <v>323</v>
      </c>
      <c r="X756" s="1" t="s">
        <v>990</v>
      </c>
      <c r="Y756" s="1" t="s">
        <v>991</v>
      </c>
      <c r="Z756" s="1" t="s">
        <v>251</v>
      </c>
      <c r="AA756" s="1" t="s">
        <v>252</v>
      </c>
      <c r="AB756" s="1" t="s">
        <v>56</v>
      </c>
      <c r="AC756" s="1" t="s">
        <v>252</v>
      </c>
      <c r="AD756">
        <v>814599</v>
      </c>
      <c r="AE756">
        <v>46187</v>
      </c>
    </row>
    <row r="757" spans="1:31" x14ac:dyDescent="0.3">
      <c r="A757" s="1" t="s">
        <v>1515</v>
      </c>
      <c r="B757" s="1" t="s">
        <v>100</v>
      </c>
      <c r="C757" s="1" t="s">
        <v>48</v>
      </c>
      <c r="D757" s="2">
        <v>43300</v>
      </c>
      <c r="E757" s="2">
        <v>43338</v>
      </c>
      <c r="F757" s="2" t="str">
        <f>TEXT(Sales[[#This Row],[OrderDate]],"dd")</f>
        <v>26</v>
      </c>
      <c r="G757" s="2">
        <v>43344</v>
      </c>
      <c r="H757" s="2">
        <v>43351</v>
      </c>
      <c r="I757" s="1" t="s">
        <v>32</v>
      </c>
      <c r="J757">
        <v>27</v>
      </c>
      <c r="K757" s="1" t="s">
        <v>179</v>
      </c>
      <c r="L757">
        <v>30</v>
      </c>
      <c r="M757" s="1" t="s">
        <v>166</v>
      </c>
      <c r="N757">
        <v>37</v>
      </c>
      <c r="O757" s="1" t="s">
        <v>309</v>
      </c>
      <c r="P757">
        <v>4</v>
      </c>
      <c r="Q757">
        <v>7.4999999999999997E-2</v>
      </c>
      <c r="R757">
        <v>5855.8</v>
      </c>
      <c r="S757">
        <v>4567.5240000000003</v>
      </c>
      <c r="T757">
        <v>18270.096000000001</v>
      </c>
      <c r="U757">
        <v>21666.46</v>
      </c>
      <c r="V757">
        <f>Sales[[#This Row],[Total Revenue]]-Sales[[#This Row],[Total Buying]]</f>
        <v>3396.3639999999978</v>
      </c>
      <c r="W757">
        <v>48</v>
      </c>
      <c r="X757" s="1" t="s">
        <v>435</v>
      </c>
      <c r="Y757" s="1" t="s">
        <v>191</v>
      </c>
      <c r="Z757" s="1" t="s">
        <v>158</v>
      </c>
      <c r="AA757" s="1" t="s">
        <v>159</v>
      </c>
      <c r="AB757" s="1" t="s">
        <v>116</v>
      </c>
      <c r="AC757" s="1" t="s">
        <v>159</v>
      </c>
      <c r="AD757">
        <v>1342761</v>
      </c>
      <c r="AE757">
        <v>50205</v>
      </c>
    </row>
    <row r="758" spans="1:31" x14ac:dyDescent="0.3">
      <c r="A758" s="1" t="s">
        <v>1516</v>
      </c>
      <c r="B758" s="1" t="s">
        <v>47</v>
      </c>
      <c r="C758" s="1" t="s">
        <v>31</v>
      </c>
      <c r="D758" s="2">
        <v>43200</v>
      </c>
      <c r="E758" s="2">
        <v>43338</v>
      </c>
      <c r="F758" s="2" t="str">
        <f>TEXT(Sales[[#This Row],[OrderDate]],"dd")</f>
        <v>26</v>
      </c>
      <c r="G758" s="2">
        <v>43356</v>
      </c>
      <c r="H758" s="2">
        <v>43361</v>
      </c>
      <c r="I758" s="1" t="s">
        <v>32</v>
      </c>
      <c r="J758">
        <v>19</v>
      </c>
      <c r="K758" s="1" t="s">
        <v>97</v>
      </c>
      <c r="L758">
        <v>36</v>
      </c>
      <c r="M758" s="1" t="s">
        <v>287</v>
      </c>
      <c r="N758">
        <v>24</v>
      </c>
      <c r="O758" s="1" t="s">
        <v>204</v>
      </c>
      <c r="P758">
        <v>3</v>
      </c>
      <c r="Q758">
        <v>0.3</v>
      </c>
      <c r="R758">
        <v>3979.8</v>
      </c>
      <c r="S758">
        <v>3223.6380000000004</v>
      </c>
      <c r="T758">
        <v>9670.9140000000007</v>
      </c>
      <c r="U758">
        <v>8357.58</v>
      </c>
      <c r="V758">
        <f>Sales[[#This Row],[Total Revenue]]-Sales[[#This Row],[Total Buying]]</f>
        <v>-1313.3340000000007</v>
      </c>
      <c r="W758">
        <v>210</v>
      </c>
      <c r="X758" s="1" t="s">
        <v>1517</v>
      </c>
      <c r="Y758" s="1" t="s">
        <v>1518</v>
      </c>
      <c r="Z758" s="1" t="s">
        <v>586</v>
      </c>
      <c r="AA758" s="1" t="s">
        <v>587</v>
      </c>
      <c r="AB758" s="1" t="s">
        <v>40</v>
      </c>
      <c r="AC758" s="1" t="s">
        <v>587</v>
      </c>
      <c r="AD758">
        <v>68576</v>
      </c>
      <c r="AE758">
        <v>45472</v>
      </c>
    </row>
    <row r="759" spans="1:31" x14ac:dyDescent="0.3">
      <c r="A759" s="1" t="s">
        <v>1519</v>
      </c>
      <c r="B759" s="1" t="s">
        <v>47</v>
      </c>
      <c r="C759" s="1" t="s">
        <v>31</v>
      </c>
      <c r="D759" s="2">
        <v>43200</v>
      </c>
      <c r="E759" s="2">
        <v>43338</v>
      </c>
      <c r="F759" s="2" t="str">
        <f>TEXT(Sales[[#This Row],[OrderDate]],"dd")</f>
        <v>26</v>
      </c>
      <c r="G759" s="2">
        <v>43346</v>
      </c>
      <c r="H759" s="2">
        <v>43350</v>
      </c>
      <c r="I759" s="1" t="s">
        <v>32</v>
      </c>
      <c r="J759">
        <v>13</v>
      </c>
      <c r="K759" s="1" t="s">
        <v>88</v>
      </c>
      <c r="L759">
        <v>14</v>
      </c>
      <c r="M759" s="1" t="s">
        <v>122</v>
      </c>
      <c r="N759">
        <v>24</v>
      </c>
      <c r="O759" s="1" t="s">
        <v>204</v>
      </c>
      <c r="P759">
        <v>8</v>
      </c>
      <c r="Q759">
        <v>0.05</v>
      </c>
      <c r="R759">
        <v>964.80000000000007</v>
      </c>
      <c r="S759">
        <v>443.80800000000005</v>
      </c>
      <c r="T759">
        <v>3550.4640000000004</v>
      </c>
      <c r="U759">
        <v>7332.4800000000005</v>
      </c>
      <c r="V759">
        <f>Sales[[#This Row],[Total Revenue]]-Sales[[#This Row],[Total Buying]]</f>
        <v>3782.0160000000001</v>
      </c>
      <c r="W759">
        <v>223</v>
      </c>
      <c r="X759" s="1" t="s">
        <v>1189</v>
      </c>
      <c r="Y759" s="1" t="s">
        <v>1190</v>
      </c>
      <c r="Z759" s="1" t="s">
        <v>905</v>
      </c>
      <c r="AA759" s="1" t="s">
        <v>906</v>
      </c>
      <c r="AB759" s="1" t="s">
        <v>147</v>
      </c>
      <c r="AC759" s="1" t="s">
        <v>906</v>
      </c>
      <c r="AD759">
        <v>48313</v>
      </c>
      <c r="AE759">
        <v>43472</v>
      </c>
    </row>
    <row r="760" spans="1:31" x14ac:dyDescent="0.3">
      <c r="A760" s="1" t="s">
        <v>1520</v>
      </c>
      <c r="B760" s="1" t="s">
        <v>30</v>
      </c>
      <c r="C760" s="1" t="s">
        <v>31</v>
      </c>
      <c r="D760" s="2">
        <v>43200</v>
      </c>
      <c r="E760" s="2">
        <v>43339</v>
      </c>
      <c r="F760" s="2" t="str">
        <f>TEXT(Sales[[#This Row],[OrderDate]],"dd")</f>
        <v>27</v>
      </c>
      <c r="G760" s="2">
        <v>43341</v>
      </c>
      <c r="H760" s="2">
        <v>43342</v>
      </c>
      <c r="I760" s="1" t="s">
        <v>32</v>
      </c>
      <c r="J760">
        <v>4</v>
      </c>
      <c r="K760" s="1" t="s">
        <v>70</v>
      </c>
      <c r="L760">
        <v>29</v>
      </c>
      <c r="M760" s="1" t="s">
        <v>429</v>
      </c>
      <c r="N760">
        <v>24</v>
      </c>
      <c r="O760" s="1" t="s">
        <v>204</v>
      </c>
      <c r="P760">
        <v>3</v>
      </c>
      <c r="Q760">
        <v>7.4999999999999997E-2</v>
      </c>
      <c r="R760">
        <v>247.9</v>
      </c>
      <c r="S760">
        <v>158.65600000000001</v>
      </c>
      <c r="T760">
        <v>475.96800000000002</v>
      </c>
      <c r="U760">
        <v>687.92250000000001</v>
      </c>
      <c r="V760">
        <f>Sales[[#This Row],[Total Revenue]]-Sales[[#This Row],[Total Buying]]</f>
        <v>211.9545</v>
      </c>
      <c r="W760">
        <v>224</v>
      </c>
      <c r="X760" s="1" t="s">
        <v>1022</v>
      </c>
      <c r="Y760" s="1" t="s">
        <v>1521</v>
      </c>
      <c r="Z760" s="1" t="s">
        <v>905</v>
      </c>
      <c r="AA760" s="1" t="s">
        <v>906</v>
      </c>
      <c r="AB760" s="1" t="s">
        <v>147</v>
      </c>
      <c r="AC760" s="1" t="s">
        <v>906</v>
      </c>
      <c r="AD760">
        <v>195033</v>
      </c>
      <c r="AE760">
        <v>45821</v>
      </c>
    </row>
    <row r="761" spans="1:31" x14ac:dyDescent="0.3">
      <c r="A761" s="1" t="s">
        <v>1522</v>
      </c>
      <c r="B761" s="1" t="s">
        <v>30</v>
      </c>
      <c r="C761" s="1" t="s">
        <v>31</v>
      </c>
      <c r="D761" s="2">
        <v>43200</v>
      </c>
      <c r="E761" s="2">
        <v>43339</v>
      </c>
      <c r="F761" s="2" t="str">
        <f>TEXT(Sales[[#This Row],[OrderDate]],"dd")</f>
        <v>27</v>
      </c>
      <c r="G761" s="2">
        <v>43342</v>
      </c>
      <c r="H761" s="2">
        <v>43345</v>
      </c>
      <c r="I761" s="1" t="s">
        <v>32</v>
      </c>
      <c r="J761">
        <v>3</v>
      </c>
      <c r="K761" s="1" t="s">
        <v>154</v>
      </c>
      <c r="L761">
        <v>29</v>
      </c>
      <c r="M761" s="1" t="s">
        <v>429</v>
      </c>
      <c r="N761">
        <v>13</v>
      </c>
      <c r="O761" s="1" t="s">
        <v>193</v>
      </c>
      <c r="P761">
        <v>7</v>
      </c>
      <c r="Q761">
        <v>0.1</v>
      </c>
      <c r="R761">
        <v>3189.2000000000003</v>
      </c>
      <c r="S761">
        <v>2264.3319999999999</v>
      </c>
      <c r="T761">
        <v>15850.323999999999</v>
      </c>
      <c r="U761">
        <v>20091.960000000003</v>
      </c>
      <c r="V761">
        <f>Sales[[#This Row],[Total Revenue]]-Sales[[#This Row],[Total Buying]]</f>
        <v>4241.6360000000041</v>
      </c>
      <c r="W761">
        <v>255</v>
      </c>
      <c r="X761" s="1" t="s">
        <v>593</v>
      </c>
      <c r="Y761" s="1" t="s">
        <v>594</v>
      </c>
      <c r="Z761" s="1" t="s">
        <v>388</v>
      </c>
      <c r="AA761" s="1" t="s">
        <v>389</v>
      </c>
      <c r="AB761" s="1" t="s">
        <v>116</v>
      </c>
      <c r="AC761" s="1" t="s">
        <v>389</v>
      </c>
      <c r="AD761">
        <v>92283</v>
      </c>
      <c r="AE761">
        <v>47012</v>
      </c>
    </row>
    <row r="762" spans="1:31" x14ac:dyDescent="0.3">
      <c r="A762" s="1" t="s">
        <v>1523</v>
      </c>
      <c r="B762" s="1" t="s">
        <v>47</v>
      </c>
      <c r="C762" s="1" t="s">
        <v>62</v>
      </c>
      <c r="D762" s="2">
        <v>43200</v>
      </c>
      <c r="E762" s="2">
        <v>43339</v>
      </c>
      <c r="F762" s="2" t="str">
        <f>TEXT(Sales[[#This Row],[OrderDate]],"dd")</f>
        <v>27</v>
      </c>
      <c r="G762" s="2">
        <v>43363</v>
      </c>
      <c r="H762" s="2">
        <v>43372</v>
      </c>
      <c r="I762" s="1" t="s">
        <v>32</v>
      </c>
      <c r="J762">
        <v>20</v>
      </c>
      <c r="K762" s="1" t="s">
        <v>225</v>
      </c>
      <c r="L762">
        <v>50</v>
      </c>
      <c r="M762" s="1" t="s">
        <v>427</v>
      </c>
      <c r="N762">
        <v>28</v>
      </c>
      <c r="O762" s="1" t="s">
        <v>135</v>
      </c>
      <c r="P762">
        <v>3</v>
      </c>
      <c r="Q762">
        <v>0.1</v>
      </c>
      <c r="R762">
        <v>5339.9000000000005</v>
      </c>
      <c r="S762">
        <v>2830.1470000000004</v>
      </c>
      <c r="T762">
        <v>8490.4410000000007</v>
      </c>
      <c r="U762">
        <v>14417.730000000003</v>
      </c>
      <c r="V762">
        <f>Sales[[#This Row],[Total Revenue]]-Sales[[#This Row],[Total Buying]]</f>
        <v>5927.2890000000025</v>
      </c>
      <c r="W762">
        <v>312</v>
      </c>
      <c r="X762" s="1" t="s">
        <v>977</v>
      </c>
      <c r="Y762" s="1" t="s">
        <v>978</v>
      </c>
      <c r="Z762" s="1" t="s">
        <v>251</v>
      </c>
      <c r="AA762" s="1" t="s">
        <v>252</v>
      </c>
      <c r="AB762" s="1" t="s">
        <v>56</v>
      </c>
      <c r="AC762" s="1" t="s">
        <v>252</v>
      </c>
      <c r="AD762">
        <v>51563</v>
      </c>
      <c r="AE762">
        <v>32894</v>
      </c>
    </row>
    <row r="763" spans="1:31" x14ac:dyDescent="0.3">
      <c r="A763" s="1" t="s">
        <v>1524</v>
      </c>
      <c r="B763" s="1" t="s">
        <v>42</v>
      </c>
      <c r="C763" s="1" t="s">
        <v>48</v>
      </c>
      <c r="D763" s="2">
        <v>43200</v>
      </c>
      <c r="E763" s="2">
        <v>43339</v>
      </c>
      <c r="F763" s="2" t="str">
        <f>TEXT(Sales[[#This Row],[OrderDate]],"dd")</f>
        <v>27</v>
      </c>
      <c r="G763" s="2">
        <v>43358</v>
      </c>
      <c r="H763" s="2">
        <v>43365</v>
      </c>
      <c r="I763" s="1" t="s">
        <v>32</v>
      </c>
      <c r="J763">
        <v>24</v>
      </c>
      <c r="K763" s="1" t="s">
        <v>58</v>
      </c>
      <c r="L763">
        <v>47</v>
      </c>
      <c r="M763" s="1" t="s">
        <v>267</v>
      </c>
      <c r="N763">
        <v>2</v>
      </c>
      <c r="O763" s="1" t="s">
        <v>394</v>
      </c>
      <c r="P763">
        <v>2</v>
      </c>
      <c r="Q763">
        <v>0.15</v>
      </c>
      <c r="R763">
        <v>1139</v>
      </c>
      <c r="S763">
        <v>717.57</v>
      </c>
      <c r="T763">
        <v>1435.14</v>
      </c>
      <c r="U763">
        <v>1936.3</v>
      </c>
      <c r="V763">
        <f>Sales[[#This Row],[Total Revenue]]-Sales[[#This Row],[Total Buying]]</f>
        <v>501.15999999999985</v>
      </c>
      <c r="W763">
        <v>36</v>
      </c>
      <c r="X763" s="1" t="s">
        <v>361</v>
      </c>
      <c r="Y763" s="1" t="s">
        <v>186</v>
      </c>
      <c r="Z763" s="1" t="s">
        <v>158</v>
      </c>
      <c r="AA763" s="1" t="s">
        <v>159</v>
      </c>
      <c r="AB763" s="1" t="s">
        <v>116</v>
      </c>
      <c r="AC763" s="1" t="s">
        <v>159</v>
      </c>
      <c r="AD763">
        <v>72684</v>
      </c>
      <c r="AE763">
        <v>105355</v>
      </c>
    </row>
    <row r="764" spans="1:31" x14ac:dyDescent="0.3">
      <c r="A764" s="1" t="s">
        <v>1525</v>
      </c>
      <c r="B764" s="1" t="s">
        <v>47</v>
      </c>
      <c r="C764" s="1" t="s">
        <v>77</v>
      </c>
      <c r="D764" s="2">
        <v>43200</v>
      </c>
      <c r="E764" s="2">
        <v>43339</v>
      </c>
      <c r="F764" s="2" t="str">
        <f>TEXT(Sales[[#This Row],[OrderDate]],"dd")</f>
        <v>27</v>
      </c>
      <c r="G764" s="2">
        <v>43348</v>
      </c>
      <c r="H764" s="2">
        <v>43357</v>
      </c>
      <c r="I764" s="1" t="s">
        <v>32</v>
      </c>
      <c r="J764">
        <v>15</v>
      </c>
      <c r="K764" s="1" t="s">
        <v>134</v>
      </c>
      <c r="L764">
        <v>13</v>
      </c>
      <c r="M764" s="1" t="s">
        <v>118</v>
      </c>
      <c r="N764">
        <v>40</v>
      </c>
      <c r="O764" s="1" t="s">
        <v>199</v>
      </c>
      <c r="P764">
        <v>5</v>
      </c>
      <c r="Q764">
        <v>0.05</v>
      </c>
      <c r="R764">
        <v>207.70000000000002</v>
      </c>
      <c r="S764">
        <v>91.388000000000005</v>
      </c>
      <c r="T764">
        <v>456.94000000000005</v>
      </c>
      <c r="U764">
        <v>986.57500000000016</v>
      </c>
      <c r="V764">
        <f>Sales[[#This Row],[Total Revenue]]-Sales[[#This Row],[Total Buying]]</f>
        <v>529.6350000000001</v>
      </c>
      <c r="W764">
        <v>145</v>
      </c>
      <c r="X764" s="1" t="s">
        <v>1526</v>
      </c>
      <c r="Y764" s="1" t="s">
        <v>1527</v>
      </c>
      <c r="Z764" s="1" t="s">
        <v>457</v>
      </c>
      <c r="AA764" s="1" t="s">
        <v>458</v>
      </c>
      <c r="AB764" s="1" t="s">
        <v>56</v>
      </c>
      <c r="AC764" s="1" t="s">
        <v>458</v>
      </c>
      <c r="AD764">
        <v>52798</v>
      </c>
      <c r="AE764">
        <v>36466</v>
      </c>
    </row>
    <row r="765" spans="1:31" x14ac:dyDescent="0.3">
      <c r="A765" s="1" t="s">
        <v>1528</v>
      </c>
      <c r="B765" s="1" t="s">
        <v>47</v>
      </c>
      <c r="C765" s="1" t="s">
        <v>62</v>
      </c>
      <c r="D765" s="2">
        <v>43300</v>
      </c>
      <c r="E765" s="2">
        <v>43339</v>
      </c>
      <c r="F765" s="2" t="str">
        <f>TEXT(Sales[[#This Row],[OrderDate]],"dd")</f>
        <v>27</v>
      </c>
      <c r="G765" s="2">
        <v>43348</v>
      </c>
      <c r="H765" s="2">
        <v>43357</v>
      </c>
      <c r="I765" s="1" t="s">
        <v>32</v>
      </c>
      <c r="J765">
        <v>13</v>
      </c>
      <c r="K765" s="1" t="s">
        <v>88</v>
      </c>
      <c r="L765">
        <v>41</v>
      </c>
      <c r="M765" s="1" t="s">
        <v>505</v>
      </c>
      <c r="N765">
        <v>36</v>
      </c>
      <c r="O765" s="1" t="s">
        <v>227</v>
      </c>
      <c r="P765">
        <v>6</v>
      </c>
      <c r="Q765">
        <v>7.4999999999999997E-2</v>
      </c>
      <c r="R765">
        <v>2345</v>
      </c>
      <c r="S765">
        <v>1242.8500000000001</v>
      </c>
      <c r="T765">
        <v>7457.1</v>
      </c>
      <c r="U765">
        <v>13014.75</v>
      </c>
      <c r="V765">
        <f>Sales[[#This Row],[Total Revenue]]-Sales[[#This Row],[Total Buying]]</f>
        <v>5557.65</v>
      </c>
      <c r="W765">
        <v>302</v>
      </c>
      <c r="X765" s="1" t="s">
        <v>1084</v>
      </c>
      <c r="Y765" s="1" t="s">
        <v>144</v>
      </c>
      <c r="Z765" s="1" t="s">
        <v>432</v>
      </c>
      <c r="AA765" s="1" t="s">
        <v>433</v>
      </c>
      <c r="AB765" s="1" t="s">
        <v>56</v>
      </c>
      <c r="AC765" s="1" t="s">
        <v>433</v>
      </c>
      <c r="AD765">
        <v>51776</v>
      </c>
      <c r="AE765">
        <v>46947</v>
      </c>
    </row>
    <row r="766" spans="1:31" x14ac:dyDescent="0.3">
      <c r="A766" s="1" t="s">
        <v>1529</v>
      </c>
      <c r="B766" s="1" t="s">
        <v>30</v>
      </c>
      <c r="C766" s="1" t="s">
        <v>77</v>
      </c>
      <c r="D766" s="2">
        <v>43200</v>
      </c>
      <c r="E766" s="2">
        <v>43339</v>
      </c>
      <c r="F766" s="2" t="str">
        <f>TEXT(Sales[[#This Row],[OrderDate]],"dd")</f>
        <v>27</v>
      </c>
      <c r="G766" s="2">
        <v>43342</v>
      </c>
      <c r="H766" s="2">
        <v>43345</v>
      </c>
      <c r="I766" s="1" t="s">
        <v>32</v>
      </c>
      <c r="J766">
        <v>9</v>
      </c>
      <c r="K766" s="1" t="s">
        <v>214</v>
      </c>
      <c r="L766">
        <v>39</v>
      </c>
      <c r="M766" s="1" t="s">
        <v>520</v>
      </c>
      <c r="N766">
        <v>44</v>
      </c>
      <c r="O766" s="1" t="s">
        <v>206</v>
      </c>
      <c r="P766">
        <v>4</v>
      </c>
      <c r="Q766">
        <v>0.05</v>
      </c>
      <c r="R766">
        <v>2432.1</v>
      </c>
      <c r="S766">
        <v>1824.0749999999998</v>
      </c>
      <c r="T766">
        <v>7296.2999999999993</v>
      </c>
      <c r="U766">
        <v>9241.98</v>
      </c>
      <c r="V766">
        <f>Sales[[#This Row],[Total Revenue]]-Sales[[#This Row],[Total Buying]]</f>
        <v>1945.6800000000003</v>
      </c>
      <c r="W766">
        <v>99</v>
      </c>
      <c r="X766" s="1" t="s">
        <v>643</v>
      </c>
      <c r="Y766" s="1" t="s">
        <v>607</v>
      </c>
      <c r="Z766" s="1" t="s">
        <v>400</v>
      </c>
      <c r="AA766" s="1" t="s">
        <v>401</v>
      </c>
      <c r="AB766" s="1" t="s">
        <v>116</v>
      </c>
      <c r="AC766" s="1" t="s">
        <v>401</v>
      </c>
      <c r="AD766">
        <v>63159</v>
      </c>
      <c r="AE766">
        <v>56954</v>
      </c>
    </row>
    <row r="767" spans="1:31" x14ac:dyDescent="0.3">
      <c r="A767" s="1" t="s">
        <v>1530</v>
      </c>
      <c r="B767" s="1" t="s">
        <v>30</v>
      </c>
      <c r="C767" s="1" t="s">
        <v>31</v>
      </c>
      <c r="D767" s="2">
        <v>43200</v>
      </c>
      <c r="E767" s="2">
        <v>43339</v>
      </c>
      <c r="F767" s="2" t="str">
        <f>TEXT(Sales[[#This Row],[OrderDate]],"dd")</f>
        <v>27</v>
      </c>
      <c r="G767" s="2">
        <v>43362</v>
      </c>
      <c r="H767" s="2">
        <v>43370</v>
      </c>
      <c r="I767" s="1" t="s">
        <v>32</v>
      </c>
      <c r="J767">
        <v>8</v>
      </c>
      <c r="K767" s="1" t="s">
        <v>105</v>
      </c>
      <c r="L767">
        <v>21</v>
      </c>
      <c r="M767" s="1" t="s">
        <v>63</v>
      </c>
      <c r="N767">
        <v>42</v>
      </c>
      <c r="O767" s="1" t="s">
        <v>139</v>
      </c>
      <c r="P767">
        <v>6</v>
      </c>
      <c r="Q767">
        <v>7.4999999999999997E-2</v>
      </c>
      <c r="R767">
        <v>1112.2</v>
      </c>
      <c r="S767">
        <v>578.34400000000005</v>
      </c>
      <c r="T767">
        <v>3470.0640000000003</v>
      </c>
      <c r="U767">
        <v>6172.7100000000009</v>
      </c>
      <c r="V767">
        <f>Sales[[#This Row],[Total Revenue]]-Sales[[#This Row],[Total Buying]]</f>
        <v>2702.6460000000006</v>
      </c>
      <c r="W767">
        <v>249</v>
      </c>
      <c r="X767" s="1" t="s">
        <v>336</v>
      </c>
      <c r="Y767" s="1" t="s">
        <v>337</v>
      </c>
      <c r="Z767" s="1" t="s">
        <v>338</v>
      </c>
      <c r="AA767" s="1" t="s">
        <v>339</v>
      </c>
      <c r="AB767" s="1" t="s">
        <v>116</v>
      </c>
      <c r="AC767" s="1" t="s">
        <v>339</v>
      </c>
      <c r="AD767">
        <v>38925</v>
      </c>
      <c r="AE767">
        <v>41330</v>
      </c>
    </row>
    <row r="768" spans="1:31" x14ac:dyDescent="0.3">
      <c r="A768" s="1" t="s">
        <v>1531</v>
      </c>
      <c r="B768" s="1" t="s">
        <v>47</v>
      </c>
      <c r="C768" s="1" t="s">
        <v>77</v>
      </c>
      <c r="D768" s="2">
        <v>43200</v>
      </c>
      <c r="E768" s="2">
        <v>43339</v>
      </c>
      <c r="F768" s="2" t="str">
        <f>TEXT(Sales[[#This Row],[OrderDate]],"dd")</f>
        <v>27</v>
      </c>
      <c r="G768" s="2">
        <v>43348</v>
      </c>
      <c r="H768" s="2">
        <v>43350</v>
      </c>
      <c r="I768" s="1" t="s">
        <v>32</v>
      </c>
      <c r="J768">
        <v>19</v>
      </c>
      <c r="K768" s="1" t="s">
        <v>97</v>
      </c>
      <c r="L768">
        <v>32</v>
      </c>
      <c r="M768" s="1" t="s">
        <v>303</v>
      </c>
      <c r="N768">
        <v>3</v>
      </c>
      <c r="O768" s="1" t="s">
        <v>167</v>
      </c>
      <c r="P768">
        <v>7</v>
      </c>
      <c r="Q768">
        <v>7.4999999999999997E-2</v>
      </c>
      <c r="R768">
        <v>1098.8</v>
      </c>
      <c r="S768">
        <v>670.26799999999992</v>
      </c>
      <c r="T768">
        <v>4691.8759999999993</v>
      </c>
      <c r="U768">
        <v>7114.73</v>
      </c>
      <c r="V768">
        <f>Sales[[#This Row],[Total Revenue]]-Sales[[#This Row],[Total Buying]]</f>
        <v>2422.8540000000003</v>
      </c>
      <c r="W768">
        <v>146</v>
      </c>
      <c r="X768" s="1" t="s">
        <v>777</v>
      </c>
      <c r="Y768" s="1" t="s">
        <v>778</v>
      </c>
      <c r="Z768" s="1" t="s">
        <v>779</v>
      </c>
      <c r="AA768" s="1" t="s">
        <v>780</v>
      </c>
      <c r="AB768" s="1" t="s">
        <v>116</v>
      </c>
      <c r="AC768" s="1" t="s">
        <v>780</v>
      </c>
      <c r="AD768">
        <v>127177</v>
      </c>
      <c r="AE768">
        <v>61442</v>
      </c>
    </row>
    <row r="769" spans="1:31" x14ac:dyDescent="0.3">
      <c r="A769" s="1" t="s">
        <v>1532</v>
      </c>
      <c r="B769" s="1" t="s">
        <v>42</v>
      </c>
      <c r="C769" s="1" t="s">
        <v>62</v>
      </c>
      <c r="D769" s="2">
        <v>43200</v>
      </c>
      <c r="E769" s="2">
        <v>43339</v>
      </c>
      <c r="F769" s="2" t="str">
        <f>TEXT(Sales[[#This Row],[OrderDate]],"dd")</f>
        <v>27</v>
      </c>
      <c r="G769" s="2">
        <v>43345</v>
      </c>
      <c r="H769" s="2">
        <v>43355</v>
      </c>
      <c r="I769" s="1" t="s">
        <v>32</v>
      </c>
      <c r="J769">
        <v>24</v>
      </c>
      <c r="K769" s="1" t="s">
        <v>58</v>
      </c>
      <c r="L769">
        <v>25</v>
      </c>
      <c r="M769" s="1" t="s">
        <v>454</v>
      </c>
      <c r="N769">
        <v>3</v>
      </c>
      <c r="O769" s="1" t="s">
        <v>167</v>
      </c>
      <c r="P769">
        <v>5</v>
      </c>
      <c r="Q769">
        <v>0.05</v>
      </c>
      <c r="R769">
        <v>1159.1000000000001</v>
      </c>
      <c r="S769">
        <v>741.82400000000007</v>
      </c>
      <c r="T769">
        <v>3709.1200000000003</v>
      </c>
      <c r="U769">
        <v>5505.7250000000013</v>
      </c>
      <c r="V769">
        <f>Sales[[#This Row],[Total Revenue]]-Sales[[#This Row],[Total Buying]]</f>
        <v>1796.6050000000009</v>
      </c>
      <c r="W769">
        <v>307</v>
      </c>
      <c r="X769" s="1" t="s">
        <v>603</v>
      </c>
      <c r="Y769" s="1" t="s">
        <v>604</v>
      </c>
      <c r="Z769" s="1" t="s">
        <v>251</v>
      </c>
      <c r="AA769" s="1" t="s">
        <v>252</v>
      </c>
      <c r="AB769" s="1" t="s">
        <v>56</v>
      </c>
      <c r="AC769" s="1" t="s">
        <v>252</v>
      </c>
      <c r="AD769">
        <v>42348</v>
      </c>
      <c r="AE769">
        <v>43189</v>
      </c>
    </row>
    <row r="770" spans="1:31" x14ac:dyDescent="0.3">
      <c r="A770" s="1" t="s">
        <v>1533</v>
      </c>
      <c r="B770" s="1" t="s">
        <v>42</v>
      </c>
      <c r="C770" s="1" t="s">
        <v>77</v>
      </c>
      <c r="D770" s="2">
        <v>43200</v>
      </c>
      <c r="E770" s="2">
        <v>43339</v>
      </c>
      <c r="F770" s="2" t="str">
        <f>TEXT(Sales[[#This Row],[OrderDate]],"dd")</f>
        <v>27</v>
      </c>
      <c r="G770" s="2">
        <v>43362</v>
      </c>
      <c r="H770" s="2">
        <v>43367</v>
      </c>
      <c r="I770" s="1" t="s">
        <v>32</v>
      </c>
      <c r="J770">
        <v>21</v>
      </c>
      <c r="K770" s="1" t="s">
        <v>43</v>
      </c>
      <c r="L770">
        <v>25</v>
      </c>
      <c r="M770" s="1" t="s">
        <v>454</v>
      </c>
      <c r="N770">
        <v>22</v>
      </c>
      <c r="O770" s="1" t="s">
        <v>128</v>
      </c>
      <c r="P770">
        <v>8</v>
      </c>
      <c r="Q770">
        <v>0.05</v>
      </c>
      <c r="R770">
        <v>2666.6</v>
      </c>
      <c r="S770">
        <v>1253.3019999999999</v>
      </c>
      <c r="T770">
        <v>10026.415999999999</v>
      </c>
      <c r="U770">
        <v>20266.16</v>
      </c>
      <c r="V770">
        <f>Sales[[#This Row],[Total Revenue]]-Sales[[#This Row],[Total Buying]]</f>
        <v>10239.744000000001</v>
      </c>
      <c r="W770">
        <v>159</v>
      </c>
      <c r="X770" s="1" t="s">
        <v>812</v>
      </c>
      <c r="Y770" s="1" t="s">
        <v>201</v>
      </c>
      <c r="Z770" s="1" t="s">
        <v>196</v>
      </c>
      <c r="AA770" s="1" t="s">
        <v>197</v>
      </c>
      <c r="AB770" s="1" t="s">
        <v>147</v>
      </c>
      <c r="AC770" s="1" t="s">
        <v>197</v>
      </c>
      <c r="AD770">
        <v>33089</v>
      </c>
      <c r="AE770">
        <v>63609</v>
      </c>
    </row>
    <row r="771" spans="1:31" x14ac:dyDescent="0.3">
      <c r="A771" s="1" t="s">
        <v>1534</v>
      </c>
      <c r="B771" s="1" t="s">
        <v>47</v>
      </c>
      <c r="C771" s="1" t="s">
        <v>62</v>
      </c>
      <c r="D771" s="2">
        <v>43200</v>
      </c>
      <c r="E771" s="2">
        <v>43339</v>
      </c>
      <c r="F771" s="2" t="str">
        <f>TEXT(Sales[[#This Row],[OrderDate]],"dd")</f>
        <v>27</v>
      </c>
      <c r="G771" s="2">
        <v>43366</v>
      </c>
      <c r="H771" s="2">
        <v>43376</v>
      </c>
      <c r="I771" s="1" t="s">
        <v>32</v>
      </c>
      <c r="J771">
        <v>15</v>
      </c>
      <c r="K771" s="1" t="s">
        <v>134</v>
      </c>
      <c r="L771">
        <v>7</v>
      </c>
      <c r="M771" s="1" t="s">
        <v>271</v>
      </c>
      <c r="N771">
        <v>10</v>
      </c>
      <c r="O771" s="1" t="s">
        <v>162</v>
      </c>
      <c r="P771">
        <v>8</v>
      </c>
      <c r="Q771">
        <v>7.4999999999999997E-2</v>
      </c>
      <c r="R771">
        <v>2834.1</v>
      </c>
      <c r="S771">
        <v>1190.3219999999999</v>
      </c>
      <c r="T771">
        <v>9522.5759999999991</v>
      </c>
      <c r="U771">
        <v>20972.34</v>
      </c>
      <c r="V771">
        <f>Sales[[#This Row],[Total Revenue]]-Sales[[#This Row],[Total Buying]]</f>
        <v>11449.764000000001</v>
      </c>
      <c r="W771">
        <v>307</v>
      </c>
      <c r="X771" s="1" t="s">
        <v>603</v>
      </c>
      <c r="Y771" s="1" t="s">
        <v>604</v>
      </c>
      <c r="Z771" s="1" t="s">
        <v>251</v>
      </c>
      <c r="AA771" s="1" t="s">
        <v>252</v>
      </c>
      <c r="AB771" s="1" t="s">
        <v>56</v>
      </c>
      <c r="AC771" s="1" t="s">
        <v>252</v>
      </c>
      <c r="AD771">
        <v>42348</v>
      </c>
      <c r="AE771">
        <v>43189</v>
      </c>
    </row>
    <row r="772" spans="1:31" x14ac:dyDescent="0.3">
      <c r="A772" s="1" t="s">
        <v>1535</v>
      </c>
      <c r="B772" s="1" t="s">
        <v>47</v>
      </c>
      <c r="C772" s="1" t="s">
        <v>424</v>
      </c>
      <c r="D772" s="2">
        <v>43200</v>
      </c>
      <c r="E772" s="2">
        <v>43339</v>
      </c>
      <c r="F772" s="2" t="str">
        <f>TEXT(Sales[[#This Row],[OrderDate]],"dd")</f>
        <v>27</v>
      </c>
      <c r="G772" s="2">
        <v>43364</v>
      </c>
      <c r="H772" s="2">
        <v>43373</v>
      </c>
      <c r="I772" s="1" t="s">
        <v>32</v>
      </c>
      <c r="J772">
        <v>17</v>
      </c>
      <c r="K772" s="1" t="s">
        <v>292</v>
      </c>
      <c r="L772">
        <v>49</v>
      </c>
      <c r="M772" s="1" t="s">
        <v>74</v>
      </c>
      <c r="N772">
        <v>23</v>
      </c>
      <c r="O772" s="1" t="s">
        <v>103</v>
      </c>
      <c r="P772">
        <v>8</v>
      </c>
      <c r="Q772">
        <v>0.15</v>
      </c>
      <c r="R772">
        <v>3953</v>
      </c>
      <c r="S772">
        <v>2450.86</v>
      </c>
      <c r="T772">
        <v>19606.88</v>
      </c>
      <c r="U772">
        <v>26880.400000000001</v>
      </c>
      <c r="V772">
        <f>Sales[[#This Row],[Total Revenue]]-Sales[[#This Row],[Total Buying]]</f>
        <v>7273.52</v>
      </c>
      <c r="W772">
        <v>81</v>
      </c>
      <c r="X772" s="1" t="s">
        <v>590</v>
      </c>
      <c r="Y772" s="1" t="s">
        <v>558</v>
      </c>
      <c r="Z772" s="1" t="s">
        <v>158</v>
      </c>
      <c r="AA772" s="1" t="s">
        <v>159</v>
      </c>
      <c r="AB772" s="1" t="s">
        <v>116</v>
      </c>
      <c r="AC772" s="1" t="s">
        <v>159</v>
      </c>
      <c r="AD772">
        <v>55094</v>
      </c>
      <c r="AE772">
        <v>105401</v>
      </c>
    </row>
    <row r="773" spans="1:31" x14ac:dyDescent="0.3">
      <c r="A773" s="1" t="s">
        <v>1536</v>
      </c>
      <c r="B773" s="1" t="s">
        <v>30</v>
      </c>
      <c r="C773" s="1" t="s">
        <v>62</v>
      </c>
      <c r="D773" s="2">
        <v>43200</v>
      </c>
      <c r="E773" s="2">
        <v>43339</v>
      </c>
      <c r="F773" s="2" t="str">
        <f>TEXT(Sales[[#This Row],[OrderDate]],"dd")</f>
        <v>27</v>
      </c>
      <c r="G773" s="2">
        <v>43350</v>
      </c>
      <c r="H773" s="2">
        <v>43353</v>
      </c>
      <c r="I773" s="1" t="s">
        <v>32</v>
      </c>
      <c r="J773">
        <v>11</v>
      </c>
      <c r="K773" s="1" t="s">
        <v>125</v>
      </c>
      <c r="L773">
        <v>9</v>
      </c>
      <c r="M773" s="1" t="s">
        <v>149</v>
      </c>
      <c r="N773">
        <v>34</v>
      </c>
      <c r="O773" s="1" t="s">
        <v>335</v>
      </c>
      <c r="P773">
        <v>8</v>
      </c>
      <c r="Q773">
        <v>0.15</v>
      </c>
      <c r="R773">
        <v>1762.1000000000001</v>
      </c>
      <c r="S773">
        <v>1127.7440000000001</v>
      </c>
      <c r="T773">
        <v>9021.9520000000011</v>
      </c>
      <c r="U773">
        <v>11982.28</v>
      </c>
      <c r="V773">
        <f>Sales[[#This Row],[Total Revenue]]-Sales[[#This Row],[Total Buying]]</f>
        <v>2960.3279999999995</v>
      </c>
      <c r="W773">
        <v>269</v>
      </c>
      <c r="X773" s="1" t="s">
        <v>1247</v>
      </c>
      <c r="Y773" s="1" t="s">
        <v>929</v>
      </c>
      <c r="Z773" s="1" t="s">
        <v>38</v>
      </c>
      <c r="AA773" s="1" t="s">
        <v>39</v>
      </c>
      <c r="AB773" s="1" t="s">
        <v>40</v>
      </c>
      <c r="AC773" s="1" t="s">
        <v>39</v>
      </c>
      <c r="AD773">
        <v>98509</v>
      </c>
      <c r="AE773">
        <v>112162</v>
      </c>
    </row>
    <row r="774" spans="1:31" x14ac:dyDescent="0.3">
      <c r="A774" s="1" t="s">
        <v>1537</v>
      </c>
      <c r="B774" s="1" t="s">
        <v>47</v>
      </c>
      <c r="C774" s="1" t="s">
        <v>239</v>
      </c>
      <c r="D774" s="2">
        <v>43200</v>
      </c>
      <c r="E774" s="2">
        <v>43340</v>
      </c>
      <c r="F774" s="2" t="str">
        <f>TEXT(Sales[[#This Row],[OrderDate]],"dd")</f>
        <v>28</v>
      </c>
      <c r="G774" s="2">
        <v>43354</v>
      </c>
      <c r="H774" s="2">
        <v>43355</v>
      </c>
      <c r="I774" s="1" t="s">
        <v>32</v>
      </c>
      <c r="J774">
        <v>12</v>
      </c>
      <c r="K774" s="1" t="s">
        <v>208</v>
      </c>
      <c r="L774">
        <v>30</v>
      </c>
      <c r="M774" s="1" t="s">
        <v>166</v>
      </c>
      <c r="N774">
        <v>40</v>
      </c>
      <c r="O774" s="1" t="s">
        <v>199</v>
      </c>
      <c r="P774">
        <v>1</v>
      </c>
      <c r="Q774">
        <v>0.05</v>
      </c>
      <c r="R774">
        <v>2592.9</v>
      </c>
      <c r="S774">
        <v>1400.1660000000002</v>
      </c>
      <c r="T774">
        <v>1400.1660000000002</v>
      </c>
      <c r="U774">
        <v>2463.2550000000001</v>
      </c>
      <c r="V774">
        <f>Sales[[#This Row],[Total Revenue]]-Sales[[#This Row],[Total Buying]]</f>
        <v>1063.0889999999999</v>
      </c>
      <c r="W774">
        <v>330</v>
      </c>
      <c r="X774" s="1" t="s">
        <v>993</v>
      </c>
      <c r="Y774" s="1" t="s">
        <v>994</v>
      </c>
      <c r="Z774" s="1" t="s">
        <v>251</v>
      </c>
      <c r="AA774" s="1" t="s">
        <v>252</v>
      </c>
      <c r="AB774" s="1" t="s">
        <v>56</v>
      </c>
      <c r="AC774" s="1" t="s">
        <v>252</v>
      </c>
      <c r="AD774">
        <v>50455</v>
      </c>
      <c r="AE774">
        <v>81459</v>
      </c>
    </row>
    <row r="775" spans="1:31" x14ac:dyDescent="0.3">
      <c r="A775" s="1" t="s">
        <v>1538</v>
      </c>
      <c r="B775" s="1" t="s">
        <v>100</v>
      </c>
      <c r="C775" s="1" t="s">
        <v>424</v>
      </c>
      <c r="D775" s="2">
        <v>43200</v>
      </c>
      <c r="E775" s="2">
        <v>43340</v>
      </c>
      <c r="F775" s="2" t="str">
        <f>TEXT(Sales[[#This Row],[OrderDate]],"dd")</f>
        <v>28</v>
      </c>
      <c r="G775" s="2">
        <v>43359</v>
      </c>
      <c r="H775" s="2">
        <v>43362</v>
      </c>
      <c r="I775" s="1" t="s">
        <v>32</v>
      </c>
      <c r="J775">
        <v>25</v>
      </c>
      <c r="K775" s="1" t="s">
        <v>333</v>
      </c>
      <c r="L775">
        <v>35</v>
      </c>
      <c r="M775" s="1" t="s">
        <v>161</v>
      </c>
      <c r="N775">
        <v>8</v>
      </c>
      <c r="O775" s="1" t="s">
        <v>172</v>
      </c>
      <c r="P775">
        <v>6</v>
      </c>
      <c r="Q775">
        <v>7.4999999999999997E-2</v>
      </c>
      <c r="R775">
        <v>2505.8000000000002</v>
      </c>
      <c r="S775">
        <v>1378.1900000000003</v>
      </c>
      <c r="T775">
        <v>8269.1400000000012</v>
      </c>
      <c r="U775">
        <v>13907.190000000002</v>
      </c>
      <c r="V775">
        <f>Sales[[#This Row],[Total Revenue]]-Sales[[#This Row],[Total Buying]]</f>
        <v>5638.0500000000011</v>
      </c>
      <c r="W775">
        <v>80</v>
      </c>
      <c r="X775" s="1" t="s">
        <v>581</v>
      </c>
      <c r="Y775" s="1" t="s">
        <v>582</v>
      </c>
      <c r="Z775" s="1" t="s">
        <v>158</v>
      </c>
      <c r="AA775" s="1" t="s">
        <v>159</v>
      </c>
      <c r="AB775" s="1" t="s">
        <v>116</v>
      </c>
      <c r="AC775" s="1" t="s">
        <v>159</v>
      </c>
      <c r="AD775">
        <v>92440</v>
      </c>
      <c r="AE775">
        <v>44797</v>
      </c>
    </row>
    <row r="776" spans="1:31" x14ac:dyDescent="0.3">
      <c r="A776" s="1" t="s">
        <v>1539</v>
      </c>
      <c r="B776" s="1" t="s">
        <v>47</v>
      </c>
      <c r="C776" s="1" t="s">
        <v>239</v>
      </c>
      <c r="D776" s="2">
        <v>43200</v>
      </c>
      <c r="E776" s="2">
        <v>43340</v>
      </c>
      <c r="F776" s="2" t="str">
        <f>TEXT(Sales[[#This Row],[OrderDate]],"dd")</f>
        <v>28</v>
      </c>
      <c r="G776" s="2">
        <v>43365</v>
      </c>
      <c r="H776" s="2">
        <v>43375</v>
      </c>
      <c r="I776" s="1" t="s">
        <v>32</v>
      </c>
      <c r="J776">
        <v>18</v>
      </c>
      <c r="K776" s="1" t="s">
        <v>49</v>
      </c>
      <c r="L776">
        <v>6</v>
      </c>
      <c r="M776" s="1" t="s">
        <v>329</v>
      </c>
      <c r="N776">
        <v>27</v>
      </c>
      <c r="O776" s="1" t="s">
        <v>223</v>
      </c>
      <c r="P776">
        <v>5</v>
      </c>
      <c r="Q776">
        <v>0.05</v>
      </c>
      <c r="R776">
        <v>194.3</v>
      </c>
      <c r="S776">
        <v>137.953</v>
      </c>
      <c r="T776">
        <v>689.76499999999999</v>
      </c>
      <c r="U776">
        <v>922.92500000000007</v>
      </c>
      <c r="V776">
        <f>Sales[[#This Row],[Total Revenue]]-Sales[[#This Row],[Total Buying]]</f>
        <v>233.16000000000008</v>
      </c>
      <c r="W776">
        <v>361</v>
      </c>
      <c r="X776" s="1" t="s">
        <v>1511</v>
      </c>
      <c r="Y776" s="1" t="s">
        <v>404</v>
      </c>
      <c r="Z776" s="1" t="s">
        <v>405</v>
      </c>
      <c r="AA776" s="1" t="s">
        <v>406</v>
      </c>
      <c r="AB776" s="1" t="s">
        <v>116</v>
      </c>
      <c r="AC776" s="1" t="s">
        <v>406</v>
      </c>
      <c r="AD776">
        <v>296633</v>
      </c>
      <c r="AE776">
        <v>70594</v>
      </c>
    </row>
    <row r="777" spans="1:31" x14ac:dyDescent="0.3">
      <c r="A777" s="1" t="s">
        <v>1540</v>
      </c>
      <c r="B777" s="1" t="s">
        <v>30</v>
      </c>
      <c r="C777" s="1" t="s">
        <v>239</v>
      </c>
      <c r="D777" s="2">
        <v>43200</v>
      </c>
      <c r="E777" s="2">
        <v>43340</v>
      </c>
      <c r="F777" s="2" t="str">
        <f>TEXT(Sales[[#This Row],[OrderDate]],"dd")</f>
        <v>28</v>
      </c>
      <c r="G777" s="2">
        <v>43359</v>
      </c>
      <c r="H777" s="2">
        <v>43362</v>
      </c>
      <c r="I777" s="1" t="s">
        <v>32</v>
      </c>
      <c r="J777">
        <v>3</v>
      </c>
      <c r="K777" s="1" t="s">
        <v>154</v>
      </c>
      <c r="L777">
        <v>33</v>
      </c>
      <c r="M777" s="1" t="s">
        <v>262</v>
      </c>
      <c r="N777">
        <v>1</v>
      </c>
      <c r="O777" s="1" t="s">
        <v>72</v>
      </c>
      <c r="P777">
        <v>6</v>
      </c>
      <c r="Q777">
        <v>0.2</v>
      </c>
      <c r="R777">
        <v>5822.3</v>
      </c>
      <c r="S777">
        <v>2852.9270000000001</v>
      </c>
      <c r="T777">
        <v>17117.562000000002</v>
      </c>
      <c r="U777">
        <v>27947.040000000001</v>
      </c>
      <c r="V777">
        <f>Sales[[#This Row],[Total Revenue]]-Sales[[#This Row],[Total Buying]]</f>
        <v>10829.477999999999</v>
      </c>
      <c r="W777">
        <v>355</v>
      </c>
      <c r="X777" s="1" t="s">
        <v>499</v>
      </c>
      <c r="Y777" s="1" t="s">
        <v>958</v>
      </c>
      <c r="Z777" s="1" t="s">
        <v>242</v>
      </c>
      <c r="AA777" s="1" t="s">
        <v>243</v>
      </c>
      <c r="AB777" s="1" t="s">
        <v>56</v>
      </c>
      <c r="AC777" s="1" t="s">
        <v>243</v>
      </c>
      <c r="AD777">
        <v>87224</v>
      </c>
      <c r="AE777">
        <v>40758</v>
      </c>
    </row>
    <row r="778" spans="1:31" x14ac:dyDescent="0.3">
      <c r="A778" s="1" t="s">
        <v>1541</v>
      </c>
      <c r="B778" s="1" t="s">
        <v>30</v>
      </c>
      <c r="C778" s="1" t="s">
        <v>62</v>
      </c>
      <c r="D778" s="2">
        <v>43200</v>
      </c>
      <c r="E778" s="2">
        <v>43341</v>
      </c>
      <c r="F778" s="2" t="str">
        <f>TEXT(Sales[[#This Row],[OrderDate]],"dd")</f>
        <v>29</v>
      </c>
      <c r="G778" s="2">
        <v>43344</v>
      </c>
      <c r="H778" s="2">
        <v>43353</v>
      </c>
      <c r="I778" s="1" t="s">
        <v>32</v>
      </c>
      <c r="J778">
        <v>5</v>
      </c>
      <c r="K778" s="1" t="s">
        <v>182</v>
      </c>
      <c r="L778">
        <v>37</v>
      </c>
      <c r="M778" s="1" t="s">
        <v>498</v>
      </c>
      <c r="N778">
        <v>26</v>
      </c>
      <c r="O778" s="1" t="s">
        <v>45</v>
      </c>
      <c r="P778">
        <v>2</v>
      </c>
      <c r="Q778">
        <v>0.1</v>
      </c>
      <c r="R778">
        <v>1815.7</v>
      </c>
      <c r="S778">
        <v>1434.403</v>
      </c>
      <c r="T778">
        <v>2868.806</v>
      </c>
      <c r="U778">
        <v>3268.26</v>
      </c>
      <c r="V778">
        <f>Sales[[#This Row],[Total Revenue]]-Sales[[#This Row],[Total Buying]]</f>
        <v>399.45400000000018</v>
      </c>
      <c r="W778">
        <v>320</v>
      </c>
      <c r="X778" s="1" t="s">
        <v>275</v>
      </c>
      <c r="Y778" s="1" t="s">
        <v>276</v>
      </c>
      <c r="Z778" s="1" t="s">
        <v>251</v>
      </c>
      <c r="AA778" s="1" t="s">
        <v>252</v>
      </c>
      <c r="AB778" s="1" t="s">
        <v>56</v>
      </c>
      <c r="AC778" s="1" t="s">
        <v>252</v>
      </c>
      <c r="AD778">
        <v>45452</v>
      </c>
      <c r="AE778">
        <v>114098</v>
      </c>
    </row>
    <row r="779" spans="1:31" x14ac:dyDescent="0.3">
      <c r="A779" s="1" t="s">
        <v>1542</v>
      </c>
      <c r="B779" s="1" t="s">
        <v>47</v>
      </c>
      <c r="C779" s="1" t="s">
        <v>77</v>
      </c>
      <c r="D779" s="2">
        <v>43200</v>
      </c>
      <c r="E779" s="2">
        <v>43341</v>
      </c>
      <c r="F779" s="2" t="str">
        <f>TEXT(Sales[[#This Row],[OrderDate]],"dd")</f>
        <v>29</v>
      </c>
      <c r="G779" s="2">
        <v>43355</v>
      </c>
      <c r="H779" s="2">
        <v>43357</v>
      </c>
      <c r="I779" s="1" t="s">
        <v>32</v>
      </c>
      <c r="J779">
        <v>13</v>
      </c>
      <c r="K779" s="1" t="s">
        <v>88</v>
      </c>
      <c r="L779">
        <v>40</v>
      </c>
      <c r="M779" s="1" t="s">
        <v>189</v>
      </c>
      <c r="N779">
        <v>18</v>
      </c>
      <c r="O779" s="1" t="s">
        <v>364</v>
      </c>
      <c r="P779">
        <v>8</v>
      </c>
      <c r="Q779">
        <v>0.4</v>
      </c>
      <c r="R779">
        <v>3906.1</v>
      </c>
      <c r="S779">
        <v>2148.355</v>
      </c>
      <c r="T779">
        <v>17186.84</v>
      </c>
      <c r="U779">
        <v>18749.28</v>
      </c>
      <c r="V779">
        <f>Sales[[#This Row],[Total Revenue]]-Sales[[#This Row],[Total Buying]]</f>
        <v>1562.4399999999987</v>
      </c>
      <c r="W779">
        <v>192</v>
      </c>
      <c r="X779" s="1" t="s">
        <v>367</v>
      </c>
      <c r="Y779" s="1" t="s">
        <v>1209</v>
      </c>
      <c r="Z779" s="1" t="s">
        <v>369</v>
      </c>
      <c r="AA779" s="1" t="s">
        <v>370</v>
      </c>
      <c r="AB779" s="1" t="s">
        <v>147</v>
      </c>
      <c r="AC779" s="1" t="s">
        <v>370</v>
      </c>
      <c r="AD779">
        <v>41596</v>
      </c>
      <c r="AE779">
        <v>32194</v>
      </c>
    </row>
    <row r="780" spans="1:31" x14ac:dyDescent="0.3">
      <c r="A780" s="1" t="s">
        <v>1543</v>
      </c>
      <c r="B780" s="1" t="s">
        <v>100</v>
      </c>
      <c r="C780" s="1" t="s">
        <v>31</v>
      </c>
      <c r="D780" s="2">
        <v>43200</v>
      </c>
      <c r="E780" s="2">
        <v>43341</v>
      </c>
      <c r="F780" s="2" t="str">
        <f>TEXT(Sales[[#This Row],[OrderDate]],"dd")</f>
        <v>29</v>
      </c>
      <c r="G780" s="2">
        <v>43350</v>
      </c>
      <c r="H780" s="2">
        <v>43356</v>
      </c>
      <c r="I780" s="1" t="s">
        <v>32</v>
      </c>
      <c r="J780">
        <v>26</v>
      </c>
      <c r="K780" s="1" t="s">
        <v>247</v>
      </c>
      <c r="L780">
        <v>22</v>
      </c>
      <c r="M780" s="1" t="s">
        <v>71</v>
      </c>
      <c r="N780">
        <v>3</v>
      </c>
      <c r="O780" s="1" t="s">
        <v>167</v>
      </c>
      <c r="P780">
        <v>1</v>
      </c>
      <c r="Q780">
        <v>0.1</v>
      </c>
      <c r="R780">
        <v>3926.2000000000003</v>
      </c>
      <c r="S780">
        <v>1766.7900000000002</v>
      </c>
      <c r="T780">
        <v>1766.7900000000002</v>
      </c>
      <c r="U780">
        <v>3533.5800000000004</v>
      </c>
      <c r="V780">
        <f>Sales[[#This Row],[Total Revenue]]-Sales[[#This Row],[Total Buying]]</f>
        <v>1766.7900000000002</v>
      </c>
      <c r="W780">
        <v>239</v>
      </c>
      <c r="X780" s="1" t="s">
        <v>1544</v>
      </c>
      <c r="Y780" s="1" t="s">
        <v>1545</v>
      </c>
      <c r="Z780" s="1" t="s">
        <v>1040</v>
      </c>
      <c r="AA780" s="1" t="s">
        <v>1041</v>
      </c>
      <c r="AB780" s="1" t="s">
        <v>147</v>
      </c>
      <c r="AC780" s="1" t="s">
        <v>1041</v>
      </c>
      <c r="AD780">
        <v>107574</v>
      </c>
      <c r="AE780">
        <v>49840</v>
      </c>
    </row>
    <row r="781" spans="1:31" x14ac:dyDescent="0.3">
      <c r="A781" s="1" t="s">
        <v>1546</v>
      </c>
      <c r="B781" s="1" t="s">
        <v>47</v>
      </c>
      <c r="C781" s="1" t="s">
        <v>77</v>
      </c>
      <c r="D781" s="2">
        <v>43200</v>
      </c>
      <c r="E781" s="2">
        <v>43341</v>
      </c>
      <c r="F781" s="2" t="str">
        <f>TEXT(Sales[[#This Row],[OrderDate]],"dd")</f>
        <v>29</v>
      </c>
      <c r="G781" s="2">
        <v>43366</v>
      </c>
      <c r="H781" s="2">
        <v>43374</v>
      </c>
      <c r="I781" s="1" t="s">
        <v>32</v>
      </c>
      <c r="J781">
        <v>18</v>
      </c>
      <c r="K781" s="1" t="s">
        <v>49</v>
      </c>
      <c r="L781">
        <v>5</v>
      </c>
      <c r="M781" s="1" t="s">
        <v>106</v>
      </c>
      <c r="N781">
        <v>9</v>
      </c>
      <c r="O781" s="1" t="s">
        <v>111</v>
      </c>
      <c r="P781">
        <v>2</v>
      </c>
      <c r="Q781">
        <v>0.1</v>
      </c>
      <c r="R781">
        <v>6123.8</v>
      </c>
      <c r="S781">
        <v>4960.2780000000002</v>
      </c>
      <c r="T781">
        <v>9920.5560000000005</v>
      </c>
      <c r="U781">
        <v>11022.84</v>
      </c>
      <c r="V781">
        <f>Sales[[#This Row],[Total Revenue]]-Sales[[#This Row],[Total Buying]]</f>
        <v>1102.2839999999997</v>
      </c>
      <c r="W781">
        <v>168</v>
      </c>
      <c r="X781" s="1" t="s">
        <v>1172</v>
      </c>
      <c r="Y781" s="1" t="s">
        <v>532</v>
      </c>
      <c r="Z781" s="1" t="s">
        <v>196</v>
      </c>
      <c r="AA781" s="1" t="s">
        <v>197</v>
      </c>
      <c r="AB781" s="1" t="s">
        <v>147</v>
      </c>
      <c r="AC781" s="1" t="s">
        <v>197</v>
      </c>
      <c r="AD781">
        <v>37478</v>
      </c>
      <c r="AE781">
        <v>69857</v>
      </c>
    </row>
    <row r="782" spans="1:31" x14ac:dyDescent="0.3">
      <c r="A782" s="1" t="s">
        <v>1547</v>
      </c>
      <c r="B782" s="1" t="s">
        <v>42</v>
      </c>
      <c r="C782" s="1" t="s">
        <v>48</v>
      </c>
      <c r="D782" s="2">
        <v>43200</v>
      </c>
      <c r="E782" s="2">
        <v>43341</v>
      </c>
      <c r="F782" s="2" t="str">
        <f>TEXT(Sales[[#This Row],[OrderDate]],"dd")</f>
        <v>29</v>
      </c>
      <c r="G782" s="2">
        <v>43368</v>
      </c>
      <c r="H782" s="2">
        <v>43373</v>
      </c>
      <c r="I782" s="1" t="s">
        <v>32</v>
      </c>
      <c r="J782">
        <v>21</v>
      </c>
      <c r="K782" s="1" t="s">
        <v>43</v>
      </c>
      <c r="L782">
        <v>25</v>
      </c>
      <c r="M782" s="1" t="s">
        <v>454</v>
      </c>
      <c r="N782">
        <v>12</v>
      </c>
      <c r="O782" s="1" t="s">
        <v>35</v>
      </c>
      <c r="P782">
        <v>1</v>
      </c>
      <c r="Q782">
        <v>0.15</v>
      </c>
      <c r="R782">
        <v>1132.3</v>
      </c>
      <c r="S782">
        <v>962.45499999999993</v>
      </c>
      <c r="T782">
        <v>962.45499999999993</v>
      </c>
      <c r="U782">
        <v>962.45499999999993</v>
      </c>
      <c r="V782">
        <f>Sales[[#This Row],[Total Revenue]]-Sales[[#This Row],[Total Buying]]</f>
        <v>0</v>
      </c>
      <c r="W782">
        <v>58</v>
      </c>
      <c r="X782" s="1" t="s">
        <v>478</v>
      </c>
      <c r="Y782" s="1" t="s">
        <v>191</v>
      </c>
      <c r="Z782" s="1" t="s">
        <v>158</v>
      </c>
      <c r="AA782" s="1" t="s">
        <v>159</v>
      </c>
      <c r="AB782" s="1" t="s">
        <v>116</v>
      </c>
      <c r="AC782" s="1" t="s">
        <v>159</v>
      </c>
      <c r="AD782">
        <v>42720</v>
      </c>
      <c r="AE782">
        <v>52392</v>
      </c>
    </row>
    <row r="783" spans="1:31" x14ac:dyDescent="0.3">
      <c r="A783" s="1" t="s">
        <v>1548</v>
      </c>
      <c r="B783" s="1" t="s">
        <v>47</v>
      </c>
      <c r="C783" s="1" t="s">
        <v>31</v>
      </c>
      <c r="D783" s="2">
        <v>43300</v>
      </c>
      <c r="E783" s="2">
        <v>43341</v>
      </c>
      <c r="F783" s="2" t="str">
        <f>TEXT(Sales[[#This Row],[OrderDate]],"dd")</f>
        <v>29</v>
      </c>
      <c r="G783" s="2">
        <v>43354</v>
      </c>
      <c r="H783" s="2">
        <v>43359</v>
      </c>
      <c r="I783" s="1" t="s">
        <v>32</v>
      </c>
      <c r="J783">
        <v>14</v>
      </c>
      <c r="K783" s="1" t="s">
        <v>222</v>
      </c>
      <c r="L783">
        <v>29</v>
      </c>
      <c r="M783" s="1" t="s">
        <v>429</v>
      </c>
      <c r="N783">
        <v>45</v>
      </c>
      <c r="O783" s="1" t="s">
        <v>109</v>
      </c>
      <c r="P783">
        <v>2</v>
      </c>
      <c r="Q783">
        <v>0.1</v>
      </c>
      <c r="R783">
        <v>3859.2000000000003</v>
      </c>
      <c r="S783">
        <v>2315.52</v>
      </c>
      <c r="T783">
        <v>4631.04</v>
      </c>
      <c r="U783">
        <v>6946.56</v>
      </c>
      <c r="V783">
        <f>Sales[[#This Row],[Total Revenue]]-Sales[[#This Row],[Total Buying]]</f>
        <v>2315.5200000000004</v>
      </c>
      <c r="W783">
        <v>237</v>
      </c>
      <c r="X783" s="1" t="s">
        <v>1165</v>
      </c>
      <c r="Y783" s="1" t="s">
        <v>1166</v>
      </c>
      <c r="Z783" s="1" t="s">
        <v>316</v>
      </c>
      <c r="AA783" s="1" t="s">
        <v>317</v>
      </c>
      <c r="AB783" s="1" t="s">
        <v>56</v>
      </c>
      <c r="AC783" s="1" t="s">
        <v>317</v>
      </c>
      <c r="AD783">
        <v>93267</v>
      </c>
      <c r="AE783">
        <v>39882</v>
      </c>
    </row>
    <row r="784" spans="1:31" x14ac:dyDescent="0.3">
      <c r="A784" s="1" t="s">
        <v>1549</v>
      </c>
      <c r="B784" s="1" t="s">
        <v>100</v>
      </c>
      <c r="C784" s="1" t="s">
        <v>31</v>
      </c>
      <c r="D784" s="2">
        <v>43200</v>
      </c>
      <c r="E784" s="2">
        <v>43341</v>
      </c>
      <c r="F784" s="2" t="str">
        <f>TEXT(Sales[[#This Row],[OrderDate]],"dd")</f>
        <v>29</v>
      </c>
      <c r="G784" s="2">
        <v>43351</v>
      </c>
      <c r="H784" s="2">
        <v>43354</v>
      </c>
      <c r="I784" s="1" t="s">
        <v>32</v>
      </c>
      <c r="J784">
        <v>27</v>
      </c>
      <c r="K784" s="1" t="s">
        <v>179</v>
      </c>
      <c r="L784">
        <v>3</v>
      </c>
      <c r="M784" s="1" t="s">
        <v>175</v>
      </c>
      <c r="N784">
        <v>31</v>
      </c>
      <c r="O784" s="1" t="s">
        <v>470</v>
      </c>
      <c r="P784">
        <v>3</v>
      </c>
      <c r="Q784">
        <v>7.4999999999999997E-2</v>
      </c>
      <c r="R784">
        <v>797.30000000000007</v>
      </c>
      <c r="S784">
        <v>454.46100000000001</v>
      </c>
      <c r="T784">
        <v>1363.383</v>
      </c>
      <c r="U784">
        <v>2212.5075000000002</v>
      </c>
      <c r="V784">
        <f>Sales[[#This Row],[Total Revenue]]-Sales[[#This Row],[Total Buying]]</f>
        <v>849.12450000000013</v>
      </c>
      <c r="W784">
        <v>225</v>
      </c>
      <c r="X784" s="1" t="s">
        <v>843</v>
      </c>
      <c r="Y784" s="1" t="s">
        <v>904</v>
      </c>
      <c r="Z784" s="1" t="s">
        <v>905</v>
      </c>
      <c r="AA784" s="1" t="s">
        <v>906</v>
      </c>
      <c r="AB784" s="1" t="s">
        <v>147</v>
      </c>
      <c r="AC784" s="1" t="s">
        <v>906</v>
      </c>
      <c r="AD784">
        <v>71268</v>
      </c>
      <c r="AE784">
        <v>33557</v>
      </c>
    </row>
    <row r="785" spans="1:31" x14ac:dyDescent="0.3">
      <c r="A785" s="1" t="s">
        <v>1550</v>
      </c>
      <c r="B785" s="1" t="s">
        <v>47</v>
      </c>
      <c r="C785" s="1" t="s">
        <v>62</v>
      </c>
      <c r="D785" s="2">
        <v>43300</v>
      </c>
      <c r="E785" s="2">
        <v>43341</v>
      </c>
      <c r="F785" s="2" t="str">
        <f>TEXT(Sales[[#This Row],[OrderDate]],"dd")</f>
        <v>29</v>
      </c>
      <c r="G785" s="2">
        <v>43352</v>
      </c>
      <c r="H785" s="2">
        <v>43356</v>
      </c>
      <c r="I785" s="1" t="s">
        <v>32</v>
      </c>
      <c r="J785">
        <v>13</v>
      </c>
      <c r="K785" s="1" t="s">
        <v>88</v>
      </c>
      <c r="L785">
        <v>21</v>
      </c>
      <c r="M785" s="1" t="s">
        <v>63</v>
      </c>
      <c r="N785">
        <v>39</v>
      </c>
      <c r="O785" s="1" t="s">
        <v>288</v>
      </c>
      <c r="P785">
        <v>3</v>
      </c>
      <c r="Q785">
        <v>0.15</v>
      </c>
      <c r="R785">
        <v>5380.1</v>
      </c>
      <c r="S785">
        <v>3174.259</v>
      </c>
      <c r="T785">
        <v>9522.777</v>
      </c>
      <c r="U785">
        <v>13719.255000000001</v>
      </c>
      <c r="V785">
        <f>Sales[[#This Row],[Total Revenue]]-Sales[[#This Row],[Total Buying]]</f>
        <v>4196.478000000001</v>
      </c>
      <c r="W785">
        <v>314</v>
      </c>
      <c r="X785" s="1" t="s">
        <v>1551</v>
      </c>
      <c r="Y785" s="1" t="s">
        <v>1552</v>
      </c>
      <c r="Z785" s="1" t="s">
        <v>251</v>
      </c>
      <c r="AA785" s="1" t="s">
        <v>252</v>
      </c>
      <c r="AB785" s="1" t="s">
        <v>56</v>
      </c>
      <c r="AC785" s="1" t="s">
        <v>252</v>
      </c>
      <c r="AD785">
        <v>36175</v>
      </c>
      <c r="AE785">
        <v>34186</v>
      </c>
    </row>
    <row r="786" spans="1:31" x14ac:dyDescent="0.3">
      <c r="A786" s="1" t="s">
        <v>1553</v>
      </c>
      <c r="B786" s="1" t="s">
        <v>47</v>
      </c>
      <c r="C786" s="1" t="s">
        <v>77</v>
      </c>
      <c r="D786" s="2">
        <v>43200</v>
      </c>
      <c r="E786" s="2">
        <v>43342</v>
      </c>
      <c r="F786" s="2" t="str">
        <f>TEXT(Sales[[#This Row],[OrderDate]],"dd")</f>
        <v>30</v>
      </c>
      <c r="G786" s="2">
        <v>43346</v>
      </c>
      <c r="H786" s="2">
        <v>43352</v>
      </c>
      <c r="I786" s="1" t="s">
        <v>32</v>
      </c>
      <c r="J786">
        <v>17</v>
      </c>
      <c r="K786" s="1" t="s">
        <v>292</v>
      </c>
      <c r="L786">
        <v>6</v>
      </c>
      <c r="M786" s="1" t="s">
        <v>329</v>
      </c>
      <c r="N786">
        <v>22</v>
      </c>
      <c r="O786" s="1" t="s">
        <v>128</v>
      </c>
      <c r="P786">
        <v>8</v>
      </c>
      <c r="Q786">
        <v>0.05</v>
      </c>
      <c r="R786">
        <v>3986.5</v>
      </c>
      <c r="S786">
        <v>2870.2799999999997</v>
      </c>
      <c r="T786">
        <v>22962.239999999998</v>
      </c>
      <c r="U786">
        <v>30297.4</v>
      </c>
      <c r="V786">
        <f>Sales[[#This Row],[Total Revenue]]-Sales[[#This Row],[Total Buying]]</f>
        <v>7335.1600000000035</v>
      </c>
      <c r="W786">
        <v>135</v>
      </c>
      <c r="X786" s="1" t="s">
        <v>1554</v>
      </c>
      <c r="Y786" s="1" t="s">
        <v>1287</v>
      </c>
      <c r="Z786" s="1" t="s">
        <v>306</v>
      </c>
      <c r="AA786" s="1" t="s">
        <v>307</v>
      </c>
      <c r="AB786" s="1" t="s">
        <v>56</v>
      </c>
      <c r="AC786" s="1" t="s">
        <v>307</v>
      </c>
      <c r="AD786">
        <v>105443</v>
      </c>
      <c r="AE786">
        <v>45748</v>
      </c>
    </row>
    <row r="787" spans="1:31" x14ac:dyDescent="0.3">
      <c r="A787" s="1" t="s">
        <v>1555</v>
      </c>
      <c r="B787" s="1" t="s">
        <v>30</v>
      </c>
      <c r="C787" s="1" t="s">
        <v>48</v>
      </c>
      <c r="D787" s="2">
        <v>43300</v>
      </c>
      <c r="E787" s="2">
        <v>43342</v>
      </c>
      <c r="F787" s="2" t="str">
        <f>TEXT(Sales[[#This Row],[OrderDate]],"dd")</f>
        <v>30</v>
      </c>
      <c r="G787" s="2">
        <v>43358</v>
      </c>
      <c r="H787" s="2">
        <v>43360</v>
      </c>
      <c r="I787" s="1" t="s">
        <v>32</v>
      </c>
      <c r="J787">
        <v>3</v>
      </c>
      <c r="K787" s="1" t="s">
        <v>154</v>
      </c>
      <c r="L787">
        <v>8</v>
      </c>
      <c r="M787" s="1" t="s">
        <v>98</v>
      </c>
      <c r="N787">
        <v>17</v>
      </c>
      <c r="O787" s="1" t="s">
        <v>180</v>
      </c>
      <c r="P787">
        <v>5</v>
      </c>
      <c r="Q787">
        <v>0.2</v>
      </c>
      <c r="R787">
        <v>1219.4000000000001</v>
      </c>
      <c r="S787">
        <v>951.13200000000006</v>
      </c>
      <c r="T787">
        <v>4755.66</v>
      </c>
      <c r="U787">
        <v>4877.6000000000004</v>
      </c>
      <c r="V787">
        <f>Sales[[#This Row],[Total Revenue]]-Sales[[#This Row],[Total Buying]]</f>
        <v>121.94000000000051</v>
      </c>
      <c r="W787">
        <v>20</v>
      </c>
      <c r="X787" s="1" t="s">
        <v>190</v>
      </c>
      <c r="Y787" s="1" t="s">
        <v>191</v>
      </c>
      <c r="Z787" s="1" t="s">
        <v>158</v>
      </c>
      <c r="AA787" s="1" t="s">
        <v>159</v>
      </c>
      <c r="AB787" s="1" t="s">
        <v>116</v>
      </c>
      <c r="AC787" s="1" t="s">
        <v>159</v>
      </c>
      <c r="AD787">
        <v>41361</v>
      </c>
      <c r="AE787">
        <v>66076</v>
      </c>
    </row>
    <row r="788" spans="1:31" x14ac:dyDescent="0.3">
      <c r="A788" s="1" t="s">
        <v>1556</v>
      </c>
      <c r="B788" s="1" t="s">
        <v>47</v>
      </c>
      <c r="C788" s="1" t="s">
        <v>77</v>
      </c>
      <c r="D788" s="2">
        <v>43200</v>
      </c>
      <c r="E788" s="2">
        <v>43342</v>
      </c>
      <c r="F788" s="2" t="str">
        <f>TEXT(Sales[[#This Row],[OrderDate]],"dd")</f>
        <v>30</v>
      </c>
      <c r="G788" s="2">
        <v>43353</v>
      </c>
      <c r="H788" s="2">
        <v>43358</v>
      </c>
      <c r="I788" s="1" t="s">
        <v>32</v>
      </c>
      <c r="J788">
        <v>18</v>
      </c>
      <c r="K788" s="1" t="s">
        <v>49</v>
      </c>
      <c r="L788">
        <v>16</v>
      </c>
      <c r="M788" s="1" t="s">
        <v>155</v>
      </c>
      <c r="N788">
        <v>29</v>
      </c>
      <c r="O788" s="1" t="s">
        <v>360</v>
      </c>
      <c r="P788">
        <v>6</v>
      </c>
      <c r="Q788">
        <v>0.05</v>
      </c>
      <c r="R788">
        <v>1681.7</v>
      </c>
      <c r="S788">
        <v>1345.3600000000001</v>
      </c>
      <c r="T788">
        <v>8072.1600000000008</v>
      </c>
      <c r="U788">
        <v>9585.69</v>
      </c>
      <c r="V788">
        <f>Sales[[#This Row],[Total Revenue]]-Sales[[#This Row],[Total Buying]]</f>
        <v>1513.5299999999997</v>
      </c>
      <c r="W788">
        <v>186</v>
      </c>
      <c r="X788" s="1" t="s">
        <v>686</v>
      </c>
      <c r="Y788" s="1" t="s">
        <v>368</v>
      </c>
      <c r="Z788" s="1" t="s">
        <v>369</v>
      </c>
      <c r="AA788" s="1" t="s">
        <v>370</v>
      </c>
      <c r="AB788" s="1" t="s">
        <v>147</v>
      </c>
      <c r="AC788" s="1" t="s">
        <v>370</v>
      </c>
      <c r="AD788">
        <v>48011</v>
      </c>
      <c r="AE788">
        <v>50411</v>
      </c>
    </row>
    <row r="789" spans="1:31" x14ac:dyDescent="0.3">
      <c r="A789" s="1" t="s">
        <v>1557</v>
      </c>
      <c r="B789" s="1" t="s">
        <v>30</v>
      </c>
      <c r="C789" s="1" t="s">
        <v>48</v>
      </c>
      <c r="D789" s="2">
        <v>43200</v>
      </c>
      <c r="E789" s="2">
        <v>43342</v>
      </c>
      <c r="F789" s="2" t="str">
        <f>TEXT(Sales[[#This Row],[OrderDate]],"dd")</f>
        <v>30</v>
      </c>
      <c r="G789" s="2">
        <v>43370</v>
      </c>
      <c r="H789" s="2">
        <v>43372</v>
      </c>
      <c r="I789" s="1" t="s">
        <v>32</v>
      </c>
      <c r="J789">
        <v>3</v>
      </c>
      <c r="K789" s="1" t="s">
        <v>154</v>
      </c>
      <c r="L789">
        <v>50</v>
      </c>
      <c r="M789" s="1" t="s">
        <v>427</v>
      </c>
      <c r="N789">
        <v>28</v>
      </c>
      <c r="O789" s="1" t="s">
        <v>135</v>
      </c>
      <c r="P789">
        <v>2</v>
      </c>
      <c r="Q789">
        <v>0.05</v>
      </c>
      <c r="R789">
        <v>174.20000000000002</v>
      </c>
      <c r="S789">
        <v>80.132000000000005</v>
      </c>
      <c r="T789">
        <v>160.26400000000001</v>
      </c>
      <c r="U789">
        <v>330.98</v>
      </c>
      <c r="V789">
        <f>Sales[[#This Row],[Total Revenue]]-Sales[[#This Row],[Total Buying]]</f>
        <v>170.71600000000001</v>
      </c>
      <c r="W789">
        <v>21</v>
      </c>
      <c r="X789" s="1" t="s">
        <v>168</v>
      </c>
      <c r="Y789" s="1" t="s">
        <v>169</v>
      </c>
      <c r="Z789" s="1" t="s">
        <v>158</v>
      </c>
      <c r="AA789" s="1" t="s">
        <v>159</v>
      </c>
      <c r="AB789" s="1" t="s">
        <v>116</v>
      </c>
      <c r="AC789" s="1" t="s">
        <v>159</v>
      </c>
      <c r="AD789">
        <v>42791</v>
      </c>
      <c r="AE789">
        <v>90597</v>
      </c>
    </row>
    <row r="790" spans="1:31" x14ac:dyDescent="0.3">
      <c r="A790" s="1" t="s">
        <v>1558</v>
      </c>
      <c r="B790" s="1" t="s">
        <v>100</v>
      </c>
      <c r="C790" s="1" t="s">
        <v>77</v>
      </c>
      <c r="D790" s="2">
        <v>43200</v>
      </c>
      <c r="E790" s="2">
        <v>43342</v>
      </c>
      <c r="F790" s="2" t="str">
        <f>TEXT(Sales[[#This Row],[OrderDate]],"dd")</f>
        <v>30</v>
      </c>
      <c r="G790" s="2">
        <v>43353</v>
      </c>
      <c r="H790" s="2">
        <v>43361</v>
      </c>
      <c r="I790" s="1" t="s">
        <v>32</v>
      </c>
      <c r="J790">
        <v>27</v>
      </c>
      <c r="K790" s="1" t="s">
        <v>179</v>
      </c>
      <c r="L790">
        <v>31</v>
      </c>
      <c r="M790" s="1" t="s">
        <v>374</v>
      </c>
      <c r="N790">
        <v>20</v>
      </c>
      <c r="O790" s="1" t="s">
        <v>245</v>
      </c>
      <c r="P790">
        <v>4</v>
      </c>
      <c r="Q790">
        <v>0.2</v>
      </c>
      <c r="R790">
        <v>3865.9</v>
      </c>
      <c r="S790">
        <v>1739.655</v>
      </c>
      <c r="T790">
        <v>6958.62</v>
      </c>
      <c r="U790">
        <v>12370.880000000001</v>
      </c>
      <c r="V790">
        <f>Sales[[#This Row],[Total Revenue]]-Sales[[#This Row],[Total Buying]]</f>
        <v>5412.2600000000011</v>
      </c>
      <c r="W790">
        <v>138</v>
      </c>
      <c r="X790" s="1" t="s">
        <v>304</v>
      </c>
      <c r="Y790" s="1" t="s">
        <v>305</v>
      </c>
      <c r="Z790" s="1" t="s">
        <v>306</v>
      </c>
      <c r="AA790" s="1" t="s">
        <v>307</v>
      </c>
      <c r="AB790" s="1" t="s">
        <v>56</v>
      </c>
      <c r="AC790" s="1" t="s">
        <v>307</v>
      </c>
      <c r="AD790">
        <v>41474</v>
      </c>
      <c r="AE790">
        <v>45800</v>
      </c>
    </row>
    <row r="791" spans="1:31" x14ac:dyDescent="0.3">
      <c r="A791" s="1" t="s">
        <v>1559</v>
      </c>
      <c r="B791" s="1" t="s">
        <v>30</v>
      </c>
      <c r="C791" s="1" t="s">
        <v>77</v>
      </c>
      <c r="D791" s="2">
        <v>43300</v>
      </c>
      <c r="E791" s="2">
        <v>43342</v>
      </c>
      <c r="F791" s="2" t="str">
        <f>TEXT(Sales[[#This Row],[OrderDate]],"dd")</f>
        <v>30</v>
      </c>
      <c r="G791" s="2">
        <v>43357</v>
      </c>
      <c r="H791" s="2">
        <v>43367</v>
      </c>
      <c r="I791" s="1" t="s">
        <v>32</v>
      </c>
      <c r="J791">
        <v>10</v>
      </c>
      <c r="K791" s="1" t="s">
        <v>121</v>
      </c>
      <c r="L791">
        <v>14</v>
      </c>
      <c r="M791" s="1" t="s">
        <v>122</v>
      </c>
      <c r="N791">
        <v>43</v>
      </c>
      <c r="O791" s="1" t="s">
        <v>580</v>
      </c>
      <c r="P791">
        <v>2</v>
      </c>
      <c r="Q791">
        <v>0.05</v>
      </c>
      <c r="R791">
        <v>5132.2</v>
      </c>
      <c r="S791">
        <v>2514.7779999999998</v>
      </c>
      <c r="T791">
        <v>5029.5559999999996</v>
      </c>
      <c r="U791">
        <v>9751.18</v>
      </c>
      <c r="V791">
        <f>Sales[[#This Row],[Total Revenue]]-Sales[[#This Row],[Total Buying]]</f>
        <v>4721.6240000000007</v>
      </c>
      <c r="W791">
        <v>166</v>
      </c>
      <c r="X791" s="1" t="s">
        <v>1110</v>
      </c>
      <c r="Y791" s="1" t="s">
        <v>1111</v>
      </c>
      <c r="Z791" s="1" t="s">
        <v>196</v>
      </c>
      <c r="AA791" s="1" t="s">
        <v>197</v>
      </c>
      <c r="AB791" s="1" t="s">
        <v>147</v>
      </c>
      <c r="AC791" s="1" t="s">
        <v>197</v>
      </c>
      <c r="AD791">
        <v>50073</v>
      </c>
      <c r="AE791">
        <v>109468</v>
      </c>
    </row>
    <row r="792" spans="1:31" x14ac:dyDescent="0.3">
      <c r="A792" s="1" t="s">
        <v>1560</v>
      </c>
      <c r="B792" s="1" t="s">
        <v>30</v>
      </c>
      <c r="C792" s="1" t="s">
        <v>77</v>
      </c>
      <c r="D792" s="2">
        <v>43300</v>
      </c>
      <c r="E792" s="2">
        <v>43342</v>
      </c>
      <c r="F792" s="2" t="str">
        <f>TEXT(Sales[[#This Row],[OrderDate]],"dd")</f>
        <v>30</v>
      </c>
      <c r="G792" s="2">
        <v>43346</v>
      </c>
      <c r="H792" s="2">
        <v>43350</v>
      </c>
      <c r="I792" s="1" t="s">
        <v>32</v>
      </c>
      <c r="J792">
        <v>6</v>
      </c>
      <c r="K792" s="1" t="s">
        <v>33</v>
      </c>
      <c r="L792">
        <v>21</v>
      </c>
      <c r="M792" s="1" t="s">
        <v>63</v>
      </c>
      <c r="N792">
        <v>43</v>
      </c>
      <c r="O792" s="1" t="s">
        <v>580</v>
      </c>
      <c r="P792">
        <v>3</v>
      </c>
      <c r="Q792">
        <v>0.1</v>
      </c>
      <c r="R792">
        <v>1829.1000000000001</v>
      </c>
      <c r="S792">
        <v>987.71400000000017</v>
      </c>
      <c r="T792">
        <v>2963.1420000000007</v>
      </c>
      <c r="U792">
        <v>4938.57</v>
      </c>
      <c r="V792">
        <f>Sales[[#This Row],[Total Revenue]]-Sales[[#This Row],[Total Buying]]</f>
        <v>1975.427999999999</v>
      </c>
      <c r="W792">
        <v>110</v>
      </c>
      <c r="X792" s="1" t="s">
        <v>372</v>
      </c>
      <c r="Y792" s="1" t="s">
        <v>90</v>
      </c>
      <c r="Z792" s="1" t="s">
        <v>82</v>
      </c>
      <c r="AA792" s="1" t="s">
        <v>83</v>
      </c>
      <c r="AB792" s="1" t="s">
        <v>40</v>
      </c>
      <c r="AC792" s="1" t="s">
        <v>83</v>
      </c>
      <c r="AD792">
        <v>46974</v>
      </c>
      <c r="AE792">
        <v>79359</v>
      </c>
    </row>
    <row r="793" spans="1:31" x14ac:dyDescent="0.3">
      <c r="A793" s="1" t="s">
        <v>1561</v>
      </c>
      <c r="B793" s="1" t="s">
        <v>42</v>
      </c>
      <c r="C793" s="1" t="s">
        <v>239</v>
      </c>
      <c r="D793" s="2">
        <v>43300</v>
      </c>
      <c r="E793" s="2">
        <v>43342</v>
      </c>
      <c r="F793" s="2" t="str">
        <f>TEXT(Sales[[#This Row],[OrderDate]],"dd")</f>
        <v>30</v>
      </c>
      <c r="G793" s="2">
        <v>43344</v>
      </c>
      <c r="H793" s="2">
        <v>43347</v>
      </c>
      <c r="I793" s="1" t="s">
        <v>32</v>
      </c>
      <c r="J793">
        <v>22</v>
      </c>
      <c r="K793" s="1" t="s">
        <v>85</v>
      </c>
      <c r="L793">
        <v>24</v>
      </c>
      <c r="M793" s="1" t="s">
        <v>138</v>
      </c>
      <c r="N793">
        <v>11</v>
      </c>
      <c r="O793" s="1" t="s">
        <v>126</v>
      </c>
      <c r="P793">
        <v>3</v>
      </c>
      <c r="Q793">
        <v>0.2</v>
      </c>
      <c r="R793">
        <v>3162.4</v>
      </c>
      <c r="S793">
        <v>2023.9360000000001</v>
      </c>
      <c r="T793">
        <v>6071.8080000000009</v>
      </c>
      <c r="U793">
        <v>7589.76</v>
      </c>
      <c r="V793">
        <f>Sales[[#This Row],[Total Revenue]]-Sales[[#This Row],[Total Buying]]</f>
        <v>1517.9519999999993</v>
      </c>
      <c r="W793">
        <v>356</v>
      </c>
      <c r="X793" s="1" t="s">
        <v>1562</v>
      </c>
      <c r="Y793" s="1" t="s">
        <v>1563</v>
      </c>
      <c r="Z793" s="1" t="s">
        <v>242</v>
      </c>
      <c r="AA793" s="1" t="s">
        <v>243</v>
      </c>
      <c r="AB793" s="1" t="s">
        <v>56</v>
      </c>
      <c r="AC793" s="1" t="s">
        <v>243</v>
      </c>
      <c r="AD793">
        <v>166242</v>
      </c>
      <c r="AE793">
        <v>66634</v>
      </c>
    </row>
    <row r="794" spans="1:31" x14ac:dyDescent="0.3">
      <c r="A794" s="1" t="s">
        <v>1564</v>
      </c>
      <c r="B794" s="1" t="s">
        <v>100</v>
      </c>
      <c r="C794" s="1" t="s">
        <v>48</v>
      </c>
      <c r="D794" s="2">
        <v>43300</v>
      </c>
      <c r="E794" s="2">
        <v>43342</v>
      </c>
      <c r="F794" s="2" t="str">
        <f>TEXT(Sales[[#This Row],[OrderDate]],"dd")</f>
        <v>30</v>
      </c>
      <c r="G794" s="2">
        <v>43353</v>
      </c>
      <c r="H794" s="2">
        <v>43356</v>
      </c>
      <c r="I794" s="1" t="s">
        <v>32</v>
      </c>
      <c r="J794">
        <v>27</v>
      </c>
      <c r="K794" s="1" t="s">
        <v>179</v>
      </c>
      <c r="L794">
        <v>4</v>
      </c>
      <c r="M794" s="1" t="s">
        <v>92</v>
      </c>
      <c r="N794">
        <v>14</v>
      </c>
      <c r="O794" s="1" t="s">
        <v>438</v>
      </c>
      <c r="P794">
        <v>2</v>
      </c>
      <c r="Q794">
        <v>7.4999999999999997E-2</v>
      </c>
      <c r="R794">
        <v>6103.7</v>
      </c>
      <c r="S794">
        <v>2746.665</v>
      </c>
      <c r="T794">
        <v>5493.33</v>
      </c>
      <c r="U794">
        <v>11291.844999999999</v>
      </c>
      <c r="V794">
        <f>Sales[[#This Row],[Total Revenue]]-Sales[[#This Row],[Total Buying]]</f>
        <v>5798.5149999999994</v>
      </c>
      <c r="W794">
        <v>5</v>
      </c>
      <c r="X794" s="1" t="s">
        <v>1565</v>
      </c>
      <c r="Y794" s="1" t="s">
        <v>1566</v>
      </c>
      <c r="Z794" s="1" t="s">
        <v>1567</v>
      </c>
      <c r="AA794" s="1" t="s">
        <v>1568</v>
      </c>
      <c r="AB794" s="1" t="s">
        <v>56</v>
      </c>
      <c r="AC794" s="1" t="s">
        <v>1568</v>
      </c>
      <c r="AD794">
        <v>79902</v>
      </c>
      <c r="AE794">
        <v>46085</v>
      </c>
    </row>
    <row r="795" spans="1:31" x14ac:dyDescent="0.3">
      <c r="A795" s="1" t="s">
        <v>1569</v>
      </c>
      <c r="B795" s="1" t="s">
        <v>30</v>
      </c>
      <c r="C795" s="1" t="s">
        <v>31</v>
      </c>
      <c r="D795" s="2">
        <v>43300</v>
      </c>
      <c r="E795" s="2">
        <v>43342</v>
      </c>
      <c r="F795" s="2" t="str">
        <f>TEXT(Sales[[#This Row],[OrderDate]],"dd")</f>
        <v>30</v>
      </c>
      <c r="G795" s="2">
        <v>43351</v>
      </c>
      <c r="H795" s="2">
        <v>43359</v>
      </c>
      <c r="I795" s="1" t="s">
        <v>32</v>
      </c>
      <c r="J795">
        <v>8</v>
      </c>
      <c r="K795" s="1" t="s">
        <v>105</v>
      </c>
      <c r="L795">
        <v>23</v>
      </c>
      <c r="M795" s="1" t="s">
        <v>354</v>
      </c>
      <c r="N795">
        <v>11</v>
      </c>
      <c r="O795" s="1" t="s">
        <v>126</v>
      </c>
      <c r="P795">
        <v>6</v>
      </c>
      <c r="Q795">
        <v>0.3</v>
      </c>
      <c r="R795">
        <v>750.4</v>
      </c>
      <c r="S795">
        <v>600.32000000000005</v>
      </c>
      <c r="T795">
        <v>3601.92</v>
      </c>
      <c r="U795">
        <v>3151.68</v>
      </c>
      <c r="V795">
        <f>Sales[[#This Row],[Total Revenue]]-Sales[[#This Row],[Total Buying]]</f>
        <v>-450.24000000000024</v>
      </c>
      <c r="W795">
        <v>239</v>
      </c>
      <c r="X795" s="1" t="s">
        <v>1544</v>
      </c>
      <c r="Y795" s="1" t="s">
        <v>1545</v>
      </c>
      <c r="Z795" s="1" t="s">
        <v>1040</v>
      </c>
      <c r="AA795" s="1" t="s">
        <v>1041</v>
      </c>
      <c r="AB795" s="1" t="s">
        <v>147</v>
      </c>
      <c r="AC795" s="1" t="s">
        <v>1041</v>
      </c>
      <c r="AD795">
        <v>107574</v>
      </c>
      <c r="AE795">
        <v>49840</v>
      </c>
    </row>
    <row r="796" spans="1:31" x14ac:dyDescent="0.3">
      <c r="A796" s="1" t="s">
        <v>1570</v>
      </c>
      <c r="B796" s="1" t="s">
        <v>42</v>
      </c>
      <c r="C796" s="1" t="s">
        <v>31</v>
      </c>
      <c r="D796" s="2">
        <v>43200</v>
      </c>
      <c r="E796" s="2">
        <v>43343</v>
      </c>
      <c r="F796" s="2" t="str">
        <f>TEXT(Sales[[#This Row],[OrderDate]],"dd")</f>
        <v>31</v>
      </c>
      <c r="G796" s="2">
        <v>43360</v>
      </c>
      <c r="H796" s="2">
        <v>43362</v>
      </c>
      <c r="I796" s="1" t="s">
        <v>32</v>
      </c>
      <c r="J796">
        <v>22</v>
      </c>
      <c r="K796" s="1" t="s">
        <v>85</v>
      </c>
      <c r="L796">
        <v>22</v>
      </c>
      <c r="M796" s="1" t="s">
        <v>71</v>
      </c>
      <c r="N796">
        <v>18</v>
      </c>
      <c r="O796" s="1" t="s">
        <v>364</v>
      </c>
      <c r="P796">
        <v>2</v>
      </c>
      <c r="Q796">
        <v>0.05</v>
      </c>
      <c r="R796">
        <v>167.5</v>
      </c>
      <c r="S796">
        <v>100.5</v>
      </c>
      <c r="T796">
        <v>201</v>
      </c>
      <c r="U796">
        <v>318.25</v>
      </c>
      <c r="V796">
        <f>Sales[[#This Row],[Total Revenue]]-Sales[[#This Row],[Total Buying]]</f>
        <v>117.25</v>
      </c>
      <c r="W796">
        <v>226</v>
      </c>
      <c r="X796" s="1" t="s">
        <v>908</v>
      </c>
      <c r="Y796" s="1" t="s">
        <v>909</v>
      </c>
      <c r="Z796" s="1" t="s">
        <v>905</v>
      </c>
      <c r="AA796" s="1" t="s">
        <v>906</v>
      </c>
      <c r="AB796" s="1" t="s">
        <v>147</v>
      </c>
      <c r="AC796" s="1" t="s">
        <v>906</v>
      </c>
      <c r="AD796">
        <v>139555</v>
      </c>
      <c r="AE796">
        <v>35599</v>
      </c>
    </row>
    <row r="797" spans="1:31" x14ac:dyDescent="0.3">
      <c r="A797" s="1" t="s">
        <v>1571</v>
      </c>
      <c r="B797" s="1" t="s">
        <v>30</v>
      </c>
      <c r="C797" s="1" t="s">
        <v>77</v>
      </c>
      <c r="D797" s="2">
        <v>43200</v>
      </c>
      <c r="E797" s="2">
        <v>43343</v>
      </c>
      <c r="F797" s="2" t="str">
        <f>TEXT(Sales[[#This Row],[OrderDate]],"dd")</f>
        <v>31</v>
      </c>
      <c r="G797" s="2">
        <v>43359</v>
      </c>
      <c r="H797" s="2">
        <v>43366</v>
      </c>
      <c r="I797" s="1" t="s">
        <v>32</v>
      </c>
      <c r="J797">
        <v>7</v>
      </c>
      <c r="K797" s="1" t="s">
        <v>188</v>
      </c>
      <c r="L797">
        <v>48</v>
      </c>
      <c r="M797" s="1" t="s">
        <v>102</v>
      </c>
      <c r="N797">
        <v>33</v>
      </c>
      <c r="O797" s="1" t="s">
        <v>75</v>
      </c>
      <c r="P797">
        <v>8</v>
      </c>
      <c r="Q797">
        <v>7.4999999999999997E-2</v>
      </c>
      <c r="R797">
        <v>2653.2000000000003</v>
      </c>
      <c r="S797">
        <v>2069.4960000000001</v>
      </c>
      <c r="T797">
        <v>16555.968000000001</v>
      </c>
      <c r="U797">
        <v>19633.68</v>
      </c>
      <c r="V797">
        <f>Sales[[#This Row],[Total Revenue]]-Sales[[#This Row],[Total Buying]]</f>
        <v>3077.7119999999995</v>
      </c>
      <c r="W797">
        <v>196</v>
      </c>
      <c r="X797" s="1" t="s">
        <v>217</v>
      </c>
      <c r="Y797" s="1" t="s">
        <v>218</v>
      </c>
      <c r="Z797" s="1" t="s">
        <v>219</v>
      </c>
      <c r="AA797" s="1" t="s">
        <v>220</v>
      </c>
      <c r="AB797" s="1" t="s">
        <v>147</v>
      </c>
      <c r="AC797" s="1" t="s">
        <v>220</v>
      </c>
      <c r="AD797">
        <v>74830</v>
      </c>
      <c r="AE797">
        <v>72463</v>
      </c>
    </row>
    <row r="798" spans="1:31" x14ac:dyDescent="0.3">
      <c r="A798" s="1" t="s">
        <v>1572</v>
      </c>
      <c r="B798" s="1" t="s">
        <v>30</v>
      </c>
      <c r="C798" s="1" t="s">
        <v>48</v>
      </c>
      <c r="D798" s="2">
        <v>43200</v>
      </c>
      <c r="E798" s="2">
        <v>43343</v>
      </c>
      <c r="F798" s="2" t="str">
        <f>TEXT(Sales[[#This Row],[OrderDate]],"dd")</f>
        <v>31</v>
      </c>
      <c r="G798" s="2">
        <v>43371</v>
      </c>
      <c r="H798" s="2">
        <v>43376</v>
      </c>
      <c r="I798" s="1" t="s">
        <v>32</v>
      </c>
      <c r="J798">
        <v>9</v>
      </c>
      <c r="K798" s="1" t="s">
        <v>214</v>
      </c>
      <c r="L798">
        <v>14</v>
      </c>
      <c r="M798" s="1" t="s">
        <v>122</v>
      </c>
      <c r="N798">
        <v>22</v>
      </c>
      <c r="O798" s="1" t="s">
        <v>128</v>
      </c>
      <c r="P798">
        <v>4</v>
      </c>
      <c r="Q798">
        <v>0.15</v>
      </c>
      <c r="R798">
        <v>3008.3</v>
      </c>
      <c r="S798">
        <v>1594.3990000000001</v>
      </c>
      <c r="T798">
        <v>6377.5960000000005</v>
      </c>
      <c r="U798">
        <v>10228.220000000001</v>
      </c>
      <c r="V798">
        <f>Sales[[#This Row],[Total Revenue]]-Sales[[#This Row],[Total Buying]]</f>
        <v>3850.6240000000007</v>
      </c>
      <c r="W798">
        <v>11</v>
      </c>
      <c r="X798" s="1" t="s">
        <v>140</v>
      </c>
      <c r="Y798" s="1" t="s">
        <v>113</v>
      </c>
      <c r="Z798" s="1" t="s">
        <v>114</v>
      </c>
      <c r="AA798" s="1" t="s">
        <v>115</v>
      </c>
      <c r="AB798" s="1" t="s">
        <v>116</v>
      </c>
      <c r="AC798" s="1" t="s">
        <v>115</v>
      </c>
      <c r="AD798">
        <v>525610</v>
      </c>
      <c r="AE798">
        <v>47326</v>
      </c>
    </row>
    <row r="799" spans="1:31" x14ac:dyDescent="0.3">
      <c r="A799" s="1" t="s">
        <v>1573</v>
      </c>
      <c r="B799" s="1" t="s">
        <v>47</v>
      </c>
      <c r="C799" s="1" t="s">
        <v>62</v>
      </c>
      <c r="D799" s="2">
        <v>43200</v>
      </c>
      <c r="E799" s="2">
        <v>43343</v>
      </c>
      <c r="F799" s="2" t="str">
        <f>TEXT(Sales[[#This Row],[OrderDate]],"dd")</f>
        <v>31</v>
      </c>
      <c r="G799" s="2">
        <v>43362</v>
      </c>
      <c r="H799" s="2">
        <v>43366</v>
      </c>
      <c r="I799" s="1" t="s">
        <v>32</v>
      </c>
      <c r="J799">
        <v>13</v>
      </c>
      <c r="K799" s="1" t="s">
        <v>88</v>
      </c>
      <c r="L799">
        <v>9</v>
      </c>
      <c r="M799" s="1" t="s">
        <v>149</v>
      </c>
      <c r="N799">
        <v>9</v>
      </c>
      <c r="O799" s="1" t="s">
        <v>111</v>
      </c>
      <c r="P799">
        <v>2</v>
      </c>
      <c r="Q799">
        <v>0.1</v>
      </c>
      <c r="R799">
        <v>690.1</v>
      </c>
      <c r="S799">
        <v>338.149</v>
      </c>
      <c r="T799">
        <v>676.298</v>
      </c>
      <c r="U799">
        <v>1242.18</v>
      </c>
      <c r="V799">
        <f>Sales[[#This Row],[Total Revenue]]-Sales[[#This Row],[Total Buying]]</f>
        <v>565.88200000000006</v>
      </c>
      <c r="W799">
        <v>264</v>
      </c>
      <c r="X799" s="1" t="s">
        <v>1334</v>
      </c>
      <c r="Y799" s="1" t="s">
        <v>37</v>
      </c>
      <c r="Z799" s="1" t="s">
        <v>38</v>
      </c>
      <c r="AA799" s="1" t="s">
        <v>39</v>
      </c>
      <c r="AB799" s="1" t="s">
        <v>40</v>
      </c>
      <c r="AC799" s="1" t="s">
        <v>39</v>
      </c>
      <c r="AD799">
        <v>69000</v>
      </c>
      <c r="AE799">
        <v>105451</v>
      </c>
    </row>
    <row r="800" spans="1:31" x14ac:dyDescent="0.3">
      <c r="A800" s="1" t="s">
        <v>1574</v>
      </c>
      <c r="B800" s="1" t="s">
        <v>100</v>
      </c>
      <c r="C800" s="1" t="s">
        <v>77</v>
      </c>
      <c r="D800" s="2">
        <v>43200</v>
      </c>
      <c r="E800" s="2">
        <v>43343</v>
      </c>
      <c r="F800" s="2" t="str">
        <f>TEXT(Sales[[#This Row],[OrderDate]],"dd")</f>
        <v>31</v>
      </c>
      <c r="G800" s="2">
        <v>43359</v>
      </c>
      <c r="H800" s="2">
        <v>43361</v>
      </c>
      <c r="I800" s="1" t="s">
        <v>32</v>
      </c>
      <c r="J800">
        <v>27</v>
      </c>
      <c r="K800" s="1" t="s">
        <v>179</v>
      </c>
      <c r="L800">
        <v>26</v>
      </c>
      <c r="M800" s="1" t="s">
        <v>215</v>
      </c>
      <c r="N800">
        <v>16</v>
      </c>
      <c r="O800" s="1" t="s">
        <v>93</v>
      </c>
      <c r="P800">
        <v>8</v>
      </c>
      <c r="Q800">
        <v>0.15</v>
      </c>
      <c r="R800">
        <v>1031.8</v>
      </c>
      <c r="S800">
        <v>474.62799999999999</v>
      </c>
      <c r="T800">
        <v>3797.0239999999999</v>
      </c>
      <c r="U800">
        <v>7016.24</v>
      </c>
      <c r="V800">
        <f>Sales[[#This Row],[Total Revenue]]-Sales[[#This Row],[Total Buying]]</f>
        <v>3219.2159999999999</v>
      </c>
      <c r="W800">
        <v>116</v>
      </c>
      <c r="X800" s="1" t="s">
        <v>1286</v>
      </c>
      <c r="Y800" s="1" t="s">
        <v>1287</v>
      </c>
      <c r="Z800" s="1" t="s">
        <v>306</v>
      </c>
      <c r="AA800" s="1" t="s">
        <v>307</v>
      </c>
      <c r="AB800" s="1" t="s">
        <v>56</v>
      </c>
      <c r="AC800" s="1" t="s">
        <v>307</v>
      </c>
      <c r="AD800">
        <v>46234</v>
      </c>
      <c r="AE800">
        <v>44198</v>
      </c>
    </row>
    <row r="801" spans="1:31" x14ac:dyDescent="0.3">
      <c r="A801" s="1" t="s">
        <v>1575</v>
      </c>
      <c r="B801" s="1" t="s">
        <v>42</v>
      </c>
      <c r="C801" s="1" t="s">
        <v>239</v>
      </c>
      <c r="D801" s="2">
        <v>43200</v>
      </c>
      <c r="E801" s="2">
        <v>43343</v>
      </c>
      <c r="F801" s="2" t="str">
        <f>TEXT(Sales[[#This Row],[OrderDate]],"dd")</f>
        <v>31</v>
      </c>
      <c r="G801" s="2">
        <v>43346</v>
      </c>
      <c r="H801" s="2">
        <v>43354</v>
      </c>
      <c r="I801" s="1" t="s">
        <v>32</v>
      </c>
      <c r="J801">
        <v>21</v>
      </c>
      <c r="K801" s="1" t="s">
        <v>43</v>
      </c>
      <c r="L801">
        <v>18</v>
      </c>
      <c r="M801" s="1" t="s">
        <v>334</v>
      </c>
      <c r="N801">
        <v>31</v>
      </c>
      <c r="O801" s="1" t="s">
        <v>470</v>
      </c>
      <c r="P801">
        <v>3</v>
      </c>
      <c r="Q801">
        <v>0.3</v>
      </c>
      <c r="R801">
        <v>884.4</v>
      </c>
      <c r="S801">
        <v>371.44799999999998</v>
      </c>
      <c r="T801">
        <v>1114.3440000000001</v>
      </c>
      <c r="U801">
        <v>1857.2399999999998</v>
      </c>
      <c r="V801">
        <f>Sales[[#This Row],[Total Revenue]]-Sales[[#This Row],[Total Buying]]</f>
        <v>742.89599999999973</v>
      </c>
      <c r="W801">
        <v>361</v>
      </c>
      <c r="X801" s="1" t="s">
        <v>1511</v>
      </c>
      <c r="Y801" s="1" t="s">
        <v>404</v>
      </c>
      <c r="Z801" s="1" t="s">
        <v>405</v>
      </c>
      <c r="AA801" s="1" t="s">
        <v>406</v>
      </c>
      <c r="AB801" s="1" t="s">
        <v>116</v>
      </c>
      <c r="AC801" s="1" t="s">
        <v>406</v>
      </c>
      <c r="AD801">
        <v>296633</v>
      </c>
      <c r="AE801">
        <v>70594</v>
      </c>
    </row>
    <row r="802" spans="1:31" x14ac:dyDescent="0.3">
      <c r="A802" s="1" t="s">
        <v>1576</v>
      </c>
      <c r="B802" s="1" t="s">
        <v>42</v>
      </c>
      <c r="C802" s="1" t="s">
        <v>77</v>
      </c>
      <c r="D802" s="2">
        <v>43200</v>
      </c>
      <c r="E802" s="2">
        <v>43344</v>
      </c>
      <c r="F802" s="2" t="str">
        <f>TEXT(Sales[[#This Row],[OrderDate]],"dd")</f>
        <v>01</v>
      </c>
      <c r="G802" s="2">
        <v>43370</v>
      </c>
      <c r="H802" s="2">
        <v>43376</v>
      </c>
      <c r="I802" s="1" t="s">
        <v>32</v>
      </c>
      <c r="J802">
        <v>25</v>
      </c>
      <c r="K802" s="1" t="s">
        <v>333</v>
      </c>
      <c r="L802">
        <v>26</v>
      </c>
      <c r="M802" s="1" t="s">
        <v>215</v>
      </c>
      <c r="N802">
        <v>13</v>
      </c>
      <c r="O802" s="1" t="s">
        <v>193</v>
      </c>
      <c r="P802">
        <v>4</v>
      </c>
      <c r="Q802">
        <v>0.05</v>
      </c>
      <c r="R802">
        <v>1118.9000000000001</v>
      </c>
      <c r="S802">
        <v>469.93800000000005</v>
      </c>
      <c r="T802">
        <v>1879.7520000000002</v>
      </c>
      <c r="U802">
        <v>4251.8200000000006</v>
      </c>
      <c r="V802">
        <f>Sales[[#This Row],[Total Revenue]]-Sales[[#This Row],[Total Buying]]</f>
        <v>2372.0680000000002</v>
      </c>
      <c r="W802">
        <v>107</v>
      </c>
      <c r="X802" s="1" t="s">
        <v>80</v>
      </c>
      <c r="Y802" s="1" t="s">
        <v>81</v>
      </c>
      <c r="Z802" s="1" t="s">
        <v>82</v>
      </c>
      <c r="AA802" s="1" t="s">
        <v>83</v>
      </c>
      <c r="AB802" s="1" t="s">
        <v>40</v>
      </c>
      <c r="AC802" s="1" t="s">
        <v>83</v>
      </c>
      <c r="AD802">
        <v>49771</v>
      </c>
      <c r="AE802">
        <v>37192</v>
      </c>
    </row>
    <row r="803" spans="1:31" x14ac:dyDescent="0.3">
      <c r="A803" s="1" t="s">
        <v>1577</v>
      </c>
      <c r="B803" s="1" t="s">
        <v>47</v>
      </c>
      <c r="C803" s="1" t="s">
        <v>77</v>
      </c>
      <c r="D803" s="2">
        <v>43200</v>
      </c>
      <c r="E803" s="2">
        <v>43344</v>
      </c>
      <c r="F803" s="2" t="str">
        <f>TEXT(Sales[[#This Row],[OrderDate]],"dd")</f>
        <v>01</v>
      </c>
      <c r="G803" s="2">
        <v>43371</v>
      </c>
      <c r="H803" s="2">
        <v>43381</v>
      </c>
      <c r="I803" s="1" t="s">
        <v>32</v>
      </c>
      <c r="J803">
        <v>19</v>
      </c>
      <c r="K803" s="1" t="s">
        <v>97</v>
      </c>
      <c r="L803">
        <v>20</v>
      </c>
      <c r="M803" s="1" t="s">
        <v>59</v>
      </c>
      <c r="N803">
        <v>41</v>
      </c>
      <c r="O803" s="1" t="s">
        <v>60</v>
      </c>
      <c r="P803">
        <v>4</v>
      </c>
      <c r="Q803">
        <v>0.05</v>
      </c>
      <c r="R803">
        <v>2338.3000000000002</v>
      </c>
      <c r="S803">
        <v>958.70299999999997</v>
      </c>
      <c r="T803">
        <v>3834.8119999999999</v>
      </c>
      <c r="U803">
        <v>8885.5400000000009</v>
      </c>
      <c r="V803">
        <f>Sales[[#This Row],[Total Revenue]]-Sales[[#This Row],[Total Buying]]</f>
        <v>5050.728000000001</v>
      </c>
      <c r="W803">
        <v>134</v>
      </c>
      <c r="X803" s="1" t="s">
        <v>355</v>
      </c>
      <c r="Y803" s="1" t="s">
        <v>356</v>
      </c>
      <c r="Z803" s="1" t="s">
        <v>306</v>
      </c>
      <c r="AA803" s="1" t="s">
        <v>307</v>
      </c>
      <c r="AB803" s="1" t="s">
        <v>56</v>
      </c>
      <c r="AC803" s="1" t="s">
        <v>307</v>
      </c>
      <c r="AD803">
        <v>39038</v>
      </c>
      <c r="AE803">
        <v>41308</v>
      </c>
    </row>
    <row r="804" spans="1:31" x14ac:dyDescent="0.3">
      <c r="A804" s="1" t="s">
        <v>1578</v>
      </c>
      <c r="B804" s="1" t="s">
        <v>47</v>
      </c>
      <c r="C804" s="1" t="s">
        <v>77</v>
      </c>
      <c r="D804" s="2">
        <v>43200</v>
      </c>
      <c r="E804" s="2">
        <v>43344</v>
      </c>
      <c r="F804" s="2" t="str">
        <f>TEXT(Sales[[#This Row],[OrderDate]],"dd")</f>
        <v>01</v>
      </c>
      <c r="G804" s="2">
        <v>43360</v>
      </c>
      <c r="H804" s="2">
        <v>43367</v>
      </c>
      <c r="I804" s="1" t="s">
        <v>32</v>
      </c>
      <c r="J804">
        <v>20</v>
      </c>
      <c r="K804" s="1" t="s">
        <v>225</v>
      </c>
      <c r="L804">
        <v>13</v>
      </c>
      <c r="M804" s="1" t="s">
        <v>118</v>
      </c>
      <c r="N804">
        <v>13</v>
      </c>
      <c r="O804" s="1" t="s">
        <v>193</v>
      </c>
      <c r="P804">
        <v>2</v>
      </c>
      <c r="Q804">
        <v>0.05</v>
      </c>
      <c r="R804">
        <v>810.7</v>
      </c>
      <c r="S804">
        <v>551.27600000000007</v>
      </c>
      <c r="T804">
        <v>1102.5520000000001</v>
      </c>
      <c r="U804">
        <v>1540.3300000000002</v>
      </c>
      <c r="V804">
        <f>Sales[[#This Row],[Total Revenue]]-Sales[[#This Row],[Total Buying]]</f>
        <v>437.77800000000002</v>
      </c>
      <c r="W804">
        <v>119</v>
      </c>
      <c r="X804" s="1" t="s">
        <v>710</v>
      </c>
      <c r="Y804" s="1" t="s">
        <v>711</v>
      </c>
      <c r="Z804" s="1" t="s">
        <v>306</v>
      </c>
      <c r="AA804" s="1" t="s">
        <v>307</v>
      </c>
      <c r="AB804" s="1" t="s">
        <v>56</v>
      </c>
      <c r="AC804" s="1" t="s">
        <v>307</v>
      </c>
      <c r="AD804">
        <v>73446</v>
      </c>
      <c r="AE804">
        <v>50778</v>
      </c>
    </row>
    <row r="805" spans="1:31" x14ac:dyDescent="0.3">
      <c r="A805" s="1" t="s">
        <v>1579</v>
      </c>
      <c r="B805" s="1" t="s">
        <v>47</v>
      </c>
      <c r="C805" s="1" t="s">
        <v>77</v>
      </c>
      <c r="D805" s="2">
        <v>43200</v>
      </c>
      <c r="E805" s="2">
        <v>43344</v>
      </c>
      <c r="F805" s="2" t="str">
        <f>TEXT(Sales[[#This Row],[OrderDate]],"dd")</f>
        <v>01</v>
      </c>
      <c r="G805" s="2">
        <v>43355</v>
      </c>
      <c r="H805" s="2">
        <v>43359</v>
      </c>
      <c r="I805" s="1" t="s">
        <v>32</v>
      </c>
      <c r="J805">
        <v>15</v>
      </c>
      <c r="K805" s="1" t="s">
        <v>134</v>
      </c>
      <c r="L805">
        <v>4</v>
      </c>
      <c r="M805" s="1" t="s">
        <v>92</v>
      </c>
      <c r="N805">
        <v>9</v>
      </c>
      <c r="O805" s="1" t="s">
        <v>111</v>
      </c>
      <c r="P805">
        <v>7</v>
      </c>
      <c r="Q805">
        <v>0.1</v>
      </c>
      <c r="R805">
        <v>3932.9</v>
      </c>
      <c r="S805">
        <v>1651.818</v>
      </c>
      <c r="T805">
        <v>11562.726000000001</v>
      </c>
      <c r="U805">
        <v>24777.27</v>
      </c>
      <c r="V805">
        <f>Sales[[#This Row],[Total Revenue]]-Sales[[#This Row],[Total Buying]]</f>
        <v>13214.544</v>
      </c>
      <c r="W805">
        <v>130</v>
      </c>
      <c r="X805" s="1" t="s">
        <v>632</v>
      </c>
      <c r="Y805" s="1" t="s">
        <v>633</v>
      </c>
      <c r="Z805" s="1" t="s">
        <v>306</v>
      </c>
      <c r="AA805" s="1" t="s">
        <v>307</v>
      </c>
      <c r="AB805" s="1" t="s">
        <v>56</v>
      </c>
      <c r="AC805" s="1" t="s">
        <v>307</v>
      </c>
      <c r="AD805">
        <v>37821</v>
      </c>
      <c r="AE805">
        <v>43163</v>
      </c>
    </row>
    <row r="806" spans="1:31" x14ac:dyDescent="0.3">
      <c r="A806" s="1" t="s">
        <v>1580</v>
      </c>
      <c r="B806" s="1" t="s">
        <v>42</v>
      </c>
      <c r="C806" s="1" t="s">
        <v>424</v>
      </c>
      <c r="D806" s="2">
        <v>43200</v>
      </c>
      <c r="E806" s="2">
        <v>43344</v>
      </c>
      <c r="F806" s="2" t="str">
        <f>TEXT(Sales[[#This Row],[OrderDate]],"dd")</f>
        <v>01</v>
      </c>
      <c r="G806" s="2">
        <v>43354</v>
      </c>
      <c r="H806" s="2">
        <v>43355</v>
      </c>
      <c r="I806" s="1" t="s">
        <v>32</v>
      </c>
      <c r="J806">
        <v>25</v>
      </c>
      <c r="K806" s="1" t="s">
        <v>333</v>
      </c>
      <c r="L806">
        <v>33</v>
      </c>
      <c r="M806" s="1" t="s">
        <v>262</v>
      </c>
      <c r="N806">
        <v>39</v>
      </c>
      <c r="O806" s="1" t="s">
        <v>288</v>
      </c>
      <c r="P806">
        <v>4</v>
      </c>
      <c r="Q806">
        <v>0.1</v>
      </c>
      <c r="R806">
        <v>844.2</v>
      </c>
      <c r="S806">
        <v>337.68000000000006</v>
      </c>
      <c r="T806">
        <v>1350.7200000000003</v>
      </c>
      <c r="U806">
        <v>3039.12</v>
      </c>
      <c r="V806">
        <f>Sales[[#This Row],[Total Revenue]]-Sales[[#This Row],[Total Buying]]</f>
        <v>1688.3999999999996</v>
      </c>
      <c r="W806">
        <v>87</v>
      </c>
      <c r="X806" s="1" t="s">
        <v>617</v>
      </c>
      <c r="Y806" s="1" t="s">
        <v>618</v>
      </c>
      <c r="Z806" s="1" t="s">
        <v>158</v>
      </c>
      <c r="AA806" s="1" t="s">
        <v>159</v>
      </c>
      <c r="AB806" s="1" t="s">
        <v>116</v>
      </c>
      <c r="AC806" s="1" t="s">
        <v>159</v>
      </c>
      <c r="AD806">
        <v>41730</v>
      </c>
      <c r="AE806">
        <v>52157</v>
      </c>
    </row>
    <row r="807" spans="1:31" x14ac:dyDescent="0.3">
      <c r="A807" s="1" t="s">
        <v>1581</v>
      </c>
      <c r="B807" s="1" t="s">
        <v>100</v>
      </c>
      <c r="C807" s="1" t="s">
        <v>31</v>
      </c>
      <c r="D807" s="2">
        <v>43200</v>
      </c>
      <c r="E807" s="2">
        <v>43344</v>
      </c>
      <c r="F807" s="2" t="str">
        <f>TEXT(Sales[[#This Row],[OrderDate]],"dd")</f>
        <v>01</v>
      </c>
      <c r="G807" s="2">
        <v>43354</v>
      </c>
      <c r="H807" s="2">
        <v>43358</v>
      </c>
      <c r="I807" s="1" t="s">
        <v>32</v>
      </c>
      <c r="J807">
        <v>26</v>
      </c>
      <c r="K807" s="1" t="s">
        <v>247</v>
      </c>
      <c r="L807">
        <v>19</v>
      </c>
      <c r="M807" s="1" t="s">
        <v>346</v>
      </c>
      <c r="N807">
        <v>45</v>
      </c>
      <c r="O807" s="1" t="s">
        <v>109</v>
      </c>
      <c r="P807">
        <v>4</v>
      </c>
      <c r="Q807">
        <v>0.1</v>
      </c>
      <c r="R807">
        <v>180.9</v>
      </c>
      <c r="S807">
        <v>119.39400000000001</v>
      </c>
      <c r="T807">
        <v>477.57600000000002</v>
      </c>
      <c r="U807">
        <v>651.24</v>
      </c>
      <c r="V807">
        <f>Sales[[#This Row],[Total Revenue]]-Sales[[#This Row],[Total Buying]]</f>
        <v>173.66399999999999</v>
      </c>
      <c r="W807">
        <v>218</v>
      </c>
      <c r="X807" s="1" t="s">
        <v>348</v>
      </c>
      <c r="Y807" s="1" t="s">
        <v>349</v>
      </c>
      <c r="Z807" s="1" t="s">
        <v>236</v>
      </c>
      <c r="AA807" s="1" t="s">
        <v>237</v>
      </c>
      <c r="AB807" s="1" t="s">
        <v>147</v>
      </c>
      <c r="AC807" s="1" t="s">
        <v>237</v>
      </c>
      <c r="AD807">
        <v>53493</v>
      </c>
      <c r="AE807">
        <v>43523</v>
      </c>
    </row>
    <row r="808" spans="1:31" x14ac:dyDescent="0.3">
      <c r="A808" s="1" t="s">
        <v>1582</v>
      </c>
      <c r="B808" s="1" t="s">
        <v>47</v>
      </c>
      <c r="C808" s="1" t="s">
        <v>31</v>
      </c>
      <c r="D808" s="2">
        <v>43200</v>
      </c>
      <c r="E808" s="2">
        <v>43344</v>
      </c>
      <c r="F808" s="2" t="str">
        <f>TEXT(Sales[[#This Row],[OrderDate]],"dd")</f>
        <v>01</v>
      </c>
      <c r="G808" s="2">
        <v>43355</v>
      </c>
      <c r="H808" s="2">
        <v>43359</v>
      </c>
      <c r="I808" s="1" t="s">
        <v>32</v>
      </c>
      <c r="J808">
        <v>13</v>
      </c>
      <c r="K808" s="1" t="s">
        <v>88</v>
      </c>
      <c r="L808">
        <v>28</v>
      </c>
      <c r="M808" s="1" t="s">
        <v>50</v>
      </c>
      <c r="N808">
        <v>44</v>
      </c>
      <c r="O808" s="1" t="s">
        <v>206</v>
      </c>
      <c r="P808">
        <v>7</v>
      </c>
      <c r="Q808">
        <v>7.4999999999999997E-2</v>
      </c>
      <c r="R808">
        <v>2365.1</v>
      </c>
      <c r="S808">
        <v>1986.6839999999997</v>
      </c>
      <c r="T808">
        <v>13906.787999999999</v>
      </c>
      <c r="U808">
        <v>15314.022499999999</v>
      </c>
      <c r="V808">
        <f>Sales[[#This Row],[Total Revenue]]-Sales[[#This Row],[Total Buying]]</f>
        <v>1407.2345000000005</v>
      </c>
      <c r="W808">
        <v>258</v>
      </c>
      <c r="X808" s="1" t="s">
        <v>937</v>
      </c>
      <c r="Y808" s="1" t="s">
        <v>495</v>
      </c>
      <c r="Z808" s="1" t="s">
        <v>38</v>
      </c>
      <c r="AA808" s="1" t="s">
        <v>39</v>
      </c>
      <c r="AB808" s="1" t="s">
        <v>40</v>
      </c>
      <c r="AC808" s="1" t="s">
        <v>39</v>
      </c>
      <c r="AD808">
        <v>49558</v>
      </c>
      <c r="AE808">
        <v>68294</v>
      </c>
    </row>
    <row r="809" spans="1:31" x14ac:dyDescent="0.3">
      <c r="A809" s="1" t="s">
        <v>1583</v>
      </c>
      <c r="B809" s="1" t="s">
        <v>30</v>
      </c>
      <c r="C809" s="1" t="s">
        <v>77</v>
      </c>
      <c r="D809" s="2">
        <v>43200</v>
      </c>
      <c r="E809" s="2">
        <v>43344</v>
      </c>
      <c r="F809" s="2" t="str">
        <f>TEXT(Sales[[#This Row],[OrderDate]],"dd")</f>
        <v>01</v>
      </c>
      <c r="G809" s="2">
        <v>43358</v>
      </c>
      <c r="H809" s="2">
        <v>43359</v>
      </c>
      <c r="I809" s="1" t="s">
        <v>32</v>
      </c>
      <c r="J809">
        <v>7</v>
      </c>
      <c r="K809" s="1" t="s">
        <v>188</v>
      </c>
      <c r="L809">
        <v>45</v>
      </c>
      <c r="M809" s="1" t="s">
        <v>639</v>
      </c>
      <c r="N809">
        <v>34</v>
      </c>
      <c r="O809" s="1" t="s">
        <v>335</v>
      </c>
      <c r="P809">
        <v>4</v>
      </c>
      <c r="Q809">
        <v>0.1</v>
      </c>
      <c r="R809">
        <v>2358.4</v>
      </c>
      <c r="S809">
        <v>1084.864</v>
      </c>
      <c r="T809">
        <v>4339.4560000000001</v>
      </c>
      <c r="U809">
        <v>8490.24</v>
      </c>
      <c r="V809">
        <f>Sales[[#This Row],[Total Revenue]]-Sales[[#This Row],[Total Buying]]</f>
        <v>4150.7839999999997</v>
      </c>
      <c r="W809">
        <v>99</v>
      </c>
      <c r="X809" s="1" t="s">
        <v>643</v>
      </c>
      <c r="Y809" s="1" t="s">
        <v>607</v>
      </c>
      <c r="Z809" s="1" t="s">
        <v>400</v>
      </c>
      <c r="AA809" s="1" t="s">
        <v>401</v>
      </c>
      <c r="AB809" s="1" t="s">
        <v>116</v>
      </c>
      <c r="AC809" s="1" t="s">
        <v>401</v>
      </c>
      <c r="AD809">
        <v>63159</v>
      </c>
      <c r="AE809">
        <v>56954</v>
      </c>
    </row>
    <row r="810" spans="1:31" x14ac:dyDescent="0.3">
      <c r="A810" s="1" t="s">
        <v>1584</v>
      </c>
      <c r="B810" s="1" t="s">
        <v>30</v>
      </c>
      <c r="C810" s="1" t="s">
        <v>31</v>
      </c>
      <c r="D810" s="2">
        <v>43300</v>
      </c>
      <c r="E810" s="2">
        <v>43345</v>
      </c>
      <c r="F810" s="2" t="str">
        <f>TEXT(Sales[[#This Row],[OrderDate]],"dd")</f>
        <v>02</v>
      </c>
      <c r="G810" s="2">
        <v>43371</v>
      </c>
      <c r="H810" s="2">
        <v>43379</v>
      </c>
      <c r="I810" s="1" t="s">
        <v>32</v>
      </c>
      <c r="J810">
        <v>3</v>
      </c>
      <c r="K810" s="1" t="s">
        <v>154</v>
      </c>
      <c r="L810">
        <v>22</v>
      </c>
      <c r="M810" s="1" t="s">
        <v>71</v>
      </c>
      <c r="N810">
        <v>10</v>
      </c>
      <c r="O810" s="1" t="s">
        <v>162</v>
      </c>
      <c r="P810">
        <v>7</v>
      </c>
      <c r="Q810">
        <v>7.4999999999999997E-2</v>
      </c>
      <c r="R810">
        <v>1748.7</v>
      </c>
      <c r="S810">
        <v>1171.6290000000001</v>
      </c>
      <c r="T810">
        <v>8201.4030000000002</v>
      </c>
      <c r="U810">
        <v>11322.8325</v>
      </c>
      <c r="V810">
        <f>Sales[[#This Row],[Total Revenue]]-Sales[[#This Row],[Total Buying]]</f>
        <v>3121.4295000000002</v>
      </c>
      <c r="W810">
        <v>212</v>
      </c>
      <c r="X810" s="1" t="s">
        <v>229</v>
      </c>
      <c r="Y810" s="1" t="s">
        <v>230</v>
      </c>
      <c r="Z810" s="1" t="s">
        <v>231</v>
      </c>
      <c r="AA810" s="1" t="s">
        <v>232</v>
      </c>
      <c r="AB810" s="1" t="s">
        <v>56</v>
      </c>
      <c r="AC810" s="1" t="s">
        <v>232</v>
      </c>
      <c r="AD810">
        <v>39893</v>
      </c>
      <c r="AE810">
        <v>100849</v>
      </c>
    </row>
    <row r="811" spans="1:31" x14ac:dyDescent="0.3">
      <c r="A811" s="1" t="s">
        <v>1585</v>
      </c>
      <c r="B811" s="1" t="s">
        <v>47</v>
      </c>
      <c r="C811" s="1" t="s">
        <v>31</v>
      </c>
      <c r="D811" s="2">
        <v>43300</v>
      </c>
      <c r="E811" s="2">
        <v>43345</v>
      </c>
      <c r="F811" s="2" t="str">
        <f>TEXT(Sales[[#This Row],[OrderDate]],"dd")</f>
        <v>02</v>
      </c>
      <c r="G811" s="2">
        <v>43352</v>
      </c>
      <c r="H811" s="2">
        <v>43362</v>
      </c>
      <c r="I811" s="1" t="s">
        <v>32</v>
      </c>
      <c r="J811">
        <v>13</v>
      </c>
      <c r="K811" s="1" t="s">
        <v>88</v>
      </c>
      <c r="L811">
        <v>30</v>
      </c>
      <c r="M811" s="1" t="s">
        <v>166</v>
      </c>
      <c r="N811">
        <v>17</v>
      </c>
      <c r="O811" s="1" t="s">
        <v>180</v>
      </c>
      <c r="P811">
        <v>3</v>
      </c>
      <c r="Q811">
        <v>0.05</v>
      </c>
      <c r="R811">
        <v>1822.4</v>
      </c>
      <c r="S811">
        <v>1202.7840000000001</v>
      </c>
      <c r="T811">
        <v>3608.3520000000003</v>
      </c>
      <c r="U811">
        <v>5193.84</v>
      </c>
      <c r="V811">
        <f>Sales[[#This Row],[Total Revenue]]-Sales[[#This Row],[Total Buying]]</f>
        <v>1585.4879999999998</v>
      </c>
      <c r="W811">
        <v>212</v>
      </c>
      <c r="X811" s="1" t="s">
        <v>229</v>
      </c>
      <c r="Y811" s="1" t="s">
        <v>230</v>
      </c>
      <c r="Z811" s="1" t="s">
        <v>231</v>
      </c>
      <c r="AA811" s="1" t="s">
        <v>232</v>
      </c>
      <c r="AB811" s="1" t="s">
        <v>56</v>
      </c>
      <c r="AC811" s="1" t="s">
        <v>232</v>
      </c>
      <c r="AD811">
        <v>39893</v>
      </c>
      <c r="AE811">
        <v>100849</v>
      </c>
    </row>
    <row r="812" spans="1:31" x14ac:dyDescent="0.3">
      <c r="A812" s="1" t="s">
        <v>1586</v>
      </c>
      <c r="B812" s="1" t="s">
        <v>47</v>
      </c>
      <c r="C812" s="1" t="s">
        <v>239</v>
      </c>
      <c r="D812" s="2">
        <v>43200</v>
      </c>
      <c r="E812" s="2">
        <v>43345</v>
      </c>
      <c r="F812" s="2" t="str">
        <f>TEXT(Sales[[#This Row],[OrderDate]],"dd")</f>
        <v>02</v>
      </c>
      <c r="G812" s="2">
        <v>43371</v>
      </c>
      <c r="H812" s="2">
        <v>43380</v>
      </c>
      <c r="I812" s="1" t="s">
        <v>32</v>
      </c>
      <c r="J812">
        <v>16</v>
      </c>
      <c r="K812" s="1" t="s">
        <v>270</v>
      </c>
      <c r="L812">
        <v>20</v>
      </c>
      <c r="M812" s="1" t="s">
        <v>59</v>
      </c>
      <c r="N812">
        <v>22</v>
      </c>
      <c r="O812" s="1" t="s">
        <v>128</v>
      </c>
      <c r="P812">
        <v>3</v>
      </c>
      <c r="Q812">
        <v>7.4999999999999997E-2</v>
      </c>
      <c r="R812">
        <v>824.1</v>
      </c>
      <c r="S812">
        <v>684.00300000000004</v>
      </c>
      <c r="T812">
        <v>2052.009</v>
      </c>
      <c r="U812">
        <v>2286.8775000000001</v>
      </c>
      <c r="V812">
        <f>Sales[[#This Row],[Total Revenue]]-Sales[[#This Row],[Total Buying]]</f>
        <v>234.86850000000004</v>
      </c>
      <c r="W812">
        <v>364</v>
      </c>
      <c r="X812" s="1" t="s">
        <v>1069</v>
      </c>
      <c r="Y812" s="1" t="s">
        <v>387</v>
      </c>
      <c r="Z812" s="1" t="s">
        <v>405</v>
      </c>
      <c r="AA812" s="1" t="s">
        <v>406</v>
      </c>
      <c r="AB812" s="1" t="s">
        <v>116</v>
      </c>
      <c r="AC812" s="1" t="s">
        <v>406</v>
      </c>
      <c r="AD812">
        <v>66417</v>
      </c>
      <c r="AE812">
        <v>50626</v>
      </c>
    </row>
    <row r="813" spans="1:31" x14ac:dyDescent="0.3">
      <c r="A813" s="1" t="s">
        <v>1587</v>
      </c>
      <c r="B813" s="1" t="s">
        <v>100</v>
      </c>
      <c r="C813" s="1" t="s">
        <v>239</v>
      </c>
      <c r="D813" s="2">
        <v>43200</v>
      </c>
      <c r="E813" s="2">
        <v>43345</v>
      </c>
      <c r="F813" s="2" t="str">
        <f>TEXT(Sales[[#This Row],[OrderDate]],"dd")</f>
        <v>02</v>
      </c>
      <c r="G813" s="2">
        <v>43357</v>
      </c>
      <c r="H813" s="2">
        <v>43360</v>
      </c>
      <c r="I813" s="1" t="s">
        <v>32</v>
      </c>
      <c r="J813">
        <v>26</v>
      </c>
      <c r="K813" s="1" t="s">
        <v>247</v>
      </c>
      <c r="L813">
        <v>3</v>
      </c>
      <c r="M813" s="1" t="s">
        <v>175</v>
      </c>
      <c r="N813">
        <v>8</v>
      </c>
      <c r="O813" s="1" t="s">
        <v>172</v>
      </c>
      <c r="P813">
        <v>7</v>
      </c>
      <c r="Q813">
        <v>7.4999999999999997E-2</v>
      </c>
      <c r="R813">
        <v>1882.7</v>
      </c>
      <c r="S813">
        <v>1317.8899999999999</v>
      </c>
      <c r="T813">
        <v>9225.23</v>
      </c>
      <c r="U813">
        <v>12190.4825</v>
      </c>
      <c r="V813">
        <f>Sales[[#This Row],[Total Revenue]]-Sales[[#This Row],[Total Buying]]</f>
        <v>2965.2525000000005</v>
      </c>
      <c r="W813">
        <v>342</v>
      </c>
      <c r="X813" s="1" t="s">
        <v>996</v>
      </c>
      <c r="Y813" s="1" t="s">
        <v>997</v>
      </c>
      <c r="Z813" s="1" t="s">
        <v>251</v>
      </c>
      <c r="AA813" s="1" t="s">
        <v>252</v>
      </c>
      <c r="AB813" s="1" t="s">
        <v>56</v>
      </c>
      <c r="AC813" s="1" t="s">
        <v>252</v>
      </c>
      <c r="AD813">
        <v>37644</v>
      </c>
      <c r="AE813">
        <v>42840</v>
      </c>
    </row>
    <row r="814" spans="1:31" x14ac:dyDescent="0.3">
      <c r="A814" s="1" t="s">
        <v>1588</v>
      </c>
      <c r="B814" s="1" t="s">
        <v>30</v>
      </c>
      <c r="C814" s="1" t="s">
        <v>77</v>
      </c>
      <c r="D814" s="2">
        <v>43200</v>
      </c>
      <c r="E814" s="2">
        <v>43345</v>
      </c>
      <c r="F814" s="2" t="str">
        <f>TEXT(Sales[[#This Row],[OrderDate]],"dd")</f>
        <v>02</v>
      </c>
      <c r="G814" s="2">
        <v>43351</v>
      </c>
      <c r="H814" s="2">
        <v>43352</v>
      </c>
      <c r="I814" s="1" t="s">
        <v>32</v>
      </c>
      <c r="J814">
        <v>9</v>
      </c>
      <c r="K814" s="1" t="s">
        <v>214</v>
      </c>
      <c r="L814">
        <v>6</v>
      </c>
      <c r="M814" s="1" t="s">
        <v>329</v>
      </c>
      <c r="N814">
        <v>37</v>
      </c>
      <c r="O814" s="1" t="s">
        <v>309</v>
      </c>
      <c r="P814">
        <v>5</v>
      </c>
      <c r="Q814">
        <v>7.4999999999999997E-2</v>
      </c>
      <c r="R814">
        <v>3819</v>
      </c>
      <c r="S814">
        <v>1565.79</v>
      </c>
      <c r="T814">
        <v>7828.95</v>
      </c>
      <c r="U814">
        <v>17662.875</v>
      </c>
      <c r="V814">
        <f>Sales[[#This Row],[Total Revenue]]-Sales[[#This Row],[Total Buying]]</f>
        <v>9833.9249999999993</v>
      </c>
      <c r="W814">
        <v>92</v>
      </c>
      <c r="X814" s="1" t="s">
        <v>1314</v>
      </c>
      <c r="Y814" s="1" t="s">
        <v>1315</v>
      </c>
      <c r="Z814" s="1" t="s">
        <v>400</v>
      </c>
      <c r="AA814" s="1" t="s">
        <v>401</v>
      </c>
      <c r="AB814" s="1" t="s">
        <v>116</v>
      </c>
      <c r="AC814" s="1" t="s">
        <v>401</v>
      </c>
      <c r="AD814">
        <v>42165</v>
      </c>
      <c r="AE814">
        <v>58484</v>
      </c>
    </row>
    <row r="815" spans="1:31" x14ac:dyDescent="0.3">
      <c r="A815" s="1" t="s">
        <v>1589</v>
      </c>
      <c r="B815" s="1" t="s">
        <v>47</v>
      </c>
      <c r="C815" s="1" t="s">
        <v>62</v>
      </c>
      <c r="D815" s="2">
        <v>43200</v>
      </c>
      <c r="E815" s="2">
        <v>43345</v>
      </c>
      <c r="F815" s="2" t="str">
        <f>TEXT(Sales[[#This Row],[OrderDate]],"dd")</f>
        <v>02</v>
      </c>
      <c r="G815" s="2">
        <v>43361</v>
      </c>
      <c r="H815" s="2">
        <v>43368</v>
      </c>
      <c r="I815" s="1" t="s">
        <v>32</v>
      </c>
      <c r="J815">
        <v>13</v>
      </c>
      <c r="K815" s="1" t="s">
        <v>88</v>
      </c>
      <c r="L815">
        <v>8</v>
      </c>
      <c r="M815" s="1" t="s">
        <v>98</v>
      </c>
      <c r="N815">
        <v>43</v>
      </c>
      <c r="O815" s="1" t="s">
        <v>580</v>
      </c>
      <c r="P815">
        <v>4</v>
      </c>
      <c r="Q815">
        <v>0.05</v>
      </c>
      <c r="R815">
        <v>1085.4000000000001</v>
      </c>
      <c r="S815">
        <v>672.94800000000009</v>
      </c>
      <c r="T815">
        <v>2691.7920000000004</v>
      </c>
      <c r="U815">
        <v>4124.5200000000004</v>
      </c>
      <c r="V815">
        <f>Sales[[#This Row],[Total Revenue]]-Sales[[#This Row],[Total Buying]]</f>
        <v>1432.7280000000001</v>
      </c>
      <c r="W815">
        <v>298</v>
      </c>
      <c r="X815" s="1" t="s">
        <v>229</v>
      </c>
      <c r="Y815" s="1" t="s">
        <v>970</v>
      </c>
      <c r="Z815" s="1" t="s">
        <v>257</v>
      </c>
      <c r="AA815" s="1" t="s">
        <v>258</v>
      </c>
      <c r="AB815" s="1" t="s">
        <v>56</v>
      </c>
      <c r="AC815" s="1" t="s">
        <v>258</v>
      </c>
      <c r="AD815">
        <v>44506</v>
      </c>
      <c r="AE815">
        <v>41260</v>
      </c>
    </row>
    <row r="816" spans="1:31" x14ac:dyDescent="0.3">
      <c r="A816" s="1" t="s">
        <v>1590</v>
      </c>
      <c r="B816" s="1" t="s">
        <v>100</v>
      </c>
      <c r="C816" s="1" t="s">
        <v>62</v>
      </c>
      <c r="D816" s="2">
        <v>43200</v>
      </c>
      <c r="E816" s="2">
        <v>43345</v>
      </c>
      <c r="F816" s="2" t="str">
        <f>TEXT(Sales[[#This Row],[OrderDate]],"dd")</f>
        <v>02</v>
      </c>
      <c r="G816" s="2">
        <v>43372</v>
      </c>
      <c r="H816" s="2">
        <v>43373</v>
      </c>
      <c r="I816" s="1" t="s">
        <v>32</v>
      </c>
      <c r="J816">
        <v>26</v>
      </c>
      <c r="K816" s="1" t="s">
        <v>247</v>
      </c>
      <c r="L816">
        <v>8</v>
      </c>
      <c r="M816" s="1" t="s">
        <v>98</v>
      </c>
      <c r="N816">
        <v>5</v>
      </c>
      <c r="O816" s="1" t="s">
        <v>123</v>
      </c>
      <c r="P816">
        <v>8</v>
      </c>
      <c r="Q816">
        <v>7.4999999999999997E-2</v>
      </c>
      <c r="R816">
        <v>1072</v>
      </c>
      <c r="S816">
        <v>857.6</v>
      </c>
      <c r="T816">
        <v>6860.8</v>
      </c>
      <c r="U816">
        <v>7932.8</v>
      </c>
      <c r="V816">
        <f>Sales[[#This Row],[Total Revenue]]-Sales[[#This Row],[Total Buying]]</f>
        <v>1072</v>
      </c>
      <c r="W816">
        <v>283</v>
      </c>
      <c r="X816" s="1" t="s">
        <v>955</v>
      </c>
      <c r="Y816" s="1" t="s">
        <v>956</v>
      </c>
      <c r="Z816" s="1" t="s">
        <v>145</v>
      </c>
      <c r="AA816" s="1" t="s">
        <v>146</v>
      </c>
      <c r="AB816" s="1" t="s">
        <v>147</v>
      </c>
      <c r="AC816" s="1" t="s">
        <v>146</v>
      </c>
      <c r="AD816">
        <v>117531</v>
      </c>
      <c r="AE816">
        <v>33687</v>
      </c>
    </row>
    <row r="817" spans="1:31" x14ac:dyDescent="0.3">
      <c r="A817" s="1" t="s">
        <v>1591</v>
      </c>
      <c r="B817" s="1" t="s">
        <v>100</v>
      </c>
      <c r="C817" s="1" t="s">
        <v>77</v>
      </c>
      <c r="D817" s="2">
        <v>43200</v>
      </c>
      <c r="E817" s="2">
        <v>43345</v>
      </c>
      <c r="F817" s="2" t="str">
        <f>TEXT(Sales[[#This Row],[OrderDate]],"dd")</f>
        <v>02</v>
      </c>
      <c r="G817" s="2">
        <v>43363</v>
      </c>
      <c r="H817" s="2">
        <v>43366</v>
      </c>
      <c r="I817" s="1" t="s">
        <v>32</v>
      </c>
      <c r="J817">
        <v>26</v>
      </c>
      <c r="K817" s="1" t="s">
        <v>247</v>
      </c>
      <c r="L817">
        <v>39</v>
      </c>
      <c r="M817" s="1" t="s">
        <v>520</v>
      </c>
      <c r="N817">
        <v>27</v>
      </c>
      <c r="O817" s="1" t="s">
        <v>223</v>
      </c>
      <c r="P817">
        <v>8</v>
      </c>
      <c r="Q817">
        <v>7.4999999999999997E-2</v>
      </c>
      <c r="R817">
        <v>1051.9000000000001</v>
      </c>
      <c r="S817">
        <v>441.798</v>
      </c>
      <c r="T817">
        <v>3534.384</v>
      </c>
      <c r="U817">
        <v>7784.06</v>
      </c>
      <c r="V817">
        <f>Sales[[#This Row],[Total Revenue]]-Sales[[#This Row],[Total Buying]]</f>
        <v>4249.6760000000004</v>
      </c>
      <c r="W817">
        <v>150</v>
      </c>
      <c r="X817" s="1" t="s">
        <v>785</v>
      </c>
      <c r="Y817" s="1" t="s">
        <v>786</v>
      </c>
      <c r="Z817" s="1" t="s">
        <v>787</v>
      </c>
      <c r="AA817" s="1" t="s">
        <v>788</v>
      </c>
      <c r="AB817" s="1" t="s">
        <v>116</v>
      </c>
      <c r="AC817" s="1" t="s">
        <v>788</v>
      </c>
      <c r="AD817">
        <v>86916</v>
      </c>
      <c r="AE817">
        <v>50323</v>
      </c>
    </row>
    <row r="818" spans="1:31" x14ac:dyDescent="0.3">
      <c r="A818" s="1" t="s">
        <v>1592</v>
      </c>
      <c r="B818" s="1" t="s">
        <v>30</v>
      </c>
      <c r="C818" s="1" t="s">
        <v>31</v>
      </c>
      <c r="D818" s="2">
        <v>43200</v>
      </c>
      <c r="E818" s="2">
        <v>43346</v>
      </c>
      <c r="F818" s="2" t="str">
        <f>TEXT(Sales[[#This Row],[OrderDate]],"dd")</f>
        <v>03</v>
      </c>
      <c r="G818" s="2">
        <v>43359</v>
      </c>
      <c r="H818" s="2">
        <v>43367</v>
      </c>
      <c r="I818" s="1" t="s">
        <v>32</v>
      </c>
      <c r="J818">
        <v>4</v>
      </c>
      <c r="K818" s="1" t="s">
        <v>70</v>
      </c>
      <c r="L818">
        <v>14</v>
      </c>
      <c r="M818" s="1" t="s">
        <v>122</v>
      </c>
      <c r="N818">
        <v>45</v>
      </c>
      <c r="O818" s="1" t="s">
        <v>109</v>
      </c>
      <c r="P818">
        <v>4</v>
      </c>
      <c r="Q818">
        <v>0.05</v>
      </c>
      <c r="R818">
        <v>1025.1000000000001</v>
      </c>
      <c r="S818">
        <v>584.30700000000002</v>
      </c>
      <c r="T818">
        <v>2337.2280000000001</v>
      </c>
      <c r="U818">
        <v>3895.3800000000006</v>
      </c>
      <c r="V818">
        <f>Sales[[#This Row],[Total Revenue]]-Sales[[#This Row],[Total Buying]]</f>
        <v>1558.1520000000005</v>
      </c>
      <c r="W818">
        <v>232</v>
      </c>
      <c r="X818" s="1" t="s">
        <v>566</v>
      </c>
      <c r="Y818" s="1" t="s">
        <v>567</v>
      </c>
      <c r="Z818" s="1" t="s">
        <v>316</v>
      </c>
      <c r="AA818" s="1" t="s">
        <v>317</v>
      </c>
      <c r="AB818" s="1" t="s">
        <v>56</v>
      </c>
      <c r="AC818" s="1" t="s">
        <v>317</v>
      </c>
      <c r="AD818">
        <v>78439</v>
      </c>
      <c r="AE818">
        <v>43630</v>
      </c>
    </row>
    <row r="819" spans="1:31" x14ac:dyDescent="0.3">
      <c r="A819" s="1" t="s">
        <v>1593</v>
      </c>
      <c r="B819" s="1" t="s">
        <v>47</v>
      </c>
      <c r="C819" s="1" t="s">
        <v>77</v>
      </c>
      <c r="D819" s="2">
        <v>43200</v>
      </c>
      <c r="E819" s="2">
        <v>43346</v>
      </c>
      <c r="F819" s="2" t="str">
        <f>TEXT(Sales[[#This Row],[OrderDate]],"dd")</f>
        <v>03</v>
      </c>
      <c r="G819" s="2">
        <v>43374</v>
      </c>
      <c r="H819" s="2">
        <v>43381</v>
      </c>
      <c r="I819" s="1" t="s">
        <v>32</v>
      </c>
      <c r="J819">
        <v>16</v>
      </c>
      <c r="K819" s="1" t="s">
        <v>270</v>
      </c>
      <c r="L819">
        <v>7</v>
      </c>
      <c r="M819" s="1" t="s">
        <v>271</v>
      </c>
      <c r="N819">
        <v>28</v>
      </c>
      <c r="O819" s="1" t="s">
        <v>135</v>
      </c>
      <c r="P819">
        <v>2</v>
      </c>
      <c r="Q819">
        <v>0.15</v>
      </c>
      <c r="R819">
        <v>2231.1</v>
      </c>
      <c r="S819">
        <v>1026.306</v>
      </c>
      <c r="T819">
        <v>2052.6120000000001</v>
      </c>
      <c r="U819">
        <v>3792.87</v>
      </c>
      <c r="V819">
        <f>Sales[[#This Row],[Total Revenue]]-Sales[[#This Row],[Total Buying]]</f>
        <v>1740.2579999999998</v>
      </c>
      <c r="W819">
        <v>182</v>
      </c>
      <c r="X819" s="1" t="s">
        <v>860</v>
      </c>
      <c r="Y819" s="1" t="s">
        <v>368</v>
      </c>
      <c r="Z819" s="1" t="s">
        <v>369</v>
      </c>
      <c r="AA819" s="1" t="s">
        <v>370</v>
      </c>
      <c r="AB819" s="1" t="s">
        <v>147</v>
      </c>
      <c r="AC819" s="1" t="s">
        <v>370</v>
      </c>
      <c r="AD819">
        <v>59947</v>
      </c>
      <c r="AE819">
        <v>27572</v>
      </c>
    </row>
    <row r="820" spans="1:31" x14ac:dyDescent="0.3">
      <c r="A820" s="1" t="s">
        <v>1594</v>
      </c>
      <c r="B820" s="1" t="s">
        <v>42</v>
      </c>
      <c r="C820" s="1" t="s">
        <v>77</v>
      </c>
      <c r="D820" s="2">
        <v>43300</v>
      </c>
      <c r="E820" s="2">
        <v>43346</v>
      </c>
      <c r="F820" s="2" t="str">
        <f>TEXT(Sales[[#This Row],[OrderDate]],"dd")</f>
        <v>03</v>
      </c>
      <c r="G820" s="2">
        <v>43356</v>
      </c>
      <c r="H820" s="2">
        <v>43363</v>
      </c>
      <c r="I820" s="1" t="s">
        <v>32</v>
      </c>
      <c r="J820">
        <v>25</v>
      </c>
      <c r="K820" s="1" t="s">
        <v>333</v>
      </c>
      <c r="L820">
        <v>3</v>
      </c>
      <c r="M820" s="1" t="s">
        <v>175</v>
      </c>
      <c r="N820">
        <v>37</v>
      </c>
      <c r="O820" s="1" t="s">
        <v>309</v>
      </c>
      <c r="P820">
        <v>2</v>
      </c>
      <c r="Q820">
        <v>0.2</v>
      </c>
      <c r="R820">
        <v>261.3</v>
      </c>
      <c r="S820">
        <v>117.58500000000001</v>
      </c>
      <c r="T820">
        <v>235.17000000000002</v>
      </c>
      <c r="U820">
        <v>418.08000000000004</v>
      </c>
      <c r="V820">
        <f>Sales[[#This Row],[Total Revenue]]-Sales[[#This Row],[Total Buying]]</f>
        <v>182.91000000000003</v>
      </c>
      <c r="W820">
        <v>183</v>
      </c>
      <c r="X820" s="1" t="s">
        <v>863</v>
      </c>
      <c r="Y820" s="1" t="s">
        <v>864</v>
      </c>
      <c r="Z820" s="1" t="s">
        <v>369</v>
      </c>
      <c r="AA820" s="1" t="s">
        <v>370</v>
      </c>
      <c r="AB820" s="1" t="s">
        <v>147</v>
      </c>
      <c r="AC820" s="1" t="s">
        <v>370</v>
      </c>
      <c r="AD820">
        <v>51271</v>
      </c>
      <c r="AE820">
        <v>35785</v>
      </c>
    </row>
    <row r="821" spans="1:31" x14ac:dyDescent="0.3">
      <c r="A821" s="1" t="s">
        <v>1595</v>
      </c>
      <c r="B821" s="1" t="s">
        <v>30</v>
      </c>
      <c r="C821" s="1" t="s">
        <v>48</v>
      </c>
      <c r="D821" s="2">
        <v>43200</v>
      </c>
      <c r="E821" s="2">
        <v>43347</v>
      </c>
      <c r="F821" s="2" t="str">
        <f>TEXT(Sales[[#This Row],[OrderDate]],"dd")</f>
        <v>04</v>
      </c>
      <c r="G821" s="2">
        <v>43372</v>
      </c>
      <c r="H821" s="2">
        <v>43374</v>
      </c>
      <c r="I821" s="1" t="s">
        <v>32</v>
      </c>
      <c r="J821">
        <v>11</v>
      </c>
      <c r="K821" s="1" t="s">
        <v>125</v>
      </c>
      <c r="L821">
        <v>35</v>
      </c>
      <c r="M821" s="1" t="s">
        <v>161</v>
      </c>
      <c r="N821">
        <v>28</v>
      </c>
      <c r="O821" s="1" t="s">
        <v>135</v>
      </c>
      <c r="P821">
        <v>3</v>
      </c>
      <c r="Q821">
        <v>0.2</v>
      </c>
      <c r="R821">
        <v>3524.2000000000003</v>
      </c>
      <c r="S821">
        <v>2960.328</v>
      </c>
      <c r="T821">
        <v>8880.9840000000004</v>
      </c>
      <c r="U821">
        <v>8458.08</v>
      </c>
      <c r="V821">
        <f>Sales[[#This Row],[Total Revenue]]-Sales[[#This Row],[Total Buying]]</f>
        <v>-422.90400000000045</v>
      </c>
      <c r="W821">
        <v>49</v>
      </c>
      <c r="X821" s="1" t="s">
        <v>1596</v>
      </c>
      <c r="Y821" s="1" t="s">
        <v>1597</v>
      </c>
      <c r="Z821" s="1" t="s">
        <v>158</v>
      </c>
      <c r="AA821" s="1" t="s">
        <v>159</v>
      </c>
      <c r="AB821" s="1" t="s">
        <v>116</v>
      </c>
      <c r="AC821" s="1" t="s">
        <v>159</v>
      </c>
      <c r="AD821">
        <v>70481</v>
      </c>
      <c r="AE821">
        <v>48577</v>
      </c>
    </row>
    <row r="822" spans="1:31" x14ac:dyDescent="0.3">
      <c r="A822" s="1" t="s">
        <v>1598</v>
      </c>
      <c r="B822" s="1" t="s">
        <v>30</v>
      </c>
      <c r="C822" s="1" t="s">
        <v>239</v>
      </c>
      <c r="D822" s="2">
        <v>43200</v>
      </c>
      <c r="E822" s="2">
        <v>43347</v>
      </c>
      <c r="F822" s="2" t="str">
        <f>TEXT(Sales[[#This Row],[OrderDate]],"dd")</f>
        <v>04</v>
      </c>
      <c r="G822" s="2">
        <v>43366</v>
      </c>
      <c r="H822" s="2">
        <v>43368</v>
      </c>
      <c r="I822" s="1" t="s">
        <v>32</v>
      </c>
      <c r="J822">
        <v>3</v>
      </c>
      <c r="K822" s="1" t="s">
        <v>154</v>
      </c>
      <c r="L822">
        <v>43</v>
      </c>
      <c r="M822" s="1" t="s">
        <v>183</v>
      </c>
      <c r="N822">
        <v>44</v>
      </c>
      <c r="O822" s="1" t="s">
        <v>206</v>
      </c>
      <c r="P822">
        <v>6</v>
      </c>
      <c r="Q822">
        <v>0.3</v>
      </c>
      <c r="R822">
        <v>3819</v>
      </c>
      <c r="S822">
        <v>3207.96</v>
      </c>
      <c r="T822">
        <v>19247.760000000002</v>
      </c>
      <c r="U822">
        <v>16039.800000000001</v>
      </c>
      <c r="V822">
        <f>Sales[[#This Row],[Total Revenue]]-Sales[[#This Row],[Total Buying]]</f>
        <v>-3207.9600000000009</v>
      </c>
      <c r="W822">
        <v>356</v>
      </c>
      <c r="X822" s="1" t="s">
        <v>1562</v>
      </c>
      <c r="Y822" s="1" t="s">
        <v>1563</v>
      </c>
      <c r="Z822" s="1" t="s">
        <v>242</v>
      </c>
      <c r="AA822" s="1" t="s">
        <v>243</v>
      </c>
      <c r="AB822" s="1" t="s">
        <v>56</v>
      </c>
      <c r="AC822" s="1" t="s">
        <v>243</v>
      </c>
      <c r="AD822">
        <v>166242</v>
      </c>
      <c r="AE822">
        <v>66634</v>
      </c>
    </row>
    <row r="823" spans="1:31" x14ac:dyDescent="0.3">
      <c r="A823" s="1" t="s">
        <v>1599</v>
      </c>
      <c r="B823" s="1" t="s">
        <v>100</v>
      </c>
      <c r="C823" s="1" t="s">
        <v>424</v>
      </c>
      <c r="D823" s="2">
        <v>43300</v>
      </c>
      <c r="E823" s="2">
        <v>43347</v>
      </c>
      <c r="F823" s="2" t="str">
        <f>TEXT(Sales[[#This Row],[OrderDate]],"dd")</f>
        <v>04</v>
      </c>
      <c r="G823" s="2">
        <v>43370</v>
      </c>
      <c r="H823" s="2">
        <v>43380</v>
      </c>
      <c r="I823" s="1" t="s">
        <v>32</v>
      </c>
      <c r="J823">
        <v>27</v>
      </c>
      <c r="K823" s="1" t="s">
        <v>179</v>
      </c>
      <c r="L823">
        <v>26</v>
      </c>
      <c r="M823" s="1" t="s">
        <v>215</v>
      </c>
      <c r="N823">
        <v>36</v>
      </c>
      <c r="O823" s="1" t="s">
        <v>227</v>
      </c>
      <c r="P823">
        <v>5</v>
      </c>
      <c r="Q823">
        <v>0.15</v>
      </c>
      <c r="R823">
        <v>3879.3</v>
      </c>
      <c r="S823">
        <v>2560.3380000000002</v>
      </c>
      <c r="T823">
        <v>12801.69</v>
      </c>
      <c r="U823">
        <v>16487.025000000001</v>
      </c>
      <c r="V823">
        <f>Sales[[#This Row],[Total Revenue]]-Sales[[#This Row],[Total Buying]]</f>
        <v>3685.3350000000009</v>
      </c>
      <c r="W823">
        <v>66</v>
      </c>
      <c r="X823" s="1" t="s">
        <v>518</v>
      </c>
      <c r="Y823" s="1" t="s">
        <v>331</v>
      </c>
      <c r="Z823" s="1" t="s">
        <v>158</v>
      </c>
      <c r="AA823" s="1" t="s">
        <v>159</v>
      </c>
      <c r="AB823" s="1" t="s">
        <v>116</v>
      </c>
      <c r="AC823" s="1" t="s">
        <v>159</v>
      </c>
      <c r="AD823">
        <v>178185</v>
      </c>
      <c r="AE823">
        <v>50739</v>
      </c>
    </row>
    <row r="824" spans="1:31" x14ac:dyDescent="0.3">
      <c r="A824" s="1" t="s">
        <v>1600</v>
      </c>
      <c r="B824" s="1" t="s">
        <v>30</v>
      </c>
      <c r="C824" s="1" t="s">
        <v>31</v>
      </c>
      <c r="D824" s="2">
        <v>43200</v>
      </c>
      <c r="E824" s="2">
        <v>43347</v>
      </c>
      <c r="F824" s="2" t="str">
        <f>TEXT(Sales[[#This Row],[OrderDate]],"dd")</f>
        <v>04</v>
      </c>
      <c r="G824" s="2">
        <v>43350</v>
      </c>
      <c r="H824" s="2">
        <v>43355</v>
      </c>
      <c r="I824" s="1" t="s">
        <v>32</v>
      </c>
      <c r="J824">
        <v>8</v>
      </c>
      <c r="K824" s="1" t="s">
        <v>105</v>
      </c>
      <c r="L824">
        <v>41</v>
      </c>
      <c r="M824" s="1" t="s">
        <v>505</v>
      </c>
      <c r="N824">
        <v>12</v>
      </c>
      <c r="O824" s="1" t="s">
        <v>35</v>
      </c>
      <c r="P824">
        <v>3</v>
      </c>
      <c r="Q824">
        <v>0.2</v>
      </c>
      <c r="R824">
        <v>227.8</v>
      </c>
      <c r="S824">
        <v>132.124</v>
      </c>
      <c r="T824">
        <v>396.37199999999996</v>
      </c>
      <c r="U824">
        <v>546.72</v>
      </c>
      <c r="V824">
        <f>Sales[[#This Row],[Total Revenue]]-Sales[[#This Row],[Total Buying]]</f>
        <v>150.34800000000007</v>
      </c>
      <c r="W824">
        <v>217</v>
      </c>
      <c r="X824" s="1" t="s">
        <v>376</v>
      </c>
      <c r="Y824" s="1" t="s">
        <v>349</v>
      </c>
      <c r="Z824" s="1" t="s">
        <v>236</v>
      </c>
      <c r="AA824" s="1" t="s">
        <v>237</v>
      </c>
      <c r="AB824" s="1" t="s">
        <v>147</v>
      </c>
      <c r="AC824" s="1" t="s">
        <v>237</v>
      </c>
      <c r="AD824">
        <v>49444</v>
      </c>
      <c r="AE824">
        <v>60089</v>
      </c>
    </row>
    <row r="825" spans="1:31" x14ac:dyDescent="0.3">
      <c r="A825" s="1" t="s">
        <v>1601</v>
      </c>
      <c r="B825" s="1" t="s">
        <v>47</v>
      </c>
      <c r="C825" s="1" t="s">
        <v>31</v>
      </c>
      <c r="D825" s="2">
        <v>43200</v>
      </c>
      <c r="E825" s="2">
        <v>43347</v>
      </c>
      <c r="F825" s="2" t="str">
        <f>TEXT(Sales[[#This Row],[OrderDate]],"dd")</f>
        <v>04</v>
      </c>
      <c r="G825" s="2">
        <v>43361</v>
      </c>
      <c r="H825" s="2">
        <v>43365</v>
      </c>
      <c r="I825" s="1" t="s">
        <v>32</v>
      </c>
      <c r="J825">
        <v>20</v>
      </c>
      <c r="K825" s="1" t="s">
        <v>225</v>
      </c>
      <c r="L825">
        <v>50</v>
      </c>
      <c r="M825" s="1" t="s">
        <v>427</v>
      </c>
      <c r="N825">
        <v>29</v>
      </c>
      <c r="O825" s="1" t="s">
        <v>360</v>
      </c>
      <c r="P825">
        <v>2</v>
      </c>
      <c r="Q825">
        <v>0.1</v>
      </c>
      <c r="R825">
        <v>1145.7</v>
      </c>
      <c r="S825">
        <v>847.81799999999998</v>
      </c>
      <c r="T825">
        <v>1695.636</v>
      </c>
      <c r="U825">
        <v>2062.2600000000002</v>
      </c>
      <c r="V825">
        <f>Sales[[#This Row],[Total Revenue]]-Sales[[#This Row],[Total Buying]]</f>
        <v>366.62400000000025</v>
      </c>
      <c r="W825">
        <v>251</v>
      </c>
      <c r="X825" s="1" t="s">
        <v>1602</v>
      </c>
      <c r="Y825" s="1" t="s">
        <v>387</v>
      </c>
      <c r="Z825" s="1" t="s">
        <v>388</v>
      </c>
      <c r="AA825" s="1" t="s">
        <v>389</v>
      </c>
      <c r="AB825" s="1" t="s">
        <v>116</v>
      </c>
      <c r="AC825" s="1" t="s">
        <v>389</v>
      </c>
      <c r="AD825">
        <v>104492</v>
      </c>
      <c r="AE825">
        <v>63120</v>
      </c>
    </row>
    <row r="826" spans="1:31" x14ac:dyDescent="0.3">
      <c r="A826" s="1" t="s">
        <v>1603</v>
      </c>
      <c r="B826" s="1" t="s">
        <v>42</v>
      </c>
      <c r="C826" s="1" t="s">
        <v>48</v>
      </c>
      <c r="D826" s="2">
        <v>43300</v>
      </c>
      <c r="E826" s="2">
        <v>43347</v>
      </c>
      <c r="F826" s="2" t="str">
        <f>TEXT(Sales[[#This Row],[OrderDate]],"dd")</f>
        <v>04</v>
      </c>
      <c r="G826" s="2">
        <v>43353</v>
      </c>
      <c r="H826" s="2">
        <v>43362</v>
      </c>
      <c r="I826" s="1" t="s">
        <v>32</v>
      </c>
      <c r="J826">
        <v>20</v>
      </c>
      <c r="K826" s="1" t="s">
        <v>225</v>
      </c>
      <c r="L826">
        <v>27</v>
      </c>
      <c r="M826" s="1" t="s">
        <v>560</v>
      </c>
      <c r="N826">
        <v>46</v>
      </c>
      <c r="O826" s="1" t="s">
        <v>150</v>
      </c>
      <c r="P826">
        <v>2</v>
      </c>
      <c r="Q826">
        <v>0.05</v>
      </c>
      <c r="R826">
        <v>2579.5</v>
      </c>
      <c r="S826">
        <v>1134.98</v>
      </c>
      <c r="T826">
        <v>2269.96</v>
      </c>
      <c r="U826">
        <v>4901.05</v>
      </c>
      <c r="V826">
        <f>Sales[[#This Row],[Total Revenue]]-Sales[[#This Row],[Total Buying]]</f>
        <v>2631.09</v>
      </c>
      <c r="W826">
        <v>41</v>
      </c>
      <c r="X826" s="1" t="s">
        <v>1036</v>
      </c>
      <c r="Y826" s="1" t="s">
        <v>186</v>
      </c>
      <c r="Z826" s="1" t="s">
        <v>158</v>
      </c>
      <c r="AA826" s="1" t="s">
        <v>159</v>
      </c>
      <c r="AB826" s="1" t="s">
        <v>116</v>
      </c>
      <c r="AC826" s="1" t="s">
        <v>159</v>
      </c>
      <c r="AD826">
        <v>46713</v>
      </c>
      <c r="AE826">
        <v>65096</v>
      </c>
    </row>
    <row r="827" spans="1:31" x14ac:dyDescent="0.3">
      <c r="A827" s="1" t="s">
        <v>1604</v>
      </c>
      <c r="B827" s="1" t="s">
        <v>47</v>
      </c>
      <c r="C827" s="1" t="s">
        <v>31</v>
      </c>
      <c r="D827" s="2">
        <v>43200</v>
      </c>
      <c r="E827" s="2">
        <v>43347</v>
      </c>
      <c r="F827" s="2" t="str">
        <f>TEXT(Sales[[#This Row],[OrderDate]],"dd")</f>
        <v>04</v>
      </c>
      <c r="G827" s="2">
        <v>43374</v>
      </c>
      <c r="H827" s="2">
        <v>43376</v>
      </c>
      <c r="I827" s="1" t="s">
        <v>32</v>
      </c>
      <c r="J827">
        <v>13</v>
      </c>
      <c r="K827" s="1" t="s">
        <v>88</v>
      </c>
      <c r="L827">
        <v>4</v>
      </c>
      <c r="M827" s="1" t="s">
        <v>92</v>
      </c>
      <c r="N827">
        <v>35</v>
      </c>
      <c r="O827" s="1" t="s">
        <v>184</v>
      </c>
      <c r="P827">
        <v>8</v>
      </c>
      <c r="Q827">
        <v>0.2</v>
      </c>
      <c r="R827">
        <v>1105.5</v>
      </c>
      <c r="S827">
        <v>464.31</v>
      </c>
      <c r="T827">
        <v>3714.48</v>
      </c>
      <c r="U827">
        <v>7075.2</v>
      </c>
      <c r="V827">
        <f>Sales[[#This Row],[Total Revenue]]-Sales[[#This Row],[Total Buying]]</f>
        <v>3360.72</v>
      </c>
      <c r="W827">
        <v>239</v>
      </c>
      <c r="X827" s="1" t="s">
        <v>1544</v>
      </c>
      <c r="Y827" s="1" t="s">
        <v>1545</v>
      </c>
      <c r="Z827" s="1" t="s">
        <v>1040</v>
      </c>
      <c r="AA827" s="1" t="s">
        <v>1041</v>
      </c>
      <c r="AB827" s="1" t="s">
        <v>147</v>
      </c>
      <c r="AC827" s="1" t="s">
        <v>1041</v>
      </c>
      <c r="AD827">
        <v>107574</v>
      </c>
      <c r="AE827">
        <v>49840</v>
      </c>
    </row>
    <row r="828" spans="1:31" x14ac:dyDescent="0.3">
      <c r="A828" s="1" t="s">
        <v>1605</v>
      </c>
      <c r="B828" s="1" t="s">
        <v>100</v>
      </c>
      <c r="C828" s="1" t="s">
        <v>62</v>
      </c>
      <c r="D828" s="2">
        <v>43200</v>
      </c>
      <c r="E828" s="2">
        <v>43347</v>
      </c>
      <c r="F828" s="2" t="str">
        <f>TEXT(Sales[[#This Row],[OrderDate]],"dd")</f>
        <v>04</v>
      </c>
      <c r="G828" s="2">
        <v>43360</v>
      </c>
      <c r="H828" s="2">
        <v>43367</v>
      </c>
      <c r="I828" s="1" t="s">
        <v>32</v>
      </c>
      <c r="J828">
        <v>28</v>
      </c>
      <c r="K828" s="1" t="s">
        <v>101</v>
      </c>
      <c r="L828">
        <v>32</v>
      </c>
      <c r="M828" s="1" t="s">
        <v>303</v>
      </c>
      <c r="N828">
        <v>13</v>
      </c>
      <c r="O828" s="1" t="s">
        <v>193</v>
      </c>
      <c r="P828">
        <v>4</v>
      </c>
      <c r="Q828">
        <v>0.4</v>
      </c>
      <c r="R828">
        <v>1762.1000000000001</v>
      </c>
      <c r="S828">
        <v>1215.8489999999999</v>
      </c>
      <c r="T828">
        <v>4863.3959999999997</v>
      </c>
      <c r="U828">
        <v>4229.04</v>
      </c>
      <c r="V828">
        <f>Sales[[#This Row],[Total Revenue]]-Sales[[#This Row],[Total Buying]]</f>
        <v>-634.35599999999977</v>
      </c>
      <c r="W828">
        <v>271</v>
      </c>
      <c r="X828" s="1" t="s">
        <v>1606</v>
      </c>
      <c r="Y828" s="1" t="s">
        <v>1607</v>
      </c>
      <c r="Z828" s="1" t="s">
        <v>38</v>
      </c>
      <c r="AA828" s="1" t="s">
        <v>39</v>
      </c>
      <c r="AB828" s="1" t="s">
        <v>40</v>
      </c>
      <c r="AC828" s="1" t="s">
        <v>39</v>
      </c>
      <c r="AD828">
        <v>34566</v>
      </c>
      <c r="AE828">
        <v>66911</v>
      </c>
    </row>
    <row r="829" spans="1:31" x14ac:dyDescent="0.3">
      <c r="A829" s="1" t="s">
        <v>1608</v>
      </c>
      <c r="B829" s="1" t="s">
        <v>47</v>
      </c>
      <c r="C829" s="1" t="s">
        <v>62</v>
      </c>
      <c r="D829" s="2">
        <v>43300</v>
      </c>
      <c r="E829" s="2">
        <v>43347</v>
      </c>
      <c r="F829" s="2" t="str">
        <f>TEXT(Sales[[#This Row],[OrderDate]],"dd")</f>
        <v>04</v>
      </c>
      <c r="G829" s="2">
        <v>43371</v>
      </c>
      <c r="H829" s="2">
        <v>43372</v>
      </c>
      <c r="I829" s="1" t="s">
        <v>32</v>
      </c>
      <c r="J829">
        <v>13</v>
      </c>
      <c r="K829" s="1" t="s">
        <v>88</v>
      </c>
      <c r="L829">
        <v>17</v>
      </c>
      <c r="M829" s="1" t="s">
        <v>278</v>
      </c>
      <c r="N829">
        <v>39</v>
      </c>
      <c r="O829" s="1" t="s">
        <v>288</v>
      </c>
      <c r="P829">
        <v>3</v>
      </c>
      <c r="Q829">
        <v>0.2</v>
      </c>
      <c r="R829">
        <v>1989.9</v>
      </c>
      <c r="S829">
        <v>935.25300000000004</v>
      </c>
      <c r="T829">
        <v>2805.759</v>
      </c>
      <c r="U829">
        <v>4775.76</v>
      </c>
      <c r="V829">
        <f>Sales[[#This Row],[Total Revenue]]-Sales[[#This Row],[Total Buying]]</f>
        <v>1970.0010000000002</v>
      </c>
      <c r="W829">
        <v>287</v>
      </c>
      <c r="X829" s="1" t="s">
        <v>1228</v>
      </c>
      <c r="Y829" s="1" t="s">
        <v>1229</v>
      </c>
      <c r="Z829" s="1" t="s">
        <v>211</v>
      </c>
      <c r="AA829" s="1" t="s">
        <v>212</v>
      </c>
      <c r="AB829" s="1" t="s">
        <v>56</v>
      </c>
      <c r="AC829" s="1" t="s">
        <v>212</v>
      </c>
      <c r="AD829">
        <v>164471</v>
      </c>
      <c r="AE829">
        <v>42284</v>
      </c>
    </row>
    <row r="830" spans="1:31" x14ac:dyDescent="0.3">
      <c r="A830" s="1" t="s">
        <v>1609</v>
      </c>
      <c r="B830" s="1" t="s">
        <v>30</v>
      </c>
      <c r="C830" s="1" t="s">
        <v>77</v>
      </c>
      <c r="D830" s="2">
        <v>43200</v>
      </c>
      <c r="E830" s="2">
        <v>43348</v>
      </c>
      <c r="F830" s="2" t="str">
        <f>TEXT(Sales[[#This Row],[OrderDate]],"dd")</f>
        <v>05</v>
      </c>
      <c r="G830" s="2">
        <v>43369</v>
      </c>
      <c r="H830" s="2">
        <v>43377</v>
      </c>
      <c r="I830" s="1" t="s">
        <v>32</v>
      </c>
      <c r="J830">
        <v>7</v>
      </c>
      <c r="K830" s="1" t="s">
        <v>188</v>
      </c>
      <c r="L830">
        <v>14</v>
      </c>
      <c r="M830" s="1" t="s">
        <v>122</v>
      </c>
      <c r="N830">
        <v>33</v>
      </c>
      <c r="O830" s="1" t="s">
        <v>75</v>
      </c>
      <c r="P830">
        <v>3</v>
      </c>
      <c r="Q830">
        <v>0.1</v>
      </c>
      <c r="R830">
        <v>261.3</v>
      </c>
      <c r="S830">
        <v>198.58800000000002</v>
      </c>
      <c r="T830">
        <v>595.76400000000012</v>
      </c>
      <c r="U830">
        <v>705.51</v>
      </c>
      <c r="V830">
        <f>Sales[[#This Row],[Total Revenue]]-Sales[[#This Row],[Total Buying]]</f>
        <v>109.74599999999987</v>
      </c>
      <c r="W830">
        <v>159</v>
      </c>
      <c r="X830" s="1" t="s">
        <v>812</v>
      </c>
      <c r="Y830" s="1" t="s">
        <v>201</v>
      </c>
      <c r="Z830" s="1" t="s">
        <v>196</v>
      </c>
      <c r="AA830" s="1" t="s">
        <v>197</v>
      </c>
      <c r="AB830" s="1" t="s">
        <v>147</v>
      </c>
      <c r="AC830" s="1" t="s">
        <v>197</v>
      </c>
      <c r="AD830">
        <v>33089</v>
      </c>
      <c r="AE830">
        <v>63609</v>
      </c>
    </row>
    <row r="831" spans="1:31" x14ac:dyDescent="0.3">
      <c r="A831" s="1" t="s">
        <v>1610</v>
      </c>
      <c r="B831" s="1" t="s">
        <v>100</v>
      </c>
      <c r="C831" s="1" t="s">
        <v>48</v>
      </c>
      <c r="D831" s="2">
        <v>43200</v>
      </c>
      <c r="E831" s="2">
        <v>43348</v>
      </c>
      <c r="F831" s="2" t="str">
        <f>TEXT(Sales[[#This Row],[OrderDate]],"dd")</f>
        <v>05</v>
      </c>
      <c r="G831" s="2">
        <v>43350</v>
      </c>
      <c r="H831" s="2">
        <v>43355</v>
      </c>
      <c r="I831" s="1" t="s">
        <v>32</v>
      </c>
      <c r="J831">
        <v>27</v>
      </c>
      <c r="K831" s="1" t="s">
        <v>179</v>
      </c>
      <c r="L831">
        <v>35</v>
      </c>
      <c r="M831" s="1" t="s">
        <v>161</v>
      </c>
      <c r="N831">
        <v>34</v>
      </c>
      <c r="O831" s="1" t="s">
        <v>335</v>
      </c>
      <c r="P831">
        <v>6</v>
      </c>
      <c r="Q831">
        <v>0.1</v>
      </c>
      <c r="R831">
        <v>1072</v>
      </c>
      <c r="S831">
        <v>675.36</v>
      </c>
      <c r="T831">
        <v>4052.16</v>
      </c>
      <c r="U831">
        <v>5788.7999999999993</v>
      </c>
      <c r="V831">
        <f>Sales[[#This Row],[Total Revenue]]-Sales[[#This Row],[Total Buying]]</f>
        <v>1736.6399999999994</v>
      </c>
      <c r="W831">
        <v>31</v>
      </c>
      <c r="X831" s="1" t="s">
        <v>330</v>
      </c>
      <c r="Y831" s="1" t="s">
        <v>331</v>
      </c>
      <c r="Z831" s="1" t="s">
        <v>158</v>
      </c>
      <c r="AA831" s="1" t="s">
        <v>159</v>
      </c>
      <c r="AB831" s="1" t="s">
        <v>116</v>
      </c>
      <c r="AC831" s="1" t="s">
        <v>159</v>
      </c>
      <c r="AD831">
        <v>49316</v>
      </c>
      <c r="AE831">
        <v>79487</v>
      </c>
    </row>
    <row r="832" spans="1:31" x14ac:dyDescent="0.3">
      <c r="A832" s="1" t="s">
        <v>1611</v>
      </c>
      <c r="B832" s="1" t="s">
        <v>30</v>
      </c>
      <c r="C832" s="1" t="s">
        <v>77</v>
      </c>
      <c r="D832" s="2">
        <v>43200</v>
      </c>
      <c r="E832" s="2">
        <v>43348</v>
      </c>
      <c r="F832" s="2" t="str">
        <f>TEXT(Sales[[#This Row],[OrderDate]],"dd")</f>
        <v>05</v>
      </c>
      <c r="G832" s="2">
        <v>43376</v>
      </c>
      <c r="H832" s="2">
        <v>43377</v>
      </c>
      <c r="I832" s="1" t="s">
        <v>32</v>
      </c>
      <c r="J832">
        <v>12</v>
      </c>
      <c r="K832" s="1" t="s">
        <v>208</v>
      </c>
      <c r="L832">
        <v>21</v>
      </c>
      <c r="M832" s="1" t="s">
        <v>63</v>
      </c>
      <c r="N832">
        <v>9</v>
      </c>
      <c r="O832" s="1" t="s">
        <v>111</v>
      </c>
      <c r="P832">
        <v>5</v>
      </c>
      <c r="Q832">
        <v>7.4999999999999997E-2</v>
      </c>
      <c r="R832">
        <v>1058.6000000000001</v>
      </c>
      <c r="S832">
        <v>899.81000000000006</v>
      </c>
      <c r="T832">
        <v>4499.05</v>
      </c>
      <c r="U832">
        <v>4896.0250000000005</v>
      </c>
      <c r="V832">
        <f>Sales[[#This Row],[Total Revenue]]-Sales[[#This Row],[Total Buying]]</f>
        <v>396.97500000000036</v>
      </c>
      <c r="W832">
        <v>184</v>
      </c>
      <c r="X832" s="1" t="s">
        <v>1208</v>
      </c>
      <c r="Y832" s="1" t="s">
        <v>1209</v>
      </c>
      <c r="Z832" s="1" t="s">
        <v>369</v>
      </c>
      <c r="AA832" s="1" t="s">
        <v>370</v>
      </c>
      <c r="AB832" s="1" t="s">
        <v>147</v>
      </c>
      <c r="AC832" s="1" t="s">
        <v>370</v>
      </c>
      <c r="AD832">
        <v>102273</v>
      </c>
      <c r="AE832">
        <v>43774</v>
      </c>
    </row>
    <row r="833" spans="1:31" x14ac:dyDescent="0.3">
      <c r="A833" s="1" t="s">
        <v>1612</v>
      </c>
      <c r="B833" s="1" t="s">
        <v>30</v>
      </c>
      <c r="C833" s="1" t="s">
        <v>31</v>
      </c>
      <c r="D833" s="2">
        <v>43300</v>
      </c>
      <c r="E833" s="2">
        <v>43348</v>
      </c>
      <c r="F833" s="2" t="str">
        <f>TEXT(Sales[[#This Row],[OrderDate]],"dd")</f>
        <v>05</v>
      </c>
      <c r="G833" s="2">
        <v>43374</v>
      </c>
      <c r="H833" s="2">
        <v>43375</v>
      </c>
      <c r="I833" s="1" t="s">
        <v>32</v>
      </c>
      <c r="J833">
        <v>9</v>
      </c>
      <c r="K833" s="1" t="s">
        <v>214</v>
      </c>
      <c r="L833">
        <v>20</v>
      </c>
      <c r="M833" s="1" t="s">
        <v>59</v>
      </c>
      <c r="N833">
        <v>37</v>
      </c>
      <c r="O833" s="1" t="s">
        <v>309</v>
      </c>
      <c r="P833">
        <v>7</v>
      </c>
      <c r="Q833">
        <v>0.05</v>
      </c>
      <c r="R833">
        <v>247.9</v>
      </c>
      <c r="S833">
        <v>131.387</v>
      </c>
      <c r="T833">
        <v>919.70900000000006</v>
      </c>
      <c r="U833">
        <v>1648.5349999999999</v>
      </c>
      <c r="V833">
        <f>Sales[[#This Row],[Total Revenue]]-Sales[[#This Row],[Total Buying]]</f>
        <v>728.82599999999979</v>
      </c>
      <c r="W833">
        <v>211</v>
      </c>
      <c r="X833" s="1" t="s">
        <v>1008</v>
      </c>
      <c r="Y833" s="1" t="s">
        <v>1009</v>
      </c>
      <c r="Z833" s="1" t="s">
        <v>231</v>
      </c>
      <c r="AA833" s="1" t="s">
        <v>232</v>
      </c>
      <c r="AB833" s="1" t="s">
        <v>56</v>
      </c>
      <c r="AC833" s="1" t="s">
        <v>232</v>
      </c>
      <c r="AD833">
        <v>242268</v>
      </c>
      <c r="AE833">
        <v>42241</v>
      </c>
    </row>
    <row r="834" spans="1:31" x14ac:dyDescent="0.3">
      <c r="A834" s="1" t="s">
        <v>1613</v>
      </c>
      <c r="B834" s="1" t="s">
        <v>30</v>
      </c>
      <c r="C834" s="1" t="s">
        <v>48</v>
      </c>
      <c r="D834" s="2">
        <v>43300</v>
      </c>
      <c r="E834" s="2">
        <v>43348</v>
      </c>
      <c r="F834" s="2" t="str">
        <f>TEXT(Sales[[#This Row],[OrderDate]],"dd")</f>
        <v>05</v>
      </c>
      <c r="G834" s="2">
        <v>43376</v>
      </c>
      <c r="H834" s="2">
        <v>43383</v>
      </c>
      <c r="I834" s="1" t="s">
        <v>32</v>
      </c>
      <c r="J834">
        <v>7</v>
      </c>
      <c r="K834" s="1" t="s">
        <v>188</v>
      </c>
      <c r="L834">
        <v>11</v>
      </c>
      <c r="M834" s="1" t="s">
        <v>44</v>
      </c>
      <c r="N834">
        <v>37</v>
      </c>
      <c r="O834" s="1" t="s">
        <v>309</v>
      </c>
      <c r="P834">
        <v>8</v>
      </c>
      <c r="Q834">
        <v>0.1</v>
      </c>
      <c r="R834">
        <v>2659.9</v>
      </c>
      <c r="S834">
        <v>1117.1579999999999</v>
      </c>
      <c r="T834">
        <v>8937.2639999999992</v>
      </c>
      <c r="U834">
        <v>19151.28</v>
      </c>
      <c r="V834">
        <f>Sales[[#This Row],[Total Revenue]]-Sales[[#This Row],[Total Buying]]</f>
        <v>10214.016</v>
      </c>
      <c r="W834">
        <v>22</v>
      </c>
      <c r="X834" s="1" t="s">
        <v>1234</v>
      </c>
      <c r="Y834" s="1" t="s">
        <v>169</v>
      </c>
      <c r="Z834" s="1" t="s">
        <v>158</v>
      </c>
      <c r="AA834" s="1" t="s">
        <v>159</v>
      </c>
      <c r="AB834" s="1" t="s">
        <v>116</v>
      </c>
      <c r="AC834" s="1" t="s">
        <v>159</v>
      </c>
      <c r="AD834">
        <v>78066</v>
      </c>
      <c r="AE834">
        <v>65185</v>
      </c>
    </row>
    <row r="835" spans="1:31" x14ac:dyDescent="0.3">
      <c r="A835" s="1" t="s">
        <v>1614</v>
      </c>
      <c r="B835" s="1" t="s">
        <v>30</v>
      </c>
      <c r="C835" s="1" t="s">
        <v>77</v>
      </c>
      <c r="D835" s="2">
        <v>43200</v>
      </c>
      <c r="E835" s="2">
        <v>43348</v>
      </c>
      <c r="F835" s="2" t="str">
        <f>TEXT(Sales[[#This Row],[OrderDate]],"dd")</f>
        <v>05</v>
      </c>
      <c r="G835" s="2">
        <v>43373</v>
      </c>
      <c r="H835" s="2">
        <v>43382</v>
      </c>
      <c r="I835" s="1" t="s">
        <v>32</v>
      </c>
      <c r="J835">
        <v>9</v>
      </c>
      <c r="K835" s="1" t="s">
        <v>214</v>
      </c>
      <c r="L835">
        <v>44</v>
      </c>
      <c r="M835" s="1" t="s">
        <v>445</v>
      </c>
      <c r="N835">
        <v>34</v>
      </c>
      <c r="O835" s="1" t="s">
        <v>335</v>
      </c>
      <c r="P835">
        <v>3</v>
      </c>
      <c r="Q835">
        <v>0.05</v>
      </c>
      <c r="R835">
        <v>1031.8</v>
      </c>
      <c r="S835">
        <v>866.71199999999988</v>
      </c>
      <c r="T835">
        <v>2600.1359999999995</v>
      </c>
      <c r="U835">
        <v>2940.6299999999997</v>
      </c>
      <c r="V835">
        <f>Sales[[#This Row],[Total Revenue]]-Sales[[#This Row],[Total Buying]]</f>
        <v>340.49400000000014</v>
      </c>
      <c r="W835">
        <v>152</v>
      </c>
      <c r="X835" s="1" t="s">
        <v>200</v>
      </c>
      <c r="Y835" s="1" t="s">
        <v>201</v>
      </c>
      <c r="Z835" s="1" t="s">
        <v>196</v>
      </c>
      <c r="AA835" s="1" t="s">
        <v>197</v>
      </c>
      <c r="AB835" s="1" t="s">
        <v>147</v>
      </c>
      <c r="AC835" s="1" t="s">
        <v>197</v>
      </c>
      <c r="AD835">
        <v>44798</v>
      </c>
      <c r="AE835">
        <v>49797</v>
      </c>
    </row>
    <row r="836" spans="1:31" x14ac:dyDescent="0.3">
      <c r="A836" s="1" t="s">
        <v>1615</v>
      </c>
      <c r="B836" s="1" t="s">
        <v>47</v>
      </c>
      <c r="C836" s="1" t="s">
        <v>48</v>
      </c>
      <c r="D836" s="2">
        <v>43200</v>
      </c>
      <c r="E836" s="2">
        <v>43348</v>
      </c>
      <c r="F836" s="2" t="str">
        <f>TEXT(Sales[[#This Row],[OrderDate]],"dd")</f>
        <v>05</v>
      </c>
      <c r="G836" s="2">
        <v>43356</v>
      </c>
      <c r="H836" s="2">
        <v>43363</v>
      </c>
      <c r="I836" s="1" t="s">
        <v>32</v>
      </c>
      <c r="J836">
        <v>15</v>
      </c>
      <c r="K836" s="1" t="s">
        <v>134</v>
      </c>
      <c r="L836">
        <v>8</v>
      </c>
      <c r="M836" s="1" t="s">
        <v>98</v>
      </c>
      <c r="N836">
        <v>32</v>
      </c>
      <c r="O836" s="1" t="s">
        <v>107</v>
      </c>
      <c r="P836">
        <v>7</v>
      </c>
      <c r="Q836">
        <v>0.15</v>
      </c>
      <c r="R836">
        <v>2546</v>
      </c>
      <c r="S836">
        <v>1120.24</v>
      </c>
      <c r="T836">
        <v>7841.68</v>
      </c>
      <c r="U836">
        <v>15148.699999999999</v>
      </c>
      <c r="V836">
        <f>Sales[[#This Row],[Total Revenue]]-Sales[[#This Row],[Total Buying]]</f>
        <v>7307.0199999999986</v>
      </c>
      <c r="W836">
        <v>44</v>
      </c>
      <c r="X836" s="1" t="s">
        <v>418</v>
      </c>
      <c r="Y836" s="1" t="s">
        <v>294</v>
      </c>
      <c r="Z836" s="1" t="s">
        <v>158</v>
      </c>
      <c r="AA836" s="1" t="s">
        <v>159</v>
      </c>
      <c r="AB836" s="1" t="s">
        <v>116</v>
      </c>
      <c r="AC836" s="1" t="s">
        <v>159</v>
      </c>
      <c r="AD836">
        <v>87235</v>
      </c>
      <c r="AE836">
        <v>92278</v>
      </c>
    </row>
    <row r="837" spans="1:31" x14ac:dyDescent="0.3">
      <c r="A837" s="1" t="s">
        <v>1616</v>
      </c>
      <c r="B837" s="1" t="s">
        <v>47</v>
      </c>
      <c r="C837" s="1" t="s">
        <v>48</v>
      </c>
      <c r="D837" s="2">
        <v>43300</v>
      </c>
      <c r="E837" s="2">
        <v>43348</v>
      </c>
      <c r="F837" s="2" t="str">
        <f>TEXT(Sales[[#This Row],[OrderDate]],"dd")</f>
        <v>05</v>
      </c>
      <c r="G837" s="2">
        <v>43364</v>
      </c>
      <c r="H837" s="2">
        <v>43366</v>
      </c>
      <c r="I837" s="1" t="s">
        <v>32</v>
      </c>
      <c r="J837">
        <v>18</v>
      </c>
      <c r="K837" s="1" t="s">
        <v>49</v>
      </c>
      <c r="L837">
        <v>21</v>
      </c>
      <c r="M837" s="1" t="s">
        <v>63</v>
      </c>
      <c r="N837">
        <v>4</v>
      </c>
      <c r="O837" s="1" t="s">
        <v>64</v>
      </c>
      <c r="P837">
        <v>7</v>
      </c>
      <c r="Q837">
        <v>0.1</v>
      </c>
      <c r="R837">
        <v>857.6</v>
      </c>
      <c r="S837">
        <v>660.35200000000009</v>
      </c>
      <c r="T837">
        <v>4622.4640000000009</v>
      </c>
      <c r="U837">
        <v>5402.88</v>
      </c>
      <c r="V837">
        <f>Sales[[#This Row],[Total Revenue]]-Sales[[#This Row],[Total Buying]]</f>
        <v>780.41599999999926</v>
      </c>
      <c r="W837">
        <v>54</v>
      </c>
      <c r="X837" s="1" t="s">
        <v>1100</v>
      </c>
      <c r="Y837" s="1" t="s">
        <v>169</v>
      </c>
      <c r="Z837" s="1" t="s">
        <v>158</v>
      </c>
      <c r="AA837" s="1" t="s">
        <v>159</v>
      </c>
      <c r="AB837" s="1" t="s">
        <v>116</v>
      </c>
      <c r="AC837" s="1" t="s">
        <v>159</v>
      </c>
      <c r="AD837">
        <v>60493</v>
      </c>
      <c r="AE837">
        <v>57703</v>
      </c>
    </row>
    <row r="838" spans="1:31" x14ac:dyDescent="0.3">
      <c r="A838" s="1" t="s">
        <v>1617</v>
      </c>
      <c r="B838" s="1" t="s">
        <v>47</v>
      </c>
      <c r="C838" s="1" t="s">
        <v>77</v>
      </c>
      <c r="D838" s="2">
        <v>43200</v>
      </c>
      <c r="E838" s="2">
        <v>43349</v>
      </c>
      <c r="F838" s="2" t="str">
        <f>TEXT(Sales[[#This Row],[OrderDate]],"dd")</f>
        <v>06</v>
      </c>
      <c r="G838" s="2">
        <v>43364</v>
      </c>
      <c r="H838" s="2">
        <v>43371</v>
      </c>
      <c r="I838" s="1" t="s">
        <v>32</v>
      </c>
      <c r="J838">
        <v>20</v>
      </c>
      <c r="K838" s="1" t="s">
        <v>225</v>
      </c>
      <c r="L838">
        <v>31</v>
      </c>
      <c r="M838" s="1" t="s">
        <v>374</v>
      </c>
      <c r="N838">
        <v>39</v>
      </c>
      <c r="O838" s="1" t="s">
        <v>288</v>
      </c>
      <c r="P838">
        <v>5</v>
      </c>
      <c r="Q838">
        <v>0.1</v>
      </c>
      <c r="R838">
        <v>3946.3</v>
      </c>
      <c r="S838">
        <v>1973.15</v>
      </c>
      <c r="T838">
        <v>9865.75</v>
      </c>
      <c r="U838">
        <v>17758.349999999999</v>
      </c>
      <c r="V838">
        <f>Sales[[#This Row],[Total Revenue]]-Sales[[#This Row],[Total Buying]]</f>
        <v>7892.5999999999985</v>
      </c>
      <c r="W838">
        <v>116</v>
      </c>
      <c r="X838" s="1" t="s">
        <v>1286</v>
      </c>
      <c r="Y838" s="1" t="s">
        <v>1287</v>
      </c>
      <c r="Z838" s="1" t="s">
        <v>306</v>
      </c>
      <c r="AA838" s="1" t="s">
        <v>307</v>
      </c>
      <c r="AB838" s="1" t="s">
        <v>56</v>
      </c>
      <c r="AC838" s="1" t="s">
        <v>307</v>
      </c>
      <c r="AD838">
        <v>46234</v>
      </c>
      <c r="AE838">
        <v>44198</v>
      </c>
    </row>
    <row r="839" spans="1:31" x14ac:dyDescent="0.3">
      <c r="A839" s="1" t="s">
        <v>1618</v>
      </c>
      <c r="B839" s="1" t="s">
        <v>30</v>
      </c>
      <c r="C839" s="1" t="s">
        <v>239</v>
      </c>
      <c r="D839" s="2">
        <v>43200</v>
      </c>
      <c r="E839" s="2">
        <v>43349</v>
      </c>
      <c r="F839" s="2" t="str">
        <f>TEXT(Sales[[#This Row],[OrderDate]],"dd")</f>
        <v>06</v>
      </c>
      <c r="G839" s="2">
        <v>43375</v>
      </c>
      <c r="H839" s="2">
        <v>43383</v>
      </c>
      <c r="I839" s="1" t="s">
        <v>32</v>
      </c>
      <c r="J839">
        <v>4</v>
      </c>
      <c r="K839" s="1" t="s">
        <v>70</v>
      </c>
      <c r="L839">
        <v>28</v>
      </c>
      <c r="M839" s="1" t="s">
        <v>50</v>
      </c>
      <c r="N839">
        <v>1</v>
      </c>
      <c r="O839" s="1" t="s">
        <v>72</v>
      </c>
      <c r="P839">
        <v>2</v>
      </c>
      <c r="Q839">
        <v>7.4999999999999997E-2</v>
      </c>
      <c r="R839">
        <v>4006.6</v>
      </c>
      <c r="S839">
        <v>2484.0920000000001</v>
      </c>
      <c r="T839">
        <v>4968.1840000000002</v>
      </c>
      <c r="U839">
        <v>7412.21</v>
      </c>
      <c r="V839">
        <f>Sales[[#This Row],[Total Revenue]]-Sales[[#This Row],[Total Buying]]</f>
        <v>2444.0259999999998</v>
      </c>
      <c r="W839">
        <v>364</v>
      </c>
      <c r="X839" s="1" t="s">
        <v>1069</v>
      </c>
      <c r="Y839" s="1" t="s">
        <v>387</v>
      </c>
      <c r="Z839" s="1" t="s">
        <v>405</v>
      </c>
      <c r="AA839" s="1" t="s">
        <v>406</v>
      </c>
      <c r="AB839" s="1" t="s">
        <v>116</v>
      </c>
      <c r="AC839" s="1" t="s">
        <v>406</v>
      </c>
      <c r="AD839">
        <v>66417</v>
      </c>
      <c r="AE839">
        <v>50626</v>
      </c>
    </row>
    <row r="840" spans="1:31" x14ac:dyDescent="0.3">
      <c r="A840" s="1" t="s">
        <v>1619</v>
      </c>
      <c r="B840" s="1" t="s">
        <v>42</v>
      </c>
      <c r="C840" s="1" t="s">
        <v>31</v>
      </c>
      <c r="D840" s="2">
        <v>43200</v>
      </c>
      <c r="E840" s="2">
        <v>43349</v>
      </c>
      <c r="F840" s="2" t="str">
        <f>TEXT(Sales[[#This Row],[OrderDate]],"dd")</f>
        <v>06</v>
      </c>
      <c r="G840" s="2">
        <v>43376</v>
      </c>
      <c r="H840" s="2">
        <v>43383</v>
      </c>
      <c r="I840" s="1" t="s">
        <v>32</v>
      </c>
      <c r="J840">
        <v>25</v>
      </c>
      <c r="K840" s="1" t="s">
        <v>333</v>
      </c>
      <c r="L840">
        <v>37</v>
      </c>
      <c r="M840" s="1" t="s">
        <v>498</v>
      </c>
      <c r="N840">
        <v>35</v>
      </c>
      <c r="O840" s="1" t="s">
        <v>184</v>
      </c>
      <c r="P840">
        <v>4</v>
      </c>
      <c r="Q840">
        <v>7.4999999999999997E-2</v>
      </c>
      <c r="R840">
        <v>1132.3</v>
      </c>
      <c r="S840">
        <v>758.64099999999996</v>
      </c>
      <c r="T840">
        <v>3034.5639999999999</v>
      </c>
      <c r="U840">
        <v>4189.51</v>
      </c>
      <c r="V840">
        <f>Sales[[#This Row],[Total Revenue]]-Sales[[#This Row],[Total Buying]]</f>
        <v>1154.9460000000004</v>
      </c>
      <c r="W840">
        <v>222</v>
      </c>
      <c r="X840" s="1" t="s">
        <v>229</v>
      </c>
      <c r="Y840" s="1" t="s">
        <v>1237</v>
      </c>
      <c r="Z840" s="1" t="s">
        <v>905</v>
      </c>
      <c r="AA840" s="1" t="s">
        <v>906</v>
      </c>
      <c r="AB840" s="1" t="s">
        <v>147</v>
      </c>
      <c r="AC840" s="1" t="s">
        <v>906</v>
      </c>
      <c r="AD840">
        <v>45024</v>
      </c>
      <c r="AE840">
        <v>44907</v>
      </c>
    </row>
    <row r="841" spans="1:31" x14ac:dyDescent="0.3">
      <c r="A841" s="1" t="s">
        <v>1620</v>
      </c>
      <c r="B841" s="1" t="s">
        <v>42</v>
      </c>
      <c r="C841" s="1" t="s">
        <v>77</v>
      </c>
      <c r="D841" s="2">
        <v>43200</v>
      </c>
      <c r="E841" s="2">
        <v>43349</v>
      </c>
      <c r="F841" s="2" t="str">
        <f>TEXT(Sales[[#This Row],[OrderDate]],"dd")</f>
        <v>06</v>
      </c>
      <c r="G841" s="2">
        <v>43357</v>
      </c>
      <c r="H841" s="2">
        <v>43363</v>
      </c>
      <c r="I841" s="1" t="s">
        <v>32</v>
      </c>
      <c r="J841">
        <v>20</v>
      </c>
      <c r="K841" s="1" t="s">
        <v>225</v>
      </c>
      <c r="L841">
        <v>7</v>
      </c>
      <c r="M841" s="1" t="s">
        <v>271</v>
      </c>
      <c r="N841">
        <v>13</v>
      </c>
      <c r="O841" s="1" t="s">
        <v>193</v>
      </c>
      <c r="P841">
        <v>6</v>
      </c>
      <c r="Q841">
        <v>0.05</v>
      </c>
      <c r="R841">
        <v>897.80000000000007</v>
      </c>
      <c r="S841">
        <v>511.74599999999998</v>
      </c>
      <c r="T841">
        <v>3070.4759999999997</v>
      </c>
      <c r="U841">
        <v>5117.4600000000009</v>
      </c>
      <c r="V841">
        <f>Sales[[#This Row],[Total Revenue]]-Sales[[#This Row],[Total Buying]]</f>
        <v>2046.9840000000013</v>
      </c>
      <c r="W841">
        <v>101</v>
      </c>
      <c r="X841" s="1" t="s">
        <v>653</v>
      </c>
      <c r="Y841" s="1" t="s">
        <v>654</v>
      </c>
      <c r="Z841" s="1" t="s">
        <v>400</v>
      </c>
      <c r="AA841" s="1" t="s">
        <v>401</v>
      </c>
      <c r="AB841" s="1" t="s">
        <v>116</v>
      </c>
      <c r="AC841" s="1" t="s">
        <v>401</v>
      </c>
      <c r="AD841">
        <v>42679</v>
      </c>
      <c r="AE841">
        <v>66948</v>
      </c>
    </row>
    <row r="842" spans="1:31" x14ac:dyDescent="0.3">
      <c r="A842" s="1" t="s">
        <v>1621</v>
      </c>
      <c r="B842" s="1" t="s">
        <v>30</v>
      </c>
      <c r="C842" s="1" t="s">
        <v>77</v>
      </c>
      <c r="D842" s="2">
        <v>43300</v>
      </c>
      <c r="E842" s="2">
        <v>43349</v>
      </c>
      <c r="F842" s="2" t="str">
        <f>TEXT(Sales[[#This Row],[OrderDate]],"dd")</f>
        <v>06</v>
      </c>
      <c r="G842" s="2">
        <v>43366</v>
      </c>
      <c r="H842" s="2">
        <v>43368</v>
      </c>
      <c r="I842" s="1" t="s">
        <v>32</v>
      </c>
      <c r="J842">
        <v>8</v>
      </c>
      <c r="K842" s="1" t="s">
        <v>105</v>
      </c>
      <c r="L842">
        <v>17</v>
      </c>
      <c r="M842" s="1" t="s">
        <v>278</v>
      </c>
      <c r="N842">
        <v>23</v>
      </c>
      <c r="O842" s="1" t="s">
        <v>103</v>
      </c>
      <c r="P842">
        <v>4</v>
      </c>
      <c r="Q842">
        <v>0.2</v>
      </c>
      <c r="R842">
        <v>3939.6</v>
      </c>
      <c r="S842">
        <v>2678.9280000000003</v>
      </c>
      <c r="T842">
        <v>10715.712000000001</v>
      </c>
      <c r="U842">
        <v>12606.72</v>
      </c>
      <c r="V842">
        <f>Sales[[#This Row],[Total Revenue]]-Sales[[#This Row],[Total Buying]]</f>
        <v>1891.007999999998</v>
      </c>
      <c r="W842">
        <v>153</v>
      </c>
      <c r="X842" s="1" t="s">
        <v>796</v>
      </c>
      <c r="Y842" s="1" t="s">
        <v>658</v>
      </c>
      <c r="Z842" s="1" t="s">
        <v>196</v>
      </c>
      <c r="AA842" s="1" t="s">
        <v>197</v>
      </c>
      <c r="AB842" s="1" t="s">
        <v>147</v>
      </c>
      <c r="AC842" s="1" t="s">
        <v>197</v>
      </c>
      <c r="AD842">
        <v>40097</v>
      </c>
      <c r="AE842">
        <v>68474</v>
      </c>
    </row>
    <row r="843" spans="1:31" x14ac:dyDescent="0.3">
      <c r="A843" s="1" t="s">
        <v>1622</v>
      </c>
      <c r="B843" s="1" t="s">
        <v>100</v>
      </c>
      <c r="C843" s="1" t="s">
        <v>77</v>
      </c>
      <c r="D843" s="2">
        <v>43300</v>
      </c>
      <c r="E843" s="2">
        <v>43349</v>
      </c>
      <c r="F843" s="2" t="str">
        <f>TEXT(Sales[[#This Row],[OrderDate]],"dd")</f>
        <v>06</v>
      </c>
      <c r="G843" s="2">
        <v>43358</v>
      </c>
      <c r="H843" s="2">
        <v>43367</v>
      </c>
      <c r="I843" s="1" t="s">
        <v>32</v>
      </c>
      <c r="J843">
        <v>26</v>
      </c>
      <c r="K843" s="1" t="s">
        <v>247</v>
      </c>
      <c r="L843">
        <v>1</v>
      </c>
      <c r="M843" s="1" t="s">
        <v>79</v>
      </c>
      <c r="N843">
        <v>32</v>
      </c>
      <c r="O843" s="1" t="s">
        <v>107</v>
      </c>
      <c r="P843">
        <v>7</v>
      </c>
      <c r="Q843">
        <v>0.05</v>
      </c>
      <c r="R843">
        <v>1031.8</v>
      </c>
      <c r="S843">
        <v>515.9</v>
      </c>
      <c r="T843">
        <v>3611.2999999999997</v>
      </c>
      <c r="U843">
        <v>6861.4699999999993</v>
      </c>
      <c r="V843">
        <f>Sales[[#This Row],[Total Revenue]]-Sales[[#This Row],[Total Buying]]</f>
        <v>3250.1699999999996</v>
      </c>
      <c r="W843">
        <v>173</v>
      </c>
      <c r="X843" s="1" t="s">
        <v>194</v>
      </c>
      <c r="Y843" s="1" t="s">
        <v>195</v>
      </c>
      <c r="Z843" s="1" t="s">
        <v>196</v>
      </c>
      <c r="AA843" s="1" t="s">
        <v>197</v>
      </c>
      <c r="AB843" s="1" t="s">
        <v>147</v>
      </c>
      <c r="AC843" s="1" t="s">
        <v>197</v>
      </c>
      <c r="AD843">
        <v>58559</v>
      </c>
      <c r="AE843">
        <v>38716</v>
      </c>
    </row>
    <row r="844" spans="1:31" x14ac:dyDescent="0.3">
      <c r="A844" s="1" t="s">
        <v>1623</v>
      </c>
      <c r="B844" s="1" t="s">
        <v>30</v>
      </c>
      <c r="C844" s="1" t="s">
        <v>48</v>
      </c>
      <c r="D844" s="2">
        <v>43300</v>
      </c>
      <c r="E844" s="2">
        <v>43349</v>
      </c>
      <c r="F844" s="2" t="str">
        <f>TEXT(Sales[[#This Row],[OrderDate]],"dd")</f>
        <v>06</v>
      </c>
      <c r="G844" s="2">
        <v>43375</v>
      </c>
      <c r="H844" s="2">
        <v>43380</v>
      </c>
      <c r="I844" s="1" t="s">
        <v>32</v>
      </c>
      <c r="J844">
        <v>1</v>
      </c>
      <c r="K844" s="1" t="s">
        <v>78</v>
      </c>
      <c r="L844">
        <v>40</v>
      </c>
      <c r="M844" s="1" t="s">
        <v>189</v>
      </c>
      <c r="N844">
        <v>46</v>
      </c>
      <c r="O844" s="1" t="s">
        <v>150</v>
      </c>
      <c r="P844">
        <v>7</v>
      </c>
      <c r="Q844">
        <v>0.05</v>
      </c>
      <c r="R844">
        <v>6251.1</v>
      </c>
      <c r="S844">
        <v>4938.3690000000006</v>
      </c>
      <c r="T844">
        <v>34568.583000000006</v>
      </c>
      <c r="U844">
        <v>41569.815000000002</v>
      </c>
      <c r="V844">
        <f>Sales[[#This Row],[Total Revenue]]-Sales[[#This Row],[Total Buying]]</f>
        <v>7001.2319999999963</v>
      </c>
      <c r="W844">
        <v>24</v>
      </c>
      <c r="X844" s="1" t="s">
        <v>279</v>
      </c>
      <c r="Y844" s="1" t="s">
        <v>157</v>
      </c>
      <c r="Z844" s="1" t="s">
        <v>158</v>
      </c>
      <c r="AA844" s="1" t="s">
        <v>159</v>
      </c>
      <c r="AB844" s="1" t="s">
        <v>116</v>
      </c>
      <c r="AC844" s="1" t="s">
        <v>159</v>
      </c>
      <c r="AD844">
        <v>45409</v>
      </c>
      <c r="AE844">
        <v>68318</v>
      </c>
    </row>
    <row r="845" spans="1:31" x14ac:dyDescent="0.3">
      <c r="A845" s="1" t="s">
        <v>1624</v>
      </c>
      <c r="B845" s="1" t="s">
        <v>100</v>
      </c>
      <c r="C845" s="1" t="s">
        <v>77</v>
      </c>
      <c r="D845" s="2">
        <v>43300</v>
      </c>
      <c r="E845" s="2">
        <v>43349</v>
      </c>
      <c r="F845" s="2" t="str">
        <f>TEXT(Sales[[#This Row],[OrderDate]],"dd")</f>
        <v>06</v>
      </c>
      <c r="G845" s="2">
        <v>43372</v>
      </c>
      <c r="H845" s="2">
        <v>43381</v>
      </c>
      <c r="I845" s="1" t="s">
        <v>32</v>
      </c>
      <c r="J845">
        <v>27</v>
      </c>
      <c r="K845" s="1" t="s">
        <v>179</v>
      </c>
      <c r="L845">
        <v>47</v>
      </c>
      <c r="M845" s="1" t="s">
        <v>267</v>
      </c>
      <c r="N845">
        <v>3</v>
      </c>
      <c r="O845" s="1" t="s">
        <v>167</v>
      </c>
      <c r="P845">
        <v>7</v>
      </c>
      <c r="Q845">
        <v>0.05</v>
      </c>
      <c r="R845">
        <v>3819</v>
      </c>
      <c r="S845">
        <v>2176.83</v>
      </c>
      <c r="T845">
        <v>15237.81</v>
      </c>
      <c r="U845">
        <v>25396.350000000002</v>
      </c>
      <c r="V845">
        <f>Sales[[#This Row],[Total Revenue]]-Sales[[#This Row],[Total Buying]]</f>
        <v>10158.540000000003</v>
      </c>
      <c r="W845">
        <v>169</v>
      </c>
      <c r="X845" s="1" t="s">
        <v>531</v>
      </c>
      <c r="Y845" s="1" t="s">
        <v>532</v>
      </c>
      <c r="Z845" s="1" t="s">
        <v>196</v>
      </c>
      <c r="AA845" s="1" t="s">
        <v>197</v>
      </c>
      <c r="AB845" s="1" t="s">
        <v>147</v>
      </c>
      <c r="AC845" s="1" t="s">
        <v>197</v>
      </c>
      <c r="AD845">
        <v>42938</v>
      </c>
      <c r="AE845">
        <v>77545</v>
      </c>
    </row>
    <row r="846" spans="1:31" x14ac:dyDescent="0.3">
      <c r="A846" s="1" t="s">
        <v>1625</v>
      </c>
      <c r="B846" s="1" t="s">
        <v>42</v>
      </c>
      <c r="C846" s="1" t="s">
        <v>77</v>
      </c>
      <c r="D846" s="2">
        <v>43200</v>
      </c>
      <c r="E846" s="2">
        <v>43349</v>
      </c>
      <c r="F846" s="2" t="str">
        <f>TEXT(Sales[[#This Row],[OrderDate]],"dd")</f>
        <v>06</v>
      </c>
      <c r="G846" s="2">
        <v>43360</v>
      </c>
      <c r="H846" s="2">
        <v>43370</v>
      </c>
      <c r="I846" s="1" t="s">
        <v>32</v>
      </c>
      <c r="J846">
        <v>24</v>
      </c>
      <c r="K846" s="1" t="s">
        <v>58</v>
      </c>
      <c r="L846">
        <v>15</v>
      </c>
      <c r="M846" s="1" t="s">
        <v>34</v>
      </c>
      <c r="N846">
        <v>42</v>
      </c>
      <c r="O846" s="1" t="s">
        <v>139</v>
      </c>
      <c r="P846">
        <v>1</v>
      </c>
      <c r="Q846">
        <v>0.05</v>
      </c>
      <c r="R846">
        <v>5480.6</v>
      </c>
      <c r="S846">
        <v>3233.5540000000001</v>
      </c>
      <c r="T846">
        <v>3233.5540000000001</v>
      </c>
      <c r="U846">
        <v>5206.5700000000006</v>
      </c>
      <c r="V846">
        <f>Sales[[#This Row],[Total Revenue]]-Sales[[#This Row],[Total Buying]]</f>
        <v>1973.0160000000005</v>
      </c>
      <c r="W846">
        <v>161</v>
      </c>
      <c r="X846" s="1" t="s">
        <v>820</v>
      </c>
      <c r="Y846" s="1" t="s">
        <v>821</v>
      </c>
      <c r="Z846" s="1" t="s">
        <v>196</v>
      </c>
      <c r="AA846" s="1" t="s">
        <v>197</v>
      </c>
      <c r="AB846" s="1" t="s">
        <v>147</v>
      </c>
      <c r="AC846" s="1" t="s">
        <v>197</v>
      </c>
      <c r="AD846">
        <v>46895</v>
      </c>
      <c r="AE846">
        <v>60976</v>
      </c>
    </row>
    <row r="847" spans="1:31" x14ac:dyDescent="0.3">
      <c r="A847" s="1" t="s">
        <v>1626</v>
      </c>
      <c r="B847" s="1" t="s">
        <v>42</v>
      </c>
      <c r="C847" s="1" t="s">
        <v>239</v>
      </c>
      <c r="D847" s="2">
        <v>43200</v>
      </c>
      <c r="E847" s="2">
        <v>43350</v>
      </c>
      <c r="F847" s="2" t="str">
        <f>TEXT(Sales[[#This Row],[OrderDate]],"dd")</f>
        <v>07</v>
      </c>
      <c r="G847" s="2">
        <v>43370</v>
      </c>
      <c r="H847" s="2">
        <v>43377</v>
      </c>
      <c r="I847" s="1" t="s">
        <v>32</v>
      </c>
      <c r="J847">
        <v>21</v>
      </c>
      <c r="K847" s="1" t="s">
        <v>43</v>
      </c>
      <c r="L847">
        <v>12</v>
      </c>
      <c r="M847" s="1" t="s">
        <v>380</v>
      </c>
      <c r="N847">
        <v>20</v>
      </c>
      <c r="O847" s="1" t="s">
        <v>245</v>
      </c>
      <c r="P847">
        <v>8</v>
      </c>
      <c r="Q847">
        <v>7.4999999999999997E-2</v>
      </c>
      <c r="R847">
        <v>1045.2</v>
      </c>
      <c r="S847">
        <v>752.54399999999998</v>
      </c>
      <c r="T847">
        <v>6020.3519999999999</v>
      </c>
      <c r="U847">
        <v>7734.4800000000005</v>
      </c>
      <c r="V847">
        <f>Sales[[#This Row],[Total Revenue]]-Sales[[#This Row],[Total Buying]]</f>
        <v>1714.1280000000006</v>
      </c>
      <c r="W847">
        <v>347</v>
      </c>
      <c r="X847" s="1" t="s">
        <v>946</v>
      </c>
      <c r="Y847" s="1" t="s">
        <v>947</v>
      </c>
      <c r="Z847" s="1" t="s">
        <v>678</v>
      </c>
      <c r="AA847" s="1" t="s">
        <v>679</v>
      </c>
      <c r="AB847" s="1" t="s">
        <v>116</v>
      </c>
      <c r="AC847" s="1" t="s">
        <v>679</v>
      </c>
      <c r="AD847">
        <v>31742</v>
      </c>
      <c r="AE847">
        <v>68442</v>
      </c>
    </row>
    <row r="848" spans="1:31" x14ac:dyDescent="0.3">
      <c r="A848" s="1" t="s">
        <v>1627</v>
      </c>
      <c r="B848" s="1" t="s">
        <v>30</v>
      </c>
      <c r="C848" s="1" t="s">
        <v>77</v>
      </c>
      <c r="D848" s="2">
        <v>43300</v>
      </c>
      <c r="E848" s="2">
        <v>43350</v>
      </c>
      <c r="F848" s="2" t="str">
        <f>TEXT(Sales[[#This Row],[OrderDate]],"dd")</f>
        <v>07</v>
      </c>
      <c r="G848" s="2">
        <v>43362</v>
      </c>
      <c r="H848" s="2">
        <v>43363</v>
      </c>
      <c r="I848" s="1" t="s">
        <v>32</v>
      </c>
      <c r="J848">
        <v>6</v>
      </c>
      <c r="K848" s="1" t="s">
        <v>33</v>
      </c>
      <c r="L848">
        <v>48</v>
      </c>
      <c r="M848" s="1" t="s">
        <v>102</v>
      </c>
      <c r="N848">
        <v>6</v>
      </c>
      <c r="O848" s="1" t="s">
        <v>274</v>
      </c>
      <c r="P848">
        <v>7</v>
      </c>
      <c r="Q848">
        <v>0.4</v>
      </c>
      <c r="R848">
        <v>2298.1</v>
      </c>
      <c r="S848">
        <v>988.18299999999999</v>
      </c>
      <c r="T848">
        <v>6917.2809999999999</v>
      </c>
      <c r="U848">
        <v>9652.0199999999986</v>
      </c>
      <c r="V848">
        <f>Sales[[#This Row],[Total Revenue]]-Sales[[#This Row],[Total Buying]]</f>
        <v>2734.7389999999987</v>
      </c>
      <c r="W848">
        <v>101</v>
      </c>
      <c r="X848" s="1" t="s">
        <v>653</v>
      </c>
      <c r="Y848" s="1" t="s">
        <v>654</v>
      </c>
      <c r="Z848" s="1" t="s">
        <v>400</v>
      </c>
      <c r="AA848" s="1" t="s">
        <v>401</v>
      </c>
      <c r="AB848" s="1" t="s">
        <v>116</v>
      </c>
      <c r="AC848" s="1" t="s">
        <v>401</v>
      </c>
      <c r="AD848">
        <v>42679</v>
      </c>
      <c r="AE848">
        <v>66948</v>
      </c>
    </row>
    <row r="849" spans="1:31" x14ac:dyDescent="0.3">
      <c r="A849" s="1" t="s">
        <v>1628</v>
      </c>
      <c r="B849" s="1" t="s">
        <v>47</v>
      </c>
      <c r="C849" s="1" t="s">
        <v>424</v>
      </c>
      <c r="D849" s="2">
        <v>43300</v>
      </c>
      <c r="E849" s="2">
        <v>43350</v>
      </c>
      <c r="F849" s="2" t="str">
        <f>TEXT(Sales[[#This Row],[OrderDate]],"dd")</f>
        <v>07</v>
      </c>
      <c r="G849" s="2">
        <v>43369</v>
      </c>
      <c r="H849" s="2">
        <v>43370</v>
      </c>
      <c r="I849" s="1" t="s">
        <v>32</v>
      </c>
      <c r="J849">
        <v>18</v>
      </c>
      <c r="K849" s="1" t="s">
        <v>49</v>
      </c>
      <c r="L849">
        <v>10</v>
      </c>
      <c r="M849" s="1" t="s">
        <v>273</v>
      </c>
      <c r="N849">
        <v>38</v>
      </c>
      <c r="O849" s="1" t="s">
        <v>119</v>
      </c>
      <c r="P849">
        <v>7</v>
      </c>
      <c r="Q849">
        <v>0.05</v>
      </c>
      <c r="R849">
        <v>924.6</v>
      </c>
      <c r="S849">
        <v>730.43400000000008</v>
      </c>
      <c r="T849">
        <v>5113.0380000000005</v>
      </c>
      <c r="U849">
        <v>6148.59</v>
      </c>
      <c r="V849">
        <f>Sales[[#This Row],[Total Revenue]]-Sales[[#This Row],[Total Buying]]</f>
        <v>1035.5519999999997</v>
      </c>
      <c r="W849">
        <v>64</v>
      </c>
      <c r="X849" s="1" t="s">
        <v>507</v>
      </c>
      <c r="Y849" s="1" t="s">
        <v>285</v>
      </c>
      <c r="Z849" s="1" t="s">
        <v>158</v>
      </c>
      <c r="AA849" s="1" t="s">
        <v>159</v>
      </c>
      <c r="AB849" s="1" t="s">
        <v>116</v>
      </c>
      <c r="AC849" s="1" t="s">
        <v>159</v>
      </c>
      <c r="AD849">
        <v>91267</v>
      </c>
      <c r="AE849">
        <v>57196</v>
      </c>
    </row>
    <row r="850" spans="1:31" x14ac:dyDescent="0.3">
      <c r="A850" s="1" t="s">
        <v>1629</v>
      </c>
      <c r="B850" s="1" t="s">
        <v>30</v>
      </c>
      <c r="C850" s="1" t="s">
        <v>77</v>
      </c>
      <c r="D850" s="2">
        <v>43200</v>
      </c>
      <c r="E850" s="2">
        <v>43350</v>
      </c>
      <c r="F850" s="2" t="str">
        <f>TEXT(Sales[[#This Row],[OrderDate]],"dd")</f>
        <v>07</v>
      </c>
      <c r="G850" s="2">
        <v>43357</v>
      </c>
      <c r="H850" s="2">
        <v>43358</v>
      </c>
      <c r="I850" s="1" t="s">
        <v>32</v>
      </c>
      <c r="J850">
        <v>6</v>
      </c>
      <c r="K850" s="1" t="s">
        <v>33</v>
      </c>
      <c r="L850">
        <v>21</v>
      </c>
      <c r="M850" s="1" t="s">
        <v>63</v>
      </c>
      <c r="N850">
        <v>13</v>
      </c>
      <c r="O850" s="1" t="s">
        <v>193</v>
      </c>
      <c r="P850">
        <v>3</v>
      </c>
      <c r="Q850">
        <v>0.1</v>
      </c>
      <c r="R850">
        <v>2974.8</v>
      </c>
      <c r="S850">
        <v>2231.1000000000004</v>
      </c>
      <c r="T850">
        <v>6693.3000000000011</v>
      </c>
      <c r="U850">
        <v>8031.9600000000009</v>
      </c>
      <c r="V850">
        <f>Sales[[#This Row],[Total Revenue]]-Sales[[#This Row],[Total Buying]]</f>
        <v>1338.6599999999999</v>
      </c>
      <c r="W850">
        <v>186</v>
      </c>
      <c r="X850" s="1" t="s">
        <v>686</v>
      </c>
      <c r="Y850" s="1" t="s">
        <v>368</v>
      </c>
      <c r="Z850" s="1" t="s">
        <v>369</v>
      </c>
      <c r="AA850" s="1" t="s">
        <v>370</v>
      </c>
      <c r="AB850" s="1" t="s">
        <v>147</v>
      </c>
      <c r="AC850" s="1" t="s">
        <v>370</v>
      </c>
      <c r="AD850">
        <v>48011</v>
      </c>
      <c r="AE850">
        <v>50411</v>
      </c>
    </row>
    <row r="851" spans="1:31" x14ac:dyDescent="0.3">
      <c r="A851" s="1" t="s">
        <v>1630</v>
      </c>
      <c r="B851" s="1" t="s">
        <v>42</v>
      </c>
      <c r="C851" s="1" t="s">
        <v>77</v>
      </c>
      <c r="D851" s="2">
        <v>43200</v>
      </c>
      <c r="E851" s="2">
        <v>43350</v>
      </c>
      <c r="F851" s="2" t="str">
        <f>TEXT(Sales[[#This Row],[OrderDate]],"dd")</f>
        <v>07</v>
      </c>
      <c r="G851" s="2">
        <v>43362</v>
      </c>
      <c r="H851" s="2">
        <v>43370</v>
      </c>
      <c r="I851" s="1" t="s">
        <v>32</v>
      </c>
      <c r="J851">
        <v>21</v>
      </c>
      <c r="K851" s="1" t="s">
        <v>43</v>
      </c>
      <c r="L851">
        <v>19</v>
      </c>
      <c r="M851" s="1" t="s">
        <v>346</v>
      </c>
      <c r="N851">
        <v>29</v>
      </c>
      <c r="O851" s="1" t="s">
        <v>360</v>
      </c>
      <c r="P851">
        <v>6</v>
      </c>
      <c r="Q851">
        <v>0.1</v>
      </c>
      <c r="R851">
        <v>830.80000000000007</v>
      </c>
      <c r="S851">
        <v>515.096</v>
      </c>
      <c r="T851">
        <v>3090.576</v>
      </c>
      <c r="U851">
        <v>4486.32</v>
      </c>
      <c r="V851">
        <f>Sales[[#This Row],[Total Revenue]]-Sales[[#This Row],[Total Buying]]</f>
        <v>1395.7439999999997</v>
      </c>
      <c r="W851">
        <v>127</v>
      </c>
      <c r="X851" s="1" t="s">
        <v>736</v>
      </c>
      <c r="Y851" s="1" t="s">
        <v>728</v>
      </c>
      <c r="Z851" s="1" t="s">
        <v>306</v>
      </c>
      <c r="AA851" s="1" t="s">
        <v>307</v>
      </c>
      <c r="AB851" s="1" t="s">
        <v>56</v>
      </c>
      <c r="AC851" s="1" t="s">
        <v>307</v>
      </c>
      <c r="AD851">
        <v>31003</v>
      </c>
      <c r="AE851">
        <v>38253</v>
      </c>
    </row>
    <row r="852" spans="1:31" x14ac:dyDescent="0.3">
      <c r="A852" s="1" t="s">
        <v>1631</v>
      </c>
      <c r="B852" s="1" t="s">
        <v>30</v>
      </c>
      <c r="C852" s="1" t="s">
        <v>77</v>
      </c>
      <c r="D852" s="2">
        <v>43200</v>
      </c>
      <c r="E852" s="2">
        <v>43350</v>
      </c>
      <c r="F852" s="2" t="str">
        <f>TEXT(Sales[[#This Row],[OrderDate]],"dd")</f>
        <v>07</v>
      </c>
      <c r="G852" s="2">
        <v>43360</v>
      </c>
      <c r="H852" s="2">
        <v>43362</v>
      </c>
      <c r="I852" s="1" t="s">
        <v>32</v>
      </c>
      <c r="J852">
        <v>8</v>
      </c>
      <c r="K852" s="1" t="s">
        <v>105</v>
      </c>
      <c r="L852">
        <v>17</v>
      </c>
      <c r="M852" s="1" t="s">
        <v>278</v>
      </c>
      <c r="N852">
        <v>39</v>
      </c>
      <c r="O852" s="1" t="s">
        <v>288</v>
      </c>
      <c r="P852">
        <v>2</v>
      </c>
      <c r="Q852">
        <v>0.1</v>
      </c>
      <c r="R852">
        <v>1051.9000000000001</v>
      </c>
      <c r="S852">
        <v>641.65899999999999</v>
      </c>
      <c r="T852">
        <v>1283.318</v>
      </c>
      <c r="U852">
        <v>1893.42</v>
      </c>
      <c r="V852">
        <f>Sales[[#This Row],[Total Revenue]]-Sales[[#This Row],[Total Buying]]</f>
        <v>610.10200000000009</v>
      </c>
      <c r="W852">
        <v>189</v>
      </c>
      <c r="X852" s="1" t="s">
        <v>625</v>
      </c>
      <c r="Y852" s="1" t="s">
        <v>626</v>
      </c>
      <c r="Z852" s="1" t="s">
        <v>369</v>
      </c>
      <c r="AA852" s="1" t="s">
        <v>370</v>
      </c>
      <c r="AB852" s="1" t="s">
        <v>147</v>
      </c>
      <c r="AC852" s="1" t="s">
        <v>370</v>
      </c>
      <c r="AD852">
        <v>39448</v>
      </c>
      <c r="AE852">
        <v>34523</v>
      </c>
    </row>
    <row r="853" spans="1:31" x14ac:dyDescent="0.3">
      <c r="A853" s="1" t="s">
        <v>1632</v>
      </c>
      <c r="B853" s="1" t="s">
        <v>47</v>
      </c>
      <c r="C853" s="1" t="s">
        <v>77</v>
      </c>
      <c r="D853" s="2">
        <v>43300</v>
      </c>
      <c r="E853" s="2">
        <v>43350</v>
      </c>
      <c r="F853" s="2" t="str">
        <f>TEXT(Sales[[#This Row],[OrderDate]],"dd")</f>
        <v>07</v>
      </c>
      <c r="G853" s="2">
        <v>43365</v>
      </c>
      <c r="H853" s="2">
        <v>43373</v>
      </c>
      <c r="I853" s="1" t="s">
        <v>32</v>
      </c>
      <c r="J853">
        <v>13</v>
      </c>
      <c r="K853" s="1" t="s">
        <v>88</v>
      </c>
      <c r="L853">
        <v>49</v>
      </c>
      <c r="M853" s="1" t="s">
        <v>74</v>
      </c>
      <c r="N853">
        <v>11</v>
      </c>
      <c r="O853" s="1" t="s">
        <v>126</v>
      </c>
      <c r="P853">
        <v>4</v>
      </c>
      <c r="Q853">
        <v>0.2</v>
      </c>
      <c r="R853">
        <v>1031.8</v>
      </c>
      <c r="S853">
        <v>763.53199999999993</v>
      </c>
      <c r="T853">
        <v>3054.1279999999997</v>
      </c>
      <c r="U853">
        <v>3301.7599999999998</v>
      </c>
      <c r="V853">
        <f>Sales[[#This Row],[Total Revenue]]-Sales[[#This Row],[Total Buying]]</f>
        <v>247.63200000000006</v>
      </c>
      <c r="W853">
        <v>146</v>
      </c>
      <c r="X853" s="1" t="s">
        <v>777</v>
      </c>
      <c r="Y853" s="1" t="s">
        <v>778</v>
      </c>
      <c r="Z853" s="1" t="s">
        <v>779</v>
      </c>
      <c r="AA853" s="1" t="s">
        <v>780</v>
      </c>
      <c r="AB853" s="1" t="s">
        <v>116</v>
      </c>
      <c r="AC853" s="1" t="s">
        <v>780</v>
      </c>
      <c r="AD853">
        <v>127177</v>
      </c>
      <c r="AE853">
        <v>61442</v>
      </c>
    </row>
    <row r="854" spans="1:31" x14ac:dyDescent="0.3">
      <c r="A854" s="1" t="s">
        <v>1633</v>
      </c>
      <c r="B854" s="1" t="s">
        <v>30</v>
      </c>
      <c r="C854" s="1" t="s">
        <v>77</v>
      </c>
      <c r="D854" s="2">
        <v>43300</v>
      </c>
      <c r="E854" s="2">
        <v>43350</v>
      </c>
      <c r="F854" s="2" t="str">
        <f>TEXT(Sales[[#This Row],[OrderDate]],"dd")</f>
        <v>07</v>
      </c>
      <c r="G854" s="2">
        <v>43358</v>
      </c>
      <c r="H854" s="2">
        <v>43363</v>
      </c>
      <c r="I854" s="1" t="s">
        <v>32</v>
      </c>
      <c r="J854">
        <v>3</v>
      </c>
      <c r="K854" s="1" t="s">
        <v>154</v>
      </c>
      <c r="L854">
        <v>29</v>
      </c>
      <c r="M854" s="1" t="s">
        <v>429</v>
      </c>
      <c r="N854">
        <v>39</v>
      </c>
      <c r="O854" s="1" t="s">
        <v>288</v>
      </c>
      <c r="P854">
        <v>3</v>
      </c>
      <c r="Q854">
        <v>0.2</v>
      </c>
      <c r="R854">
        <v>1775.5</v>
      </c>
      <c r="S854">
        <v>905.505</v>
      </c>
      <c r="T854">
        <v>2716.5149999999999</v>
      </c>
      <c r="U854">
        <v>4261.2000000000007</v>
      </c>
      <c r="V854">
        <f>Sales[[#This Row],[Total Revenue]]-Sales[[#This Row],[Total Buying]]</f>
        <v>1544.6850000000009</v>
      </c>
      <c r="W854">
        <v>96</v>
      </c>
      <c r="X854" s="1" t="s">
        <v>544</v>
      </c>
      <c r="Y854" s="1" t="s">
        <v>545</v>
      </c>
      <c r="Z854" s="1" t="s">
        <v>400</v>
      </c>
      <c r="AA854" s="1" t="s">
        <v>401</v>
      </c>
      <c r="AB854" s="1" t="s">
        <v>116</v>
      </c>
      <c r="AC854" s="1" t="s">
        <v>401</v>
      </c>
      <c r="AD854">
        <v>58918</v>
      </c>
      <c r="AE854">
        <v>55647</v>
      </c>
    </row>
    <row r="855" spans="1:31" x14ac:dyDescent="0.3">
      <c r="A855" s="1" t="s">
        <v>1634</v>
      </c>
      <c r="B855" s="1" t="s">
        <v>30</v>
      </c>
      <c r="C855" s="1" t="s">
        <v>48</v>
      </c>
      <c r="D855" s="2">
        <v>43300</v>
      </c>
      <c r="E855" s="2">
        <v>43351</v>
      </c>
      <c r="F855" s="2" t="str">
        <f>TEXT(Sales[[#This Row],[OrderDate]],"dd")</f>
        <v>08</v>
      </c>
      <c r="G855" s="2">
        <v>43373</v>
      </c>
      <c r="H855" s="2">
        <v>43375</v>
      </c>
      <c r="I855" s="1" t="s">
        <v>32</v>
      </c>
      <c r="J855">
        <v>7</v>
      </c>
      <c r="K855" s="1" t="s">
        <v>188</v>
      </c>
      <c r="L855">
        <v>27</v>
      </c>
      <c r="M855" s="1" t="s">
        <v>560</v>
      </c>
      <c r="N855">
        <v>33</v>
      </c>
      <c r="O855" s="1" t="s">
        <v>75</v>
      </c>
      <c r="P855">
        <v>7</v>
      </c>
      <c r="Q855">
        <v>0.05</v>
      </c>
      <c r="R855">
        <v>1809</v>
      </c>
      <c r="S855">
        <v>1465.2900000000002</v>
      </c>
      <c r="T855">
        <v>10257.030000000001</v>
      </c>
      <c r="U855">
        <v>12029.85</v>
      </c>
      <c r="V855">
        <f>Sales[[#This Row],[Total Revenue]]-Sales[[#This Row],[Total Buying]]</f>
        <v>1772.8199999999997</v>
      </c>
      <c r="W855">
        <v>25</v>
      </c>
      <c r="X855" s="1" t="s">
        <v>284</v>
      </c>
      <c r="Y855" s="1" t="s">
        <v>285</v>
      </c>
      <c r="Z855" s="1" t="s">
        <v>158</v>
      </c>
      <c r="AA855" s="1" t="s">
        <v>159</v>
      </c>
      <c r="AB855" s="1" t="s">
        <v>116</v>
      </c>
      <c r="AC855" s="1" t="s">
        <v>159</v>
      </c>
      <c r="AD855">
        <v>48156</v>
      </c>
      <c r="AE855">
        <v>74149</v>
      </c>
    </row>
    <row r="856" spans="1:31" x14ac:dyDescent="0.3">
      <c r="A856" s="1" t="s">
        <v>1635</v>
      </c>
      <c r="B856" s="1" t="s">
        <v>47</v>
      </c>
      <c r="C856" s="1" t="s">
        <v>31</v>
      </c>
      <c r="D856" s="2">
        <v>43200</v>
      </c>
      <c r="E856" s="2">
        <v>43351</v>
      </c>
      <c r="F856" s="2" t="str">
        <f>TEXT(Sales[[#This Row],[OrderDate]],"dd")</f>
        <v>08</v>
      </c>
      <c r="G856" s="2">
        <v>43364</v>
      </c>
      <c r="H856" s="2">
        <v>43368</v>
      </c>
      <c r="I856" s="1" t="s">
        <v>32</v>
      </c>
      <c r="J856">
        <v>18</v>
      </c>
      <c r="K856" s="1" t="s">
        <v>49</v>
      </c>
      <c r="L856">
        <v>7</v>
      </c>
      <c r="M856" s="1" t="s">
        <v>271</v>
      </c>
      <c r="N856">
        <v>26</v>
      </c>
      <c r="O856" s="1" t="s">
        <v>45</v>
      </c>
      <c r="P856">
        <v>8</v>
      </c>
      <c r="Q856">
        <v>0.4</v>
      </c>
      <c r="R856">
        <v>1005</v>
      </c>
      <c r="S856">
        <v>763.8</v>
      </c>
      <c r="T856">
        <v>6110.4</v>
      </c>
      <c r="U856">
        <v>4824</v>
      </c>
      <c r="V856">
        <f>Sales[[#This Row],[Total Revenue]]-Sales[[#This Row],[Total Buying]]</f>
        <v>-1286.3999999999996</v>
      </c>
      <c r="W856">
        <v>236</v>
      </c>
      <c r="X856" s="1" t="s">
        <v>922</v>
      </c>
      <c r="Y856" s="1" t="s">
        <v>923</v>
      </c>
      <c r="Z856" s="1" t="s">
        <v>316</v>
      </c>
      <c r="AA856" s="1" t="s">
        <v>317</v>
      </c>
      <c r="AB856" s="1" t="s">
        <v>56</v>
      </c>
      <c r="AC856" s="1" t="s">
        <v>317</v>
      </c>
      <c r="AD856">
        <v>48425</v>
      </c>
      <c r="AE856">
        <v>42128</v>
      </c>
    </row>
    <row r="857" spans="1:31" x14ac:dyDescent="0.3">
      <c r="A857" s="1" t="s">
        <v>1636</v>
      </c>
      <c r="B857" s="1" t="s">
        <v>30</v>
      </c>
      <c r="C857" s="1" t="s">
        <v>77</v>
      </c>
      <c r="D857" s="2">
        <v>43200</v>
      </c>
      <c r="E857" s="2">
        <v>43351</v>
      </c>
      <c r="F857" s="2" t="str">
        <f>TEXT(Sales[[#This Row],[OrderDate]],"dd")</f>
        <v>08</v>
      </c>
      <c r="G857" s="2">
        <v>43361</v>
      </c>
      <c r="H857" s="2">
        <v>43362</v>
      </c>
      <c r="I857" s="1" t="s">
        <v>32</v>
      </c>
      <c r="J857">
        <v>1</v>
      </c>
      <c r="K857" s="1" t="s">
        <v>78</v>
      </c>
      <c r="L857">
        <v>45</v>
      </c>
      <c r="M857" s="1" t="s">
        <v>639</v>
      </c>
      <c r="N857">
        <v>15</v>
      </c>
      <c r="O857" s="1" t="s">
        <v>347</v>
      </c>
      <c r="P857">
        <v>4</v>
      </c>
      <c r="Q857">
        <v>0.2</v>
      </c>
      <c r="R857">
        <v>167.5</v>
      </c>
      <c r="S857">
        <v>85.424999999999997</v>
      </c>
      <c r="T857">
        <v>341.7</v>
      </c>
      <c r="U857">
        <v>536</v>
      </c>
      <c r="V857">
        <f>Sales[[#This Row],[Total Revenue]]-Sales[[#This Row],[Total Buying]]</f>
        <v>194.3</v>
      </c>
      <c r="W857">
        <v>134</v>
      </c>
      <c r="X857" s="1" t="s">
        <v>355</v>
      </c>
      <c r="Y857" s="1" t="s">
        <v>356</v>
      </c>
      <c r="Z857" s="1" t="s">
        <v>306</v>
      </c>
      <c r="AA857" s="1" t="s">
        <v>307</v>
      </c>
      <c r="AB857" s="1" t="s">
        <v>56</v>
      </c>
      <c r="AC857" s="1" t="s">
        <v>307</v>
      </c>
      <c r="AD857">
        <v>39038</v>
      </c>
      <c r="AE857">
        <v>41308</v>
      </c>
    </row>
    <row r="858" spans="1:31" x14ac:dyDescent="0.3">
      <c r="A858" s="1" t="s">
        <v>1637</v>
      </c>
      <c r="B858" s="1" t="s">
        <v>47</v>
      </c>
      <c r="C858" s="1" t="s">
        <v>77</v>
      </c>
      <c r="D858" s="2">
        <v>43200</v>
      </c>
      <c r="E858" s="2">
        <v>43351</v>
      </c>
      <c r="F858" s="2" t="str">
        <f>TEXT(Sales[[#This Row],[OrderDate]],"dd")</f>
        <v>08</v>
      </c>
      <c r="G858" s="2">
        <v>43364</v>
      </c>
      <c r="H858" s="2">
        <v>43369</v>
      </c>
      <c r="I858" s="1" t="s">
        <v>32</v>
      </c>
      <c r="J858">
        <v>14</v>
      </c>
      <c r="K858" s="1" t="s">
        <v>222</v>
      </c>
      <c r="L858">
        <v>2</v>
      </c>
      <c r="M858" s="1" t="s">
        <v>248</v>
      </c>
      <c r="N858">
        <v>43</v>
      </c>
      <c r="O858" s="1" t="s">
        <v>580</v>
      </c>
      <c r="P858">
        <v>2</v>
      </c>
      <c r="Q858">
        <v>7.4999999999999997E-2</v>
      </c>
      <c r="R858">
        <v>1098.8</v>
      </c>
      <c r="S858">
        <v>681.25599999999997</v>
      </c>
      <c r="T858">
        <v>1362.5119999999999</v>
      </c>
      <c r="U858">
        <v>2032.78</v>
      </c>
      <c r="V858">
        <f>Sales[[#This Row],[Total Revenue]]-Sales[[#This Row],[Total Buying]]</f>
        <v>670.26800000000003</v>
      </c>
      <c r="W858">
        <v>201</v>
      </c>
      <c r="X858" s="1" t="s">
        <v>876</v>
      </c>
      <c r="Y858" s="1" t="s">
        <v>877</v>
      </c>
      <c r="Z858" s="1" t="s">
        <v>878</v>
      </c>
      <c r="AA858" s="1" t="s">
        <v>879</v>
      </c>
      <c r="AB858" s="1" t="s">
        <v>56</v>
      </c>
      <c r="AC858" s="1" t="s">
        <v>879</v>
      </c>
      <c r="AD858">
        <v>88476</v>
      </c>
      <c r="AE858">
        <v>39876</v>
      </c>
    </row>
    <row r="859" spans="1:31" x14ac:dyDescent="0.3">
      <c r="A859" s="1" t="s">
        <v>1638</v>
      </c>
      <c r="B859" s="1" t="s">
        <v>42</v>
      </c>
      <c r="C859" s="1" t="s">
        <v>62</v>
      </c>
      <c r="D859" s="2">
        <v>43300</v>
      </c>
      <c r="E859" s="2">
        <v>43351</v>
      </c>
      <c r="F859" s="2" t="str">
        <f>TEXT(Sales[[#This Row],[OrderDate]],"dd")</f>
        <v>08</v>
      </c>
      <c r="G859" s="2">
        <v>43354</v>
      </c>
      <c r="H859" s="2">
        <v>43360</v>
      </c>
      <c r="I859" s="1" t="s">
        <v>32</v>
      </c>
      <c r="J859">
        <v>22</v>
      </c>
      <c r="K859" s="1" t="s">
        <v>85</v>
      </c>
      <c r="L859">
        <v>40</v>
      </c>
      <c r="M859" s="1" t="s">
        <v>189</v>
      </c>
      <c r="N859">
        <v>33</v>
      </c>
      <c r="O859" s="1" t="s">
        <v>75</v>
      </c>
      <c r="P859">
        <v>4</v>
      </c>
      <c r="Q859">
        <v>0.05</v>
      </c>
      <c r="R859">
        <v>187.6</v>
      </c>
      <c r="S859">
        <v>91.923999999999992</v>
      </c>
      <c r="T859">
        <v>367.69599999999997</v>
      </c>
      <c r="U859">
        <v>712.88</v>
      </c>
      <c r="V859">
        <f>Sales[[#This Row],[Total Revenue]]-Sales[[#This Row],[Total Buying]]</f>
        <v>345.18400000000003</v>
      </c>
      <c r="W859">
        <v>324</v>
      </c>
      <c r="X859" s="1" t="s">
        <v>1639</v>
      </c>
      <c r="Y859" s="1" t="s">
        <v>1640</v>
      </c>
      <c r="Z859" s="1" t="s">
        <v>251</v>
      </c>
      <c r="AA859" s="1" t="s">
        <v>252</v>
      </c>
      <c r="AB859" s="1" t="s">
        <v>56</v>
      </c>
      <c r="AC859" s="1" t="s">
        <v>252</v>
      </c>
      <c r="AD859">
        <v>83649</v>
      </c>
      <c r="AE859">
        <v>52154</v>
      </c>
    </row>
    <row r="860" spans="1:31" x14ac:dyDescent="0.3">
      <c r="A860" s="1" t="s">
        <v>1641</v>
      </c>
      <c r="B860" s="1" t="s">
        <v>100</v>
      </c>
      <c r="C860" s="1" t="s">
        <v>77</v>
      </c>
      <c r="D860" s="2">
        <v>43300</v>
      </c>
      <c r="E860" s="2">
        <v>43351</v>
      </c>
      <c r="F860" s="2" t="str">
        <f>TEXT(Sales[[#This Row],[OrderDate]],"dd")</f>
        <v>08</v>
      </c>
      <c r="G860" s="2">
        <v>43360</v>
      </c>
      <c r="H860" s="2">
        <v>43370</v>
      </c>
      <c r="I860" s="1" t="s">
        <v>32</v>
      </c>
      <c r="J860">
        <v>26</v>
      </c>
      <c r="K860" s="1" t="s">
        <v>247</v>
      </c>
      <c r="L860">
        <v>36</v>
      </c>
      <c r="M860" s="1" t="s">
        <v>287</v>
      </c>
      <c r="N860">
        <v>2</v>
      </c>
      <c r="O860" s="1" t="s">
        <v>394</v>
      </c>
      <c r="P860">
        <v>6</v>
      </c>
      <c r="Q860">
        <v>0.05</v>
      </c>
      <c r="R860">
        <v>1065.3</v>
      </c>
      <c r="S860">
        <v>511.34399999999994</v>
      </c>
      <c r="T860">
        <v>3068.0639999999994</v>
      </c>
      <c r="U860">
        <v>6072.21</v>
      </c>
      <c r="V860">
        <f>Sales[[#This Row],[Total Revenue]]-Sales[[#This Row],[Total Buying]]</f>
        <v>3004.1460000000006</v>
      </c>
      <c r="W860">
        <v>156</v>
      </c>
      <c r="X860" s="1" t="s">
        <v>807</v>
      </c>
      <c r="Y860" s="1" t="s">
        <v>808</v>
      </c>
      <c r="Z860" s="1" t="s">
        <v>196</v>
      </c>
      <c r="AA860" s="1" t="s">
        <v>197</v>
      </c>
      <c r="AB860" s="1" t="s">
        <v>147</v>
      </c>
      <c r="AC860" s="1" t="s">
        <v>197</v>
      </c>
      <c r="AD860">
        <v>1035436</v>
      </c>
      <c r="AE860">
        <v>48522</v>
      </c>
    </row>
    <row r="861" spans="1:31" x14ac:dyDescent="0.3">
      <c r="A861" s="1" t="s">
        <v>1642</v>
      </c>
      <c r="B861" s="1" t="s">
        <v>42</v>
      </c>
      <c r="C861" s="1" t="s">
        <v>31</v>
      </c>
      <c r="D861" s="2">
        <v>43200</v>
      </c>
      <c r="E861" s="2">
        <v>43351</v>
      </c>
      <c r="F861" s="2" t="str">
        <f>TEXT(Sales[[#This Row],[OrderDate]],"dd")</f>
        <v>08</v>
      </c>
      <c r="G861" s="2">
        <v>43377</v>
      </c>
      <c r="H861" s="2">
        <v>43384</v>
      </c>
      <c r="I861" s="1" t="s">
        <v>32</v>
      </c>
      <c r="J861">
        <v>21</v>
      </c>
      <c r="K861" s="1" t="s">
        <v>43</v>
      </c>
      <c r="L861">
        <v>13</v>
      </c>
      <c r="M861" s="1" t="s">
        <v>118</v>
      </c>
      <c r="N861">
        <v>26</v>
      </c>
      <c r="O861" s="1" t="s">
        <v>45</v>
      </c>
      <c r="P861">
        <v>3</v>
      </c>
      <c r="Q861">
        <v>0.2</v>
      </c>
      <c r="R861">
        <v>1179.2</v>
      </c>
      <c r="S861">
        <v>813.64800000000002</v>
      </c>
      <c r="T861">
        <v>2440.944</v>
      </c>
      <c r="U861">
        <v>2830.08</v>
      </c>
      <c r="V861">
        <f>Sales[[#This Row],[Total Revenue]]-Sales[[#This Row],[Total Buying]]</f>
        <v>389.13599999999997</v>
      </c>
      <c r="W861">
        <v>219</v>
      </c>
      <c r="X861" s="1" t="s">
        <v>702</v>
      </c>
      <c r="Y861" s="1" t="s">
        <v>703</v>
      </c>
      <c r="Z861" s="1" t="s">
        <v>704</v>
      </c>
      <c r="AA861" s="1" t="s">
        <v>705</v>
      </c>
      <c r="AB861" s="1" t="s">
        <v>147</v>
      </c>
      <c r="AC861" s="1" t="s">
        <v>705</v>
      </c>
      <c r="AD861">
        <v>168385</v>
      </c>
      <c r="AE861">
        <v>51480</v>
      </c>
    </row>
    <row r="862" spans="1:31" x14ac:dyDescent="0.3">
      <c r="A862" s="1" t="s">
        <v>1643</v>
      </c>
      <c r="B862" s="1" t="s">
        <v>30</v>
      </c>
      <c r="C862" s="1" t="s">
        <v>77</v>
      </c>
      <c r="D862" s="2">
        <v>43300</v>
      </c>
      <c r="E862" s="2">
        <v>43352</v>
      </c>
      <c r="F862" s="2" t="str">
        <f>TEXT(Sales[[#This Row],[OrderDate]],"dd")</f>
        <v>09</v>
      </c>
      <c r="G862" s="2">
        <v>43358</v>
      </c>
      <c r="H862" s="2">
        <v>43363</v>
      </c>
      <c r="I862" s="1" t="s">
        <v>32</v>
      </c>
      <c r="J862">
        <v>5</v>
      </c>
      <c r="K862" s="1" t="s">
        <v>182</v>
      </c>
      <c r="L862">
        <v>48</v>
      </c>
      <c r="M862" s="1" t="s">
        <v>102</v>
      </c>
      <c r="N862">
        <v>18</v>
      </c>
      <c r="O862" s="1" t="s">
        <v>364</v>
      </c>
      <c r="P862">
        <v>4</v>
      </c>
      <c r="Q862">
        <v>7.4999999999999997E-2</v>
      </c>
      <c r="R862">
        <v>1045.2</v>
      </c>
      <c r="S862">
        <v>418.08000000000004</v>
      </c>
      <c r="T862">
        <v>1672.3200000000002</v>
      </c>
      <c r="U862">
        <v>3867.2400000000002</v>
      </c>
      <c r="V862">
        <f>Sales[[#This Row],[Total Revenue]]-Sales[[#This Row],[Total Buying]]</f>
        <v>2194.92</v>
      </c>
      <c r="W862">
        <v>140</v>
      </c>
      <c r="X862" s="1" t="s">
        <v>552</v>
      </c>
      <c r="Y862" s="1" t="s">
        <v>553</v>
      </c>
      <c r="Z862" s="1" t="s">
        <v>457</v>
      </c>
      <c r="AA862" s="1" t="s">
        <v>458</v>
      </c>
      <c r="AB862" s="1" t="s">
        <v>56</v>
      </c>
      <c r="AC862" s="1" t="s">
        <v>458</v>
      </c>
      <c r="AD862">
        <v>185820</v>
      </c>
      <c r="AE862">
        <v>47527</v>
      </c>
    </row>
    <row r="863" spans="1:31" x14ac:dyDescent="0.3">
      <c r="A863" s="1" t="s">
        <v>1644</v>
      </c>
      <c r="B863" s="1" t="s">
        <v>42</v>
      </c>
      <c r="C863" s="1" t="s">
        <v>48</v>
      </c>
      <c r="D863" s="2">
        <v>43200</v>
      </c>
      <c r="E863" s="2">
        <v>43352</v>
      </c>
      <c r="F863" s="2" t="str">
        <f>TEXT(Sales[[#This Row],[OrderDate]],"dd")</f>
        <v>09</v>
      </c>
      <c r="G863" s="2">
        <v>43379</v>
      </c>
      <c r="H863" s="2">
        <v>43384</v>
      </c>
      <c r="I863" s="1" t="s">
        <v>32</v>
      </c>
      <c r="J863">
        <v>21</v>
      </c>
      <c r="K863" s="1" t="s">
        <v>43</v>
      </c>
      <c r="L863">
        <v>24</v>
      </c>
      <c r="M863" s="1" t="s">
        <v>138</v>
      </c>
      <c r="N863">
        <v>6</v>
      </c>
      <c r="O863" s="1" t="s">
        <v>274</v>
      </c>
      <c r="P863">
        <v>7</v>
      </c>
      <c r="Q863">
        <v>0.05</v>
      </c>
      <c r="R863">
        <v>837.5</v>
      </c>
      <c r="S863">
        <v>644.875</v>
      </c>
      <c r="T863">
        <v>4514.125</v>
      </c>
      <c r="U863">
        <v>5569.375</v>
      </c>
      <c r="V863">
        <f>Sales[[#This Row],[Total Revenue]]-Sales[[#This Row],[Total Buying]]</f>
        <v>1055.25</v>
      </c>
      <c r="W863">
        <v>22</v>
      </c>
      <c r="X863" s="1" t="s">
        <v>1234</v>
      </c>
      <c r="Y863" s="1" t="s">
        <v>169</v>
      </c>
      <c r="Z863" s="1" t="s">
        <v>158</v>
      </c>
      <c r="AA863" s="1" t="s">
        <v>159</v>
      </c>
      <c r="AB863" s="1" t="s">
        <v>116</v>
      </c>
      <c r="AC863" s="1" t="s">
        <v>159</v>
      </c>
      <c r="AD863">
        <v>78066</v>
      </c>
      <c r="AE863">
        <v>65185</v>
      </c>
    </row>
    <row r="864" spans="1:31" x14ac:dyDescent="0.3">
      <c r="A864" s="1" t="s">
        <v>1645</v>
      </c>
      <c r="B864" s="1" t="s">
        <v>30</v>
      </c>
      <c r="C864" s="1" t="s">
        <v>48</v>
      </c>
      <c r="D864" s="2">
        <v>43200</v>
      </c>
      <c r="E864" s="2">
        <v>43352</v>
      </c>
      <c r="F864" s="2" t="str">
        <f>TEXT(Sales[[#This Row],[OrderDate]],"dd")</f>
        <v>09</v>
      </c>
      <c r="G864" s="2">
        <v>43376</v>
      </c>
      <c r="H864" s="2">
        <v>43377</v>
      </c>
      <c r="I864" s="1" t="s">
        <v>32</v>
      </c>
      <c r="J864">
        <v>10</v>
      </c>
      <c r="K864" s="1" t="s">
        <v>121</v>
      </c>
      <c r="L864">
        <v>37</v>
      </c>
      <c r="M864" s="1" t="s">
        <v>498</v>
      </c>
      <c r="N864">
        <v>31</v>
      </c>
      <c r="O864" s="1" t="s">
        <v>470</v>
      </c>
      <c r="P864">
        <v>4</v>
      </c>
      <c r="Q864">
        <v>7.4999999999999997E-2</v>
      </c>
      <c r="R864">
        <v>1172.5</v>
      </c>
      <c r="S864">
        <v>480.72499999999997</v>
      </c>
      <c r="T864">
        <v>1922.8999999999999</v>
      </c>
      <c r="U864">
        <v>4338.25</v>
      </c>
      <c r="V864">
        <f>Sales[[#This Row],[Total Revenue]]-Sales[[#This Row],[Total Buying]]</f>
        <v>2415.3500000000004</v>
      </c>
      <c r="W864">
        <v>41</v>
      </c>
      <c r="X864" s="1" t="s">
        <v>1036</v>
      </c>
      <c r="Y864" s="1" t="s">
        <v>186</v>
      </c>
      <c r="Z864" s="1" t="s">
        <v>158</v>
      </c>
      <c r="AA864" s="1" t="s">
        <v>159</v>
      </c>
      <c r="AB864" s="1" t="s">
        <v>116</v>
      </c>
      <c r="AC864" s="1" t="s">
        <v>159</v>
      </c>
      <c r="AD864">
        <v>46713</v>
      </c>
      <c r="AE864">
        <v>65096</v>
      </c>
    </row>
    <row r="865" spans="1:31" x14ac:dyDescent="0.3">
      <c r="A865" s="1" t="s">
        <v>1646</v>
      </c>
      <c r="B865" s="1" t="s">
        <v>42</v>
      </c>
      <c r="C865" s="1" t="s">
        <v>48</v>
      </c>
      <c r="D865" s="2">
        <v>43200</v>
      </c>
      <c r="E865" s="2">
        <v>43352</v>
      </c>
      <c r="F865" s="2" t="str">
        <f>TEXT(Sales[[#This Row],[OrderDate]],"dd")</f>
        <v>09</v>
      </c>
      <c r="G865" s="2">
        <v>43361</v>
      </c>
      <c r="H865" s="2">
        <v>43367</v>
      </c>
      <c r="I865" s="1" t="s">
        <v>32</v>
      </c>
      <c r="J865">
        <v>21</v>
      </c>
      <c r="K865" s="1" t="s">
        <v>43</v>
      </c>
      <c r="L865">
        <v>20</v>
      </c>
      <c r="M865" s="1" t="s">
        <v>59</v>
      </c>
      <c r="N865">
        <v>17</v>
      </c>
      <c r="O865" s="1" t="s">
        <v>180</v>
      </c>
      <c r="P865">
        <v>1</v>
      </c>
      <c r="Q865">
        <v>0.15</v>
      </c>
      <c r="R865">
        <v>268</v>
      </c>
      <c r="S865">
        <v>123.28</v>
      </c>
      <c r="T865">
        <v>123.28</v>
      </c>
      <c r="U865">
        <v>227.8</v>
      </c>
      <c r="V865">
        <f>Sales[[#This Row],[Total Revenue]]-Sales[[#This Row],[Total Buying]]</f>
        <v>104.52000000000001</v>
      </c>
      <c r="W865">
        <v>54</v>
      </c>
      <c r="X865" s="1" t="s">
        <v>1100</v>
      </c>
      <c r="Y865" s="1" t="s">
        <v>169</v>
      </c>
      <c r="Z865" s="1" t="s">
        <v>158</v>
      </c>
      <c r="AA865" s="1" t="s">
        <v>159</v>
      </c>
      <c r="AB865" s="1" t="s">
        <v>116</v>
      </c>
      <c r="AC865" s="1" t="s">
        <v>159</v>
      </c>
      <c r="AD865">
        <v>60493</v>
      </c>
      <c r="AE865">
        <v>57703</v>
      </c>
    </row>
    <row r="866" spans="1:31" x14ac:dyDescent="0.3">
      <c r="A866" s="1" t="s">
        <v>1647</v>
      </c>
      <c r="B866" s="1" t="s">
        <v>30</v>
      </c>
      <c r="C866" s="1" t="s">
        <v>48</v>
      </c>
      <c r="D866" s="2">
        <v>43200</v>
      </c>
      <c r="E866" s="2">
        <v>43352</v>
      </c>
      <c r="F866" s="2" t="str">
        <f>TEXT(Sales[[#This Row],[OrderDate]],"dd")</f>
        <v>09</v>
      </c>
      <c r="G866" s="2">
        <v>43367</v>
      </c>
      <c r="H866" s="2">
        <v>43368</v>
      </c>
      <c r="I866" s="1" t="s">
        <v>32</v>
      </c>
      <c r="J866">
        <v>11</v>
      </c>
      <c r="K866" s="1" t="s">
        <v>125</v>
      </c>
      <c r="L866">
        <v>12</v>
      </c>
      <c r="M866" s="1" t="s">
        <v>380</v>
      </c>
      <c r="N866">
        <v>11</v>
      </c>
      <c r="O866" s="1" t="s">
        <v>126</v>
      </c>
      <c r="P866">
        <v>3</v>
      </c>
      <c r="Q866">
        <v>7.4999999999999997E-2</v>
      </c>
      <c r="R866">
        <v>1085.4000000000001</v>
      </c>
      <c r="S866">
        <v>640.38599999999997</v>
      </c>
      <c r="T866">
        <v>1921.1579999999999</v>
      </c>
      <c r="U866">
        <v>3011.9850000000006</v>
      </c>
      <c r="V866">
        <f>Sales[[#This Row],[Total Revenue]]-Sales[[#This Row],[Total Buying]]</f>
        <v>1090.8270000000007</v>
      </c>
      <c r="W866">
        <v>54</v>
      </c>
      <c r="X866" s="1" t="s">
        <v>1100</v>
      </c>
      <c r="Y866" s="1" t="s">
        <v>169</v>
      </c>
      <c r="Z866" s="1" t="s">
        <v>158</v>
      </c>
      <c r="AA866" s="1" t="s">
        <v>159</v>
      </c>
      <c r="AB866" s="1" t="s">
        <v>116</v>
      </c>
      <c r="AC866" s="1" t="s">
        <v>159</v>
      </c>
      <c r="AD866">
        <v>60493</v>
      </c>
      <c r="AE866">
        <v>57703</v>
      </c>
    </row>
    <row r="867" spans="1:31" x14ac:dyDescent="0.3">
      <c r="A867" s="1" t="s">
        <v>1648</v>
      </c>
      <c r="B867" s="1" t="s">
        <v>42</v>
      </c>
      <c r="C867" s="1" t="s">
        <v>62</v>
      </c>
      <c r="D867" s="2">
        <v>43200</v>
      </c>
      <c r="E867" s="2">
        <v>43352</v>
      </c>
      <c r="F867" s="2" t="str">
        <f>TEXT(Sales[[#This Row],[OrderDate]],"dd")</f>
        <v>09</v>
      </c>
      <c r="G867" s="2">
        <v>43375</v>
      </c>
      <c r="H867" s="2">
        <v>43383</v>
      </c>
      <c r="I867" s="1" t="s">
        <v>32</v>
      </c>
      <c r="J867">
        <v>25</v>
      </c>
      <c r="K867" s="1" t="s">
        <v>333</v>
      </c>
      <c r="L867">
        <v>31</v>
      </c>
      <c r="M867" s="1" t="s">
        <v>374</v>
      </c>
      <c r="N867">
        <v>44</v>
      </c>
      <c r="O867" s="1" t="s">
        <v>206</v>
      </c>
      <c r="P867">
        <v>6</v>
      </c>
      <c r="Q867">
        <v>0.05</v>
      </c>
      <c r="R867">
        <v>3115.5</v>
      </c>
      <c r="S867">
        <v>1246.2</v>
      </c>
      <c r="T867">
        <v>7477.2000000000007</v>
      </c>
      <c r="U867">
        <v>17758.349999999999</v>
      </c>
      <c r="V867">
        <f>Sales[[#This Row],[Total Revenue]]-Sales[[#This Row],[Total Buying]]</f>
        <v>10281.149999999998</v>
      </c>
      <c r="W867">
        <v>279</v>
      </c>
      <c r="X867" s="1" t="s">
        <v>768</v>
      </c>
      <c r="Y867" s="1" t="s">
        <v>769</v>
      </c>
      <c r="Z867" s="1" t="s">
        <v>145</v>
      </c>
      <c r="AA867" s="1" t="s">
        <v>146</v>
      </c>
      <c r="AB867" s="1" t="s">
        <v>147</v>
      </c>
      <c r="AC867" s="1" t="s">
        <v>146</v>
      </c>
      <c r="AD867">
        <v>133039</v>
      </c>
      <c r="AE867">
        <v>33604</v>
      </c>
    </row>
    <row r="868" spans="1:31" x14ac:dyDescent="0.3">
      <c r="A868" s="1" t="s">
        <v>1649</v>
      </c>
      <c r="B868" s="1" t="s">
        <v>100</v>
      </c>
      <c r="C868" s="1" t="s">
        <v>77</v>
      </c>
      <c r="D868" s="2">
        <v>43200</v>
      </c>
      <c r="E868" s="2">
        <v>43353</v>
      </c>
      <c r="F868" s="2" t="str">
        <f>TEXT(Sales[[#This Row],[OrderDate]],"dd")</f>
        <v>10</v>
      </c>
      <c r="G868" s="2">
        <v>43372</v>
      </c>
      <c r="H868" s="2">
        <v>43375</v>
      </c>
      <c r="I868" s="1" t="s">
        <v>32</v>
      </c>
      <c r="J868">
        <v>26</v>
      </c>
      <c r="K868" s="1" t="s">
        <v>247</v>
      </c>
      <c r="L868">
        <v>28</v>
      </c>
      <c r="M868" s="1" t="s">
        <v>50</v>
      </c>
      <c r="N868">
        <v>11</v>
      </c>
      <c r="O868" s="1" t="s">
        <v>126</v>
      </c>
      <c r="P868">
        <v>8</v>
      </c>
      <c r="Q868">
        <v>0.05</v>
      </c>
      <c r="R868">
        <v>2412</v>
      </c>
      <c r="S868">
        <v>1447.2</v>
      </c>
      <c r="T868">
        <v>11577.6</v>
      </c>
      <c r="U868">
        <v>18331.2</v>
      </c>
      <c r="V868">
        <f>Sales[[#This Row],[Total Revenue]]-Sales[[#This Row],[Total Buying]]</f>
        <v>6753.6</v>
      </c>
      <c r="W868">
        <v>98</v>
      </c>
      <c r="X868" s="1" t="s">
        <v>1650</v>
      </c>
      <c r="Y868" s="1" t="s">
        <v>1039</v>
      </c>
      <c r="Z868" s="1" t="s">
        <v>400</v>
      </c>
      <c r="AA868" s="1" t="s">
        <v>401</v>
      </c>
      <c r="AB868" s="1" t="s">
        <v>116</v>
      </c>
      <c r="AC868" s="1" t="s">
        <v>401</v>
      </c>
      <c r="AD868">
        <v>37157</v>
      </c>
      <c r="AE868">
        <v>108570</v>
      </c>
    </row>
    <row r="869" spans="1:31" x14ac:dyDescent="0.3">
      <c r="A869" s="1" t="s">
        <v>1651</v>
      </c>
      <c r="B869" s="1" t="s">
        <v>30</v>
      </c>
      <c r="C869" s="1" t="s">
        <v>48</v>
      </c>
      <c r="D869" s="2">
        <v>43300</v>
      </c>
      <c r="E869" s="2">
        <v>43353</v>
      </c>
      <c r="F869" s="2" t="str">
        <f>TEXT(Sales[[#This Row],[OrderDate]],"dd")</f>
        <v>10</v>
      </c>
      <c r="G869" s="2">
        <v>43366</v>
      </c>
      <c r="H869" s="2">
        <v>43372</v>
      </c>
      <c r="I869" s="1" t="s">
        <v>32</v>
      </c>
      <c r="J869">
        <v>10</v>
      </c>
      <c r="K869" s="1" t="s">
        <v>121</v>
      </c>
      <c r="L869">
        <v>24</v>
      </c>
      <c r="M869" s="1" t="s">
        <v>138</v>
      </c>
      <c r="N869">
        <v>38</v>
      </c>
      <c r="O869" s="1" t="s">
        <v>119</v>
      </c>
      <c r="P869">
        <v>5</v>
      </c>
      <c r="Q869">
        <v>0.15</v>
      </c>
      <c r="R869">
        <v>3926.2000000000003</v>
      </c>
      <c r="S869">
        <v>1923.8380000000002</v>
      </c>
      <c r="T869">
        <v>9619.19</v>
      </c>
      <c r="U869">
        <v>16686.350000000002</v>
      </c>
      <c r="V869">
        <f>Sales[[#This Row],[Total Revenue]]-Sales[[#This Row],[Total Buying]]</f>
        <v>7067.1600000000017</v>
      </c>
      <c r="W869">
        <v>51</v>
      </c>
      <c r="X869" s="1" t="s">
        <v>452</v>
      </c>
      <c r="Y869" s="1" t="s">
        <v>285</v>
      </c>
      <c r="Z869" s="1" t="s">
        <v>158</v>
      </c>
      <c r="AA869" s="1" t="s">
        <v>159</v>
      </c>
      <c r="AB869" s="1" t="s">
        <v>116</v>
      </c>
      <c r="AC869" s="1" t="s">
        <v>159</v>
      </c>
      <c r="AD869">
        <v>32685</v>
      </c>
      <c r="AE869">
        <v>74610</v>
      </c>
    </row>
    <row r="870" spans="1:31" x14ac:dyDescent="0.3">
      <c r="A870" s="1" t="s">
        <v>1652</v>
      </c>
      <c r="B870" s="1" t="s">
        <v>42</v>
      </c>
      <c r="C870" s="1" t="s">
        <v>48</v>
      </c>
      <c r="D870" s="2">
        <v>43300</v>
      </c>
      <c r="E870" s="2">
        <v>43353</v>
      </c>
      <c r="F870" s="2" t="str">
        <f>TEXT(Sales[[#This Row],[OrderDate]],"dd")</f>
        <v>10</v>
      </c>
      <c r="G870" s="2">
        <v>43364</v>
      </c>
      <c r="H870" s="2">
        <v>43373</v>
      </c>
      <c r="I870" s="1" t="s">
        <v>32</v>
      </c>
      <c r="J870">
        <v>25</v>
      </c>
      <c r="K870" s="1" t="s">
        <v>333</v>
      </c>
      <c r="L870">
        <v>33</v>
      </c>
      <c r="M870" s="1" t="s">
        <v>262</v>
      </c>
      <c r="N870">
        <v>27</v>
      </c>
      <c r="O870" s="1" t="s">
        <v>223</v>
      </c>
      <c r="P870">
        <v>7</v>
      </c>
      <c r="Q870">
        <v>0.2</v>
      </c>
      <c r="R870">
        <v>2284.7000000000003</v>
      </c>
      <c r="S870">
        <v>1713.5250000000001</v>
      </c>
      <c r="T870">
        <v>11994.675000000001</v>
      </c>
      <c r="U870">
        <v>12794.320000000002</v>
      </c>
      <c r="V870">
        <f>Sales[[#This Row],[Total Revenue]]-Sales[[#This Row],[Total Buying]]</f>
        <v>799.64500000000044</v>
      </c>
      <c r="W870">
        <v>16</v>
      </c>
      <c r="X870" s="1" t="s">
        <v>1231</v>
      </c>
      <c r="Y870" s="1" t="s">
        <v>294</v>
      </c>
      <c r="Z870" s="1" t="s">
        <v>158</v>
      </c>
      <c r="AA870" s="1" t="s">
        <v>159</v>
      </c>
      <c r="AB870" s="1" t="s">
        <v>116</v>
      </c>
      <c r="AC870" s="1" t="s">
        <v>159</v>
      </c>
      <c r="AD870">
        <v>99670</v>
      </c>
      <c r="AE870">
        <v>60752</v>
      </c>
    </row>
    <row r="871" spans="1:31" x14ac:dyDescent="0.3">
      <c r="A871" s="1" t="s">
        <v>1653</v>
      </c>
      <c r="B871" s="1" t="s">
        <v>47</v>
      </c>
      <c r="C871" s="1" t="s">
        <v>31</v>
      </c>
      <c r="D871" s="2">
        <v>43300</v>
      </c>
      <c r="E871" s="2">
        <v>43353</v>
      </c>
      <c r="F871" s="2" t="str">
        <f>TEXT(Sales[[#This Row],[OrderDate]],"dd")</f>
        <v>10</v>
      </c>
      <c r="G871" s="2">
        <v>43378</v>
      </c>
      <c r="H871" s="2">
        <v>43379</v>
      </c>
      <c r="I871" s="1" t="s">
        <v>32</v>
      </c>
      <c r="J871">
        <v>13</v>
      </c>
      <c r="K871" s="1" t="s">
        <v>88</v>
      </c>
      <c r="L871">
        <v>39</v>
      </c>
      <c r="M871" s="1" t="s">
        <v>520</v>
      </c>
      <c r="N871">
        <v>47</v>
      </c>
      <c r="O871" s="1" t="s">
        <v>254</v>
      </c>
      <c r="P871">
        <v>5</v>
      </c>
      <c r="Q871">
        <v>0.05</v>
      </c>
      <c r="R871">
        <v>783.9</v>
      </c>
      <c r="S871">
        <v>556.56899999999996</v>
      </c>
      <c r="T871">
        <v>2782.8449999999998</v>
      </c>
      <c r="U871">
        <v>3723.5249999999996</v>
      </c>
      <c r="V871">
        <f>Sales[[#This Row],[Total Revenue]]-Sales[[#This Row],[Total Buying]]</f>
        <v>940.67999999999984</v>
      </c>
      <c r="W871">
        <v>255</v>
      </c>
      <c r="X871" s="1" t="s">
        <v>593</v>
      </c>
      <c r="Y871" s="1" t="s">
        <v>594</v>
      </c>
      <c r="Z871" s="1" t="s">
        <v>388</v>
      </c>
      <c r="AA871" s="1" t="s">
        <v>389</v>
      </c>
      <c r="AB871" s="1" t="s">
        <v>116</v>
      </c>
      <c r="AC871" s="1" t="s">
        <v>389</v>
      </c>
      <c r="AD871">
        <v>92283</v>
      </c>
      <c r="AE871">
        <v>47012</v>
      </c>
    </row>
    <row r="872" spans="1:31" x14ac:dyDescent="0.3">
      <c r="A872" s="1" t="s">
        <v>1654</v>
      </c>
      <c r="B872" s="1" t="s">
        <v>30</v>
      </c>
      <c r="C872" s="1" t="s">
        <v>62</v>
      </c>
      <c r="D872" s="2">
        <v>43300</v>
      </c>
      <c r="E872" s="2">
        <v>43353</v>
      </c>
      <c r="F872" s="2" t="str">
        <f>TEXT(Sales[[#This Row],[OrderDate]],"dd")</f>
        <v>10</v>
      </c>
      <c r="G872" s="2">
        <v>43355</v>
      </c>
      <c r="H872" s="2">
        <v>43357</v>
      </c>
      <c r="I872" s="1" t="s">
        <v>32</v>
      </c>
      <c r="J872">
        <v>7</v>
      </c>
      <c r="K872" s="1" t="s">
        <v>188</v>
      </c>
      <c r="L872">
        <v>4</v>
      </c>
      <c r="M872" s="1" t="s">
        <v>92</v>
      </c>
      <c r="N872">
        <v>3</v>
      </c>
      <c r="O872" s="1" t="s">
        <v>167</v>
      </c>
      <c r="P872">
        <v>8</v>
      </c>
      <c r="Q872">
        <v>7.4999999999999997E-2</v>
      </c>
      <c r="R872">
        <v>871</v>
      </c>
      <c r="S872">
        <v>557.44000000000005</v>
      </c>
      <c r="T872">
        <v>4459.5200000000004</v>
      </c>
      <c r="U872">
        <v>6445.4</v>
      </c>
      <c r="V872">
        <f>Sales[[#This Row],[Total Revenue]]-Sales[[#This Row],[Total Buying]]</f>
        <v>1985.8799999999992</v>
      </c>
      <c r="W872">
        <v>310</v>
      </c>
      <c r="X872" s="1" t="s">
        <v>1655</v>
      </c>
      <c r="Y872" s="1" t="s">
        <v>1656</v>
      </c>
      <c r="Z872" s="1" t="s">
        <v>251</v>
      </c>
      <c r="AA872" s="1" t="s">
        <v>252</v>
      </c>
      <c r="AB872" s="1" t="s">
        <v>56</v>
      </c>
      <c r="AC872" s="1" t="s">
        <v>252</v>
      </c>
      <c r="AD872">
        <v>351195</v>
      </c>
      <c r="AE872">
        <v>57689</v>
      </c>
    </row>
    <row r="873" spans="1:31" x14ac:dyDescent="0.3">
      <c r="A873" s="1" t="s">
        <v>1657</v>
      </c>
      <c r="B873" s="1" t="s">
        <v>47</v>
      </c>
      <c r="C873" s="1" t="s">
        <v>77</v>
      </c>
      <c r="D873" s="2">
        <v>43300</v>
      </c>
      <c r="E873" s="2">
        <v>43353</v>
      </c>
      <c r="F873" s="2" t="str">
        <f>TEXT(Sales[[#This Row],[OrderDate]],"dd")</f>
        <v>10</v>
      </c>
      <c r="G873" s="2">
        <v>43377</v>
      </c>
      <c r="H873" s="2">
        <v>43384</v>
      </c>
      <c r="I873" s="1" t="s">
        <v>32</v>
      </c>
      <c r="J873">
        <v>20</v>
      </c>
      <c r="K873" s="1" t="s">
        <v>225</v>
      </c>
      <c r="L873">
        <v>8</v>
      </c>
      <c r="M873" s="1" t="s">
        <v>98</v>
      </c>
      <c r="N873">
        <v>29</v>
      </c>
      <c r="O873" s="1" t="s">
        <v>360</v>
      </c>
      <c r="P873">
        <v>3</v>
      </c>
      <c r="Q873">
        <v>0.05</v>
      </c>
      <c r="R873">
        <v>1051.9000000000001</v>
      </c>
      <c r="S873">
        <v>831.00100000000009</v>
      </c>
      <c r="T873">
        <v>2493.0030000000002</v>
      </c>
      <c r="U873">
        <v>2997.915</v>
      </c>
      <c r="V873">
        <f>Sales[[#This Row],[Total Revenue]]-Sales[[#This Row],[Total Buying]]</f>
        <v>504.91199999999981</v>
      </c>
      <c r="W873">
        <v>190</v>
      </c>
      <c r="X873" s="1" t="s">
        <v>348</v>
      </c>
      <c r="Y873" s="1" t="s">
        <v>368</v>
      </c>
      <c r="Z873" s="1" t="s">
        <v>369</v>
      </c>
      <c r="AA873" s="1" t="s">
        <v>370</v>
      </c>
      <c r="AB873" s="1" t="s">
        <v>147</v>
      </c>
      <c r="AC873" s="1" t="s">
        <v>370</v>
      </c>
      <c r="AD873">
        <v>38889</v>
      </c>
      <c r="AE873">
        <v>41504</v>
      </c>
    </row>
    <row r="874" spans="1:31" x14ac:dyDescent="0.3">
      <c r="A874" s="1" t="s">
        <v>1658</v>
      </c>
      <c r="B874" s="1" t="s">
        <v>30</v>
      </c>
      <c r="C874" s="1" t="s">
        <v>62</v>
      </c>
      <c r="D874" s="2">
        <v>43200</v>
      </c>
      <c r="E874" s="2">
        <v>43353</v>
      </c>
      <c r="F874" s="2" t="str">
        <f>TEXT(Sales[[#This Row],[OrderDate]],"dd")</f>
        <v>10</v>
      </c>
      <c r="G874" s="2">
        <v>43367</v>
      </c>
      <c r="H874" s="2">
        <v>43368</v>
      </c>
      <c r="I874" s="1" t="s">
        <v>32</v>
      </c>
      <c r="J874">
        <v>8</v>
      </c>
      <c r="K874" s="1" t="s">
        <v>105</v>
      </c>
      <c r="L874">
        <v>6</v>
      </c>
      <c r="M874" s="1" t="s">
        <v>329</v>
      </c>
      <c r="N874">
        <v>31</v>
      </c>
      <c r="O874" s="1" t="s">
        <v>470</v>
      </c>
      <c r="P874">
        <v>1</v>
      </c>
      <c r="Q874">
        <v>0.05</v>
      </c>
      <c r="R874">
        <v>1219.4000000000001</v>
      </c>
      <c r="S874">
        <v>609.70000000000005</v>
      </c>
      <c r="T874">
        <v>609.70000000000005</v>
      </c>
      <c r="U874">
        <v>1158.43</v>
      </c>
      <c r="V874">
        <f>Sales[[#This Row],[Total Revenue]]-Sales[[#This Row],[Total Buying]]</f>
        <v>548.73</v>
      </c>
      <c r="W874">
        <v>294</v>
      </c>
      <c r="X874" s="1" t="s">
        <v>65</v>
      </c>
      <c r="Y874" s="1" t="s">
        <v>66</v>
      </c>
      <c r="Z874" s="1" t="s">
        <v>67</v>
      </c>
      <c r="AA874" s="1" t="s">
        <v>68</v>
      </c>
      <c r="AB874" s="1" t="s">
        <v>40</v>
      </c>
      <c r="AC874" s="1" t="s">
        <v>68</v>
      </c>
      <c r="AD874">
        <v>581050</v>
      </c>
      <c r="AE874">
        <v>38253</v>
      </c>
    </row>
    <row r="875" spans="1:31" x14ac:dyDescent="0.3">
      <c r="A875" s="1" t="s">
        <v>1659</v>
      </c>
      <c r="B875" s="1" t="s">
        <v>30</v>
      </c>
      <c r="C875" s="1" t="s">
        <v>239</v>
      </c>
      <c r="D875" s="2">
        <v>43200</v>
      </c>
      <c r="E875" s="2">
        <v>43353</v>
      </c>
      <c r="F875" s="2" t="str">
        <f>TEXT(Sales[[#This Row],[OrderDate]],"dd")</f>
        <v>10</v>
      </c>
      <c r="G875" s="2">
        <v>43364</v>
      </c>
      <c r="H875" s="2">
        <v>43374</v>
      </c>
      <c r="I875" s="1" t="s">
        <v>32</v>
      </c>
      <c r="J875">
        <v>7</v>
      </c>
      <c r="K875" s="1" t="s">
        <v>188</v>
      </c>
      <c r="L875">
        <v>3</v>
      </c>
      <c r="M875" s="1" t="s">
        <v>175</v>
      </c>
      <c r="N875">
        <v>26</v>
      </c>
      <c r="O875" s="1" t="s">
        <v>45</v>
      </c>
      <c r="P875">
        <v>5</v>
      </c>
      <c r="Q875">
        <v>0.2</v>
      </c>
      <c r="R875">
        <v>877.7</v>
      </c>
      <c r="S875">
        <v>509.06599999999997</v>
      </c>
      <c r="T875">
        <v>2545.33</v>
      </c>
      <c r="U875">
        <v>3510.8</v>
      </c>
      <c r="V875">
        <f>Sales[[#This Row],[Total Revenue]]-Sales[[#This Row],[Total Buying]]</f>
        <v>965.47000000000025</v>
      </c>
      <c r="W875">
        <v>361</v>
      </c>
      <c r="X875" s="1" t="s">
        <v>1511</v>
      </c>
      <c r="Y875" s="1" t="s">
        <v>404</v>
      </c>
      <c r="Z875" s="1" t="s">
        <v>405</v>
      </c>
      <c r="AA875" s="1" t="s">
        <v>406</v>
      </c>
      <c r="AB875" s="1" t="s">
        <v>116</v>
      </c>
      <c r="AC875" s="1" t="s">
        <v>406</v>
      </c>
      <c r="AD875">
        <v>296633</v>
      </c>
      <c r="AE875">
        <v>70594</v>
      </c>
    </row>
    <row r="876" spans="1:31" x14ac:dyDescent="0.3">
      <c r="A876" s="1" t="s">
        <v>1660</v>
      </c>
      <c r="B876" s="1" t="s">
        <v>30</v>
      </c>
      <c r="C876" s="1" t="s">
        <v>77</v>
      </c>
      <c r="D876" s="2">
        <v>43300</v>
      </c>
      <c r="E876" s="2">
        <v>43353</v>
      </c>
      <c r="F876" s="2" t="str">
        <f>TEXT(Sales[[#This Row],[OrderDate]],"dd")</f>
        <v>10</v>
      </c>
      <c r="G876" s="2">
        <v>43359</v>
      </c>
      <c r="H876" s="2">
        <v>43360</v>
      </c>
      <c r="I876" s="1" t="s">
        <v>32</v>
      </c>
      <c r="J876">
        <v>3</v>
      </c>
      <c r="K876" s="1" t="s">
        <v>154</v>
      </c>
      <c r="L876">
        <v>28</v>
      </c>
      <c r="M876" s="1" t="s">
        <v>50</v>
      </c>
      <c r="N876">
        <v>7</v>
      </c>
      <c r="O876" s="1" t="s">
        <v>260</v>
      </c>
      <c r="P876">
        <v>6</v>
      </c>
      <c r="Q876">
        <v>0.1</v>
      </c>
      <c r="R876">
        <v>261.3</v>
      </c>
      <c r="S876">
        <v>151.554</v>
      </c>
      <c r="T876">
        <v>909.32400000000007</v>
      </c>
      <c r="U876">
        <v>1411.02</v>
      </c>
      <c r="V876">
        <f>Sales[[#This Row],[Total Revenue]]-Sales[[#This Row],[Total Buying]]</f>
        <v>501.69599999999991</v>
      </c>
      <c r="W876">
        <v>193</v>
      </c>
      <c r="X876" s="1" t="s">
        <v>367</v>
      </c>
      <c r="Y876" s="1" t="s">
        <v>368</v>
      </c>
      <c r="Z876" s="1" t="s">
        <v>369</v>
      </c>
      <c r="AA876" s="1" t="s">
        <v>370</v>
      </c>
      <c r="AB876" s="1" t="s">
        <v>147</v>
      </c>
      <c r="AC876" s="1" t="s">
        <v>370</v>
      </c>
      <c r="AD876">
        <v>52540</v>
      </c>
      <c r="AE876">
        <v>35884</v>
      </c>
    </row>
    <row r="877" spans="1:31" x14ac:dyDescent="0.3">
      <c r="A877" s="1" t="s">
        <v>1661</v>
      </c>
      <c r="B877" s="1" t="s">
        <v>30</v>
      </c>
      <c r="C877" s="1" t="s">
        <v>48</v>
      </c>
      <c r="D877" s="2">
        <v>43200</v>
      </c>
      <c r="E877" s="2">
        <v>43354</v>
      </c>
      <c r="F877" s="2" t="str">
        <f>TEXT(Sales[[#This Row],[OrderDate]],"dd")</f>
        <v>11</v>
      </c>
      <c r="G877" s="2">
        <v>43358</v>
      </c>
      <c r="H877" s="2">
        <v>43362</v>
      </c>
      <c r="I877" s="1" t="s">
        <v>32</v>
      </c>
      <c r="J877">
        <v>11</v>
      </c>
      <c r="K877" s="1" t="s">
        <v>125</v>
      </c>
      <c r="L877">
        <v>48</v>
      </c>
      <c r="M877" s="1" t="s">
        <v>102</v>
      </c>
      <c r="N877">
        <v>11</v>
      </c>
      <c r="O877" s="1" t="s">
        <v>126</v>
      </c>
      <c r="P877">
        <v>7</v>
      </c>
      <c r="Q877">
        <v>0.15</v>
      </c>
      <c r="R877">
        <v>5172.4000000000005</v>
      </c>
      <c r="S877">
        <v>3155.1640000000002</v>
      </c>
      <c r="T877">
        <v>22086.148000000001</v>
      </c>
      <c r="U877">
        <v>30775.780000000006</v>
      </c>
      <c r="V877">
        <f>Sales[[#This Row],[Total Revenue]]-Sales[[#This Row],[Total Buying]]</f>
        <v>8689.6320000000051</v>
      </c>
      <c r="W877">
        <v>25</v>
      </c>
      <c r="X877" s="1" t="s">
        <v>284</v>
      </c>
      <c r="Y877" s="1" t="s">
        <v>285</v>
      </c>
      <c r="Z877" s="1" t="s">
        <v>158</v>
      </c>
      <c r="AA877" s="1" t="s">
        <v>159</v>
      </c>
      <c r="AB877" s="1" t="s">
        <v>116</v>
      </c>
      <c r="AC877" s="1" t="s">
        <v>159</v>
      </c>
      <c r="AD877">
        <v>48156</v>
      </c>
      <c r="AE877">
        <v>74149</v>
      </c>
    </row>
    <row r="878" spans="1:31" x14ac:dyDescent="0.3">
      <c r="A878" s="1" t="s">
        <v>1662</v>
      </c>
      <c r="B878" s="1" t="s">
        <v>47</v>
      </c>
      <c r="C878" s="1" t="s">
        <v>31</v>
      </c>
      <c r="D878" s="2">
        <v>43300</v>
      </c>
      <c r="E878" s="2">
        <v>43354</v>
      </c>
      <c r="F878" s="2" t="str">
        <f>TEXT(Sales[[#This Row],[OrderDate]],"dd")</f>
        <v>11</v>
      </c>
      <c r="G878" s="2">
        <v>43382</v>
      </c>
      <c r="H878" s="2">
        <v>43392</v>
      </c>
      <c r="I878" s="1" t="s">
        <v>32</v>
      </c>
      <c r="J878">
        <v>12</v>
      </c>
      <c r="K878" s="1" t="s">
        <v>208</v>
      </c>
      <c r="L878">
        <v>12</v>
      </c>
      <c r="M878" s="1" t="s">
        <v>380</v>
      </c>
      <c r="N878">
        <v>16</v>
      </c>
      <c r="O878" s="1" t="s">
        <v>93</v>
      </c>
      <c r="P878">
        <v>1</v>
      </c>
      <c r="Q878">
        <v>0.1</v>
      </c>
      <c r="R878">
        <v>2237.8000000000002</v>
      </c>
      <c r="S878">
        <v>1834.9960000000001</v>
      </c>
      <c r="T878">
        <v>1834.9960000000001</v>
      </c>
      <c r="U878">
        <v>2014.0200000000002</v>
      </c>
      <c r="V878">
        <f>Sales[[#This Row],[Total Revenue]]-Sales[[#This Row],[Total Buying]]</f>
        <v>179.02400000000011</v>
      </c>
      <c r="W878">
        <v>230</v>
      </c>
      <c r="X878" s="1" t="s">
        <v>1471</v>
      </c>
      <c r="Y878" s="1" t="s">
        <v>1472</v>
      </c>
      <c r="Z878" s="1" t="s">
        <v>316</v>
      </c>
      <c r="AA878" s="1" t="s">
        <v>317</v>
      </c>
      <c r="AB878" s="1" t="s">
        <v>56</v>
      </c>
      <c r="AC878" s="1" t="s">
        <v>317</v>
      </c>
      <c r="AD878">
        <v>305488</v>
      </c>
      <c r="AE878">
        <v>53637</v>
      </c>
    </row>
    <row r="879" spans="1:31" x14ac:dyDescent="0.3">
      <c r="A879" s="1" t="s">
        <v>1663</v>
      </c>
      <c r="B879" s="1" t="s">
        <v>30</v>
      </c>
      <c r="C879" s="1" t="s">
        <v>77</v>
      </c>
      <c r="D879" s="2">
        <v>43300</v>
      </c>
      <c r="E879" s="2">
        <v>43354</v>
      </c>
      <c r="F879" s="2" t="str">
        <f>TEXT(Sales[[#This Row],[OrderDate]],"dd")</f>
        <v>11</v>
      </c>
      <c r="G879" s="2">
        <v>43382</v>
      </c>
      <c r="H879" s="2">
        <v>43385</v>
      </c>
      <c r="I879" s="1" t="s">
        <v>32</v>
      </c>
      <c r="J879">
        <v>6</v>
      </c>
      <c r="K879" s="1" t="s">
        <v>33</v>
      </c>
      <c r="L879">
        <v>18</v>
      </c>
      <c r="M879" s="1" t="s">
        <v>334</v>
      </c>
      <c r="N879">
        <v>7</v>
      </c>
      <c r="O879" s="1" t="s">
        <v>260</v>
      </c>
      <c r="P879">
        <v>5</v>
      </c>
      <c r="Q879">
        <v>0.05</v>
      </c>
      <c r="R879">
        <v>180.9</v>
      </c>
      <c r="S879">
        <v>135.67500000000001</v>
      </c>
      <c r="T879">
        <v>678.375</v>
      </c>
      <c r="U879">
        <v>859.27500000000009</v>
      </c>
      <c r="V879">
        <f>Sales[[#This Row],[Total Revenue]]-Sales[[#This Row],[Total Buying]]</f>
        <v>180.90000000000009</v>
      </c>
      <c r="W879">
        <v>121</v>
      </c>
      <c r="X879" s="1" t="s">
        <v>1241</v>
      </c>
      <c r="Y879" s="1" t="s">
        <v>728</v>
      </c>
      <c r="Z879" s="1" t="s">
        <v>306</v>
      </c>
      <c r="AA879" s="1" t="s">
        <v>307</v>
      </c>
      <c r="AB879" s="1" t="s">
        <v>56</v>
      </c>
      <c r="AC879" s="1" t="s">
        <v>307</v>
      </c>
      <c r="AD879">
        <v>69219</v>
      </c>
      <c r="AE879">
        <v>29249</v>
      </c>
    </row>
    <row r="880" spans="1:31" x14ac:dyDescent="0.3">
      <c r="A880" s="1" t="s">
        <v>1664</v>
      </c>
      <c r="B880" s="1" t="s">
        <v>30</v>
      </c>
      <c r="C880" s="1" t="s">
        <v>77</v>
      </c>
      <c r="D880" s="2">
        <v>43200</v>
      </c>
      <c r="E880" s="2">
        <v>43354</v>
      </c>
      <c r="F880" s="2" t="str">
        <f>TEXT(Sales[[#This Row],[OrderDate]],"dd")</f>
        <v>11</v>
      </c>
      <c r="G880" s="2">
        <v>43379</v>
      </c>
      <c r="H880" s="2">
        <v>43383</v>
      </c>
      <c r="I880" s="1" t="s">
        <v>32</v>
      </c>
      <c r="J880">
        <v>4</v>
      </c>
      <c r="K880" s="1" t="s">
        <v>70</v>
      </c>
      <c r="L880">
        <v>45</v>
      </c>
      <c r="M880" s="1" t="s">
        <v>639</v>
      </c>
      <c r="N880">
        <v>37</v>
      </c>
      <c r="O880" s="1" t="s">
        <v>309</v>
      </c>
      <c r="P880">
        <v>6</v>
      </c>
      <c r="Q880">
        <v>7.4999999999999997E-2</v>
      </c>
      <c r="R880">
        <v>1876</v>
      </c>
      <c r="S880">
        <v>1594.6</v>
      </c>
      <c r="T880">
        <v>9567.5999999999985</v>
      </c>
      <c r="U880">
        <v>10411.799999999999</v>
      </c>
      <c r="V880">
        <f>Sales[[#This Row],[Total Revenue]]-Sales[[#This Row],[Total Buying]]</f>
        <v>844.20000000000073</v>
      </c>
      <c r="W880">
        <v>103</v>
      </c>
      <c r="X880" s="1" t="s">
        <v>89</v>
      </c>
      <c r="Y880" s="1" t="s">
        <v>90</v>
      </c>
      <c r="Z880" s="1" t="s">
        <v>82</v>
      </c>
      <c r="AA880" s="1" t="s">
        <v>83</v>
      </c>
      <c r="AB880" s="1" t="s">
        <v>40</v>
      </c>
      <c r="AC880" s="1" t="s">
        <v>83</v>
      </c>
      <c r="AD880">
        <v>50367</v>
      </c>
      <c r="AE880">
        <v>41801</v>
      </c>
    </row>
    <row r="881" spans="1:31" x14ac:dyDescent="0.3">
      <c r="A881" s="1" t="s">
        <v>1665</v>
      </c>
      <c r="B881" s="1" t="s">
        <v>42</v>
      </c>
      <c r="C881" s="1" t="s">
        <v>31</v>
      </c>
      <c r="D881" s="2">
        <v>43300</v>
      </c>
      <c r="E881" s="2">
        <v>43354</v>
      </c>
      <c r="F881" s="2" t="str">
        <f>TEXT(Sales[[#This Row],[OrderDate]],"dd")</f>
        <v>11</v>
      </c>
      <c r="G881" s="2">
        <v>43364</v>
      </c>
      <c r="H881" s="2">
        <v>43366</v>
      </c>
      <c r="I881" s="1" t="s">
        <v>32</v>
      </c>
      <c r="J881">
        <v>21</v>
      </c>
      <c r="K881" s="1" t="s">
        <v>43</v>
      </c>
      <c r="L881">
        <v>25</v>
      </c>
      <c r="M881" s="1" t="s">
        <v>454</v>
      </c>
      <c r="N881">
        <v>20</v>
      </c>
      <c r="O881" s="1" t="s">
        <v>245</v>
      </c>
      <c r="P881">
        <v>8</v>
      </c>
      <c r="Q881">
        <v>0.2</v>
      </c>
      <c r="R881">
        <v>5815.6</v>
      </c>
      <c r="S881">
        <v>4303.5439999999999</v>
      </c>
      <c r="T881">
        <v>34428.351999999999</v>
      </c>
      <c r="U881">
        <v>37219.840000000004</v>
      </c>
      <c r="V881">
        <f>Sales[[#This Row],[Total Revenue]]-Sales[[#This Row],[Total Buying]]</f>
        <v>2791.4880000000048</v>
      </c>
      <c r="W881">
        <v>251</v>
      </c>
      <c r="X881" s="1" t="s">
        <v>1602</v>
      </c>
      <c r="Y881" s="1" t="s">
        <v>387</v>
      </c>
      <c r="Z881" s="1" t="s">
        <v>388</v>
      </c>
      <c r="AA881" s="1" t="s">
        <v>389</v>
      </c>
      <c r="AB881" s="1" t="s">
        <v>116</v>
      </c>
      <c r="AC881" s="1" t="s">
        <v>389</v>
      </c>
      <c r="AD881">
        <v>104492</v>
      </c>
      <c r="AE881">
        <v>63120</v>
      </c>
    </row>
    <row r="882" spans="1:31" x14ac:dyDescent="0.3">
      <c r="A882" s="1" t="s">
        <v>1666</v>
      </c>
      <c r="B882" s="1" t="s">
        <v>30</v>
      </c>
      <c r="C882" s="1" t="s">
        <v>77</v>
      </c>
      <c r="D882" s="2">
        <v>43200</v>
      </c>
      <c r="E882" s="2">
        <v>43354</v>
      </c>
      <c r="F882" s="2" t="str">
        <f>TEXT(Sales[[#This Row],[OrderDate]],"dd")</f>
        <v>11</v>
      </c>
      <c r="G882" s="2">
        <v>43378</v>
      </c>
      <c r="H882" s="2">
        <v>43388</v>
      </c>
      <c r="I882" s="1" t="s">
        <v>32</v>
      </c>
      <c r="J882">
        <v>9</v>
      </c>
      <c r="K882" s="1" t="s">
        <v>214</v>
      </c>
      <c r="L882">
        <v>12</v>
      </c>
      <c r="M882" s="1" t="s">
        <v>380</v>
      </c>
      <c r="N882">
        <v>33</v>
      </c>
      <c r="O882" s="1" t="s">
        <v>75</v>
      </c>
      <c r="P882">
        <v>6</v>
      </c>
      <c r="Q882">
        <v>0.1</v>
      </c>
      <c r="R882">
        <v>1922.9</v>
      </c>
      <c r="S882">
        <v>903.76300000000003</v>
      </c>
      <c r="T882">
        <v>5422.5780000000004</v>
      </c>
      <c r="U882">
        <v>10383.66</v>
      </c>
      <c r="V882">
        <f>Sales[[#This Row],[Total Revenue]]-Sales[[#This Row],[Total Buying]]</f>
        <v>4961.0819999999994</v>
      </c>
      <c r="W882">
        <v>148</v>
      </c>
      <c r="X882" s="1" t="s">
        <v>463</v>
      </c>
      <c r="Y882" s="1" t="s">
        <v>464</v>
      </c>
      <c r="Z882" s="1" t="s">
        <v>465</v>
      </c>
      <c r="AA882" s="1" t="s">
        <v>466</v>
      </c>
      <c r="AB882" s="1" t="s">
        <v>147</v>
      </c>
      <c r="AC882" s="1" t="s">
        <v>466</v>
      </c>
      <c r="AD882">
        <v>41100</v>
      </c>
      <c r="AE882">
        <v>47343</v>
      </c>
    </row>
    <row r="883" spans="1:31" x14ac:dyDescent="0.3">
      <c r="A883" s="1" t="s">
        <v>1667</v>
      </c>
      <c r="B883" s="1" t="s">
        <v>30</v>
      </c>
      <c r="C883" s="1" t="s">
        <v>77</v>
      </c>
      <c r="D883" s="2">
        <v>43200</v>
      </c>
      <c r="E883" s="2">
        <v>43354</v>
      </c>
      <c r="F883" s="2" t="str">
        <f>TEXT(Sales[[#This Row],[OrderDate]],"dd")</f>
        <v>11</v>
      </c>
      <c r="G883" s="2">
        <v>43362</v>
      </c>
      <c r="H883" s="2">
        <v>43370</v>
      </c>
      <c r="I883" s="1" t="s">
        <v>32</v>
      </c>
      <c r="J883">
        <v>1</v>
      </c>
      <c r="K883" s="1" t="s">
        <v>78</v>
      </c>
      <c r="L883">
        <v>43</v>
      </c>
      <c r="M883" s="1" t="s">
        <v>183</v>
      </c>
      <c r="N883">
        <v>27</v>
      </c>
      <c r="O883" s="1" t="s">
        <v>223</v>
      </c>
      <c r="P883">
        <v>5</v>
      </c>
      <c r="Q883">
        <v>0.05</v>
      </c>
      <c r="R883">
        <v>1051.9000000000001</v>
      </c>
      <c r="S883">
        <v>441.798</v>
      </c>
      <c r="T883">
        <v>2208.9899999999998</v>
      </c>
      <c r="U883">
        <v>4996.5250000000005</v>
      </c>
      <c r="V883">
        <f>Sales[[#This Row],[Total Revenue]]-Sales[[#This Row],[Total Buying]]</f>
        <v>2787.5350000000008</v>
      </c>
      <c r="W883">
        <v>142</v>
      </c>
      <c r="X883" s="1" t="s">
        <v>1297</v>
      </c>
      <c r="Y883" s="1" t="s">
        <v>1668</v>
      </c>
      <c r="Z883" s="1" t="s">
        <v>457</v>
      </c>
      <c r="AA883" s="1" t="s">
        <v>458</v>
      </c>
      <c r="AB883" s="1" t="s">
        <v>56</v>
      </c>
      <c r="AC883" s="1" t="s">
        <v>458</v>
      </c>
      <c r="AD883">
        <v>72760</v>
      </c>
      <c r="AE883">
        <v>42306</v>
      </c>
    </row>
    <row r="884" spans="1:31" x14ac:dyDescent="0.3">
      <c r="A884" s="1" t="s">
        <v>1669</v>
      </c>
      <c r="B884" s="1" t="s">
        <v>47</v>
      </c>
      <c r="C884" s="1" t="s">
        <v>424</v>
      </c>
      <c r="D884" s="2">
        <v>43300</v>
      </c>
      <c r="E884" s="2">
        <v>43354</v>
      </c>
      <c r="F884" s="2" t="str">
        <f>TEXT(Sales[[#This Row],[OrderDate]],"dd")</f>
        <v>11</v>
      </c>
      <c r="G884" s="2">
        <v>43359</v>
      </c>
      <c r="H884" s="2">
        <v>43367</v>
      </c>
      <c r="I884" s="1" t="s">
        <v>32</v>
      </c>
      <c r="J884">
        <v>17</v>
      </c>
      <c r="K884" s="1" t="s">
        <v>292</v>
      </c>
      <c r="L884">
        <v>4</v>
      </c>
      <c r="M884" s="1" t="s">
        <v>92</v>
      </c>
      <c r="N884">
        <v>12</v>
      </c>
      <c r="O884" s="1" t="s">
        <v>35</v>
      </c>
      <c r="P884">
        <v>7</v>
      </c>
      <c r="Q884">
        <v>0.2</v>
      </c>
      <c r="R884">
        <v>5996.5</v>
      </c>
      <c r="S884">
        <v>3597.9</v>
      </c>
      <c r="T884">
        <v>25185.3</v>
      </c>
      <c r="U884">
        <v>33580.400000000001</v>
      </c>
      <c r="V884">
        <f>Sales[[#This Row],[Total Revenue]]-Sales[[#This Row],[Total Buying]]</f>
        <v>8395.1000000000022</v>
      </c>
      <c r="W884">
        <v>76</v>
      </c>
      <c r="X884" s="1" t="s">
        <v>564</v>
      </c>
      <c r="Y884" s="1" t="s">
        <v>191</v>
      </c>
      <c r="Z884" s="1" t="s">
        <v>158</v>
      </c>
      <c r="AA884" s="1" t="s">
        <v>159</v>
      </c>
      <c r="AB884" s="1" t="s">
        <v>116</v>
      </c>
      <c r="AC884" s="1" t="s">
        <v>159</v>
      </c>
      <c r="AD884">
        <v>59247</v>
      </c>
      <c r="AE884">
        <v>83554</v>
      </c>
    </row>
    <row r="885" spans="1:31" x14ac:dyDescent="0.3">
      <c r="A885" s="1" t="s">
        <v>1670</v>
      </c>
      <c r="B885" s="1" t="s">
        <v>100</v>
      </c>
      <c r="C885" s="1" t="s">
        <v>62</v>
      </c>
      <c r="D885" s="2">
        <v>43200</v>
      </c>
      <c r="E885" s="2">
        <v>43354</v>
      </c>
      <c r="F885" s="2" t="str">
        <f>TEXT(Sales[[#This Row],[OrderDate]],"dd")</f>
        <v>11</v>
      </c>
      <c r="G885" s="2">
        <v>43363</v>
      </c>
      <c r="H885" s="2">
        <v>43368</v>
      </c>
      <c r="I885" s="1" t="s">
        <v>32</v>
      </c>
      <c r="J885">
        <v>28</v>
      </c>
      <c r="K885" s="1" t="s">
        <v>101</v>
      </c>
      <c r="L885">
        <v>7</v>
      </c>
      <c r="M885" s="1" t="s">
        <v>271</v>
      </c>
      <c r="N885">
        <v>42</v>
      </c>
      <c r="O885" s="1" t="s">
        <v>139</v>
      </c>
      <c r="P885">
        <v>8</v>
      </c>
      <c r="Q885">
        <v>0.2</v>
      </c>
      <c r="R885">
        <v>1172.5</v>
      </c>
      <c r="S885">
        <v>926.27500000000009</v>
      </c>
      <c r="T885">
        <v>7410.2000000000007</v>
      </c>
      <c r="U885">
        <v>7504</v>
      </c>
      <c r="V885">
        <f>Sales[[#This Row],[Total Revenue]]-Sales[[#This Row],[Total Buying]]</f>
        <v>93.799999999999272</v>
      </c>
      <c r="W885">
        <v>322</v>
      </c>
      <c r="X885" s="1" t="s">
        <v>900</v>
      </c>
      <c r="Y885" s="1" t="s">
        <v>901</v>
      </c>
      <c r="Z885" s="1" t="s">
        <v>251</v>
      </c>
      <c r="AA885" s="1" t="s">
        <v>252</v>
      </c>
      <c r="AB885" s="1" t="s">
        <v>56</v>
      </c>
      <c r="AC885" s="1" t="s">
        <v>252</v>
      </c>
      <c r="AD885">
        <v>59196</v>
      </c>
      <c r="AE885">
        <v>56475</v>
      </c>
    </row>
    <row r="886" spans="1:31" x14ac:dyDescent="0.3">
      <c r="A886" s="1" t="s">
        <v>1671</v>
      </c>
      <c r="B886" s="1" t="s">
        <v>100</v>
      </c>
      <c r="C886" s="1" t="s">
        <v>48</v>
      </c>
      <c r="D886" s="2">
        <v>43200</v>
      </c>
      <c r="E886" s="2">
        <v>43354</v>
      </c>
      <c r="F886" s="2" t="str">
        <f>TEXT(Sales[[#This Row],[OrderDate]],"dd")</f>
        <v>11</v>
      </c>
      <c r="G886" s="2">
        <v>43365</v>
      </c>
      <c r="H886" s="2">
        <v>43368</v>
      </c>
      <c r="I886" s="1" t="s">
        <v>32</v>
      </c>
      <c r="J886">
        <v>28</v>
      </c>
      <c r="K886" s="1" t="s">
        <v>101</v>
      </c>
      <c r="L886">
        <v>49</v>
      </c>
      <c r="M886" s="1" t="s">
        <v>74</v>
      </c>
      <c r="N886">
        <v>42</v>
      </c>
      <c r="O886" s="1" t="s">
        <v>139</v>
      </c>
      <c r="P886">
        <v>8</v>
      </c>
      <c r="Q886">
        <v>0.05</v>
      </c>
      <c r="R886">
        <v>207.70000000000002</v>
      </c>
      <c r="S886">
        <v>153.69800000000001</v>
      </c>
      <c r="T886">
        <v>1229.5840000000001</v>
      </c>
      <c r="U886">
        <v>1578.5200000000002</v>
      </c>
      <c r="V886">
        <f>Sales[[#This Row],[Total Revenue]]-Sales[[#This Row],[Total Buying]]</f>
        <v>348.93600000000015</v>
      </c>
      <c r="W886">
        <v>56</v>
      </c>
      <c r="X886" s="1" t="s">
        <v>472</v>
      </c>
      <c r="Y886" s="1" t="s">
        <v>294</v>
      </c>
      <c r="Z886" s="1" t="s">
        <v>158</v>
      </c>
      <c r="AA886" s="1" t="s">
        <v>159</v>
      </c>
      <c r="AB886" s="1" t="s">
        <v>116</v>
      </c>
      <c r="AC886" s="1" t="s">
        <v>159</v>
      </c>
      <c r="AD886">
        <v>42680</v>
      </c>
      <c r="AE886">
        <v>78513</v>
      </c>
    </row>
    <row r="887" spans="1:31" x14ac:dyDescent="0.3">
      <c r="A887" s="1" t="s">
        <v>1672</v>
      </c>
      <c r="B887" s="1" t="s">
        <v>30</v>
      </c>
      <c r="C887" s="1" t="s">
        <v>77</v>
      </c>
      <c r="D887" s="2">
        <v>43300</v>
      </c>
      <c r="E887" s="2">
        <v>43354</v>
      </c>
      <c r="F887" s="2" t="str">
        <f>TEXT(Sales[[#This Row],[OrderDate]],"dd")</f>
        <v>11</v>
      </c>
      <c r="G887" s="2">
        <v>43375</v>
      </c>
      <c r="H887" s="2">
        <v>43379</v>
      </c>
      <c r="I887" s="1" t="s">
        <v>32</v>
      </c>
      <c r="J887">
        <v>3</v>
      </c>
      <c r="K887" s="1" t="s">
        <v>154</v>
      </c>
      <c r="L887">
        <v>42</v>
      </c>
      <c r="M887" s="1" t="s">
        <v>363</v>
      </c>
      <c r="N887">
        <v>18</v>
      </c>
      <c r="O887" s="1" t="s">
        <v>364</v>
      </c>
      <c r="P887">
        <v>6</v>
      </c>
      <c r="Q887">
        <v>0.1</v>
      </c>
      <c r="R887">
        <v>1085.4000000000001</v>
      </c>
      <c r="S887">
        <v>868.32000000000016</v>
      </c>
      <c r="T887">
        <v>5209.920000000001</v>
      </c>
      <c r="U887">
        <v>5861.1600000000008</v>
      </c>
      <c r="V887">
        <f>Sales[[#This Row],[Total Revenue]]-Sales[[#This Row],[Total Buying]]</f>
        <v>651.23999999999978</v>
      </c>
      <c r="W887">
        <v>148</v>
      </c>
      <c r="X887" s="1" t="s">
        <v>463</v>
      </c>
      <c r="Y887" s="1" t="s">
        <v>464</v>
      </c>
      <c r="Z887" s="1" t="s">
        <v>465</v>
      </c>
      <c r="AA887" s="1" t="s">
        <v>466</v>
      </c>
      <c r="AB887" s="1" t="s">
        <v>147</v>
      </c>
      <c r="AC887" s="1" t="s">
        <v>466</v>
      </c>
      <c r="AD887">
        <v>41100</v>
      </c>
      <c r="AE887">
        <v>47343</v>
      </c>
    </row>
    <row r="888" spans="1:31" x14ac:dyDescent="0.3">
      <c r="A888" s="1" t="s">
        <v>1673</v>
      </c>
      <c r="B888" s="1" t="s">
        <v>47</v>
      </c>
      <c r="C888" s="1" t="s">
        <v>31</v>
      </c>
      <c r="D888" s="2">
        <v>43200</v>
      </c>
      <c r="E888" s="2">
        <v>43354</v>
      </c>
      <c r="F888" s="2" t="str">
        <f>TEXT(Sales[[#This Row],[OrderDate]],"dd")</f>
        <v>11</v>
      </c>
      <c r="G888" s="2">
        <v>43381</v>
      </c>
      <c r="H888" s="2">
        <v>43388</v>
      </c>
      <c r="I888" s="1" t="s">
        <v>32</v>
      </c>
      <c r="J888">
        <v>16</v>
      </c>
      <c r="K888" s="1" t="s">
        <v>270</v>
      </c>
      <c r="L888">
        <v>42</v>
      </c>
      <c r="M888" s="1" t="s">
        <v>363</v>
      </c>
      <c r="N888">
        <v>41</v>
      </c>
      <c r="O888" s="1" t="s">
        <v>60</v>
      </c>
      <c r="P888">
        <v>7</v>
      </c>
      <c r="Q888">
        <v>0.2</v>
      </c>
      <c r="R888">
        <v>964.80000000000007</v>
      </c>
      <c r="S888">
        <v>627.12000000000012</v>
      </c>
      <c r="T888">
        <v>4389.8400000000011</v>
      </c>
      <c r="U888">
        <v>5402.88</v>
      </c>
      <c r="V888">
        <f>Sales[[#This Row],[Total Revenue]]-Sales[[#This Row],[Total Buying]]</f>
        <v>1013.0399999999991</v>
      </c>
      <c r="W888">
        <v>224</v>
      </c>
      <c r="X888" s="1" t="s">
        <v>1022</v>
      </c>
      <c r="Y888" s="1" t="s">
        <v>1521</v>
      </c>
      <c r="Z888" s="1" t="s">
        <v>905</v>
      </c>
      <c r="AA888" s="1" t="s">
        <v>906</v>
      </c>
      <c r="AB888" s="1" t="s">
        <v>147</v>
      </c>
      <c r="AC888" s="1" t="s">
        <v>906</v>
      </c>
      <c r="AD888">
        <v>195033</v>
      </c>
      <c r="AE888">
        <v>45821</v>
      </c>
    </row>
    <row r="889" spans="1:31" x14ac:dyDescent="0.3">
      <c r="A889" s="1" t="s">
        <v>1674</v>
      </c>
      <c r="B889" s="1" t="s">
        <v>100</v>
      </c>
      <c r="C889" s="1" t="s">
        <v>77</v>
      </c>
      <c r="D889" s="2">
        <v>43300</v>
      </c>
      <c r="E889" s="2">
        <v>43354</v>
      </c>
      <c r="F889" s="2" t="str">
        <f>TEXT(Sales[[#This Row],[OrderDate]],"dd")</f>
        <v>11</v>
      </c>
      <c r="G889" s="2">
        <v>43373</v>
      </c>
      <c r="H889" s="2">
        <v>43377</v>
      </c>
      <c r="I889" s="1" t="s">
        <v>32</v>
      </c>
      <c r="J889">
        <v>27</v>
      </c>
      <c r="K889" s="1" t="s">
        <v>179</v>
      </c>
      <c r="L889">
        <v>50</v>
      </c>
      <c r="M889" s="1" t="s">
        <v>427</v>
      </c>
      <c r="N889">
        <v>12</v>
      </c>
      <c r="O889" s="1" t="s">
        <v>35</v>
      </c>
      <c r="P889">
        <v>2</v>
      </c>
      <c r="Q889">
        <v>0.05</v>
      </c>
      <c r="R889">
        <v>3832.4</v>
      </c>
      <c r="S889">
        <v>3142.5679999999998</v>
      </c>
      <c r="T889">
        <v>6285.1359999999995</v>
      </c>
      <c r="U889">
        <v>7281.56</v>
      </c>
      <c r="V889">
        <f>Sales[[#This Row],[Total Revenue]]-Sales[[#This Row],[Total Buying]]</f>
        <v>996.42400000000089</v>
      </c>
      <c r="W889">
        <v>202</v>
      </c>
      <c r="X889" s="1" t="s">
        <v>1224</v>
      </c>
      <c r="Y889" s="1" t="s">
        <v>1225</v>
      </c>
      <c r="Z889" s="1" t="s">
        <v>878</v>
      </c>
      <c r="AA889" s="1" t="s">
        <v>879</v>
      </c>
      <c r="AB889" s="1" t="s">
        <v>56</v>
      </c>
      <c r="AC889" s="1" t="s">
        <v>879</v>
      </c>
      <c r="AD889">
        <v>50025</v>
      </c>
      <c r="AE889">
        <v>46517</v>
      </c>
    </row>
    <row r="890" spans="1:31" x14ac:dyDescent="0.3">
      <c r="A890" s="1" t="s">
        <v>1675</v>
      </c>
      <c r="B890" s="1" t="s">
        <v>42</v>
      </c>
      <c r="C890" s="1" t="s">
        <v>62</v>
      </c>
      <c r="D890" s="2">
        <v>43200</v>
      </c>
      <c r="E890" s="2">
        <v>43355</v>
      </c>
      <c r="F890" s="2" t="str">
        <f>TEXT(Sales[[#This Row],[OrderDate]],"dd")</f>
        <v>12</v>
      </c>
      <c r="G890" s="2">
        <v>43364</v>
      </c>
      <c r="H890" s="2">
        <v>43370</v>
      </c>
      <c r="I890" s="1" t="s">
        <v>32</v>
      </c>
      <c r="J890">
        <v>23</v>
      </c>
      <c r="K890" s="1" t="s">
        <v>171</v>
      </c>
      <c r="L890">
        <v>12</v>
      </c>
      <c r="M890" s="1" t="s">
        <v>380</v>
      </c>
      <c r="N890">
        <v>19</v>
      </c>
      <c r="O890" s="1" t="s">
        <v>726</v>
      </c>
      <c r="P890">
        <v>2</v>
      </c>
      <c r="Q890">
        <v>0.3</v>
      </c>
      <c r="R890">
        <v>1125.6000000000001</v>
      </c>
      <c r="S890">
        <v>754.15200000000016</v>
      </c>
      <c r="T890">
        <v>1508.3040000000003</v>
      </c>
      <c r="U890">
        <v>1575.8400000000001</v>
      </c>
      <c r="V890">
        <f>Sales[[#This Row],[Total Revenue]]-Sales[[#This Row],[Total Buying]]</f>
        <v>67.535999999999831</v>
      </c>
      <c r="W890">
        <v>268</v>
      </c>
      <c r="X890" s="1" t="s">
        <v>1098</v>
      </c>
      <c r="Y890" s="1" t="s">
        <v>929</v>
      </c>
      <c r="Z890" s="1" t="s">
        <v>38</v>
      </c>
      <c r="AA890" s="1" t="s">
        <v>39</v>
      </c>
      <c r="AB890" s="1" t="s">
        <v>40</v>
      </c>
      <c r="AC890" s="1" t="s">
        <v>39</v>
      </c>
      <c r="AD890">
        <v>76523</v>
      </c>
      <c r="AE890">
        <v>104698</v>
      </c>
    </row>
    <row r="891" spans="1:31" x14ac:dyDescent="0.3">
      <c r="A891" s="1" t="s">
        <v>1676</v>
      </c>
      <c r="B891" s="1" t="s">
        <v>42</v>
      </c>
      <c r="C891" s="1" t="s">
        <v>48</v>
      </c>
      <c r="D891" s="2">
        <v>43200</v>
      </c>
      <c r="E891" s="2">
        <v>43355</v>
      </c>
      <c r="F891" s="2" t="str">
        <f>TEXT(Sales[[#This Row],[OrderDate]],"dd")</f>
        <v>12</v>
      </c>
      <c r="G891" s="2">
        <v>43377</v>
      </c>
      <c r="H891" s="2">
        <v>43381</v>
      </c>
      <c r="I891" s="1" t="s">
        <v>32</v>
      </c>
      <c r="J891">
        <v>21</v>
      </c>
      <c r="K891" s="1" t="s">
        <v>43</v>
      </c>
      <c r="L891">
        <v>34</v>
      </c>
      <c r="M891" s="1" t="s">
        <v>378</v>
      </c>
      <c r="N891">
        <v>13</v>
      </c>
      <c r="O891" s="1" t="s">
        <v>193</v>
      </c>
      <c r="P891">
        <v>2</v>
      </c>
      <c r="Q891">
        <v>0.05</v>
      </c>
      <c r="R891">
        <v>1065.3</v>
      </c>
      <c r="S891">
        <v>649.83299999999997</v>
      </c>
      <c r="T891">
        <v>1299.6659999999999</v>
      </c>
      <c r="U891">
        <v>2024.07</v>
      </c>
      <c r="V891">
        <f>Sales[[#This Row],[Total Revenue]]-Sales[[#This Row],[Total Buying]]</f>
        <v>724.404</v>
      </c>
      <c r="W891">
        <v>46</v>
      </c>
      <c r="X891" s="1" t="s">
        <v>422</v>
      </c>
      <c r="Y891" s="1" t="s">
        <v>191</v>
      </c>
      <c r="Z891" s="1" t="s">
        <v>158</v>
      </c>
      <c r="AA891" s="1" t="s">
        <v>159</v>
      </c>
      <c r="AB891" s="1" t="s">
        <v>116</v>
      </c>
      <c r="AC891" s="1" t="s">
        <v>159</v>
      </c>
      <c r="AD891">
        <v>47427</v>
      </c>
      <c r="AE891">
        <v>47225</v>
      </c>
    </row>
    <row r="892" spans="1:31" x14ac:dyDescent="0.3">
      <c r="A892" s="1" t="s">
        <v>1677</v>
      </c>
      <c r="B892" s="1" t="s">
        <v>30</v>
      </c>
      <c r="C892" s="1" t="s">
        <v>77</v>
      </c>
      <c r="D892" s="2">
        <v>43200</v>
      </c>
      <c r="E892" s="2">
        <v>43355</v>
      </c>
      <c r="F892" s="2" t="str">
        <f>TEXT(Sales[[#This Row],[OrderDate]],"dd")</f>
        <v>12</v>
      </c>
      <c r="G892" s="2">
        <v>43357</v>
      </c>
      <c r="H892" s="2">
        <v>43367</v>
      </c>
      <c r="I892" s="1" t="s">
        <v>32</v>
      </c>
      <c r="J892">
        <v>9</v>
      </c>
      <c r="K892" s="1" t="s">
        <v>214</v>
      </c>
      <c r="L892">
        <v>32</v>
      </c>
      <c r="M892" s="1" t="s">
        <v>303</v>
      </c>
      <c r="N892">
        <v>11</v>
      </c>
      <c r="O892" s="1" t="s">
        <v>126</v>
      </c>
      <c r="P892">
        <v>7</v>
      </c>
      <c r="Q892">
        <v>0.3</v>
      </c>
      <c r="R892">
        <v>6197.5</v>
      </c>
      <c r="S892">
        <v>4214.3</v>
      </c>
      <c r="T892">
        <v>29500.100000000002</v>
      </c>
      <c r="U892">
        <v>30367.75</v>
      </c>
      <c r="V892">
        <f>Sales[[#This Row],[Total Revenue]]-Sales[[#This Row],[Total Buying]]</f>
        <v>867.64999999999782</v>
      </c>
      <c r="W892">
        <v>120</v>
      </c>
      <c r="X892" s="1" t="s">
        <v>501</v>
      </c>
      <c r="Y892" s="1" t="s">
        <v>502</v>
      </c>
      <c r="Z892" s="1" t="s">
        <v>306</v>
      </c>
      <c r="AA892" s="1" t="s">
        <v>307</v>
      </c>
      <c r="AB892" s="1" t="s">
        <v>56</v>
      </c>
      <c r="AC892" s="1" t="s">
        <v>307</v>
      </c>
      <c r="AD892">
        <v>47968</v>
      </c>
      <c r="AE892">
        <v>31818</v>
      </c>
    </row>
    <row r="893" spans="1:31" x14ac:dyDescent="0.3">
      <c r="A893" s="1" t="s">
        <v>1678</v>
      </c>
      <c r="B893" s="1" t="s">
        <v>42</v>
      </c>
      <c r="C893" s="1" t="s">
        <v>48</v>
      </c>
      <c r="D893" s="2">
        <v>43200</v>
      </c>
      <c r="E893" s="2">
        <v>43355</v>
      </c>
      <c r="F893" s="2" t="str">
        <f>TEXT(Sales[[#This Row],[OrderDate]],"dd")</f>
        <v>12</v>
      </c>
      <c r="G893" s="2">
        <v>43367</v>
      </c>
      <c r="H893" s="2">
        <v>43370</v>
      </c>
      <c r="I893" s="1" t="s">
        <v>32</v>
      </c>
      <c r="J893">
        <v>22</v>
      </c>
      <c r="K893" s="1" t="s">
        <v>85</v>
      </c>
      <c r="L893">
        <v>49</v>
      </c>
      <c r="M893" s="1" t="s">
        <v>74</v>
      </c>
      <c r="N893">
        <v>13</v>
      </c>
      <c r="O893" s="1" t="s">
        <v>193</v>
      </c>
      <c r="P893">
        <v>6</v>
      </c>
      <c r="Q893">
        <v>0.05</v>
      </c>
      <c r="R893">
        <v>3912.8</v>
      </c>
      <c r="S893">
        <v>2778.0880000000002</v>
      </c>
      <c r="T893">
        <v>16668.528000000002</v>
      </c>
      <c r="U893">
        <v>22302.960000000003</v>
      </c>
      <c r="V893">
        <f>Sales[[#This Row],[Total Revenue]]-Sales[[#This Row],[Total Buying]]</f>
        <v>5634.4320000000007</v>
      </c>
      <c r="W893">
        <v>3</v>
      </c>
      <c r="X893" s="1" t="s">
        <v>1679</v>
      </c>
      <c r="Y893" s="1" t="s">
        <v>1680</v>
      </c>
      <c r="Z893" s="1" t="s">
        <v>54</v>
      </c>
      <c r="AA893" s="1" t="s">
        <v>55</v>
      </c>
      <c r="AB893" s="1" t="s">
        <v>56</v>
      </c>
      <c r="AC893" s="1" t="s">
        <v>55</v>
      </c>
      <c r="AD893">
        <v>76170</v>
      </c>
      <c r="AE893">
        <v>38776</v>
      </c>
    </row>
    <row r="894" spans="1:31" x14ac:dyDescent="0.3">
      <c r="A894" s="1" t="s">
        <v>1681</v>
      </c>
      <c r="B894" s="1" t="s">
        <v>30</v>
      </c>
      <c r="C894" s="1" t="s">
        <v>62</v>
      </c>
      <c r="D894" s="2">
        <v>43200</v>
      </c>
      <c r="E894" s="2">
        <v>43355</v>
      </c>
      <c r="F894" s="2" t="str">
        <f>TEXT(Sales[[#This Row],[OrderDate]],"dd")</f>
        <v>12</v>
      </c>
      <c r="G894" s="2">
        <v>43379</v>
      </c>
      <c r="H894" s="2">
        <v>43388</v>
      </c>
      <c r="I894" s="1" t="s">
        <v>32</v>
      </c>
      <c r="J894">
        <v>4</v>
      </c>
      <c r="K894" s="1" t="s">
        <v>70</v>
      </c>
      <c r="L894">
        <v>22</v>
      </c>
      <c r="M894" s="1" t="s">
        <v>71</v>
      </c>
      <c r="N894">
        <v>14</v>
      </c>
      <c r="O894" s="1" t="s">
        <v>438</v>
      </c>
      <c r="P894">
        <v>1</v>
      </c>
      <c r="Q894">
        <v>0.1</v>
      </c>
      <c r="R894">
        <v>247.9</v>
      </c>
      <c r="S894">
        <v>185.92500000000001</v>
      </c>
      <c r="T894">
        <v>185.92500000000001</v>
      </c>
      <c r="U894">
        <v>223.11</v>
      </c>
      <c r="V894">
        <f>Sales[[#This Row],[Total Revenue]]-Sales[[#This Row],[Total Buying]]</f>
        <v>37.185000000000002</v>
      </c>
      <c r="W894">
        <v>288</v>
      </c>
      <c r="X894" s="1" t="s">
        <v>690</v>
      </c>
      <c r="Y894" s="1" t="s">
        <v>691</v>
      </c>
      <c r="Z894" s="1" t="s">
        <v>298</v>
      </c>
      <c r="AA894" s="1" t="s">
        <v>299</v>
      </c>
      <c r="AB894" s="1" t="s">
        <v>116</v>
      </c>
      <c r="AC894" s="1" t="s">
        <v>299</v>
      </c>
      <c r="AD894">
        <v>66093</v>
      </c>
      <c r="AE894">
        <v>43101</v>
      </c>
    </row>
    <row r="895" spans="1:31" x14ac:dyDescent="0.3">
      <c r="A895" s="1" t="s">
        <v>1682</v>
      </c>
      <c r="B895" s="1" t="s">
        <v>47</v>
      </c>
      <c r="C895" s="1" t="s">
        <v>239</v>
      </c>
      <c r="D895" s="2">
        <v>43300</v>
      </c>
      <c r="E895" s="2">
        <v>43355</v>
      </c>
      <c r="F895" s="2" t="str">
        <f>TEXT(Sales[[#This Row],[OrderDate]],"dd")</f>
        <v>12</v>
      </c>
      <c r="G895" s="2">
        <v>43376</v>
      </c>
      <c r="H895" s="2">
        <v>43380</v>
      </c>
      <c r="I895" s="1" t="s">
        <v>32</v>
      </c>
      <c r="J895">
        <v>19</v>
      </c>
      <c r="K895" s="1" t="s">
        <v>97</v>
      </c>
      <c r="L895">
        <v>3</v>
      </c>
      <c r="M895" s="1" t="s">
        <v>175</v>
      </c>
      <c r="N895">
        <v>3</v>
      </c>
      <c r="O895" s="1" t="s">
        <v>167</v>
      </c>
      <c r="P895">
        <v>3</v>
      </c>
      <c r="Q895">
        <v>7.4999999999999997E-2</v>
      </c>
      <c r="R895">
        <v>1038.5</v>
      </c>
      <c r="S895">
        <v>789.26</v>
      </c>
      <c r="T895">
        <v>2367.7799999999997</v>
      </c>
      <c r="U895">
        <v>2881.8374999999996</v>
      </c>
      <c r="V895">
        <f>Sales[[#This Row],[Total Revenue]]-Sales[[#This Row],[Total Buying]]</f>
        <v>514.05749999999989</v>
      </c>
      <c r="W895">
        <v>339</v>
      </c>
      <c r="X895" s="1" t="s">
        <v>850</v>
      </c>
      <c r="Y895" s="1" t="s">
        <v>851</v>
      </c>
      <c r="Z895" s="1" t="s">
        <v>251</v>
      </c>
      <c r="AA895" s="1" t="s">
        <v>252</v>
      </c>
      <c r="AB895" s="1" t="s">
        <v>56</v>
      </c>
      <c r="AC895" s="1" t="s">
        <v>252</v>
      </c>
      <c r="AD895">
        <v>36409</v>
      </c>
      <c r="AE895">
        <v>44802</v>
      </c>
    </row>
    <row r="896" spans="1:31" x14ac:dyDescent="0.3">
      <c r="A896" s="1" t="s">
        <v>1683</v>
      </c>
      <c r="B896" s="1" t="s">
        <v>30</v>
      </c>
      <c r="C896" s="1" t="s">
        <v>77</v>
      </c>
      <c r="D896" s="2">
        <v>43300</v>
      </c>
      <c r="E896" s="2">
        <v>43355</v>
      </c>
      <c r="F896" s="2" t="str">
        <f>TEXT(Sales[[#This Row],[OrderDate]],"dd")</f>
        <v>12</v>
      </c>
      <c r="G896" s="2">
        <v>43360</v>
      </c>
      <c r="H896" s="2">
        <v>43365</v>
      </c>
      <c r="I896" s="1" t="s">
        <v>32</v>
      </c>
      <c r="J896">
        <v>2</v>
      </c>
      <c r="K896" s="1" t="s">
        <v>142</v>
      </c>
      <c r="L896">
        <v>44</v>
      </c>
      <c r="M896" s="1" t="s">
        <v>445</v>
      </c>
      <c r="N896">
        <v>36</v>
      </c>
      <c r="O896" s="1" t="s">
        <v>227</v>
      </c>
      <c r="P896">
        <v>8</v>
      </c>
      <c r="Q896">
        <v>0.1</v>
      </c>
      <c r="R896">
        <v>1098.8</v>
      </c>
      <c r="S896">
        <v>604.34</v>
      </c>
      <c r="T896">
        <v>4834.72</v>
      </c>
      <c r="U896">
        <v>7911.36</v>
      </c>
      <c r="V896">
        <f>Sales[[#This Row],[Total Revenue]]-Sales[[#This Row],[Total Buying]]</f>
        <v>3076.6399999999994</v>
      </c>
      <c r="W896">
        <v>110</v>
      </c>
      <c r="X896" s="1" t="s">
        <v>372</v>
      </c>
      <c r="Y896" s="1" t="s">
        <v>90</v>
      </c>
      <c r="Z896" s="1" t="s">
        <v>82</v>
      </c>
      <c r="AA896" s="1" t="s">
        <v>83</v>
      </c>
      <c r="AB896" s="1" t="s">
        <v>40</v>
      </c>
      <c r="AC896" s="1" t="s">
        <v>83</v>
      </c>
      <c r="AD896">
        <v>46974</v>
      </c>
      <c r="AE896">
        <v>79359</v>
      </c>
    </row>
    <row r="897" spans="1:31" x14ac:dyDescent="0.3">
      <c r="A897" s="1" t="s">
        <v>1684</v>
      </c>
      <c r="B897" s="1" t="s">
        <v>30</v>
      </c>
      <c r="C897" s="1" t="s">
        <v>424</v>
      </c>
      <c r="D897" s="2">
        <v>43300</v>
      </c>
      <c r="E897" s="2">
        <v>43355</v>
      </c>
      <c r="F897" s="2" t="str">
        <f>TEXT(Sales[[#This Row],[OrderDate]],"dd")</f>
        <v>12</v>
      </c>
      <c r="G897" s="2">
        <v>43357</v>
      </c>
      <c r="H897" s="2">
        <v>43367</v>
      </c>
      <c r="I897" s="1" t="s">
        <v>32</v>
      </c>
      <c r="J897">
        <v>3</v>
      </c>
      <c r="K897" s="1" t="s">
        <v>154</v>
      </c>
      <c r="L897">
        <v>9</v>
      </c>
      <c r="M897" s="1" t="s">
        <v>149</v>
      </c>
      <c r="N897">
        <v>12</v>
      </c>
      <c r="O897" s="1" t="s">
        <v>35</v>
      </c>
      <c r="P897">
        <v>1</v>
      </c>
      <c r="Q897">
        <v>7.4999999999999997E-2</v>
      </c>
      <c r="R897">
        <v>1273</v>
      </c>
      <c r="S897">
        <v>814.72</v>
      </c>
      <c r="T897">
        <v>814.72</v>
      </c>
      <c r="U897">
        <v>1177.5250000000001</v>
      </c>
      <c r="V897">
        <f>Sales[[#This Row],[Total Revenue]]-Sales[[#This Row],[Total Buying]]</f>
        <v>362.80500000000006</v>
      </c>
      <c r="W897">
        <v>83</v>
      </c>
      <c r="X897" s="1" t="s">
        <v>601</v>
      </c>
      <c r="Y897" s="1" t="s">
        <v>523</v>
      </c>
      <c r="Z897" s="1" t="s">
        <v>158</v>
      </c>
      <c r="AA897" s="1" t="s">
        <v>159</v>
      </c>
      <c r="AB897" s="1" t="s">
        <v>116</v>
      </c>
      <c r="AC897" s="1" t="s">
        <v>159</v>
      </c>
      <c r="AD897">
        <v>45912</v>
      </c>
      <c r="AE897">
        <v>100946</v>
      </c>
    </row>
    <row r="898" spans="1:31" x14ac:dyDescent="0.3">
      <c r="A898" s="1" t="s">
        <v>1685</v>
      </c>
      <c r="B898" s="1" t="s">
        <v>42</v>
      </c>
      <c r="C898" s="1" t="s">
        <v>239</v>
      </c>
      <c r="D898" s="2">
        <v>43200</v>
      </c>
      <c r="E898" s="2">
        <v>43355</v>
      </c>
      <c r="F898" s="2" t="str">
        <f>TEXT(Sales[[#This Row],[OrderDate]],"dd")</f>
        <v>12</v>
      </c>
      <c r="G898" s="2">
        <v>43357</v>
      </c>
      <c r="H898" s="2">
        <v>43361</v>
      </c>
      <c r="I898" s="1" t="s">
        <v>32</v>
      </c>
      <c r="J898">
        <v>24</v>
      </c>
      <c r="K898" s="1" t="s">
        <v>58</v>
      </c>
      <c r="L898">
        <v>13</v>
      </c>
      <c r="M898" s="1" t="s">
        <v>118</v>
      </c>
      <c r="N898">
        <v>44</v>
      </c>
      <c r="O898" s="1" t="s">
        <v>206</v>
      </c>
      <c r="P898">
        <v>5</v>
      </c>
      <c r="Q898">
        <v>0.15</v>
      </c>
      <c r="R898">
        <v>268</v>
      </c>
      <c r="S898">
        <v>160.79999999999998</v>
      </c>
      <c r="T898">
        <v>803.99999999999989</v>
      </c>
      <c r="U898">
        <v>1139</v>
      </c>
      <c r="V898">
        <f>Sales[[#This Row],[Total Revenue]]-Sales[[#This Row],[Total Buying]]</f>
        <v>335.00000000000011</v>
      </c>
      <c r="W898">
        <v>350</v>
      </c>
      <c r="X898" s="1" t="s">
        <v>974</v>
      </c>
      <c r="Y898" s="1" t="s">
        <v>1253</v>
      </c>
      <c r="Z898" s="1" t="s">
        <v>242</v>
      </c>
      <c r="AA898" s="1" t="s">
        <v>243</v>
      </c>
      <c r="AB898" s="1" t="s">
        <v>56</v>
      </c>
      <c r="AC898" s="1" t="s">
        <v>243</v>
      </c>
      <c r="AD898">
        <v>98441</v>
      </c>
      <c r="AE898">
        <v>105763</v>
      </c>
    </row>
    <row r="899" spans="1:31" x14ac:dyDescent="0.3">
      <c r="A899" s="1" t="s">
        <v>1686</v>
      </c>
      <c r="B899" s="1" t="s">
        <v>42</v>
      </c>
      <c r="C899" s="1" t="s">
        <v>424</v>
      </c>
      <c r="D899" s="2">
        <v>43200</v>
      </c>
      <c r="E899" s="2">
        <v>43356</v>
      </c>
      <c r="F899" s="2" t="str">
        <f>TEXT(Sales[[#This Row],[OrderDate]],"dd")</f>
        <v>13</v>
      </c>
      <c r="G899" s="2">
        <v>43363</v>
      </c>
      <c r="H899" s="2">
        <v>43368</v>
      </c>
      <c r="I899" s="1" t="s">
        <v>32</v>
      </c>
      <c r="J899">
        <v>21</v>
      </c>
      <c r="K899" s="1" t="s">
        <v>43</v>
      </c>
      <c r="L899">
        <v>31</v>
      </c>
      <c r="M899" s="1" t="s">
        <v>374</v>
      </c>
      <c r="N899">
        <v>32</v>
      </c>
      <c r="O899" s="1" t="s">
        <v>107</v>
      </c>
      <c r="P899">
        <v>8</v>
      </c>
      <c r="Q899">
        <v>7.4999999999999997E-2</v>
      </c>
      <c r="R899">
        <v>3852.5</v>
      </c>
      <c r="S899">
        <v>2157.4</v>
      </c>
      <c r="T899">
        <v>17259.2</v>
      </c>
      <c r="U899">
        <v>28508.5</v>
      </c>
      <c r="V899">
        <f>Sales[[#This Row],[Total Revenue]]-Sales[[#This Row],[Total Buying]]</f>
        <v>11249.3</v>
      </c>
      <c r="W899">
        <v>70</v>
      </c>
      <c r="X899" s="1" t="s">
        <v>535</v>
      </c>
      <c r="Y899" s="1" t="s">
        <v>169</v>
      </c>
      <c r="Z899" s="1" t="s">
        <v>158</v>
      </c>
      <c r="AA899" s="1" t="s">
        <v>159</v>
      </c>
      <c r="AB899" s="1" t="s">
        <v>116</v>
      </c>
      <c r="AC899" s="1" t="s">
        <v>159</v>
      </c>
      <c r="AD899">
        <v>485091</v>
      </c>
      <c r="AE899">
        <v>66116</v>
      </c>
    </row>
    <row r="900" spans="1:31" x14ac:dyDescent="0.3">
      <c r="A900" s="1" t="s">
        <v>1687</v>
      </c>
      <c r="B900" s="1" t="s">
        <v>47</v>
      </c>
      <c r="C900" s="1" t="s">
        <v>77</v>
      </c>
      <c r="D900" s="2">
        <v>43300</v>
      </c>
      <c r="E900" s="2">
        <v>43356</v>
      </c>
      <c r="F900" s="2" t="str">
        <f>TEXT(Sales[[#This Row],[OrderDate]],"dd")</f>
        <v>13</v>
      </c>
      <c r="G900" s="2">
        <v>43376</v>
      </c>
      <c r="H900" s="2">
        <v>43385</v>
      </c>
      <c r="I900" s="1" t="s">
        <v>32</v>
      </c>
      <c r="J900">
        <v>18</v>
      </c>
      <c r="K900" s="1" t="s">
        <v>49</v>
      </c>
      <c r="L900">
        <v>19</v>
      </c>
      <c r="M900" s="1" t="s">
        <v>346</v>
      </c>
      <c r="N900">
        <v>22</v>
      </c>
      <c r="O900" s="1" t="s">
        <v>128</v>
      </c>
      <c r="P900">
        <v>7</v>
      </c>
      <c r="Q900">
        <v>0.2</v>
      </c>
      <c r="R900">
        <v>1876</v>
      </c>
      <c r="S900">
        <v>900.48</v>
      </c>
      <c r="T900">
        <v>6303.3600000000006</v>
      </c>
      <c r="U900">
        <v>10505.6</v>
      </c>
      <c r="V900">
        <f>Sales[[#This Row],[Total Revenue]]-Sales[[#This Row],[Total Buying]]</f>
        <v>4202.24</v>
      </c>
      <c r="W900">
        <v>154</v>
      </c>
      <c r="X900" s="1" t="s">
        <v>801</v>
      </c>
      <c r="Y900" s="1" t="s">
        <v>532</v>
      </c>
      <c r="Z900" s="1" t="s">
        <v>196</v>
      </c>
      <c r="AA900" s="1" t="s">
        <v>197</v>
      </c>
      <c r="AB900" s="1" t="s">
        <v>147</v>
      </c>
      <c r="AC900" s="1" t="s">
        <v>197</v>
      </c>
      <c r="AD900">
        <v>40159</v>
      </c>
      <c r="AE900">
        <v>55902</v>
      </c>
    </row>
    <row r="901" spans="1:31" x14ac:dyDescent="0.3">
      <c r="A901" s="1" t="s">
        <v>1688</v>
      </c>
      <c r="B901" s="1" t="s">
        <v>30</v>
      </c>
      <c r="C901" s="1" t="s">
        <v>77</v>
      </c>
      <c r="D901" s="2">
        <v>43300</v>
      </c>
      <c r="E901" s="2">
        <v>43356</v>
      </c>
      <c r="F901" s="2" t="str">
        <f>TEXT(Sales[[#This Row],[OrderDate]],"dd")</f>
        <v>13</v>
      </c>
      <c r="G901" s="2">
        <v>43376</v>
      </c>
      <c r="H901" s="2">
        <v>43382</v>
      </c>
      <c r="I901" s="1" t="s">
        <v>32</v>
      </c>
      <c r="J901">
        <v>10</v>
      </c>
      <c r="K901" s="1" t="s">
        <v>121</v>
      </c>
      <c r="L901">
        <v>27</v>
      </c>
      <c r="M901" s="1" t="s">
        <v>560</v>
      </c>
      <c r="N901">
        <v>36</v>
      </c>
      <c r="O901" s="1" t="s">
        <v>227</v>
      </c>
      <c r="P901">
        <v>5</v>
      </c>
      <c r="Q901">
        <v>0.15</v>
      </c>
      <c r="R901">
        <v>1286.4000000000001</v>
      </c>
      <c r="S901">
        <v>887.61599999999999</v>
      </c>
      <c r="T901">
        <v>4438.08</v>
      </c>
      <c r="U901">
        <v>5467.2000000000007</v>
      </c>
      <c r="V901">
        <f>Sales[[#This Row],[Total Revenue]]-Sales[[#This Row],[Total Buying]]</f>
        <v>1029.1200000000008</v>
      </c>
      <c r="W901">
        <v>134</v>
      </c>
      <c r="X901" s="1" t="s">
        <v>355</v>
      </c>
      <c r="Y901" s="1" t="s">
        <v>356</v>
      </c>
      <c r="Z901" s="1" t="s">
        <v>306</v>
      </c>
      <c r="AA901" s="1" t="s">
        <v>307</v>
      </c>
      <c r="AB901" s="1" t="s">
        <v>56</v>
      </c>
      <c r="AC901" s="1" t="s">
        <v>307</v>
      </c>
      <c r="AD901">
        <v>39038</v>
      </c>
      <c r="AE901">
        <v>41308</v>
      </c>
    </row>
    <row r="902" spans="1:31" x14ac:dyDescent="0.3">
      <c r="A902" s="1" t="s">
        <v>1689</v>
      </c>
      <c r="B902" s="1" t="s">
        <v>47</v>
      </c>
      <c r="C902" s="1" t="s">
        <v>77</v>
      </c>
      <c r="D902" s="2">
        <v>43200</v>
      </c>
      <c r="E902" s="2">
        <v>43356</v>
      </c>
      <c r="F902" s="2" t="str">
        <f>TEXT(Sales[[#This Row],[OrderDate]],"dd")</f>
        <v>13</v>
      </c>
      <c r="G902" s="2">
        <v>43365</v>
      </c>
      <c r="H902" s="2">
        <v>43375</v>
      </c>
      <c r="I902" s="1" t="s">
        <v>32</v>
      </c>
      <c r="J902">
        <v>14</v>
      </c>
      <c r="K902" s="1" t="s">
        <v>222</v>
      </c>
      <c r="L902">
        <v>46</v>
      </c>
      <c r="M902" s="1" t="s">
        <v>203</v>
      </c>
      <c r="N902">
        <v>42</v>
      </c>
      <c r="O902" s="1" t="s">
        <v>139</v>
      </c>
      <c r="P902">
        <v>6</v>
      </c>
      <c r="Q902">
        <v>0.2</v>
      </c>
      <c r="R902">
        <v>174.20000000000002</v>
      </c>
      <c r="S902">
        <v>101.036</v>
      </c>
      <c r="T902">
        <v>606.21600000000001</v>
      </c>
      <c r="U902">
        <v>836.16000000000008</v>
      </c>
      <c r="V902">
        <f>Sales[[#This Row],[Total Revenue]]-Sales[[#This Row],[Total Buying]]</f>
        <v>229.94400000000007</v>
      </c>
      <c r="W902">
        <v>120</v>
      </c>
      <c r="X902" s="1" t="s">
        <v>501</v>
      </c>
      <c r="Y902" s="1" t="s">
        <v>502</v>
      </c>
      <c r="Z902" s="1" t="s">
        <v>306</v>
      </c>
      <c r="AA902" s="1" t="s">
        <v>307</v>
      </c>
      <c r="AB902" s="1" t="s">
        <v>56</v>
      </c>
      <c r="AC902" s="1" t="s">
        <v>307</v>
      </c>
      <c r="AD902">
        <v>47968</v>
      </c>
      <c r="AE902">
        <v>31818</v>
      </c>
    </row>
    <row r="903" spans="1:31" x14ac:dyDescent="0.3">
      <c r="A903" s="1" t="s">
        <v>1690</v>
      </c>
      <c r="B903" s="1" t="s">
        <v>42</v>
      </c>
      <c r="C903" s="1" t="s">
        <v>239</v>
      </c>
      <c r="D903" s="2">
        <v>43200</v>
      </c>
      <c r="E903" s="2">
        <v>43356</v>
      </c>
      <c r="F903" s="2" t="str">
        <f>TEXT(Sales[[#This Row],[OrderDate]],"dd")</f>
        <v>13</v>
      </c>
      <c r="G903" s="2">
        <v>43367</v>
      </c>
      <c r="H903" s="2">
        <v>43373</v>
      </c>
      <c r="I903" s="1" t="s">
        <v>32</v>
      </c>
      <c r="J903">
        <v>22</v>
      </c>
      <c r="K903" s="1" t="s">
        <v>85</v>
      </c>
      <c r="L903">
        <v>28</v>
      </c>
      <c r="M903" s="1" t="s">
        <v>50</v>
      </c>
      <c r="N903">
        <v>26</v>
      </c>
      <c r="O903" s="1" t="s">
        <v>45</v>
      </c>
      <c r="P903">
        <v>6</v>
      </c>
      <c r="Q903">
        <v>0.15</v>
      </c>
      <c r="R903">
        <v>5259.5</v>
      </c>
      <c r="S903">
        <v>4102.41</v>
      </c>
      <c r="T903">
        <v>24614.46</v>
      </c>
      <c r="U903">
        <v>26823.449999999997</v>
      </c>
      <c r="V903">
        <f>Sales[[#This Row],[Total Revenue]]-Sales[[#This Row],[Total Buying]]</f>
        <v>2208.989999999998</v>
      </c>
      <c r="W903">
        <v>360</v>
      </c>
      <c r="X903" s="1" t="s">
        <v>403</v>
      </c>
      <c r="Y903" s="1" t="s">
        <v>404</v>
      </c>
      <c r="Z903" s="1" t="s">
        <v>405</v>
      </c>
      <c r="AA903" s="1" t="s">
        <v>406</v>
      </c>
      <c r="AB903" s="1" t="s">
        <v>116</v>
      </c>
      <c r="AC903" s="1" t="s">
        <v>406</v>
      </c>
      <c r="AD903">
        <v>37994</v>
      </c>
      <c r="AE903">
        <v>64802</v>
      </c>
    </row>
    <row r="904" spans="1:31" x14ac:dyDescent="0.3">
      <c r="A904" s="1" t="s">
        <v>1691</v>
      </c>
      <c r="B904" s="1" t="s">
        <v>42</v>
      </c>
      <c r="C904" s="1" t="s">
        <v>31</v>
      </c>
      <c r="D904" s="2">
        <v>43200</v>
      </c>
      <c r="E904" s="2">
        <v>43356</v>
      </c>
      <c r="F904" s="2" t="str">
        <f>TEXT(Sales[[#This Row],[OrderDate]],"dd")</f>
        <v>13</v>
      </c>
      <c r="G904" s="2">
        <v>43375</v>
      </c>
      <c r="H904" s="2">
        <v>43381</v>
      </c>
      <c r="I904" s="1" t="s">
        <v>32</v>
      </c>
      <c r="J904">
        <v>22</v>
      </c>
      <c r="K904" s="1" t="s">
        <v>85</v>
      </c>
      <c r="L904">
        <v>48</v>
      </c>
      <c r="M904" s="1" t="s">
        <v>102</v>
      </c>
      <c r="N904">
        <v>42</v>
      </c>
      <c r="O904" s="1" t="s">
        <v>139</v>
      </c>
      <c r="P904">
        <v>1</v>
      </c>
      <c r="Q904">
        <v>0.4</v>
      </c>
      <c r="R904">
        <v>6512.4000000000005</v>
      </c>
      <c r="S904">
        <v>5144.7960000000003</v>
      </c>
      <c r="T904">
        <v>5144.7960000000003</v>
      </c>
      <c r="U904">
        <v>3907.44</v>
      </c>
      <c r="V904">
        <f>Sales[[#This Row],[Total Revenue]]-Sales[[#This Row],[Total Buying]]</f>
        <v>-1237.3560000000002</v>
      </c>
      <c r="W904">
        <v>213</v>
      </c>
      <c r="X904" s="1" t="s">
        <v>234</v>
      </c>
      <c r="Y904" s="1" t="s">
        <v>235</v>
      </c>
      <c r="Z904" s="1" t="s">
        <v>236</v>
      </c>
      <c r="AA904" s="1" t="s">
        <v>237</v>
      </c>
      <c r="AB904" s="1" t="s">
        <v>147</v>
      </c>
      <c r="AC904" s="1" t="s">
        <v>237</v>
      </c>
      <c r="AD904">
        <v>47179</v>
      </c>
      <c r="AE904">
        <v>55990</v>
      </c>
    </row>
    <row r="905" spans="1:31" x14ac:dyDescent="0.3">
      <c r="A905" s="1" t="s">
        <v>1692</v>
      </c>
      <c r="B905" s="1" t="s">
        <v>30</v>
      </c>
      <c r="C905" s="1" t="s">
        <v>77</v>
      </c>
      <c r="D905" s="2">
        <v>43200</v>
      </c>
      <c r="E905" s="2">
        <v>43356</v>
      </c>
      <c r="F905" s="2" t="str">
        <f>TEXT(Sales[[#This Row],[OrderDate]],"dd")</f>
        <v>13</v>
      </c>
      <c r="G905" s="2">
        <v>43362</v>
      </c>
      <c r="H905" s="2">
        <v>43368</v>
      </c>
      <c r="I905" s="1" t="s">
        <v>32</v>
      </c>
      <c r="J905">
        <v>9</v>
      </c>
      <c r="K905" s="1" t="s">
        <v>214</v>
      </c>
      <c r="L905">
        <v>39</v>
      </c>
      <c r="M905" s="1" t="s">
        <v>520</v>
      </c>
      <c r="N905">
        <v>30</v>
      </c>
      <c r="O905" s="1" t="s">
        <v>51</v>
      </c>
      <c r="P905">
        <v>3</v>
      </c>
      <c r="Q905">
        <v>7.4999999999999997E-2</v>
      </c>
      <c r="R905">
        <v>1701.8</v>
      </c>
      <c r="S905">
        <v>1021.0799999999999</v>
      </c>
      <c r="T905">
        <v>3063.24</v>
      </c>
      <c r="U905">
        <v>4722.4949999999999</v>
      </c>
      <c r="V905">
        <f>Sales[[#This Row],[Total Revenue]]-Sales[[#This Row],[Total Buying]]</f>
        <v>1659.2550000000001</v>
      </c>
      <c r="W905">
        <v>194</v>
      </c>
      <c r="X905" s="1" t="s">
        <v>1022</v>
      </c>
      <c r="Y905" s="1" t="s">
        <v>1023</v>
      </c>
      <c r="Z905" s="1" t="s">
        <v>219</v>
      </c>
      <c r="AA905" s="1" t="s">
        <v>220</v>
      </c>
      <c r="AB905" s="1" t="s">
        <v>147</v>
      </c>
      <c r="AC905" s="1" t="s">
        <v>220</v>
      </c>
      <c r="AD905">
        <v>54629</v>
      </c>
      <c r="AE905">
        <v>38749</v>
      </c>
    </row>
    <row r="906" spans="1:31" x14ac:dyDescent="0.3">
      <c r="A906" s="1" t="s">
        <v>1693</v>
      </c>
      <c r="B906" s="1" t="s">
        <v>47</v>
      </c>
      <c r="C906" s="1" t="s">
        <v>48</v>
      </c>
      <c r="D906" s="2">
        <v>43300</v>
      </c>
      <c r="E906" s="2">
        <v>43356</v>
      </c>
      <c r="F906" s="2" t="str">
        <f>TEXT(Sales[[#This Row],[OrderDate]],"dd")</f>
        <v>13</v>
      </c>
      <c r="G906" s="2">
        <v>43384</v>
      </c>
      <c r="H906" s="2">
        <v>43388</v>
      </c>
      <c r="I906" s="1" t="s">
        <v>32</v>
      </c>
      <c r="J906">
        <v>17</v>
      </c>
      <c r="K906" s="1" t="s">
        <v>292</v>
      </c>
      <c r="L906">
        <v>21</v>
      </c>
      <c r="M906" s="1" t="s">
        <v>63</v>
      </c>
      <c r="N906">
        <v>1</v>
      </c>
      <c r="O906" s="1" t="s">
        <v>72</v>
      </c>
      <c r="P906">
        <v>5</v>
      </c>
      <c r="Q906">
        <v>0.1</v>
      </c>
      <c r="R906">
        <v>3832.4</v>
      </c>
      <c r="S906">
        <v>2682.68</v>
      </c>
      <c r="T906">
        <v>13413.4</v>
      </c>
      <c r="U906">
        <v>17245.8</v>
      </c>
      <c r="V906">
        <f>Sales[[#This Row],[Total Revenue]]-Sales[[#This Row],[Total Buying]]</f>
        <v>3832.3999999999996</v>
      </c>
      <c r="W906">
        <v>50</v>
      </c>
      <c r="X906" s="1" t="s">
        <v>1402</v>
      </c>
      <c r="Y906" s="1" t="s">
        <v>285</v>
      </c>
      <c r="Z906" s="1" t="s">
        <v>158</v>
      </c>
      <c r="AA906" s="1" t="s">
        <v>159</v>
      </c>
      <c r="AB906" s="1" t="s">
        <v>116</v>
      </c>
      <c r="AC906" s="1" t="s">
        <v>159</v>
      </c>
      <c r="AD906">
        <v>51693</v>
      </c>
      <c r="AE906">
        <v>54590</v>
      </c>
    </row>
    <row r="907" spans="1:31" x14ac:dyDescent="0.3">
      <c r="A907" s="1" t="s">
        <v>1694</v>
      </c>
      <c r="B907" s="1" t="s">
        <v>42</v>
      </c>
      <c r="C907" s="1" t="s">
        <v>239</v>
      </c>
      <c r="D907" s="2">
        <v>43200</v>
      </c>
      <c r="E907" s="2">
        <v>43356</v>
      </c>
      <c r="F907" s="2" t="str">
        <f>TEXT(Sales[[#This Row],[OrderDate]],"dd")</f>
        <v>13</v>
      </c>
      <c r="G907" s="2">
        <v>43360</v>
      </c>
      <c r="H907" s="2">
        <v>43363</v>
      </c>
      <c r="I907" s="1" t="s">
        <v>32</v>
      </c>
      <c r="J907">
        <v>25</v>
      </c>
      <c r="K907" s="1" t="s">
        <v>333</v>
      </c>
      <c r="L907">
        <v>38</v>
      </c>
      <c r="M907" s="1" t="s">
        <v>226</v>
      </c>
      <c r="N907">
        <v>6</v>
      </c>
      <c r="O907" s="1" t="s">
        <v>274</v>
      </c>
      <c r="P907">
        <v>7</v>
      </c>
      <c r="Q907">
        <v>0.15</v>
      </c>
      <c r="R907">
        <v>1775.5</v>
      </c>
      <c r="S907">
        <v>923.26</v>
      </c>
      <c r="T907">
        <v>6462.82</v>
      </c>
      <c r="U907">
        <v>10564.225</v>
      </c>
      <c r="V907">
        <f>Sales[[#This Row],[Total Revenue]]-Sales[[#This Row],[Total Buying]]</f>
        <v>4101.4050000000007</v>
      </c>
      <c r="W907">
        <v>330</v>
      </c>
      <c r="X907" s="1" t="s">
        <v>993</v>
      </c>
      <c r="Y907" s="1" t="s">
        <v>994</v>
      </c>
      <c r="Z907" s="1" t="s">
        <v>251</v>
      </c>
      <c r="AA907" s="1" t="s">
        <v>252</v>
      </c>
      <c r="AB907" s="1" t="s">
        <v>56</v>
      </c>
      <c r="AC907" s="1" t="s">
        <v>252</v>
      </c>
      <c r="AD907">
        <v>50455</v>
      </c>
      <c r="AE907">
        <v>81459</v>
      </c>
    </row>
    <row r="908" spans="1:31" x14ac:dyDescent="0.3">
      <c r="A908" s="1" t="s">
        <v>1695</v>
      </c>
      <c r="B908" s="1" t="s">
        <v>47</v>
      </c>
      <c r="C908" s="1" t="s">
        <v>48</v>
      </c>
      <c r="D908" s="2">
        <v>43200</v>
      </c>
      <c r="E908" s="2">
        <v>43356</v>
      </c>
      <c r="F908" s="2" t="str">
        <f>TEXT(Sales[[#This Row],[OrderDate]],"dd")</f>
        <v>13</v>
      </c>
      <c r="G908" s="2">
        <v>43384</v>
      </c>
      <c r="H908" s="2">
        <v>43386</v>
      </c>
      <c r="I908" s="1" t="s">
        <v>32</v>
      </c>
      <c r="J908">
        <v>16</v>
      </c>
      <c r="K908" s="1" t="s">
        <v>270</v>
      </c>
      <c r="L908">
        <v>29</v>
      </c>
      <c r="M908" s="1" t="s">
        <v>429</v>
      </c>
      <c r="N908">
        <v>23</v>
      </c>
      <c r="O908" s="1" t="s">
        <v>103</v>
      </c>
      <c r="P908">
        <v>2</v>
      </c>
      <c r="Q908">
        <v>0.15</v>
      </c>
      <c r="R908">
        <v>1922.9</v>
      </c>
      <c r="S908">
        <v>865.30500000000006</v>
      </c>
      <c r="T908">
        <v>1730.6100000000001</v>
      </c>
      <c r="U908">
        <v>3268.9300000000003</v>
      </c>
      <c r="V908">
        <f>Sales[[#This Row],[Total Revenue]]-Sales[[#This Row],[Total Buying]]</f>
        <v>1538.3200000000002</v>
      </c>
      <c r="W908">
        <v>12</v>
      </c>
      <c r="X908" s="1" t="s">
        <v>132</v>
      </c>
      <c r="Y908" s="1" t="s">
        <v>113</v>
      </c>
      <c r="Z908" s="1" t="s">
        <v>114</v>
      </c>
      <c r="AA908" s="1" t="s">
        <v>115</v>
      </c>
      <c r="AB908" s="1" t="s">
        <v>116</v>
      </c>
      <c r="AC908" s="1" t="s">
        <v>115</v>
      </c>
      <c r="AD908">
        <v>102424</v>
      </c>
      <c r="AE908">
        <v>73288</v>
      </c>
    </row>
    <row r="909" spans="1:31" x14ac:dyDescent="0.3">
      <c r="A909" s="1" t="s">
        <v>1696</v>
      </c>
      <c r="B909" s="1" t="s">
        <v>100</v>
      </c>
      <c r="C909" s="1" t="s">
        <v>62</v>
      </c>
      <c r="D909" s="2">
        <v>43300</v>
      </c>
      <c r="E909" s="2">
        <v>43356</v>
      </c>
      <c r="F909" s="2" t="str">
        <f>TEXT(Sales[[#This Row],[OrderDate]],"dd")</f>
        <v>13</v>
      </c>
      <c r="G909" s="2">
        <v>43383</v>
      </c>
      <c r="H909" s="2">
        <v>43392</v>
      </c>
      <c r="I909" s="1" t="s">
        <v>32</v>
      </c>
      <c r="J909">
        <v>26</v>
      </c>
      <c r="K909" s="1" t="s">
        <v>247</v>
      </c>
      <c r="L909">
        <v>23</v>
      </c>
      <c r="M909" s="1" t="s">
        <v>354</v>
      </c>
      <c r="N909">
        <v>5</v>
      </c>
      <c r="O909" s="1" t="s">
        <v>123</v>
      </c>
      <c r="P909">
        <v>3</v>
      </c>
      <c r="Q909">
        <v>0.05</v>
      </c>
      <c r="R909">
        <v>891.1</v>
      </c>
      <c r="S909">
        <v>490.10500000000008</v>
      </c>
      <c r="T909">
        <v>1470.3150000000003</v>
      </c>
      <c r="U909">
        <v>2539.6350000000002</v>
      </c>
      <c r="V909">
        <f>Sales[[#This Row],[Total Revenue]]-Sales[[#This Row],[Total Buying]]</f>
        <v>1069.32</v>
      </c>
      <c r="W909">
        <v>291</v>
      </c>
      <c r="X909" s="1" t="s">
        <v>296</v>
      </c>
      <c r="Y909" s="1" t="s">
        <v>297</v>
      </c>
      <c r="Z909" s="1" t="s">
        <v>298</v>
      </c>
      <c r="AA909" s="1" t="s">
        <v>299</v>
      </c>
      <c r="AB909" s="1" t="s">
        <v>116</v>
      </c>
      <c r="AC909" s="1" t="s">
        <v>299</v>
      </c>
      <c r="AD909">
        <v>254167</v>
      </c>
      <c r="AE909">
        <v>55003</v>
      </c>
    </row>
    <row r="910" spans="1:31" x14ac:dyDescent="0.3">
      <c r="A910" s="1" t="s">
        <v>1697</v>
      </c>
      <c r="B910" s="1" t="s">
        <v>30</v>
      </c>
      <c r="C910" s="1" t="s">
        <v>62</v>
      </c>
      <c r="D910" s="2">
        <v>43200</v>
      </c>
      <c r="E910" s="2">
        <v>43357</v>
      </c>
      <c r="F910" s="2" t="str">
        <f>TEXT(Sales[[#This Row],[OrderDate]],"dd")</f>
        <v>14</v>
      </c>
      <c r="G910" s="2">
        <v>43363</v>
      </c>
      <c r="H910" s="2">
        <v>43371</v>
      </c>
      <c r="I910" s="1" t="s">
        <v>32</v>
      </c>
      <c r="J910">
        <v>2</v>
      </c>
      <c r="K910" s="1" t="s">
        <v>142</v>
      </c>
      <c r="L910">
        <v>3</v>
      </c>
      <c r="M910" s="1" t="s">
        <v>175</v>
      </c>
      <c r="N910">
        <v>43</v>
      </c>
      <c r="O910" s="1" t="s">
        <v>580</v>
      </c>
      <c r="P910">
        <v>7</v>
      </c>
      <c r="Q910">
        <v>7.4999999999999997E-2</v>
      </c>
      <c r="R910">
        <v>3289.7000000000003</v>
      </c>
      <c r="S910">
        <v>1875.1289999999999</v>
      </c>
      <c r="T910">
        <v>13125.902999999998</v>
      </c>
      <c r="U910">
        <v>21300.807500000003</v>
      </c>
      <c r="V910">
        <f>Sales[[#This Row],[Total Revenue]]-Sales[[#This Row],[Total Buying]]</f>
        <v>8174.9045000000042</v>
      </c>
      <c r="W910">
        <v>264</v>
      </c>
      <c r="X910" s="1" t="s">
        <v>1334</v>
      </c>
      <c r="Y910" s="1" t="s">
        <v>37</v>
      </c>
      <c r="Z910" s="1" t="s">
        <v>38</v>
      </c>
      <c r="AA910" s="1" t="s">
        <v>39</v>
      </c>
      <c r="AB910" s="1" t="s">
        <v>40</v>
      </c>
      <c r="AC910" s="1" t="s">
        <v>39</v>
      </c>
      <c r="AD910">
        <v>69000</v>
      </c>
      <c r="AE910">
        <v>105451</v>
      </c>
    </row>
    <row r="911" spans="1:31" x14ac:dyDescent="0.3">
      <c r="A911" s="1" t="s">
        <v>1698</v>
      </c>
      <c r="B911" s="1" t="s">
        <v>42</v>
      </c>
      <c r="C911" s="1" t="s">
        <v>77</v>
      </c>
      <c r="D911" s="2">
        <v>43300</v>
      </c>
      <c r="E911" s="2">
        <v>43357</v>
      </c>
      <c r="F911" s="2" t="str">
        <f>TEXT(Sales[[#This Row],[OrderDate]],"dd")</f>
        <v>14</v>
      </c>
      <c r="G911" s="2">
        <v>43367</v>
      </c>
      <c r="H911" s="2">
        <v>43376</v>
      </c>
      <c r="I911" s="1" t="s">
        <v>32</v>
      </c>
      <c r="J911">
        <v>24</v>
      </c>
      <c r="K911" s="1" t="s">
        <v>58</v>
      </c>
      <c r="L911">
        <v>2</v>
      </c>
      <c r="M911" s="1" t="s">
        <v>248</v>
      </c>
      <c r="N911">
        <v>34</v>
      </c>
      <c r="O911" s="1" t="s">
        <v>335</v>
      </c>
      <c r="P911">
        <v>1</v>
      </c>
      <c r="Q911">
        <v>0.05</v>
      </c>
      <c r="R911">
        <v>1078.7</v>
      </c>
      <c r="S911">
        <v>593.28500000000008</v>
      </c>
      <c r="T911">
        <v>593.28500000000008</v>
      </c>
      <c r="U911">
        <v>1024.7650000000001</v>
      </c>
      <c r="V911">
        <f>Sales[[#This Row],[Total Revenue]]-Sales[[#This Row],[Total Buying]]</f>
        <v>431.48</v>
      </c>
      <c r="W911">
        <v>90</v>
      </c>
      <c r="X911" s="1" t="s">
        <v>447</v>
      </c>
      <c r="Y911" s="1" t="s">
        <v>448</v>
      </c>
      <c r="Z911" s="1" t="s">
        <v>400</v>
      </c>
      <c r="AA911" s="1" t="s">
        <v>401</v>
      </c>
      <c r="AB911" s="1" t="s">
        <v>116</v>
      </c>
      <c r="AC911" s="1" t="s">
        <v>401</v>
      </c>
      <c r="AD911">
        <v>44615</v>
      </c>
      <c r="AE911">
        <v>69938</v>
      </c>
    </row>
    <row r="912" spans="1:31" x14ac:dyDescent="0.3">
      <c r="A912" s="1" t="s">
        <v>1699</v>
      </c>
      <c r="B912" s="1" t="s">
        <v>100</v>
      </c>
      <c r="C912" s="1" t="s">
        <v>239</v>
      </c>
      <c r="D912" s="2">
        <v>43300</v>
      </c>
      <c r="E912" s="2">
        <v>43357</v>
      </c>
      <c r="F912" s="2" t="str">
        <f>TEXT(Sales[[#This Row],[OrderDate]],"dd")</f>
        <v>14</v>
      </c>
      <c r="G912" s="2">
        <v>43376</v>
      </c>
      <c r="H912" s="2">
        <v>43378</v>
      </c>
      <c r="I912" s="1" t="s">
        <v>32</v>
      </c>
      <c r="J912">
        <v>26</v>
      </c>
      <c r="K912" s="1" t="s">
        <v>247</v>
      </c>
      <c r="L912">
        <v>19</v>
      </c>
      <c r="M912" s="1" t="s">
        <v>346</v>
      </c>
      <c r="N912">
        <v>5</v>
      </c>
      <c r="O912" s="1" t="s">
        <v>123</v>
      </c>
      <c r="P912">
        <v>2</v>
      </c>
      <c r="Q912">
        <v>0.05</v>
      </c>
      <c r="R912">
        <v>3886</v>
      </c>
      <c r="S912">
        <v>2720.2</v>
      </c>
      <c r="T912">
        <v>5440.4</v>
      </c>
      <c r="U912">
        <v>7383.4</v>
      </c>
      <c r="V912">
        <f>Sales[[#This Row],[Total Revenue]]-Sales[[#This Row],[Total Buying]]</f>
        <v>1943</v>
      </c>
      <c r="W912">
        <v>346</v>
      </c>
      <c r="X912" s="1" t="s">
        <v>1700</v>
      </c>
      <c r="Y912" s="1" t="s">
        <v>947</v>
      </c>
      <c r="Z912" s="1" t="s">
        <v>678</v>
      </c>
      <c r="AA912" s="1" t="s">
        <v>679</v>
      </c>
      <c r="AB912" s="1" t="s">
        <v>116</v>
      </c>
      <c r="AC912" s="1" t="s">
        <v>679</v>
      </c>
      <c r="AD912">
        <v>75330</v>
      </c>
      <c r="AE912">
        <v>47243</v>
      </c>
    </row>
    <row r="913" spans="1:31" x14ac:dyDescent="0.3">
      <c r="A913" s="1" t="s">
        <v>1701</v>
      </c>
      <c r="B913" s="1" t="s">
        <v>47</v>
      </c>
      <c r="C913" s="1" t="s">
        <v>77</v>
      </c>
      <c r="D913" s="2">
        <v>43300</v>
      </c>
      <c r="E913" s="2">
        <v>43357</v>
      </c>
      <c r="F913" s="2" t="str">
        <f>TEXT(Sales[[#This Row],[OrderDate]],"dd")</f>
        <v>14</v>
      </c>
      <c r="G913" s="2">
        <v>43383</v>
      </c>
      <c r="H913" s="2">
        <v>43391</v>
      </c>
      <c r="I913" s="1" t="s">
        <v>32</v>
      </c>
      <c r="J913">
        <v>12</v>
      </c>
      <c r="K913" s="1" t="s">
        <v>208</v>
      </c>
      <c r="L913">
        <v>21</v>
      </c>
      <c r="M913" s="1" t="s">
        <v>63</v>
      </c>
      <c r="N913">
        <v>15</v>
      </c>
      <c r="O913" s="1" t="s">
        <v>347</v>
      </c>
      <c r="P913">
        <v>4</v>
      </c>
      <c r="Q913">
        <v>0.05</v>
      </c>
      <c r="R913">
        <v>1681.7</v>
      </c>
      <c r="S913">
        <v>1143.556</v>
      </c>
      <c r="T913">
        <v>4574.2240000000002</v>
      </c>
      <c r="U913">
        <v>6390.46</v>
      </c>
      <c r="V913">
        <f>Sales[[#This Row],[Total Revenue]]-Sales[[#This Row],[Total Buying]]</f>
        <v>1816.2359999999999</v>
      </c>
      <c r="W913">
        <v>172</v>
      </c>
      <c r="X913" s="1" t="s">
        <v>841</v>
      </c>
      <c r="Y913" s="1" t="s">
        <v>532</v>
      </c>
      <c r="Z913" s="1" t="s">
        <v>196</v>
      </c>
      <c r="AA913" s="1" t="s">
        <v>197</v>
      </c>
      <c r="AB913" s="1" t="s">
        <v>147</v>
      </c>
      <c r="AC913" s="1" t="s">
        <v>197</v>
      </c>
      <c r="AD913">
        <v>54255</v>
      </c>
      <c r="AE913">
        <v>53281</v>
      </c>
    </row>
    <row r="914" spans="1:31" x14ac:dyDescent="0.3">
      <c r="A914" s="1" t="s">
        <v>1702</v>
      </c>
      <c r="B914" s="1" t="s">
        <v>100</v>
      </c>
      <c r="C914" s="1" t="s">
        <v>62</v>
      </c>
      <c r="D914" s="2">
        <v>43200</v>
      </c>
      <c r="E914" s="2">
        <v>43357</v>
      </c>
      <c r="F914" s="2" t="str">
        <f>TEXT(Sales[[#This Row],[OrderDate]],"dd")</f>
        <v>14</v>
      </c>
      <c r="G914" s="2">
        <v>43379</v>
      </c>
      <c r="H914" s="2">
        <v>43386</v>
      </c>
      <c r="I914" s="1" t="s">
        <v>32</v>
      </c>
      <c r="J914">
        <v>28</v>
      </c>
      <c r="K914" s="1" t="s">
        <v>101</v>
      </c>
      <c r="L914">
        <v>19</v>
      </c>
      <c r="M914" s="1" t="s">
        <v>346</v>
      </c>
      <c r="N914">
        <v>23</v>
      </c>
      <c r="O914" s="1" t="s">
        <v>103</v>
      </c>
      <c r="P914">
        <v>2</v>
      </c>
      <c r="Q914">
        <v>7.4999999999999997E-2</v>
      </c>
      <c r="R914">
        <v>1065.3</v>
      </c>
      <c r="S914">
        <v>852.24</v>
      </c>
      <c r="T914">
        <v>1704.48</v>
      </c>
      <c r="U914">
        <v>1970.8049999999998</v>
      </c>
      <c r="V914">
        <f>Sales[[#This Row],[Total Revenue]]-Sales[[#This Row],[Total Buying]]</f>
        <v>266.32499999999982</v>
      </c>
      <c r="W914">
        <v>266</v>
      </c>
      <c r="X914" s="1" t="s">
        <v>1159</v>
      </c>
      <c r="Y914" s="1" t="s">
        <v>1160</v>
      </c>
      <c r="Z914" s="1" t="s">
        <v>38</v>
      </c>
      <c r="AA914" s="1" t="s">
        <v>39</v>
      </c>
      <c r="AB914" s="1" t="s">
        <v>40</v>
      </c>
      <c r="AC914" s="1" t="s">
        <v>39</v>
      </c>
      <c r="AD914">
        <v>738644</v>
      </c>
      <c r="AE914">
        <v>47030</v>
      </c>
    </row>
    <row r="915" spans="1:31" x14ac:dyDescent="0.3">
      <c r="A915" s="1" t="s">
        <v>1703</v>
      </c>
      <c r="B915" s="1" t="s">
        <v>42</v>
      </c>
      <c r="C915" s="1" t="s">
        <v>77</v>
      </c>
      <c r="D915" s="2">
        <v>43200</v>
      </c>
      <c r="E915" s="2">
        <v>43357</v>
      </c>
      <c r="F915" s="2" t="str">
        <f>TEXT(Sales[[#This Row],[OrderDate]],"dd")</f>
        <v>14</v>
      </c>
      <c r="G915" s="2">
        <v>43382</v>
      </c>
      <c r="H915" s="2">
        <v>43392</v>
      </c>
      <c r="I915" s="1" t="s">
        <v>32</v>
      </c>
      <c r="J915">
        <v>23</v>
      </c>
      <c r="K915" s="1" t="s">
        <v>171</v>
      </c>
      <c r="L915">
        <v>32</v>
      </c>
      <c r="M915" s="1" t="s">
        <v>303</v>
      </c>
      <c r="N915">
        <v>30</v>
      </c>
      <c r="O915" s="1" t="s">
        <v>51</v>
      </c>
      <c r="P915">
        <v>7</v>
      </c>
      <c r="Q915">
        <v>0.2</v>
      </c>
      <c r="R915">
        <v>3912.8</v>
      </c>
      <c r="S915">
        <v>3286.752</v>
      </c>
      <c r="T915">
        <v>23007.263999999999</v>
      </c>
      <c r="U915">
        <v>21911.68</v>
      </c>
      <c r="V915">
        <f>Sales[[#This Row],[Total Revenue]]-Sales[[#This Row],[Total Buying]]</f>
        <v>-1095.5839999999989</v>
      </c>
      <c r="W915">
        <v>146</v>
      </c>
      <c r="X915" s="1" t="s">
        <v>777</v>
      </c>
      <c r="Y915" s="1" t="s">
        <v>778</v>
      </c>
      <c r="Z915" s="1" t="s">
        <v>779</v>
      </c>
      <c r="AA915" s="1" t="s">
        <v>780</v>
      </c>
      <c r="AB915" s="1" t="s">
        <v>116</v>
      </c>
      <c r="AC915" s="1" t="s">
        <v>780</v>
      </c>
      <c r="AD915">
        <v>127177</v>
      </c>
      <c r="AE915">
        <v>61442</v>
      </c>
    </row>
    <row r="916" spans="1:31" x14ac:dyDescent="0.3">
      <c r="A916" s="1" t="s">
        <v>1704</v>
      </c>
      <c r="B916" s="1" t="s">
        <v>47</v>
      </c>
      <c r="C916" s="1" t="s">
        <v>424</v>
      </c>
      <c r="D916" s="2">
        <v>43300</v>
      </c>
      <c r="E916" s="2">
        <v>43357</v>
      </c>
      <c r="F916" s="2" t="str">
        <f>TEXT(Sales[[#This Row],[OrderDate]],"dd")</f>
        <v>14</v>
      </c>
      <c r="G916" s="2">
        <v>43360</v>
      </c>
      <c r="H916" s="2">
        <v>43364</v>
      </c>
      <c r="I916" s="1" t="s">
        <v>32</v>
      </c>
      <c r="J916">
        <v>18</v>
      </c>
      <c r="K916" s="1" t="s">
        <v>49</v>
      </c>
      <c r="L916">
        <v>9</v>
      </c>
      <c r="M916" s="1" t="s">
        <v>149</v>
      </c>
      <c r="N916">
        <v>30</v>
      </c>
      <c r="O916" s="1" t="s">
        <v>51</v>
      </c>
      <c r="P916">
        <v>2</v>
      </c>
      <c r="Q916">
        <v>0.3</v>
      </c>
      <c r="R916">
        <v>3819</v>
      </c>
      <c r="S916">
        <v>2520.54</v>
      </c>
      <c r="T916">
        <v>5041.08</v>
      </c>
      <c r="U916">
        <v>5346.6</v>
      </c>
      <c r="V916">
        <f>Sales[[#This Row],[Total Revenue]]-Sales[[#This Row],[Total Buying]]</f>
        <v>305.52000000000044</v>
      </c>
      <c r="W916">
        <v>86</v>
      </c>
      <c r="X916" s="1" t="s">
        <v>1705</v>
      </c>
      <c r="Y916" s="1" t="s">
        <v>461</v>
      </c>
      <c r="Z916" s="1" t="s">
        <v>158</v>
      </c>
      <c r="AA916" s="1" t="s">
        <v>159</v>
      </c>
      <c r="AB916" s="1" t="s">
        <v>116</v>
      </c>
      <c r="AC916" s="1" t="s">
        <v>159</v>
      </c>
      <c r="AD916">
        <v>31886</v>
      </c>
      <c r="AE916">
        <v>45894</v>
      </c>
    </row>
    <row r="917" spans="1:31" x14ac:dyDescent="0.3">
      <c r="A917" s="1" t="s">
        <v>1706</v>
      </c>
      <c r="B917" s="1" t="s">
        <v>47</v>
      </c>
      <c r="C917" s="1" t="s">
        <v>31</v>
      </c>
      <c r="D917" s="2">
        <v>43300</v>
      </c>
      <c r="E917" s="2">
        <v>43357</v>
      </c>
      <c r="F917" s="2" t="str">
        <f>TEXT(Sales[[#This Row],[OrderDate]],"dd")</f>
        <v>14</v>
      </c>
      <c r="G917" s="2">
        <v>43370</v>
      </c>
      <c r="H917" s="2">
        <v>43372</v>
      </c>
      <c r="I917" s="1" t="s">
        <v>32</v>
      </c>
      <c r="J917">
        <v>18</v>
      </c>
      <c r="K917" s="1" t="s">
        <v>49</v>
      </c>
      <c r="L917">
        <v>22</v>
      </c>
      <c r="M917" s="1" t="s">
        <v>71</v>
      </c>
      <c r="N917">
        <v>46</v>
      </c>
      <c r="O917" s="1" t="s">
        <v>150</v>
      </c>
      <c r="P917">
        <v>5</v>
      </c>
      <c r="Q917">
        <v>7.4999999999999997E-2</v>
      </c>
      <c r="R917">
        <v>1025.1000000000001</v>
      </c>
      <c r="S917">
        <v>758.57400000000007</v>
      </c>
      <c r="T917">
        <v>3792.8700000000003</v>
      </c>
      <c r="U917">
        <v>4741.0875000000005</v>
      </c>
      <c r="V917">
        <f>Sales[[#This Row],[Total Revenue]]-Sales[[#This Row],[Total Buying]]</f>
        <v>948.2175000000002</v>
      </c>
      <c r="W917">
        <v>222</v>
      </c>
      <c r="X917" s="1" t="s">
        <v>229</v>
      </c>
      <c r="Y917" s="1" t="s">
        <v>1237</v>
      </c>
      <c r="Z917" s="1" t="s">
        <v>905</v>
      </c>
      <c r="AA917" s="1" t="s">
        <v>906</v>
      </c>
      <c r="AB917" s="1" t="s">
        <v>147</v>
      </c>
      <c r="AC917" s="1" t="s">
        <v>906</v>
      </c>
      <c r="AD917">
        <v>45024</v>
      </c>
      <c r="AE917">
        <v>44907</v>
      </c>
    </row>
    <row r="918" spans="1:31" x14ac:dyDescent="0.3">
      <c r="A918" s="1" t="s">
        <v>1707</v>
      </c>
      <c r="B918" s="1" t="s">
        <v>42</v>
      </c>
      <c r="C918" s="1" t="s">
        <v>77</v>
      </c>
      <c r="D918" s="2">
        <v>43200</v>
      </c>
      <c r="E918" s="2">
        <v>43357</v>
      </c>
      <c r="F918" s="2" t="str">
        <f>TEXT(Sales[[#This Row],[OrderDate]],"dd")</f>
        <v>14</v>
      </c>
      <c r="G918" s="2">
        <v>43377</v>
      </c>
      <c r="H918" s="2">
        <v>43379</v>
      </c>
      <c r="I918" s="1" t="s">
        <v>32</v>
      </c>
      <c r="J918">
        <v>22</v>
      </c>
      <c r="K918" s="1" t="s">
        <v>85</v>
      </c>
      <c r="L918">
        <v>8</v>
      </c>
      <c r="M918" s="1" t="s">
        <v>98</v>
      </c>
      <c r="N918">
        <v>43</v>
      </c>
      <c r="O918" s="1" t="s">
        <v>580</v>
      </c>
      <c r="P918">
        <v>6</v>
      </c>
      <c r="Q918">
        <v>0.15</v>
      </c>
      <c r="R918">
        <v>3202.6</v>
      </c>
      <c r="S918">
        <v>1601.3</v>
      </c>
      <c r="T918">
        <v>9607.7999999999993</v>
      </c>
      <c r="U918">
        <v>16333.26</v>
      </c>
      <c r="V918">
        <f>Sales[[#This Row],[Total Revenue]]-Sales[[#This Row],[Total Buying]]</f>
        <v>6725.4600000000009</v>
      </c>
      <c r="W918">
        <v>203</v>
      </c>
      <c r="X918" s="1" t="s">
        <v>1708</v>
      </c>
      <c r="Y918" s="1" t="s">
        <v>1709</v>
      </c>
      <c r="Z918" s="1" t="s">
        <v>878</v>
      </c>
      <c r="AA918" s="1" t="s">
        <v>879</v>
      </c>
      <c r="AB918" s="1" t="s">
        <v>56</v>
      </c>
      <c r="AC918" s="1" t="s">
        <v>879</v>
      </c>
      <c r="AD918">
        <v>59557</v>
      </c>
      <c r="AE918">
        <v>52421</v>
      </c>
    </row>
    <row r="919" spans="1:31" x14ac:dyDescent="0.3">
      <c r="A919" s="1" t="s">
        <v>1710</v>
      </c>
      <c r="B919" s="1" t="s">
        <v>30</v>
      </c>
      <c r="C919" s="1" t="s">
        <v>77</v>
      </c>
      <c r="D919" s="2">
        <v>43300</v>
      </c>
      <c r="E919" s="2">
        <v>43357</v>
      </c>
      <c r="F919" s="2" t="str">
        <f>TEXT(Sales[[#This Row],[OrderDate]],"dd")</f>
        <v>14</v>
      </c>
      <c r="G919" s="2">
        <v>43374</v>
      </c>
      <c r="H919" s="2">
        <v>43379</v>
      </c>
      <c r="I919" s="1" t="s">
        <v>32</v>
      </c>
      <c r="J919">
        <v>11</v>
      </c>
      <c r="K919" s="1" t="s">
        <v>125</v>
      </c>
      <c r="L919">
        <v>49</v>
      </c>
      <c r="M919" s="1" t="s">
        <v>74</v>
      </c>
      <c r="N919">
        <v>22</v>
      </c>
      <c r="O919" s="1" t="s">
        <v>128</v>
      </c>
      <c r="P919">
        <v>1</v>
      </c>
      <c r="Q919">
        <v>0.1</v>
      </c>
      <c r="R919">
        <v>5306.4000000000005</v>
      </c>
      <c r="S919">
        <v>2440.9440000000004</v>
      </c>
      <c r="T919">
        <v>2440.9440000000004</v>
      </c>
      <c r="U919">
        <v>4775.76</v>
      </c>
      <c r="V919">
        <f>Sales[[#This Row],[Total Revenue]]-Sales[[#This Row],[Total Buying]]</f>
        <v>2334.8159999999998</v>
      </c>
      <c r="W919">
        <v>170</v>
      </c>
      <c r="X919" s="1" t="s">
        <v>628</v>
      </c>
      <c r="Y919" s="1" t="s">
        <v>629</v>
      </c>
      <c r="Z919" s="1" t="s">
        <v>196</v>
      </c>
      <c r="AA919" s="1" t="s">
        <v>197</v>
      </c>
      <c r="AB919" s="1" t="s">
        <v>147</v>
      </c>
      <c r="AC919" s="1" t="s">
        <v>197</v>
      </c>
      <c r="AD919">
        <v>47239</v>
      </c>
      <c r="AE919">
        <v>45552</v>
      </c>
    </row>
    <row r="920" spans="1:31" x14ac:dyDescent="0.3">
      <c r="A920" s="1" t="s">
        <v>1711</v>
      </c>
      <c r="B920" s="1" t="s">
        <v>30</v>
      </c>
      <c r="C920" s="1" t="s">
        <v>31</v>
      </c>
      <c r="D920" s="2">
        <v>43300</v>
      </c>
      <c r="E920" s="2">
        <v>43357</v>
      </c>
      <c r="F920" s="2" t="str">
        <f>TEXT(Sales[[#This Row],[OrderDate]],"dd")</f>
        <v>14</v>
      </c>
      <c r="G920" s="2">
        <v>43369</v>
      </c>
      <c r="H920" s="2">
        <v>43374</v>
      </c>
      <c r="I920" s="1" t="s">
        <v>32</v>
      </c>
      <c r="J920">
        <v>9</v>
      </c>
      <c r="K920" s="1" t="s">
        <v>214</v>
      </c>
      <c r="L920">
        <v>14</v>
      </c>
      <c r="M920" s="1" t="s">
        <v>122</v>
      </c>
      <c r="N920">
        <v>11</v>
      </c>
      <c r="O920" s="1" t="s">
        <v>126</v>
      </c>
      <c r="P920">
        <v>5</v>
      </c>
      <c r="Q920">
        <v>7.4999999999999997E-2</v>
      </c>
      <c r="R920">
        <v>1849.2</v>
      </c>
      <c r="S920">
        <v>1331.424</v>
      </c>
      <c r="T920">
        <v>6657.12</v>
      </c>
      <c r="U920">
        <v>8552.5499999999993</v>
      </c>
      <c r="V920">
        <f>Sales[[#This Row],[Total Revenue]]-Sales[[#This Row],[Total Buying]]</f>
        <v>1895.4299999999994</v>
      </c>
      <c r="W920">
        <v>239</v>
      </c>
      <c r="X920" s="1" t="s">
        <v>1544</v>
      </c>
      <c r="Y920" s="1" t="s">
        <v>1545</v>
      </c>
      <c r="Z920" s="1" t="s">
        <v>1040</v>
      </c>
      <c r="AA920" s="1" t="s">
        <v>1041</v>
      </c>
      <c r="AB920" s="1" t="s">
        <v>147</v>
      </c>
      <c r="AC920" s="1" t="s">
        <v>1041</v>
      </c>
      <c r="AD920">
        <v>107574</v>
      </c>
      <c r="AE920">
        <v>49840</v>
      </c>
    </row>
    <row r="921" spans="1:31" x14ac:dyDescent="0.3">
      <c r="A921" s="1" t="s">
        <v>1712</v>
      </c>
      <c r="B921" s="1" t="s">
        <v>47</v>
      </c>
      <c r="C921" s="1" t="s">
        <v>62</v>
      </c>
      <c r="D921" s="2">
        <v>43300</v>
      </c>
      <c r="E921" s="2">
        <v>43357</v>
      </c>
      <c r="F921" s="2" t="str">
        <f>TEXT(Sales[[#This Row],[OrderDate]],"dd")</f>
        <v>14</v>
      </c>
      <c r="G921" s="2">
        <v>43364</v>
      </c>
      <c r="H921" s="2">
        <v>43373</v>
      </c>
      <c r="I921" s="1" t="s">
        <v>32</v>
      </c>
      <c r="J921">
        <v>16</v>
      </c>
      <c r="K921" s="1" t="s">
        <v>270</v>
      </c>
      <c r="L921">
        <v>3</v>
      </c>
      <c r="M921" s="1" t="s">
        <v>175</v>
      </c>
      <c r="N921">
        <v>16</v>
      </c>
      <c r="O921" s="1" t="s">
        <v>93</v>
      </c>
      <c r="P921">
        <v>3</v>
      </c>
      <c r="Q921">
        <v>0.1</v>
      </c>
      <c r="R921">
        <v>194.3</v>
      </c>
      <c r="S921">
        <v>137.953</v>
      </c>
      <c r="T921">
        <v>413.85900000000004</v>
      </c>
      <c r="U921">
        <v>524.61</v>
      </c>
      <c r="V921">
        <f>Sales[[#This Row],[Total Revenue]]-Sales[[#This Row],[Total Buying]]</f>
        <v>110.75099999999998</v>
      </c>
      <c r="W921">
        <v>282</v>
      </c>
      <c r="X921" s="1" t="s">
        <v>143</v>
      </c>
      <c r="Y921" s="1" t="s">
        <v>144</v>
      </c>
      <c r="Z921" s="1" t="s">
        <v>145</v>
      </c>
      <c r="AA921" s="1" t="s">
        <v>146</v>
      </c>
      <c r="AB921" s="1" t="s">
        <v>147</v>
      </c>
      <c r="AC921" s="1" t="s">
        <v>146</v>
      </c>
      <c r="AD921">
        <v>57316</v>
      </c>
      <c r="AE921">
        <v>27683</v>
      </c>
    </row>
    <row r="922" spans="1:31" x14ac:dyDescent="0.3">
      <c r="A922" s="1" t="s">
        <v>1713</v>
      </c>
      <c r="B922" s="1" t="s">
        <v>30</v>
      </c>
      <c r="C922" s="1" t="s">
        <v>48</v>
      </c>
      <c r="D922" s="2">
        <v>43200</v>
      </c>
      <c r="E922" s="2">
        <v>43357</v>
      </c>
      <c r="F922" s="2" t="str">
        <f>TEXT(Sales[[#This Row],[OrderDate]],"dd")</f>
        <v>14</v>
      </c>
      <c r="G922" s="2">
        <v>43363</v>
      </c>
      <c r="H922" s="2">
        <v>43372</v>
      </c>
      <c r="I922" s="1" t="s">
        <v>32</v>
      </c>
      <c r="J922">
        <v>7</v>
      </c>
      <c r="K922" s="1" t="s">
        <v>188</v>
      </c>
      <c r="L922">
        <v>41</v>
      </c>
      <c r="M922" s="1" t="s">
        <v>505</v>
      </c>
      <c r="N922">
        <v>34</v>
      </c>
      <c r="O922" s="1" t="s">
        <v>335</v>
      </c>
      <c r="P922">
        <v>8</v>
      </c>
      <c r="Q922">
        <v>0.05</v>
      </c>
      <c r="R922">
        <v>1051.9000000000001</v>
      </c>
      <c r="S922">
        <v>757.36800000000005</v>
      </c>
      <c r="T922">
        <v>6058.9440000000004</v>
      </c>
      <c r="U922">
        <v>7994.4400000000005</v>
      </c>
      <c r="V922">
        <f>Sales[[#This Row],[Total Revenue]]-Sales[[#This Row],[Total Buying]]</f>
        <v>1935.4960000000001</v>
      </c>
      <c r="W922">
        <v>24</v>
      </c>
      <c r="X922" s="1" t="s">
        <v>279</v>
      </c>
      <c r="Y922" s="1" t="s">
        <v>157</v>
      </c>
      <c r="Z922" s="1" t="s">
        <v>158</v>
      </c>
      <c r="AA922" s="1" t="s">
        <v>159</v>
      </c>
      <c r="AB922" s="1" t="s">
        <v>116</v>
      </c>
      <c r="AC922" s="1" t="s">
        <v>159</v>
      </c>
      <c r="AD922">
        <v>45409</v>
      </c>
      <c r="AE922">
        <v>68318</v>
      </c>
    </row>
    <row r="923" spans="1:31" x14ac:dyDescent="0.3">
      <c r="A923" s="1" t="s">
        <v>1714</v>
      </c>
      <c r="B923" s="1" t="s">
        <v>47</v>
      </c>
      <c r="C923" s="1" t="s">
        <v>48</v>
      </c>
      <c r="D923" s="2">
        <v>43300</v>
      </c>
      <c r="E923" s="2">
        <v>43357</v>
      </c>
      <c r="F923" s="2" t="str">
        <f>TEXT(Sales[[#This Row],[OrderDate]],"dd")</f>
        <v>14</v>
      </c>
      <c r="G923" s="2">
        <v>43366</v>
      </c>
      <c r="H923" s="2">
        <v>43367</v>
      </c>
      <c r="I923" s="1" t="s">
        <v>32</v>
      </c>
      <c r="J923">
        <v>18</v>
      </c>
      <c r="K923" s="1" t="s">
        <v>49</v>
      </c>
      <c r="L923">
        <v>36</v>
      </c>
      <c r="M923" s="1" t="s">
        <v>287</v>
      </c>
      <c r="N923">
        <v>29</v>
      </c>
      <c r="O923" s="1" t="s">
        <v>360</v>
      </c>
      <c r="P923">
        <v>7</v>
      </c>
      <c r="Q923">
        <v>0.1</v>
      </c>
      <c r="R923">
        <v>1809</v>
      </c>
      <c r="S923">
        <v>1537.6499999999999</v>
      </c>
      <c r="T923">
        <v>10763.55</v>
      </c>
      <c r="U923">
        <v>11396.699999999999</v>
      </c>
      <c r="V923">
        <f>Sales[[#This Row],[Total Revenue]]-Sales[[#This Row],[Total Buying]]</f>
        <v>633.14999999999964</v>
      </c>
      <c r="W923">
        <v>58</v>
      </c>
      <c r="X923" s="1" t="s">
        <v>478</v>
      </c>
      <c r="Y923" s="1" t="s">
        <v>191</v>
      </c>
      <c r="Z923" s="1" t="s">
        <v>158</v>
      </c>
      <c r="AA923" s="1" t="s">
        <v>159</v>
      </c>
      <c r="AB923" s="1" t="s">
        <v>116</v>
      </c>
      <c r="AC923" s="1" t="s">
        <v>159</v>
      </c>
      <c r="AD923">
        <v>42720</v>
      </c>
      <c r="AE923">
        <v>52392</v>
      </c>
    </row>
    <row r="924" spans="1:31" x14ac:dyDescent="0.3">
      <c r="A924" s="1" t="s">
        <v>1715</v>
      </c>
      <c r="B924" s="1" t="s">
        <v>30</v>
      </c>
      <c r="C924" s="1" t="s">
        <v>48</v>
      </c>
      <c r="D924" s="2">
        <v>43200</v>
      </c>
      <c r="E924" s="2">
        <v>43358</v>
      </c>
      <c r="F924" s="2" t="str">
        <f>TEXT(Sales[[#This Row],[OrderDate]],"dd")</f>
        <v>15</v>
      </c>
      <c r="G924" s="2">
        <v>43377</v>
      </c>
      <c r="H924" s="2">
        <v>43382</v>
      </c>
      <c r="I924" s="1" t="s">
        <v>32</v>
      </c>
      <c r="J924">
        <v>1</v>
      </c>
      <c r="K924" s="1" t="s">
        <v>78</v>
      </c>
      <c r="L924">
        <v>13</v>
      </c>
      <c r="M924" s="1" t="s">
        <v>118</v>
      </c>
      <c r="N924">
        <v>18</v>
      </c>
      <c r="O924" s="1" t="s">
        <v>364</v>
      </c>
      <c r="P924">
        <v>2</v>
      </c>
      <c r="Q924">
        <v>0.15</v>
      </c>
      <c r="R924">
        <v>214.4</v>
      </c>
      <c r="S924">
        <v>130.78399999999999</v>
      </c>
      <c r="T924">
        <v>261.56799999999998</v>
      </c>
      <c r="U924">
        <v>364.48</v>
      </c>
      <c r="V924">
        <f>Sales[[#This Row],[Total Revenue]]-Sales[[#This Row],[Total Buying]]</f>
        <v>102.91200000000003</v>
      </c>
      <c r="W924">
        <v>37</v>
      </c>
      <c r="X924" s="1" t="s">
        <v>176</v>
      </c>
      <c r="Y924" s="1" t="s">
        <v>177</v>
      </c>
      <c r="Z924" s="1" t="s">
        <v>158</v>
      </c>
      <c r="AA924" s="1" t="s">
        <v>159</v>
      </c>
      <c r="AB924" s="1" t="s">
        <v>116</v>
      </c>
      <c r="AC924" s="1" t="s">
        <v>159</v>
      </c>
      <c r="AD924">
        <v>161914</v>
      </c>
      <c r="AE924">
        <v>41531</v>
      </c>
    </row>
    <row r="925" spans="1:31" x14ac:dyDescent="0.3">
      <c r="A925" s="1" t="s">
        <v>1716</v>
      </c>
      <c r="B925" s="1" t="s">
        <v>30</v>
      </c>
      <c r="C925" s="1" t="s">
        <v>48</v>
      </c>
      <c r="D925" s="2">
        <v>43300</v>
      </c>
      <c r="E925" s="2">
        <v>43358</v>
      </c>
      <c r="F925" s="2" t="str">
        <f>TEXT(Sales[[#This Row],[OrderDate]],"dd")</f>
        <v>15</v>
      </c>
      <c r="G925" s="2">
        <v>43360</v>
      </c>
      <c r="H925" s="2">
        <v>43364</v>
      </c>
      <c r="I925" s="1" t="s">
        <v>32</v>
      </c>
      <c r="J925">
        <v>6</v>
      </c>
      <c r="K925" s="1" t="s">
        <v>33</v>
      </c>
      <c r="L925">
        <v>40</v>
      </c>
      <c r="M925" s="1" t="s">
        <v>189</v>
      </c>
      <c r="N925">
        <v>20</v>
      </c>
      <c r="O925" s="1" t="s">
        <v>245</v>
      </c>
      <c r="P925">
        <v>6</v>
      </c>
      <c r="Q925">
        <v>7.4999999999999997E-2</v>
      </c>
      <c r="R925">
        <v>3530.9</v>
      </c>
      <c r="S925">
        <v>2577.5569999999998</v>
      </c>
      <c r="T925">
        <v>15465.341999999999</v>
      </c>
      <c r="U925">
        <v>19596.494999999999</v>
      </c>
      <c r="V925">
        <f>Sales[[#This Row],[Total Revenue]]-Sales[[#This Row],[Total Buying]]</f>
        <v>4131.1530000000002</v>
      </c>
      <c r="W925">
        <v>19</v>
      </c>
      <c r="X925" s="1" t="s">
        <v>185</v>
      </c>
      <c r="Y925" s="1" t="s">
        <v>186</v>
      </c>
      <c r="Z925" s="1" t="s">
        <v>158</v>
      </c>
      <c r="AA925" s="1" t="s">
        <v>159</v>
      </c>
      <c r="AB925" s="1" t="s">
        <v>116</v>
      </c>
      <c r="AC925" s="1" t="s">
        <v>159</v>
      </c>
      <c r="AD925">
        <v>45917</v>
      </c>
      <c r="AE925">
        <v>66237</v>
      </c>
    </row>
    <row r="926" spans="1:31" x14ac:dyDescent="0.3">
      <c r="A926" s="1" t="s">
        <v>1717</v>
      </c>
      <c r="B926" s="1" t="s">
        <v>30</v>
      </c>
      <c r="C926" s="1" t="s">
        <v>77</v>
      </c>
      <c r="D926" s="2">
        <v>43200</v>
      </c>
      <c r="E926" s="2">
        <v>43358</v>
      </c>
      <c r="F926" s="2" t="str">
        <f>TEXT(Sales[[#This Row],[OrderDate]],"dd")</f>
        <v>15</v>
      </c>
      <c r="G926" s="2">
        <v>43364</v>
      </c>
      <c r="H926" s="2">
        <v>43371</v>
      </c>
      <c r="I926" s="1" t="s">
        <v>32</v>
      </c>
      <c r="J926">
        <v>5</v>
      </c>
      <c r="K926" s="1" t="s">
        <v>182</v>
      </c>
      <c r="L926">
        <v>44</v>
      </c>
      <c r="M926" s="1" t="s">
        <v>445</v>
      </c>
      <c r="N926">
        <v>10</v>
      </c>
      <c r="O926" s="1" t="s">
        <v>162</v>
      </c>
      <c r="P926">
        <v>6</v>
      </c>
      <c r="Q926">
        <v>0.4</v>
      </c>
      <c r="R926">
        <v>1038.5</v>
      </c>
      <c r="S926">
        <v>810.03</v>
      </c>
      <c r="T926">
        <v>4860.18</v>
      </c>
      <c r="U926">
        <v>3738.5999999999995</v>
      </c>
      <c r="V926">
        <f>Sales[[#This Row],[Total Revenue]]-Sales[[#This Row],[Total Buying]]</f>
        <v>-1121.5800000000008</v>
      </c>
      <c r="W926">
        <v>201</v>
      </c>
      <c r="X926" s="1" t="s">
        <v>876</v>
      </c>
      <c r="Y926" s="1" t="s">
        <v>877</v>
      </c>
      <c r="Z926" s="1" t="s">
        <v>878</v>
      </c>
      <c r="AA926" s="1" t="s">
        <v>879</v>
      </c>
      <c r="AB926" s="1" t="s">
        <v>56</v>
      </c>
      <c r="AC926" s="1" t="s">
        <v>879</v>
      </c>
      <c r="AD926">
        <v>88476</v>
      </c>
      <c r="AE926">
        <v>39876</v>
      </c>
    </row>
    <row r="927" spans="1:31" x14ac:dyDescent="0.3">
      <c r="A927" s="1" t="s">
        <v>1718</v>
      </c>
      <c r="B927" s="1" t="s">
        <v>47</v>
      </c>
      <c r="C927" s="1" t="s">
        <v>239</v>
      </c>
      <c r="D927" s="2">
        <v>43300</v>
      </c>
      <c r="E927" s="2">
        <v>43358</v>
      </c>
      <c r="F927" s="2" t="str">
        <f>TEXT(Sales[[#This Row],[OrderDate]],"dd")</f>
        <v>15</v>
      </c>
      <c r="G927" s="2">
        <v>43374</v>
      </c>
      <c r="H927" s="2">
        <v>43382</v>
      </c>
      <c r="I927" s="1" t="s">
        <v>32</v>
      </c>
      <c r="J927">
        <v>19</v>
      </c>
      <c r="K927" s="1" t="s">
        <v>97</v>
      </c>
      <c r="L927">
        <v>50</v>
      </c>
      <c r="M927" s="1" t="s">
        <v>427</v>
      </c>
      <c r="N927">
        <v>9</v>
      </c>
      <c r="O927" s="1" t="s">
        <v>111</v>
      </c>
      <c r="P927">
        <v>2</v>
      </c>
      <c r="Q927">
        <v>7.4999999999999997E-2</v>
      </c>
      <c r="R927">
        <v>3470.6</v>
      </c>
      <c r="S927">
        <v>1561.77</v>
      </c>
      <c r="T927">
        <v>3123.54</v>
      </c>
      <c r="U927">
        <v>6420.61</v>
      </c>
      <c r="V927">
        <f>Sales[[#This Row],[Total Revenue]]-Sales[[#This Row],[Total Buying]]</f>
        <v>3297.0699999999997</v>
      </c>
      <c r="W927">
        <v>352</v>
      </c>
      <c r="X927" s="1" t="s">
        <v>919</v>
      </c>
      <c r="Y927" s="1" t="s">
        <v>920</v>
      </c>
      <c r="Z927" s="1" t="s">
        <v>242</v>
      </c>
      <c r="AA927" s="1" t="s">
        <v>243</v>
      </c>
      <c r="AB927" s="1" t="s">
        <v>56</v>
      </c>
      <c r="AC927" s="1" t="s">
        <v>243</v>
      </c>
      <c r="AD927">
        <v>52940</v>
      </c>
      <c r="AE927">
        <v>49190</v>
      </c>
    </row>
    <row r="928" spans="1:31" x14ac:dyDescent="0.3">
      <c r="A928" s="1" t="s">
        <v>1719</v>
      </c>
      <c r="B928" s="1" t="s">
        <v>42</v>
      </c>
      <c r="C928" s="1" t="s">
        <v>424</v>
      </c>
      <c r="D928" s="2">
        <v>43300</v>
      </c>
      <c r="E928" s="2">
        <v>43358</v>
      </c>
      <c r="F928" s="2" t="str">
        <f>TEXT(Sales[[#This Row],[OrderDate]],"dd")</f>
        <v>15</v>
      </c>
      <c r="G928" s="2">
        <v>43362</v>
      </c>
      <c r="H928" s="2">
        <v>43370</v>
      </c>
      <c r="I928" s="1" t="s">
        <v>32</v>
      </c>
      <c r="J928">
        <v>23</v>
      </c>
      <c r="K928" s="1" t="s">
        <v>171</v>
      </c>
      <c r="L928">
        <v>14</v>
      </c>
      <c r="M928" s="1" t="s">
        <v>122</v>
      </c>
      <c r="N928">
        <v>25</v>
      </c>
      <c r="O928" s="1" t="s">
        <v>216</v>
      </c>
      <c r="P928">
        <v>1</v>
      </c>
      <c r="Q928">
        <v>0.15</v>
      </c>
      <c r="R928">
        <v>2659.9</v>
      </c>
      <c r="S928">
        <v>2154.5190000000002</v>
      </c>
      <c r="T928">
        <v>2154.5190000000002</v>
      </c>
      <c r="U928">
        <v>2260.915</v>
      </c>
      <c r="V928">
        <f>Sales[[#This Row],[Total Revenue]]-Sales[[#This Row],[Total Buying]]</f>
        <v>106.39599999999973</v>
      </c>
      <c r="W928">
        <v>83</v>
      </c>
      <c r="X928" s="1" t="s">
        <v>601</v>
      </c>
      <c r="Y928" s="1" t="s">
        <v>523</v>
      </c>
      <c r="Z928" s="1" t="s">
        <v>158</v>
      </c>
      <c r="AA928" s="1" t="s">
        <v>159</v>
      </c>
      <c r="AB928" s="1" t="s">
        <v>116</v>
      </c>
      <c r="AC928" s="1" t="s">
        <v>159</v>
      </c>
      <c r="AD928">
        <v>45912</v>
      </c>
      <c r="AE928">
        <v>100946</v>
      </c>
    </row>
    <row r="929" spans="1:31" x14ac:dyDescent="0.3">
      <c r="A929" s="1" t="s">
        <v>1720</v>
      </c>
      <c r="B929" s="1" t="s">
        <v>47</v>
      </c>
      <c r="C929" s="1" t="s">
        <v>77</v>
      </c>
      <c r="D929" s="2">
        <v>43200</v>
      </c>
      <c r="E929" s="2">
        <v>43358</v>
      </c>
      <c r="F929" s="2" t="str">
        <f>TEXT(Sales[[#This Row],[OrderDate]],"dd")</f>
        <v>15</v>
      </c>
      <c r="G929" s="2">
        <v>43385</v>
      </c>
      <c r="H929" s="2">
        <v>43394</v>
      </c>
      <c r="I929" s="1" t="s">
        <v>32</v>
      </c>
      <c r="J929">
        <v>17</v>
      </c>
      <c r="K929" s="1" t="s">
        <v>292</v>
      </c>
      <c r="L929">
        <v>24</v>
      </c>
      <c r="M929" s="1" t="s">
        <v>138</v>
      </c>
      <c r="N929">
        <v>18</v>
      </c>
      <c r="O929" s="1" t="s">
        <v>364</v>
      </c>
      <c r="P929">
        <v>8</v>
      </c>
      <c r="Q929">
        <v>0.05</v>
      </c>
      <c r="R929">
        <v>1118.9000000000001</v>
      </c>
      <c r="S929">
        <v>637.77300000000002</v>
      </c>
      <c r="T929">
        <v>5102.1840000000002</v>
      </c>
      <c r="U929">
        <v>8503.6400000000012</v>
      </c>
      <c r="V929">
        <f>Sales[[#This Row],[Total Revenue]]-Sales[[#This Row],[Total Buying]]</f>
        <v>3401.456000000001</v>
      </c>
      <c r="W929">
        <v>128</v>
      </c>
      <c r="X929" s="1" t="s">
        <v>738</v>
      </c>
      <c r="Y929" s="1" t="s">
        <v>711</v>
      </c>
      <c r="Z929" s="1" t="s">
        <v>306</v>
      </c>
      <c r="AA929" s="1" t="s">
        <v>307</v>
      </c>
      <c r="AB929" s="1" t="s">
        <v>56</v>
      </c>
      <c r="AC929" s="1" t="s">
        <v>307</v>
      </c>
      <c r="AD929">
        <v>38474</v>
      </c>
      <c r="AE929">
        <v>65282</v>
      </c>
    </row>
    <row r="930" spans="1:31" x14ac:dyDescent="0.3">
      <c r="A930" s="1" t="s">
        <v>1721</v>
      </c>
      <c r="B930" s="1" t="s">
        <v>30</v>
      </c>
      <c r="C930" s="1" t="s">
        <v>62</v>
      </c>
      <c r="D930" s="2">
        <v>43200</v>
      </c>
      <c r="E930" s="2">
        <v>43358</v>
      </c>
      <c r="F930" s="2" t="str">
        <f>TEXT(Sales[[#This Row],[OrderDate]],"dd")</f>
        <v>15</v>
      </c>
      <c r="G930" s="2">
        <v>43375</v>
      </c>
      <c r="H930" s="2">
        <v>43380</v>
      </c>
      <c r="I930" s="1" t="s">
        <v>32</v>
      </c>
      <c r="J930">
        <v>4</v>
      </c>
      <c r="K930" s="1" t="s">
        <v>70</v>
      </c>
      <c r="L930">
        <v>46</v>
      </c>
      <c r="M930" s="1" t="s">
        <v>203</v>
      </c>
      <c r="N930">
        <v>7</v>
      </c>
      <c r="O930" s="1" t="s">
        <v>260</v>
      </c>
      <c r="P930">
        <v>4</v>
      </c>
      <c r="Q930">
        <v>0.4</v>
      </c>
      <c r="R930">
        <v>3892.7000000000003</v>
      </c>
      <c r="S930">
        <v>2257.7660000000001</v>
      </c>
      <c r="T930">
        <v>9031.0640000000003</v>
      </c>
      <c r="U930">
        <v>9342.48</v>
      </c>
      <c r="V930">
        <f>Sales[[#This Row],[Total Revenue]]-Sales[[#This Row],[Total Buying]]</f>
        <v>311.41599999999926</v>
      </c>
      <c r="W930">
        <v>327</v>
      </c>
      <c r="X930" s="1" t="s">
        <v>1179</v>
      </c>
      <c r="Y930" s="1" t="s">
        <v>1180</v>
      </c>
      <c r="Z930" s="1" t="s">
        <v>251</v>
      </c>
      <c r="AA930" s="1" t="s">
        <v>252</v>
      </c>
      <c r="AB930" s="1" t="s">
        <v>56</v>
      </c>
      <c r="AC930" s="1" t="s">
        <v>252</v>
      </c>
      <c r="AD930">
        <v>38430</v>
      </c>
      <c r="AE930">
        <v>57267</v>
      </c>
    </row>
    <row r="931" spans="1:31" x14ac:dyDescent="0.3">
      <c r="A931" s="1" t="s">
        <v>1722</v>
      </c>
      <c r="B931" s="1" t="s">
        <v>30</v>
      </c>
      <c r="C931" s="1" t="s">
        <v>77</v>
      </c>
      <c r="D931" s="2">
        <v>43300</v>
      </c>
      <c r="E931" s="2">
        <v>43358</v>
      </c>
      <c r="F931" s="2" t="str">
        <f>TEXT(Sales[[#This Row],[OrderDate]],"dd")</f>
        <v>15</v>
      </c>
      <c r="G931" s="2">
        <v>43377</v>
      </c>
      <c r="H931" s="2">
        <v>43384</v>
      </c>
      <c r="I931" s="1" t="s">
        <v>32</v>
      </c>
      <c r="J931">
        <v>9</v>
      </c>
      <c r="K931" s="1" t="s">
        <v>214</v>
      </c>
      <c r="L931">
        <v>47</v>
      </c>
      <c r="M931" s="1" t="s">
        <v>267</v>
      </c>
      <c r="N931">
        <v>5</v>
      </c>
      <c r="O931" s="1" t="s">
        <v>123</v>
      </c>
      <c r="P931">
        <v>3</v>
      </c>
      <c r="Q931">
        <v>7.4999999999999997E-2</v>
      </c>
      <c r="R931">
        <v>2003.3</v>
      </c>
      <c r="S931">
        <v>921.51800000000003</v>
      </c>
      <c r="T931">
        <v>2764.5540000000001</v>
      </c>
      <c r="U931">
        <v>5559.1575000000003</v>
      </c>
      <c r="V931">
        <f>Sales[[#This Row],[Total Revenue]]-Sales[[#This Row],[Total Buying]]</f>
        <v>2794.6035000000002</v>
      </c>
      <c r="W931">
        <v>177</v>
      </c>
      <c r="X931" s="1" t="s">
        <v>825</v>
      </c>
      <c r="Y931" s="1" t="s">
        <v>532</v>
      </c>
      <c r="Z931" s="1" t="s">
        <v>196</v>
      </c>
      <c r="AA931" s="1" t="s">
        <v>197</v>
      </c>
      <c r="AB931" s="1" t="s">
        <v>147</v>
      </c>
      <c r="AC931" s="1" t="s">
        <v>197</v>
      </c>
      <c r="AD931">
        <v>62380</v>
      </c>
      <c r="AE931">
        <v>41024</v>
      </c>
    </row>
    <row r="932" spans="1:31" x14ac:dyDescent="0.3">
      <c r="A932" s="1" t="s">
        <v>1723</v>
      </c>
      <c r="B932" s="1" t="s">
        <v>47</v>
      </c>
      <c r="C932" s="1" t="s">
        <v>424</v>
      </c>
      <c r="D932" s="2">
        <v>43300</v>
      </c>
      <c r="E932" s="2">
        <v>43358</v>
      </c>
      <c r="F932" s="2" t="str">
        <f>TEXT(Sales[[#This Row],[OrderDate]],"dd")</f>
        <v>15</v>
      </c>
      <c r="G932" s="2">
        <v>43366</v>
      </c>
      <c r="H932" s="2">
        <v>43371</v>
      </c>
      <c r="I932" s="1" t="s">
        <v>32</v>
      </c>
      <c r="J932">
        <v>12</v>
      </c>
      <c r="K932" s="1" t="s">
        <v>208</v>
      </c>
      <c r="L932">
        <v>26</v>
      </c>
      <c r="M932" s="1" t="s">
        <v>215</v>
      </c>
      <c r="N932">
        <v>42</v>
      </c>
      <c r="O932" s="1" t="s">
        <v>139</v>
      </c>
      <c r="P932">
        <v>4</v>
      </c>
      <c r="Q932">
        <v>0.05</v>
      </c>
      <c r="R932">
        <v>998.30000000000007</v>
      </c>
      <c r="S932">
        <v>788.65700000000004</v>
      </c>
      <c r="T932">
        <v>3154.6280000000002</v>
      </c>
      <c r="U932">
        <v>3793.5400000000004</v>
      </c>
      <c r="V932">
        <f>Sales[[#This Row],[Total Revenue]]-Sales[[#This Row],[Total Buying]]</f>
        <v>638.91200000000026</v>
      </c>
      <c r="W932">
        <v>86</v>
      </c>
      <c r="X932" s="1" t="s">
        <v>1705</v>
      </c>
      <c r="Y932" s="1" t="s">
        <v>461</v>
      </c>
      <c r="Z932" s="1" t="s">
        <v>158</v>
      </c>
      <c r="AA932" s="1" t="s">
        <v>159</v>
      </c>
      <c r="AB932" s="1" t="s">
        <v>116</v>
      </c>
      <c r="AC932" s="1" t="s">
        <v>159</v>
      </c>
      <c r="AD932">
        <v>31886</v>
      </c>
      <c r="AE932">
        <v>45894</v>
      </c>
    </row>
    <row r="933" spans="1:31" x14ac:dyDescent="0.3">
      <c r="A933" s="1" t="s">
        <v>1724</v>
      </c>
      <c r="B933" s="1" t="s">
        <v>30</v>
      </c>
      <c r="C933" s="1" t="s">
        <v>62</v>
      </c>
      <c r="D933" s="2">
        <v>43300</v>
      </c>
      <c r="E933" s="2">
        <v>43359</v>
      </c>
      <c r="F933" s="2" t="str">
        <f>TEXT(Sales[[#This Row],[OrderDate]],"dd")</f>
        <v>16</v>
      </c>
      <c r="G933" s="2">
        <v>43378</v>
      </c>
      <c r="H933" s="2">
        <v>43386</v>
      </c>
      <c r="I933" s="1" t="s">
        <v>32</v>
      </c>
      <c r="J933">
        <v>9</v>
      </c>
      <c r="K933" s="1" t="s">
        <v>214</v>
      </c>
      <c r="L933">
        <v>45</v>
      </c>
      <c r="M933" s="1" t="s">
        <v>639</v>
      </c>
      <c r="N933">
        <v>17</v>
      </c>
      <c r="O933" s="1" t="s">
        <v>180</v>
      </c>
      <c r="P933">
        <v>3</v>
      </c>
      <c r="Q933">
        <v>0.05</v>
      </c>
      <c r="R933">
        <v>2546</v>
      </c>
      <c r="S933">
        <v>1654.9</v>
      </c>
      <c r="T933">
        <v>4964.7000000000007</v>
      </c>
      <c r="U933">
        <v>7256.0999999999995</v>
      </c>
      <c r="V933">
        <f>Sales[[#This Row],[Total Revenue]]-Sales[[#This Row],[Total Buying]]</f>
        <v>2291.3999999999987</v>
      </c>
      <c r="W933">
        <v>312</v>
      </c>
      <c r="X933" s="1" t="s">
        <v>977</v>
      </c>
      <c r="Y933" s="1" t="s">
        <v>978</v>
      </c>
      <c r="Z933" s="1" t="s">
        <v>251</v>
      </c>
      <c r="AA933" s="1" t="s">
        <v>252</v>
      </c>
      <c r="AB933" s="1" t="s">
        <v>56</v>
      </c>
      <c r="AC933" s="1" t="s">
        <v>252</v>
      </c>
      <c r="AD933">
        <v>51563</v>
      </c>
      <c r="AE933">
        <v>32894</v>
      </c>
    </row>
    <row r="934" spans="1:31" x14ac:dyDescent="0.3">
      <c r="A934" s="1" t="s">
        <v>1725</v>
      </c>
      <c r="B934" s="1" t="s">
        <v>47</v>
      </c>
      <c r="C934" s="1" t="s">
        <v>48</v>
      </c>
      <c r="D934" s="2">
        <v>43300</v>
      </c>
      <c r="E934" s="2">
        <v>43359</v>
      </c>
      <c r="F934" s="2" t="str">
        <f>TEXT(Sales[[#This Row],[OrderDate]],"dd")</f>
        <v>16</v>
      </c>
      <c r="G934" s="2">
        <v>43361</v>
      </c>
      <c r="H934" s="2">
        <v>43366</v>
      </c>
      <c r="I934" s="1" t="s">
        <v>32</v>
      </c>
      <c r="J934">
        <v>15</v>
      </c>
      <c r="K934" s="1" t="s">
        <v>134</v>
      </c>
      <c r="L934">
        <v>29</v>
      </c>
      <c r="M934" s="1" t="s">
        <v>429</v>
      </c>
      <c r="N934">
        <v>26</v>
      </c>
      <c r="O934" s="1" t="s">
        <v>45</v>
      </c>
      <c r="P934">
        <v>5</v>
      </c>
      <c r="Q934">
        <v>7.4999999999999997E-2</v>
      </c>
      <c r="R934">
        <v>2552.7000000000003</v>
      </c>
      <c r="S934">
        <v>2093.2139999999999</v>
      </c>
      <c r="T934">
        <v>10466.07</v>
      </c>
      <c r="U934">
        <v>11806.237500000003</v>
      </c>
      <c r="V934">
        <f>Sales[[#This Row],[Total Revenue]]-Sales[[#This Row],[Total Buying]]</f>
        <v>1340.1675000000032</v>
      </c>
      <c r="W934">
        <v>26</v>
      </c>
      <c r="X934" s="1" t="s">
        <v>1312</v>
      </c>
      <c r="Y934" s="1" t="s">
        <v>294</v>
      </c>
      <c r="Z934" s="1" t="s">
        <v>158</v>
      </c>
      <c r="AA934" s="1" t="s">
        <v>159</v>
      </c>
      <c r="AB934" s="1" t="s">
        <v>116</v>
      </c>
      <c r="AC934" s="1" t="s">
        <v>159</v>
      </c>
      <c r="AD934">
        <v>40908</v>
      </c>
      <c r="AE934">
        <v>66459</v>
      </c>
    </row>
    <row r="935" spans="1:31" x14ac:dyDescent="0.3">
      <c r="A935" s="1" t="s">
        <v>1726</v>
      </c>
      <c r="B935" s="1" t="s">
        <v>30</v>
      </c>
      <c r="C935" s="1" t="s">
        <v>48</v>
      </c>
      <c r="D935" s="2">
        <v>43300</v>
      </c>
      <c r="E935" s="2">
        <v>43359</v>
      </c>
      <c r="F935" s="2" t="str">
        <f>TEXT(Sales[[#This Row],[OrderDate]],"dd")</f>
        <v>16</v>
      </c>
      <c r="G935" s="2">
        <v>43367</v>
      </c>
      <c r="H935" s="2">
        <v>43371</v>
      </c>
      <c r="I935" s="1" t="s">
        <v>32</v>
      </c>
      <c r="J935">
        <v>1</v>
      </c>
      <c r="K935" s="1" t="s">
        <v>78</v>
      </c>
      <c r="L935">
        <v>22</v>
      </c>
      <c r="M935" s="1" t="s">
        <v>71</v>
      </c>
      <c r="N935">
        <v>16</v>
      </c>
      <c r="O935" s="1" t="s">
        <v>93</v>
      </c>
      <c r="P935">
        <v>8</v>
      </c>
      <c r="Q935">
        <v>0.05</v>
      </c>
      <c r="R935">
        <v>3839.1</v>
      </c>
      <c r="S935">
        <v>2610.5880000000002</v>
      </c>
      <c r="T935">
        <v>20884.704000000002</v>
      </c>
      <c r="U935">
        <v>29177.16</v>
      </c>
      <c r="V935">
        <f>Sales[[#This Row],[Total Revenue]]-Sales[[#This Row],[Total Buying]]</f>
        <v>8292.4559999999983</v>
      </c>
      <c r="W935">
        <v>49</v>
      </c>
      <c r="X935" s="1" t="s">
        <v>1596</v>
      </c>
      <c r="Y935" s="1" t="s">
        <v>1597</v>
      </c>
      <c r="Z935" s="1" t="s">
        <v>158</v>
      </c>
      <c r="AA935" s="1" t="s">
        <v>159</v>
      </c>
      <c r="AB935" s="1" t="s">
        <v>116</v>
      </c>
      <c r="AC935" s="1" t="s">
        <v>159</v>
      </c>
      <c r="AD935">
        <v>70481</v>
      </c>
      <c r="AE935">
        <v>48577</v>
      </c>
    </row>
    <row r="936" spans="1:31" x14ac:dyDescent="0.3">
      <c r="A936" s="1" t="s">
        <v>1727</v>
      </c>
      <c r="B936" s="1" t="s">
        <v>42</v>
      </c>
      <c r="C936" s="1" t="s">
        <v>239</v>
      </c>
      <c r="D936" s="2">
        <v>43200</v>
      </c>
      <c r="E936" s="2">
        <v>43359</v>
      </c>
      <c r="F936" s="2" t="str">
        <f>TEXT(Sales[[#This Row],[OrderDate]],"dd")</f>
        <v>16</v>
      </c>
      <c r="G936" s="2">
        <v>43368</v>
      </c>
      <c r="H936" s="2">
        <v>43369</v>
      </c>
      <c r="I936" s="1" t="s">
        <v>32</v>
      </c>
      <c r="J936">
        <v>23</v>
      </c>
      <c r="K936" s="1" t="s">
        <v>171</v>
      </c>
      <c r="L936">
        <v>41</v>
      </c>
      <c r="M936" s="1" t="s">
        <v>505</v>
      </c>
      <c r="N936">
        <v>13</v>
      </c>
      <c r="O936" s="1" t="s">
        <v>193</v>
      </c>
      <c r="P936">
        <v>4</v>
      </c>
      <c r="Q936">
        <v>0.05</v>
      </c>
      <c r="R936">
        <v>6076.9000000000005</v>
      </c>
      <c r="S936">
        <v>4071.5230000000006</v>
      </c>
      <c r="T936">
        <v>16286.092000000002</v>
      </c>
      <c r="U936">
        <v>23092.22</v>
      </c>
      <c r="V936">
        <f>Sales[[#This Row],[Total Revenue]]-Sales[[#This Row],[Total Buying]]</f>
        <v>6806.1279999999988</v>
      </c>
      <c r="W936">
        <v>354</v>
      </c>
      <c r="X936" s="1" t="s">
        <v>281</v>
      </c>
      <c r="Y936" s="1" t="s">
        <v>282</v>
      </c>
      <c r="Z936" s="1" t="s">
        <v>242</v>
      </c>
      <c r="AA936" s="1" t="s">
        <v>243</v>
      </c>
      <c r="AB936" s="1" t="s">
        <v>56</v>
      </c>
      <c r="AC936" s="1" t="s">
        <v>243</v>
      </c>
      <c r="AD936">
        <v>87045</v>
      </c>
      <c r="AE936">
        <v>44480</v>
      </c>
    </row>
    <row r="937" spans="1:31" x14ac:dyDescent="0.3">
      <c r="A937" s="1" t="s">
        <v>1728</v>
      </c>
      <c r="B937" s="1" t="s">
        <v>42</v>
      </c>
      <c r="C937" s="1" t="s">
        <v>62</v>
      </c>
      <c r="D937" s="2">
        <v>43300</v>
      </c>
      <c r="E937" s="2">
        <v>43359</v>
      </c>
      <c r="F937" s="2" t="str">
        <f>TEXT(Sales[[#This Row],[OrderDate]],"dd")</f>
        <v>16</v>
      </c>
      <c r="G937" s="2">
        <v>43384</v>
      </c>
      <c r="H937" s="2">
        <v>43392</v>
      </c>
      <c r="I937" s="1" t="s">
        <v>32</v>
      </c>
      <c r="J937">
        <v>20</v>
      </c>
      <c r="K937" s="1" t="s">
        <v>225</v>
      </c>
      <c r="L937">
        <v>37</v>
      </c>
      <c r="M937" s="1" t="s">
        <v>498</v>
      </c>
      <c r="N937">
        <v>12</v>
      </c>
      <c r="O937" s="1" t="s">
        <v>35</v>
      </c>
      <c r="P937">
        <v>7</v>
      </c>
      <c r="Q937">
        <v>0.2</v>
      </c>
      <c r="R937">
        <v>1051.9000000000001</v>
      </c>
      <c r="S937">
        <v>462.83600000000007</v>
      </c>
      <c r="T937">
        <v>3239.8520000000003</v>
      </c>
      <c r="U937">
        <v>5890.64</v>
      </c>
      <c r="V937">
        <f>Sales[[#This Row],[Total Revenue]]-Sales[[#This Row],[Total Buying]]</f>
        <v>2650.788</v>
      </c>
      <c r="W937">
        <v>307</v>
      </c>
      <c r="X937" s="1" t="s">
        <v>603</v>
      </c>
      <c r="Y937" s="1" t="s">
        <v>604</v>
      </c>
      <c r="Z937" s="1" t="s">
        <v>251</v>
      </c>
      <c r="AA937" s="1" t="s">
        <v>252</v>
      </c>
      <c r="AB937" s="1" t="s">
        <v>56</v>
      </c>
      <c r="AC937" s="1" t="s">
        <v>252</v>
      </c>
      <c r="AD937">
        <v>42348</v>
      </c>
      <c r="AE937">
        <v>43189</v>
      </c>
    </row>
    <row r="938" spans="1:31" x14ac:dyDescent="0.3">
      <c r="A938" s="1" t="s">
        <v>1729</v>
      </c>
      <c r="B938" s="1" t="s">
        <v>42</v>
      </c>
      <c r="C938" s="1" t="s">
        <v>62</v>
      </c>
      <c r="D938" s="2">
        <v>43200</v>
      </c>
      <c r="E938" s="2">
        <v>43359</v>
      </c>
      <c r="F938" s="2" t="str">
        <f>TEXT(Sales[[#This Row],[OrderDate]],"dd")</f>
        <v>16</v>
      </c>
      <c r="G938" s="2">
        <v>43386</v>
      </c>
      <c r="H938" s="2">
        <v>43388</v>
      </c>
      <c r="I938" s="1" t="s">
        <v>32</v>
      </c>
      <c r="J938">
        <v>21</v>
      </c>
      <c r="K938" s="1" t="s">
        <v>43</v>
      </c>
      <c r="L938">
        <v>45</v>
      </c>
      <c r="M938" s="1" t="s">
        <v>639</v>
      </c>
      <c r="N938">
        <v>41</v>
      </c>
      <c r="O938" s="1" t="s">
        <v>60</v>
      </c>
      <c r="P938">
        <v>8</v>
      </c>
      <c r="Q938">
        <v>7.4999999999999997E-2</v>
      </c>
      <c r="R938">
        <v>1132.3</v>
      </c>
      <c r="S938">
        <v>577.47299999999996</v>
      </c>
      <c r="T938">
        <v>4619.7839999999997</v>
      </c>
      <c r="U938">
        <v>8379.02</v>
      </c>
      <c r="V938">
        <f>Sales[[#This Row],[Total Revenue]]-Sales[[#This Row],[Total Buying]]</f>
        <v>3759.2360000000008</v>
      </c>
      <c r="W938">
        <v>303</v>
      </c>
      <c r="X938" s="1" t="s">
        <v>439</v>
      </c>
      <c r="Y938" s="1" t="s">
        <v>440</v>
      </c>
      <c r="Z938" s="1" t="s">
        <v>432</v>
      </c>
      <c r="AA938" s="1" t="s">
        <v>433</v>
      </c>
      <c r="AB938" s="1" t="s">
        <v>56</v>
      </c>
      <c r="AC938" s="1" t="s">
        <v>433</v>
      </c>
      <c r="AD938">
        <v>81073</v>
      </c>
      <c r="AE938">
        <v>34226</v>
      </c>
    </row>
    <row r="939" spans="1:31" x14ac:dyDescent="0.3">
      <c r="A939" s="1" t="s">
        <v>1730</v>
      </c>
      <c r="B939" s="1" t="s">
        <v>30</v>
      </c>
      <c r="C939" s="1" t="s">
        <v>239</v>
      </c>
      <c r="D939" s="2">
        <v>43300</v>
      </c>
      <c r="E939" s="2">
        <v>43360</v>
      </c>
      <c r="F939" s="2" t="str">
        <f>TEXT(Sales[[#This Row],[OrderDate]],"dd")</f>
        <v>17</v>
      </c>
      <c r="G939" s="2">
        <v>43368</v>
      </c>
      <c r="H939" s="2">
        <v>43369</v>
      </c>
      <c r="I939" s="1" t="s">
        <v>32</v>
      </c>
      <c r="J939">
        <v>6</v>
      </c>
      <c r="K939" s="1" t="s">
        <v>33</v>
      </c>
      <c r="L939">
        <v>8</v>
      </c>
      <c r="M939" s="1" t="s">
        <v>98</v>
      </c>
      <c r="N939">
        <v>25</v>
      </c>
      <c r="O939" s="1" t="s">
        <v>216</v>
      </c>
      <c r="P939">
        <v>8</v>
      </c>
      <c r="Q939">
        <v>0.05</v>
      </c>
      <c r="R939">
        <v>2961.4</v>
      </c>
      <c r="S939">
        <v>1184.5600000000002</v>
      </c>
      <c r="T939">
        <v>9476.4800000000014</v>
      </c>
      <c r="U939">
        <v>22506.639999999999</v>
      </c>
      <c r="V939">
        <f>Sales[[#This Row],[Total Revenue]]-Sales[[#This Row],[Total Buying]]</f>
        <v>13030.159999999998</v>
      </c>
      <c r="W939">
        <v>366</v>
      </c>
      <c r="X939" s="1" t="s">
        <v>888</v>
      </c>
      <c r="Y939" s="1" t="s">
        <v>889</v>
      </c>
      <c r="Z939" s="1" t="s">
        <v>415</v>
      </c>
      <c r="AA939" s="1" t="s">
        <v>416</v>
      </c>
      <c r="AB939" s="1" t="s">
        <v>147</v>
      </c>
      <c r="AC939" s="1" t="s">
        <v>416</v>
      </c>
      <c r="AD939">
        <v>104087</v>
      </c>
      <c r="AE939">
        <v>54896</v>
      </c>
    </row>
    <row r="940" spans="1:31" x14ac:dyDescent="0.3">
      <c r="A940" s="1" t="s">
        <v>1731</v>
      </c>
      <c r="B940" s="1" t="s">
        <v>30</v>
      </c>
      <c r="C940" s="1" t="s">
        <v>77</v>
      </c>
      <c r="D940" s="2">
        <v>43200</v>
      </c>
      <c r="E940" s="2">
        <v>43360</v>
      </c>
      <c r="F940" s="2" t="str">
        <f>TEXT(Sales[[#This Row],[OrderDate]],"dd")</f>
        <v>17</v>
      </c>
      <c r="G940" s="2">
        <v>43373</v>
      </c>
      <c r="H940" s="2">
        <v>43379</v>
      </c>
      <c r="I940" s="1" t="s">
        <v>32</v>
      </c>
      <c r="J940">
        <v>6</v>
      </c>
      <c r="K940" s="1" t="s">
        <v>33</v>
      </c>
      <c r="L940">
        <v>39</v>
      </c>
      <c r="M940" s="1" t="s">
        <v>520</v>
      </c>
      <c r="N940">
        <v>26</v>
      </c>
      <c r="O940" s="1" t="s">
        <v>45</v>
      </c>
      <c r="P940">
        <v>4</v>
      </c>
      <c r="Q940">
        <v>0.05</v>
      </c>
      <c r="R940">
        <v>3396.9</v>
      </c>
      <c r="S940">
        <v>2140.047</v>
      </c>
      <c r="T940">
        <v>8560.1880000000001</v>
      </c>
      <c r="U940">
        <v>12908.220000000001</v>
      </c>
      <c r="V940">
        <f>Sales[[#This Row],[Total Revenue]]-Sales[[#This Row],[Total Buying]]</f>
        <v>4348.0320000000011</v>
      </c>
      <c r="W940">
        <v>88</v>
      </c>
      <c r="X940" s="1" t="s">
        <v>1732</v>
      </c>
      <c r="Y940" s="1" t="s">
        <v>169</v>
      </c>
      <c r="Z940" s="1" t="s">
        <v>158</v>
      </c>
      <c r="AA940" s="1" t="s">
        <v>159</v>
      </c>
      <c r="AB940" s="1" t="s">
        <v>116</v>
      </c>
      <c r="AC940" s="1" t="s">
        <v>159</v>
      </c>
      <c r="AD940">
        <v>30451</v>
      </c>
      <c r="AE940">
        <v>50601</v>
      </c>
    </row>
    <row r="941" spans="1:31" x14ac:dyDescent="0.3">
      <c r="A941" s="1" t="s">
        <v>1733</v>
      </c>
      <c r="B941" s="1" t="s">
        <v>30</v>
      </c>
      <c r="C941" s="1" t="s">
        <v>31</v>
      </c>
      <c r="D941" s="2">
        <v>43200</v>
      </c>
      <c r="E941" s="2">
        <v>43360</v>
      </c>
      <c r="F941" s="2" t="str">
        <f>TEXT(Sales[[#This Row],[OrderDate]],"dd")</f>
        <v>17</v>
      </c>
      <c r="G941" s="2">
        <v>43364</v>
      </c>
      <c r="H941" s="2">
        <v>43374</v>
      </c>
      <c r="I941" s="1" t="s">
        <v>32</v>
      </c>
      <c r="J941">
        <v>5</v>
      </c>
      <c r="K941" s="1" t="s">
        <v>182</v>
      </c>
      <c r="L941">
        <v>34</v>
      </c>
      <c r="M941" s="1" t="s">
        <v>378</v>
      </c>
      <c r="N941">
        <v>5</v>
      </c>
      <c r="O941" s="1" t="s">
        <v>123</v>
      </c>
      <c r="P941">
        <v>7</v>
      </c>
      <c r="Q941">
        <v>0.2</v>
      </c>
      <c r="R941">
        <v>5728.5</v>
      </c>
      <c r="S941">
        <v>3322.5299999999997</v>
      </c>
      <c r="T941">
        <v>23257.71</v>
      </c>
      <c r="U941">
        <v>32079.600000000002</v>
      </c>
      <c r="V941">
        <f>Sales[[#This Row],[Total Revenue]]-Sales[[#This Row],[Total Buying]]</f>
        <v>8821.8900000000031</v>
      </c>
      <c r="W941">
        <v>244</v>
      </c>
      <c r="X941" s="1" t="s">
        <v>1734</v>
      </c>
      <c r="Y941" s="1" t="s">
        <v>1735</v>
      </c>
      <c r="Z941" s="1" t="s">
        <v>732</v>
      </c>
      <c r="AA941" s="1" t="s">
        <v>733</v>
      </c>
      <c r="AB941" s="1" t="s">
        <v>40</v>
      </c>
      <c r="AC941" s="1" t="s">
        <v>733</v>
      </c>
      <c r="AD941">
        <v>99058</v>
      </c>
      <c r="AE941">
        <v>59537</v>
      </c>
    </row>
    <row r="942" spans="1:31" x14ac:dyDescent="0.3">
      <c r="A942" s="1" t="s">
        <v>1736</v>
      </c>
      <c r="B942" s="1" t="s">
        <v>42</v>
      </c>
      <c r="C942" s="1" t="s">
        <v>31</v>
      </c>
      <c r="D942" s="2">
        <v>43300</v>
      </c>
      <c r="E942" s="2">
        <v>43360</v>
      </c>
      <c r="F942" s="2" t="str">
        <f>TEXT(Sales[[#This Row],[OrderDate]],"dd")</f>
        <v>17</v>
      </c>
      <c r="G942" s="2">
        <v>43383</v>
      </c>
      <c r="H942" s="2">
        <v>43385</v>
      </c>
      <c r="I942" s="1" t="s">
        <v>32</v>
      </c>
      <c r="J942">
        <v>21</v>
      </c>
      <c r="K942" s="1" t="s">
        <v>43</v>
      </c>
      <c r="L942">
        <v>46</v>
      </c>
      <c r="M942" s="1" t="s">
        <v>203</v>
      </c>
      <c r="N942">
        <v>19</v>
      </c>
      <c r="O942" s="1" t="s">
        <v>726</v>
      </c>
      <c r="P942">
        <v>6</v>
      </c>
      <c r="Q942">
        <v>0.05</v>
      </c>
      <c r="R942">
        <v>2224.4</v>
      </c>
      <c r="S942">
        <v>1401.3720000000001</v>
      </c>
      <c r="T942">
        <v>8408.232</v>
      </c>
      <c r="U942">
        <v>12679.080000000002</v>
      </c>
      <c r="V942">
        <f>Sales[[#This Row],[Total Revenue]]-Sales[[#This Row],[Total Buying]]</f>
        <v>4270.8480000000018</v>
      </c>
      <c r="W942">
        <v>230</v>
      </c>
      <c r="X942" s="1" t="s">
        <v>1471</v>
      </c>
      <c r="Y942" s="1" t="s">
        <v>1472</v>
      </c>
      <c r="Z942" s="1" t="s">
        <v>316</v>
      </c>
      <c r="AA942" s="1" t="s">
        <v>317</v>
      </c>
      <c r="AB942" s="1" t="s">
        <v>56</v>
      </c>
      <c r="AC942" s="1" t="s">
        <v>317</v>
      </c>
      <c r="AD942">
        <v>305488</v>
      </c>
      <c r="AE942">
        <v>53637</v>
      </c>
    </row>
    <row r="943" spans="1:31" x14ac:dyDescent="0.3">
      <c r="A943" s="1" t="s">
        <v>1737</v>
      </c>
      <c r="B943" s="1" t="s">
        <v>47</v>
      </c>
      <c r="C943" s="1" t="s">
        <v>239</v>
      </c>
      <c r="D943" s="2">
        <v>43300</v>
      </c>
      <c r="E943" s="2">
        <v>43360</v>
      </c>
      <c r="F943" s="2" t="str">
        <f>TEXT(Sales[[#This Row],[OrderDate]],"dd")</f>
        <v>17</v>
      </c>
      <c r="G943" s="2">
        <v>43364</v>
      </c>
      <c r="H943" s="2">
        <v>43372</v>
      </c>
      <c r="I943" s="1" t="s">
        <v>32</v>
      </c>
      <c r="J943">
        <v>13</v>
      </c>
      <c r="K943" s="1" t="s">
        <v>88</v>
      </c>
      <c r="L943">
        <v>42</v>
      </c>
      <c r="M943" s="1" t="s">
        <v>363</v>
      </c>
      <c r="N943">
        <v>39</v>
      </c>
      <c r="O943" s="1" t="s">
        <v>288</v>
      </c>
      <c r="P943">
        <v>3</v>
      </c>
      <c r="Q943">
        <v>7.4999999999999997E-2</v>
      </c>
      <c r="R943">
        <v>3986.5</v>
      </c>
      <c r="S943">
        <v>1674.33</v>
      </c>
      <c r="T943">
        <v>5022.99</v>
      </c>
      <c r="U943">
        <v>11062.537499999999</v>
      </c>
      <c r="V943">
        <f>Sales[[#This Row],[Total Revenue]]-Sales[[#This Row],[Total Buying]]</f>
        <v>6039.5474999999988</v>
      </c>
      <c r="W943">
        <v>357</v>
      </c>
      <c r="X943" s="1" t="s">
        <v>972</v>
      </c>
      <c r="Y943" s="1" t="s">
        <v>404</v>
      </c>
      <c r="Z943" s="1" t="s">
        <v>405</v>
      </c>
      <c r="AA943" s="1" t="s">
        <v>406</v>
      </c>
      <c r="AB943" s="1" t="s">
        <v>116</v>
      </c>
      <c r="AC943" s="1" t="s">
        <v>406</v>
      </c>
      <c r="AD943">
        <v>54216</v>
      </c>
      <c r="AE943">
        <v>94638</v>
      </c>
    </row>
    <row r="944" spans="1:31" x14ac:dyDescent="0.3">
      <c r="A944" s="1" t="s">
        <v>1738</v>
      </c>
      <c r="B944" s="1" t="s">
        <v>100</v>
      </c>
      <c r="C944" s="1" t="s">
        <v>77</v>
      </c>
      <c r="D944" s="2">
        <v>43300</v>
      </c>
      <c r="E944" s="2">
        <v>43360</v>
      </c>
      <c r="F944" s="2" t="str">
        <f>TEXT(Sales[[#This Row],[OrderDate]],"dd")</f>
        <v>17</v>
      </c>
      <c r="G944" s="2">
        <v>43368</v>
      </c>
      <c r="H944" s="2">
        <v>43374</v>
      </c>
      <c r="I944" s="1" t="s">
        <v>32</v>
      </c>
      <c r="J944">
        <v>26</v>
      </c>
      <c r="K944" s="1" t="s">
        <v>247</v>
      </c>
      <c r="L944">
        <v>39</v>
      </c>
      <c r="M944" s="1" t="s">
        <v>520</v>
      </c>
      <c r="N944">
        <v>4</v>
      </c>
      <c r="O944" s="1" t="s">
        <v>64</v>
      </c>
      <c r="P944">
        <v>8</v>
      </c>
      <c r="Q944">
        <v>0.1</v>
      </c>
      <c r="R944">
        <v>5681.6</v>
      </c>
      <c r="S944">
        <v>2613.5360000000001</v>
      </c>
      <c r="T944">
        <v>20908.288</v>
      </c>
      <c r="U944">
        <v>40907.520000000004</v>
      </c>
      <c r="V944">
        <f>Sales[[#This Row],[Total Revenue]]-Sales[[#This Row],[Total Buying]]</f>
        <v>19999.232000000004</v>
      </c>
      <c r="W944">
        <v>155</v>
      </c>
      <c r="X944" s="1" t="s">
        <v>1222</v>
      </c>
      <c r="Y944" s="1" t="s">
        <v>844</v>
      </c>
      <c r="Z944" s="1" t="s">
        <v>196</v>
      </c>
      <c r="AA944" s="1" t="s">
        <v>197</v>
      </c>
      <c r="AB944" s="1" t="s">
        <v>147</v>
      </c>
      <c r="AC944" s="1" t="s">
        <v>197</v>
      </c>
      <c r="AD944">
        <v>50476</v>
      </c>
      <c r="AE944">
        <v>49925</v>
      </c>
    </row>
    <row r="945" spans="1:31" x14ac:dyDescent="0.3">
      <c r="A945" s="1" t="s">
        <v>1739</v>
      </c>
      <c r="B945" s="1" t="s">
        <v>42</v>
      </c>
      <c r="C945" s="1" t="s">
        <v>48</v>
      </c>
      <c r="D945" s="2">
        <v>43200</v>
      </c>
      <c r="E945" s="2">
        <v>43361</v>
      </c>
      <c r="F945" s="2" t="str">
        <f>TEXT(Sales[[#This Row],[OrderDate]],"dd")</f>
        <v>18</v>
      </c>
      <c r="G945" s="2">
        <v>43374</v>
      </c>
      <c r="H945" s="2">
        <v>43381</v>
      </c>
      <c r="I945" s="1" t="s">
        <v>32</v>
      </c>
      <c r="J945">
        <v>23</v>
      </c>
      <c r="K945" s="1" t="s">
        <v>171</v>
      </c>
      <c r="L945">
        <v>39</v>
      </c>
      <c r="M945" s="1" t="s">
        <v>520</v>
      </c>
      <c r="N945">
        <v>20</v>
      </c>
      <c r="O945" s="1" t="s">
        <v>245</v>
      </c>
      <c r="P945">
        <v>2</v>
      </c>
      <c r="Q945">
        <v>7.4999999999999997E-2</v>
      </c>
      <c r="R945">
        <v>5272.9000000000005</v>
      </c>
      <c r="S945">
        <v>3005.5529999999999</v>
      </c>
      <c r="T945">
        <v>6011.1059999999998</v>
      </c>
      <c r="U945">
        <v>9754.8650000000016</v>
      </c>
      <c r="V945">
        <f>Sales[[#This Row],[Total Revenue]]-Sales[[#This Row],[Total Buying]]</f>
        <v>3743.7590000000018</v>
      </c>
      <c r="W945">
        <v>21</v>
      </c>
      <c r="X945" s="1" t="s">
        <v>168</v>
      </c>
      <c r="Y945" s="1" t="s">
        <v>169</v>
      </c>
      <c r="Z945" s="1" t="s">
        <v>158</v>
      </c>
      <c r="AA945" s="1" t="s">
        <v>159</v>
      </c>
      <c r="AB945" s="1" t="s">
        <v>116</v>
      </c>
      <c r="AC945" s="1" t="s">
        <v>159</v>
      </c>
      <c r="AD945">
        <v>42791</v>
      </c>
      <c r="AE945">
        <v>90597</v>
      </c>
    </row>
    <row r="946" spans="1:31" x14ac:dyDescent="0.3">
      <c r="A946" s="1" t="s">
        <v>1740</v>
      </c>
      <c r="B946" s="1" t="s">
        <v>42</v>
      </c>
      <c r="C946" s="1" t="s">
        <v>62</v>
      </c>
      <c r="D946" s="2">
        <v>43300</v>
      </c>
      <c r="E946" s="2">
        <v>43361</v>
      </c>
      <c r="F946" s="2" t="str">
        <f>TEXT(Sales[[#This Row],[OrderDate]],"dd")</f>
        <v>18</v>
      </c>
      <c r="G946" s="2">
        <v>43381</v>
      </c>
      <c r="H946" s="2">
        <v>43390</v>
      </c>
      <c r="I946" s="1" t="s">
        <v>32</v>
      </c>
      <c r="J946">
        <v>23</v>
      </c>
      <c r="K946" s="1" t="s">
        <v>171</v>
      </c>
      <c r="L946">
        <v>24</v>
      </c>
      <c r="M946" s="1" t="s">
        <v>138</v>
      </c>
      <c r="N946">
        <v>45</v>
      </c>
      <c r="O946" s="1" t="s">
        <v>109</v>
      </c>
      <c r="P946">
        <v>8</v>
      </c>
      <c r="Q946">
        <v>0.2</v>
      </c>
      <c r="R946">
        <v>1125.6000000000001</v>
      </c>
      <c r="S946">
        <v>529.03200000000004</v>
      </c>
      <c r="T946">
        <v>4232.2560000000003</v>
      </c>
      <c r="U946">
        <v>7203.8400000000011</v>
      </c>
      <c r="V946">
        <f>Sales[[#This Row],[Total Revenue]]-Sales[[#This Row],[Total Buying]]</f>
        <v>2971.5840000000007</v>
      </c>
      <c r="W946">
        <v>323</v>
      </c>
      <c r="X946" s="1" t="s">
        <v>990</v>
      </c>
      <c r="Y946" s="1" t="s">
        <v>991</v>
      </c>
      <c r="Z946" s="1" t="s">
        <v>251</v>
      </c>
      <c r="AA946" s="1" t="s">
        <v>252</v>
      </c>
      <c r="AB946" s="1" t="s">
        <v>56</v>
      </c>
      <c r="AC946" s="1" t="s">
        <v>252</v>
      </c>
      <c r="AD946">
        <v>814599</v>
      </c>
      <c r="AE946">
        <v>46187</v>
      </c>
    </row>
    <row r="947" spans="1:31" x14ac:dyDescent="0.3">
      <c r="A947" s="1" t="s">
        <v>1741</v>
      </c>
      <c r="B947" s="1" t="s">
        <v>47</v>
      </c>
      <c r="C947" s="1" t="s">
        <v>424</v>
      </c>
      <c r="D947" s="2">
        <v>43300</v>
      </c>
      <c r="E947" s="2">
        <v>43361</v>
      </c>
      <c r="F947" s="2" t="str">
        <f>TEXT(Sales[[#This Row],[OrderDate]],"dd")</f>
        <v>18</v>
      </c>
      <c r="G947" s="2">
        <v>43383</v>
      </c>
      <c r="H947" s="2">
        <v>43389</v>
      </c>
      <c r="I947" s="1" t="s">
        <v>32</v>
      </c>
      <c r="J947">
        <v>15</v>
      </c>
      <c r="K947" s="1" t="s">
        <v>134</v>
      </c>
      <c r="L947">
        <v>37</v>
      </c>
      <c r="M947" s="1" t="s">
        <v>498</v>
      </c>
      <c r="N947">
        <v>46</v>
      </c>
      <c r="O947" s="1" t="s">
        <v>150</v>
      </c>
      <c r="P947">
        <v>7</v>
      </c>
      <c r="Q947">
        <v>0.05</v>
      </c>
      <c r="R947">
        <v>690.1</v>
      </c>
      <c r="S947">
        <v>400.25799999999998</v>
      </c>
      <c r="T947">
        <v>2801.806</v>
      </c>
      <c r="U947">
        <v>4589.165</v>
      </c>
      <c r="V947">
        <f>Sales[[#This Row],[Total Revenue]]-Sales[[#This Row],[Total Buying]]</f>
        <v>1787.3589999999999</v>
      </c>
      <c r="W947">
        <v>60</v>
      </c>
      <c r="X947" s="1" t="s">
        <v>482</v>
      </c>
      <c r="Y947" s="1" t="s">
        <v>191</v>
      </c>
      <c r="Z947" s="1" t="s">
        <v>158</v>
      </c>
      <c r="AA947" s="1" t="s">
        <v>159</v>
      </c>
      <c r="AB947" s="1" t="s">
        <v>116</v>
      </c>
      <c r="AC947" s="1" t="s">
        <v>159</v>
      </c>
      <c r="AD947">
        <v>39378</v>
      </c>
      <c r="AE947">
        <v>49186</v>
      </c>
    </row>
    <row r="948" spans="1:31" x14ac:dyDescent="0.3">
      <c r="A948" s="1" t="s">
        <v>1742</v>
      </c>
      <c r="B948" s="1" t="s">
        <v>30</v>
      </c>
      <c r="C948" s="1" t="s">
        <v>77</v>
      </c>
      <c r="D948" s="2">
        <v>43300</v>
      </c>
      <c r="E948" s="2">
        <v>43361</v>
      </c>
      <c r="F948" s="2" t="str">
        <f>TEXT(Sales[[#This Row],[OrderDate]],"dd")</f>
        <v>18</v>
      </c>
      <c r="G948" s="2">
        <v>43373</v>
      </c>
      <c r="H948" s="2">
        <v>43379</v>
      </c>
      <c r="I948" s="1" t="s">
        <v>32</v>
      </c>
      <c r="J948">
        <v>5</v>
      </c>
      <c r="K948" s="1" t="s">
        <v>182</v>
      </c>
      <c r="L948">
        <v>29</v>
      </c>
      <c r="M948" s="1" t="s">
        <v>429</v>
      </c>
      <c r="N948">
        <v>23</v>
      </c>
      <c r="O948" s="1" t="s">
        <v>103</v>
      </c>
      <c r="P948">
        <v>3</v>
      </c>
      <c r="Q948">
        <v>0.05</v>
      </c>
      <c r="R948">
        <v>2546</v>
      </c>
      <c r="S948">
        <v>1502.1399999999999</v>
      </c>
      <c r="T948">
        <v>4506.42</v>
      </c>
      <c r="U948">
        <v>7256.0999999999995</v>
      </c>
      <c r="V948">
        <f>Sales[[#This Row],[Total Revenue]]-Sales[[#This Row],[Total Buying]]</f>
        <v>2749.6799999999994</v>
      </c>
      <c r="W948">
        <v>92</v>
      </c>
      <c r="X948" s="1" t="s">
        <v>1314</v>
      </c>
      <c r="Y948" s="1" t="s">
        <v>1315</v>
      </c>
      <c r="Z948" s="1" t="s">
        <v>400</v>
      </c>
      <c r="AA948" s="1" t="s">
        <v>401</v>
      </c>
      <c r="AB948" s="1" t="s">
        <v>116</v>
      </c>
      <c r="AC948" s="1" t="s">
        <v>401</v>
      </c>
      <c r="AD948">
        <v>42165</v>
      </c>
      <c r="AE948">
        <v>58484</v>
      </c>
    </row>
    <row r="949" spans="1:31" x14ac:dyDescent="0.3">
      <c r="A949" s="1" t="s">
        <v>1743</v>
      </c>
      <c r="B949" s="1" t="s">
        <v>30</v>
      </c>
      <c r="C949" s="1" t="s">
        <v>31</v>
      </c>
      <c r="D949" s="2">
        <v>43300</v>
      </c>
      <c r="E949" s="2">
        <v>43361</v>
      </c>
      <c r="F949" s="2" t="str">
        <f>TEXT(Sales[[#This Row],[OrderDate]],"dd")</f>
        <v>18</v>
      </c>
      <c r="G949" s="2">
        <v>43368</v>
      </c>
      <c r="H949" s="2">
        <v>43377</v>
      </c>
      <c r="I949" s="1" t="s">
        <v>32</v>
      </c>
      <c r="J949">
        <v>1</v>
      </c>
      <c r="K949" s="1" t="s">
        <v>78</v>
      </c>
      <c r="L949">
        <v>9</v>
      </c>
      <c r="M949" s="1" t="s">
        <v>149</v>
      </c>
      <c r="N949">
        <v>43</v>
      </c>
      <c r="O949" s="1" t="s">
        <v>580</v>
      </c>
      <c r="P949">
        <v>5</v>
      </c>
      <c r="Q949">
        <v>0.1</v>
      </c>
      <c r="R949">
        <v>3035.1</v>
      </c>
      <c r="S949">
        <v>2276.3249999999998</v>
      </c>
      <c r="T949">
        <v>11381.625</v>
      </c>
      <c r="U949">
        <v>13657.95</v>
      </c>
      <c r="V949">
        <f>Sales[[#This Row],[Total Revenue]]-Sales[[#This Row],[Total Buying]]</f>
        <v>2276.3250000000007</v>
      </c>
      <c r="W949">
        <v>224</v>
      </c>
      <c r="X949" s="1" t="s">
        <v>1022</v>
      </c>
      <c r="Y949" s="1" t="s">
        <v>1521</v>
      </c>
      <c r="Z949" s="1" t="s">
        <v>905</v>
      </c>
      <c r="AA949" s="1" t="s">
        <v>906</v>
      </c>
      <c r="AB949" s="1" t="s">
        <v>147</v>
      </c>
      <c r="AC949" s="1" t="s">
        <v>906</v>
      </c>
      <c r="AD949">
        <v>195033</v>
      </c>
      <c r="AE949">
        <v>45821</v>
      </c>
    </row>
    <row r="950" spans="1:31" x14ac:dyDescent="0.3">
      <c r="A950" s="1" t="s">
        <v>1744</v>
      </c>
      <c r="B950" s="1" t="s">
        <v>47</v>
      </c>
      <c r="C950" s="1" t="s">
        <v>77</v>
      </c>
      <c r="D950" s="2">
        <v>43200</v>
      </c>
      <c r="E950" s="2">
        <v>43361</v>
      </c>
      <c r="F950" s="2" t="str">
        <f>TEXT(Sales[[#This Row],[OrderDate]],"dd")</f>
        <v>18</v>
      </c>
      <c r="G950" s="2">
        <v>43372</v>
      </c>
      <c r="H950" s="2">
        <v>43382</v>
      </c>
      <c r="I950" s="1" t="s">
        <v>32</v>
      </c>
      <c r="J950">
        <v>16</v>
      </c>
      <c r="K950" s="1" t="s">
        <v>270</v>
      </c>
      <c r="L950">
        <v>16</v>
      </c>
      <c r="M950" s="1" t="s">
        <v>155</v>
      </c>
      <c r="N950">
        <v>31</v>
      </c>
      <c r="O950" s="1" t="s">
        <v>470</v>
      </c>
      <c r="P950">
        <v>2</v>
      </c>
      <c r="Q950">
        <v>0.05</v>
      </c>
      <c r="R950">
        <v>4006.6</v>
      </c>
      <c r="S950">
        <v>2444.0259999999998</v>
      </c>
      <c r="T950">
        <v>4888.0519999999997</v>
      </c>
      <c r="U950">
        <v>7612.54</v>
      </c>
      <c r="V950">
        <f>Sales[[#This Row],[Total Revenue]]-Sales[[#This Row],[Total Buying]]</f>
        <v>2724.4880000000003</v>
      </c>
      <c r="W950">
        <v>135</v>
      </c>
      <c r="X950" s="1" t="s">
        <v>1554</v>
      </c>
      <c r="Y950" s="1" t="s">
        <v>1287</v>
      </c>
      <c r="Z950" s="1" t="s">
        <v>306</v>
      </c>
      <c r="AA950" s="1" t="s">
        <v>307</v>
      </c>
      <c r="AB950" s="1" t="s">
        <v>56</v>
      </c>
      <c r="AC950" s="1" t="s">
        <v>307</v>
      </c>
      <c r="AD950">
        <v>105443</v>
      </c>
      <c r="AE950">
        <v>45748</v>
      </c>
    </row>
    <row r="951" spans="1:31" x14ac:dyDescent="0.3">
      <c r="A951" s="1" t="s">
        <v>1745</v>
      </c>
      <c r="B951" s="1" t="s">
        <v>30</v>
      </c>
      <c r="C951" s="1" t="s">
        <v>77</v>
      </c>
      <c r="D951" s="2">
        <v>43300</v>
      </c>
      <c r="E951" s="2">
        <v>43362</v>
      </c>
      <c r="F951" s="2" t="str">
        <f>TEXT(Sales[[#This Row],[OrderDate]],"dd")</f>
        <v>19</v>
      </c>
      <c r="G951" s="2">
        <v>43365</v>
      </c>
      <c r="H951" s="2">
        <v>43374</v>
      </c>
      <c r="I951" s="1" t="s">
        <v>32</v>
      </c>
      <c r="J951">
        <v>3</v>
      </c>
      <c r="K951" s="1" t="s">
        <v>154</v>
      </c>
      <c r="L951">
        <v>24</v>
      </c>
      <c r="M951" s="1" t="s">
        <v>138</v>
      </c>
      <c r="N951">
        <v>29</v>
      </c>
      <c r="O951" s="1" t="s">
        <v>360</v>
      </c>
      <c r="P951">
        <v>6</v>
      </c>
      <c r="Q951">
        <v>0.1</v>
      </c>
      <c r="R951">
        <v>3892.7000000000003</v>
      </c>
      <c r="S951">
        <v>2179.9120000000003</v>
      </c>
      <c r="T951">
        <v>13079.472000000002</v>
      </c>
      <c r="U951">
        <v>21020.58</v>
      </c>
      <c r="V951">
        <f>Sales[[#This Row],[Total Revenue]]-Sales[[#This Row],[Total Buying]]</f>
        <v>7941.1080000000002</v>
      </c>
      <c r="W951">
        <v>195</v>
      </c>
      <c r="X951" s="1" t="s">
        <v>765</v>
      </c>
      <c r="Y951" s="1" t="s">
        <v>218</v>
      </c>
      <c r="Z951" s="1" t="s">
        <v>219</v>
      </c>
      <c r="AA951" s="1" t="s">
        <v>220</v>
      </c>
      <c r="AB951" s="1" t="s">
        <v>147</v>
      </c>
      <c r="AC951" s="1" t="s">
        <v>220</v>
      </c>
      <c r="AD951">
        <v>45742</v>
      </c>
      <c r="AE951">
        <v>77335</v>
      </c>
    </row>
    <row r="952" spans="1:31" x14ac:dyDescent="0.3">
      <c r="A952" s="1" t="s">
        <v>1746</v>
      </c>
      <c r="B952" s="1" t="s">
        <v>30</v>
      </c>
      <c r="C952" s="1" t="s">
        <v>239</v>
      </c>
      <c r="D952" s="2">
        <v>43300</v>
      </c>
      <c r="E952" s="2">
        <v>43362</v>
      </c>
      <c r="F952" s="2" t="str">
        <f>TEXT(Sales[[#This Row],[OrderDate]],"dd")</f>
        <v>19</v>
      </c>
      <c r="G952" s="2">
        <v>43378</v>
      </c>
      <c r="H952" s="2">
        <v>43384</v>
      </c>
      <c r="I952" s="1" t="s">
        <v>32</v>
      </c>
      <c r="J952">
        <v>6</v>
      </c>
      <c r="K952" s="1" t="s">
        <v>33</v>
      </c>
      <c r="L952">
        <v>45</v>
      </c>
      <c r="M952" s="1" t="s">
        <v>639</v>
      </c>
      <c r="N952">
        <v>30</v>
      </c>
      <c r="O952" s="1" t="s">
        <v>51</v>
      </c>
      <c r="P952">
        <v>8</v>
      </c>
      <c r="Q952">
        <v>0.1</v>
      </c>
      <c r="R952">
        <v>2566.1</v>
      </c>
      <c r="S952">
        <v>1334.3720000000001</v>
      </c>
      <c r="T952">
        <v>10674.976000000001</v>
      </c>
      <c r="U952">
        <v>18475.919999999998</v>
      </c>
      <c r="V952">
        <f>Sales[[#This Row],[Total Revenue]]-Sales[[#This Row],[Total Buying]]</f>
        <v>7800.9439999999977</v>
      </c>
      <c r="W952">
        <v>338</v>
      </c>
      <c r="X952" s="1" t="s">
        <v>561</v>
      </c>
      <c r="Y952" s="1" t="s">
        <v>562</v>
      </c>
      <c r="Z952" s="1" t="s">
        <v>251</v>
      </c>
      <c r="AA952" s="1" t="s">
        <v>252</v>
      </c>
      <c r="AB952" s="1" t="s">
        <v>56</v>
      </c>
      <c r="AC952" s="1" t="s">
        <v>252</v>
      </c>
      <c r="AD952">
        <v>35580</v>
      </c>
      <c r="AE952">
        <v>72412</v>
      </c>
    </row>
    <row r="953" spans="1:31" x14ac:dyDescent="0.3">
      <c r="A953" s="1" t="s">
        <v>1747</v>
      </c>
      <c r="B953" s="1" t="s">
        <v>30</v>
      </c>
      <c r="C953" s="1" t="s">
        <v>77</v>
      </c>
      <c r="D953" s="2">
        <v>43300</v>
      </c>
      <c r="E953" s="2">
        <v>43362</v>
      </c>
      <c r="F953" s="2" t="str">
        <f>TEXT(Sales[[#This Row],[OrderDate]],"dd")</f>
        <v>19</v>
      </c>
      <c r="G953" s="2">
        <v>43379</v>
      </c>
      <c r="H953" s="2">
        <v>43380</v>
      </c>
      <c r="I953" s="1" t="s">
        <v>32</v>
      </c>
      <c r="J953">
        <v>2</v>
      </c>
      <c r="K953" s="1" t="s">
        <v>142</v>
      </c>
      <c r="L953">
        <v>44</v>
      </c>
      <c r="M953" s="1" t="s">
        <v>445</v>
      </c>
      <c r="N953">
        <v>23</v>
      </c>
      <c r="O953" s="1" t="s">
        <v>103</v>
      </c>
      <c r="P953">
        <v>8</v>
      </c>
      <c r="Q953">
        <v>7.4999999999999997E-2</v>
      </c>
      <c r="R953">
        <v>1333.3</v>
      </c>
      <c r="S953">
        <v>786.64699999999993</v>
      </c>
      <c r="T953">
        <v>6293.1759999999995</v>
      </c>
      <c r="U953">
        <v>9866.42</v>
      </c>
      <c r="V953">
        <f>Sales[[#This Row],[Total Revenue]]-Sales[[#This Row],[Total Buying]]</f>
        <v>3573.2440000000006</v>
      </c>
      <c r="W953">
        <v>201</v>
      </c>
      <c r="X953" s="1" t="s">
        <v>876</v>
      </c>
      <c r="Y953" s="1" t="s">
        <v>877</v>
      </c>
      <c r="Z953" s="1" t="s">
        <v>878</v>
      </c>
      <c r="AA953" s="1" t="s">
        <v>879</v>
      </c>
      <c r="AB953" s="1" t="s">
        <v>56</v>
      </c>
      <c r="AC953" s="1" t="s">
        <v>879</v>
      </c>
      <c r="AD953">
        <v>88476</v>
      </c>
      <c r="AE953">
        <v>39876</v>
      </c>
    </row>
    <row r="954" spans="1:31" x14ac:dyDescent="0.3">
      <c r="A954" s="1" t="s">
        <v>1748</v>
      </c>
      <c r="B954" s="1" t="s">
        <v>30</v>
      </c>
      <c r="C954" s="1" t="s">
        <v>239</v>
      </c>
      <c r="D954" s="2">
        <v>43300</v>
      </c>
      <c r="E954" s="2">
        <v>43362</v>
      </c>
      <c r="F954" s="2" t="str">
        <f>TEXT(Sales[[#This Row],[OrderDate]],"dd")</f>
        <v>19</v>
      </c>
      <c r="G954" s="2">
        <v>43364</v>
      </c>
      <c r="H954" s="2">
        <v>43368</v>
      </c>
      <c r="I954" s="1" t="s">
        <v>32</v>
      </c>
      <c r="J954">
        <v>8</v>
      </c>
      <c r="K954" s="1" t="s">
        <v>105</v>
      </c>
      <c r="L954">
        <v>20</v>
      </c>
      <c r="M954" s="1" t="s">
        <v>59</v>
      </c>
      <c r="N954">
        <v>7</v>
      </c>
      <c r="O954" s="1" t="s">
        <v>260</v>
      </c>
      <c r="P954">
        <v>5</v>
      </c>
      <c r="Q954">
        <v>0.05</v>
      </c>
      <c r="R954">
        <v>1051.9000000000001</v>
      </c>
      <c r="S954">
        <v>452.31700000000001</v>
      </c>
      <c r="T954">
        <v>2261.585</v>
      </c>
      <c r="U954">
        <v>4996.5250000000005</v>
      </c>
      <c r="V954">
        <f>Sales[[#This Row],[Total Revenue]]-Sales[[#This Row],[Total Buying]]</f>
        <v>2734.9400000000005</v>
      </c>
      <c r="W954">
        <v>353</v>
      </c>
      <c r="X954" s="1" t="s">
        <v>846</v>
      </c>
      <c r="Y954" s="1" t="s">
        <v>847</v>
      </c>
      <c r="Z954" s="1" t="s">
        <v>242</v>
      </c>
      <c r="AA954" s="1" t="s">
        <v>243</v>
      </c>
      <c r="AB954" s="1" t="s">
        <v>56</v>
      </c>
      <c r="AC954" s="1" t="s">
        <v>243</v>
      </c>
      <c r="AD954">
        <v>69073</v>
      </c>
      <c r="AE954">
        <v>50077</v>
      </c>
    </row>
    <row r="955" spans="1:31" x14ac:dyDescent="0.3">
      <c r="A955" s="1" t="s">
        <v>1749</v>
      </c>
      <c r="B955" s="1" t="s">
        <v>100</v>
      </c>
      <c r="C955" s="1" t="s">
        <v>62</v>
      </c>
      <c r="D955" s="2">
        <v>43300</v>
      </c>
      <c r="E955" s="2">
        <v>43362</v>
      </c>
      <c r="F955" s="2" t="str">
        <f>TEXT(Sales[[#This Row],[OrderDate]],"dd")</f>
        <v>19</v>
      </c>
      <c r="G955" s="2">
        <v>43372</v>
      </c>
      <c r="H955" s="2">
        <v>43382</v>
      </c>
      <c r="I955" s="1" t="s">
        <v>32</v>
      </c>
      <c r="J955">
        <v>27</v>
      </c>
      <c r="K955" s="1" t="s">
        <v>179</v>
      </c>
      <c r="L955">
        <v>49</v>
      </c>
      <c r="M955" s="1" t="s">
        <v>74</v>
      </c>
      <c r="N955">
        <v>41</v>
      </c>
      <c r="O955" s="1" t="s">
        <v>60</v>
      </c>
      <c r="P955">
        <v>3</v>
      </c>
      <c r="Q955">
        <v>0.05</v>
      </c>
      <c r="R955">
        <v>3946.3</v>
      </c>
      <c r="S955">
        <v>3314.8919999999998</v>
      </c>
      <c r="T955">
        <v>9944.6759999999995</v>
      </c>
      <c r="U955">
        <v>11246.955</v>
      </c>
      <c r="V955">
        <f>Sales[[#This Row],[Total Revenue]]-Sales[[#This Row],[Total Buying]]</f>
        <v>1302.2790000000005</v>
      </c>
      <c r="W955">
        <v>281</v>
      </c>
      <c r="X955" s="1" t="s">
        <v>1297</v>
      </c>
      <c r="Y955" s="1" t="s">
        <v>1298</v>
      </c>
      <c r="Z955" s="1" t="s">
        <v>145</v>
      </c>
      <c r="AA955" s="1" t="s">
        <v>146</v>
      </c>
      <c r="AB955" s="1" t="s">
        <v>147</v>
      </c>
      <c r="AC955" s="1" t="s">
        <v>146</v>
      </c>
      <c r="AD955">
        <v>334724</v>
      </c>
      <c r="AE955">
        <v>45659</v>
      </c>
    </row>
    <row r="956" spans="1:31" x14ac:dyDescent="0.3">
      <c r="A956" s="1" t="s">
        <v>1750</v>
      </c>
      <c r="B956" s="1" t="s">
        <v>42</v>
      </c>
      <c r="C956" s="1" t="s">
        <v>77</v>
      </c>
      <c r="D956" s="2">
        <v>43200</v>
      </c>
      <c r="E956" s="2">
        <v>43362</v>
      </c>
      <c r="F956" s="2" t="str">
        <f>TEXT(Sales[[#This Row],[OrderDate]],"dd")</f>
        <v>19</v>
      </c>
      <c r="G956" s="2">
        <v>43377</v>
      </c>
      <c r="H956" s="2">
        <v>43381</v>
      </c>
      <c r="I956" s="1" t="s">
        <v>32</v>
      </c>
      <c r="J956">
        <v>23</v>
      </c>
      <c r="K956" s="1" t="s">
        <v>171</v>
      </c>
      <c r="L956">
        <v>26</v>
      </c>
      <c r="M956" s="1" t="s">
        <v>215</v>
      </c>
      <c r="N956">
        <v>47</v>
      </c>
      <c r="O956" s="1" t="s">
        <v>254</v>
      </c>
      <c r="P956">
        <v>8</v>
      </c>
      <c r="Q956">
        <v>0.05</v>
      </c>
      <c r="R956">
        <v>1118.9000000000001</v>
      </c>
      <c r="S956">
        <v>593.01700000000005</v>
      </c>
      <c r="T956">
        <v>4744.1360000000004</v>
      </c>
      <c r="U956">
        <v>8503.6400000000012</v>
      </c>
      <c r="V956">
        <f>Sales[[#This Row],[Total Revenue]]-Sales[[#This Row],[Total Buying]]</f>
        <v>3759.5040000000008</v>
      </c>
      <c r="W956">
        <v>149</v>
      </c>
      <c r="X956" s="1" t="s">
        <v>635</v>
      </c>
      <c r="Y956" s="1" t="s">
        <v>636</v>
      </c>
      <c r="Z956" s="1" t="s">
        <v>465</v>
      </c>
      <c r="AA956" s="1" t="s">
        <v>466</v>
      </c>
      <c r="AB956" s="1" t="s">
        <v>147</v>
      </c>
      <c r="AC956" s="1" t="s">
        <v>466</v>
      </c>
      <c r="AD956">
        <v>81717</v>
      </c>
      <c r="AE956">
        <v>46290</v>
      </c>
    </row>
    <row r="957" spans="1:31" x14ac:dyDescent="0.3">
      <c r="A957" s="1" t="s">
        <v>1751</v>
      </c>
      <c r="B957" s="1" t="s">
        <v>47</v>
      </c>
      <c r="C957" s="1" t="s">
        <v>62</v>
      </c>
      <c r="D957" s="2">
        <v>43200</v>
      </c>
      <c r="E957" s="2">
        <v>43362</v>
      </c>
      <c r="F957" s="2" t="str">
        <f>TEXT(Sales[[#This Row],[OrderDate]],"dd")</f>
        <v>19</v>
      </c>
      <c r="G957" s="2">
        <v>43380</v>
      </c>
      <c r="H957" s="2">
        <v>43385</v>
      </c>
      <c r="I957" s="1" t="s">
        <v>32</v>
      </c>
      <c r="J957">
        <v>19</v>
      </c>
      <c r="K957" s="1" t="s">
        <v>97</v>
      </c>
      <c r="L957">
        <v>50</v>
      </c>
      <c r="M957" s="1" t="s">
        <v>427</v>
      </c>
      <c r="N957">
        <v>18</v>
      </c>
      <c r="O957" s="1" t="s">
        <v>364</v>
      </c>
      <c r="P957">
        <v>8</v>
      </c>
      <c r="Q957">
        <v>7.4999999999999997E-2</v>
      </c>
      <c r="R957">
        <v>2881</v>
      </c>
      <c r="S957">
        <v>1325.26</v>
      </c>
      <c r="T957">
        <v>10602.08</v>
      </c>
      <c r="U957">
        <v>21319.4</v>
      </c>
      <c r="V957">
        <f>Sales[[#This Row],[Total Revenue]]-Sales[[#This Row],[Total Buying]]</f>
        <v>10717.320000000002</v>
      </c>
      <c r="W957">
        <v>278</v>
      </c>
      <c r="X957" s="1" t="s">
        <v>836</v>
      </c>
      <c r="Y957" s="1" t="s">
        <v>837</v>
      </c>
      <c r="Z957" s="1" t="s">
        <v>145</v>
      </c>
      <c r="AA957" s="1" t="s">
        <v>146</v>
      </c>
      <c r="AB957" s="1" t="s">
        <v>147</v>
      </c>
      <c r="AC957" s="1" t="s">
        <v>146</v>
      </c>
      <c r="AD957">
        <v>83684</v>
      </c>
      <c r="AE957">
        <v>34512</v>
      </c>
    </row>
    <row r="958" spans="1:31" x14ac:dyDescent="0.3">
      <c r="A958" s="1" t="s">
        <v>1752</v>
      </c>
      <c r="B958" s="1" t="s">
        <v>30</v>
      </c>
      <c r="C958" s="1" t="s">
        <v>31</v>
      </c>
      <c r="D958" s="2">
        <v>43300</v>
      </c>
      <c r="E958" s="2">
        <v>43363</v>
      </c>
      <c r="F958" s="2" t="str">
        <f>TEXT(Sales[[#This Row],[OrderDate]],"dd")</f>
        <v>20</v>
      </c>
      <c r="G958" s="2">
        <v>43369</v>
      </c>
      <c r="H958" s="2">
        <v>43372</v>
      </c>
      <c r="I958" s="1" t="s">
        <v>32</v>
      </c>
      <c r="J958">
        <v>8</v>
      </c>
      <c r="K958" s="1" t="s">
        <v>105</v>
      </c>
      <c r="L958">
        <v>23</v>
      </c>
      <c r="M958" s="1" t="s">
        <v>354</v>
      </c>
      <c r="N958">
        <v>45</v>
      </c>
      <c r="O958" s="1" t="s">
        <v>109</v>
      </c>
      <c r="P958">
        <v>7</v>
      </c>
      <c r="Q958">
        <v>0.05</v>
      </c>
      <c r="R958">
        <v>2224.4</v>
      </c>
      <c r="S958">
        <v>1890.74</v>
      </c>
      <c r="T958">
        <v>13235.18</v>
      </c>
      <c r="U958">
        <v>14792.260000000002</v>
      </c>
      <c r="V958">
        <f>Sales[[#This Row],[Total Revenue]]-Sales[[#This Row],[Total Buying]]</f>
        <v>1557.0800000000017</v>
      </c>
      <c r="W958">
        <v>211</v>
      </c>
      <c r="X958" s="1" t="s">
        <v>1008</v>
      </c>
      <c r="Y958" s="1" t="s">
        <v>1009</v>
      </c>
      <c r="Z958" s="1" t="s">
        <v>231</v>
      </c>
      <c r="AA958" s="1" t="s">
        <v>232</v>
      </c>
      <c r="AB958" s="1" t="s">
        <v>56</v>
      </c>
      <c r="AC958" s="1" t="s">
        <v>232</v>
      </c>
      <c r="AD958">
        <v>242268</v>
      </c>
      <c r="AE958">
        <v>42241</v>
      </c>
    </row>
    <row r="959" spans="1:31" x14ac:dyDescent="0.3">
      <c r="A959" s="1" t="s">
        <v>1753</v>
      </c>
      <c r="B959" s="1" t="s">
        <v>47</v>
      </c>
      <c r="C959" s="1" t="s">
        <v>77</v>
      </c>
      <c r="D959" s="2">
        <v>43200</v>
      </c>
      <c r="E959" s="2">
        <v>43363</v>
      </c>
      <c r="F959" s="2" t="str">
        <f>TEXT(Sales[[#This Row],[OrderDate]],"dd")</f>
        <v>20</v>
      </c>
      <c r="G959" s="2">
        <v>43365</v>
      </c>
      <c r="H959" s="2">
        <v>43375</v>
      </c>
      <c r="I959" s="1" t="s">
        <v>32</v>
      </c>
      <c r="J959">
        <v>19</v>
      </c>
      <c r="K959" s="1" t="s">
        <v>97</v>
      </c>
      <c r="L959">
        <v>39</v>
      </c>
      <c r="M959" s="1" t="s">
        <v>520</v>
      </c>
      <c r="N959">
        <v>9</v>
      </c>
      <c r="O959" s="1" t="s">
        <v>111</v>
      </c>
      <c r="P959">
        <v>1</v>
      </c>
      <c r="Q959">
        <v>7.4999999999999997E-2</v>
      </c>
      <c r="R959">
        <v>1011.7</v>
      </c>
      <c r="S959">
        <v>586.78599999999994</v>
      </c>
      <c r="T959">
        <v>586.78599999999994</v>
      </c>
      <c r="U959">
        <v>935.82249999999999</v>
      </c>
      <c r="V959">
        <f>Sales[[#This Row],[Total Revenue]]-Sales[[#This Row],[Total Buying]]</f>
        <v>349.03650000000005</v>
      </c>
      <c r="W959">
        <v>164</v>
      </c>
      <c r="X959" s="1" t="s">
        <v>1754</v>
      </c>
      <c r="Y959" s="1" t="s">
        <v>532</v>
      </c>
      <c r="Z959" s="1" t="s">
        <v>196</v>
      </c>
      <c r="AA959" s="1" t="s">
        <v>197</v>
      </c>
      <c r="AB959" s="1" t="s">
        <v>147</v>
      </c>
      <c r="AC959" s="1" t="s">
        <v>197</v>
      </c>
      <c r="AD959">
        <v>50680</v>
      </c>
      <c r="AE959">
        <v>65608</v>
      </c>
    </row>
    <row r="960" spans="1:31" x14ac:dyDescent="0.3">
      <c r="A960" s="1" t="s">
        <v>1755</v>
      </c>
      <c r="B960" s="1" t="s">
        <v>42</v>
      </c>
      <c r="C960" s="1" t="s">
        <v>48</v>
      </c>
      <c r="D960" s="2">
        <v>43200</v>
      </c>
      <c r="E960" s="2">
        <v>43363</v>
      </c>
      <c r="F960" s="2" t="str">
        <f>TEXT(Sales[[#This Row],[OrderDate]],"dd")</f>
        <v>20</v>
      </c>
      <c r="G960" s="2">
        <v>43382</v>
      </c>
      <c r="H960" s="2">
        <v>43385</v>
      </c>
      <c r="I960" s="1" t="s">
        <v>32</v>
      </c>
      <c r="J960">
        <v>24</v>
      </c>
      <c r="K960" s="1" t="s">
        <v>58</v>
      </c>
      <c r="L960">
        <v>16</v>
      </c>
      <c r="M960" s="1" t="s">
        <v>155</v>
      </c>
      <c r="N960">
        <v>1</v>
      </c>
      <c r="O960" s="1" t="s">
        <v>72</v>
      </c>
      <c r="P960">
        <v>2</v>
      </c>
      <c r="Q960">
        <v>0.2</v>
      </c>
      <c r="R960">
        <v>167.5</v>
      </c>
      <c r="S960">
        <v>123.95</v>
      </c>
      <c r="T960">
        <v>247.9</v>
      </c>
      <c r="U960">
        <v>268</v>
      </c>
      <c r="V960">
        <f>Sales[[#This Row],[Total Revenue]]-Sales[[#This Row],[Total Buying]]</f>
        <v>20.099999999999994</v>
      </c>
      <c r="W960">
        <v>17</v>
      </c>
      <c r="X960" s="1" t="s">
        <v>156</v>
      </c>
      <c r="Y960" s="1" t="s">
        <v>157</v>
      </c>
      <c r="Z960" s="1" t="s">
        <v>158</v>
      </c>
      <c r="AA960" s="1" t="s">
        <v>159</v>
      </c>
      <c r="AB960" s="1" t="s">
        <v>116</v>
      </c>
      <c r="AC960" s="1" t="s">
        <v>159</v>
      </c>
      <c r="AD960">
        <v>33718</v>
      </c>
      <c r="AE960">
        <v>64329</v>
      </c>
    </row>
    <row r="961" spans="1:31" x14ac:dyDescent="0.3">
      <c r="A961" s="1" t="s">
        <v>1756</v>
      </c>
      <c r="B961" s="1" t="s">
        <v>30</v>
      </c>
      <c r="C961" s="1" t="s">
        <v>48</v>
      </c>
      <c r="D961" s="2">
        <v>43300</v>
      </c>
      <c r="E961" s="2">
        <v>43363</v>
      </c>
      <c r="F961" s="2" t="str">
        <f>TEXT(Sales[[#This Row],[OrderDate]],"dd")</f>
        <v>20</v>
      </c>
      <c r="G961" s="2">
        <v>43377</v>
      </c>
      <c r="H961" s="2">
        <v>43387</v>
      </c>
      <c r="I961" s="1" t="s">
        <v>32</v>
      </c>
      <c r="J961">
        <v>12</v>
      </c>
      <c r="K961" s="1" t="s">
        <v>208</v>
      </c>
      <c r="L961">
        <v>4</v>
      </c>
      <c r="M961" s="1" t="s">
        <v>92</v>
      </c>
      <c r="N961">
        <v>32</v>
      </c>
      <c r="O961" s="1" t="s">
        <v>107</v>
      </c>
      <c r="P961">
        <v>7</v>
      </c>
      <c r="Q961">
        <v>0.05</v>
      </c>
      <c r="R961">
        <v>1139</v>
      </c>
      <c r="S961">
        <v>740.35</v>
      </c>
      <c r="T961">
        <v>5182.45</v>
      </c>
      <c r="U961">
        <v>7574.3499999999995</v>
      </c>
      <c r="V961">
        <f>Sales[[#This Row],[Total Revenue]]-Sales[[#This Row],[Total Buying]]</f>
        <v>2391.8999999999996</v>
      </c>
      <c r="W961">
        <v>15</v>
      </c>
      <c r="X961" s="1" t="s">
        <v>1280</v>
      </c>
      <c r="Y961" s="1" t="s">
        <v>1281</v>
      </c>
      <c r="Z961" s="1" t="s">
        <v>114</v>
      </c>
      <c r="AA961" s="1" t="s">
        <v>115</v>
      </c>
      <c r="AB961" s="1" t="s">
        <v>116</v>
      </c>
      <c r="AC961" s="1" t="s">
        <v>115</v>
      </c>
      <c r="AD961">
        <v>206342</v>
      </c>
      <c r="AE961">
        <v>37149</v>
      </c>
    </row>
    <row r="962" spans="1:31" x14ac:dyDescent="0.3">
      <c r="A962" s="1" t="s">
        <v>1757</v>
      </c>
      <c r="B962" s="1" t="s">
        <v>42</v>
      </c>
      <c r="C962" s="1" t="s">
        <v>77</v>
      </c>
      <c r="D962" s="2">
        <v>43200</v>
      </c>
      <c r="E962" s="2">
        <v>43363</v>
      </c>
      <c r="F962" s="2" t="str">
        <f>TEXT(Sales[[#This Row],[OrderDate]],"dd")</f>
        <v>20</v>
      </c>
      <c r="G962" s="2">
        <v>43382</v>
      </c>
      <c r="H962" s="2">
        <v>43387</v>
      </c>
      <c r="I962" s="1" t="s">
        <v>32</v>
      </c>
      <c r="J962">
        <v>23</v>
      </c>
      <c r="K962" s="1" t="s">
        <v>171</v>
      </c>
      <c r="L962">
        <v>44</v>
      </c>
      <c r="M962" s="1" t="s">
        <v>445</v>
      </c>
      <c r="N962">
        <v>9</v>
      </c>
      <c r="O962" s="1" t="s">
        <v>111</v>
      </c>
      <c r="P962">
        <v>8</v>
      </c>
      <c r="Q962">
        <v>0.05</v>
      </c>
      <c r="R962">
        <v>167.5</v>
      </c>
      <c r="S962">
        <v>110.55000000000001</v>
      </c>
      <c r="T962">
        <v>884.40000000000009</v>
      </c>
      <c r="U962">
        <v>1273</v>
      </c>
      <c r="V962">
        <f>Sales[[#This Row],[Total Revenue]]-Sales[[#This Row],[Total Buying]]</f>
        <v>388.59999999999991</v>
      </c>
      <c r="W962">
        <v>134</v>
      </c>
      <c r="X962" s="1" t="s">
        <v>355</v>
      </c>
      <c r="Y962" s="1" t="s">
        <v>356</v>
      </c>
      <c r="Z962" s="1" t="s">
        <v>306</v>
      </c>
      <c r="AA962" s="1" t="s">
        <v>307</v>
      </c>
      <c r="AB962" s="1" t="s">
        <v>56</v>
      </c>
      <c r="AC962" s="1" t="s">
        <v>307</v>
      </c>
      <c r="AD962">
        <v>39038</v>
      </c>
      <c r="AE962">
        <v>41308</v>
      </c>
    </row>
    <row r="963" spans="1:31" x14ac:dyDescent="0.3">
      <c r="A963" s="1" t="s">
        <v>1758</v>
      </c>
      <c r="B963" s="1" t="s">
        <v>30</v>
      </c>
      <c r="C963" s="1" t="s">
        <v>77</v>
      </c>
      <c r="D963" s="2">
        <v>43200</v>
      </c>
      <c r="E963" s="2">
        <v>43363</v>
      </c>
      <c r="F963" s="2" t="str">
        <f>TEXT(Sales[[#This Row],[OrderDate]],"dd")</f>
        <v>20</v>
      </c>
      <c r="G963" s="2">
        <v>43387</v>
      </c>
      <c r="H963" s="2">
        <v>43389</v>
      </c>
      <c r="I963" s="1" t="s">
        <v>32</v>
      </c>
      <c r="J963">
        <v>1</v>
      </c>
      <c r="K963" s="1" t="s">
        <v>78</v>
      </c>
      <c r="L963">
        <v>29</v>
      </c>
      <c r="M963" s="1" t="s">
        <v>429</v>
      </c>
      <c r="N963">
        <v>18</v>
      </c>
      <c r="O963" s="1" t="s">
        <v>364</v>
      </c>
      <c r="P963">
        <v>1</v>
      </c>
      <c r="Q963">
        <v>0.05</v>
      </c>
      <c r="R963">
        <v>864.30000000000007</v>
      </c>
      <c r="S963">
        <v>553.15200000000004</v>
      </c>
      <c r="T963">
        <v>553.15200000000004</v>
      </c>
      <c r="U963">
        <v>821.08500000000004</v>
      </c>
      <c r="V963">
        <f>Sales[[#This Row],[Total Revenue]]-Sales[[#This Row],[Total Buying]]</f>
        <v>267.93299999999999</v>
      </c>
      <c r="W963">
        <v>153</v>
      </c>
      <c r="X963" s="1" t="s">
        <v>796</v>
      </c>
      <c r="Y963" s="1" t="s">
        <v>658</v>
      </c>
      <c r="Z963" s="1" t="s">
        <v>196</v>
      </c>
      <c r="AA963" s="1" t="s">
        <v>197</v>
      </c>
      <c r="AB963" s="1" t="s">
        <v>147</v>
      </c>
      <c r="AC963" s="1" t="s">
        <v>197</v>
      </c>
      <c r="AD963">
        <v>40097</v>
      </c>
      <c r="AE963">
        <v>68474</v>
      </c>
    </row>
    <row r="964" spans="1:31" x14ac:dyDescent="0.3">
      <c r="A964" s="1" t="s">
        <v>1759</v>
      </c>
      <c r="B964" s="1" t="s">
        <v>30</v>
      </c>
      <c r="C964" s="1" t="s">
        <v>77</v>
      </c>
      <c r="D964" s="2">
        <v>43300</v>
      </c>
      <c r="E964" s="2">
        <v>43363</v>
      </c>
      <c r="F964" s="2" t="str">
        <f>TEXT(Sales[[#This Row],[OrderDate]],"dd")</f>
        <v>20</v>
      </c>
      <c r="G964" s="2">
        <v>43378</v>
      </c>
      <c r="H964" s="2">
        <v>43383</v>
      </c>
      <c r="I964" s="1" t="s">
        <v>32</v>
      </c>
      <c r="J964">
        <v>4</v>
      </c>
      <c r="K964" s="1" t="s">
        <v>70</v>
      </c>
      <c r="L964">
        <v>44</v>
      </c>
      <c r="M964" s="1" t="s">
        <v>445</v>
      </c>
      <c r="N964">
        <v>2</v>
      </c>
      <c r="O964" s="1" t="s">
        <v>394</v>
      </c>
      <c r="P964">
        <v>1</v>
      </c>
      <c r="Q964">
        <v>0.05</v>
      </c>
      <c r="R964">
        <v>2914.5</v>
      </c>
      <c r="S964">
        <v>2477.3249999999998</v>
      </c>
      <c r="T964">
        <v>2477.3249999999998</v>
      </c>
      <c r="U964">
        <v>2768.7750000000001</v>
      </c>
      <c r="V964">
        <f>Sales[[#This Row],[Total Revenue]]-Sales[[#This Row],[Total Buying]]</f>
        <v>291.45000000000027</v>
      </c>
      <c r="W964">
        <v>135</v>
      </c>
      <c r="X964" s="1" t="s">
        <v>1554</v>
      </c>
      <c r="Y964" s="1" t="s">
        <v>1287</v>
      </c>
      <c r="Z964" s="1" t="s">
        <v>306</v>
      </c>
      <c r="AA964" s="1" t="s">
        <v>307</v>
      </c>
      <c r="AB964" s="1" t="s">
        <v>56</v>
      </c>
      <c r="AC964" s="1" t="s">
        <v>307</v>
      </c>
      <c r="AD964">
        <v>105443</v>
      </c>
      <c r="AE964">
        <v>45748</v>
      </c>
    </row>
    <row r="965" spans="1:31" x14ac:dyDescent="0.3">
      <c r="A965" s="1" t="s">
        <v>1760</v>
      </c>
      <c r="B965" s="1" t="s">
        <v>42</v>
      </c>
      <c r="C965" s="1" t="s">
        <v>31</v>
      </c>
      <c r="D965" s="2">
        <v>43200</v>
      </c>
      <c r="E965" s="2">
        <v>43364</v>
      </c>
      <c r="F965" s="2" t="str">
        <f>TEXT(Sales[[#This Row],[OrderDate]],"dd")</f>
        <v>21</v>
      </c>
      <c r="G965" s="2">
        <v>43388</v>
      </c>
      <c r="H965" s="2">
        <v>43397</v>
      </c>
      <c r="I965" s="1" t="s">
        <v>32</v>
      </c>
      <c r="J965">
        <v>24</v>
      </c>
      <c r="K965" s="1" t="s">
        <v>58</v>
      </c>
      <c r="L965">
        <v>41</v>
      </c>
      <c r="M965" s="1" t="s">
        <v>505</v>
      </c>
      <c r="N965">
        <v>46</v>
      </c>
      <c r="O965" s="1" t="s">
        <v>150</v>
      </c>
      <c r="P965">
        <v>3</v>
      </c>
      <c r="Q965">
        <v>0.05</v>
      </c>
      <c r="R965">
        <v>5293</v>
      </c>
      <c r="S965">
        <v>2858.2200000000003</v>
      </c>
      <c r="T965">
        <v>8574.66</v>
      </c>
      <c r="U965">
        <v>15085.050000000001</v>
      </c>
      <c r="V965">
        <f>Sales[[#This Row],[Total Revenue]]-Sales[[#This Row],[Total Buying]]</f>
        <v>6510.3900000000012</v>
      </c>
      <c r="W965">
        <v>232</v>
      </c>
      <c r="X965" s="1" t="s">
        <v>566</v>
      </c>
      <c r="Y965" s="1" t="s">
        <v>567</v>
      </c>
      <c r="Z965" s="1" t="s">
        <v>316</v>
      </c>
      <c r="AA965" s="1" t="s">
        <v>317</v>
      </c>
      <c r="AB965" s="1" t="s">
        <v>56</v>
      </c>
      <c r="AC965" s="1" t="s">
        <v>317</v>
      </c>
      <c r="AD965">
        <v>78439</v>
      </c>
      <c r="AE965">
        <v>43630</v>
      </c>
    </row>
    <row r="966" spans="1:31" x14ac:dyDescent="0.3">
      <c r="A966" s="1" t="s">
        <v>1761</v>
      </c>
      <c r="B966" s="1" t="s">
        <v>30</v>
      </c>
      <c r="C966" s="1" t="s">
        <v>424</v>
      </c>
      <c r="D966" s="2">
        <v>43300</v>
      </c>
      <c r="E966" s="2">
        <v>43364</v>
      </c>
      <c r="F966" s="2" t="str">
        <f>TEXT(Sales[[#This Row],[OrderDate]],"dd")</f>
        <v>21</v>
      </c>
      <c r="G966" s="2">
        <v>43372</v>
      </c>
      <c r="H966" s="2">
        <v>43376</v>
      </c>
      <c r="I966" s="1" t="s">
        <v>32</v>
      </c>
      <c r="J966">
        <v>2</v>
      </c>
      <c r="K966" s="1" t="s">
        <v>142</v>
      </c>
      <c r="L966">
        <v>39</v>
      </c>
      <c r="M966" s="1" t="s">
        <v>520</v>
      </c>
      <c r="N966">
        <v>15</v>
      </c>
      <c r="O966" s="1" t="s">
        <v>347</v>
      </c>
      <c r="P966">
        <v>6</v>
      </c>
      <c r="Q966">
        <v>0.2</v>
      </c>
      <c r="R966">
        <v>924.6</v>
      </c>
      <c r="S966">
        <v>406.82400000000001</v>
      </c>
      <c r="T966">
        <v>2440.944</v>
      </c>
      <c r="U966">
        <v>4438.08</v>
      </c>
      <c r="V966">
        <f>Sales[[#This Row],[Total Revenue]]-Sales[[#This Row],[Total Buying]]</f>
        <v>1997.136</v>
      </c>
      <c r="W966">
        <v>66</v>
      </c>
      <c r="X966" s="1" t="s">
        <v>518</v>
      </c>
      <c r="Y966" s="1" t="s">
        <v>331</v>
      </c>
      <c r="Z966" s="1" t="s">
        <v>158</v>
      </c>
      <c r="AA966" s="1" t="s">
        <v>159</v>
      </c>
      <c r="AB966" s="1" t="s">
        <v>116</v>
      </c>
      <c r="AC966" s="1" t="s">
        <v>159</v>
      </c>
      <c r="AD966">
        <v>178185</v>
      </c>
      <c r="AE966">
        <v>50739</v>
      </c>
    </row>
    <row r="967" spans="1:31" x14ac:dyDescent="0.3">
      <c r="A967" s="1" t="s">
        <v>1762</v>
      </c>
      <c r="B967" s="1" t="s">
        <v>30</v>
      </c>
      <c r="C967" s="1" t="s">
        <v>77</v>
      </c>
      <c r="D967" s="2">
        <v>43300</v>
      </c>
      <c r="E967" s="2">
        <v>43364</v>
      </c>
      <c r="F967" s="2" t="str">
        <f>TEXT(Sales[[#This Row],[OrderDate]],"dd")</f>
        <v>21</v>
      </c>
      <c r="G967" s="2">
        <v>43373</v>
      </c>
      <c r="H967" s="2">
        <v>43382</v>
      </c>
      <c r="I967" s="1" t="s">
        <v>32</v>
      </c>
      <c r="J967">
        <v>4</v>
      </c>
      <c r="K967" s="1" t="s">
        <v>70</v>
      </c>
      <c r="L967">
        <v>47</v>
      </c>
      <c r="M967" s="1" t="s">
        <v>267</v>
      </c>
      <c r="N967">
        <v>1</v>
      </c>
      <c r="O967" s="1" t="s">
        <v>72</v>
      </c>
      <c r="P967">
        <v>4</v>
      </c>
      <c r="Q967">
        <v>0.1</v>
      </c>
      <c r="R967">
        <v>884.4</v>
      </c>
      <c r="S967">
        <v>619.07999999999993</v>
      </c>
      <c r="T967">
        <v>2476.3199999999997</v>
      </c>
      <c r="U967">
        <v>3183.84</v>
      </c>
      <c r="V967">
        <f>Sales[[#This Row],[Total Revenue]]-Sales[[#This Row],[Total Buying]]</f>
        <v>707.52000000000044</v>
      </c>
      <c r="W967">
        <v>160</v>
      </c>
      <c r="X967" s="1" t="s">
        <v>815</v>
      </c>
      <c r="Y967" s="1" t="s">
        <v>532</v>
      </c>
      <c r="Z967" s="1" t="s">
        <v>196</v>
      </c>
      <c r="AA967" s="1" t="s">
        <v>197</v>
      </c>
      <c r="AB967" s="1" t="s">
        <v>147</v>
      </c>
      <c r="AC967" s="1" t="s">
        <v>197</v>
      </c>
      <c r="AD967">
        <v>32297</v>
      </c>
      <c r="AE967">
        <v>73620</v>
      </c>
    </row>
    <row r="968" spans="1:31" x14ac:dyDescent="0.3">
      <c r="A968" s="1" t="s">
        <v>1763</v>
      </c>
      <c r="B968" s="1" t="s">
        <v>47</v>
      </c>
      <c r="C968" s="1" t="s">
        <v>48</v>
      </c>
      <c r="D968" s="2">
        <v>43300</v>
      </c>
      <c r="E968" s="2">
        <v>43364</v>
      </c>
      <c r="F968" s="2" t="str">
        <f>TEXT(Sales[[#This Row],[OrderDate]],"dd")</f>
        <v>21</v>
      </c>
      <c r="G968" s="2">
        <v>43368</v>
      </c>
      <c r="H968" s="2">
        <v>43376</v>
      </c>
      <c r="I968" s="1" t="s">
        <v>32</v>
      </c>
      <c r="J968">
        <v>18</v>
      </c>
      <c r="K968" s="1" t="s">
        <v>49</v>
      </c>
      <c r="L968">
        <v>3</v>
      </c>
      <c r="M968" s="1" t="s">
        <v>175</v>
      </c>
      <c r="N968">
        <v>11</v>
      </c>
      <c r="O968" s="1" t="s">
        <v>126</v>
      </c>
      <c r="P968">
        <v>7</v>
      </c>
      <c r="Q968">
        <v>0.4</v>
      </c>
      <c r="R968">
        <v>2458.9</v>
      </c>
      <c r="S968">
        <v>1819.586</v>
      </c>
      <c r="T968">
        <v>12737.102000000001</v>
      </c>
      <c r="U968">
        <v>10327.380000000001</v>
      </c>
      <c r="V968">
        <f>Sales[[#This Row],[Total Revenue]]-Sales[[#This Row],[Total Buying]]</f>
        <v>-2409.7219999999998</v>
      </c>
      <c r="W968">
        <v>58</v>
      </c>
      <c r="X968" s="1" t="s">
        <v>478</v>
      </c>
      <c r="Y968" s="1" t="s">
        <v>191</v>
      </c>
      <c r="Z968" s="1" t="s">
        <v>158</v>
      </c>
      <c r="AA968" s="1" t="s">
        <v>159</v>
      </c>
      <c r="AB968" s="1" t="s">
        <v>116</v>
      </c>
      <c r="AC968" s="1" t="s">
        <v>159</v>
      </c>
      <c r="AD968">
        <v>42720</v>
      </c>
      <c r="AE968">
        <v>52392</v>
      </c>
    </row>
    <row r="969" spans="1:31" x14ac:dyDescent="0.3">
      <c r="A969" s="1" t="s">
        <v>1764</v>
      </c>
      <c r="B969" s="1" t="s">
        <v>30</v>
      </c>
      <c r="C969" s="1" t="s">
        <v>239</v>
      </c>
      <c r="D969" s="2">
        <v>43200</v>
      </c>
      <c r="E969" s="2">
        <v>43364</v>
      </c>
      <c r="F969" s="2" t="str">
        <f>TEXT(Sales[[#This Row],[OrderDate]],"dd")</f>
        <v>21</v>
      </c>
      <c r="G969" s="2">
        <v>43387</v>
      </c>
      <c r="H969" s="2">
        <v>43388</v>
      </c>
      <c r="I969" s="1" t="s">
        <v>32</v>
      </c>
      <c r="J969">
        <v>3</v>
      </c>
      <c r="K969" s="1" t="s">
        <v>154</v>
      </c>
      <c r="L969">
        <v>42</v>
      </c>
      <c r="M969" s="1" t="s">
        <v>363</v>
      </c>
      <c r="N969">
        <v>18</v>
      </c>
      <c r="O969" s="1" t="s">
        <v>364</v>
      </c>
      <c r="P969">
        <v>8</v>
      </c>
      <c r="Q969">
        <v>0.05</v>
      </c>
      <c r="R969">
        <v>924.6</v>
      </c>
      <c r="S969">
        <v>656.46600000000001</v>
      </c>
      <c r="T969">
        <v>5251.7280000000001</v>
      </c>
      <c r="U969">
        <v>7026.96</v>
      </c>
      <c r="V969">
        <f>Sales[[#This Row],[Total Revenue]]-Sales[[#This Row],[Total Buying]]</f>
        <v>1775.232</v>
      </c>
      <c r="W969">
        <v>357</v>
      </c>
      <c r="X969" s="1" t="s">
        <v>972</v>
      </c>
      <c r="Y969" s="1" t="s">
        <v>404</v>
      </c>
      <c r="Z969" s="1" t="s">
        <v>405</v>
      </c>
      <c r="AA969" s="1" t="s">
        <v>406</v>
      </c>
      <c r="AB969" s="1" t="s">
        <v>116</v>
      </c>
      <c r="AC969" s="1" t="s">
        <v>406</v>
      </c>
      <c r="AD969">
        <v>54216</v>
      </c>
      <c r="AE969">
        <v>94638</v>
      </c>
    </row>
    <row r="970" spans="1:31" x14ac:dyDescent="0.3">
      <c r="A970" s="1" t="s">
        <v>1765</v>
      </c>
      <c r="B970" s="1" t="s">
        <v>30</v>
      </c>
      <c r="C970" s="1" t="s">
        <v>77</v>
      </c>
      <c r="D970" s="2">
        <v>43200</v>
      </c>
      <c r="E970" s="2">
        <v>43364</v>
      </c>
      <c r="F970" s="2" t="str">
        <f>TEXT(Sales[[#This Row],[OrderDate]],"dd")</f>
        <v>21</v>
      </c>
      <c r="G970" s="2">
        <v>43376</v>
      </c>
      <c r="H970" s="2">
        <v>43385</v>
      </c>
      <c r="I970" s="1" t="s">
        <v>32</v>
      </c>
      <c r="J970">
        <v>8</v>
      </c>
      <c r="K970" s="1" t="s">
        <v>105</v>
      </c>
      <c r="L970">
        <v>12</v>
      </c>
      <c r="M970" s="1" t="s">
        <v>380</v>
      </c>
      <c r="N970">
        <v>21</v>
      </c>
      <c r="O970" s="1" t="s">
        <v>131</v>
      </c>
      <c r="P970">
        <v>8</v>
      </c>
      <c r="Q970">
        <v>0.05</v>
      </c>
      <c r="R970">
        <v>6344.9000000000005</v>
      </c>
      <c r="S970">
        <v>3235.8990000000003</v>
      </c>
      <c r="T970">
        <v>25887.192000000003</v>
      </c>
      <c r="U970">
        <v>48221.240000000005</v>
      </c>
      <c r="V970">
        <f>Sales[[#This Row],[Total Revenue]]-Sales[[#This Row],[Total Buying]]</f>
        <v>22334.048000000003</v>
      </c>
      <c r="W970">
        <v>101</v>
      </c>
      <c r="X970" s="1" t="s">
        <v>653</v>
      </c>
      <c r="Y970" s="1" t="s">
        <v>654</v>
      </c>
      <c r="Z970" s="1" t="s">
        <v>400</v>
      </c>
      <c r="AA970" s="1" t="s">
        <v>401</v>
      </c>
      <c r="AB970" s="1" t="s">
        <v>116</v>
      </c>
      <c r="AC970" s="1" t="s">
        <v>401</v>
      </c>
      <c r="AD970">
        <v>42679</v>
      </c>
      <c r="AE970">
        <v>66948</v>
      </c>
    </row>
    <row r="971" spans="1:31" x14ac:dyDescent="0.3">
      <c r="A971" s="1" t="s">
        <v>1766</v>
      </c>
      <c r="B971" s="1" t="s">
        <v>47</v>
      </c>
      <c r="C971" s="1" t="s">
        <v>48</v>
      </c>
      <c r="D971" s="2">
        <v>43300</v>
      </c>
      <c r="E971" s="2">
        <v>43364</v>
      </c>
      <c r="F971" s="2" t="str">
        <f>TEXT(Sales[[#This Row],[OrderDate]],"dd")</f>
        <v>21</v>
      </c>
      <c r="G971" s="2">
        <v>43382</v>
      </c>
      <c r="H971" s="2">
        <v>43385</v>
      </c>
      <c r="I971" s="1" t="s">
        <v>32</v>
      </c>
      <c r="J971">
        <v>18</v>
      </c>
      <c r="K971" s="1" t="s">
        <v>49</v>
      </c>
      <c r="L971">
        <v>14</v>
      </c>
      <c r="M971" s="1" t="s">
        <v>122</v>
      </c>
      <c r="N971">
        <v>44</v>
      </c>
      <c r="O971" s="1" t="s">
        <v>206</v>
      </c>
      <c r="P971">
        <v>2</v>
      </c>
      <c r="Q971">
        <v>0.4</v>
      </c>
      <c r="R971">
        <v>3932.9</v>
      </c>
      <c r="S971">
        <v>2910.346</v>
      </c>
      <c r="T971">
        <v>5820.692</v>
      </c>
      <c r="U971">
        <v>4719.4799999999996</v>
      </c>
      <c r="V971">
        <f>Sales[[#This Row],[Total Revenue]]-Sales[[#This Row],[Total Buying]]</f>
        <v>-1101.2120000000004</v>
      </c>
      <c r="W971">
        <v>22</v>
      </c>
      <c r="X971" s="1" t="s">
        <v>1234</v>
      </c>
      <c r="Y971" s="1" t="s">
        <v>169</v>
      </c>
      <c r="Z971" s="1" t="s">
        <v>158</v>
      </c>
      <c r="AA971" s="1" t="s">
        <v>159</v>
      </c>
      <c r="AB971" s="1" t="s">
        <v>116</v>
      </c>
      <c r="AC971" s="1" t="s">
        <v>159</v>
      </c>
      <c r="AD971">
        <v>78066</v>
      </c>
      <c r="AE971">
        <v>65185</v>
      </c>
    </row>
    <row r="972" spans="1:31" x14ac:dyDescent="0.3">
      <c r="A972" s="1" t="s">
        <v>1767</v>
      </c>
      <c r="B972" s="1" t="s">
        <v>42</v>
      </c>
      <c r="C972" s="1" t="s">
        <v>62</v>
      </c>
      <c r="D972" s="2">
        <v>43200</v>
      </c>
      <c r="E972" s="2">
        <v>43365</v>
      </c>
      <c r="F972" s="2" t="str">
        <f>TEXT(Sales[[#This Row],[OrderDate]],"dd")</f>
        <v>22</v>
      </c>
      <c r="G972" s="2">
        <v>43389</v>
      </c>
      <c r="H972" s="2">
        <v>43399</v>
      </c>
      <c r="I972" s="1" t="s">
        <v>32</v>
      </c>
      <c r="J972">
        <v>23</v>
      </c>
      <c r="K972" s="1" t="s">
        <v>171</v>
      </c>
      <c r="L972">
        <v>3</v>
      </c>
      <c r="M972" s="1" t="s">
        <v>175</v>
      </c>
      <c r="N972">
        <v>40</v>
      </c>
      <c r="O972" s="1" t="s">
        <v>199</v>
      </c>
      <c r="P972">
        <v>5</v>
      </c>
      <c r="Q972">
        <v>7.4999999999999997E-2</v>
      </c>
      <c r="R972">
        <v>1112.2</v>
      </c>
      <c r="S972">
        <v>500.49</v>
      </c>
      <c r="T972">
        <v>2502.4499999999998</v>
      </c>
      <c r="U972">
        <v>5143.9250000000002</v>
      </c>
      <c r="V972">
        <f>Sales[[#This Row],[Total Revenue]]-Sales[[#This Row],[Total Buying]]</f>
        <v>2641.4750000000004</v>
      </c>
      <c r="W972">
        <v>296</v>
      </c>
      <c r="X972" s="1" t="s">
        <v>965</v>
      </c>
      <c r="Y972" s="1" t="s">
        <v>966</v>
      </c>
      <c r="Z972" s="1" t="s">
        <v>967</v>
      </c>
      <c r="AA972" s="1" t="s">
        <v>968</v>
      </c>
      <c r="AB972" s="1" t="s">
        <v>40</v>
      </c>
      <c r="AC972" s="1" t="s">
        <v>968</v>
      </c>
      <c r="AD972">
        <v>61481</v>
      </c>
      <c r="AE972">
        <v>37501</v>
      </c>
    </row>
    <row r="973" spans="1:31" x14ac:dyDescent="0.3">
      <c r="A973" s="1" t="s">
        <v>1768</v>
      </c>
      <c r="B973" s="1" t="s">
        <v>42</v>
      </c>
      <c r="C973" s="1" t="s">
        <v>31</v>
      </c>
      <c r="D973" s="2">
        <v>43300</v>
      </c>
      <c r="E973" s="2">
        <v>43365</v>
      </c>
      <c r="F973" s="2" t="str">
        <f>TEXT(Sales[[#This Row],[OrderDate]],"dd")</f>
        <v>22</v>
      </c>
      <c r="G973" s="2">
        <v>43374</v>
      </c>
      <c r="H973" s="2">
        <v>43376</v>
      </c>
      <c r="I973" s="1" t="s">
        <v>32</v>
      </c>
      <c r="J973">
        <v>23</v>
      </c>
      <c r="K973" s="1" t="s">
        <v>171</v>
      </c>
      <c r="L973">
        <v>46</v>
      </c>
      <c r="M973" s="1" t="s">
        <v>203</v>
      </c>
      <c r="N973">
        <v>30</v>
      </c>
      <c r="O973" s="1" t="s">
        <v>51</v>
      </c>
      <c r="P973">
        <v>7</v>
      </c>
      <c r="Q973">
        <v>0.15</v>
      </c>
      <c r="R973">
        <v>904.5</v>
      </c>
      <c r="S973">
        <v>370.84499999999997</v>
      </c>
      <c r="T973">
        <v>2595.915</v>
      </c>
      <c r="U973">
        <v>5381.7750000000005</v>
      </c>
      <c r="V973">
        <f>Sales[[#This Row],[Total Revenue]]-Sales[[#This Row],[Total Buying]]</f>
        <v>2785.8600000000006</v>
      </c>
      <c r="W973">
        <v>261</v>
      </c>
      <c r="X973" s="1" t="s">
        <v>263</v>
      </c>
      <c r="Y973" s="1" t="s">
        <v>264</v>
      </c>
      <c r="Z973" s="1" t="s">
        <v>38</v>
      </c>
      <c r="AA973" s="1" t="s">
        <v>39</v>
      </c>
      <c r="AB973" s="1" t="s">
        <v>40</v>
      </c>
      <c r="AC973" s="1" t="s">
        <v>39</v>
      </c>
      <c r="AD973">
        <v>880727</v>
      </c>
      <c r="AE973">
        <v>32135</v>
      </c>
    </row>
    <row r="974" spans="1:31" x14ac:dyDescent="0.3">
      <c r="A974" s="1" t="s">
        <v>1769</v>
      </c>
      <c r="B974" s="1" t="s">
        <v>47</v>
      </c>
      <c r="C974" s="1" t="s">
        <v>77</v>
      </c>
      <c r="D974" s="2">
        <v>43300</v>
      </c>
      <c r="E974" s="2">
        <v>43365</v>
      </c>
      <c r="F974" s="2" t="str">
        <f>TEXT(Sales[[#This Row],[OrderDate]],"dd")</f>
        <v>22</v>
      </c>
      <c r="G974" s="2">
        <v>43379</v>
      </c>
      <c r="H974" s="2">
        <v>43380</v>
      </c>
      <c r="I974" s="1" t="s">
        <v>32</v>
      </c>
      <c r="J974">
        <v>15</v>
      </c>
      <c r="K974" s="1" t="s">
        <v>134</v>
      </c>
      <c r="L974">
        <v>50</v>
      </c>
      <c r="M974" s="1" t="s">
        <v>427</v>
      </c>
      <c r="N974">
        <v>28</v>
      </c>
      <c r="O974" s="1" t="s">
        <v>135</v>
      </c>
      <c r="P974">
        <v>2</v>
      </c>
      <c r="Q974">
        <v>7.4999999999999997E-2</v>
      </c>
      <c r="R974">
        <v>1165.8</v>
      </c>
      <c r="S974">
        <v>524.61</v>
      </c>
      <c r="T974">
        <v>1049.22</v>
      </c>
      <c r="U974">
        <v>2156.73</v>
      </c>
      <c r="V974">
        <f>Sales[[#This Row],[Total Revenue]]-Sales[[#This Row],[Total Buying]]</f>
        <v>1107.51</v>
      </c>
      <c r="W974">
        <v>93</v>
      </c>
      <c r="X974" s="1" t="s">
        <v>1506</v>
      </c>
      <c r="Y974" s="1" t="s">
        <v>1507</v>
      </c>
      <c r="Z974" s="1" t="s">
        <v>400</v>
      </c>
      <c r="AA974" s="1" t="s">
        <v>401</v>
      </c>
      <c r="AB974" s="1" t="s">
        <v>116</v>
      </c>
      <c r="AC974" s="1" t="s">
        <v>401</v>
      </c>
      <c r="AD974">
        <v>38991</v>
      </c>
      <c r="AE974">
        <v>91941</v>
      </c>
    </row>
    <row r="975" spans="1:31" x14ac:dyDescent="0.3">
      <c r="A975" s="1" t="s">
        <v>1770</v>
      </c>
      <c r="B975" s="1" t="s">
        <v>30</v>
      </c>
      <c r="C975" s="1" t="s">
        <v>62</v>
      </c>
      <c r="D975" s="2">
        <v>43200</v>
      </c>
      <c r="E975" s="2">
        <v>43365</v>
      </c>
      <c r="F975" s="2" t="str">
        <f>TEXT(Sales[[#This Row],[OrderDate]],"dd")</f>
        <v>22</v>
      </c>
      <c r="G975" s="2">
        <v>43373</v>
      </c>
      <c r="H975" s="2">
        <v>43378</v>
      </c>
      <c r="I975" s="1" t="s">
        <v>32</v>
      </c>
      <c r="J975">
        <v>1</v>
      </c>
      <c r="K975" s="1" t="s">
        <v>78</v>
      </c>
      <c r="L975">
        <v>14</v>
      </c>
      <c r="M975" s="1" t="s">
        <v>122</v>
      </c>
      <c r="N975">
        <v>5</v>
      </c>
      <c r="O975" s="1" t="s">
        <v>123</v>
      </c>
      <c r="P975">
        <v>7</v>
      </c>
      <c r="Q975">
        <v>0.15</v>
      </c>
      <c r="R975">
        <v>174.20000000000002</v>
      </c>
      <c r="S975">
        <v>116.71400000000001</v>
      </c>
      <c r="T975">
        <v>816.99800000000005</v>
      </c>
      <c r="U975">
        <v>1036.4900000000002</v>
      </c>
      <c r="V975">
        <f>Sales[[#This Row],[Total Revenue]]-Sales[[#This Row],[Total Buying]]</f>
        <v>219.49200000000019</v>
      </c>
      <c r="W975">
        <v>291</v>
      </c>
      <c r="X975" s="1" t="s">
        <v>296</v>
      </c>
      <c r="Y975" s="1" t="s">
        <v>297</v>
      </c>
      <c r="Z975" s="1" t="s">
        <v>298</v>
      </c>
      <c r="AA975" s="1" t="s">
        <v>299</v>
      </c>
      <c r="AB975" s="1" t="s">
        <v>116</v>
      </c>
      <c r="AC975" s="1" t="s">
        <v>299</v>
      </c>
      <c r="AD975">
        <v>254167</v>
      </c>
      <c r="AE975">
        <v>55003</v>
      </c>
    </row>
    <row r="976" spans="1:31" x14ac:dyDescent="0.3">
      <c r="A976" s="1" t="s">
        <v>1771</v>
      </c>
      <c r="B976" s="1" t="s">
        <v>30</v>
      </c>
      <c r="C976" s="1" t="s">
        <v>62</v>
      </c>
      <c r="D976" s="2">
        <v>43200</v>
      </c>
      <c r="E976" s="2">
        <v>43365</v>
      </c>
      <c r="F976" s="2" t="str">
        <f>TEXT(Sales[[#This Row],[OrderDate]],"dd")</f>
        <v>22</v>
      </c>
      <c r="G976" s="2">
        <v>43386</v>
      </c>
      <c r="H976" s="2">
        <v>43395</v>
      </c>
      <c r="I976" s="1" t="s">
        <v>32</v>
      </c>
      <c r="J976">
        <v>11</v>
      </c>
      <c r="K976" s="1" t="s">
        <v>125</v>
      </c>
      <c r="L976">
        <v>27</v>
      </c>
      <c r="M976" s="1" t="s">
        <v>560</v>
      </c>
      <c r="N976">
        <v>38</v>
      </c>
      <c r="O976" s="1" t="s">
        <v>119</v>
      </c>
      <c r="P976">
        <v>6</v>
      </c>
      <c r="Q976">
        <v>7.4999999999999997E-2</v>
      </c>
      <c r="R976">
        <v>2378.5</v>
      </c>
      <c r="S976">
        <v>1379.53</v>
      </c>
      <c r="T976">
        <v>8277.18</v>
      </c>
      <c r="U976">
        <v>13200.675000000001</v>
      </c>
      <c r="V976">
        <f>Sales[[#This Row],[Total Revenue]]-Sales[[#This Row],[Total Buying]]</f>
        <v>4923.4950000000008</v>
      </c>
      <c r="W976">
        <v>320</v>
      </c>
      <c r="X976" s="1" t="s">
        <v>275</v>
      </c>
      <c r="Y976" s="1" t="s">
        <v>276</v>
      </c>
      <c r="Z976" s="1" t="s">
        <v>251</v>
      </c>
      <c r="AA976" s="1" t="s">
        <v>252</v>
      </c>
      <c r="AB976" s="1" t="s">
        <v>56</v>
      </c>
      <c r="AC976" s="1" t="s">
        <v>252</v>
      </c>
      <c r="AD976">
        <v>45452</v>
      </c>
      <c r="AE976">
        <v>114098</v>
      </c>
    </row>
    <row r="977" spans="1:31" x14ac:dyDescent="0.3">
      <c r="A977" s="1" t="s">
        <v>1772</v>
      </c>
      <c r="B977" s="1" t="s">
        <v>30</v>
      </c>
      <c r="C977" s="1" t="s">
        <v>239</v>
      </c>
      <c r="D977" s="2">
        <v>43300</v>
      </c>
      <c r="E977" s="2">
        <v>43365</v>
      </c>
      <c r="F977" s="2" t="str">
        <f>TEXT(Sales[[#This Row],[OrderDate]],"dd")</f>
        <v>22</v>
      </c>
      <c r="G977" s="2">
        <v>43371</v>
      </c>
      <c r="H977" s="2">
        <v>43375</v>
      </c>
      <c r="I977" s="1" t="s">
        <v>32</v>
      </c>
      <c r="J977">
        <v>2</v>
      </c>
      <c r="K977" s="1" t="s">
        <v>142</v>
      </c>
      <c r="L977">
        <v>18</v>
      </c>
      <c r="M977" s="1" t="s">
        <v>334</v>
      </c>
      <c r="N977">
        <v>29</v>
      </c>
      <c r="O977" s="1" t="s">
        <v>360</v>
      </c>
      <c r="P977">
        <v>4</v>
      </c>
      <c r="Q977">
        <v>0.1</v>
      </c>
      <c r="R977">
        <v>1025.1000000000001</v>
      </c>
      <c r="S977">
        <v>850.83300000000008</v>
      </c>
      <c r="T977">
        <v>3403.3320000000003</v>
      </c>
      <c r="U977">
        <v>3690.3600000000006</v>
      </c>
      <c r="V977">
        <f>Sales[[#This Row],[Total Revenue]]-Sales[[#This Row],[Total Buying]]</f>
        <v>287.02800000000025</v>
      </c>
      <c r="W977">
        <v>362</v>
      </c>
      <c r="X977" s="1" t="s">
        <v>442</v>
      </c>
      <c r="Y977" s="1" t="s">
        <v>443</v>
      </c>
      <c r="Z977" s="1" t="s">
        <v>405</v>
      </c>
      <c r="AA977" s="1" t="s">
        <v>406</v>
      </c>
      <c r="AB977" s="1" t="s">
        <v>116</v>
      </c>
      <c r="AC977" s="1" t="s">
        <v>406</v>
      </c>
      <c r="AD977">
        <v>87623</v>
      </c>
      <c r="AE977">
        <v>42386</v>
      </c>
    </row>
    <row r="978" spans="1:31" x14ac:dyDescent="0.3">
      <c r="A978" s="1" t="s">
        <v>1773</v>
      </c>
      <c r="B978" s="1" t="s">
        <v>30</v>
      </c>
      <c r="C978" s="1" t="s">
        <v>77</v>
      </c>
      <c r="D978" s="2">
        <v>43300</v>
      </c>
      <c r="E978" s="2">
        <v>43365</v>
      </c>
      <c r="F978" s="2" t="str">
        <f>TEXT(Sales[[#This Row],[OrderDate]],"dd")</f>
        <v>22</v>
      </c>
      <c r="G978" s="2">
        <v>43389</v>
      </c>
      <c r="H978" s="2">
        <v>43394</v>
      </c>
      <c r="I978" s="1" t="s">
        <v>32</v>
      </c>
      <c r="J978">
        <v>7</v>
      </c>
      <c r="K978" s="1" t="s">
        <v>188</v>
      </c>
      <c r="L978">
        <v>11</v>
      </c>
      <c r="M978" s="1" t="s">
        <v>44</v>
      </c>
      <c r="N978">
        <v>17</v>
      </c>
      <c r="O978" s="1" t="s">
        <v>180</v>
      </c>
      <c r="P978">
        <v>6</v>
      </c>
      <c r="Q978">
        <v>7.4999999999999997E-2</v>
      </c>
      <c r="R978">
        <v>3839.1</v>
      </c>
      <c r="S978">
        <v>2034.723</v>
      </c>
      <c r="T978">
        <v>12208.338</v>
      </c>
      <c r="U978">
        <v>21307.005000000001</v>
      </c>
      <c r="V978">
        <f>Sales[[#This Row],[Total Revenue]]-Sales[[#This Row],[Total Buying]]</f>
        <v>9098.6670000000013</v>
      </c>
      <c r="W978">
        <v>100</v>
      </c>
      <c r="X978" s="1" t="s">
        <v>1025</v>
      </c>
      <c r="Y978" s="1" t="s">
        <v>1026</v>
      </c>
      <c r="Z978" s="1" t="s">
        <v>400</v>
      </c>
      <c r="AA978" s="1" t="s">
        <v>401</v>
      </c>
      <c r="AB978" s="1" t="s">
        <v>116</v>
      </c>
      <c r="AC978" s="1" t="s">
        <v>401</v>
      </c>
      <c r="AD978">
        <v>43249</v>
      </c>
      <c r="AE978">
        <v>34550</v>
      </c>
    </row>
    <row r="979" spans="1:31" x14ac:dyDescent="0.3">
      <c r="A979" s="1" t="s">
        <v>1774</v>
      </c>
      <c r="B979" s="1" t="s">
        <v>47</v>
      </c>
      <c r="C979" s="1" t="s">
        <v>77</v>
      </c>
      <c r="D979" s="2">
        <v>43300</v>
      </c>
      <c r="E979" s="2">
        <v>43365</v>
      </c>
      <c r="F979" s="2" t="str">
        <f>TEXT(Sales[[#This Row],[OrderDate]],"dd")</f>
        <v>22</v>
      </c>
      <c r="G979" s="2">
        <v>43388</v>
      </c>
      <c r="H979" s="2">
        <v>43398</v>
      </c>
      <c r="I979" s="1" t="s">
        <v>32</v>
      </c>
      <c r="J979">
        <v>16</v>
      </c>
      <c r="K979" s="1" t="s">
        <v>270</v>
      </c>
      <c r="L979">
        <v>11</v>
      </c>
      <c r="M979" s="1" t="s">
        <v>44</v>
      </c>
      <c r="N979">
        <v>34</v>
      </c>
      <c r="O979" s="1" t="s">
        <v>335</v>
      </c>
      <c r="P979">
        <v>8</v>
      </c>
      <c r="Q979">
        <v>0.15</v>
      </c>
      <c r="R979">
        <v>1031.8</v>
      </c>
      <c r="S979">
        <v>650.03399999999999</v>
      </c>
      <c r="T979">
        <v>5200.2719999999999</v>
      </c>
      <c r="U979">
        <v>7016.24</v>
      </c>
      <c r="V979">
        <f>Sales[[#This Row],[Total Revenue]]-Sales[[#This Row],[Total Buying]]</f>
        <v>1815.9679999999998</v>
      </c>
      <c r="W979">
        <v>170</v>
      </c>
      <c r="X979" s="1" t="s">
        <v>628</v>
      </c>
      <c r="Y979" s="1" t="s">
        <v>629</v>
      </c>
      <c r="Z979" s="1" t="s">
        <v>196</v>
      </c>
      <c r="AA979" s="1" t="s">
        <v>197</v>
      </c>
      <c r="AB979" s="1" t="s">
        <v>147</v>
      </c>
      <c r="AC979" s="1" t="s">
        <v>197</v>
      </c>
      <c r="AD979">
        <v>47239</v>
      </c>
      <c r="AE979">
        <v>45552</v>
      </c>
    </row>
    <row r="980" spans="1:31" x14ac:dyDescent="0.3">
      <c r="A980" s="1" t="s">
        <v>1775</v>
      </c>
      <c r="B980" s="1" t="s">
        <v>100</v>
      </c>
      <c r="C980" s="1" t="s">
        <v>239</v>
      </c>
      <c r="D980" s="2">
        <v>43200</v>
      </c>
      <c r="E980" s="2">
        <v>43365</v>
      </c>
      <c r="F980" s="2" t="str">
        <f>TEXT(Sales[[#This Row],[OrderDate]],"dd")</f>
        <v>22</v>
      </c>
      <c r="G980" s="2">
        <v>43382</v>
      </c>
      <c r="H980" s="2">
        <v>43384</v>
      </c>
      <c r="I980" s="1" t="s">
        <v>32</v>
      </c>
      <c r="J980">
        <v>27</v>
      </c>
      <c r="K980" s="1" t="s">
        <v>179</v>
      </c>
      <c r="L980">
        <v>7</v>
      </c>
      <c r="M980" s="1" t="s">
        <v>271</v>
      </c>
      <c r="N980">
        <v>16</v>
      </c>
      <c r="O980" s="1" t="s">
        <v>93</v>
      </c>
      <c r="P980">
        <v>6</v>
      </c>
      <c r="Q980">
        <v>0.05</v>
      </c>
      <c r="R980">
        <v>1005</v>
      </c>
      <c r="S980">
        <v>623.1</v>
      </c>
      <c r="T980">
        <v>3738.6000000000004</v>
      </c>
      <c r="U980">
        <v>5728.5</v>
      </c>
      <c r="V980">
        <f>Sales[[#This Row],[Total Revenue]]-Sales[[#This Row],[Total Buying]]</f>
        <v>1989.8999999999996</v>
      </c>
      <c r="W980">
        <v>336</v>
      </c>
      <c r="X980" s="1" t="s">
        <v>599</v>
      </c>
      <c r="Y980" s="1" t="s">
        <v>276</v>
      </c>
      <c r="Z980" s="1" t="s">
        <v>251</v>
      </c>
      <c r="AA980" s="1" t="s">
        <v>252</v>
      </c>
      <c r="AB980" s="1" t="s">
        <v>56</v>
      </c>
      <c r="AC980" s="1" t="s">
        <v>252</v>
      </c>
      <c r="AD980">
        <v>103937</v>
      </c>
      <c r="AE980">
        <v>83793</v>
      </c>
    </row>
    <row r="981" spans="1:31" x14ac:dyDescent="0.3">
      <c r="A981" s="1" t="s">
        <v>1776</v>
      </c>
      <c r="B981" s="1" t="s">
        <v>42</v>
      </c>
      <c r="C981" s="1" t="s">
        <v>239</v>
      </c>
      <c r="D981" s="2">
        <v>43300</v>
      </c>
      <c r="E981" s="2">
        <v>43366</v>
      </c>
      <c r="F981" s="2" t="str">
        <f>TEXT(Sales[[#This Row],[OrderDate]],"dd")</f>
        <v>23</v>
      </c>
      <c r="G981" s="2">
        <v>43378</v>
      </c>
      <c r="H981" s="2">
        <v>43386</v>
      </c>
      <c r="I981" s="1" t="s">
        <v>32</v>
      </c>
      <c r="J981">
        <v>25</v>
      </c>
      <c r="K981" s="1" t="s">
        <v>333</v>
      </c>
      <c r="L981">
        <v>31</v>
      </c>
      <c r="M981" s="1" t="s">
        <v>374</v>
      </c>
      <c r="N981">
        <v>5</v>
      </c>
      <c r="O981" s="1" t="s">
        <v>123</v>
      </c>
      <c r="P981">
        <v>6</v>
      </c>
      <c r="Q981">
        <v>0.05</v>
      </c>
      <c r="R981">
        <v>3886</v>
      </c>
      <c r="S981">
        <v>2215.02</v>
      </c>
      <c r="T981">
        <v>13290.119999999999</v>
      </c>
      <c r="U981">
        <v>22150.199999999997</v>
      </c>
      <c r="V981">
        <f>Sales[[#This Row],[Total Revenue]]-Sales[[#This Row],[Total Buying]]</f>
        <v>8860.0799999999981</v>
      </c>
      <c r="W981">
        <v>339</v>
      </c>
      <c r="X981" s="1" t="s">
        <v>850</v>
      </c>
      <c r="Y981" s="1" t="s">
        <v>851</v>
      </c>
      <c r="Z981" s="1" t="s">
        <v>251</v>
      </c>
      <c r="AA981" s="1" t="s">
        <v>252</v>
      </c>
      <c r="AB981" s="1" t="s">
        <v>56</v>
      </c>
      <c r="AC981" s="1" t="s">
        <v>252</v>
      </c>
      <c r="AD981">
        <v>36409</v>
      </c>
      <c r="AE981">
        <v>44802</v>
      </c>
    </row>
    <row r="982" spans="1:31" x14ac:dyDescent="0.3">
      <c r="A982" s="1" t="s">
        <v>1777</v>
      </c>
      <c r="B982" s="1" t="s">
        <v>30</v>
      </c>
      <c r="C982" s="1" t="s">
        <v>77</v>
      </c>
      <c r="D982" s="2">
        <v>43300</v>
      </c>
      <c r="E982" s="2">
        <v>43366</v>
      </c>
      <c r="F982" s="2" t="str">
        <f>TEXT(Sales[[#This Row],[OrderDate]],"dd")</f>
        <v>23</v>
      </c>
      <c r="G982" s="2">
        <v>43381</v>
      </c>
      <c r="H982" s="2">
        <v>43386</v>
      </c>
      <c r="I982" s="1" t="s">
        <v>32</v>
      </c>
      <c r="J982">
        <v>10</v>
      </c>
      <c r="K982" s="1" t="s">
        <v>121</v>
      </c>
      <c r="L982">
        <v>30</v>
      </c>
      <c r="M982" s="1" t="s">
        <v>166</v>
      </c>
      <c r="N982">
        <v>43</v>
      </c>
      <c r="O982" s="1" t="s">
        <v>580</v>
      </c>
      <c r="P982">
        <v>6</v>
      </c>
      <c r="Q982">
        <v>0.15</v>
      </c>
      <c r="R982">
        <v>1125.6000000000001</v>
      </c>
      <c r="S982">
        <v>574.05600000000004</v>
      </c>
      <c r="T982">
        <v>3444.3360000000002</v>
      </c>
      <c r="U982">
        <v>5740.56</v>
      </c>
      <c r="V982">
        <f>Sales[[#This Row],[Total Revenue]]-Sales[[#This Row],[Total Buying]]</f>
        <v>2296.2240000000002</v>
      </c>
      <c r="W982">
        <v>184</v>
      </c>
      <c r="X982" s="1" t="s">
        <v>1208</v>
      </c>
      <c r="Y982" s="1" t="s">
        <v>1209</v>
      </c>
      <c r="Z982" s="1" t="s">
        <v>369</v>
      </c>
      <c r="AA982" s="1" t="s">
        <v>370</v>
      </c>
      <c r="AB982" s="1" t="s">
        <v>147</v>
      </c>
      <c r="AC982" s="1" t="s">
        <v>370</v>
      </c>
      <c r="AD982">
        <v>102273</v>
      </c>
      <c r="AE982">
        <v>43774</v>
      </c>
    </row>
    <row r="983" spans="1:31" x14ac:dyDescent="0.3">
      <c r="A983" s="1" t="s">
        <v>1778</v>
      </c>
      <c r="B983" s="1" t="s">
        <v>30</v>
      </c>
      <c r="C983" s="1" t="s">
        <v>62</v>
      </c>
      <c r="D983" s="2">
        <v>43200</v>
      </c>
      <c r="E983" s="2">
        <v>43366</v>
      </c>
      <c r="F983" s="2" t="str">
        <f>TEXT(Sales[[#This Row],[OrderDate]],"dd")</f>
        <v>23</v>
      </c>
      <c r="G983" s="2">
        <v>43375</v>
      </c>
      <c r="H983" s="2">
        <v>43380</v>
      </c>
      <c r="I983" s="1" t="s">
        <v>32</v>
      </c>
      <c r="J983">
        <v>2</v>
      </c>
      <c r="K983" s="1" t="s">
        <v>142</v>
      </c>
      <c r="L983">
        <v>43</v>
      </c>
      <c r="M983" s="1" t="s">
        <v>183</v>
      </c>
      <c r="N983">
        <v>23</v>
      </c>
      <c r="O983" s="1" t="s">
        <v>103</v>
      </c>
      <c r="P983">
        <v>2</v>
      </c>
      <c r="Q983">
        <v>0.1</v>
      </c>
      <c r="R983">
        <v>3899.4</v>
      </c>
      <c r="S983">
        <v>1832.7179999999998</v>
      </c>
      <c r="T983">
        <v>3665.4359999999997</v>
      </c>
      <c r="U983">
        <v>7018.92</v>
      </c>
      <c r="V983">
        <f>Sales[[#This Row],[Total Revenue]]-Sales[[#This Row],[Total Buying]]</f>
        <v>3353.4840000000004</v>
      </c>
      <c r="W983">
        <v>325</v>
      </c>
      <c r="X983" s="1" t="s">
        <v>1779</v>
      </c>
      <c r="Y983" s="1" t="s">
        <v>1780</v>
      </c>
      <c r="Z983" s="1" t="s">
        <v>251</v>
      </c>
      <c r="AA983" s="1" t="s">
        <v>252</v>
      </c>
      <c r="AB983" s="1" t="s">
        <v>56</v>
      </c>
      <c r="AC983" s="1" t="s">
        <v>252</v>
      </c>
      <c r="AD983">
        <v>46952</v>
      </c>
      <c r="AE983">
        <v>47763</v>
      </c>
    </row>
    <row r="984" spans="1:31" x14ac:dyDescent="0.3">
      <c r="A984" s="1" t="s">
        <v>1781</v>
      </c>
      <c r="B984" s="1" t="s">
        <v>47</v>
      </c>
      <c r="C984" s="1" t="s">
        <v>31</v>
      </c>
      <c r="D984" s="2">
        <v>43300</v>
      </c>
      <c r="E984" s="2">
        <v>43366</v>
      </c>
      <c r="F984" s="2" t="str">
        <f>TEXT(Sales[[#This Row],[OrderDate]],"dd")</f>
        <v>23</v>
      </c>
      <c r="G984" s="2">
        <v>43369</v>
      </c>
      <c r="H984" s="2">
        <v>43370</v>
      </c>
      <c r="I984" s="1" t="s">
        <v>32</v>
      </c>
      <c r="J984">
        <v>14</v>
      </c>
      <c r="K984" s="1" t="s">
        <v>222</v>
      </c>
      <c r="L984">
        <v>5</v>
      </c>
      <c r="M984" s="1" t="s">
        <v>106</v>
      </c>
      <c r="N984">
        <v>8</v>
      </c>
      <c r="O984" s="1" t="s">
        <v>172</v>
      </c>
      <c r="P984">
        <v>5</v>
      </c>
      <c r="Q984">
        <v>0.05</v>
      </c>
      <c r="R984">
        <v>1842.5</v>
      </c>
      <c r="S984">
        <v>976.52500000000009</v>
      </c>
      <c r="T984">
        <v>4882.625</v>
      </c>
      <c r="U984">
        <v>8751.875</v>
      </c>
      <c r="V984">
        <f>Sales[[#This Row],[Total Revenue]]-Sales[[#This Row],[Total Buying]]</f>
        <v>3869.25</v>
      </c>
      <c r="W984">
        <v>211</v>
      </c>
      <c r="X984" s="1" t="s">
        <v>1008</v>
      </c>
      <c r="Y984" s="1" t="s">
        <v>1009</v>
      </c>
      <c r="Z984" s="1" t="s">
        <v>231</v>
      </c>
      <c r="AA984" s="1" t="s">
        <v>232</v>
      </c>
      <c r="AB984" s="1" t="s">
        <v>56</v>
      </c>
      <c r="AC984" s="1" t="s">
        <v>232</v>
      </c>
      <c r="AD984">
        <v>242268</v>
      </c>
      <c r="AE984">
        <v>42241</v>
      </c>
    </row>
    <row r="985" spans="1:31" x14ac:dyDescent="0.3">
      <c r="A985" s="1" t="s">
        <v>1782</v>
      </c>
      <c r="B985" s="1" t="s">
        <v>47</v>
      </c>
      <c r="C985" s="1" t="s">
        <v>77</v>
      </c>
      <c r="D985" s="2">
        <v>43200</v>
      </c>
      <c r="E985" s="2">
        <v>43366</v>
      </c>
      <c r="F985" s="2" t="str">
        <f>TEXT(Sales[[#This Row],[OrderDate]],"dd")</f>
        <v>23</v>
      </c>
      <c r="G985" s="2">
        <v>43379</v>
      </c>
      <c r="H985" s="2">
        <v>43380</v>
      </c>
      <c r="I985" s="1" t="s">
        <v>32</v>
      </c>
      <c r="J985">
        <v>17</v>
      </c>
      <c r="K985" s="1" t="s">
        <v>292</v>
      </c>
      <c r="L985">
        <v>11</v>
      </c>
      <c r="M985" s="1" t="s">
        <v>44</v>
      </c>
      <c r="N985">
        <v>27</v>
      </c>
      <c r="O985" s="1" t="s">
        <v>223</v>
      </c>
      <c r="P985">
        <v>2</v>
      </c>
      <c r="Q985">
        <v>0.05</v>
      </c>
      <c r="R985">
        <v>201</v>
      </c>
      <c r="S985">
        <v>86.429999999999993</v>
      </c>
      <c r="T985">
        <v>172.85999999999999</v>
      </c>
      <c r="U985">
        <v>381.9</v>
      </c>
      <c r="V985">
        <f>Sales[[#This Row],[Total Revenue]]-Sales[[#This Row],[Total Buying]]</f>
        <v>209.04</v>
      </c>
      <c r="W985">
        <v>155</v>
      </c>
      <c r="X985" s="1" t="s">
        <v>1222</v>
      </c>
      <c r="Y985" s="1" t="s">
        <v>844</v>
      </c>
      <c r="Z985" s="1" t="s">
        <v>196</v>
      </c>
      <c r="AA985" s="1" t="s">
        <v>197</v>
      </c>
      <c r="AB985" s="1" t="s">
        <v>147</v>
      </c>
      <c r="AC985" s="1" t="s">
        <v>197</v>
      </c>
      <c r="AD985">
        <v>50476</v>
      </c>
      <c r="AE985">
        <v>49925</v>
      </c>
    </row>
    <row r="986" spans="1:31" x14ac:dyDescent="0.3">
      <c r="A986" s="1" t="s">
        <v>1783</v>
      </c>
      <c r="B986" s="1" t="s">
        <v>47</v>
      </c>
      <c r="C986" s="1" t="s">
        <v>62</v>
      </c>
      <c r="D986" s="2">
        <v>43200</v>
      </c>
      <c r="E986" s="2">
        <v>43366</v>
      </c>
      <c r="F986" s="2" t="str">
        <f>TEXT(Sales[[#This Row],[OrderDate]],"dd")</f>
        <v>23</v>
      </c>
      <c r="G986" s="2">
        <v>43390</v>
      </c>
      <c r="H986" s="2">
        <v>43395</v>
      </c>
      <c r="I986" s="1" t="s">
        <v>32</v>
      </c>
      <c r="J986">
        <v>13</v>
      </c>
      <c r="K986" s="1" t="s">
        <v>88</v>
      </c>
      <c r="L986">
        <v>32</v>
      </c>
      <c r="M986" s="1" t="s">
        <v>303</v>
      </c>
      <c r="N986">
        <v>45</v>
      </c>
      <c r="O986" s="1" t="s">
        <v>109</v>
      </c>
      <c r="P986">
        <v>7</v>
      </c>
      <c r="Q986">
        <v>0.05</v>
      </c>
      <c r="R986">
        <v>1768.8</v>
      </c>
      <c r="S986">
        <v>707.52</v>
      </c>
      <c r="T986">
        <v>4952.6399999999994</v>
      </c>
      <c r="U986">
        <v>11762.519999999999</v>
      </c>
      <c r="V986">
        <f>Sales[[#This Row],[Total Revenue]]-Sales[[#This Row],[Total Buying]]</f>
        <v>6809.8799999999992</v>
      </c>
      <c r="W986">
        <v>301</v>
      </c>
      <c r="X986" s="1" t="s">
        <v>1318</v>
      </c>
      <c r="Y986" s="1" t="s">
        <v>769</v>
      </c>
      <c r="Z986" s="1" t="s">
        <v>432</v>
      </c>
      <c r="AA986" s="1" t="s">
        <v>433</v>
      </c>
      <c r="AB986" s="1" t="s">
        <v>56</v>
      </c>
      <c r="AC986" s="1" t="s">
        <v>433</v>
      </c>
      <c r="AD986">
        <v>70228</v>
      </c>
      <c r="AE986">
        <v>40177</v>
      </c>
    </row>
    <row r="987" spans="1:31" x14ac:dyDescent="0.3">
      <c r="A987" s="1" t="s">
        <v>1784</v>
      </c>
      <c r="B987" s="1" t="s">
        <v>30</v>
      </c>
      <c r="C987" s="1" t="s">
        <v>62</v>
      </c>
      <c r="D987" s="2">
        <v>43200</v>
      </c>
      <c r="E987" s="2">
        <v>43366</v>
      </c>
      <c r="F987" s="2" t="str">
        <f>TEXT(Sales[[#This Row],[OrderDate]],"dd")</f>
        <v>23</v>
      </c>
      <c r="G987" s="2">
        <v>43372</v>
      </c>
      <c r="H987" s="2">
        <v>43377</v>
      </c>
      <c r="I987" s="1" t="s">
        <v>32</v>
      </c>
      <c r="J987">
        <v>3</v>
      </c>
      <c r="K987" s="1" t="s">
        <v>154</v>
      </c>
      <c r="L987">
        <v>24</v>
      </c>
      <c r="M987" s="1" t="s">
        <v>138</v>
      </c>
      <c r="N987">
        <v>10</v>
      </c>
      <c r="O987" s="1" t="s">
        <v>162</v>
      </c>
      <c r="P987">
        <v>1</v>
      </c>
      <c r="Q987">
        <v>0.4</v>
      </c>
      <c r="R987">
        <v>5996.5</v>
      </c>
      <c r="S987">
        <v>3777.7950000000001</v>
      </c>
      <c r="T987">
        <v>3777.7950000000001</v>
      </c>
      <c r="U987">
        <v>3597.9</v>
      </c>
      <c r="V987">
        <f>Sales[[#This Row],[Total Revenue]]-Sales[[#This Row],[Total Buying]]</f>
        <v>-179.89499999999998</v>
      </c>
      <c r="W987">
        <v>267</v>
      </c>
      <c r="X987" s="1" t="s">
        <v>1785</v>
      </c>
      <c r="Y987" s="1" t="s">
        <v>1786</v>
      </c>
      <c r="Z987" s="1" t="s">
        <v>38</v>
      </c>
      <c r="AA987" s="1" t="s">
        <v>39</v>
      </c>
      <c r="AB987" s="1" t="s">
        <v>40</v>
      </c>
      <c r="AC987" s="1" t="s">
        <v>39</v>
      </c>
      <c r="AD987">
        <v>3113535</v>
      </c>
      <c r="AE987">
        <v>53373</v>
      </c>
    </row>
    <row r="988" spans="1:31" x14ac:dyDescent="0.3">
      <c r="A988" s="1" t="s">
        <v>1787</v>
      </c>
      <c r="B988" s="1" t="s">
        <v>47</v>
      </c>
      <c r="C988" s="1" t="s">
        <v>239</v>
      </c>
      <c r="D988" s="2">
        <v>43200</v>
      </c>
      <c r="E988" s="2">
        <v>43366</v>
      </c>
      <c r="F988" s="2" t="str">
        <f>TEXT(Sales[[#This Row],[OrderDate]],"dd")</f>
        <v>23</v>
      </c>
      <c r="G988" s="2">
        <v>43385</v>
      </c>
      <c r="H988" s="2">
        <v>43390</v>
      </c>
      <c r="I988" s="1" t="s">
        <v>32</v>
      </c>
      <c r="J988">
        <v>13</v>
      </c>
      <c r="K988" s="1" t="s">
        <v>88</v>
      </c>
      <c r="L988">
        <v>15</v>
      </c>
      <c r="M988" s="1" t="s">
        <v>34</v>
      </c>
      <c r="N988">
        <v>29</v>
      </c>
      <c r="O988" s="1" t="s">
        <v>360</v>
      </c>
      <c r="P988">
        <v>1</v>
      </c>
      <c r="Q988">
        <v>7.4999999999999997E-2</v>
      </c>
      <c r="R988">
        <v>2525.9</v>
      </c>
      <c r="S988">
        <v>1667.0940000000001</v>
      </c>
      <c r="T988">
        <v>1667.0940000000001</v>
      </c>
      <c r="U988">
        <v>2336.4575</v>
      </c>
      <c r="V988">
        <f>Sales[[#This Row],[Total Revenue]]-Sales[[#This Row],[Total Buying]]</f>
        <v>669.36349999999993</v>
      </c>
      <c r="W988">
        <v>329</v>
      </c>
      <c r="X988" s="1" t="s">
        <v>1033</v>
      </c>
      <c r="Y988" s="1" t="s">
        <v>1034</v>
      </c>
      <c r="Z988" s="1" t="s">
        <v>251</v>
      </c>
      <c r="AA988" s="1" t="s">
        <v>252</v>
      </c>
      <c r="AB988" s="1" t="s">
        <v>56</v>
      </c>
      <c r="AC988" s="1" t="s">
        <v>252</v>
      </c>
      <c r="AD988">
        <v>42225</v>
      </c>
      <c r="AE988">
        <v>44254</v>
      </c>
    </row>
    <row r="989" spans="1:31" x14ac:dyDescent="0.3">
      <c r="A989" s="1" t="s">
        <v>1788</v>
      </c>
      <c r="B989" s="1" t="s">
        <v>42</v>
      </c>
      <c r="C989" s="1" t="s">
        <v>48</v>
      </c>
      <c r="D989" s="2">
        <v>43300</v>
      </c>
      <c r="E989" s="2">
        <v>43366</v>
      </c>
      <c r="F989" s="2" t="str">
        <f>TEXT(Sales[[#This Row],[OrderDate]],"dd")</f>
        <v>23</v>
      </c>
      <c r="G989" s="2">
        <v>43386</v>
      </c>
      <c r="H989" s="2">
        <v>43387</v>
      </c>
      <c r="I989" s="1" t="s">
        <v>32</v>
      </c>
      <c r="J989">
        <v>24</v>
      </c>
      <c r="K989" s="1" t="s">
        <v>58</v>
      </c>
      <c r="L989">
        <v>42</v>
      </c>
      <c r="M989" s="1" t="s">
        <v>363</v>
      </c>
      <c r="N989">
        <v>26</v>
      </c>
      <c r="O989" s="1" t="s">
        <v>45</v>
      </c>
      <c r="P989">
        <v>1</v>
      </c>
      <c r="Q989">
        <v>0.05</v>
      </c>
      <c r="R989">
        <v>1005</v>
      </c>
      <c r="S989">
        <v>562.80000000000007</v>
      </c>
      <c r="T989">
        <v>562.80000000000007</v>
      </c>
      <c r="U989">
        <v>954.75</v>
      </c>
      <c r="V989">
        <f>Sales[[#This Row],[Total Revenue]]-Sales[[#This Row],[Total Buying]]</f>
        <v>391.94999999999993</v>
      </c>
      <c r="W989">
        <v>57</v>
      </c>
      <c r="X989" s="1" t="s">
        <v>1060</v>
      </c>
      <c r="Y989" s="1" t="s">
        <v>523</v>
      </c>
      <c r="Z989" s="1" t="s">
        <v>158</v>
      </c>
      <c r="AA989" s="1" t="s">
        <v>159</v>
      </c>
      <c r="AB989" s="1" t="s">
        <v>116</v>
      </c>
      <c r="AC989" s="1" t="s">
        <v>159</v>
      </c>
      <c r="AD989">
        <v>50815</v>
      </c>
      <c r="AE989">
        <v>60621</v>
      </c>
    </row>
    <row r="990" spans="1:31" x14ac:dyDescent="0.3">
      <c r="A990" s="1" t="s">
        <v>1789</v>
      </c>
      <c r="B990" s="1" t="s">
        <v>47</v>
      </c>
      <c r="C990" s="1" t="s">
        <v>62</v>
      </c>
      <c r="D990" s="2">
        <v>43200</v>
      </c>
      <c r="E990" s="2">
        <v>43366</v>
      </c>
      <c r="F990" s="2" t="str">
        <f>TEXT(Sales[[#This Row],[OrderDate]],"dd")</f>
        <v>23</v>
      </c>
      <c r="G990" s="2">
        <v>43368</v>
      </c>
      <c r="H990" s="2">
        <v>43377</v>
      </c>
      <c r="I990" s="1" t="s">
        <v>32</v>
      </c>
      <c r="J990">
        <v>15</v>
      </c>
      <c r="K990" s="1" t="s">
        <v>134</v>
      </c>
      <c r="L990">
        <v>16</v>
      </c>
      <c r="M990" s="1" t="s">
        <v>155</v>
      </c>
      <c r="N990">
        <v>13</v>
      </c>
      <c r="O990" s="1" t="s">
        <v>193</v>
      </c>
      <c r="P990">
        <v>5</v>
      </c>
      <c r="Q990">
        <v>0.3</v>
      </c>
      <c r="R990">
        <v>944.7</v>
      </c>
      <c r="S990">
        <v>377.88000000000005</v>
      </c>
      <c r="T990">
        <v>1889.4000000000003</v>
      </c>
      <c r="U990">
        <v>3306.45</v>
      </c>
      <c r="V990">
        <f>Sales[[#This Row],[Total Revenue]]-Sales[[#This Row],[Total Buying]]</f>
        <v>1417.0499999999995</v>
      </c>
      <c r="W990">
        <v>285</v>
      </c>
      <c r="X990" s="1" t="s">
        <v>209</v>
      </c>
      <c r="Y990" s="1" t="s">
        <v>210</v>
      </c>
      <c r="Z990" s="1" t="s">
        <v>211</v>
      </c>
      <c r="AA990" s="1" t="s">
        <v>212</v>
      </c>
      <c r="AB990" s="1" t="s">
        <v>56</v>
      </c>
      <c r="AC990" s="1" t="s">
        <v>212</v>
      </c>
      <c r="AD990">
        <v>44911</v>
      </c>
      <c r="AE990">
        <v>51491</v>
      </c>
    </row>
    <row r="991" spans="1:31" x14ac:dyDescent="0.3">
      <c r="A991" s="1" t="s">
        <v>1790</v>
      </c>
      <c r="B991" s="1" t="s">
        <v>47</v>
      </c>
      <c r="C991" s="1" t="s">
        <v>31</v>
      </c>
      <c r="D991" s="2">
        <v>43200</v>
      </c>
      <c r="E991" s="2">
        <v>43366</v>
      </c>
      <c r="F991" s="2" t="str">
        <f>TEXT(Sales[[#This Row],[OrderDate]],"dd")</f>
        <v>23</v>
      </c>
      <c r="G991" s="2">
        <v>43374</v>
      </c>
      <c r="H991" s="2">
        <v>43376</v>
      </c>
      <c r="I991" s="1" t="s">
        <v>32</v>
      </c>
      <c r="J991">
        <v>15</v>
      </c>
      <c r="K991" s="1" t="s">
        <v>134</v>
      </c>
      <c r="L991">
        <v>49</v>
      </c>
      <c r="M991" s="1" t="s">
        <v>74</v>
      </c>
      <c r="N991">
        <v>32</v>
      </c>
      <c r="O991" s="1" t="s">
        <v>107</v>
      </c>
      <c r="P991">
        <v>7</v>
      </c>
      <c r="Q991">
        <v>0.3</v>
      </c>
      <c r="R991">
        <v>1681.7</v>
      </c>
      <c r="S991">
        <v>924.93500000000006</v>
      </c>
      <c r="T991">
        <v>6474.5450000000001</v>
      </c>
      <c r="U991">
        <v>8240.33</v>
      </c>
      <c r="V991">
        <f>Sales[[#This Row],[Total Revenue]]-Sales[[#This Row],[Total Buying]]</f>
        <v>1765.7849999999999</v>
      </c>
      <c r="W991">
        <v>245</v>
      </c>
      <c r="X991" s="1" t="s">
        <v>1176</v>
      </c>
      <c r="Y991" s="1" t="s">
        <v>1177</v>
      </c>
      <c r="Z991" s="1" t="s">
        <v>732</v>
      </c>
      <c r="AA991" s="1" t="s">
        <v>733</v>
      </c>
      <c r="AB991" s="1" t="s">
        <v>40</v>
      </c>
      <c r="AC991" s="1" t="s">
        <v>733</v>
      </c>
      <c r="AD991">
        <v>92675</v>
      </c>
      <c r="AE991">
        <v>33139</v>
      </c>
    </row>
    <row r="992" spans="1:31" x14ac:dyDescent="0.3">
      <c r="A992" s="1" t="s">
        <v>1791</v>
      </c>
      <c r="B992" s="1" t="s">
        <v>47</v>
      </c>
      <c r="C992" s="1" t="s">
        <v>239</v>
      </c>
      <c r="D992" s="2">
        <v>43200</v>
      </c>
      <c r="E992" s="2">
        <v>43367</v>
      </c>
      <c r="F992" s="2" t="str">
        <f>TEXT(Sales[[#This Row],[OrderDate]],"dd")</f>
        <v>24</v>
      </c>
      <c r="G992" s="2">
        <v>43375</v>
      </c>
      <c r="H992" s="2">
        <v>43380</v>
      </c>
      <c r="I992" s="1" t="s">
        <v>32</v>
      </c>
      <c r="J992">
        <v>14</v>
      </c>
      <c r="K992" s="1" t="s">
        <v>222</v>
      </c>
      <c r="L992">
        <v>20</v>
      </c>
      <c r="M992" s="1" t="s">
        <v>59</v>
      </c>
      <c r="N992">
        <v>10</v>
      </c>
      <c r="O992" s="1" t="s">
        <v>162</v>
      </c>
      <c r="P992">
        <v>2</v>
      </c>
      <c r="Q992">
        <v>0.2</v>
      </c>
      <c r="R992">
        <v>180.9</v>
      </c>
      <c r="S992">
        <v>151.95599999999999</v>
      </c>
      <c r="T992">
        <v>303.91199999999998</v>
      </c>
      <c r="U992">
        <v>289.44</v>
      </c>
      <c r="V992">
        <f>Sales[[#This Row],[Total Revenue]]-Sales[[#This Row],[Total Buying]]</f>
        <v>-14.47199999999998</v>
      </c>
      <c r="W992">
        <v>336</v>
      </c>
      <c r="X992" s="1" t="s">
        <v>599</v>
      </c>
      <c r="Y992" s="1" t="s">
        <v>276</v>
      </c>
      <c r="Z992" s="1" t="s">
        <v>251</v>
      </c>
      <c r="AA992" s="1" t="s">
        <v>252</v>
      </c>
      <c r="AB992" s="1" t="s">
        <v>56</v>
      </c>
      <c r="AC992" s="1" t="s">
        <v>252</v>
      </c>
      <c r="AD992">
        <v>103937</v>
      </c>
      <c r="AE992">
        <v>83793</v>
      </c>
    </row>
    <row r="993" spans="1:31" x14ac:dyDescent="0.3">
      <c r="A993" s="1" t="s">
        <v>1792</v>
      </c>
      <c r="B993" s="1" t="s">
        <v>47</v>
      </c>
      <c r="C993" s="1" t="s">
        <v>62</v>
      </c>
      <c r="D993" s="2">
        <v>43200</v>
      </c>
      <c r="E993" s="2">
        <v>43367</v>
      </c>
      <c r="F993" s="2" t="str">
        <f>TEXT(Sales[[#This Row],[OrderDate]],"dd")</f>
        <v>24</v>
      </c>
      <c r="G993" s="2">
        <v>43382</v>
      </c>
      <c r="H993" s="2">
        <v>43386</v>
      </c>
      <c r="I993" s="1" t="s">
        <v>32</v>
      </c>
      <c r="J993">
        <v>19</v>
      </c>
      <c r="K993" s="1" t="s">
        <v>97</v>
      </c>
      <c r="L993">
        <v>40</v>
      </c>
      <c r="M993" s="1" t="s">
        <v>189</v>
      </c>
      <c r="N993">
        <v>1</v>
      </c>
      <c r="O993" s="1" t="s">
        <v>72</v>
      </c>
      <c r="P993">
        <v>4</v>
      </c>
      <c r="Q993">
        <v>0.05</v>
      </c>
      <c r="R993">
        <v>1896.1000000000001</v>
      </c>
      <c r="S993">
        <v>1592.7240000000002</v>
      </c>
      <c r="T993">
        <v>6370.8960000000006</v>
      </c>
      <c r="U993">
        <v>7205.18</v>
      </c>
      <c r="V993">
        <f>Sales[[#This Row],[Total Revenue]]-Sales[[#This Row],[Total Buying]]</f>
        <v>834.28399999999965</v>
      </c>
      <c r="W993">
        <v>306</v>
      </c>
      <c r="X993" s="1" t="s">
        <v>707</v>
      </c>
      <c r="Y993" s="1" t="s">
        <v>708</v>
      </c>
      <c r="Z993" s="1" t="s">
        <v>432</v>
      </c>
      <c r="AA993" s="1" t="s">
        <v>433</v>
      </c>
      <c r="AB993" s="1" t="s">
        <v>56</v>
      </c>
      <c r="AC993" s="1" t="s">
        <v>433</v>
      </c>
      <c r="AD993">
        <v>248677</v>
      </c>
      <c r="AE993">
        <v>41759</v>
      </c>
    </row>
    <row r="994" spans="1:31" x14ac:dyDescent="0.3">
      <c r="A994" s="1" t="s">
        <v>1793</v>
      </c>
      <c r="B994" s="1" t="s">
        <v>30</v>
      </c>
      <c r="C994" s="1" t="s">
        <v>62</v>
      </c>
      <c r="D994" s="2">
        <v>43300</v>
      </c>
      <c r="E994" s="2">
        <v>43367</v>
      </c>
      <c r="F994" s="2" t="str">
        <f>TEXT(Sales[[#This Row],[OrderDate]],"dd")</f>
        <v>24</v>
      </c>
      <c r="G994" s="2">
        <v>43379</v>
      </c>
      <c r="H994" s="2">
        <v>43384</v>
      </c>
      <c r="I994" s="1" t="s">
        <v>32</v>
      </c>
      <c r="J994">
        <v>12</v>
      </c>
      <c r="K994" s="1" t="s">
        <v>208</v>
      </c>
      <c r="L994">
        <v>41</v>
      </c>
      <c r="M994" s="1" t="s">
        <v>505</v>
      </c>
      <c r="N994">
        <v>14</v>
      </c>
      <c r="O994" s="1" t="s">
        <v>438</v>
      </c>
      <c r="P994">
        <v>8</v>
      </c>
      <c r="Q994">
        <v>7.4999999999999997E-2</v>
      </c>
      <c r="R994">
        <v>804</v>
      </c>
      <c r="S994">
        <v>410.04</v>
      </c>
      <c r="T994">
        <v>3280.32</v>
      </c>
      <c r="U994">
        <v>5949.6</v>
      </c>
      <c r="V994">
        <f>Sales[[#This Row],[Total Revenue]]-Sales[[#This Row],[Total Buying]]</f>
        <v>2669.28</v>
      </c>
      <c r="W994">
        <v>286</v>
      </c>
      <c r="X994" s="1" t="s">
        <v>1794</v>
      </c>
      <c r="Y994" s="1" t="s">
        <v>1795</v>
      </c>
      <c r="Z994" s="1" t="s">
        <v>211</v>
      </c>
      <c r="AA994" s="1" t="s">
        <v>212</v>
      </c>
      <c r="AB994" s="1" t="s">
        <v>56</v>
      </c>
      <c r="AC994" s="1" t="s">
        <v>212</v>
      </c>
      <c r="AD994">
        <v>232254</v>
      </c>
      <c r="AE994">
        <v>47779</v>
      </c>
    </row>
    <row r="995" spans="1:31" x14ac:dyDescent="0.3">
      <c r="A995" s="1" t="s">
        <v>1796</v>
      </c>
      <c r="B995" s="1" t="s">
        <v>30</v>
      </c>
      <c r="C995" s="1" t="s">
        <v>62</v>
      </c>
      <c r="D995" s="2">
        <v>43300</v>
      </c>
      <c r="E995" s="2">
        <v>43367</v>
      </c>
      <c r="F995" s="2" t="str">
        <f>TEXT(Sales[[#This Row],[OrderDate]],"dd")</f>
        <v>24</v>
      </c>
      <c r="G995" s="2">
        <v>43373</v>
      </c>
      <c r="H995" s="2">
        <v>43382</v>
      </c>
      <c r="I995" s="1" t="s">
        <v>32</v>
      </c>
      <c r="J995">
        <v>7</v>
      </c>
      <c r="K995" s="1" t="s">
        <v>188</v>
      </c>
      <c r="L995">
        <v>31</v>
      </c>
      <c r="M995" s="1" t="s">
        <v>374</v>
      </c>
      <c r="N995">
        <v>30</v>
      </c>
      <c r="O995" s="1" t="s">
        <v>51</v>
      </c>
      <c r="P995">
        <v>5</v>
      </c>
      <c r="Q995">
        <v>0.1</v>
      </c>
      <c r="R995">
        <v>1112.2</v>
      </c>
      <c r="S995">
        <v>778.54</v>
      </c>
      <c r="T995">
        <v>3892.7</v>
      </c>
      <c r="U995">
        <v>5004.8999999999996</v>
      </c>
      <c r="V995">
        <f>Sales[[#This Row],[Total Revenue]]-Sales[[#This Row],[Total Buying]]</f>
        <v>1112.1999999999998</v>
      </c>
      <c r="W995">
        <v>285</v>
      </c>
      <c r="X995" s="1" t="s">
        <v>209</v>
      </c>
      <c r="Y995" s="1" t="s">
        <v>210</v>
      </c>
      <c r="Z995" s="1" t="s">
        <v>211</v>
      </c>
      <c r="AA995" s="1" t="s">
        <v>212</v>
      </c>
      <c r="AB995" s="1" t="s">
        <v>56</v>
      </c>
      <c r="AC995" s="1" t="s">
        <v>212</v>
      </c>
      <c r="AD995">
        <v>44911</v>
      </c>
      <c r="AE995">
        <v>51491</v>
      </c>
    </row>
    <row r="996" spans="1:31" x14ac:dyDescent="0.3">
      <c r="A996" s="1" t="s">
        <v>1797</v>
      </c>
      <c r="B996" s="1" t="s">
        <v>47</v>
      </c>
      <c r="C996" s="1" t="s">
        <v>77</v>
      </c>
      <c r="D996" s="2">
        <v>43200</v>
      </c>
      <c r="E996" s="2">
        <v>43367</v>
      </c>
      <c r="F996" s="2" t="str">
        <f>TEXT(Sales[[#This Row],[OrderDate]],"dd")</f>
        <v>24</v>
      </c>
      <c r="G996" s="2">
        <v>43387</v>
      </c>
      <c r="H996" s="2">
        <v>43396</v>
      </c>
      <c r="I996" s="1" t="s">
        <v>32</v>
      </c>
      <c r="J996">
        <v>14</v>
      </c>
      <c r="K996" s="1" t="s">
        <v>222</v>
      </c>
      <c r="L996">
        <v>18</v>
      </c>
      <c r="M996" s="1" t="s">
        <v>334</v>
      </c>
      <c r="N996">
        <v>22</v>
      </c>
      <c r="O996" s="1" t="s">
        <v>128</v>
      </c>
      <c r="P996">
        <v>7</v>
      </c>
      <c r="Q996">
        <v>0.1</v>
      </c>
      <c r="R996">
        <v>971.5</v>
      </c>
      <c r="S996">
        <v>437.17500000000001</v>
      </c>
      <c r="T996">
        <v>3060.2249999999999</v>
      </c>
      <c r="U996">
        <v>6120.45</v>
      </c>
      <c r="V996">
        <f>Sales[[#This Row],[Total Revenue]]-Sales[[#This Row],[Total Buying]]</f>
        <v>3060.2249999999999</v>
      </c>
      <c r="W996">
        <v>174</v>
      </c>
      <c r="X996" s="1" t="s">
        <v>1071</v>
      </c>
      <c r="Y996" s="1" t="s">
        <v>1072</v>
      </c>
      <c r="Z996" s="1" t="s">
        <v>196</v>
      </c>
      <c r="AA996" s="1" t="s">
        <v>197</v>
      </c>
      <c r="AB996" s="1" t="s">
        <v>147</v>
      </c>
      <c r="AC996" s="1" t="s">
        <v>197</v>
      </c>
      <c r="AD996">
        <v>69780</v>
      </c>
      <c r="AE996">
        <v>40391</v>
      </c>
    </row>
    <row r="997" spans="1:31" x14ac:dyDescent="0.3">
      <c r="A997" s="1" t="s">
        <v>1798</v>
      </c>
      <c r="B997" s="1" t="s">
        <v>47</v>
      </c>
      <c r="C997" s="1" t="s">
        <v>62</v>
      </c>
      <c r="D997" s="2">
        <v>43200</v>
      </c>
      <c r="E997" s="2">
        <v>43367</v>
      </c>
      <c r="F997" s="2" t="str">
        <f>TEXT(Sales[[#This Row],[OrderDate]],"dd")</f>
        <v>24</v>
      </c>
      <c r="G997" s="2">
        <v>43393</v>
      </c>
      <c r="H997" s="2">
        <v>43398</v>
      </c>
      <c r="I997" s="1" t="s">
        <v>32</v>
      </c>
      <c r="J997">
        <v>17</v>
      </c>
      <c r="K997" s="1" t="s">
        <v>292</v>
      </c>
      <c r="L997">
        <v>30</v>
      </c>
      <c r="M997" s="1" t="s">
        <v>166</v>
      </c>
      <c r="N997">
        <v>3</v>
      </c>
      <c r="O997" s="1" t="s">
        <v>167</v>
      </c>
      <c r="P997">
        <v>2</v>
      </c>
      <c r="Q997">
        <v>0.05</v>
      </c>
      <c r="R997">
        <v>2465.6</v>
      </c>
      <c r="S997">
        <v>1380.7360000000001</v>
      </c>
      <c r="T997">
        <v>2761.4720000000002</v>
      </c>
      <c r="U997">
        <v>4684.6399999999994</v>
      </c>
      <c r="V997">
        <f>Sales[[#This Row],[Total Revenue]]-Sales[[#This Row],[Total Buying]]</f>
        <v>1923.1679999999992</v>
      </c>
      <c r="W997">
        <v>271</v>
      </c>
      <c r="X997" s="1" t="s">
        <v>1606</v>
      </c>
      <c r="Y997" s="1" t="s">
        <v>1607</v>
      </c>
      <c r="Z997" s="1" t="s">
        <v>38</v>
      </c>
      <c r="AA997" s="1" t="s">
        <v>39</v>
      </c>
      <c r="AB997" s="1" t="s">
        <v>40</v>
      </c>
      <c r="AC997" s="1" t="s">
        <v>39</v>
      </c>
      <c r="AD997">
        <v>34566</v>
      </c>
      <c r="AE997">
        <v>66911</v>
      </c>
    </row>
    <row r="998" spans="1:31" x14ac:dyDescent="0.3">
      <c r="A998" s="1" t="s">
        <v>1799</v>
      </c>
      <c r="B998" s="1" t="s">
        <v>30</v>
      </c>
      <c r="C998" s="1" t="s">
        <v>31</v>
      </c>
      <c r="D998" s="2">
        <v>43200</v>
      </c>
      <c r="E998" s="2">
        <v>43367</v>
      </c>
      <c r="F998" s="2" t="str">
        <f>TEXT(Sales[[#This Row],[OrderDate]],"dd")</f>
        <v>24</v>
      </c>
      <c r="G998" s="2">
        <v>43369</v>
      </c>
      <c r="H998" s="2">
        <v>43378</v>
      </c>
      <c r="I998" s="1" t="s">
        <v>32</v>
      </c>
      <c r="J998">
        <v>2</v>
      </c>
      <c r="K998" s="1" t="s">
        <v>142</v>
      </c>
      <c r="L998">
        <v>34</v>
      </c>
      <c r="M998" s="1" t="s">
        <v>378</v>
      </c>
      <c r="N998">
        <v>47</v>
      </c>
      <c r="O998" s="1" t="s">
        <v>254</v>
      </c>
      <c r="P998">
        <v>6</v>
      </c>
      <c r="Q998">
        <v>0.05</v>
      </c>
      <c r="R998">
        <v>2659.9</v>
      </c>
      <c r="S998">
        <v>1915.1279999999999</v>
      </c>
      <c r="T998">
        <v>11490.768</v>
      </c>
      <c r="U998">
        <v>15161.43</v>
      </c>
      <c r="V998">
        <f>Sales[[#This Row],[Total Revenue]]-Sales[[#This Row],[Total Buying]]</f>
        <v>3670.6620000000003</v>
      </c>
      <c r="W998">
        <v>208</v>
      </c>
      <c r="X998" s="1" t="s">
        <v>1284</v>
      </c>
      <c r="Y998" s="1" t="s">
        <v>731</v>
      </c>
      <c r="Z998" s="1" t="s">
        <v>586</v>
      </c>
      <c r="AA998" s="1" t="s">
        <v>587</v>
      </c>
      <c r="AB998" s="1" t="s">
        <v>40</v>
      </c>
      <c r="AC998" s="1" t="s">
        <v>587</v>
      </c>
      <c r="AD998">
        <v>38489</v>
      </c>
      <c r="AE998">
        <v>48002</v>
      </c>
    </row>
    <row r="999" spans="1:31" x14ac:dyDescent="0.3">
      <c r="A999" s="1" t="s">
        <v>1800</v>
      </c>
      <c r="B999" s="1" t="s">
        <v>100</v>
      </c>
      <c r="C999" s="1" t="s">
        <v>424</v>
      </c>
      <c r="D999" s="2">
        <v>43300</v>
      </c>
      <c r="E999" s="2">
        <v>43368</v>
      </c>
      <c r="F999" s="2" t="str">
        <f>TEXT(Sales[[#This Row],[OrderDate]],"dd")</f>
        <v>25</v>
      </c>
      <c r="G999" s="2">
        <v>43384</v>
      </c>
      <c r="H999" s="2">
        <v>43386</v>
      </c>
      <c r="I999" s="1" t="s">
        <v>32</v>
      </c>
      <c r="J999">
        <v>27</v>
      </c>
      <c r="K999" s="1" t="s">
        <v>179</v>
      </c>
      <c r="L999">
        <v>30</v>
      </c>
      <c r="M999" s="1" t="s">
        <v>166</v>
      </c>
      <c r="N999">
        <v>11</v>
      </c>
      <c r="O999" s="1" t="s">
        <v>126</v>
      </c>
      <c r="P999">
        <v>7</v>
      </c>
      <c r="Q999">
        <v>0.2</v>
      </c>
      <c r="R999">
        <v>1675</v>
      </c>
      <c r="S999">
        <v>1155.75</v>
      </c>
      <c r="T999">
        <v>8090.25</v>
      </c>
      <c r="U999">
        <v>9380</v>
      </c>
      <c r="V999">
        <f>Sales[[#This Row],[Total Revenue]]-Sales[[#This Row],[Total Buying]]</f>
        <v>1289.75</v>
      </c>
      <c r="W999">
        <v>61</v>
      </c>
      <c r="X999" s="1" t="s">
        <v>490</v>
      </c>
      <c r="Y999" s="1" t="s">
        <v>461</v>
      </c>
      <c r="Z999" s="1" t="s">
        <v>158</v>
      </c>
      <c r="AA999" s="1" t="s">
        <v>159</v>
      </c>
      <c r="AB999" s="1" t="s">
        <v>116</v>
      </c>
      <c r="AC999" s="1" t="s">
        <v>159</v>
      </c>
      <c r="AD999">
        <v>55240</v>
      </c>
      <c r="AE999">
        <v>77396</v>
      </c>
    </row>
    <row r="1000" spans="1:31" x14ac:dyDescent="0.3">
      <c r="A1000" s="1" t="s">
        <v>1801</v>
      </c>
      <c r="B1000" s="1" t="s">
        <v>47</v>
      </c>
      <c r="C1000" s="1" t="s">
        <v>77</v>
      </c>
      <c r="D1000" s="2">
        <v>43300</v>
      </c>
      <c r="E1000" s="2">
        <v>43368</v>
      </c>
      <c r="F1000" s="2" t="str">
        <f>TEXT(Sales[[#This Row],[OrderDate]],"dd")</f>
        <v>25</v>
      </c>
      <c r="G1000" s="2">
        <v>43370</v>
      </c>
      <c r="H1000" s="2">
        <v>43376</v>
      </c>
      <c r="I1000" s="1" t="s">
        <v>32</v>
      </c>
      <c r="J1000">
        <v>14</v>
      </c>
      <c r="K1000" s="1" t="s">
        <v>222</v>
      </c>
      <c r="L1000">
        <v>3</v>
      </c>
      <c r="M1000" s="1" t="s">
        <v>175</v>
      </c>
      <c r="N1000">
        <v>38</v>
      </c>
      <c r="O1000" s="1" t="s">
        <v>119</v>
      </c>
      <c r="P1000">
        <v>5</v>
      </c>
      <c r="Q1000">
        <v>0.05</v>
      </c>
      <c r="R1000">
        <v>6150.6</v>
      </c>
      <c r="S1000">
        <v>3505.8420000000001</v>
      </c>
      <c r="T1000">
        <v>17529.21</v>
      </c>
      <c r="U1000">
        <v>29215.350000000002</v>
      </c>
      <c r="V1000">
        <f>Sales[[#This Row],[Total Revenue]]-Sales[[#This Row],[Total Buying]]</f>
        <v>11686.140000000003</v>
      </c>
      <c r="W1000">
        <v>115</v>
      </c>
      <c r="X1000" s="1" t="s">
        <v>695</v>
      </c>
      <c r="Y1000" s="1" t="s">
        <v>696</v>
      </c>
      <c r="Z1000" s="1" t="s">
        <v>306</v>
      </c>
      <c r="AA1000" s="1" t="s">
        <v>307</v>
      </c>
      <c r="AB1000" s="1" t="s">
        <v>56</v>
      </c>
      <c r="AC1000" s="1" t="s">
        <v>307</v>
      </c>
      <c r="AD1000">
        <v>58967</v>
      </c>
      <c r="AE1000">
        <v>50536</v>
      </c>
    </row>
    <row r="1001" spans="1:31" x14ac:dyDescent="0.3">
      <c r="A1001" s="1" t="s">
        <v>1802</v>
      </c>
      <c r="B1001" s="1" t="s">
        <v>47</v>
      </c>
      <c r="C1001" s="1" t="s">
        <v>77</v>
      </c>
      <c r="D1001" s="2">
        <v>43200</v>
      </c>
      <c r="E1001" s="2">
        <v>43368</v>
      </c>
      <c r="F1001" s="2" t="str">
        <f>TEXT(Sales[[#This Row],[OrderDate]],"dd")</f>
        <v>25</v>
      </c>
      <c r="G1001" s="2">
        <v>43370</v>
      </c>
      <c r="H1001" s="2">
        <v>43377</v>
      </c>
      <c r="I1001" s="1" t="s">
        <v>32</v>
      </c>
      <c r="J1001">
        <v>16</v>
      </c>
      <c r="K1001" s="1" t="s">
        <v>270</v>
      </c>
      <c r="L1001">
        <v>43</v>
      </c>
      <c r="M1001" s="1" t="s">
        <v>183</v>
      </c>
      <c r="N1001">
        <v>43</v>
      </c>
      <c r="O1001" s="1" t="s">
        <v>580</v>
      </c>
      <c r="P1001">
        <v>5</v>
      </c>
      <c r="Q1001">
        <v>0.05</v>
      </c>
      <c r="R1001">
        <v>5306.4000000000005</v>
      </c>
      <c r="S1001">
        <v>2387.88</v>
      </c>
      <c r="T1001">
        <v>11939.400000000001</v>
      </c>
      <c r="U1001">
        <v>25205.400000000005</v>
      </c>
      <c r="V1001">
        <f>Sales[[#This Row],[Total Revenue]]-Sales[[#This Row],[Total Buying]]</f>
        <v>13266.000000000004</v>
      </c>
      <c r="W1001">
        <v>172</v>
      </c>
      <c r="X1001" s="1" t="s">
        <v>841</v>
      </c>
      <c r="Y1001" s="1" t="s">
        <v>532</v>
      </c>
      <c r="Z1001" s="1" t="s">
        <v>196</v>
      </c>
      <c r="AA1001" s="1" t="s">
        <v>197</v>
      </c>
      <c r="AB1001" s="1" t="s">
        <v>147</v>
      </c>
      <c r="AC1001" s="1" t="s">
        <v>197</v>
      </c>
      <c r="AD1001">
        <v>54255</v>
      </c>
      <c r="AE1001">
        <v>53281</v>
      </c>
    </row>
    <row r="1002" spans="1:31" x14ac:dyDescent="0.3">
      <c r="A1002" s="1" t="s">
        <v>1803</v>
      </c>
      <c r="B1002" s="1" t="s">
        <v>42</v>
      </c>
      <c r="C1002" s="1" t="s">
        <v>62</v>
      </c>
      <c r="D1002" s="2">
        <v>43300</v>
      </c>
      <c r="E1002" s="2">
        <v>43368</v>
      </c>
      <c r="F1002" s="2" t="str">
        <f>TEXT(Sales[[#This Row],[OrderDate]],"dd")</f>
        <v>25</v>
      </c>
      <c r="G1002" s="2">
        <v>43375</v>
      </c>
      <c r="H1002" s="2">
        <v>43382</v>
      </c>
      <c r="I1002" s="1" t="s">
        <v>32</v>
      </c>
      <c r="J1002">
        <v>21</v>
      </c>
      <c r="K1002" s="1" t="s">
        <v>43</v>
      </c>
      <c r="L1002">
        <v>3</v>
      </c>
      <c r="M1002" s="1" t="s">
        <v>175</v>
      </c>
      <c r="N1002">
        <v>3</v>
      </c>
      <c r="O1002" s="1" t="s">
        <v>167</v>
      </c>
      <c r="P1002">
        <v>6</v>
      </c>
      <c r="Q1002">
        <v>0.15</v>
      </c>
      <c r="R1002">
        <v>3758.7000000000003</v>
      </c>
      <c r="S1002">
        <v>3082.134</v>
      </c>
      <c r="T1002">
        <v>18492.804</v>
      </c>
      <c r="U1002">
        <v>19169.370000000003</v>
      </c>
      <c r="V1002">
        <f>Sales[[#This Row],[Total Revenue]]-Sales[[#This Row],[Total Buying]]</f>
        <v>676.56600000000253</v>
      </c>
      <c r="W1002">
        <v>329</v>
      </c>
      <c r="X1002" s="1" t="s">
        <v>1033</v>
      </c>
      <c r="Y1002" s="1" t="s">
        <v>1034</v>
      </c>
      <c r="Z1002" s="1" t="s">
        <v>251</v>
      </c>
      <c r="AA1002" s="1" t="s">
        <v>252</v>
      </c>
      <c r="AB1002" s="1" t="s">
        <v>56</v>
      </c>
      <c r="AC1002" s="1" t="s">
        <v>252</v>
      </c>
      <c r="AD1002">
        <v>42225</v>
      </c>
      <c r="AE1002">
        <v>44254</v>
      </c>
    </row>
    <row r="1003" spans="1:31" x14ac:dyDescent="0.3">
      <c r="A1003" s="1" t="s">
        <v>1804</v>
      </c>
      <c r="B1003" s="1" t="s">
        <v>47</v>
      </c>
      <c r="C1003" s="1" t="s">
        <v>62</v>
      </c>
      <c r="D1003" s="2">
        <v>43200</v>
      </c>
      <c r="E1003" s="2">
        <v>43368</v>
      </c>
      <c r="F1003" s="2" t="str">
        <f>TEXT(Sales[[#This Row],[OrderDate]],"dd")</f>
        <v>25</v>
      </c>
      <c r="G1003" s="2">
        <v>43378</v>
      </c>
      <c r="H1003" s="2">
        <v>43383</v>
      </c>
      <c r="I1003" s="1" t="s">
        <v>32</v>
      </c>
      <c r="J1003">
        <v>15</v>
      </c>
      <c r="K1003" s="1" t="s">
        <v>134</v>
      </c>
      <c r="L1003">
        <v>8</v>
      </c>
      <c r="M1003" s="1" t="s">
        <v>98</v>
      </c>
      <c r="N1003">
        <v>23</v>
      </c>
      <c r="O1003" s="1" t="s">
        <v>103</v>
      </c>
      <c r="P1003">
        <v>7</v>
      </c>
      <c r="Q1003">
        <v>7.4999999999999997E-2</v>
      </c>
      <c r="R1003">
        <v>2291.4</v>
      </c>
      <c r="S1003">
        <v>1603.98</v>
      </c>
      <c r="T1003">
        <v>11227.86</v>
      </c>
      <c r="U1003">
        <v>14836.815000000001</v>
      </c>
      <c r="V1003">
        <f>Sales[[#This Row],[Total Revenue]]-Sales[[#This Row],[Total Buying]]</f>
        <v>3608.9549999999999</v>
      </c>
      <c r="W1003">
        <v>318</v>
      </c>
      <c r="X1003" s="1" t="s">
        <v>832</v>
      </c>
      <c r="Y1003" s="1" t="s">
        <v>641</v>
      </c>
      <c r="Z1003" s="1" t="s">
        <v>251</v>
      </c>
      <c r="AA1003" s="1" t="s">
        <v>252</v>
      </c>
      <c r="AB1003" s="1" t="s">
        <v>56</v>
      </c>
      <c r="AC1003" s="1" t="s">
        <v>252</v>
      </c>
      <c r="AD1003">
        <v>220682</v>
      </c>
      <c r="AE1003">
        <v>42772</v>
      </c>
    </row>
    <row r="1004" spans="1:31" x14ac:dyDescent="0.3">
      <c r="A1004" s="1" t="s">
        <v>1805</v>
      </c>
      <c r="B1004" s="1" t="s">
        <v>30</v>
      </c>
      <c r="C1004" s="1" t="s">
        <v>77</v>
      </c>
      <c r="D1004" s="2">
        <v>43200</v>
      </c>
      <c r="E1004" s="2">
        <v>43368</v>
      </c>
      <c r="F1004" s="2" t="str">
        <f>TEXT(Sales[[#This Row],[OrderDate]],"dd")</f>
        <v>25</v>
      </c>
      <c r="G1004" s="2">
        <v>43393</v>
      </c>
      <c r="H1004" s="2">
        <v>43401</v>
      </c>
      <c r="I1004" s="1" t="s">
        <v>32</v>
      </c>
      <c r="J1004">
        <v>5</v>
      </c>
      <c r="K1004" s="1" t="s">
        <v>182</v>
      </c>
      <c r="L1004">
        <v>16</v>
      </c>
      <c r="M1004" s="1" t="s">
        <v>155</v>
      </c>
      <c r="N1004">
        <v>44</v>
      </c>
      <c r="O1004" s="1" t="s">
        <v>206</v>
      </c>
      <c r="P1004">
        <v>7</v>
      </c>
      <c r="Q1004">
        <v>7.4999999999999997E-2</v>
      </c>
      <c r="R1004">
        <v>5748.6</v>
      </c>
      <c r="S1004">
        <v>3564.1320000000001</v>
      </c>
      <c r="T1004">
        <v>24948.923999999999</v>
      </c>
      <c r="U1004">
        <v>37222.184999999998</v>
      </c>
      <c r="V1004">
        <f>Sales[[#This Row],[Total Revenue]]-Sales[[#This Row],[Total Buying]]</f>
        <v>12273.260999999999</v>
      </c>
      <c r="W1004">
        <v>142</v>
      </c>
      <c r="X1004" s="1" t="s">
        <v>1297</v>
      </c>
      <c r="Y1004" s="1" t="s">
        <v>1668</v>
      </c>
      <c r="Z1004" s="1" t="s">
        <v>457</v>
      </c>
      <c r="AA1004" s="1" t="s">
        <v>458</v>
      </c>
      <c r="AB1004" s="1" t="s">
        <v>56</v>
      </c>
      <c r="AC1004" s="1" t="s">
        <v>458</v>
      </c>
      <c r="AD1004">
        <v>72760</v>
      </c>
      <c r="AE1004">
        <v>42306</v>
      </c>
    </row>
    <row r="1005" spans="1:31" x14ac:dyDescent="0.3">
      <c r="A1005" s="1" t="s">
        <v>1806</v>
      </c>
      <c r="B1005" s="1" t="s">
        <v>47</v>
      </c>
      <c r="C1005" s="1" t="s">
        <v>239</v>
      </c>
      <c r="D1005" s="2">
        <v>43200</v>
      </c>
      <c r="E1005" s="2">
        <v>43368</v>
      </c>
      <c r="F1005" s="2" t="str">
        <f>TEXT(Sales[[#This Row],[OrderDate]],"dd")</f>
        <v>25</v>
      </c>
      <c r="G1005" s="2">
        <v>43382</v>
      </c>
      <c r="H1005" s="2">
        <v>43386</v>
      </c>
      <c r="I1005" s="1" t="s">
        <v>32</v>
      </c>
      <c r="J1005">
        <v>13</v>
      </c>
      <c r="K1005" s="1" t="s">
        <v>88</v>
      </c>
      <c r="L1005">
        <v>22</v>
      </c>
      <c r="M1005" s="1" t="s">
        <v>71</v>
      </c>
      <c r="N1005">
        <v>3</v>
      </c>
      <c r="O1005" s="1" t="s">
        <v>167</v>
      </c>
      <c r="P1005">
        <v>8</v>
      </c>
      <c r="Q1005">
        <v>0.1</v>
      </c>
      <c r="R1005">
        <v>1909.5</v>
      </c>
      <c r="S1005">
        <v>1336.6499999999999</v>
      </c>
      <c r="T1005">
        <v>10693.199999999999</v>
      </c>
      <c r="U1005">
        <v>13748.4</v>
      </c>
      <c r="V1005">
        <f>Sales[[#This Row],[Total Revenue]]-Sales[[#This Row],[Total Buying]]</f>
        <v>3055.2000000000007</v>
      </c>
      <c r="W1005">
        <v>355</v>
      </c>
      <c r="X1005" s="1" t="s">
        <v>499</v>
      </c>
      <c r="Y1005" s="1" t="s">
        <v>958</v>
      </c>
      <c r="Z1005" s="1" t="s">
        <v>242</v>
      </c>
      <c r="AA1005" s="1" t="s">
        <v>243</v>
      </c>
      <c r="AB1005" s="1" t="s">
        <v>56</v>
      </c>
      <c r="AC1005" s="1" t="s">
        <v>243</v>
      </c>
      <c r="AD1005">
        <v>87224</v>
      </c>
      <c r="AE1005">
        <v>40758</v>
      </c>
    </row>
    <row r="1006" spans="1:31" x14ac:dyDescent="0.3">
      <c r="A1006" s="1" t="s">
        <v>1807</v>
      </c>
      <c r="B1006" s="1" t="s">
        <v>47</v>
      </c>
      <c r="C1006" s="1" t="s">
        <v>77</v>
      </c>
      <c r="D1006" s="2">
        <v>43300</v>
      </c>
      <c r="E1006" s="2">
        <v>43368</v>
      </c>
      <c r="F1006" s="2" t="str">
        <f>TEXT(Sales[[#This Row],[OrderDate]],"dd")</f>
        <v>25</v>
      </c>
      <c r="G1006" s="2">
        <v>43378</v>
      </c>
      <c r="H1006" s="2">
        <v>43383</v>
      </c>
      <c r="I1006" s="1" t="s">
        <v>32</v>
      </c>
      <c r="J1006">
        <v>13</v>
      </c>
      <c r="K1006" s="1" t="s">
        <v>88</v>
      </c>
      <c r="L1006">
        <v>22</v>
      </c>
      <c r="M1006" s="1" t="s">
        <v>71</v>
      </c>
      <c r="N1006">
        <v>11</v>
      </c>
      <c r="O1006" s="1" t="s">
        <v>126</v>
      </c>
      <c r="P1006">
        <v>7</v>
      </c>
      <c r="Q1006">
        <v>0.05</v>
      </c>
      <c r="R1006">
        <v>3892.7000000000003</v>
      </c>
      <c r="S1006">
        <v>3308.7950000000001</v>
      </c>
      <c r="T1006">
        <v>23161.565000000002</v>
      </c>
      <c r="U1006">
        <v>25886.455000000002</v>
      </c>
      <c r="V1006">
        <f>Sales[[#This Row],[Total Revenue]]-Sales[[#This Row],[Total Buying]]</f>
        <v>2724.8899999999994</v>
      </c>
      <c r="W1006">
        <v>185</v>
      </c>
      <c r="X1006" s="1" t="s">
        <v>621</v>
      </c>
      <c r="Y1006" s="1" t="s">
        <v>622</v>
      </c>
      <c r="Z1006" s="1" t="s">
        <v>369</v>
      </c>
      <c r="AA1006" s="1" t="s">
        <v>370</v>
      </c>
      <c r="AB1006" s="1" t="s">
        <v>147</v>
      </c>
      <c r="AC1006" s="1" t="s">
        <v>370</v>
      </c>
      <c r="AD1006">
        <v>316037</v>
      </c>
      <c r="AE1006">
        <v>51682</v>
      </c>
    </row>
    <row r="1007" spans="1:31" x14ac:dyDescent="0.3">
      <c r="A1007" s="1" t="s">
        <v>1808</v>
      </c>
      <c r="B1007" s="1" t="s">
        <v>47</v>
      </c>
      <c r="C1007" s="1" t="s">
        <v>239</v>
      </c>
      <c r="D1007" s="2">
        <v>43200</v>
      </c>
      <c r="E1007" s="2">
        <v>43368</v>
      </c>
      <c r="F1007" s="2" t="str">
        <f>TEXT(Sales[[#This Row],[OrderDate]],"dd")</f>
        <v>25</v>
      </c>
      <c r="G1007" s="2">
        <v>43385</v>
      </c>
      <c r="H1007" s="2">
        <v>43391</v>
      </c>
      <c r="I1007" s="1" t="s">
        <v>32</v>
      </c>
      <c r="J1007">
        <v>12</v>
      </c>
      <c r="K1007" s="1" t="s">
        <v>208</v>
      </c>
      <c r="L1007">
        <v>43</v>
      </c>
      <c r="M1007" s="1" t="s">
        <v>183</v>
      </c>
      <c r="N1007">
        <v>11</v>
      </c>
      <c r="O1007" s="1" t="s">
        <v>126</v>
      </c>
      <c r="P1007">
        <v>6</v>
      </c>
      <c r="Q1007">
        <v>7.4999999999999997E-2</v>
      </c>
      <c r="R1007">
        <v>1118.9000000000001</v>
      </c>
      <c r="S1007">
        <v>749.66300000000012</v>
      </c>
      <c r="T1007">
        <v>4497.978000000001</v>
      </c>
      <c r="U1007">
        <v>6209.8950000000004</v>
      </c>
      <c r="V1007">
        <f>Sales[[#This Row],[Total Revenue]]-Sales[[#This Row],[Total Buying]]</f>
        <v>1711.9169999999995</v>
      </c>
      <c r="W1007">
        <v>362</v>
      </c>
      <c r="X1007" s="1" t="s">
        <v>442</v>
      </c>
      <c r="Y1007" s="1" t="s">
        <v>443</v>
      </c>
      <c r="Z1007" s="1" t="s">
        <v>405</v>
      </c>
      <c r="AA1007" s="1" t="s">
        <v>406</v>
      </c>
      <c r="AB1007" s="1" t="s">
        <v>116</v>
      </c>
      <c r="AC1007" s="1" t="s">
        <v>406</v>
      </c>
      <c r="AD1007">
        <v>87623</v>
      </c>
      <c r="AE1007">
        <v>42386</v>
      </c>
    </row>
    <row r="1008" spans="1:31" x14ac:dyDescent="0.3">
      <c r="A1008" s="1" t="s">
        <v>1809</v>
      </c>
      <c r="B1008" s="1" t="s">
        <v>47</v>
      </c>
      <c r="C1008" s="1" t="s">
        <v>77</v>
      </c>
      <c r="D1008" s="2">
        <v>43200</v>
      </c>
      <c r="E1008" s="2">
        <v>43368</v>
      </c>
      <c r="F1008" s="2" t="str">
        <f>TEXT(Sales[[#This Row],[OrderDate]],"dd")</f>
        <v>25</v>
      </c>
      <c r="G1008" s="2">
        <v>43394</v>
      </c>
      <c r="H1008" s="2">
        <v>43403</v>
      </c>
      <c r="I1008" s="1" t="s">
        <v>32</v>
      </c>
      <c r="J1008">
        <v>16</v>
      </c>
      <c r="K1008" s="1" t="s">
        <v>270</v>
      </c>
      <c r="L1008">
        <v>3</v>
      </c>
      <c r="M1008" s="1" t="s">
        <v>175</v>
      </c>
      <c r="N1008">
        <v>12</v>
      </c>
      <c r="O1008" s="1" t="s">
        <v>35</v>
      </c>
      <c r="P1008">
        <v>1</v>
      </c>
      <c r="Q1008">
        <v>7.4999999999999997E-2</v>
      </c>
      <c r="R1008">
        <v>3999.9</v>
      </c>
      <c r="S1008">
        <v>2559.9360000000001</v>
      </c>
      <c r="T1008">
        <v>2559.9360000000001</v>
      </c>
      <c r="U1008">
        <v>3699.9075000000003</v>
      </c>
      <c r="V1008">
        <f>Sales[[#This Row],[Total Revenue]]-Sales[[#This Row],[Total Buying]]</f>
        <v>1139.9715000000001</v>
      </c>
      <c r="W1008">
        <v>164</v>
      </c>
      <c r="X1008" s="1" t="s">
        <v>1754</v>
      </c>
      <c r="Y1008" s="1" t="s">
        <v>532</v>
      </c>
      <c r="Z1008" s="1" t="s">
        <v>196</v>
      </c>
      <c r="AA1008" s="1" t="s">
        <v>197</v>
      </c>
      <c r="AB1008" s="1" t="s">
        <v>147</v>
      </c>
      <c r="AC1008" s="1" t="s">
        <v>197</v>
      </c>
      <c r="AD1008">
        <v>50680</v>
      </c>
      <c r="AE1008">
        <v>65608</v>
      </c>
    </row>
    <row r="1009" spans="1:31" x14ac:dyDescent="0.3">
      <c r="A1009" s="1" t="s">
        <v>1810</v>
      </c>
      <c r="B1009" s="1" t="s">
        <v>30</v>
      </c>
      <c r="C1009" s="1" t="s">
        <v>62</v>
      </c>
      <c r="D1009" s="2">
        <v>43300</v>
      </c>
      <c r="E1009" s="2">
        <v>43369</v>
      </c>
      <c r="F1009" s="2" t="str">
        <f>TEXT(Sales[[#This Row],[OrderDate]],"dd")</f>
        <v>26</v>
      </c>
      <c r="G1009" s="2">
        <v>43379</v>
      </c>
      <c r="H1009" s="2">
        <v>43386</v>
      </c>
      <c r="I1009" s="1" t="s">
        <v>32</v>
      </c>
      <c r="J1009">
        <v>10</v>
      </c>
      <c r="K1009" s="1" t="s">
        <v>121</v>
      </c>
      <c r="L1009">
        <v>45</v>
      </c>
      <c r="M1009" s="1" t="s">
        <v>639</v>
      </c>
      <c r="N1009">
        <v>39</v>
      </c>
      <c r="O1009" s="1" t="s">
        <v>288</v>
      </c>
      <c r="P1009">
        <v>2</v>
      </c>
      <c r="Q1009">
        <v>7.4999999999999997E-2</v>
      </c>
      <c r="R1009">
        <v>1782.2</v>
      </c>
      <c r="S1009">
        <v>873.27800000000002</v>
      </c>
      <c r="T1009">
        <v>1746.556</v>
      </c>
      <c r="U1009">
        <v>3297.07</v>
      </c>
      <c r="V1009">
        <f>Sales[[#This Row],[Total Revenue]]-Sales[[#This Row],[Total Buying]]</f>
        <v>1550.5140000000001</v>
      </c>
      <c r="W1009">
        <v>286</v>
      </c>
      <c r="X1009" s="1" t="s">
        <v>1794</v>
      </c>
      <c r="Y1009" s="1" t="s">
        <v>1795</v>
      </c>
      <c r="Z1009" s="1" t="s">
        <v>211</v>
      </c>
      <c r="AA1009" s="1" t="s">
        <v>212</v>
      </c>
      <c r="AB1009" s="1" t="s">
        <v>56</v>
      </c>
      <c r="AC1009" s="1" t="s">
        <v>212</v>
      </c>
      <c r="AD1009">
        <v>232254</v>
      </c>
      <c r="AE1009">
        <v>47779</v>
      </c>
    </row>
    <row r="1010" spans="1:31" x14ac:dyDescent="0.3">
      <c r="A1010" s="1" t="s">
        <v>1811</v>
      </c>
      <c r="B1010" s="1" t="s">
        <v>42</v>
      </c>
      <c r="C1010" s="1" t="s">
        <v>77</v>
      </c>
      <c r="D1010" s="2">
        <v>43300</v>
      </c>
      <c r="E1010" s="2">
        <v>43369</v>
      </c>
      <c r="F1010" s="2" t="str">
        <f>TEXT(Sales[[#This Row],[OrderDate]],"dd")</f>
        <v>26</v>
      </c>
      <c r="G1010" s="2">
        <v>43395</v>
      </c>
      <c r="H1010" s="2">
        <v>43404</v>
      </c>
      <c r="I1010" s="1" t="s">
        <v>32</v>
      </c>
      <c r="J1010">
        <v>24</v>
      </c>
      <c r="K1010" s="1" t="s">
        <v>58</v>
      </c>
      <c r="L1010">
        <v>12</v>
      </c>
      <c r="M1010" s="1" t="s">
        <v>380</v>
      </c>
      <c r="N1010">
        <v>47</v>
      </c>
      <c r="O1010" s="1" t="s">
        <v>254</v>
      </c>
      <c r="P1010">
        <v>4</v>
      </c>
      <c r="Q1010">
        <v>0.05</v>
      </c>
      <c r="R1010">
        <v>1072</v>
      </c>
      <c r="S1010">
        <v>707.52</v>
      </c>
      <c r="T1010">
        <v>2830.08</v>
      </c>
      <c r="U1010">
        <v>4073.6</v>
      </c>
      <c r="V1010">
        <f>Sales[[#This Row],[Total Revenue]]-Sales[[#This Row],[Total Buying]]</f>
        <v>1243.52</v>
      </c>
      <c r="W1010">
        <v>114</v>
      </c>
      <c r="X1010" s="1" t="s">
        <v>1153</v>
      </c>
      <c r="Y1010" s="1" t="s">
        <v>682</v>
      </c>
      <c r="Z1010" s="1" t="s">
        <v>306</v>
      </c>
      <c r="AA1010" s="1" t="s">
        <v>307</v>
      </c>
      <c r="AB1010" s="1" t="s">
        <v>56</v>
      </c>
      <c r="AC1010" s="1" t="s">
        <v>307</v>
      </c>
      <c r="AD1010">
        <v>40453</v>
      </c>
      <c r="AE1010">
        <v>56464</v>
      </c>
    </row>
    <row r="1011" spans="1:31" x14ac:dyDescent="0.3">
      <c r="A1011" s="1" t="s">
        <v>1812</v>
      </c>
      <c r="B1011" s="1" t="s">
        <v>30</v>
      </c>
      <c r="C1011" s="1" t="s">
        <v>48</v>
      </c>
      <c r="D1011" s="2">
        <v>43200</v>
      </c>
      <c r="E1011" s="2">
        <v>43369</v>
      </c>
      <c r="F1011" s="2" t="str">
        <f>TEXT(Sales[[#This Row],[OrderDate]],"dd")</f>
        <v>26</v>
      </c>
      <c r="G1011" s="2">
        <v>43385</v>
      </c>
      <c r="H1011" s="2">
        <v>43392</v>
      </c>
      <c r="I1011" s="1" t="s">
        <v>32</v>
      </c>
      <c r="J1011">
        <v>10</v>
      </c>
      <c r="K1011" s="1" t="s">
        <v>121</v>
      </c>
      <c r="L1011">
        <v>3</v>
      </c>
      <c r="M1011" s="1" t="s">
        <v>175</v>
      </c>
      <c r="N1011">
        <v>2</v>
      </c>
      <c r="O1011" s="1" t="s">
        <v>394</v>
      </c>
      <c r="P1011">
        <v>4</v>
      </c>
      <c r="Q1011">
        <v>0.4</v>
      </c>
      <c r="R1011">
        <v>917.9</v>
      </c>
      <c r="S1011">
        <v>559.91899999999998</v>
      </c>
      <c r="T1011">
        <v>2239.6759999999999</v>
      </c>
      <c r="U1011">
        <v>2202.96</v>
      </c>
      <c r="V1011">
        <f>Sales[[#This Row],[Total Revenue]]-Sales[[#This Row],[Total Buying]]</f>
        <v>-36.715999999999894</v>
      </c>
      <c r="W1011">
        <v>29</v>
      </c>
      <c r="X1011" s="1" t="s">
        <v>311</v>
      </c>
      <c r="Y1011" s="1" t="s">
        <v>191</v>
      </c>
      <c r="Z1011" s="1" t="s">
        <v>158</v>
      </c>
      <c r="AA1011" s="1" t="s">
        <v>159</v>
      </c>
      <c r="AB1011" s="1" t="s">
        <v>116</v>
      </c>
      <c r="AC1011" s="1" t="s">
        <v>159</v>
      </c>
      <c r="AD1011">
        <v>31400</v>
      </c>
      <c r="AE1011">
        <v>38766</v>
      </c>
    </row>
    <row r="1012" spans="1:31" x14ac:dyDescent="0.3">
      <c r="A1012" s="1" t="s">
        <v>1813</v>
      </c>
      <c r="B1012" s="1" t="s">
        <v>42</v>
      </c>
      <c r="C1012" s="1" t="s">
        <v>62</v>
      </c>
      <c r="D1012" s="2">
        <v>43200</v>
      </c>
      <c r="E1012" s="2">
        <v>43369</v>
      </c>
      <c r="F1012" s="2" t="str">
        <f>TEXT(Sales[[#This Row],[OrderDate]],"dd")</f>
        <v>26</v>
      </c>
      <c r="G1012" s="2">
        <v>43394</v>
      </c>
      <c r="H1012" s="2">
        <v>43404</v>
      </c>
      <c r="I1012" s="1" t="s">
        <v>32</v>
      </c>
      <c r="J1012">
        <v>23</v>
      </c>
      <c r="K1012" s="1" t="s">
        <v>171</v>
      </c>
      <c r="L1012">
        <v>40</v>
      </c>
      <c r="M1012" s="1" t="s">
        <v>189</v>
      </c>
      <c r="N1012">
        <v>34</v>
      </c>
      <c r="O1012" s="1" t="s">
        <v>335</v>
      </c>
      <c r="P1012">
        <v>2</v>
      </c>
      <c r="Q1012">
        <v>7.4999999999999997E-2</v>
      </c>
      <c r="R1012">
        <v>5252.8</v>
      </c>
      <c r="S1012">
        <v>2836.5120000000002</v>
      </c>
      <c r="T1012">
        <v>5673.0240000000003</v>
      </c>
      <c r="U1012">
        <v>9717.68</v>
      </c>
      <c r="V1012">
        <f>Sales[[#This Row],[Total Revenue]]-Sales[[#This Row],[Total Buying]]</f>
        <v>4044.6559999999999</v>
      </c>
      <c r="W1012">
        <v>323</v>
      </c>
      <c r="X1012" s="1" t="s">
        <v>990</v>
      </c>
      <c r="Y1012" s="1" t="s">
        <v>991</v>
      </c>
      <c r="Z1012" s="1" t="s">
        <v>251</v>
      </c>
      <c r="AA1012" s="1" t="s">
        <v>252</v>
      </c>
      <c r="AB1012" s="1" t="s">
        <v>56</v>
      </c>
      <c r="AC1012" s="1" t="s">
        <v>252</v>
      </c>
      <c r="AD1012">
        <v>814599</v>
      </c>
      <c r="AE1012">
        <v>46187</v>
      </c>
    </row>
    <row r="1013" spans="1:31" x14ac:dyDescent="0.3">
      <c r="A1013" s="1" t="s">
        <v>1814</v>
      </c>
      <c r="B1013" s="1" t="s">
        <v>42</v>
      </c>
      <c r="C1013" s="1" t="s">
        <v>31</v>
      </c>
      <c r="D1013" s="2">
        <v>43300</v>
      </c>
      <c r="E1013" s="2">
        <v>43369</v>
      </c>
      <c r="F1013" s="2" t="str">
        <f>TEXT(Sales[[#This Row],[OrderDate]],"dd")</f>
        <v>26</v>
      </c>
      <c r="G1013" s="2">
        <v>43377</v>
      </c>
      <c r="H1013" s="2">
        <v>43380</v>
      </c>
      <c r="I1013" s="1" t="s">
        <v>32</v>
      </c>
      <c r="J1013">
        <v>22</v>
      </c>
      <c r="K1013" s="1" t="s">
        <v>85</v>
      </c>
      <c r="L1013">
        <v>2</v>
      </c>
      <c r="M1013" s="1" t="s">
        <v>248</v>
      </c>
      <c r="N1013">
        <v>44</v>
      </c>
      <c r="O1013" s="1" t="s">
        <v>206</v>
      </c>
      <c r="P1013">
        <v>4</v>
      </c>
      <c r="Q1013">
        <v>7.4999999999999997E-2</v>
      </c>
      <c r="R1013">
        <v>6505.7</v>
      </c>
      <c r="S1013">
        <v>5399.7309999999998</v>
      </c>
      <c r="T1013">
        <v>21598.923999999999</v>
      </c>
      <c r="U1013">
        <v>24071.09</v>
      </c>
      <c r="V1013">
        <f>Sales[[#This Row],[Total Revenue]]-Sales[[#This Row],[Total Buying]]</f>
        <v>2472.1660000000011</v>
      </c>
      <c r="W1013">
        <v>213</v>
      </c>
      <c r="X1013" s="1" t="s">
        <v>234</v>
      </c>
      <c r="Y1013" s="1" t="s">
        <v>235</v>
      </c>
      <c r="Z1013" s="1" t="s">
        <v>236</v>
      </c>
      <c r="AA1013" s="1" t="s">
        <v>237</v>
      </c>
      <c r="AB1013" s="1" t="s">
        <v>147</v>
      </c>
      <c r="AC1013" s="1" t="s">
        <v>237</v>
      </c>
      <c r="AD1013">
        <v>47179</v>
      </c>
      <c r="AE1013">
        <v>55990</v>
      </c>
    </row>
    <row r="1014" spans="1:31" x14ac:dyDescent="0.3">
      <c r="A1014" s="1" t="s">
        <v>1815</v>
      </c>
      <c r="B1014" s="1" t="s">
        <v>30</v>
      </c>
      <c r="C1014" s="1" t="s">
        <v>62</v>
      </c>
      <c r="D1014" s="2">
        <v>43300</v>
      </c>
      <c r="E1014" s="2">
        <v>43369</v>
      </c>
      <c r="F1014" s="2" t="str">
        <f>TEXT(Sales[[#This Row],[OrderDate]],"dd")</f>
        <v>26</v>
      </c>
      <c r="G1014" s="2">
        <v>43372</v>
      </c>
      <c r="H1014" s="2">
        <v>43373</v>
      </c>
      <c r="I1014" s="1" t="s">
        <v>32</v>
      </c>
      <c r="J1014">
        <v>4</v>
      </c>
      <c r="K1014" s="1" t="s">
        <v>70</v>
      </c>
      <c r="L1014">
        <v>7</v>
      </c>
      <c r="M1014" s="1" t="s">
        <v>271</v>
      </c>
      <c r="N1014">
        <v>21</v>
      </c>
      <c r="O1014" s="1" t="s">
        <v>131</v>
      </c>
      <c r="P1014">
        <v>6</v>
      </c>
      <c r="Q1014">
        <v>0.1</v>
      </c>
      <c r="R1014">
        <v>3390.2000000000003</v>
      </c>
      <c r="S1014">
        <v>1932.414</v>
      </c>
      <c r="T1014">
        <v>11594.484</v>
      </c>
      <c r="U1014">
        <v>18307.080000000002</v>
      </c>
      <c r="V1014">
        <f>Sales[[#This Row],[Total Revenue]]-Sales[[#This Row],[Total Buying]]</f>
        <v>6712.5960000000014</v>
      </c>
      <c r="W1014">
        <v>317</v>
      </c>
      <c r="X1014" s="1" t="s">
        <v>289</v>
      </c>
      <c r="Y1014" s="1" t="s">
        <v>290</v>
      </c>
      <c r="Z1014" s="1" t="s">
        <v>251</v>
      </c>
      <c r="AA1014" s="1" t="s">
        <v>252</v>
      </c>
      <c r="AB1014" s="1" t="s">
        <v>56</v>
      </c>
      <c r="AC1014" s="1" t="s">
        <v>252</v>
      </c>
      <c r="AD1014">
        <v>43745</v>
      </c>
      <c r="AE1014">
        <v>49100</v>
      </c>
    </row>
    <row r="1015" spans="1:31" x14ac:dyDescent="0.3">
      <c r="A1015" s="1" t="s">
        <v>1816</v>
      </c>
      <c r="B1015" s="1" t="s">
        <v>30</v>
      </c>
      <c r="C1015" s="1" t="s">
        <v>62</v>
      </c>
      <c r="D1015" s="2">
        <v>43200</v>
      </c>
      <c r="E1015" s="2">
        <v>43369</v>
      </c>
      <c r="F1015" s="2" t="str">
        <f>TEXT(Sales[[#This Row],[OrderDate]],"dd")</f>
        <v>26</v>
      </c>
      <c r="G1015" s="2">
        <v>43391</v>
      </c>
      <c r="H1015" s="2">
        <v>43397</v>
      </c>
      <c r="I1015" s="1" t="s">
        <v>32</v>
      </c>
      <c r="J1015">
        <v>6</v>
      </c>
      <c r="K1015" s="1" t="s">
        <v>33</v>
      </c>
      <c r="L1015">
        <v>34</v>
      </c>
      <c r="M1015" s="1" t="s">
        <v>378</v>
      </c>
      <c r="N1015">
        <v>34</v>
      </c>
      <c r="O1015" s="1" t="s">
        <v>335</v>
      </c>
      <c r="P1015">
        <v>5</v>
      </c>
      <c r="Q1015">
        <v>7.4999999999999997E-2</v>
      </c>
      <c r="R1015">
        <v>221.1</v>
      </c>
      <c r="S1015">
        <v>108.339</v>
      </c>
      <c r="T1015">
        <v>541.69499999999994</v>
      </c>
      <c r="U1015">
        <v>1022.5874999999999</v>
      </c>
      <c r="V1015">
        <f>Sales[[#This Row],[Total Revenue]]-Sales[[#This Row],[Total Buying]]</f>
        <v>480.89249999999993</v>
      </c>
      <c r="W1015">
        <v>298</v>
      </c>
      <c r="X1015" s="1" t="s">
        <v>229</v>
      </c>
      <c r="Y1015" s="1" t="s">
        <v>970</v>
      </c>
      <c r="Z1015" s="1" t="s">
        <v>257</v>
      </c>
      <c r="AA1015" s="1" t="s">
        <v>258</v>
      </c>
      <c r="AB1015" s="1" t="s">
        <v>56</v>
      </c>
      <c r="AC1015" s="1" t="s">
        <v>258</v>
      </c>
      <c r="AD1015">
        <v>44506</v>
      </c>
      <c r="AE1015">
        <v>41260</v>
      </c>
    </row>
    <row r="1016" spans="1:31" x14ac:dyDescent="0.3">
      <c r="A1016" s="1" t="s">
        <v>1817</v>
      </c>
      <c r="B1016" s="1" t="s">
        <v>47</v>
      </c>
      <c r="C1016" s="1" t="s">
        <v>62</v>
      </c>
      <c r="D1016" s="2">
        <v>43300</v>
      </c>
      <c r="E1016" s="2">
        <v>43369</v>
      </c>
      <c r="F1016" s="2" t="str">
        <f>TEXT(Sales[[#This Row],[OrderDate]],"dd")</f>
        <v>26</v>
      </c>
      <c r="G1016" s="2">
        <v>43397</v>
      </c>
      <c r="H1016" s="2">
        <v>43407</v>
      </c>
      <c r="I1016" s="1" t="s">
        <v>32</v>
      </c>
      <c r="J1016">
        <v>14</v>
      </c>
      <c r="K1016" s="1" t="s">
        <v>222</v>
      </c>
      <c r="L1016">
        <v>14</v>
      </c>
      <c r="M1016" s="1" t="s">
        <v>122</v>
      </c>
      <c r="N1016">
        <v>38</v>
      </c>
      <c r="O1016" s="1" t="s">
        <v>119</v>
      </c>
      <c r="P1016">
        <v>2</v>
      </c>
      <c r="Q1016">
        <v>0.05</v>
      </c>
      <c r="R1016">
        <v>3993.2000000000003</v>
      </c>
      <c r="S1016">
        <v>3034.8320000000003</v>
      </c>
      <c r="T1016">
        <v>6069.6640000000007</v>
      </c>
      <c r="U1016">
        <v>7587.0800000000008</v>
      </c>
      <c r="V1016">
        <f>Sales[[#This Row],[Total Revenue]]-Sales[[#This Row],[Total Buying]]</f>
        <v>1517.4160000000002</v>
      </c>
      <c r="W1016">
        <v>282</v>
      </c>
      <c r="X1016" s="1" t="s">
        <v>143</v>
      </c>
      <c r="Y1016" s="1" t="s">
        <v>144</v>
      </c>
      <c r="Z1016" s="1" t="s">
        <v>145</v>
      </c>
      <c r="AA1016" s="1" t="s">
        <v>146</v>
      </c>
      <c r="AB1016" s="1" t="s">
        <v>147</v>
      </c>
      <c r="AC1016" s="1" t="s">
        <v>146</v>
      </c>
      <c r="AD1016">
        <v>57316</v>
      </c>
      <c r="AE1016">
        <v>27683</v>
      </c>
    </row>
    <row r="1017" spans="1:31" x14ac:dyDescent="0.3">
      <c r="A1017" s="1" t="s">
        <v>1818</v>
      </c>
      <c r="B1017" s="1" t="s">
        <v>30</v>
      </c>
      <c r="C1017" s="1" t="s">
        <v>239</v>
      </c>
      <c r="D1017" s="2">
        <v>43300</v>
      </c>
      <c r="E1017" s="2">
        <v>43369</v>
      </c>
      <c r="F1017" s="2" t="str">
        <f>TEXT(Sales[[#This Row],[OrderDate]],"dd")</f>
        <v>26</v>
      </c>
      <c r="G1017" s="2">
        <v>43374</v>
      </c>
      <c r="H1017" s="2">
        <v>43379</v>
      </c>
      <c r="I1017" s="1" t="s">
        <v>32</v>
      </c>
      <c r="J1017">
        <v>9</v>
      </c>
      <c r="K1017" s="1" t="s">
        <v>214</v>
      </c>
      <c r="L1017">
        <v>43</v>
      </c>
      <c r="M1017" s="1" t="s">
        <v>183</v>
      </c>
      <c r="N1017">
        <v>24</v>
      </c>
      <c r="O1017" s="1" t="s">
        <v>204</v>
      </c>
      <c r="P1017">
        <v>8</v>
      </c>
      <c r="Q1017">
        <v>0.4</v>
      </c>
      <c r="R1017">
        <v>2519.2000000000003</v>
      </c>
      <c r="S1017">
        <v>1612.2880000000002</v>
      </c>
      <c r="T1017">
        <v>12898.304000000002</v>
      </c>
      <c r="U1017">
        <v>12092.16</v>
      </c>
      <c r="V1017">
        <f>Sales[[#This Row],[Total Revenue]]-Sales[[#This Row],[Total Buying]]</f>
        <v>-806.14400000000205</v>
      </c>
      <c r="W1017">
        <v>340</v>
      </c>
      <c r="X1017" s="1" t="s">
        <v>1323</v>
      </c>
      <c r="Y1017" s="1" t="s">
        <v>1324</v>
      </c>
      <c r="Z1017" s="1" t="s">
        <v>251</v>
      </c>
      <c r="AA1017" s="1" t="s">
        <v>252</v>
      </c>
      <c r="AB1017" s="1" t="s">
        <v>56</v>
      </c>
      <c r="AC1017" s="1" t="s">
        <v>252</v>
      </c>
      <c r="AD1017">
        <v>488645</v>
      </c>
      <c r="AE1017">
        <v>46744</v>
      </c>
    </row>
    <row r="1018" spans="1:31" x14ac:dyDescent="0.3">
      <c r="A1018" s="1" t="s">
        <v>1819</v>
      </c>
      <c r="B1018" s="1" t="s">
        <v>30</v>
      </c>
      <c r="C1018" s="1" t="s">
        <v>48</v>
      </c>
      <c r="D1018" s="2">
        <v>43300</v>
      </c>
      <c r="E1018" s="2">
        <v>43370</v>
      </c>
      <c r="F1018" s="2" t="str">
        <f>TEXT(Sales[[#This Row],[OrderDate]],"dd")</f>
        <v>27</v>
      </c>
      <c r="G1018" s="2">
        <v>43380</v>
      </c>
      <c r="H1018" s="2">
        <v>43388</v>
      </c>
      <c r="I1018" s="1" t="s">
        <v>32</v>
      </c>
      <c r="J1018">
        <v>9</v>
      </c>
      <c r="K1018" s="1" t="s">
        <v>214</v>
      </c>
      <c r="L1018">
        <v>11</v>
      </c>
      <c r="M1018" s="1" t="s">
        <v>44</v>
      </c>
      <c r="N1018">
        <v>21</v>
      </c>
      <c r="O1018" s="1" t="s">
        <v>131</v>
      </c>
      <c r="P1018">
        <v>5</v>
      </c>
      <c r="Q1018">
        <v>0.05</v>
      </c>
      <c r="R1018">
        <v>3953</v>
      </c>
      <c r="S1018">
        <v>2964.75</v>
      </c>
      <c r="T1018">
        <v>14823.75</v>
      </c>
      <c r="U1018">
        <v>18776.75</v>
      </c>
      <c r="V1018">
        <f>Sales[[#This Row],[Total Revenue]]-Sales[[#This Row],[Total Buying]]</f>
        <v>3953</v>
      </c>
      <c r="W1018">
        <v>19</v>
      </c>
      <c r="X1018" s="1" t="s">
        <v>185</v>
      </c>
      <c r="Y1018" s="1" t="s">
        <v>186</v>
      </c>
      <c r="Z1018" s="1" t="s">
        <v>158</v>
      </c>
      <c r="AA1018" s="1" t="s">
        <v>159</v>
      </c>
      <c r="AB1018" s="1" t="s">
        <v>116</v>
      </c>
      <c r="AC1018" s="1" t="s">
        <v>159</v>
      </c>
      <c r="AD1018">
        <v>45917</v>
      </c>
      <c r="AE1018">
        <v>66237</v>
      </c>
    </row>
    <row r="1019" spans="1:31" x14ac:dyDescent="0.3">
      <c r="A1019" s="1" t="s">
        <v>1820</v>
      </c>
      <c r="B1019" s="1" t="s">
        <v>30</v>
      </c>
      <c r="C1019" s="1" t="s">
        <v>62</v>
      </c>
      <c r="D1019" s="2">
        <v>43200</v>
      </c>
      <c r="E1019" s="2">
        <v>43370</v>
      </c>
      <c r="F1019" s="2" t="str">
        <f>TEXT(Sales[[#This Row],[OrderDate]],"dd")</f>
        <v>27</v>
      </c>
      <c r="G1019" s="2">
        <v>43382</v>
      </c>
      <c r="H1019" s="2">
        <v>43391</v>
      </c>
      <c r="I1019" s="1" t="s">
        <v>32</v>
      </c>
      <c r="J1019">
        <v>12</v>
      </c>
      <c r="K1019" s="1" t="s">
        <v>208</v>
      </c>
      <c r="L1019">
        <v>12</v>
      </c>
      <c r="M1019" s="1" t="s">
        <v>380</v>
      </c>
      <c r="N1019">
        <v>37</v>
      </c>
      <c r="O1019" s="1" t="s">
        <v>309</v>
      </c>
      <c r="P1019">
        <v>3</v>
      </c>
      <c r="Q1019">
        <v>0.2</v>
      </c>
      <c r="R1019">
        <v>1092.1000000000001</v>
      </c>
      <c r="S1019">
        <v>840.91700000000014</v>
      </c>
      <c r="T1019">
        <v>2522.7510000000002</v>
      </c>
      <c r="U1019">
        <v>2621.04</v>
      </c>
      <c r="V1019">
        <f>Sales[[#This Row],[Total Revenue]]-Sales[[#This Row],[Total Buying]]</f>
        <v>98.28899999999976</v>
      </c>
      <c r="W1019">
        <v>303</v>
      </c>
      <c r="X1019" s="1" t="s">
        <v>439</v>
      </c>
      <c r="Y1019" s="1" t="s">
        <v>440</v>
      </c>
      <c r="Z1019" s="1" t="s">
        <v>432</v>
      </c>
      <c r="AA1019" s="1" t="s">
        <v>433</v>
      </c>
      <c r="AB1019" s="1" t="s">
        <v>56</v>
      </c>
      <c r="AC1019" s="1" t="s">
        <v>433</v>
      </c>
      <c r="AD1019">
        <v>81073</v>
      </c>
      <c r="AE1019">
        <v>34226</v>
      </c>
    </row>
    <row r="1020" spans="1:31" x14ac:dyDescent="0.3">
      <c r="A1020" s="1" t="s">
        <v>1821</v>
      </c>
      <c r="B1020" s="1" t="s">
        <v>47</v>
      </c>
      <c r="C1020" s="1" t="s">
        <v>424</v>
      </c>
      <c r="D1020" s="2">
        <v>43200</v>
      </c>
      <c r="E1020" s="2">
        <v>43370</v>
      </c>
      <c r="F1020" s="2" t="str">
        <f>TEXT(Sales[[#This Row],[OrderDate]],"dd")</f>
        <v>27</v>
      </c>
      <c r="G1020" s="2">
        <v>43378</v>
      </c>
      <c r="H1020" s="2">
        <v>43383</v>
      </c>
      <c r="I1020" s="1" t="s">
        <v>32</v>
      </c>
      <c r="J1020">
        <v>20</v>
      </c>
      <c r="K1020" s="1" t="s">
        <v>225</v>
      </c>
      <c r="L1020">
        <v>26</v>
      </c>
      <c r="M1020" s="1" t="s">
        <v>215</v>
      </c>
      <c r="N1020">
        <v>36</v>
      </c>
      <c r="O1020" s="1" t="s">
        <v>227</v>
      </c>
      <c r="P1020">
        <v>7</v>
      </c>
      <c r="Q1020">
        <v>0.3</v>
      </c>
      <c r="R1020">
        <v>5835.7</v>
      </c>
      <c r="S1020">
        <v>4726.9170000000004</v>
      </c>
      <c r="T1020">
        <v>33088.419000000002</v>
      </c>
      <c r="U1020">
        <v>28594.93</v>
      </c>
      <c r="V1020">
        <f>Sales[[#This Row],[Total Revenue]]-Sales[[#This Row],[Total Buying]]</f>
        <v>-4493.4890000000014</v>
      </c>
      <c r="W1020">
        <v>84</v>
      </c>
      <c r="X1020" s="1" t="s">
        <v>425</v>
      </c>
      <c r="Y1020" s="1" t="s">
        <v>191</v>
      </c>
      <c r="Z1020" s="1" t="s">
        <v>158</v>
      </c>
      <c r="AA1020" s="1" t="s">
        <v>159</v>
      </c>
      <c r="AB1020" s="1" t="s">
        <v>116</v>
      </c>
      <c r="AC1020" s="1" t="s">
        <v>159</v>
      </c>
      <c r="AD1020">
        <v>55377</v>
      </c>
      <c r="AE1020">
        <v>79549</v>
      </c>
    </row>
    <row r="1021" spans="1:31" x14ac:dyDescent="0.3">
      <c r="A1021" s="1" t="s">
        <v>1822</v>
      </c>
      <c r="B1021" s="1" t="s">
        <v>30</v>
      </c>
      <c r="C1021" s="1" t="s">
        <v>77</v>
      </c>
      <c r="D1021" s="2">
        <v>43200</v>
      </c>
      <c r="E1021" s="2">
        <v>43370</v>
      </c>
      <c r="F1021" s="2" t="str">
        <f>TEXT(Sales[[#This Row],[OrderDate]],"dd")</f>
        <v>27</v>
      </c>
      <c r="G1021" s="2">
        <v>43392</v>
      </c>
      <c r="H1021" s="2">
        <v>43394</v>
      </c>
      <c r="I1021" s="1" t="s">
        <v>32</v>
      </c>
      <c r="J1021">
        <v>12</v>
      </c>
      <c r="K1021" s="1" t="s">
        <v>208</v>
      </c>
      <c r="L1021">
        <v>31</v>
      </c>
      <c r="M1021" s="1" t="s">
        <v>374</v>
      </c>
      <c r="N1021">
        <v>17</v>
      </c>
      <c r="O1021" s="1" t="s">
        <v>180</v>
      </c>
      <c r="P1021">
        <v>5</v>
      </c>
      <c r="Q1021">
        <v>0.05</v>
      </c>
      <c r="R1021">
        <v>1701.8</v>
      </c>
      <c r="S1021">
        <v>1276.3499999999999</v>
      </c>
      <c r="T1021">
        <v>6381.75</v>
      </c>
      <c r="U1021">
        <v>8083.55</v>
      </c>
      <c r="V1021">
        <f>Sales[[#This Row],[Total Revenue]]-Sales[[#This Row],[Total Buying]]</f>
        <v>1701.8000000000002</v>
      </c>
      <c r="W1021">
        <v>101</v>
      </c>
      <c r="X1021" s="1" t="s">
        <v>653</v>
      </c>
      <c r="Y1021" s="1" t="s">
        <v>654</v>
      </c>
      <c r="Z1021" s="1" t="s">
        <v>400</v>
      </c>
      <c r="AA1021" s="1" t="s">
        <v>401</v>
      </c>
      <c r="AB1021" s="1" t="s">
        <v>116</v>
      </c>
      <c r="AC1021" s="1" t="s">
        <v>401</v>
      </c>
      <c r="AD1021">
        <v>42679</v>
      </c>
      <c r="AE1021">
        <v>66948</v>
      </c>
    </row>
    <row r="1022" spans="1:31" x14ac:dyDescent="0.3">
      <c r="A1022" s="1" t="s">
        <v>1823</v>
      </c>
      <c r="B1022" s="1" t="s">
        <v>100</v>
      </c>
      <c r="C1022" s="1" t="s">
        <v>48</v>
      </c>
      <c r="D1022" s="2">
        <v>43200</v>
      </c>
      <c r="E1022" s="2">
        <v>43370</v>
      </c>
      <c r="F1022" s="2" t="str">
        <f>TEXT(Sales[[#This Row],[OrderDate]],"dd")</f>
        <v>27</v>
      </c>
      <c r="G1022" s="2">
        <v>43380</v>
      </c>
      <c r="H1022" s="2">
        <v>43383</v>
      </c>
      <c r="I1022" s="1" t="s">
        <v>32</v>
      </c>
      <c r="J1022">
        <v>26</v>
      </c>
      <c r="K1022" s="1" t="s">
        <v>247</v>
      </c>
      <c r="L1022">
        <v>31</v>
      </c>
      <c r="M1022" s="1" t="s">
        <v>374</v>
      </c>
      <c r="N1022">
        <v>45</v>
      </c>
      <c r="O1022" s="1" t="s">
        <v>109</v>
      </c>
      <c r="P1022">
        <v>6</v>
      </c>
      <c r="Q1022">
        <v>0.15</v>
      </c>
      <c r="R1022">
        <v>6117.1</v>
      </c>
      <c r="S1022">
        <v>4343.1409999999996</v>
      </c>
      <c r="T1022">
        <v>26058.845999999998</v>
      </c>
      <c r="U1022">
        <v>31197.21</v>
      </c>
      <c r="V1022">
        <f>Sales[[#This Row],[Total Revenue]]-Sales[[#This Row],[Total Buying]]</f>
        <v>5138.3640000000014</v>
      </c>
      <c r="W1022">
        <v>20</v>
      </c>
      <c r="X1022" s="1" t="s">
        <v>190</v>
      </c>
      <c r="Y1022" s="1" t="s">
        <v>191</v>
      </c>
      <c r="Z1022" s="1" t="s">
        <v>158</v>
      </c>
      <c r="AA1022" s="1" t="s">
        <v>159</v>
      </c>
      <c r="AB1022" s="1" t="s">
        <v>116</v>
      </c>
      <c r="AC1022" s="1" t="s">
        <v>159</v>
      </c>
      <c r="AD1022">
        <v>41361</v>
      </c>
      <c r="AE1022">
        <v>66076</v>
      </c>
    </row>
    <row r="1023" spans="1:31" x14ac:dyDescent="0.3">
      <c r="A1023" s="1" t="s">
        <v>1824</v>
      </c>
      <c r="B1023" s="1" t="s">
        <v>30</v>
      </c>
      <c r="C1023" s="1" t="s">
        <v>239</v>
      </c>
      <c r="D1023" s="2">
        <v>43300</v>
      </c>
      <c r="E1023" s="2">
        <v>43370</v>
      </c>
      <c r="F1023" s="2" t="str">
        <f>TEXT(Sales[[#This Row],[OrderDate]],"dd")</f>
        <v>27</v>
      </c>
      <c r="G1023" s="2">
        <v>43394</v>
      </c>
      <c r="H1023" s="2">
        <v>43402</v>
      </c>
      <c r="I1023" s="1" t="s">
        <v>32</v>
      </c>
      <c r="J1023">
        <v>6</v>
      </c>
      <c r="K1023" s="1" t="s">
        <v>33</v>
      </c>
      <c r="L1023">
        <v>6</v>
      </c>
      <c r="M1023" s="1" t="s">
        <v>329</v>
      </c>
      <c r="N1023">
        <v>16</v>
      </c>
      <c r="O1023" s="1" t="s">
        <v>93</v>
      </c>
      <c r="P1023">
        <v>2</v>
      </c>
      <c r="Q1023">
        <v>7.4999999999999997E-2</v>
      </c>
      <c r="R1023">
        <v>1829.1000000000001</v>
      </c>
      <c r="S1023">
        <v>1188.9150000000002</v>
      </c>
      <c r="T1023">
        <v>2377.8300000000004</v>
      </c>
      <c r="U1023">
        <v>3383.835</v>
      </c>
      <c r="V1023">
        <f>Sales[[#This Row],[Total Revenue]]-Sales[[#This Row],[Total Buying]]</f>
        <v>1006.0049999999997</v>
      </c>
      <c r="W1023">
        <v>332</v>
      </c>
      <c r="X1023" s="1" t="s">
        <v>934</v>
      </c>
      <c r="Y1023" s="1" t="s">
        <v>935</v>
      </c>
      <c r="Z1023" s="1" t="s">
        <v>251</v>
      </c>
      <c r="AA1023" s="1" t="s">
        <v>252</v>
      </c>
      <c r="AB1023" s="1" t="s">
        <v>56</v>
      </c>
      <c r="AC1023" s="1" t="s">
        <v>252</v>
      </c>
      <c r="AD1023">
        <v>43214</v>
      </c>
      <c r="AE1023">
        <v>69173</v>
      </c>
    </row>
    <row r="1024" spans="1:31" x14ac:dyDescent="0.3">
      <c r="A1024" s="1" t="s">
        <v>1825</v>
      </c>
      <c r="B1024" s="1" t="s">
        <v>30</v>
      </c>
      <c r="C1024" s="1" t="s">
        <v>239</v>
      </c>
      <c r="D1024" s="2">
        <v>43200</v>
      </c>
      <c r="E1024" s="2">
        <v>43370</v>
      </c>
      <c r="F1024" s="2" t="str">
        <f>TEXT(Sales[[#This Row],[OrderDate]],"dd")</f>
        <v>27</v>
      </c>
      <c r="G1024" s="2">
        <v>43373</v>
      </c>
      <c r="H1024" s="2">
        <v>43379</v>
      </c>
      <c r="I1024" s="1" t="s">
        <v>32</v>
      </c>
      <c r="J1024">
        <v>2</v>
      </c>
      <c r="K1024" s="1" t="s">
        <v>142</v>
      </c>
      <c r="L1024">
        <v>48</v>
      </c>
      <c r="M1024" s="1" t="s">
        <v>102</v>
      </c>
      <c r="N1024">
        <v>9</v>
      </c>
      <c r="O1024" s="1" t="s">
        <v>111</v>
      </c>
      <c r="P1024">
        <v>5</v>
      </c>
      <c r="Q1024">
        <v>7.4999999999999997E-2</v>
      </c>
      <c r="R1024">
        <v>3932.9</v>
      </c>
      <c r="S1024">
        <v>2477.7269999999999</v>
      </c>
      <c r="T1024">
        <v>12388.634999999998</v>
      </c>
      <c r="U1024">
        <v>18189.662499999999</v>
      </c>
      <c r="V1024">
        <f>Sales[[#This Row],[Total Revenue]]-Sales[[#This Row],[Total Buying]]</f>
        <v>5801.0275000000001</v>
      </c>
      <c r="W1024">
        <v>363</v>
      </c>
      <c r="X1024" s="1" t="s">
        <v>1826</v>
      </c>
      <c r="Y1024" s="1" t="s">
        <v>1827</v>
      </c>
      <c r="Z1024" s="1" t="s">
        <v>405</v>
      </c>
      <c r="AA1024" s="1" t="s">
        <v>406</v>
      </c>
      <c r="AB1024" s="1" t="s">
        <v>116</v>
      </c>
      <c r="AC1024" s="1" t="s">
        <v>406</v>
      </c>
      <c r="AD1024">
        <v>79026</v>
      </c>
      <c r="AE1024">
        <v>52042</v>
      </c>
    </row>
    <row r="1025" spans="1:31" x14ac:dyDescent="0.3">
      <c r="A1025" s="1" t="s">
        <v>1828</v>
      </c>
      <c r="B1025" s="1" t="s">
        <v>47</v>
      </c>
      <c r="C1025" s="1" t="s">
        <v>77</v>
      </c>
      <c r="D1025" s="2">
        <v>43300</v>
      </c>
      <c r="E1025" s="2">
        <v>43370</v>
      </c>
      <c r="F1025" s="2" t="str">
        <f>TEXT(Sales[[#This Row],[OrderDate]],"dd")</f>
        <v>27</v>
      </c>
      <c r="G1025" s="2">
        <v>43374</v>
      </c>
      <c r="H1025" s="2">
        <v>43382</v>
      </c>
      <c r="I1025" s="1" t="s">
        <v>32</v>
      </c>
      <c r="J1025">
        <v>15</v>
      </c>
      <c r="K1025" s="1" t="s">
        <v>134</v>
      </c>
      <c r="L1025">
        <v>20</v>
      </c>
      <c r="M1025" s="1" t="s">
        <v>59</v>
      </c>
      <c r="N1025">
        <v>15</v>
      </c>
      <c r="O1025" s="1" t="s">
        <v>347</v>
      </c>
      <c r="P1025">
        <v>2</v>
      </c>
      <c r="Q1025">
        <v>0.05</v>
      </c>
      <c r="R1025">
        <v>1695.1000000000001</v>
      </c>
      <c r="S1025">
        <v>1101.8150000000001</v>
      </c>
      <c r="T1025">
        <v>2203.63</v>
      </c>
      <c r="U1025">
        <v>3220.69</v>
      </c>
      <c r="V1025">
        <f>Sales[[#This Row],[Total Revenue]]-Sales[[#This Row],[Total Buying]]</f>
        <v>1017.06</v>
      </c>
      <c r="W1025">
        <v>97</v>
      </c>
      <c r="X1025" s="1" t="s">
        <v>398</v>
      </c>
      <c r="Y1025" s="1" t="s">
        <v>399</v>
      </c>
      <c r="Z1025" s="1" t="s">
        <v>400</v>
      </c>
      <c r="AA1025" s="1" t="s">
        <v>401</v>
      </c>
      <c r="AB1025" s="1" t="s">
        <v>116</v>
      </c>
      <c r="AC1025" s="1" t="s">
        <v>401</v>
      </c>
      <c r="AD1025">
        <v>33774</v>
      </c>
      <c r="AE1025">
        <v>48813</v>
      </c>
    </row>
    <row r="1026" spans="1:31" x14ac:dyDescent="0.3">
      <c r="A1026" s="1" t="s">
        <v>1829</v>
      </c>
      <c r="B1026" s="1" t="s">
        <v>47</v>
      </c>
      <c r="C1026" s="1" t="s">
        <v>77</v>
      </c>
      <c r="D1026" s="2">
        <v>43300</v>
      </c>
      <c r="E1026" s="2">
        <v>43370</v>
      </c>
      <c r="F1026" s="2" t="str">
        <f>TEXT(Sales[[#This Row],[OrderDate]],"dd")</f>
        <v>27</v>
      </c>
      <c r="G1026" s="2">
        <v>43396</v>
      </c>
      <c r="H1026" s="2">
        <v>43401</v>
      </c>
      <c r="I1026" s="1" t="s">
        <v>32</v>
      </c>
      <c r="J1026">
        <v>12</v>
      </c>
      <c r="K1026" s="1" t="s">
        <v>208</v>
      </c>
      <c r="L1026">
        <v>18</v>
      </c>
      <c r="M1026" s="1" t="s">
        <v>334</v>
      </c>
      <c r="N1026">
        <v>36</v>
      </c>
      <c r="O1026" s="1" t="s">
        <v>227</v>
      </c>
      <c r="P1026">
        <v>4</v>
      </c>
      <c r="Q1026">
        <v>0.2</v>
      </c>
      <c r="R1026">
        <v>180.9</v>
      </c>
      <c r="S1026">
        <v>130.24799999999999</v>
      </c>
      <c r="T1026">
        <v>520.99199999999996</v>
      </c>
      <c r="U1026">
        <v>578.88</v>
      </c>
      <c r="V1026">
        <f>Sales[[#This Row],[Total Revenue]]-Sales[[#This Row],[Total Buying]]</f>
        <v>57.888000000000034</v>
      </c>
      <c r="W1026">
        <v>199</v>
      </c>
      <c r="X1026" s="1" t="s">
        <v>669</v>
      </c>
      <c r="Y1026" s="1" t="s">
        <v>670</v>
      </c>
      <c r="Z1026" s="1" t="s">
        <v>608</v>
      </c>
      <c r="AA1026" s="1" t="s">
        <v>609</v>
      </c>
      <c r="AB1026" s="1" t="s">
        <v>56</v>
      </c>
      <c r="AC1026" s="1" t="s">
        <v>609</v>
      </c>
      <c r="AD1026">
        <v>125752</v>
      </c>
      <c r="AE1026">
        <v>49778</v>
      </c>
    </row>
    <row r="1027" spans="1:31" x14ac:dyDescent="0.3">
      <c r="A1027" s="1" t="s">
        <v>1830</v>
      </c>
      <c r="B1027" s="1" t="s">
        <v>30</v>
      </c>
      <c r="C1027" s="1" t="s">
        <v>77</v>
      </c>
      <c r="D1027" s="2">
        <v>43200</v>
      </c>
      <c r="E1027" s="2">
        <v>43371</v>
      </c>
      <c r="F1027" s="2" t="str">
        <f>TEXT(Sales[[#This Row],[OrderDate]],"dd")</f>
        <v>28</v>
      </c>
      <c r="G1027" s="2">
        <v>43378</v>
      </c>
      <c r="H1027" s="2">
        <v>43388</v>
      </c>
      <c r="I1027" s="1" t="s">
        <v>32</v>
      </c>
      <c r="J1027">
        <v>12</v>
      </c>
      <c r="K1027" s="1" t="s">
        <v>208</v>
      </c>
      <c r="L1027">
        <v>2</v>
      </c>
      <c r="M1027" s="1" t="s">
        <v>248</v>
      </c>
      <c r="N1027">
        <v>3</v>
      </c>
      <c r="O1027" s="1" t="s">
        <v>167</v>
      </c>
      <c r="P1027">
        <v>1</v>
      </c>
      <c r="Q1027">
        <v>0.15</v>
      </c>
      <c r="R1027">
        <v>877.7</v>
      </c>
      <c r="S1027">
        <v>631.94399999999996</v>
      </c>
      <c r="T1027">
        <v>631.94399999999996</v>
      </c>
      <c r="U1027">
        <v>746.04500000000007</v>
      </c>
      <c r="V1027">
        <f>Sales[[#This Row],[Total Revenue]]-Sales[[#This Row],[Total Buying]]</f>
        <v>114.10100000000011</v>
      </c>
      <c r="W1027">
        <v>126</v>
      </c>
      <c r="X1027" s="1" t="s">
        <v>727</v>
      </c>
      <c r="Y1027" s="1" t="s">
        <v>728</v>
      </c>
      <c r="Z1027" s="1" t="s">
        <v>306</v>
      </c>
      <c r="AA1027" s="1" t="s">
        <v>307</v>
      </c>
      <c r="AB1027" s="1" t="s">
        <v>56</v>
      </c>
      <c r="AC1027" s="1" t="s">
        <v>307</v>
      </c>
      <c r="AD1027">
        <v>157347</v>
      </c>
      <c r="AE1027">
        <v>31051</v>
      </c>
    </row>
    <row r="1028" spans="1:31" x14ac:dyDescent="0.3">
      <c r="A1028" s="1" t="s">
        <v>1831</v>
      </c>
      <c r="B1028" s="1" t="s">
        <v>30</v>
      </c>
      <c r="C1028" s="1" t="s">
        <v>424</v>
      </c>
      <c r="D1028" s="2">
        <v>43200</v>
      </c>
      <c r="E1028" s="2">
        <v>43371</v>
      </c>
      <c r="F1028" s="2" t="str">
        <f>TEXT(Sales[[#This Row],[OrderDate]],"dd")</f>
        <v>28</v>
      </c>
      <c r="G1028" s="2">
        <v>43394</v>
      </c>
      <c r="H1028" s="2">
        <v>43400</v>
      </c>
      <c r="I1028" s="1" t="s">
        <v>32</v>
      </c>
      <c r="J1028">
        <v>9</v>
      </c>
      <c r="K1028" s="1" t="s">
        <v>214</v>
      </c>
      <c r="L1028">
        <v>45</v>
      </c>
      <c r="M1028" s="1" t="s">
        <v>639</v>
      </c>
      <c r="N1028">
        <v>33</v>
      </c>
      <c r="O1028" s="1" t="s">
        <v>75</v>
      </c>
      <c r="P1028">
        <v>7</v>
      </c>
      <c r="Q1028">
        <v>0.15</v>
      </c>
      <c r="R1028">
        <v>2646.5</v>
      </c>
      <c r="S1028">
        <v>1984.875</v>
      </c>
      <c r="T1028">
        <v>13894.125</v>
      </c>
      <c r="U1028">
        <v>15746.675000000001</v>
      </c>
      <c r="V1028">
        <f>Sales[[#This Row],[Total Revenue]]-Sales[[#This Row],[Total Buying]]</f>
        <v>1852.5500000000011</v>
      </c>
      <c r="W1028">
        <v>79</v>
      </c>
      <c r="X1028" s="1" t="s">
        <v>1450</v>
      </c>
      <c r="Y1028" s="1" t="s">
        <v>523</v>
      </c>
      <c r="Z1028" s="1" t="s">
        <v>158</v>
      </c>
      <c r="AA1028" s="1" t="s">
        <v>159</v>
      </c>
      <c r="AB1028" s="1" t="s">
        <v>116</v>
      </c>
      <c r="AC1028" s="1" t="s">
        <v>159</v>
      </c>
      <c r="AD1028">
        <v>41972</v>
      </c>
      <c r="AE1028">
        <v>90210</v>
      </c>
    </row>
    <row r="1029" spans="1:31" x14ac:dyDescent="0.3">
      <c r="A1029" s="1" t="s">
        <v>1832</v>
      </c>
      <c r="B1029" s="1" t="s">
        <v>30</v>
      </c>
      <c r="C1029" s="1" t="s">
        <v>424</v>
      </c>
      <c r="D1029" s="2">
        <v>43200</v>
      </c>
      <c r="E1029" s="2">
        <v>43371</v>
      </c>
      <c r="F1029" s="2" t="str">
        <f>TEXT(Sales[[#This Row],[OrderDate]],"dd")</f>
        <v>28</v>
      </c>
      <c r="G1029" s="2">
        <v>43390</v>
      </c>
      <c r="H1029" s="2">
        <v>43396</v>
      </c>
      <c r="I1029" s="1" t="s">
        <v>32</v>
      </c>
      <c r="J1029">
        <v>9</v>
      </c>
      <c r="K1029" s="1" t="s">
        <v>214</v>
      </c>
      <c r="L1029">
        <v>25</v>
      </c>
      <c r="M1029" s="1" t="s">
        <v>454</v>
      </c>
      <c r="N1029">
        <v>47</v>
      </c>
      <c r="O1029" s="1" t="s">
        <v>254</v>
      </c>
      <c r="P1029">
        <v>4</v>
      </c>
      <c r="Q1029">
        <v>0.05</v>
      </c>
      <c r="R1029">
        <v>5132.2</v>
      </c>
      <c r="S1029">
        <v>2206.846</v>
      </c>
      <c r="T1029">
        <v>8827.384</v>
      </c>
      <c r="U1029">
        <v>19502.36</v>
      </c>
      <c r="V1029">
        <f>Sales[[#This Row],[Total Revenue]]-Sales[[#This Row],[Total Buying]]</f>
        <v>10674.976000000001</v>
      </c>
      <c r="W1029">
        <v>74</v>
      </c>
      <c r="X1029" s="1" t="s">
        <v>1833</v>
      </c>
      <c r="Y1029" s="1" t="s">
        <v>294</v>
      </c>
      <c r="Z1029" s="1" t="s">
        <v>158</v>
      </c>
      <c r="AA1029" s="1" t="s">
        <v>159</v>
      </c>
      <c r="AB1029" s="1" t="s">
        <v>116</v>
      </c>
      <c r="AC1029" s="1" t="s">
        <v>159</v>
      </c>
      <c r="AD1029">
        <v>74757</v>
      </c>
      <c r="AE1029">
        <v>52253</v>
      </c>
    </row>
    <row r="1030" spans="1:31" x14ac:dyDescent="0.3">
      <c r="A1030" s="1" t="s">
        <v>1834</v>
      </c>
      <c r="B1030" s="1" t="s">
        <v>47</v>
      </c>
      <c r="C1030" s="1" t="s">
        <v>48</v>
      </c>
      <c r="D1030" s="2">
        <v>43300</v>
      </c>
      <c r="E1030" s="2">
        <v>43371</v>
      </c>
      <c r="F1030" s="2" t="str">
        <f>TEXT(Sales[[#This Row],[OrderDate]],"dd")</f>
        <v>28</v>
      </c>
      <c r="G1030" s="2">
        <v>43396</v>
      </c>
      <c r="H1030" s="2">
        <v>43406</v>
      </c>
      <c r="I1030" s="1" t="s">
        <v>32</v>
      </c>
      <c r="J1030">
        <v>18</v>
      </c>
      <c r="K1030" s="1" t="s">
        <v>49</v>
      </c>
      <c r="L1030">
        <v>21</v>
      </c>
      <c r="M1030" s="1" t="s">
        <v>63</v>
      </c>
      <c r="N1030">
        <v>17</v>
      </c>
      <c r="O1030" s="1" t="s">
        <v>180</v>
      </c>
      <c r="P1030">
        <v>8</v>
      </c>
      <c r="Q1030">
        <v>0.4</v>
      </c>
      <c r="R1030">
        <v>5112.1000000000004</v>
      </c>
      <c r="S1030">
        <v>3271.7440000000001</v>
      </c>
      <c r="T1030">
        <v>26173.952000000001</v>
      </c>
      <c r="U1030">
        <v>24538.080000000002</v>
      </c>
      <c r="V1030">
        <f>Sales[[#This Row],[Total Revenue]]-Sales[[#This Row],[Total Buying]]</f>
        <v>-1635.8719999999994</v>
      </c>
      <c r="W1030">
        <v>48</v>
      </c>
      <c r="X1030" s="1" t="s">
        <v>435</v>
      </c>
      <c r="Y1030" s="1" t="s">
        <v>191</v>
      </c>
      <c r="Z1030" s="1" t="s">
        <v>158</v>
      </c>
      <c r="AA1030" s="1" t="s">
        <v>159</v>
      </c>
      <c r="AB1030" s="1" t="s">
        <v>116</v>
      </c>
      <c r="AC1030" s="1" t="s">
        <v>159</v>
      </c>
      <c r="AD1030">
        <v>1342761</v>
      </c>
      <c r="AE1030">
        <v>50205</v>
      </c>
    </row>
    <row r="1031" spans="1:31" x14ac:dyDescent="0.3">
      <c r="A1031" s="1" t="s">
        <v>1835</v>
      </c>
      <c r="B1031" s="1" t="s">
        <v>30</v>
      </c>
      <c r="C1031" s="1" t="s">
        <v>31</v>
      </c>
      <c r="D1031" s="2">
        <v>43300</v>
      </c>
      <c r="E1031" s="2">
        <v>43371</v>
      </c>
      <c r="F1031" s="2" t="str">
        <f>TEXT(Sales[[#This Row],[OrderDate]],"dd")</f>
        <v>28</v>
      </c>
      <c r="G1031" s="2">
        <v>43377</v>
      </c>
      <c r="H1031" s="2">
        <v>43384</v>
      </c>
      <c r="I1031" s="1" t="s">
        <v>32</v>
      </c>
      <c r="J1031">
        <v>12</v>
      </c>
      <c r="K1031" s="1" t="s">
        <v>208</v>
      </c>
      <c r="L1031">
        <v>47</v>
      </c>
      <c r="M1031" s="1" t="s">
        <v>267</v>
      </c>
      <c r="N1031">
        <v>31</v>
      </c>
      <c r="O1031" s="1" t="s">
        <v>470</v>
      </c>
      <c r="P1031">
        <v>7</v>
      </c>
      <c r="Q1031">
        <v>0.05</v>
      </c>
      <c r="R1031">
        <v>1065.3</v>
      </c>
      <c r="S1031">
        <v>521.99699999999996</v>
      </c>
      <c r="T1031">
        <v>3653.9789999999998</v>
      </c>
      <c r="U1031">
        <v>7084.2449999999999</v>
      </c>
      <c r="V1031">
        <f>Sales[[#This Row],[Total Revenue]]-Sales[[#This Row],[Total Buying]]</f>
        <v>3430.2660000000001</v>
      </c>
      <c r="W1031">
        <v>222</v>
      </c>
      <c r="X1031" s="1" t="s">
        <v>229</v>
      </c>
      <c r="Y1031" s="1" t="s">
        <v>1237</v>
      </c>
      <c r="Z1031" s="1" t="s">
        <v>905</v>
      </c>
      <c r="AA1031" s="1" t="s">
        <v>906</v>
      </c>
      <c r="AB1031" s="1" t="s">
        <v>147</v>
      </c>
      <c r="AC1031" s="1" t="s">
        <v>906</v>
      </c>
      <c r="AD1031">
        <v>45024</v>
      </c>
      <c r="AE1031">
        <v>44907</v>
      </c>
    </row>
    <row r="1032" spans="1:31" x14ac:dyDescent="0.3">
      <c r="A1032" s="1" t="s">
        <v>1836</v>
      </c>
      <c r="B1032" s="1" t="s">
        <v>47</v>
      </c>
      <c r="C1032" s="1" t="s">
        <v>31</v>
      </c>
      <c r="D1032" s="2">
        <v>43300</v>
      </c>
      <c r="E1032" s="2">
        <v>43371</v>
      </c>
      <c r="F1032" s="2" t="str">
        <f>TEXT(Sales[[#This Row],[OrderDate]],"dd")</f>
        <v>28</v>
      </c>
      <c r="G1032" s="2">
        <v>43381</v>
      </c>
      <c r="H1032" s="2">
        <v>43386</v>
      </c>
      <c r="I1032" s="1" t="s">
        <v>32</v>
      </c>
      <c r="J1032">
        <v>19</v>
      </c>
      <c r="K1032" s="1" t="s">
        <v>97</v>
      </c>
      <c r="L1032">
        <v>13</v>
      </c>
      <c r="M1032" s="1" t="s">
        <v>118</v>
      </c>
      <c r="N1032">
        <v>2</v>
      </c>
      <c r="O1032" s="1" t="s">
        <v>394</v>
      </c>
      <c r="P1032">
        <v>6</v>
      </c>
      <c r="Q1032">
        <v>0.15</v>
      </c>
      <c r="R1032">
        <v>3269.6</v>
      </c>
      <c r="S1032">
        <v>2059.848</v>
      </c>
      <c r="T1032">
        <v>12359.088</v>
      </c>
      <c r="U1032">
        <v>16674.96</v>
      </c>
      <c r="V1032">
        <f>Sales[[#This Row],[Total Revenue]]-Sales[[#This Row],[Total Buying]]</f>
        <v>4315.8719999999994</v>
      </c>
      <c r="W1032">
        <v>216</v>
      </c>
      <c r="X1032" s="1" t="s">
        <v>897</v>
      </c>
      <c r="Y1032" s="1" t="s">
        <v>898</v>
      </c>
      <c r="Z1032" s="1" t="s">
        <v>236</v>
      </c>
      <c r="AA1032" s="1" t="s">
        <v>237</v>
      </c>
      <c r="AB1032" s="1" t="s">
        <v>147</v>
      </c>
      <c r="AC1032" s="1" t="s">
        <v>237</v>
      </c>
      <c r="AD1032">
        <v>48414</v>
      </c>
      <c r="AE1032">
        <v>35563</v>
      </c>
    </row>
    <row r="1033" spans="1:31" x14ac:dyDescent="0.3">
      <c r="A1033" s="1" t="s">
        <v>1837</v>
      </c>
      <c r="B1033" s="1" t="s">
        <v>30</v>
      </c>
      <c r="C1033" s="1" t="s">
        <v>62</v>
      </c>
      <c r="D1033" s="2">
        <v>43200</v>
      </c>
      <c r="E1033" s="2">
        <v>43371</v>
      </c>
      <c r="F1033" s="2" t="str">
        <f>TEXT(Sales[[#This Row],[OrderDate]],"dd")</f>
        <v>28</v>
      </c>
      <c r="G1033" s="2">
        <v>43375</v>
      </c>
      <c r="H1033" s="2">
        <v>43382</v>
      </c>
      <c r="I1033" s="1" t="s">
        <v>32</v>
      </c>
      <c r="J1033">
        <v>9</v>
      </c>
      <c r="K1033" s="1" t="s">
        <v>214</v>
      </c>
      <c r="L1033">
        <v>28</v>
      </c>
      <c r="M1033" s="1" t="s">
        <v>50</v>
      </c>
      <c r="N1033">
        <v>35</v>
      </c>
      <c r="O1033" s="1" t="s">
        <v>184</v>
      </c>
      <c r="P1033">
        <v>6</v>
      </c>
      <c r="Q1033">
        <v>7.4999999999999997E-2</v>
      </c>
      <c r="R1033">
        <v>6070.2</v>
      </c>
      <c r="S1033">
        <v>3277.9079999999999</v>
      </c>
      <c r="T1033">
        <v>19667.448</v>
      </c>
      <c r="U1033">
        <v>33689.61</v>
      </c>
      <c r="V1033">
        <f>Sales[[#This Row],[Total Revenue]]-Sales[[#This Row],[Total Buying]]</f>
        <v>14022.162</v>
      </c>
      <c r="W1033">
        <v>315</v>
      </c>
      <c r="X1033" s="1" t="s">
        <v>1195</v>
      </c>
      <c r="Y1033" s="1" t="s">
        <v>1196</v>
      </c>
      <c r="Z1033" s="1" t="s">
        <v>251</v>
      </c>
      <c r="AA1033" s="1" t="s">
        <v>252</v>
      </c>
      <c r="AB1033" s="1" t="s">
        <v>56</v>
      </c>
      <c r="AC1033" s="1" t="s">
        <v>252</v>
      </c>
      <c r="AD1033">
        <v>114817</v>
      </c>
      <c r="AE1033">
        <v>50658</v>
      </c>
    </row>
    <row r="1034" spans="1:31" x14ac:dyDescent="0.3">
      <c r="A1034" s="1" t="s">
        <v>1838</v>
      </c>
      <c r="B1034" s="1" t="s">
        <v>47</v>
      </c>
      <c r="C1034" s="1" t="s">
        <v>48</v>
      </c>
      <c r="D1034" s="2">
        <v>43300</v>
      </c>
      <c r="E1034" s="2">
        <v>43371</v>
      </c>
      <c r="F1034" s="2" t="str">
        <f>TEXT(Sales[[#This Row],[OrderDate]],"dd")</f>
        <v>28</v>
      </c>
      <c r="G1034" s="2">
        <v>43391</v>
      </c>
      <c r="H1034" s="2">
        <v>43396</v>
      </c>
      <c r="I1034" s="1" t="s">
        <v>32</v>
      </c>
      <c r="J1034">
        <v>18</v>
      </c>
      <c r="K1034" s="1" t="s">
        <v>49</v>
      </c>
      <c r="L1034">
        <v>3</v>
      </c>
      <c r="M1034" s="1" t="s">
        <v>175</v>
      </c>
      <c r="N1034">
        <v>46</v>
      </c>
      <c r="O1034" s="1" t="s">
        <v>150</v>
      </c>
      <c r="P1034">
        <v>7</v>
      </c>
      <c r="Q1034">
        <v>0.2</v>
      </c>
      <c r="R1034">
        <v>1279.7</v>
      </c>
      <c r="S1034">
        <v>857.39900000000011</v>
      </c>
      <c r="T1034">
        <v>6001.7930000000006</v>
      </c>
      <c r="U1034">
        <v>7166.32</v>
      </c>
      <c r="V1034">
        <f>Sales[[#This Row],[Total Revenue]]-Sales[[#This Row],[Total Buying]]</f>
        <v>1164.5269999999991</v>
      </c>
      <c r="W1034">
        <v>33</v>
      </c>
      <c r="X1034" s="1" t="s">
        <v>342</v>
      </c>
      <c r="Y1034" s="1" t="s">
        <v>169</v>
      </c>
      <c r="Z1034" s="1" t="s">
        <v>158</v>
      </c>
      <c r="AA1034" s="1" t="s">
        <v>159</v>
      </c>
      <c r="AB1034" s="1" t="s">
        <v>116</v>
      </c>
      <c r="AC1034" s="1" t="s">
        <v>159</v>
      </c>
      <c r="AD1034">
        <v>45041</v>
      </c>
      <c r="AE1034">
        <v>50899</v>
      </c>
    </row>
    <row r="1035" spans="1:31" x14ac:dyDescent="0.3">
      <c r="A1035" s="1" t="s">
        <v>1839</v>
      </c>
      <c r="B1035" s="1" t="s">
        <v>30</v>
      </c>
      <c r="C1035" s="1" t="s">
        <v>424</v>
      </c>
      <c r="D1035" s="2">
        <v>43300</v>
      </c>
      <c r="E1035" s="2">
        <v>43371</v>
      </c>
      <c r="F1035" s="2" t="str">
        <f>TEXT(Sales[[#This Row],[OrderDate]],"dd")</f>
        <v>28</v>
      </c>
      <c r="G1035" s="2">
        <v>43380</v>
      </c>
      <c r="H1035" s="2">
        <v>43381</v>
      </c>
      <c r="I1035" s="1" t="s">
        <v>32</v>
      </c>
      <c r="J1035">
        <v>11</v>
      </c>
      <c r="K1035" s="1" t="s">
        <v>125</v>
      </c>
      <c r="L1035">
        <v>41</v>
      </c>
      <c r="M1035" s="1" t="s">
        <v>505</v>
      </c>
      <c r="N1035">
        <v>18</v>
      </c>
      <c r="O1035" s="1" t="s">
        <v>364</v>
      </c>
      <c r="P1035">
        <v>1</v>
      </c>
      <c r="Q1035">
        <v>0.05</v>
      </c>
      <c r="R1035">
        <v>3061.9</v>
      </c>
      <c r="S1035">
        <v>2449.52</v>
      </c>
      <c r="T1035">
        <v>2449.52</v>
      </c>
      <c r="U1035">
        <v>2908.8050000000003</v>
      </c>
      <c r="V1035">
        <f>Sales[[#This Row],[Total Revenue]]-Sales[[#This Row],[Total Buying]]</f>
        <v>459.28500000000031</v>
      </c>
      <c r="W1035">
        <v>74</v>
      </c>
      <c r="X1035" s="1" t="s">
        <v>1833</v>
      </c>
      <c r="Y1035" s="1" t="s">
        <v>294</v>
      </c>
      <c r="Z1035" s="1" t="s">
        <v>158</v>
      </c>
      <c r="AA1035" s="1" t="s">
        <v>159</v>
      </c>
      <c r="AB1035" s="1" t="s">
        <v>116</v>
      </c>
      <c r="AC1035" s="1" t="s">
        <v>159</v>
      </c>
      <c r="AD1035">
        <v>74757</v>
      </c>
      <c r="AE1035">
        <v>52253</v>
      </c>
    </row>
    <row r="1036" spans="1:31" x14ac:dyDescent="0.3">
      <c r="A1036" s="1" t="s">
        <v>1840</v>
      </c>
      <c r="B1036" s="1" t="s">
        <v>30</v>
      </c>
      <c r="C1036" s="1" t="s">
        <v>31</v>
      </c>
      <c r="D1036" s="2">
        <v>43300</v>
      </c>
      <c r="E1036" s="2">
        <v>43371</v>
      </c>
      <c r="F1036" s="2" t="str">
        <f>TEXT(Sales[[#This Row],[OrderDate]],"dd")</f>
        <v>28</v>
      </c>
      <c r="G1036" s="2">
        <v>43375</v>
      </c>
      <c r="H1036" s="2">
        <v>43383</v>
      </c>
      <c r="I1036" s="1" t="s">
        <v>32</v>
      </c>
      <c r="J1036">
        <v>1</v>
      </c>
      <c r="K1036" s="1" t="s">
        <v>78</v>
      </c>
      <c r="L1036">
        <v>24</v>
      </c>
      <c r="M1036" s="1" t="s">
        <v>138</v>
      </c>
      <c r="N1036">
        <v>15</v>
      </c>
      <c r="O1036" s="1" t="s">
        <v>347</v>
      </c>
      <c r="P1036">
        <v>2</v>
      </c>
      <c r="Q1036">
        <v>0.05</v>
      </c>
      <c r="R1036">
        <v>2646.5</v>
      </c>
      <c r="S1036">
        <v>1217.3900000000001</v>
      </c>
      <c r="T1036">
        <v>2434.7800000000002</v>
      </c>
      <c r="U1036">
        <v>5028.3500000000004</v>
      </c>
      <c r="V1036">
        <f>Sales[[#This Row],[Total Revenue]]-Sales[[#This Row],[Total Buying]]</f>
        <v>2593.5700000000002</v>
      </c>
      <c r="W1036">
        <v>233</v>
      </c>
      <c r="X1036" s="1" t="s">
        <v>509</v>
      </c>
      <c r="Y1036" s="1" t="s">
        <v>510</v>
      </c>
      <c r="Z1036" s="1" t="s">
        <v>316</v>
      </c>
      <c r="AA1036" s="1" t="s">
        <v>317</v>
      </c>
      <c r="AB1036" s="1" t="s">
        <v>56</v>
      </c>
      <c r="AC1036" s="1" t="s">
        <v>317</v>
      </c>
      <c r="AD1036">
        <v>114080</v>
      </c>
      <c r="AE1036">
        <v>41628</v>
      </c>
    </row>
    <row r="1037" spans="1:31" x14ac:dyDescent="0.3">
      <c r="A1037" s="1" t="s">
        <v>1841</v>
      </c>
      <c r="B1037" s="1" t="s">
        <v>42</v>
      </c>
      <c r="C1037" s="1" t="s">
        <v>77</v>
      </c>
      <c r="D1037" s="2">
        <v>43200</v>
      </c>
      <c r="E1037" s="2">
        <v>43372</v>
      </c>
      <c r="F1037" s="2" t="str">
        <f>TEXT(Sales[[#This Row],[OrderDate]],"dd")</f>
        <v>29</v>
      </c>
      <c r="G1037" s="2">
        <v>43400</v>
      </c>
      <c r="H1037" s="2">
        <v>43404</v>
      </c>
      <c r="I1037" s="1" t="s">
        <v>32</v>
      </c>
      <c r="J1037">
        <v>23</v>
      </c>
      <c r="K1037" s="1" t="s">
        <v>171</v>
      </c>
      <c r="L1037">
        <v>28</v>
      </c>
      <c r="M1037" s="1" t="s">
        <v>50</v>
      </c>
      <c r="N1037">
        <v>40</v>
      </c>
      <c r="O1037" s="1" t="s">
        <v>199</v>
      </c>
      <c r="P1037">
        <v>6</v>
      </c>
      <c r="Q1037">
        <v>7.4999999999999997E-2</v>
      </c>
      <c r="R1037">
        <v>5232.7</v>
      </c>
      <c r="S1037">
        <v>3767.5439999999999</v>
      </c>
      <c r="T1037">
        <v>22605.263999999999</v>
      </c>
      <c r="U1037">
        <v>29041.484999999997</v>
      </c>
      <c r="V1037">
        <f>Sales[[#This Row],[Total Revenue]]-Sales[[#This Row],[Total Buying]]</f>
        <v>6436.2209999999977</v>
      </c>
      <c r="W1037">
        <v>169</v>
      </c>
      <c r="X1037" s="1" t="s">
        <v>531</v>
      </c>
      <c r="Y1037" s="1" t="s">
        <v>532</v>
      </c>
      <c r="Z1037" s="1" t="s">
        <v>196</v>
      </c>
      <c r="AA1037" s="1" t="s">
        <v>197</v>
      </c>
      <c r="AB1037" s="1" t="s">
        <v>147</v>
      </c>
      <c r="AC1037" s="1" t="s">
        <v>197</v>
      </c>
      <c r="AD1037">
        <v>42938</v>
      </c>
      <c r="AE1037">
        <v>77545</v>
      </c>
    </row>
    <row r="1038" spans="1:31" x14ac:dyDescent="0.3">
      <c r="A1038" s="1" t="s">
        <v>1842</v>
      </c>
      <c r="B1038" s="1" t="s">
        <v>47</v>
      </c>
      <c r="C1038" s="1" t="s">
        <v>77</v>
      </c>
      <c r="D1038" s="2">
        <v>43200</v>
      </c>
      <c r="E1038" s="2">
        <v>43372</v>
      </c>
      <c r="F1038" s="2" t="str">
        <f>TEXT(Sales[[#This Row],[OrderDate]],"dd")</f>
        <v>29</v>
      </c>
      <c r="G1038" s="2">
        <v>43388</v>
      </c>
      <c r="H1038" s="2">
        <v>43392</v>
      </c>
      <c r="I1038" s="1" t="s">
        <v>32</v>
      </c>
      <c r="J1038">
        <v>16</v>
      </c>
      <c r="K1038" s="1" t="s">
        <v>270</v>
      </c>
      <c r="L1038">
        <v>19</v>
      </c>
      <c r="M1038" s="1" t="s">
        <v>346</v>
      </c>
      <c r="N1038">
        <v>7</v>
      </c>
      <c r="O1038" s="1" t="s">
        <v>260</v>
      </c>
      <c r="P1038">
        <v>6</v>
      </c>
      <c r="Q1038">
        <v>0.15</v>
      </c>
      <c r="R1038">
        <v>3986.5</v>
      </c>
      <c r="S1038">
        <v>3268.93</v>
      </c>
      <c r="T1038">
        <v>19613.579999999998</v>
      </c>
      <c r="U1038">
        <v>20331.150000000001</v>
      </c>
      <c r="V1038">
        <f>Sales[[#This Row],[Total Revenue]]-Sales[[#This Row],[Total Buying]]</f>
        <v>717.57000000000335</v>
      </c>
      <c r="W1038">
        <v>105</v>
      </c>
      <c r="X1038" s="1" t="s">
        <v>94</v>
      </c>
      <c r="Y1038" s="1" t="s">
        <v>95</v>
      </c>
      <c r="Z1038" s="1" t="s">
        <v>82</v>
      </c>
      <c r="AA1038" s="1" t="s">
        <v>83</v>
      </c>
      <c r="AB1038" s="1" t="s">
        <v>40</v>
      </c>
      <c r="AC1038" s="1" t="s">
        <v>83</v>
      </c>
      <c r="AD1038">
        <v>45239</v>
      </c>
      <c r="AE1038">
        <v>30630</v>
      </c>
    </row>
    <row r="1039" spans="1:31" x14ac:dyDescent="0.3">
      <c r="A1039" s="1" t="s">
        <v>1843</v>
      </c>
      <c r="B1039" s="1" t="s">
        <v>47</v>
      </c>
      <c r="C1039" s="1" t="s">
        <v>62</v>
      </c>
      <c r="D1039" s="2">
        <v>43300</v>
      </c>
      <c r="E1039" s="2">
        <v>43372</v>
      </c>
      <c r="F1039" s="2" t="str">
        <f>TEXT(Sales[[#This Row],[OrderDate]],"dd")</f>
        <v>29</v>
      </c>
      <c r="G1039" s="2">
        <v>43376</v>
      </c>
      <c r="H1039" s="2">
        <v>43381</v>
      </c>
      <c r="I1039" s="1" t="s">
        <v>32</v>
      </c>
      <c r="J1039">
        <v>16</v>
      </c>
      <c r="K1039" s="1" t="s">
        <v>270</v>
      </c>
      <c r="L1039">
        <v>8</v>
      </c>
      <c r="M1039" s="1" t="s">
        <v>98</v>
      </c>
      <c r="N1039">
        <v>39</v>
      </c>
      <c r="O1039" s="1" t="s">
        <v>288</v>
      </c>
      <c r="P1039">
        <v>4</v>
      </c>
      <c r="Q1039">
        <v>0.1</v>
      </c>
      <c r="R1039">
        <v>247.9</v>
      </c>
      <c r="S1039">
        <v>178.488</v>
      </c>
      <c r="T1039">
        <v>713.952</v>
      </c>
      <c r="U1039">
        <v>892.44</v>
      </c>
      <c r="V1039">
        <f>Sales[[#This Row],[Total Revenue]]-Sales[[#This Row],[Total Buying]]</f>
        <v>178.48800000000006</v>
      </c>
      <c r="W1039">
        <v>306</v>
      </c>
      <c r="X1039" s="1" t="s">
        <v>707</v>
      </c>
      <c r="Y1039" s="1" t="s">
        <v>708</v>
      </c>
      <c r="Z1039" s="1" t="s">
        <v>432</v>
      </c>
      <c r="AA1039" s="1" t="s">
        <v>433</v>
      </c>
      <c r="AB1039" s="1" t="s">
        <v>56</v>
      </c>
      <c r="AC1039" s="1" t="s">
        <v>433</v>
      </c>
      <c r="AD1039">
        <v>248677</v>
      </c>
      <c r="AE1039">
        <v>41759</v>
      </c>
    </row>
    <row r="1040" spans="1:31" x14ac:dyDescent="0.3">
      <c r="A1040" s="1" t="s">
        <v>1844</v>
      </c>
      <c r="B1040" s="1" t="s">
        <v>42</v>
      </c>
      <c r="C1040" s="1" t="s">
        <v>77</v>
      </c>
      <c r="D1040" s="2">
        <v>43300</v>
      </c>
      <c r="E1040" s="2">
        <v>43372</v>
      </c>
      <c r="F1040" s="2" t="str">
        <f>TEXT(Sales[[#This Row],[OrderDate]],"dd")</f>
        <v>29</v>
      </c>
      <c r="G1040" s="2">
        <v>43374</v>
      </c>
      <c r="H1040" s="2">
        <v>43383</v>
      </c>
      <c r="I1040" s="1" t="s">
        <v>32</v>
      </c>
      <c r="J1040">
        <v>22</v>
      </c>
      <c r="K1040" s="1" t="s">
        <v>85</v>
      </c>
      <c r="L1040">
        <v>37</v>
      </c>
      <c r="M1040" s="1" t="s">
        <v>498</v>
      </c>
      <c r="N1040">
        <v>23</v>
      </c>
      <c r="O1040" s="1" t="s">
        <v>103</v>
      </c>
      <c r="P1040">
        <v>6</v>
      </c>
      <c r="Q1040">
        <v>0.15</v>
      </c>
      <c r="R1040">
        <v>221.1</v>
      </c>
      <c r="S1040">
        <v>141.50399999999999</v>
      </c>
      <c r="T1040">
        <v>849.02399999999989</v>
      </c>
      <c r="U1040">
        <v>1127.6100000000001</v>
      </c>
      <c r="V1040">
        <f>Sales[[#This Row],[Total Revenue]]-Sales[[#This Row],[Total Buying]]</f>
        <v>278.58600000000024</v>
      </c>
      <c r="W1040">
        <v>113</v>
      </c>
      <c r="X1040" s="1" t="s">
        <v>406</v>
      </c>
      <c r="Y1040" s="1" t="s">
        <v>1384</v>
      </c>
      <c r="Z1040" s="1" t="s">
        <v>1385</v>
      </c>
      <c r="AA1040" s="1" t="s">
        <v>1384</v>
      </c>
      <c r="AB1040" s="1" t="s">
        <v>56</v>
      </c>
      <c r="AC1040" s="1" t="s">
        <v>1384</v>
      </c>
      <c r="AD1040">
        <v>273390</v>
      </c>
      <c r="AE1040">
        <v>70848</v>
      </c>
    </row>
    <row r="1041" spans="1:31" x14ac:dyDescent="0.3">
      <c r="A1041" s="1" t="s">
        <v>1845</v>
      </c>
      <c r="B1041" s="1" t="s">
        <v>42</v>
      </c>
      <c r="C1041" s="1" t="s">
        <v>239</v>
      </c>
      <c r="D1041" s="2">
        <v>43200</v>
      </c>
      <c r="E1041" s="2">
        <v>43372</v>
      </c>
      <c r="F1041" s="2" t="str">
        <f>TEXT(Sales[[#This Row],[OrderDate]],"dd")</f>
        <v>29</v>
      </c>
      <c r="G1041" s="2">
        <v>43379</v>
      </c>
      <c r="H1041" s="2">
        <v>43387</v>
      </c>
      <c r="I1041" s="1" t="s">
        <v>32</v>
      </c>
      <c r="J1041">
        <v>23</v>
      </c>
      <c r="K1041" s="1" t="s">
        <v>171</v>
      </c>
      <c r="L1041">
        <v>12</v>
      </c>
      <c r="M1041" s="1" t="s">
        <v>380</v>
      </c>
      <c r="N1041">
        <v>45</v>
      </c>
      <c r="O1041" s="1" t="s">
        <v>109</v>
      </c>
      <c r="P1041">
        <v>3</v>
      </c>
      <c r="Q1041">
        <v>0.1</v>
      </c>
      <c r="R1041">
        <v>1118.9000000000001</v>
      </c>
      <c r="S1041">
        <v>492.31600000000003</v>
      </c>
      <c r="T1041">
        <v>1476.9480000000001</v>
      </c>
      <c r="U1041">
        <v>3021.03</v>
      </c>
      <c r="V1041">
        <f>Sales[[#This Row],[Total Revenue]]-Sales[[#This Row],[Total Buying]]</f>
        <v>1544.0820000000001</v>
      </c>
      <c r="W1041">
        <v>358</v>
      </c>
      <c r="X1041" s="1" t="s">
        <v>952</v>
      </c>
      <c r="Y1041" s="1" t="s">
        <v>953</v>
      </c>
      <c r="Z1041" s="1" t="s">
        <v>405</v>
      </c>
      <c r="AA1041" s="1" t="s">
        <v>406</v>
      </c>
      <c r="AB1041" s="1" t="s">
        <v>116</v>
      </c>
      <c r="AC1041" s="1" t="s">
        <v>406</v>
      </c>
      <c r="AD1041">
        <v>42079</v>
      </c>
      <c r="AE1041">
        <v>49578</v>
      </c>
    </row>
    <row r="1042" spans="1:31" x14ac:dyDescent="0.3">
      <c r="A1042" s="1" t="s">
        <v>1846</v>
      </c>
      <c r="B1042" s="1" t="s">
        <v>30</v>
      </c>
      <c r="C1042" s="1" t="s">
        <v>77</v>
      </c>
      <c r="D1042" s="2">
        <v>43200</v>
      </c>
      <c r="E1042" s="2">
        <v>43372</v>
      </c>
      <c r="F1042" s="2" t="str">
        <f>TEXT(Sales[[#This Row],[OrderDate]],"dd")</f>
        <v>29</v>
      </c>
      <c r="G1042" s="2">
        <v>43383</v>
      </c>
      <c r="H1042" s="2">
        <v>43393</v>
      </c>
      <c r="I1042" s="1" t="s">
        <v>32</v>
      </c>
      <c r="J1042">
        <v>5</v>
      </c>
      <c r="K1042" s="1" t="s">
        <v>182</v>
      </c>
      <c r="L1042">
        <v>11</v>
      </c>
      <c r="M1042" s="1" t="s">
        <v>44</v>
      </c>
      <c r="N1042">
        <v>7</v>
      </c>
      <c r="O1042" s="1" t="s">
        <v>260</v>
      </c>
      <c r="P1042">
        <v>1</v>
      </c>
      <c r="Q1042">
        <v>0.05</v>
      </c>
      <c r="R1042">
        <v>5433.7</v>
      </c>
      <c r="S1042">
        <v>2825.5239999999999</v>
      </c>
      <c r="T1042">
        <v>2825.5239999999999</v>
      </c>
      <c r="U1042">
        <v>5162.0149999999994</v>
      </c>
      <c r="V1042">
        <f>Sales[[#This Row],[Total Revenue]]-Sales[[#This Row],[Total Buying]]</f>
        <v>2336.4909999999995</v>
      </c>
      <c r="W1042">
        <v>146</v>
      </c>
      <c r="X1042" s="1" t="s">
        <v>777</v>
      </c>
      <c r="Y1042" s="1" t="s">
        <v>778</v>
      </c>
      <c r="Z1042" s="1" t="s">
        <v>779</v>
      </c>
      <c r="AA1042" s="1" t="s">
        <v>780</v>
      </c>
      <c r="AB1042" s="1" t="s">
        <v>116</v>
      </c>
      <c r="AC1042" s="1" t="s">
        <v>780</v>
      </c>
      <c r="AD1042">
        <v>127177</v>
      </c>
      <c r="AE1042">
        <v>61442</v>
      </c>
    </row>
    <row r="1043" spans="1:31" x14ac:dyDescent="0.3">
      <c r="A1043" s="1" t="s">
        <v>1847</v>
      </c>
      <c r="B1043" s="1" t="s">
        <v>30</v>
      </c>
      <c r="C1043" s="1" t="s">
        <v>62</v>
      </c>
      <c r="D1043" s="2">
        <v>43300</v>
      </c>
      <c r="E1043" s="2">
        <v>43372</v>
      </c>
      <c r="F1043" s="2" t="str">
        <f>TEXT(Sales[[#This Row],[OrderDate]],"dd")</f>
        <v>29</v>
      </c>
      <c r="G1043" s="2">
        <v>43400</v>
      </c>
      <c r="H1043" s="2">
        <v>43401</v>
      </c>
      <c r="I1043" s="1" t="s">
        <v>32</v>
      </c>
      <c r="J1043">
        <v>7</v>
      </c>
      <c r="K1043" s="1" t="s">
        <v>188</v>
      </c>
      <c r="L1043">
        <v>17</v>
      </c>
      <c r="M1043" s="1" t="s">
        <v>278</v>
      </c>
      <c r="N1043">
        <v>4</v>
      </c>
      <c r="O1043" s="1" t="s">
        <v>64</v>
      </c>
      <c r="P1043">
        <v>5</v>
      </c>
      <c r="Q1043">
        <v>7.4999999999999997E-2</v>
      </c>
      <c r="R1043">
        <v>3028.4</v>
      </c>
      <c r="S1043">
        <v>1756.472</v>
      </c>
      <c r="T1043">
        <v>8782.36</v>
      </c>
      <c r="U1043">
        <v>14006.35</v>
      </c>
      <c r="V1043">
        <f>Sales[[#This Row],[Total Revenue]]-Sales[[#This Row],[Total Buying]]</f>
        <v>5223.99</v>
      </c>
      <c r="W1043">
        <v>291</v>
      </c>
      <c r="X1043" s="1" t="s">
        <v>296</v>
      </c>
      <c r="Y1043" s="1" t="s">
        <v>297</v>
      </c>
      <c r="Z1043" s="1" t="s">
        <v>298</v>
      </c>
      <c r="AA1043" s="1" t="s">
        <v>299</v>
      </c>
      <c r="AB1043" s="1" t="s">
        <v>116</v>
      </c>
      <c r="AC1043" s="1" t="s">
        <v>299</v>
      </c>
      <c r="AD1043">
        <v>254167</v>
      </c>
      <c r="AE1043">
        <v>55003</v>
      </c>
    </row>
    <row r="1044" spans="1:31" x14ac:dyDescent="0.3">
      <c r="A1044" s="1" t="s">
        <v>1848</v>
      </c>
      <c r="B1044" s="1" t="s">
        <v>47</v>
      </c>
      <c r="C1044" s="1" t="s">
        <v>62</v>
      </c>
      <c r="D1044" s="2">
        <v>43200</v>
      </c>
      <c r="E1044" s="2">
        <v>43372</v>
      </c>
      <c r="F1044" s="2" t="str">
        <f>TEXT(Sales[[#This Row],[OrderDate]],"dd")</f>
        <v>29</v>
      </c>
      <c r="G1044" s="2">
        <v>43377</v>
      </c>
      <c r="H1044" s="2">
        <v>43387</v>
      </c>
      <c r="I1044" s="1" t="s">
        <v>32</v>
      </c>
      <c r="J1044">
        <v>15</v>
      </c>
      <c r="K1044" s="1" t="s">
        <v>134</v>
      </c>
      <c r="L1044">
        <v>22</v>
      </c>
      <c r="M1044" s="1" t="s">
        <v>71</v>
      </c>
      <c r="N1044">
        <v>8</v>
      </c>
      <c r="O1044" s="1" t="s">
        <v>172</v>
      </c>
      <c r="P1044">
        <v>1</v>
      </c>
      <c r="Q1044">
        <v>0.15</v>
      </c>
      <c r="R1044">
        <v>3892.7000000000003</v>
      </c>
      <c r="S1044">
        <v>2296.6930000000002</v>
      </c>
      <c r="T1044">
        <v>2296.6930000000002</v>
      </c>
      <c r="U1044">
        <v>3308.7950000000001</v>
      </c>
      <c r="V1044">
        <f>Sales[[#This Row],[Total Revenue]]-Sales[[#This Row],[Total Buying]]</f>
        <v>1012.1019999999999</v>
      </c>
      <c r="W1044">
        <v>296</v>
      </c>
      <c r="X1044" s="1" t="s">
        <v>965</v>
      </c>
      <c r="Y1044" s="1" t="s">
        <v>966</v>
      </c>
      <c r="Z1044" s="1" t="s">
        <v>967</v>
      </c>
      <c r="AA1044" s="1" t="s">
        <v>968</v>
      </c>
      <c r="AB1044" s="1" t="s">
        <v>40</v>
      </c>
      <c r="AC1044" s="1" t="s">
        <v>968</v>
      </c>
      <c r="AD1044">
        <v>61481</v>
      </c>
      <c r="AE1044">
        <v>37501</v>
      </c>
    </row>
    <row r="1045" spans="1:31" x14ac:dyDescent="0.3">
      <c r="A1045" s="1" t="s">
        <v>1849</v>
      </c>
      <c r="B1045" s="1" t="s">
        <v>30</v>
      </c>
      <c r="C1045" s="1" t="s">
        <v>31</v>
      </c>
      <c r="D1045" s="2">
        <v>43200</v>
      </c>
      <c r="E1045" s="2">
        <v>43372</v>
      </c>
      <c r="F1045" s="2" t="str">
        <f>TEXT(Sales[[#This Row],[OrderDate]],"dd")</f>
        <v>29</v>
      </c>
      <c r="G1045" s="2">
        <v>43382</v>
      </c>
      <c r="H1045" s="2">
        <v>43384</v>
      </c>
      <c r="I1045" s="1" t="s">
        <v>32</v>
      </c>
      <c r="J1045">
        <v>12</v>
      </c>
      <c r="K1045" s="1" t="s">
        <v>208</v>
      </c>
      <c r="L1045">
        <v>38</v>
      </c>
      <c r="M1045" s="1" t="s">
        <v>226</v>
      </c>
      <c r="N1045">
        <v>39</v>
      </c>
      <c r="O1045" s="1" t="s">
        <v>288</v>
      </c>
      <c r="P1045">
        <v>3</v>
      </c>
      <c r="Q1045">
        <v>0.15</v>
      </c>
      <c r="R1045">
        <v>2579.5</v>
      </c>
      <c r="S1045">
        <v>2089.395</v>
      </c>
      <c r="T1045">
        <v>6268.1849999999995</v>
      </c>
      <c r="U1045">
        <v>6577.7249999999995</v>
      </c>
      <c r="V1045">
        <f>Sales[[#This Row],[Total Revenue]]-Sales[[#This Row],[Total Buying]]</f>
        <v>309.53999999999996</v>
      </c>
      <c r="W1045">
        <v>224</v>
      </c>
      <c r="X1045" s="1" t="s">
        <v>1022</v>
      </c>
      <c r="Y1045" s="1" t="s">
        <v>1521</v>
      </c>
      <c r="Z1045" s="1" t="s">
        <v>905</v>
      </c>
      <c r="AA1045" s="1" t="s">
        <v>906</v>
      </c>
      <c r="AB1045" s="1" t="s">
        <v>147</v>
      </c>
      <c r="AC1045" s="1" t="s">
        <v>906</v>
      </c>
      <c r="AD1045">
        <v>195033</v>
      </c>
      <c r="AE1045">
        <v>45821</v>
      </c>
    </row>
    <row r="1046" spans="1:31" x14ac:dyDescent="0.3">
      <c r="A1046" s="1" t="s">
        <v>1850</v>
      </c>
      <c r="B1046" s="1" t="s">
        <v>100</v>
      </c>
      <c r="C1046" s="1" t="s">
        <v>77</v>
      </c>
      <c r="D1046" s="2">
        <v>43300</v>
      </c>
      <c r="E1046" s="2">
        <v>43372</v>
      </c>
      <c r="F1046" s="2" t="str">
        <f>TEXT(Sales[[#This Row],[OrderDate]],"dd")</f>
        <v>29</v>
      </c>
      <c r="G1046" s="2">
        <v>43376</v>
      </c>
      <c r="H1046" s="2">
        <v>43382</v>
      </c>
      <c r="I1046" s="1" t="s">
        <v>32</v>
      </c>
      <c r="J1046">
        <v>27</v>
      </c>
      <c r="K1046" s="1" t="s">
        <v>179</v>
      </c>
      <c r="L1046">
        <v>6</v>
      </c>
      <c r="M1046" s="1" t="s">
        <v>329</v>
      </c>
      <c r="N1046">
        <v>3</v>
      </c>
      <c r="O1046" s="1" t="s">
        <v>167</v>
      </c>
      <c r="P1046">
        <v>6</v>
      </c>
      <c r="Q1046">
        <v>0.05</v>
      </c>
      <c r="R1046">
        <v>1809</v>
      </c>
      <c r="S1046">
        <v>1230.1200000000001</v>
      </c>
      <c r="T1046">
        <v>7380.7200000000012</v>
      </c>
      <c r="U1046">
        <v>10311.299999999999</v>
      </c>
      <c r="V1046">
        <f>Sales[[#This Row],[Total Revenue]]-Sales[[#This Row],[Total Buying]]</f>
        <v>2930.5799999999981</v>
      </c>
      <c r="W1046">
        <v>131</v>
      </c>
      <c r="X1046" s="1" t="s">
        <v>746</v>
      </c>
      <c r="Y1046" s="1" t="s">
        <v>711</v>
      </c>
      <c r="Z1046" s="1" t="s">
        <v>306</v>
      </c>
      <c r="AA1046" s="1" t="s">
        <v>307</v>
      </c>
      <c r="AB1046" s="1" t="s">
        <v>56</v>
      </c>
      <c r="AC1046" s="1" t="s">
        <v>307</v>
      </c>
      <c r="AD1046">
        <v>56171</v>
      </c>
      <c r="AE1046">
        <v>61279</v>
      </c>
    </row>
    <row r="1047" spans="1:31" x14ac:dyDescent="0.3">
      <c r="A1047" s="1" t="s">
        <v>1851</v>
      </c>
      <c r="B1047" s="1" t="s">
        <v>47</v>
      </c>
      <c r="C1047" s="1" t="s">
        <v>31</v>
      </c>
      <c r="D1047" s="2">
        <v>43300</v>
      </c>
      <c r="E1047" s="2">
        <v>43373</v>
      </c>
      <c r="F1047" s="2" t="str">
        <f>TEXT(Sales[[#This Row],[OrderDate]],"dd")</f>
        <v>30</v>
      </c>
      <c r="G1047" s="2">
        <v>43376</v>
      </c>
      <c r="H1047" s="2">
        <v>43378</v>
      </c>
      <c r="I1047" s="1" t="s">
        <v>32</v>
      </c>
      <c r="J1047">
        <v>13</v>
      </c>
      <c r="K1047" s="1" t="s">
        <v>88</v>
      </c>
      <c r="L1047">
        <v>22</v>
      </c>
      <c r="M1047" s="1" t="s">
        <v>71</v>
      </c>
      <c r="N1047">
        <v>47</v>
      </c>
      <c r="O1047" s="1" t="s">
        <v>254</v>
      </c>
      <c r="P1047">
        <v>4</v>
      </c>
      <c r="Q1047">
        <v>7.4999999999999997E-2</v>
      </c>
      <c r="R1047">
        <v>5118.8</v>
      </c>
      <c r="S1047">
        <v>2457.0239999999999</v>
      </c>
      <c r="T1047">
        <v>9828.0959999999995</v>
      </c>
      <c r="U1047">
        <v>18939.560000000001</v>
      </c>
      <c r="V1047">
        <f>Sales[[#This Row],[Total Revenue]]-Sales[[#This Row],[Total Buying]]</f>
        <v>9111.4640000000018</v>
      </c>
      <c r="W1047">
        <v>215</v>
      </c>
      <c r="X1047" s="1" t="s">
        <v>527</v>
      </c>
      <c r="Y1047" s="1" t="s">
        <v>528</v>
      </c>
      <c r="Z1047" s="1" t="s">
        <v>236</v>
      </c>
      <c r="AA1047" s="1" t="s">
        <v>237</v>
      </c>
      <c r="AB1047" s="1" t="s">
        <v>147</v>
      </c>
      <c r="AC1047" s="1" t="s">
        <v>237</v>
      </c>
      <c r="AD1047">
        <v>73026</v>
      </c>
      <c r="AE1047">
        <v>40355</v>
      </c>
    </row>
    <row r="1048" spans="1:31" x14ac:dyDescent="0.3">
      <c r="A1048" s="1" t="s">
        <v>1852</v>
      </c>
      <c r="B1048" s="1" t="s">
        <v>47</v>
      </c>
      <c r="C1048" s="1" t="s">
        <v>31</v>
      </c>
      <c r="D1048" s="2">
        <v>43200</v>
      </c>
      <c r="E1048" s="2">
        <v>43373</v>
      </c>
      <c r="F1048" s="2" t="str">
        <f>TEXT(Sales[[#This Row],[OrderDate]],"dd")</f>
        <v>30</v>
      </c>
      <c r="G1048" s="2">
        <v>43376</v>
      </c>
      <c r="H1048" s="2">
        <v>43382</v>
      </c>
      <c r="I1048" s="1" t="s">
        <v>32</v>
      </c>
      <c r="J1048">
        <v>12</v>
      </c>
      <c r="K1048" s="1" t="s">
        <v>208</v>
      </c>
      <c r="L1048">
        <v>42</v>
      </c>
      <c r="M1048" s="1" t="s">
        <v>363</v>
      </c>
      <c r="N1048">
        <v>29</v>
      </c>
      <c r="O1048" s="1" t="s">
        <v>360</v>
      </c>
      <c r="P1048">
        <v>2</v>
      </c>
      <c r="Q1048">
        <v>0.1</v>
      </c>
      <c r="R1048">
        <v>978.2</v>
      </c>
      <c r="S1048">
        <v>753.21400000000006</v>
      </c>
      <c r="T1048">
        <v>1506.4280000000001</v>
      </c>
      <c r="U1048">
        <v>1760.76</v>
      </c>
      <c r="V1048">
        <f>Sales[[#This Row],[Total Revenue]]-Sales[[#This Row],[Total Buying]]</f>
        <v>254.33199999999988</v>
      </c>
      <c r="W1048">
        <v>243</v>
      </c>
      <c r="X1048" s="1" t="s">
        <v>1270</v>
      </c>
      <c r="Y1048" s="1" t="s">
        <v>1271</v>
      </c>
      <c r="Z1048" s="1" t="s">
        <v>732</v>
      </c>
      <c r="AA1048" s="1" t="s">
        <v>733</v>
      </c>
      <c r="AB1048" s="1" t="s">
        <v>40</v>
      </c>
      <c r="AC1048" s="1" t="s">
        <v>733</v>
      </c>
      <c r="AD1048">
        <v>39433</v>
      </c>
      <c r="AE1048">
        <v>43568</v>
      </c>
    </row>
    <row r="1049" spans="1:31" x14ac:dyDescent="0.3">
      <c r="A1049" s="1" t="s">
        <v>1853</v>
      </c>
      <c r="B1049" s="1" t="s">
        <v>30</v>
      </c>
      <c r="C1049" s="1" t="s">
        <v>31</v>
      </c>
      <c r="D1049" s="2">
        <v>43300</v>
      </c>
      <c r="E1049" s="2">
        <v>43373</v>
      </c>
      <c r="F1049" s="2" t="str">
        <f>TEXT(Sales[[#This Row],[OrderDate]],"dd")</f>
        <v>30</v>
      </c>
      <c r="G1049" s="2">
        <v>43377</v>
      </c>
      <c r="H1049" s="2">
        <v>43379</v>
      </c>
      <c r="I1049" s="1" t="s">
        <v>32</v>
      </c>
      <c r="J1049">
        <v>11</v>
      </c>
      <c r="K1049" s="1" t="s">
        <v>125</v>
      </c>
      <c r="L1049">
        <v>29</v>
      </c>
      <c r="M1049" s="1" t="s">
        <v>429</v>
      </c>
      <c r="N1049">
        <v>11</v>
      </c>
      <c r="O1049" s="1" t="s">
        <v>126</v>
      </c>
      <c r="P1049">
        <v>3</v>
      </c>
      <c r="Q1049">
        <v>0.05</v>
      </c>
      <c r="R1049">
        <v>770.5</v>
      </c>
      <c r="S1049">
        <v>554.76</v>
      </c>
      <c r="T1049">
        <v>1664.28</v>
      </c>
      <c r="U1049">
        <v>2195.9250000000002</v>
      </c>
      <c r="V1049">
        <f>Sales[[#This Row],[Total Revenue]]-Sales[[#This Row],[Total Buying]]</f>
        <v>531.64500000000021</v>
      </c>
      <c r="W1049">
        <v>215</v>
      </c>
      <c r="X1049" s="1" t="s">
        <v>527</v>
      </c>
      <c r="Y1049" s="1" t="s">
        <v>528</v>
      </c>
      <c r="Z1049" s="1" t="s">
        <v>236</v>
      </c>
      <c r="AA1049" s="1" t="s">
        <v>237</v>
      </c>
      <c r="AB1049" s="1" t="s">
        <v>147</v>
      </c>
      <c r="AC1049" s="1" t="s">
        <v>237</v>
      </c>
      <c r="AD1049">
        <v>73026</v>
      </c>
      <c r="AE1049">
        <v>40355</v>
      </c>
    </row>
    <row r="1050" spans="1:31" x14ac:dyDescent="0.3">
      <c r="A1050" s="1" t="s">
        <v>1854</v>
      </c>
      <c r="B1050" s="1" t="s">
        <v>30</v>
      </c>
      <c r="C1050" s="1" t="s">
        <v>48</v>
      </c>
      <c r="D1050" s="2">
        <v>43200</v>
      </c>
      <c r="E1050" s="2">
        <v>43373</v>
      </c>
      <c r="F1050" s="2" t="str">
        <f>TEXT(Sales[[#This Row],[OrderDate]],"dd")</f>
        <v>30</v>
      </c>
      <c r="G1050" s="2">
        <v>43389</v>
      </c>
      <c r="H1050" s="2">
        <v>43393</v>
      </c>
      <c r="I1050" s="1" t="s">
        <v>32</v>
      </c>
      <c r="J1050">
        <v>12</v>
      </c>
      <c r="K1050" s="1" t="s">
        <v>208</v>
      </c>
      <c r="L1050">
        <v>39</v>
      </c>
      <c r="M1050" s="1" t="s">
        <v>520</v>
      </c>
      <c r="N1050">
        <v>41</v>
      </c>
      <c r="O1050" s="1" t="s">
        <v>60</v>
      </c>
      <c r="P1050">
        <v>8</v>
      </c>
      <c r="Q1050">
        <v>7.4999999999999997E-2</v>
      </c>
      <c r="R1050">
        <v>1085.4000000000001</v>
      </c>
      <c r="S1050">
        <v>759.78</v>
      </c>
      <c r="T1050">
        <v>6078.24</v>
      </c>
      <c r="U1050">
        <v>8031.9600000000009</v>
      </c>
      <c r="V1050">
        <f>Sales[[#This Row],[Total Revenue]]-Sales[[#This Row],[Total Buying]]</f>
        <v>1953.7200000000012</v>
      </c>
      <c r="W1050">
        <v>22</v>
      </c>
      <c r="X1050" s="1" t="s">
        <v>1234</v>
      </c>
      <c r="Y1050" s="1" t="s">
        <v>169</v>
      </c>
      <c r="Z1050" s="1" t="s">
        <v>158</v>
      </c>
      <c r="AA1050" s="1" t="s">
        <v>159</v>
      </c>
      <c r="AB1050" s="1" t="s">
        <v>116</v>
      </c>
      <c r="AC1050" s="1" t="s">
        <v>159</v>
      </c>
      <c r="AD1050">
        <v>78066</v>
      </c>
      <c r="AE1050">
        <v>65185</v>
      </c>
    </row>
    <row r="1051" spans="1:31" x14ac:dyDescent="0.3">
      <c r="A1051" s="1" t="s">
        <v>1855</v>
      </c>
      <c r="B1051" s="1" t="s">
        <v>30</v>
      </c>
      <c r="C1051" s="1" t="s">
        <v>62</v>
      </c>
      <c r="D1051" s="2">
        <v>43300</v>
      </c>
      <c r="E1051" s="2">
        <v>43373</v>
      </c>
      <c r="F1051" s="2" t="str">
        <f>TEXT(Sales[[#This Row],[OrderDate]],"dd")</f>
        <v>30</v>
      </c>
      <c r="G1051" s="2">
        <v>43393</v>
      </c>
      <c r="H1051" s="2">
        <v>43399</v>
      </c>
      <c r="I1051" s="1" t="s">
        <v>32</v>
      </c>
      <c r="J1051">
        <v>10</v>
      </c>
      <c r="K1051" s="1" t="s">
        <v>121</v>
      </c>
      <c r="L1051">
        <v>15</v>
      </c>
      <c r="M1051" s="1" t="s">
        <v>34</v>
      </c>
      <c r="N1051">
        <v>36</v>
      </c>
      <c r="O1051" s="1" t="s">
        <v>227</v>
      </c>
      <c r="P1051">
        <v>5</v>
      </c>
      <c r="Q1051">
        <v>0.05</v>
      </c>
      <c r="R1051">
        <v>1989.9</v>
      </c>
      <c r="S1051">
        <v>795.96</v>
      </c>
      <c r="T1051">
        <v>3979.8</v>
      </c>
      <c r="U1051">
        <v>9452.0250000000015</v>
      </c>
      <c r="V1051">
        <f>Sales[[#This Row],[Total Revenue]]-Sales[[#This Row],[Total Buying]]</f>
        <v>5472.2250000000013</v>
      </c>
      <c r="W1051">
        <v>309</v>
      </c>
      <c r="X1051" s="1" t="s">
        <v>974</v>
      </c>
      <c r="Y1051" s="1" t="s">
        <v>975</v>
      </c>
      <c r="Z1051" s="1" t="s">
        <v>251</v>
      </c>
      <c r="AA1051" s="1" t="s">
        <v>252</v>
      </c>
      <c r="AB1051" s="1" t="s">
        <v>56</v>
      </c>
      <c r="AC1051" s="1" t="s">
        <v>252</v>
      </c>
      <c r="AD1051">
        <v>133808</v>
      </c>
      <c r="AE1051">
        <v>53326</v>
      </c>
    </row>
    <row r="1052" spans="1:31" x14ac:dyDescent="0.3">
      <c r="A1052" s="1" t="s">
        <v>1856</v>
      </c>
      <c r="B1052" s="1" t="s">
        <v>30</v>
      </c>
      <c r="C1052" s="1" t="s">
        <v>48</v>
      </c>
      <c r="D1052" s="2">
        <v>43300</v>
      </c>
      <c r="E1052" s="2">
        <v>43373</v>
      </c>
      <c r="F1052" s="2" t="str">
        <f>TEXT(Sales[[#This Row],[OrderDate]],"dd")</f>
        <v>30</v>
      </c>
      <c r="G1052" s="2">
        <v>43390</v>
      </c>
      <c r="H1052" s="2">
        <v>43392</v>
      </c>
      <c r="I1052" s="1" t="s">
        <v>32</v>
      </c>
      <c r="J1052">
        <v>10</v>
      </c>
      <c r="K1052" s="1" t="s">
        <v>121</v>
      </c>
      <c r="L1052">
        <v>4</v>
      </c>
      <c r="M1052" s="1" t="s">
        <v>92</v>
      </c>
      <c r="N1052">
        <v>1</v>
      </c>
      <c r="O1052" s="1" t="s">
        <v>72</v>
      </c>
      <c r="P1052">
        <v>4</v>
      </c>
      <c r="Q1052">
        <v>0.05</v>
      </c>
      <c r="R1052">
        <v>2907.8</v>
      </c>
      <c r="S1052">
        <v>2180.8500000000004</v>
      </c>
      <c r="T1052">
        <v>8723.4000000000015</v>
      </c>
      <c r="U1052">
        <v>11049.640000000001</v>
      </c>
      <c r="V1052">
        <f>Sales[[#This Row],[Total Revenue]]-Sales[[#This Row],[Total Buying]]</f>
        <v>2326.2399999999998</v>
      </c>
      <c r="W1052">
        <v>22</v>
      </c>
      <c r="X1052" s="1" t="s">
        <v>1234</v>
      </c>
      <c r="Y1052" s="1" t="s">
        <v>169</v>
      </c>
      <c r="Z1052" s="1" t="s">
        <v>158</v>
      </c>
      <c r="AA1052" s="1" t="s">
        <v>159</v>
      </c>
      <c r="AB1052" s="1" t="s">
        <v>116</v>
      </c>
      <c r="AC1052" s="1" t="s">
        <v>159</v>
      </c>
      <c r="AD1052">
        <v>78066</v>
      </c>
      <c r="AE1052">
        <v>65185</v>
      </c>
    </row>
    <row r="1053" spans="1:31" x14ac:dyDescent="0.3">
      <c r="A1053" s="1" t="s">
        <v>1857</v>
      </c>
      <c r="B1053" s="1" t="s">
        <v>100</v>
      </c>
      <c r="C1053" s="1" t="s">
        <v>48</v>
      </c>
      <c r="D1053" s="2">
        <v>43200</v>
      </c>
      <c r="E1053" s="2">
        <v>43373</v>
      </c>
      <c r="F1053" s="2" t="str">
        <f>TEXT(Sales[[#This Row],[OrderDate]],"dd")</f>
        <v>30</v>
      </c>
      <c r="G1053" s="2">
        <v>43382</v>
      </c>
      <c r="H1053" s="2">
        <v>43386</v>
      </c>
      <c r="I1053" s="1" t="s">
        <v>32</v>
      </c>
      <c r="J1053">
        <v>28</v>
      </c>
      <c r="K1053" s="1" t="s">
        <v>101</v>
      </c>
      <c r="L1053">
        <v>32</v>
      </c>
      <c r="M1053" s="1" t="s">
        <v>303</v>
      </c>
      <c r="N1053">
        <v>10</v>
      </c>
      <c r="O1053" s="1" t="s">
        <v>162</v>
      </c>
      <c r="P1053">
        <v>8</v>
      </c>
      <c r="Q1053">
        <v>7.4999999999999997E-2</v>
      </c>
      <c r="R1053">
        <v>1165.8</v>
      </c>
      <c r="S1053">
        <v>886.00799999999992</v>
      </c>
      <c r="T1053">
        <v>7088.0639999999994</v>
      </c>
      <c r="U1053">
        <v>8626.92</v>
      </c>
      <c r="V1053">
        <f>Sales[[#This Row],[Total Revenue]]-Sales[[#This Row],[Total Buying]]</f>
        <v>1538.8560000000007</v>
      </c>
      <c r="W1053">
        <v>56</v>
      </c>
      <c r="X1053" s="1" t="s">
        <v>472</v>
      </c>
      <c r="Y1053" s="1" t="s">
        <v>294</v>
      </c>
      <c r="Z1053" s="1" t="s">
        <v>158</v>
      </c>
      <c r="AA1053" s="1" t="s">
        <v>159</v>
      </c>
      <c r="AB1053" s="1" t="s">
        <v>116</v>
      </c>
      <c r="AC1053" s="1" t="s">
        <v>159</v>
      </c>
      <c r="AD1053">
        <v>42680</v>
      </c>
      <c r="AE1053">
        <v>78513</v>
      </c>
    </row>
    <row r="1054" spans="1:31" x14ac:dyDescent="0.3">
      <c r="A1054" s="1" t="s">
        <v>1858</v>
      </c>
      <c r="B1054" s="1" t="s">
        <v>47</v>
      </c>
      <c r="C1054" s="1" t="s">
        <v>77</v>
      </c>
      <c r="D1054" s="2">
        <v>43300</v>
      </c>
      <c r="E1054" s="2">
        <v>43373</v>
      </c>
      <c r="F1054" s="2" t="str">
        <f>TEXT(Sales[[#This Row],[OrderDate]],"dd")</f>
        <v>30</v>
      </c>
      <c r="G1054" s="2">
        <v>43392</v>
      </c>
      <c r="H1054" s="2">
        <v>43401</v>
      </c>
      <c r="I1054" s="1" t="s">
        <v>32</v>
      </c>
      <c r="J1054">
        <v>14</v>
      </c>
      <c r="K1054" s="1" t="s">
        <v>222</v>
      </c>
      <c r="L1054">
        <v>26</v>
      </c>
      <c r="M1054" s="1" t="s">
        <v>215</v>
      </c>
      <c r="N1054">
        <v>36</v>
      </c>
      <c r="O1054" s="1" t="s">
        <v>227</v>
      </c>
      <c r="P1054">
        <v>4</v>
      </c>
      <c r="Q1054">
        <v>7.4999999999999997E-2</v>
      </c>
      <c r="R1054">
        <v>5715.1</v>
      </c>
      <c r="S1054">
        <v>4343.4760000000006</v>
      </c>
      <c r="T1054">
        <v>17373.904000000002</v>
      </c>
      <c r="U1054">
        <v>21145.870000000003</v>
      </c>
      <c r="V1054">
        <f>Sales[[#This Row],[Total Revenue]]-Sales[[#This Row],[Total Buying]]</f>
        <v>3771.9660000000003</v>
      </c>
      <c r="W1054">
        <v>116</v>
      </c>
      <c r="X1054" s="1" t="s">
        <v>1286</v>
      </c>
      <c r="Y1054" s="1" t="s">
        <v>1287</v>
      </c>
      <c r="Z1054" s="1" t="s">
        <v>306</v>
      </c>
      <c r="AA1054" s="1" t="s">
        <v>307</v>
      </c>
      <c r="AB1054" s="1" t="s">
        <v>56</v>
      </c>
      <c r="AC1054" s="1" t="s">
        <v>307</v>
      </c>
      <c r="AD1054">
        <v>46234</v>
      </c>
      <c r="AE1054">
        <v>44198</v>
      </c>
    </row>
    <row r="1055" spans="1:31" x14ac:dyDescent="0.3">
      <c r="A1055" s="1" t="s">
        <v>1859</v>
      </c>
      <c r="B1055" s="1" t="s">
        <v>47</v>
      </c>
      <c r="C1055" s="1" t="s">
        <v>77</v>
      </c>
      <c r="D1055" s="2">
        <v>43300</v>
      </c>
      <c r="E1055" s="2">
        <v>43373</v>
      </c>
      <c r="F1055" s="2" t="str">
        <f>TEXT(Sales[[#This Row],[OrderDate]],"dd")</f>
        <v>30</v>
      </c>
      <c r="G1055" s="2">
        <v>43395</v>
      </c>
      <c r="H1055" s="2">
        <v>43404</v>
      </c>
      <c r="I1055" s="1" t="s">
        <v>32</v>
      </c>
      <c r="J1055">
        <v>15</v>
      </c>
      <c r="K1055" s="1" t="s">
        <v>134</v>
      </c>
      <c r="L1055">
        <v>35</v>
      </c>
      <c r="M1055" s="1" t="s">
        <v>161</v>
      </c>
      <c r="N1055">
        <v>38</v>
      </c>
      <c r="O1055" s="1" t="s">
        <v>119</v>
      </c>
      <c r="P1055">
        <v>7</v>
      </c>
      <c r="Q1055">
        <v>0.1</v>
      </c>
      <c r="R1055">
        <v>1695.1000000000001</v>
      </c>
      <c r="S1055">
        <v>1254.374</v>
      </c>
      <c r="T1055">
        <v>8780.6180000000004</v>
      </c>
      <c r="U1055">
        <v>10679.130000000001</v>
      </c>
      <c r="V1055">
        <f>Sales[[#This Row],[Total Revenue]]-Sales[[#This Row],[Total Buying]]</f>
        <v>1898.5120000000006</v>
      </c>
      <c r="W1055">
        <v>160</v>
      </c>
      <c r="X1055" s="1" t="s">
        <v>815</v>
      </c>
      <c r="Y1055" s="1" t="s">
        <v>532</v>
      </c>
      <c r="Z1055" s="1" t="s">
        <v>196</v>
      </c>
      <c r="AA1055" s="1" t="s">
        <v>197</v>
      </c>
      <c r="AB1055" s="1" t="s">
        <v>147</v>
      </c>
      <c r="AC1055" s="1" t="s">
        <v>197</v>
      </c>
      <c r="AD1055">
        <v>32297</v>
      </c>
      <c r="AE1055">
        <v>73620</v>
      </c>
    </row>
    <row r="1056" spans="1:31" x14ac:dyDescent="0.3">
      <c r="A1056" s="1" t="s">
        <v>1860</v>
      </c>
      <c r="B1056" s="1" t="s">
        <v>42</v>
      </c>
      <c r="C1056" s="1" t="s">
        <v>77</v>
      </c>
      <c r="D1056" s="2">
        <v>43300</v>
      </c>
      <c r="E1056" s="2">
        <v>43374</v>
      </c>
      <c r="F1056" s="2" t="str">
        <f>TEXT(Sales[[#This Row],[OrderDate]],"dd")</f>
        <v>01</v>
      </c>
      <c r="G1056" s="2">
        <v>43383</v>
      </c>
      <c r="H1056" s="2">
        <v>43392</v>
      </c>
      <c r="I1056" s="1" t="s">
        <v>32</v>
      </c>
      <c r="J1056">
        <v>21</v>
      </c>
      <c r="K1056" s="1" t="s">
        <v>43</v>
      </c>
      <c r="L1056">
        <v>18</v>
      </c>
      <c r="M1056" s="1" t="s">
        <v>334</v>
      </c>
      <c r="N1056">
        <v>45</v>
      </c>
      <c r="O1056" s="1" t="s">
        <v>109</v>
      </c>
      <c r="P1056">
        <v>1</v>
      </c>
      <c r="Q1056">
        <v>0.2</v>
      </c>
      <c r="R1056">
        <v>1038.5</v>
      </c>
      <c r="S1056">
        <v>643.87</v>
      </c>
      <c r="T1056">
        <v>643.87</v>
      </c>
      <c r="U1056">
        <v>830.8</v>
      </c>
      <c r="V1056">
        <f>Sales[[#This Row],[Total Revenue]]-Sales[[#This Row],[Total Buying]]</f>
        <v>186.92999999999995</v>
      </c>
      <c r="W1056">
        <v>156</v>
      </c>
      <c r="X1056" s="1" t="s">
        <v>807</v>
      </c>
      <c r="Y1056" s="1" t="s">
        <v>808</v>
      </c>
      <c r="Z1056" s="1" t="s">
        <v>196</v>
      </c>
      <c r="AA1056" s="1" t="s">
        <v>197</v>
      </c>
      <c r="AB1056" s="1" t="s">
        <v>147</v>
      </c>
      <c r="AC1056" s="1" t="s">
        <v>197</v>
      </c>
      <c r="AD1056">
        <v>1035436</v>
      </c>
      <c r="AE1056">
        <v>48522</v>
      </c>
    </row>
    <row r="1057" spans="1:31" x14ac:dyDescent="0.3">
      <c r="A1057" s="1" t="s">
        <v>1861</v>
      </c>
      <c r="B1057" s="1" t="s">
        <v>30</v>
      </c>
      <c r="C1057" s="1" t="s">
        <v>62</v>
      </c>
      <c r="D1057" s="2">
        <v>43300</v>
      </c>
      <c r="E1057" s="2">
        <v>43374</v>
      </c>
      <c r="F1057" s="2" t="str">
        <f>TEXT(Sales[[#This Row],[OrderDate]],"dd")</f>
        <v>01</v>
      </c>
      <c r="G1057" s="2">
        <v>43380</v>
      </c>
      <c r="H1057" s="2">
        <v>43388</v>
      </c>
      <c r="I1057" s="1" t="s">
        <v>32</v>
      </c>
      <c r="J1057">
        <v>4</v>
      </c>
      <c r="K1057" s="1" t="s">
        <v>70</v>
      </c>
      <c r="L1057">
        <v>32</v>
      </c>
      <c r="M1057" s="1" t="s">
        <v>303</v>
      </c>
      <c r="N1057">
        <v>23</v>
      </c>
      <c r="O1057" s="1" t="s">
        <v>103</v>
      </c>
      <c r="P1057">
        <v>7</v>
      </c>
      <c r="Q1057">
        <v>0.05</v>
      </c>
      <c r="R1057">
        <v>5788.8</v>
      </c>
      <c r="S1057">
        <v>2778.6239999999998</v>
      </c>
      <c r="T1057">
        <v>19450.367999999999</v>
      </c>
      <c r="U1057">
        <v>38495.520000000004</v>
      </c>
      <c r="V1057">
        <f>Sales[[#This Row],[Total Revenue]]-Sales[[#This Row],[Total Buying]]</f>
        <v>19045.152000000006</v>
      </c>
      <c r="W1057">
        <v>315</v>
      </c>
      <c r="X1057" s="1" t="s">
        <v>1195</v>
      </c>
      <c r="Y1057" s="1" t="s">
        <v>1196</v>
      </c>
      <c r="Z1057" s="1" t="s">
        <v>251</v>
      </c>
      <c r="AA1057" s="1" t="s">
        <v>252</v>
      </c>
      <c r="AB1057" s="1" t="s">
        <v>56</v>
      </c>
      <c r="AC1057" s="1" t="s">
        <v>252</v>
      </c>
      <c r="AD1057">
        <v>114817</v>
      </c>
      <c r="AE1057">
        <v>50658</v>
      </c>
    </row>
    <row r="1058" spans="1:31" x14ac:dyDescent="0.3">
      <c r="A1058" s="1" t="s">
        <v>1862</v>
      </c>
      <c r="B1058" s="1" t="s">
        <v>47</v>
      </c>
      <c r="C1058" s="1" t="s">
        <v>48</v>
      </c>
      <c r="D1058" s="2">
        <v>43300</v>
      </c>
      <c r="E1058" s="2">
        <v>43374</v>
      </c>
      <c r="F1058" s="2" t="str">
        <f>TEXT(Sales[[#This Row],[OrderDate]],"dd")</f>
        <v>01</v>
      </c>
      <c r="G1058" s="2">
        <v>43394</v>
      </c>
      <c r="H1058" s="2">
        <v>43396</v>
      </c>
      <c r="I1058" s="1" t="s">
        <v>32</v>
      </c>
      <c r="J1058">
        <v>12</v>
      </c>
      <c r="K1058" s="1" t="s">
        <v>208</v>
      </c>
      <c r="L1058">
        <v>9</v>
      </c>
      <c r="M1058" s="1" t="s">
        <v>149</v>
      </c>
      <c r="N1058">
        <v>42</v>
      </c>
      <c r="O1058" s="1" t="s">
        <v>139</v>
      </c>
      <c r="P1058">
        <v>2</v>
      </c>
      <c r="Q1058">
        <v>0.15</v>
      </c>
      <c r="R1058">
        <v>2237.8000000000002</v>
      </c>
      <c r="S1058">
        <v>1118.9000000000001</v>
      </c>
      <c r="T1058">
        <v>2237.8000000000002</v>
      </c>
      <c r="U1058">
        <v>3804.26</v>
      </c>
      <c r="V1058">
        <f>Sales[[#This Row],[Total Revenue]]-Sales[[#This Row],[Total Buying]]</f>
        <v>1566.46</v>
      </c>
      <c r="W1058">
        <v>21</v>
      </c>
      <c r="X1058" s="1" t="s">
        <v>168</v>
      </c>
      <c r="Y1058" s="1" t="s">
        <v>169</v>
      </c>
      <c r="Z1058" s="1" t="s">
        <v>158</v>
      </c>
      <c r="AA1058" s="1" t="s">
        <v>159</v>
      </c>
      <c r="AB1058" s="1" t="s">
        <v>116</v>
      </c>
      <c r="AC1058" s="1" t="s">
        <v>159</v>
      </c>
      <c r="AD1058">
        <v>42791</v>
      </c>
      <c r="AE1058">
        <v>90597</v>
      </c>
    </row>
    <row r="1059" spans="1:31" x14ac:dyDescent="0.3">
      <c r="A1059" s="1" t="s">
        <v>1863</v>
      </c>
      <c r="B1059" s="1" t="s">
        <v>100</v>
      </c>
      <c r="C1059" s="1" t="s">
        <v>239</v>
      </c>
      <c r="D1059" s="2">
        <v>43300</v>
      </c>
      <c r="E1059" s="2">
        <v>43374</v>
      </c>
      <c r="F1059" s="2" t="str">
        <f>TEXT(Sales[[#This Row],[OrderDate]],"dd")</f>
        <v>01</v>
      </c>
      <c r="G1059" s="2">
        <v>43399</v>
      </c>
      <c r="H1059" s="2">
        <v>43403</v>
      </c>
      <c r="I1059" s="1" t="s">
        <v>32</v>
      </c>
      <c r="J1059">
        <v>25</v>
      </c>
      <c r="K1059" s="1" t="s">
        <v>333</v>
      </c>
      <c r="L1059">
        <v>46</v>
      </c>
      <c r="M1059" s="1" t="s">
        <v>203</v>
      </c>
      <c r="N1059">
        <v>36</v>
      </c>
      <c r="O1059" s="1" t="s">
        <v>227</v>
      </c>
      <c r="P1059">
        <v>7</v>
      </c>
      <c r="Q1059">
        <v>0.15</v>
      </c>
      <c r="R1059">
        <v>1132.3</v>
      </c>
      <c r="S1059">
        <v>871.87099999999998</v>
      </c>
      <c r="T1059">
        <v>6103.0969999999998</v>
      </c>
      <c r="U1059">
        <v>6737.1849999999995</v>
      </c>
      <c r="V1059">
        <f>Sales[[#This Row],[Total Revenue]]-Sales[[#This Row],[Total Buying]]</f>
        <v>634.08799999999974</v>
      </c>
      <c r="W1059">
        <v>330</v>
      </c>
      <c r="X1059" s="1" t="s">
        <v>993</v>
      </c>
      <c r="Y1059" s="1" t="s">
        <v>994</v>
      </c>
      <c r="Z1059" s="1" t="s">
        <v>251</v>
      </c>
      <c r="AA1059" s="1" t="s">
        <v>252</v>
      </c>
      <c r="AB1059" s="1" t="s">
        <v>56</v>
      </c>
      <c r="AC1059" s="1" t="s">
        <v>252</v>
      </c>
      <c r="AD1059">
        <v>50455</v>
      </c>
      <c r="AE1059">
        <v>81459</v>
      </c>
    </row>
    <row r="1060" spans="1:31" x14ac:dyDescent="0.3">
      <c r="A1060" s="1" t="s">
        <v>1864</v>
      </c>
      <c r="B1060" s="1" t="s">
        <v>30</v>
      </c>
      <c r="C1060" s="1" t="s">
        <v>77</v>
      </c>
      <c r="D1060" s="2">
        <v>43300</v>
      </c>
      <c r="E1060" s="2">
        <v>43374</v>
      </c>
      <c r="F1060" s="2" t="str">
        <f>TEXT(Sales[[#This Row],[OrderDate]],"dd")</f>
        <v>01</v>
      </c>
      <c r="G1060" s="2">
        <v>43388</v>
      </c>
      <c r="H1060" s="2">
        <v>43390</v>
      </c>
      <c r="I1060" s="1" t="s">
        <v>32</v>
      </c>
      <c r="J1060">
        <v>10</v>
      </c>
      <c r="K1060" s="1" t="s">
        <v>121</v>
      </c>
      <c r="L1060">
        <v>19</v>
      </c>
      <c r="M1060" s="1" t="s">
        <v>346</v>
      </c>
      <c r="N1060">
        <v>12</v>
      </c>
      <c r="O1060" s="1" t="s">
        <v>35</v>
      </c>
      <c r="P1060">
        <v>4</v>
      </c>
      <c r="Q1060">
        <v>0.05</v>
      </c>
      <c r="R1060">
        <v>891.1</v>
      </c>
      <c r="S1060">
        <v>552.48199999999997</v>
      </c>
      <c r="T1060">
        <v>2209.9279999999999</v>
      </c>
      <c r="U1060">
        <v>3386.1800000000003</v>
      </c>
      <c r="V1060">
        <f>Sales[[#This Row],[Total Revenue]]-Sales[[#This Row],[Total Buying]]</f>
        <v>1176.2520000000004</v>
      </c>
      <c r="W1060">
        <v>89</v>
      </c>
      <c r="X1060" s="1" t="s">
        <v>1489</v>
      </c>
      <c r="Y1060" s="1" t="s">
        <v>191</v>
      </c>
      <c r="Z1060" s="1" t="s">
        <v>158</v>
      </c>
      <c r="AA1060" s="1" t="s">
        <v>159</v>
      </c>
      <c r="AB1060" s="1" t="s">
        <v>116</v>
      </c>
      <c r="AC1060" s="1" t="s">
        <v>159</v>
      </c>
      <c r="AD1060">
        <v>30816</v>
      </c>
      <c r="AE1060">
        <v>69189</v>
      </c>
    </row>
    <row r="1061" spans="1:31" x14ac:dyDescent="0.3">
      <c r="A1061" s="1" t="s">
        <v>1865</v>
      </c>
      <c r="B1061" s="1" t="s">
        <v>47</v>
      </c>
      <c r="C1061" s="1" t="s">
        <v>48</v>
      </c>
      <c r="D1061" s="2">
        <v>43200</v>
      </c>
      <c r="E1061" s="2">
        <v>43374</v>
      </c>
      <c r="F1061" s="2" t="str">
        <f>TEXT(Sales[[#This Row],[OrderDate]],"dd")</f>
        <v>01</v>
      </c>
      <c r="G1061" s="2">
        <v>43388</v>
      </c>
      <c r="H1061" s="2">
        <v>43398</v>
      </c>
      <c r="I1061" s="1" t="s">
        <v>32</v>
      </c>
      <c r="J1061">
        <v>16</v>
      </c>
      <c r="K1061" s="1" t="s">
        <v>270</v>
      </c>
      <c r="L1061">
        <v>41</v>
      </c>
      <c r="M1061" s="1" t="s">
        <v>505</v>
      </c>
      <c r="N1061">
        <v>9</v>
      </c>
      <c r="O1061" s="1" t="s">
        <v>111</v>
      </c>
      <c r="P1061">
        <v>4</v>
      </c>
      <c r="Q1061">
        <v>0.05</v>
      </c>
      <c r="R1061">
        <v>3819</v>
      </c>
      <c r="S1061">
        <v>3055.2000000000003</v>
      </c>
      <c r="T1061">
        <v>12220.800000000001</v>
      </c>
      <c r="U1061">
        <v>14512.2</v>
      </c>
      <c r="V1061">
        <f>Sales[[#This Row],[Total Revenue]]-Sales[[#This Row],[Total Buying]]</f>
        <v>2291.3999999999996</v>
      </c>
      <c r="W1061">
        <v>20</v>
      </c>
      <c r="X1061" s="1" t="s">
        <v>190</v>
      </c>
      <c r="Y1061" s="1" t="s">
        <v>191</v>
      </c>
      <c r="Z1061" s="1" t="s">
        <v>158</v>
      </c>
      <c r="AA1061" s="1" t="s">
        <v>159</v>
      </c>
      <c r="AB1061" s="1" t="s">
        <v>116</v>
      </c>
      <c r="AC1061" s="1" t="s">
        <v>159</v>
      </c>
      <c r="AD1061">
        <v>41361</v>
      </c>
      <c r="AE1061">
        <v>66076</v>
      </c>
    </row>
    <row r="1062" spans="1:31" x14ac:dyDescent="0.3">
      <c r="A1062" s="1" t="s">
        <v>1866</v>
      </c>
      <c r="B1062" s="1" t="s">
        <v>42</v>
      </c>
      <c r="C1062" s="1" t="s">
        <v>62</v>
      </c>
      <c r="D1062" s="2">
        <v>43300</v>
      </c>
      <c r="E1062" s="2">
        <v>43375</v>
      </c>
      <c r="F1062" s="2" t="str">
        <f>TEXT(Sales[[#This Row],[OrderDate]],"dd")</f>
        <v>02</v>
      </c>
      <c r="G1062" s="2">
        <v>43383</v>
      </c>
      <c r="H1062" s="2">
        <v>43392</v>
      </c>
      <c r="I1062" s="1" t="s">
        <v>32</v>
      </c>
      <c r="J1062">
        <v>21</v>
      </c>
      <c r="K1062" s="1" t="s">
        <v>43</v>
      </c>
      <c r="L1062">
        <v>9</v>
      </c>
      <c r="M1062" s="1" t="s">
        <v>149</v>
      </c>
      <c r="N1062">
        <v>9</v>
      </c>
      <c r="O1062" s="1" t="s">
        <v>111</v>
      </c>
      <c r="P1062">
        <v>6</v>
      </c>
      <c r="Q1062">
        <v>0.15</v>
      </c>
      <c r="R1062">
        <v>1232.8</v>
      </c>
      <c r="S1062">
        <v>702.69599999999991</v>
      </c>
      <c r="T1062">
        <v>4216.1759999999995</v>
      </c>
      <c r="U1062">
        <v>6287.2799999999988</v>
      </c>
      <c r="V1062">
        <f>Sales[[#This Row],[Total Revenue]]-Sales[[#This Row],[Total Buying]]</f>
        <v>2071.1039999999994</v>
      </c>
      <c r="W1062">
        <v>287</v>
      </c>
      <c r="X1062" s="1" t="s">
        <v>1228</v>
      </c>
      <c r="Y1062" s="1" t="s">
        <v>1229</v>
      </c>
      <c r="Z1062" s="1" t="s">
        <v>211</v>
      </c>
      <c r="AA1062" s="1" t="s">
        <v>212</v>
      </c>
      <c r="AB1062" s="1" t="s">
        <v>56</v>
      </c>
      <c r="AC1062" s="1" t="s">
        <v>212</v>
      </c>
      <c r="AD1062">
        <v>164471</v>
      </c>
      <c r="AE1062">
        <v>42284</v>
      </c>
    </row>
    <row r="1063" spans="1:31" x14ac:dyDescent="0.3">
      <c r="A1063" s="1" t="s">
        <v>1867</v>
      </c>
      <c r="B1063" s="1" t="s">
        <v>47</v>
      </c>
      <c r="C1063" s="1" t="s">
        <v>48</v>
      </c>
      <c r="D1063" s="2">
        <v>43300</v>
      </c>
      <c r="E1063" s="2">
        <v>43375</v>
      </c>
      <c r="F1063" s="2" t="str">
        <f>TEXT(Sales[[#This Row],[OrderDate]],"dd")</f>
        <v>02</v>
      </c>
      <c r="G1063" s="2">
        <v>43378</v>
      </c>
      <c r="H1063" s="2">
        <v>43384</v>
      </c>
      <c r="I1063" s="1" t="s">
        <v>32</v>
      </c>
      <c r="J1063">
        <v>12</v>
      </c>
      <c r="K1063" s="1" t="s">
        <v>208</v>
      </c>
      <c r="L1063">
        <v>25</v>
      </c>
      <c r="M1063" s="1" t="s">
        <v>454</v>
      </c>
      <c r="N1063">
        <v>44</v>
      </c>
      <c r="O1063" s="1" t="s">
        <v>206</v>
      </c>
      <c r="P1063">
        <v>3</v>
      </c>
      <c r="Q1063">
        <v>7.4999999999999997E-2</v>
      </c>
      <c r="R1063">
        <v>6331.5</v>
      </c>
      <c r="S1063">
        <v>2532.6000000000004</v>
      </c>
      <c r="T1063">
        <v>7597.8000000000011</v>
      </c>
      <c r="U1063">
        <v>17569.912499999999</v>
      </c>
      <c r="V1063">
        <f>Sales[[#This Row],[Total Revenue]]-Sales[[#This Row],[Total Buying]]</f>
        <v>9972.1124999999975</v>
      </c>
      <c r="W1063">
        <v>14</v>
      </c>
      <c r="X1063" s="1" t="s">
        <v>1258</v>
      </c>
      <c r="Y1063" s="1" t="s">
        <v>113</v>
      </c>
      <c r="Z1063" s="1" t="s">
        <v>114</v>
      </c>
      <c r="AA1063" s="1" t="s">
        <v>115</v>
      </c>
      <c r="AB1063" s="1" t="s">
        <v>116</v>
      </c>
      <c r="AC1063" s="1" t="s">
        <v>115</v>
      </c>
      <c r="AD1063">
        <v>64810</v>
      </c>
      <c r="AE1063">
        <v>49012</v>
      </c>
    </row>
    <row r="1064" spans="1:31" x14ac:dyDescent="0.3">
      <c r="A1064" s="1" t="s">
        <v>1868</v>
      </c>
      <c r="B1064" s="1" t="s">
        <v>47</v>
      </c>
      <c r="C1064" s="1" t="s">
        <v>48</v>
      </c>
      <c r="D1064" s="2">
        <v>43300</v>
      </c>
      <c r="E1064" s="2">
        <v>43375</v>
      </c>
      <c r="F1064" s="2" t="str">
        <f>TEXT(Sales[[#This Row],[OrderDate]],"dd")</f>
        <v>02</v>
      </c>
      <c r="G1064" s="2">
        <v>43388</v>
      </c>
      <c r="H1064" s="2">
        <v>43390</v>
      </c>
      <c r="I1064" s="1" t="s">
        <v>32</v>
      </c>
      <c r="J1064">
        <v>13</v>
      </c>
      <c r="K1064" s="1" t="s">
        <v>88</v>
      </c>
      <c r="L1064">
        <v>2</v>
      </c>
      <c r="M1064" s="1" t="s">
        <v>248</v>
      </c>
      <c r="N1064">
        <v>44</v>
      </c>
      <c r="O1064" s="1" t="s">
        <v>206</v>
      </c>
      <c r="P1064">
        <v>6</v>
      </c>
      <c r="Q1064">
        <v>0.1</v>
      </c>
      <c r="R1064">
        <v>917.9</v>
      </c>
      <c r="S1064">
        <v>431.41299999999995</v>
      </c>
      <c r="T1064">
        <v>2588.4779999999996</v>
      </c>
      <c r="U1064">
        <v>4956.66</v>
      </c>
      <c r="V1064">
        <f>Sales[[#This Row],[Total Revenue]]-Sales[[#This Row],[Total Buying]]</f>
        <v>2368.1820000000002</v>
      </c>
      <c r="W1064">
        <v>51</v>
      </c>
      <c r="X1064" s="1" t="s">
        <v>452</v>
      </c>
      <c r="Y1064" s="1" t="s">
        <v>285</v>
      </c>
      <c r="Z1064" s="1" t="s">
        <v>158</v>
      </c>
      <c r="AA1064" s="1" t="s">
        <v>159</v>
      </c>
      <c r="AB1064" s="1" t="s">
        <v>116</v>
      </c>
      <c r="AC1064" s="1" t="s">
        <v>159</v>
      </c>
      <c r="AD1064">
        <v>32685</v>
      </c>
      <c r="AE1064">
        <v>74610</v>
      </c>
    </row>
    <row r="1065" spans="1:31" x14ac:dyDescent="0.3">
      <c r="A1065" s="1" t="s">
        <v>1869</v>
      </c>
      <c r="B1065" s="1" t="s">
        <v>47</v>
      </c>
      <c r="C1065" s="1" t="s">
        <v>31</v>
      </c>
      <c r="D1065" s="2">
        <v>43300</v>
      </c>
      <c r="E1065" s="2">
        <v>43375</v>
      </c>
      <c r="F1065" s="2" t="str">
        <f>TEXT(Sales[[#This Row],[OrderDate]],"dd")</f>
        <v>02</v>
      </c>
      <c r="G1065" s="2">
        <v>43401</v>
      </c>
      <c r="H1065" s="2">
        <v>43410</v>
      </c>
      <c r="I1065" s="1" t="s">
        <v>32</v>
      </c>
      <c r="J1065">
        <v>14</v>
      </c>
      <c r="K1065" s="1" t="s">
        <v>222</v>
      </c>
      <c r="L1065">
        <v>38</v>
      </c>
      <c r="M1065" s="1" t="s">
        <v>226</v>
      </c>
      <c r="N1065">
        <v>38</v>
      </c>
      <c r="O1065" s="1" t="s">
        <v>119</v>
      </c>
      <c r="P1065">
        <v>4</v>
      </c>
      <c r="Q1065">
        <v>0.05</v>
      </c>
      <c r="R1065">
        <v>1333.3</v>
      </c>
      <c r="S1065">
        <v>639.98399999999992</v>
      </c>
      <c r="T1065">
        <v>2559.9359999999997</v>
      </c>
      <c r="U1065">
        <v>5066.54</v>
      </c>
      <c r="V1065">
        <f>Sales[[#This Row],[Total Revenue]]-Sales[[#This Row],[Total Buying]]</f>
        <v>2506.6040000000003</v>
      </c>
      <c r="W1065">
        <v>246</v>
      </c>
      <c r="X1065" s="1" t="s">
        <v>1870</v>
      </c>
      <c r="Y1065" s="1" t="s">
        <v>1871</v>
      </c>
      <c r="Z1065" s="1" t="s">
        <v>732</v>
      </c>
      <c r="AA1065" s="1" t="s">
        <v>733</v>
      </c>
      <c r="AB1065" s="1" t="s">
        <v>40</v>
      </c>
      <c r="AC1065" s="1" t="s">
        <v>733</v>
      </c>
      <c r="AD1065">
        <v>43037</v>
      </c>
      <c r="AE1065">
        <v>32915</v>
      </c>
    </row>
    <row r="1066" spans="1:31" x14ac:dyDescent="0.3">
      <c r="A1066" s="1" t="s">
        <v>1872</v>
      </c>
      <c r="B1066" s="1" t="s">
        <v>47</v>
      </c>
      <c r="C1066" s="1" t="s">
        <v>77</v>
      </c>
      <c r="D1066" s="2">
        <v>43300</v>
      </c>
      <c r="E1066" s="2">
        <v>43375</v>
      </c>
      <c r="F1066" s="2" t="str">
        <f>TEXT(Sales[[#This Row],[OrderDate]],"dd")</f>
        <v>02</v>
      </c>
      <c r="G1066" s="2">
        <v>43391</v>
      </c>
      <c r="H1066" s="2">
        <v>43396</v>
      </c>
      <c r="I1066" s="1" t="s">
        <v>32</v>
      </c>
      <c r="J1066">
        <v>15</v>
      </c>
      <c r="K1066" s="1" t="s">
        <v>134</v>
      </c>
      <c r="L1066">
        <v>43</v>
      </c>
      <c r="M1066" s="1" t="s">
        <v>183</v>
      </c>
      <c r="N1066">
        <v>24</v>
      </c>
      <c r="O1066" s="1" t="s">
        <v>204</v>
      </c>
      <c r="P1066">
        <v>4</v>
      </c>
      <c r="Q1066">
        <v>0.15</v>
      </c>
      <c r="R1066">
        <v>5467.2</v>
      </c>
      <c r="S1066">
        <v>3444.3359999999998</v>
      </c>
      <c r="T1066">
        <v>13777.343999999999</v>
      </c>
      <c r="U1066">
        <v>18588.48</v>
      </c>
      <c r="V1066">
        <f>Sales[[#This Row],[Total Revenue]]-Sales[[#This Row],[Total Buying]]</f>
        <v>4811.1360000000004</v>
      </c>
      <c r="W1066">
        <v>97</v>
      </c>
      <c r="X1066" s="1" t="s">
        <v>398</v>
      </c>
      <c r="Y1066" s="1" t="s">
        <v>399</v>
      </c>
      <c r="Z1066" s="1" t="s">
        <v>400</v>
      </c>
      <c r="AA1066" s="1" t="s">
        <v>401</v>
      </c>
      <c r="AB1066" s="1" t="s">
        <v>116</v>
      </c>
      <c r="AC1066" s="1" t="s">
        <v>401</v>
      </c>
      <c r="AD1066">
        <v>33774</v>
      </c>
      <c r="AE1066">
        <v>48813</v>
      </c>
    </row>
    <row r="1067" spans="1:31" x14ac:dyDescent="0.3">
      <c r="A1067" s="1" t="s">
        <v>1873</v>
      </c>
      <c r="B1067" s="1" t="s">
        <v>47</v>
      </c>
      <c r="C1067" s="1" t="s">
        <v>62</v>
      </c>
      <c r="D1067" s="2">
        <v>43300</v>
      </c>
      <c r="E1067" s="2">
        <v>43375</v>
      </c>
      <c r="F1067" s="2" t="str">
        <f>TEXT(Sales[[#This Row],[OrderDate]],"dd")</f>
        <v>02</v>
      </c>
      <c r="G1067" s="2">
        <v>43390</v>
      </c>
      <c r="H1067" s="2">
        <v>43391</v>
      </c>
      <c r="I1067" s="1" t="s">
        <v>32</v>
      </c>
      <c r="J1067">
        <v>15</v>
      </c>
      <c r="K1067" s="1" t="s">
        <v>134</v>
      </c>
      <c r="L1067">
        <v>15</v>
      </c>
      <c r="M1067" s="1" t="s">
        <v>34</v>
      </c>
      <c r="N1067">
        <v>34</v>
      </c>
      <c r="O1067" s="1" t="s">
        <v>335</v>
      </c>
      <c r="P1067">
        <v>3</v>
      </c>
      <c r="Q1067">
        <v>0.1</v>
      </c>
      <c r="R1067">
        <v>5896</v>
      </c>
      <c r="S1067">
        <v>3950.32</v>
      </c>
      <c r="T1067">
        <v>11850.960000000001</v>
      </c>
      <c r="U1067">
        <v>15919.199999999999</v>
      </c>
      <c r="V1067">
        <f>Sales[[#This Row],[Total Revenue]]-Sales[[#This Row],[Total Buying]]</f>
        <v>4068.239999999998</v>
      </c>
      <c r="W1067">
        <v>310</v>
      </c>
      <c r="X1067" s="1" t="s">
        <v>1655</v>
      </c>
      <c r="Y1067" s="1" t="s">
        <v>1656</v>
      </c>
      <c r="Z1067" s="1" t="s">
        <v>251</v>
      </c>
      <c r="AA1067" s="1" t="s">
        <v>252</v>
      </c>
      <c r="AB1067" s="1" t="s">
        <v>56</v>
      </c>
      <c r="AC1067" s="1" t="s">
        <v>252</v>
      </c>
      <c r="AD1067">
        <v>351195</v>
      </c>
      <c r="AE1067">
        <v>57689</v>
      </c>
    </row>
    <row r="1068" spans="1:31" x14ac:dyDescent="0.3">
      <c r="A1068" s="1" t="s">
        <v>1874</v>
      </c>
      <c r="B1068" s="1" t="s">
        <v>30</v>
      </c>
      <c r="C1068" s="1" t="s">
        <v>424</v>
      </c>
      <c r="D1068" s="2">
        <v>43200</v>
      </c>
      <c r="E1068" s="2">
        <v>43375</v>
      </c>
      <c r="F1068" s="2" t="str">
        <f>TEXT(Sales[[#This Row],[OrderDate]],"dd")</f>
        <v>02</v>
      </c>
      <c r="G1068" s="2">
        <v>43381</v>
      </c>
      <c r="H1068" s="2">
        <v>43385</v>
      </c>
      <c r="I1068" s="1" t="s">
        <v>32</v>
      </c>
      <c r="J1068">
        <v>5</v>
      </c>
      <c r="K1068" s="1" t="s">
        <v>182</v>
      </c>
      <c r="L1068">
        <v>22</v>
      </c>
      <c r="M1068" s="1" t="s">
        <v>71</v>
      </c>
      <c r="N1068">
        <v>25</v>
      </c>
      <c r="O1068" s="1" t="s">
        <v>216</v>
      </c>
      <c r="P1068">
        <v>1</v>
      </c>
      <c r="Q1068">
        <v>0.2</v>
      </c>
      <c r="R1068">
        <v>1809</v>
      </c>
      <c r="S1068">
        <v>1212.03</v>
      </c>
      <c r="T1068">
        <v>1212.03</v>
      </c>
      <c r="U1068">
        <v>1447.2</v>
      </c>
      <c r="V1068">
        <f>Sales[[#This Row],[Total Revenue]]-Sales[[#This Row],[Total Buying]]</f>
        <v>235.17000000000007</v>
      </c>
      <c r="W1068">
        <v>78</v>
      </c>
      <c r="X1068" s="1" t="s">
        <v>573</v>
      </c>
      <c r="Y1068" s="1" t="s">
        <v>574</v>
      </c>
      <c r="Z1068" s="1" t="s">
        <v>158</v>
      </c>
      <c r="AA1068" s="1" t="s">
        <v>159</v>
      </c>
      <c r="AB1068" s="1" t="s">
        <v>116</v>
      </c>
      <c r="AC1068" s="1" t="s">
        <v>159</v>
      </c>
      <c r="AD1068">
        <v>64088</v>
      </c>
      <c r="AE1068">
        <v>61050</v>
      </c>
    </row>
    <row r="1069" spans="1:31" x14ac:dyDescent="0.3">
      <c r="A1069" s="1" t="s">
        <v>1875</v>
      </c>
      <c r="B1069" s="1" t="s">
        <v>47</v>
      </c>
      <c r="C1069" s="1" t="s">
        <v>424</v>
      </c>
      <c r="D1069" s="2">
        <v>43300</v>
      </c>
      <c r="E1069" s="2">
        <v>43375</v>
      </c>
      <c r="F1069" s="2" t="str">
        <f>TEXT(Sales[[#This Row],[OrderDate]],"dd")</f>
        <v>02</v>
      </c>
      <c r="G1069" s="2">
        <v>43398</v>
      </c>
      <c r="H1069" s="2">
        <v>43404</v>
      </c>
      <c r="I1069" s="1" t="s">
        <v>32</v>
      </c>
      <c r="J1069">
        <v>15</v>
      </c>
      <c r="K1069" s="1" t="s">
        <v>134</v>
      </c>
      <c r="L1069">
        <v>26</v>
      </c>
      <c r="M1069" s="1" t="s">
        <v>215</v>
      </c>
      <c r="N1069">
        <v>17</v>
      </c>
      <c r="O1069" s="1" t="s">
        <v>180</v>
      </c>
      <c r="P1069">
        <v>4</v>
      </c>
      <c r="Q1069">
        <v>7.4999999999999997E-2</v>
      </c>
      <c r="R1069">
        <v>1112.2</v>
      </c>
      <c r="S1069">
        <v>722.93000000000006</v>
      </c>
      <c r="T1069">
        <v>2891.7200000000003</v>
      </c>
      <c r="U1069">
        <v>4115.1400000000003</v>
      </c>
      <c r="V1069">
        <f>Sales[[#This Row],[Total Revenue]]-Sales[[#This Row],[Total Buying]]</f>
        <v>1223.42</v>
      </c>
      <c r="W1069">
        <v>84</v>
      </c>
      <c r="X1069" s="1" t="s">
        <v>425</v>
      </c>
      <c r="Y1069" s="1" t="s">
        <v>191</v>
      </c>
      <c r="Z1069" s="1" t="s">
        <v>158</v>
      </c>
      <c r="AA1069" s="1" t="s">
        <v>159</v>
      </c>
      <c r="AB1069" s="1" t="s">
        <v>116</v>
      </c>
      <c r="AC1069" s="1" t="s">
        <v>159</v>
      </c>
      <c r="AD1069">
        <v>55377</v>
      </c>
      <c r="AE1069">
        <v>79549</v>
      </c>
    </row>
    <row r="1070" spans="1:31" x14ac:dyDescent="0.3">
      <c r="A1070" s="1" t="s">
        <v>1876</v>
      </c>
      <c r="B1070" s="1" t="s">
        <v>42</v>
      </c>
      <c r="C1070" s="1" t="s">
        <v>77</v>
      </c>
      <c r="D1070" s="2">
        <v>43300</v>
      </c>
      <c r="E1070" s="2">
        <v>43376</v>
      </c>
      <c r="F1070" s="2" t="str">
        <f>TEXT(Sales[[#This Row],[OrderDate]],"dd")</f>
        <v>03</v>
      </c>
      <c r="G1070" s="2">
        <v>43397</v>
      </c>
      <c r="H1070" s="2">
        <v>43400</v>
      </c>
      <c r="I1070" s="1" t="s">
        <v>32</v>
      </c>
      <c r="J1070">
        <v>25</v>
      </c>
      <c r="K1070" s="1" t="s">
        <v>333</v>
      </c>
      <c r="L1070">
        <v>1</v>
      </c>
      <c r="M1070" s="1" t="s">
        <v>79</v>
      </c>
      <c r="N1070">
        <v>4</v>
      </c>
      <c r="O1070" s="1" t="s">
        <v>64</v>
      </c>
      <c r="P1070">
        <v>4</v>
      </c>
      <c r="Q1070">
        <v>0.05</v>
      </c>
      <c r="R1070">
        <v>2546</v>
      </c>
      <c r="S1070">
        <v>1782.1999999999998</v>
      </c>
      <c r="T1070">
        <v>7128.7999999999993</v>
      </c>
      <c r="U1070">
        <v>9674.7999999999993</v>
      </c>
      <c r="V1070">
        <f>Sales[[#This Row],[Total Revenue]]-Sales[[#This Row],[Total Buying]]</f>
        <v>2546</v>
      </c>
      <c r="W1070">
        <v>186</v>
      </c>
      <c r="X1070" s="1" t="s">
        <v>686</v>
      </c>
      <c r="Y1070" s="1" t="s">
        <v>368</v>
      </c>
      <c r="Z1070" s="1" t="s">
        <v>369</v>
      </c>
      <c r="AA1070" s="1" t="s">
        <v>370</v>
      </c>
      <c r="AB1070" s="1" t="s">
        <v>147</v>
      </c>
      <c r="AC1070" s="1" t="s">
        <v>370</v>
      </c>
      <c r="AD1070">
        <v>48011</v>
      </c>
      <c r="AE1070">
        <v>50411</v>
      </c>
    </row>
    <row r="1071" spans="1:31" x14ac:dyDescent="0.3">
      <c r="A1071" s="1" t="s">
        <v>1877</v>
      </c>
      <c r="B1071" s="1" t="s">
        <v>30</v>
      </c>
      <c r="C1071" s="1" t="s">
        <v>31</v>
      </c>
      <c r="D1071" s="2">
        <v>43300</v>
      </c>
      <c r="E1071" s="2">
        <v>43376</v>
      </c>
      <c r="F1071" s="2" t="str">
        <f>TEXT(Sales[[#This Row],[OrderDate]],"dd")</f>
        <v>03</v>
      </c>
      <c r="G1071" s="2">
        <v>43399</v>
      </c>
      <c r="H1071" s="2">
        <v>43405</v>
      </c>
      <c r="I1071" s="1" t="s">
        <v>32</v>
      </c>
      <c r="J1071">
        <v>10</v>
      </c>
      <c r="K1071" s="1" t="s">
        <v>121</v>
      </c>
      <c r="L1071">
        <v>34</v>
      </c>
      <c r="M1071" s="1" t="s">
        <v>378</v>
      </c>
      <c r="N1071">
        <v>27</v>
      </c>
      <c r="O1071" s="1" t="s">
        <v>223</v>
      </c>
      <c r="P1071">
        <v>8</v>
      </c>
      <c r="Q1071">
        <v>0.05</v>
      </c>
      <c r="R1071">
        <v>1139</v>
      </c>
      <c r="S1071">
        <v>774.5200000000001</v>
      </c>
      <c r="T1071">
        <v>6196.1600000000008</v>
      </c>
      <c r="U1071">
        <v>8656.4</v>
      </c>
      <c r="V1071">
        <f>Sales[[#This Row],[Total Revenue]]-Sales[[#This Row],[Total Buying]]</f>
        <v>2460.2399999999989</v>
      </c>
      <c r="W1071">
        <v>228</v>
      </c>
      <c r="X1071" s="1" t="s">
        <v>854</v>
      </c>
      <c r="Y1071" s="1" t="s">
        <v>855</v>
      </c>
      <c r="Z1071" s="1" t="s">
        <v>856</v>
      </c>
      <c r="AA1071" s="1" t="s">
        <v>857</v>
      </c>
      <c r="AB1071" s="1" t="s">
        <v>116</v>
      </c>
      <c r="AC1071" s="1" t="s">
        <v>857</v>
      </c>
      <c r="AD1071">
        <v>44092</v>
      </c>
      <c r="AE1071">
        <v>51012</v>
      </c>
    </row>
    <row r="1072" spans="1:31" x14ac:dyDescent="0.3">
      <c r="A1072" s="1" t="s">
        <v>1878</v>
      </c>
      <c r="B1072" s="1" t="s">
        <v>30</v>
      </c>
      <c r="C1072" s="1" t="s">
        <v>31</v>
      </c>
      <c r="D1072" s="2">
        <v>43300</v>
      </c>
      <c r="E1072" s="2">
        <v>43376</v>
      </c>
      <c r="F1072" s="2" t="str">
        <f>TEXT(Sales[[#This Row],[OrderDate]],"dd")</f>
        <v>03</v>
      </c>
      <c r="G1072" s="2">
        <v>43392</v>
      </c>
      <c r="H1072" s="2">
        <v>43396</v>
      </c>
      <c r="I1072" s="1" t="s">
        <v>32</v>
      </c>
      <c r="J1072">
        <v>8</v>
      </c>
      <c r="K1072" s="1" t="s">
        <v>105</v>
      </c>
      <c r="L1072">
        <v>49</v>
      </c>
      <c r="M1072" s="1" t="s">
        <v>74</v>
      </c>
      <c r="N1072">
        <v>26</v>
      </c>
      <c r="O1072" s="1" t="s">
        <v>45</v>
      </c>
      <c r="P1072">
        <v>2</v>
      </c>
      <c r="Q1072">
        <v>0.05</v>
      </c>
      <c r="R1072">
        <v>3872.6</v>
      </c>
      <c r="S1072">
        <v>2362.2860000000001</v>
      </c>
      <c r="T1072">
        <v>4724.5720000000001</v>
      </c>
      <c r="U1072">
        <v>7357.94</v>
      </c>
      <c r="V1072">
        <f>Sales[[#This Row],[Total Revenue]]-Sales[[#This Row],[Total Buying]]</f>
        <v>2633.3679999999995</v>
      </c>
      <c r="W1072">
        <v>223</v>
      </c>
      <c r="X1072" s="1" t="s">
        <v>1189</v>
      </c>
      <c r="Y1072" s="1" t="s">
        <v>1190</v>
      </c>
      <c r="Z1072" s="1" t="s">
        <v>905</v>
      </c>
      <c r="AA1072" s="1" t="s">
        <v>906</v>
      </c>
      <c r="AB1072" s="1" t="s">
        <v>147</v>
      </c>
      <c r="AC1072" s="1" t="s">
        <v>906</v>
      </c>
      <c r="AD1072">
        <v>48313</v>
      </c>
      <c r="AE1072">
        <v>43472</v>
      </c>
    </row>
    <row r="1073" spans="1:31" x14ac:dyDescent="0.3">
      <c r="A1073" s="1" t="s">
        <v>1879</v>
      </c>
      <c r="B1073" s="1" t="s">
        <v>47</v>
      </c>
      <c r="C1073" s="1" t="s">
        <v>48</v>
      </c>
      <c r="D1073" s="2">
        <v>43200</v>
      </c>
      <c r="E1073" s="2">
        <v>43376</v>
      </c>
      <c r="F1073" s="2" t="str">
        <f>TEXT(Sales[[#This Row],[OrderDate]],"dd")</f>
        <v>03</v>
      </c>
      <c r="G1073" s="2">
        <v>43395</v>
      </c>
      <c r="H1073" s="2">
        <v>43402</v>
      </c>
      <c r="I1073" s="1" t="s">
        <v>32</v>
      </c>
      <c r="J1073">
        <v>18</v>
      </c>
      <c r="K1073" s="1" t="s">
        <v>49</v>
      </c>
      <c r="L1073">
        <v>5</v>
      </c>
      <c r="M1073" s="1" t="s">
        <v>106</v>
      </c>
      <c r="N1073">
        <v>42</v>
      </c>
      <c r="O1073" s="1" t="s">
        <v>139</v>
      </c>
      <c r="P1073">
        <v>8</v>
      </c>
      <c r="Q1073">
        <v>0.15</v>
      </c>
      <c r="R1073">
        <v>1326.6000000000001</v>
      </c>
      <c r="S1073">
        <v>809.22600000000011</v>
      </c>
      <c r="T1073">
        <v>6473.8080000000009</v>
      </c>
      <c r="U1073">
        <v>9020.880000000001</v>
      </c>
      <c r="V1073">
        <f>Sales[[#This Row],[Total Revenue]]-Sales[[#This Row],[Total Buying]]</f>
        <v>2547.0720000000001</v>
      </c>
      <c r="W1073">
        <v>37</v>
      </c>
      <c r="X1073" s="1" t="s">
        <v>176</v>
      </c>
      <c r="Y1073" s="1" t="s">
        <v>177</v>
      </c>
      <c r="Z1073" s="1" t="s">
        <v>158</v>
      </c>
      <c r="AA1073" s="1" t="s">
        <v>159</v>
      </c>
      <c r="AB1073" s="1" t="s">
        <v>116</v>
      </c>
      <c r="AC1073" s="1" t="s">
        <v>159</v>
      </c>
      <c r="AD1073">
        <v>161914</v>
      </c>
      <c r="AE1073">
        <v>41531</v>
      </c>
    </row>
    <row r="1074" spans="1:31" x14ac:dyDescent="0.3">
      <c r="A1074" s="1" t="s">
        <v>1880</v>
      </c>
      <c r="B1074" s="1" t="s">
        <v>42</v>
      </c>
      <c r="C1074" s="1" t="s">
        <v>239</v>
      </c>
      <c r="D1074" s="2">
        <v>43300</v>
      </c>
      <c r="E1074" s="2">
        <v>43376</v>
      </c>
      <c r="F1074" s="2" t="str">
        <f>TEXT(Sales[[#This Row],[OrderDate]],"dd")</f>
        <v>03</v>
      </c>
      <c r="G1074" s="2">
        <v>43393</v>
      </c>
      <c r="H1074" s="2">
        <v>43395</v>
      </c>
      <c r="I1074" s="1" t="s">
        <v>32</v>
      </c>
      <c r="J1074">
        <v>21</v>
      </c>
      <c r="K1074" s="1" t="s">
        <v>43</v>
      </c>
      <c r="L1074">
        <v>40</v>
      </c>
      <c r="M1074" s="1" t="s">
        <v>189</v>
      </c>
      <c r="N1074">
        <v>3</v>
      </c>
      <c r="O1074" s="1" t="s">
        <v>167</v>
      </c>
      <c r="P1074">
        <v>4</v>
      </c>
      <c r="Q1074">
        <v>0.1</v>
      </c>
      <c r="R1074">
        <v>2525.9</v>
      </c>
      <c r="S1074">
        <v>1793.3889999999999</v>
      </c>
      <c r="T1074">
        <v>7173.5559999999996</v>
      </c>
      <c r="U1074">
        <v>9093.24</v>
      </c>
      <c r="V1074">
        <f>Sales[[#This Row],[Total Revenue]]-Sales[[#This Row],[Total Buying]]</f>
        <v>1919.6840000000002</v>
      </c>
      <c r="W1074">
        <v>347</v>
      </c>
      <c r="X1074" s="1" t="s">
        <v>946</v>
      </c>
      <c r="Y1074" s="1" t="s">
        <v>947</v>
      </c>
      <c r="Z1074" s="1" t="s">
        <v>678</v>
      </c>
      <c r="AA1074" s="1" t="s">
        <v>679</v>
      </c>
      <c r="AB1074" s="1" t="s">
        <v>116</v>
      </c>
      <c r="AC1074" s="1" t="s">
        <v>679</v>
      </c>
      <c r="AD1074">
        <v>31742</v>
      </c>
      <c r="AE1074">
        <v>68442</v>
      </c>
    </row>
    <row r="1075" spans="1:31" x14ac:dyDescent="0.3">
      <c r="A1075" s="1" t="s">
        <v>1881</v>
      </c>
      <c r="B1075" s="1" t="s">
        <v>47</v>
      </c>
      <c r="C1075" s="1" t="s">
        <v>77</v>
      </c>
      <c r="D1075" s="2">
        <v>43200</v>
      </c>
      <c r="E1075" s="2">
        <v>43376</v>
      </c>
      <c r="F1075" s="2" t="str">
        <f>TEXT(Sales[[#This Row],[OrderDate]],"dd")</f>
        <v>03</v>
      </c>
      <c r="G1075" s="2">
        <v>43386</v>
      </c>
      <c r="H1075" s="2">
        <v>43391</v>
      </c>
      <c r="I1075" s="1" t="s">
        <v>32</v>
      </c>
      <c r="J1075">
        <v>19</v>
      </c>
      <c r="K1075" s="1" t="s">
        <v>97</v>
      </c>
      <c r="L1075">
        <v>3</v>
      </c>
      <c r="M1075" s="1" t="s">
        <v>175</v>
      </c>
      <c r="N1075">
        <v>1</v>
      </c>
      <c r="O1075" s="1" t="s">
        <v>72</v>
      </c>
      <c r="P1075">
        <v>4</v>
      </c>
      <c r="Q1075">
        <v>0.15</v>
      </c>
      <c r="R1075">
        <v>924.6</v>
      </c>
      <c r="S1075">
        <v>564.00599999999997</v>
      </c>
      <c r="T1075">
        <v>2256.0239999999999</v>
      </c>
      <c r="U1075">
        <v>3143.6400000000003</v>
      </c>
      <c r="V1075">
        <f>Sales[[#This Row],[Total Revenue]]-Sales[[#This Row],[Total Buying]]</f>
        <v>887.61600000000044</v>
      </c>
      <c r="W1075">
        <v>141</v>
      </c>
      <c r="X1075" s="1" t="s">
        <v>455</v>
      </c>
      <c r="Y1075" s="1" t="s">
        <v>456</v>
      </c>
      <c r="Z1075" s="1" t="s">
        <v>457</v>
      </c>
      <c r="AA1075" s="1" t="s">
        <v>458</v>
      </c>
      <c r="AB1075" s="1" t="s">
        <v>56</v>
      </c>
      <c r="AC1075" s="1" t="s">
        <v>458</v>
      </c>
      <c r="AD1075">
        <v>73917</v>
      </c>
      <c r="AE1075">
        <v>39464</v>
      </c>
    </row>
    <row r="1076" spans="1:31" x14ac:dyDescent="0.3">
      <c r="A1076" s="1" t="s">
        <v>1882</v>
      </c>
      <c r="B1076" s="1" t="s">
        <v>42</v>
      </c>
      <c r="C1076" s="1" t="s">
        <v>77</v>
      </c>
      <c r="D1076" s="2">
        <v>43300</v>
      </c>
      <c r="E1076" s="2">
        <v>43376</v>
      </c>
      <c r="F1076" s="2" t="str">
        <f>TEXT(Sales[[#This Row],[OrderDate]],"dd")</f>
        <v>03</v>
      </c>
      <c r="G1076" s="2">
        <v>43387</v>
      </c>
      <c r="H1076" s="2">
        <v>43391</v>
      </c>
      <c r="I1076" s="1" t="s">
        <v>32</v>
      </c>
      <c r="J1076">
        <v>24</v>
      </c>
      <c r="K1076" s="1" t="s">
        <v>58</v>
      </c>
      <c r="L1076">
        <v>49</v>
      </c>
      <c r="M1076" s="1" t="s">
        <v>74</v>
      </c>
      <c r="N1076">
        <v>11</v>
      </c>
      <c r="O1076" s="1" t="s">
        <v>126</v>
      </c>
      <c r="P1076">
        <v>5</v>
      </c>
      <c r="Q1076">
        <v>0.05</v>
      </c>
      <c r="R1076">
        <v>261.3</v>
      </c>
      <c r="S1076">
        <v>146.32800000000003</v>
      </c>
      <c r="T1076">
        <v>731.6400000000001</v>
      </c>
      <c r="U1076">
        <v>1241.1750000000002</v>
      </c>
      <c r="V1076">
        <f>Sales[[#This Row],[Total Revenue]]-Sales[[#This Row],[Total Buying]]</f>
        <v>509.53500000000008</v>
      </c>
      <c r="W1076">
        <v>128</v>
      </c>
      <c r="X1076" s="1" t="s">
        <v>738</v>
      </c>
      <c r="Y1076" s="1" t="s">
        <v>711</v>
      </c>
      <c r="Z1076" s="1" t="s">
        <v>306</v>
      </c>
      <c r="AA1076" s="1" t="s">
        <v>307</v>
      </c>
      <c r="AB1076" s="1" t="s">
        <v>56</v>
      </c>
      <c r="AC1076" s="1" t="s">
        <v>307</v>
      </c>
      <c r="AD1076">
        <v>38474</v>
      </c>
      <c r="AE1076">
        <v>65282</v>
      </c>
    </row>
    <row r="1077" spans="1:31" x14ac:dyDescent="0.3">
      <c r="A1077" s="1" t="s">
        <v>1883</v>
      </c>
      <c r="B1077" s="1" t="s">
        <v>47</v>
      </c>
      <c r="C1077" s="1" t="s">
        <v>48</v>
      </c>
      <c r="D1077" s="2">
        <v>43300</v>
      </c>
      <c r="E1077" s="2">
        <v>43377</v>
      </c>
      <c r="F1077" s="2" t="str">
        <f>TEXT(Sales[[#This Row],[OrderDate]],"dd")</f>
        <v>04</v>
      </c>
      <c r="G1077" s="2">
        <v>43402</v>
      </c>
      <c r="H1077" s="2">
        <v>43410</v>
      </c>
      <c r="I1077" s="1" t="s">
        <v>32</v>
      </c>
      <c r="J1077">
        <v>12</v>
      </c>
      <c r="K1077" s="1" t="s">
        <v>208</v>
      </c>
      <c r="L1077">
        <v>50</v>
      </c>
      <c r="M1077" s="1" t="s">
        <v>427</v>
      </c>
      <c r="N1077">
        <v>8</v>
      </c>
      <c r="O1077" s="1" t="s">
        <v>172</v>
      </c>
      <c r="P1077">
        <v>6</v>
      </c>
      <c r="Q1077">
        <v>0.1</v>
      </c>
      <c r="R1077">
        <v>234.5</v>
      </c>
      <c r="S1077">
        <v>161.80499999999998</v>
      </c>
      <c r="T1077">
        <v>970.82999999999993</v>
      </c>
      <c r="U1077">
        <v>1266.3000000000002</v>
      </c>
      <c r="V1077">
        <f>Sales[[#This Row],[Total Revenue]]-Sales[[#This Row],[Total Buying]]</f>
        <v>295.47000000000025</v>
      </c>
      <c r="W1077">
        <v>15</v>
      </c>
      <c r="X1077" s="1" t="s">
        <v>1280</v>
      </c>
      <c r="Y1077" s="1" t="s">
        <v>1281</v>
      </c>
      <c r="Z1077" s="1" t="s">
        <v>114</v>
      </c>
      <c r="AA1077" s="1" t="s">
        <v>115</v>
      </c>
      <c r="AB1077" s="1" t="s">
        <v>116</v>
      </c>
      <c r="AC1077" s="1" t="s">
        <v>115</v>
      </c>
      <c r="AD1077">
        <v>206342</v>
      </c>
      <c r="AE1077">
        <v>37149</v>
      </c>
    </row>
    <row r="1078" spans="1:31" x14ac:dyDescent="0.3">
      <c r="A1078" s="1" t="s">
        <v>1884</v>
      </c>
      <c r="B1078" s="1" t="s">
        <v>42</v>
      </c>
      <c r="C1078" s="1" t="s">
        <v>62</v>
      </c>
      <c r="D1078" s="2">
        <v>43300</v>
      </c>
      <c r="E1078" s="2">
        <v>43377</v>
      </c>
      <c r="F1078" s="2" t="str">
        <f>TEXT(Sales[[#This Row],[OrderDate]],"dd")</f>
        <v>04</v>
      </c>
      <c r="G1078" s="2">
        <v>43385</v>
      </c>
      <c r="H1078" s="2">
        <v>43389</v>
      </c>
      <c r="I1078" s="1" t="s">
        <v>32</v>
      </c>
      <c r="J1078">
        <v>25</v>
      </c>
      <c r="K1078" s="1" t="s">
        <v>333</v>
      </c>
      <c r="L1078">
        <v>35</v>
      </c>
      <c r="M1078" s="1" t="s">
        <v>161</v>
      </c>
      <c r="N1078">
        <v>26</v>
      </c>
      <c r="O1078" s="1" t="s">
        <v>45</v>
      </c>
      <c r="P1078">
        <v>8</v>
      </c>
      <c r="Q1078">
        <v>0.05</v>
      </c>
      <c r="R1078">
        <v>5775.4000000000005</v>
      </c>
      <c r="S1078">
        <v>4273.7960000000003</v>
      </c>
      <c r="T1078">
        <v>34190.368000000002</v>
      </c>
      <c r="U1078">
        <v>43893.04</v>
      </c>
      <c r="V1078">
        <f>Sales[[#This Row],[Total Revenue]]-Sales[[#This Row],[Total Buying]]</f>
        <v>9702.6719999999987</v>
      </c>
      <c r="W1078">
        <v>327</v>
      </c>
      <c r="X1078" s="1" t="s">
        <v>1179</v>
      </c>
      <c r="Y1078" s="1" t="s">
        <v>1180</v>
      </c>
      <c r="Z1078" s="1" t="s">
        <v>251</v>
      </c>
      <c r="AA1078" s="1" t="s">
        <v>252</v>
      </c>
      <c r="AB1078" s="1" t="s">
        <v>56</v>
      </c>
      <c r="AC1078" s="1" t="s">
        <v>252</v>
      </c>
      <c r="AD1078">
        <v>38430</v>
      </c>
      <c r="AE1078">
        <v>57267</v>
      </c>
    </row>
    <row r="1079" spans="1:31" x14ac:dyDescent="0.3">
      <c r="A1079" s="1" t="s">
        <v>1885</v>
      </c>
      <c r="B1079" s="1" t="s">
        <v>47</v>
      </c>
      <c r="C1079" s="1" t="s">
        <v>77</v>
      </c>
      <c r="D1079" s="2">
        <v>43300</v>
      </c>
      <c r="E1079" s="2">
        <v>43377</v>
      </c>
      <c r="F1079" s="2" t="str">
        <f>TEXT(Sales[[#This Row],[OrderDate]],"dd")</f>
        <v>04</v>
      </c>
      <c r="G1079" s="2">
        <v>43396</v>
      </c>
      <c r="H1079" s="2">
        <v>43398</v>
      </c>
      <c r="I1079" s="1" t="s">
        <v>32</v>
      </c>
      <c r="J1079">
        <v>20</v>
      </c>
      <c r="K1079" s="1" t="s">
        <v>225</v>
      </c>
      <c r="L1079">
        <v>35</v>
      </c>
      <c r="M1079" s="1" t="s">
        <v>161</v>
      </c>
      <c r="N1079">
        <v>45</v>
      </c>
      <c r="O1079" s="1" t="s">
        <v>109</v>
      </c>
      <c r="P1079">
        <v>6</v>
      </c>
      <c r="Q1079">
        <v>0.05</v>
      </c>
      <c r="R1079">
        <v>3852.5</v>
      </c>
      <c r="S1079">
        <v>2812.3249999999998</v>
      </c>
      <c r="T1079">
        <v>16873.949999999997</v>
      </c>
      <c r="U1079">
        <v>21959.25</v>
      </c>
      <c r="V1079">
        <f>Sales[[#This Row],[Total Revenue]]-Sales[[#This Row],[Total Buying]]</f>
        <v>5085.3000000000029</v>
      </c>
      <c r="W1079">
        <v>182</v>
      </c>
      <c r="X1079" s="1" t="s">
        <v>860</v>
      </c>
      <c r="Y1079" s="1" t="s">
        <v>368</v>
      </c>
      <c r="Z1079" s="1" t="s">
        <v>369</v>
      </c>
      <c r="AA1079" s="1" t="s">
        <v>370</v>
      </c>
      <c r="AB1079" s="1" t="s">
        <v>147</v>
      </c>
      <c r="AC1079" s="1" t="s">
        <v>370</v>
      </c>
      <c r="AD1079">
        <v>59947</v>
      </c>
      <c r="AE1079">
        <v>27572</v>
      </c>
    </row>
    <row r="1080" spans="1:31" x14ac:dyDescent="0.3">
      <c r="A1080" s="1" t="s">
        <v>1886</v>
      </c>
      <c r="B1080" s="1" t="s">
        <v>47</v>
      </c>
      <c r="C1080" s="1" t="s">
        <v>77</v>
      </c>
      <c r="D1080" s="2">
        <v>43300</v>
      </c>
      <c r="E1080" s="2">
        <v>43377</v>
      </c>
      <c r="F1080" s="2" t="str">
        <f>TEXT(Sales[[#This Row],[OrderDate]],"dd")</f>
        <v>04</v>
      </c>
      <c r="G1080" s="2">
        <v>43383</v>
      </c>
      <c r="H1080" s="2">
        <v>43386</v>
      </c>
      <c r="I1080" s="1" t="s">
        <v>32</v>
      </c>
      <c r="J1080">
        <v>18</v>
      </c>
      <c r="K1080" s="1" t="s">
        <v>49</v>
      </c>
      <c r="L1080">
        <v>9</v>
      </c>
      <c r="M1080" s="1" t="s">
        <v>149</v>
      </c>
      <c r="N1080">
        <v>30</v>
      </c>
      <c r="O1080" s="1" t="s">
        <v>51</v>
      </c>
      <c r="P1080">
        <v>4</v>
      </c>
      <c r="Q1080">
        <v>0.05</v>
      </c>
      <c r="R1080">
        <v>1045.2</v>
      </c>
      <c r="S1080">
        <v>585.31200000000013</v>
      </c>
      <c r="T1080">
        <v>2341.2480000000005</v>
      </c>
      <c r="U1080">
        <v>3971.76</v>
      </c>
      <c r="V1080">
        <f>Sales[[#This Row],[Total Revenue]]-Sales[[#This Row],[Total Buying]]</f>
        <v>1630.5119999999997</v>
      </c>
      <c r="W1080">
        <v>150</v>
      </c>
      <c r="X1080" s="1" t="s">
        <v>785</v>
      </c>
      <c r="Y1080" s="1" t="s">
        <v>786</v>
      </c>
      <c r="Z1080" s="1" t="s">
        <v>787</v>
      </c>
      <c r="AA1080" s="1" t="s">
        <v>788</v>
      </c>
      <c r="AB1080" s="1" t="s">
        <v>116</v>
      </c>
      <c r="AC1080" s="1" t="s">
        <v>788</v>
      </c>
      <c r="AD1080">
        <v>86916</v>
      </c>
      <c r="AE1080">
        <v>50323</v>
      </c>
    </row>
    <row r="1081" spans="1:31" x14ac:dyDescent="0.3">
      <c r="A1081" s="1" t="s">
        <v>1887</v>
      </c>
      <c r="B1081" s="1" t="s">
        <v>100</v>
      </c>
      <c r="C1081" s="1" t="s">
        <v>239</v>
      </c>
      <c r="D1081" s="2">
        <v>43300</v>
      </c>
      <c r="E1081" s="2">
        <v>43377</v>
      </c>
      <c r="F1081" s="2" t="str">
        <f>TEXT(Sales[[#This Row],[OrderDate]],"dd")</f>
        <v>04</v>
      </c>
      <c r="G1081" s="2">
        <v>43385</v>
      </c>
      <c r="H1081" s="2">
        <v>43386</v>
      </c>
      <c r="I1081" s="1" t="s">
        <v>32</v>
      </c>
      <c r="J1081">
        <v>27</v>
      </c>
      <c r="K1081" s="1" t="s">
        <v>179</v>
      </c>
      <c r="L1081">
        <v>9</v>
      </c>
      <c r="M1081" s="1" t="s">
        <v>149</v>
      </c>
      <c r="N1081">
        <v>29</v>
      </c>
      <c r="O1081" s="1" t="s">
        <v>360</v>
      </c>
      <c r="P1081">
        <v>2</v>
      </c>
      <c r="Q1081">
        <v>0.15</v>
      </c>
      <c r="R1081">
        <v>864.30000000000007</v>
      </c>
      <c r="S1081">
        <v>535.86599999999999</v>
      </c>
      <c r="T1081">
        <v>1071.732</v>
      </c>
      <c r="U1081">
        <v>1469.3100000000002</v>
      </c>
      <c r="V1081">
        <f>Sales[[#This Row],[Total Revenue]]-Sales[[#This Row],[Total Buying]]</f>
        <v>397.5780000000002</v>
      </c>
      <c r="W1081">
        <v>342</v>
      </c>
      <c r="X1081" s="1" t="s">
        <v>996</v>
      </c>
      <c r="Y1081" s="1" t="s">
        <v>997</v>
      </c>
      <c r="Z1081" s="1" t="s">
        <v>251</v>
      </c>
      <c r="AA1081" s="1" t="s">
        <v>252</v>
      </c>
      <c r="AB1081" s="1" t="s">
        <v>56</v>
      </c>
      <c r="AC1081" s="1" t="s">
        <v>252</v>
      </c>
      <c r="AD1081">
        <v>37644</v>
      </c>
      <c r="AE1081">
        <v>42840</v>
      </c>
    </row>
    <row r="1082" spans="1:31" x14ac:dyDescent="0.3">
      <c r="A1082" s="1" t="s">
        <v>1888</v>
      </c>
      <c r="B1082" s="1" t="s">
        <v>30</v>
      </c>
      <c r="C1082" s="1" t="s">
        <v>77</v>
      </c>
      <c r="D1082" s="2">
        <v>43300</v>
      </c>
      <c r="E1082" s="2">
        <v>43377</v>
      </c>
      <c r="F1082" s="2" t="str">
        <f>TEXT(Sales[[#This Row],[OrderDate]],"dd")</f>
        <v>04</v>
      </c>
      <c r="G1082" s="2">
        <v>43386</v>
      </c>
      <c r="H1082" s="2">
        <v>43396</v>
      </c>
      <c r="I1082" s="1" t="s">
        <v>32</v>
      </c>
      <c r="J1082">
        <v>7</v>
      </c>
      <c r="K1082" s="1" t="s">
        <v>188</v>
      </c>
      <c r="L1082">
        <v>49</v>
      </c>
      <c r="M1082" s="1" t="s">
        <v>74</v>
      </c>
      <c r="N1082">
        <v>26</v>
      </c>
      <c r="O1082" s="1" t="s">
        <v>45</v>
      </c>
      <c r="P1082">
        <v>5</v>
      </c>
      <c r="Q1082">
        <v>0.05</v>
      </c>
      <c r="R1082">
        <v>2559.4</v>
      </c>
      <c r="S1082">
        <v>2124.3020000000001</v>
      </c>
      <c r="T1082">
        <v>10621.51</v>
      </c>
      <c r="U1082">
        <v>12157.150000000001</v>
      </c>
      <c r="V1082">
        <f>Sales[[#This Row],[Total Revenue]]-Sales[[#This Row],[Total Buying]]</f>
        <v>1535.6400000000012</v>
      </c>
      <c r="W1082">
        <v>93</v>
      </c>
      <c r="X1082" s="1" t="s">
        <v>1506</v>
      </c>
      <c r="Y1082" s="1" t="s">
        <v>1507</v>
      </c>
      <c r="Z1082" s="1" t="s">
        <v>400</v>
      </c>
      <c r="AA1082" s="1" t="s">
        <v>401</v>
      </c>
      <c r="AB1082" s="1" t="s">
        <v>116</v>
      </c>
      <c r="AC1082" s="1" t="s">
        <v>401</v>
      </c>
      <c r="AD1082">
        <v>38991</v>
      </c>
      <c r="AE1082">
        <v>91941</v>
      </c>
    </row>
    <row r="1083" spans="1:31" x14ac:dyDescent="0.3">
      <c r="A1083" s="1" t="s">
        <v>1889</v>
      </c>
      <c r="B1083" s="1" t="s">
        <v>30</v>
      </c>
      <c r="C1083" s="1" t="s">
        <v>31</v>
      </c>
      <c r="D1083" s="2">
        <v>43300</v>
      </c>
      <c r="E1083" s="2">
        <v>43378</v>
      </c>
      <c r="F1083" s="2" t="str">
        <f>TEXT(Sales[[#This Row],[OrderDate]],"dd")</f>
        <v>05</v>
      </c>
      <c r="G1083" s="2">
        <v>43402</v>
      </c>
      <c r="H1083" s="2">
        <v>43407</v>
      </c>
      <c r="I1083" s="1" t="s">
        <v>32</v>
      </c>
      <c r="J1083">
        <v>9</v>
      </c>
      <c r="K1083" s="1" t="s">
        <v>214</v>
      </c>
      <c r="L1083">
        <v>35</v>
      </c>
      <c r="M1083" s="1" t="s">
        <v>161</v>
      </c>
      <c r="N1083">
        <v>14</v>
      </c>
      <c r="O1083" s="1" t="s">
        <v>438</v>
      </c>
      <c r="P1083">
        <v>6</v>
      </c>
      <c r="Q1083">
        <v>0.1</v>
      </c>
      <c r="R1083">
        <v>1922.9</v>
      </c>
      <c r="S1083">
        <v>999.90800000000013</v>
      </c>
      <c r="T1083">
        <v>5999.4480000000003</v>
      </c>
      <c r="U1083">
        <v>10383.66</v>
      </c>
      <c r="V1083">
        <f>Sales[[#This Row],[Total Revenue]]-Sales[[#This Row],[Total Buying]]</f>
        <v>4384.2119999999995</v>
      </c>
      <c r="W1083">
        <v>204</v>
      </c>
      <c r="X1083" s="1" t="s">
        <v>1113</v>
      </c>
      <c r="Y1083" s="1" t="s">
        <v>1114</v>
      </c>
      <c r="Z1083" s="1" t="s">
        <v>878</v>
      </c>
      <c r="AA1083" s="1" t="s">
        <v>879</v>
      </c>
      <c r="AB1083" s="1" t="s">
        <v>56</v>
      </c>
      <c r="AC1083" s="1" t="s">
        <v>879</v>
      </c>
      <c r="AD1083">
        <v>153140</v>
      </c>
      <c r="AE1083">
        <v>36792</v>
      </c>
    </row>
    <row r="1084" spans="1:31" x14ac:dyDescent="0.3">
      <c r="A1084" s="1" t="s">
        <v>1890</v>
      </c>
      <c r="B1084" s="1" t="s">
        <v>30</v>
      </c>
      <c r="C1084" s="1" t="s">
        <v>48</v>
      </c>
      <c r="D1084" s="2">
        <v>43300</v>
      </c>
      <c r="E1084" s="2">
        <v>43378</v>
      </c>
      <c r="F1084" s="2" t="str">
        <f>TEXT(Sales[[#This Row],[OrderDate]],"dd")</f>
        <v>05</v>
      </c>
      <c r="G1084" s="2">
        <v>43398</v>
      </c>
      <c r="H1084" s="2">
        <v>43407</v>
      </c>
      <c r="I1084" s="1" t="s">
        <v>32</v>
      </c>
      <c r="J1084">
        <v>6</v>
      </c>
      <c r="K1084" s="1" t="s">
        <v>33</v>
      </c>
      <c r="L1084">
        <v>45</v>
      </c>
      <c r="M1084" s="1" t="s">
        <v>639</v>
      </c>
      <c r="N1084">
        <v>40</v>
      </c>
      <c r="O1084" s="1" t="s">
        <v>199</v>
      </c>
      <c r="P1084">
        <v>8</v>
      </c>
      <c r="Q1084">
        <v>7.4999999999999997E-2</v>
      </c>
      <c r="R1084">
        <v>3979.8</v>
      </c>
      <c r="S1084">
        <v>2865.4560000000001</v>
      </c>
      <c r="T1084">
        <v>22923.648000000001</v>
      </c>
      <c r="U1084">
        <v>29450.52</v>
      </c>
      <c r="V1084">
        <f>Sales[[#This Row],[Total Revenue]]-Sales[[#This Row],[Total Buying]]</f>
        <v>6526.8719999999994</v>
      </c>
      <c r="W1084">
        <v>17</v>
      </c>
      <c r="X1084" s="1" t="s">
        <v>156</v>
      </c>
      <c r="Y1084" s="1" t="s">
        <v>157</v>
      </c>
      <c r="Z1084" s="1" t="s">
        <v>158</v>
      </c>
      <c r="AA1084" s="1" t="s">
        <v>159</v>
      </c>
      <c r="AB1084" s="1" t="s">
        <v>116</v>
      </c>
      <c r="AC1084" s="1" t="s">
        <v>159</v>
      </c>
      <c r="AD1084">
        <v>33718</v>
      </c>
      <c r="AE1084">
        <v>64329</v>
      </c>
    </row>
    <row r="1085" spans="1:31" x14ac:dyDescent="0.3">
      <c r="A1085" s="1" t="s">
        <v>1891</v>
      </c>
      <c r="B1085" s="1" t="s">
        <v>30</v>
      </c>
      <c r="C1085" s="1" t="s">
        <v>62</v>
      </c>
      <c r="D1085" s="2">
        <v>43300</v>
      </c>
      <c r="E1085" s="2">
        <v>43378</v>
      </c>
      <c r="F1085" s="2" t="str">
        <f>TEXT(Sales[[#This Row],[OrderDate]],"dd")</f>
        <v>05</v>
      </c>
      <c r="G1085" s="2">
        <v>43389</v>
      </c>
      <c r="H1085" s="2">
        <v>43391</v>
      </c>
      <c r="I1085" s="1" t="s">
        <v>32</v>
      </c>
      <c r="J1085">
        <v>7</v>
      </c>
      <c r="K1085" s="1" t="s">
        <v>188</v>
      </c>
      <c r="L1085">
        <v>7</v>
      </c>
      <c r="M1085" s="1" t="s">
        <v>271</v>
      </c>
      <c r="N1085">
        <v>23</v>
      </c>
      <c r="O1085" s="1" t="s">
        <v>103</v>
      </c>
      <c r="P1085">
        <v>6</v>
      </c>
      <c r="Q1085">
        <v>0.1</v>
      </c>
      <c r="R1085">
        <v>917.9</v>
      </c>
      <c r="S1085">
        <v>706.78300000000002</v>
      </c>
      <c r="T1085">
        <v>4240.6980000000003</v>
      </c>
      <c r="U1085">
        <v>4956.66</v>
      </c>
      <c r="V1085">
        <f>Sales[[#This Row],[Total Revenue]]-Sales[[#This Row],[Total Buying]]</f>
        <v>715.96199999999953</v>
      </c>
      <c r="W1085">
        <v>299</v>
      </c>
      <c r="X1085" s="1" t="s">
        <v>255</v>
      </c>
      <c r="Y1085" s="1" t="s">
        <v>256</v>
      </c>
      <c r="Z1085" s="1" t="s">
        <v>257</v>
      </c>
      <c r="AA1085" s="1" t="s">
        <v>258</v>
      </c>
      <c r="AB1085" s="1" t="s">
        <v>56</v>
      </c>
      <c r="AC1085" s="1" t="s">
        <v>258</v>
      </c>
      <c r="AD1085">
        <v>37597</v>
      </c>
      <c r="AE1085">
        <v>39543</v>
      </c>
    </row>
    <row r="1086" spans="1:31" x14ac:dyDescent="0.3">
      <c r="A1086" s="1" t="s">
        <v>1892</v>
      </c>
      <c r="B1086" s="1" t="s">
        <v>30</v>
      </c>
      <c r="C1086" s="1" t="s">
        <v>77</v>
      </c>
      <c r="D1086" s="2">
        <v>43200</v>
      </c>
      <c r="E1086" s="2">
        <v>43378</v>
      </c>
      <c r="F1086" s="2" t="str">
        <f>TEXT(Sales[[#This Row],[OrderDate]],"dd")</f>
        <v>05</v>
      </c>
      <c r="G1086" s="2">
        <v>43383</v>
      </c>
      <c r="H1086" s="2">
        <v>43391</v>
      </c>
      <c r="I1086" s="1" t="s">
        <v>32</v>
      </c>
      <c r="J1086">
        <v>8</v>
      </c>
      <c r="K1086" s="1" t="s">
        <v>105</v>
      </c>
      <c r="L1086">
        <v>8</v>
      </c>
      <c r="M1086" s="1" t="s">
        <v>98</v>
      </c>
      <c r="N1086">
        <v>24</v>
      </c>
      <c r="O1086" s="1" t="s">
        <v>204</v>
      </c>
      <c r="P1086">
        <v>1</v>
      </c>
      <c r="Q1086">
        <v>7.4999999999999997E-2</v>
      </c>
      <c r="R1086">
        <v>3671.6</v>
      </c>
      <c r="S1086">
        <v>1652.22</v>
      </c>
      <c r="T1086">
        <v>1652.22</v>
      </c>
      <c r="U1086">
        <v>3396.23</v>
      </c>
      <c r="V1086">
        <f>Sales[[#This Row],[Total Revenue]]-Sales[[#This Row],[Total Buying]]</f>
        <v>1744.01</v>
      </c>
      <c r="W1086">
        <v>173</v>
      </c>
      <c r="X1086" s="1" t="s">
        <v>194</v>
      </c>
      <c r="Y1086" s="1" t="s">
        <v>195</v>
      </c>
      <c r="Z1086" s="1" t="s">
        <v>196</v>
      </c>
      <c r="AA1086" s="1" t="s">
        <v>197</v>
      </c>
      <c r="AB1086" s="1" t="s">
        <v>147</v>
      </c>
      <c r="AC1086" s="1" t="s">
        <v>197</v>
      </c>
      <c r="AD1086">
        <v>58559</v>
      </c>
      <c r="AE1086">
        <v>38716</v>
      </c>
    </row>
    <row r="1087" spans="1:31" x14ac:dyDescent="0.3">
      <c r="A1087" s="1" t="s">
        <v>1893</v>
      </c>
      <c r="B1087" s="1" t="s">
        <v>47</v>
      </c>
      <c r="C1087" s="1" t="s">
        <v>77</v>
      </c>
      <c r="D1087" s="2">
        <v>43300</v>
      </c>
      <c r="E1087" s="2">
        <v>43378</v>
      </c>
      <c r="F1087" s="2" t="str">
        <f>TEXT(Sales[[#This Row],[OrderDate]],"dd")</f>
        <v>05</v>
      </c>
      <c r="G1087" s="2">
        <v>43390</v>
      </c>
      <c r="H1087" s="2">
        <v>43398</v>
      </c>
      <c r="I1087" s="1" t="s">
        <v>32</v>
      </c>
      <c r="J1087">
        <v>14</v>
      </c>
      <c r="K1087" s="1" t="s">
        <v>222</v>
      </c>
      <c r="L1087">
        <v>14</v>
      </c>
      <c r="M1087" s="1" t="s">
        <v>122</v>
      </c>
      <c r="N1087">
        <v>35</v>
      </c>
      <c r="O1087" s="1" t="s">
        <v>184</v>
      </c>
      <c r="P1087">
        <v>6</v>
      </c>
      <c r="Q1087">
        <v>0.2</v>
      </c>
      <c r="R1087">
        <v>1018.4</v>
      </c>
      <c r="S1087">
        <v>651.77599999999995</v>
      </c>
      <c r="T1087">
        <v>3910.6559999999999</v>
      </c>
      <c r="U1087">
        <v>4888.32</v>
      </c>
      <c r="V1087">
        <f>Sales[[#This Row],[Total Revenue]]-Sales[[#This Row],[Total Buying]]</f>
        <v>977.66399999999976</v>
      </c>
      <c r="W1087">
        <v>201</v>
      </c>
      <c r="X1087" s="1" t="s">
        <v>876</v>
      </c>
      <c r="Y1087" s="1" t="s">
        <v>877</v>
      </c>
      <c r="Z1087" s="1" t="s">
        <v>878</v>
      </c>
      <c r="AA1087" s="1" t="s">
        <v>879</v>
      </c>
      <c r="AB1087" s="1" t="s">
        <v>56</v>
      </c>
      <c r="AC1087" s="1" t="s">
        <v>879</v>
      </c>
      <c r="AD1087">
        <v>88476</v>
      </c>
      <c r="AE1087">
        <v>39876</v>
      </c>
    </row>
    <row r="1088" spans="1:31" x14ac:dyDescent="0.3">
      <c r="A1088" s="1" t="s">
        <v>1894</v>
      </c>
      <c r="B1088" s="1" t="s">
        <v>100</v>
      </c>
      <c r="C1088" s="1" t="s">
        <v>77</v>
      </c>
      <c r="D1088" s="2">
        <v>43300</v>
      </c>
      <c r="E1088" s="2">
        <v>43379</v>
      </c>
      <c r="F1088" s="2" t="str">
        <f>TEXT(Sales[[#This Row],[OrderDate]],"dd")</f>
        <v>06</v>
      </c>
      <c r="G1088" s="2">
        <v>43395</v>
      </c>
      <c r="H1088" s="2">
        <v>43405</v>
      </c>
      <c r="I1088" s="1" t="s">
        <v>32</v>
      </c>
      <c r="J1088">
        <v>25</v>
      </c>
      <c r="K1088" s="1" t="s">
        <v>333</v>
      </c>
      <c r="L1088">
        <v>2</v>
      </c>
      <c r="M1088" s="1" t="s">
        <v>248</v>
      </c>
      <c r="N1088">
        <v>25</v>
      </c>
      <c r="O1088" s="1" t="s">
        <v>216</v>
      </c>
      <c r="P1088">
        <v>3</v>
      </c>
      <c r="Q1088">
        <v>0.15</v>
      </c>
      <c r="R1088">
        <v>1051.9000000000001</v>
      </c>
      <c r="S1088">
        <v>831.00100000000009</v>
      </c>
      <c r="T1088">
        <v>2493.0030000000002</v>
      </c>
      <c r="U1088">
        <v>2682.3450000000003</v>
      </c>
      <c r="V1088">
        <f>Sales[[#This Row],[Total Revenue]]-Sales[[#This Row],[Total Buying]]</f>
        <v>189.3420000000001</v>
      </c>
      <c r="W1088">
        <v>139</v>
      </c>
      <c r="X1088" s="1" t="s">
        <v>1018</v>
      </c>
      <c r="Y1088" s="1" t="s">
        <v>1019</v>
      </c>
      <c r="Z1088" s="1" t="s">
        <v>457</v>
      </c>
      <c r="AA1088" s="1" t="s">
        <v>458</v>
      </c>
      <c r="AB1088" s="1" t="s">
        <v>56</v>
      </c>
      <c r="AC1088" s="1" t="s">
        <v>458</v>
      </c>
      <c r="AD1088">
        <v>45389</v>
      </c>
      <c r="AE1088">
        <v>39464</v>
      </c>
    </row>
    <row r="1089" spans="1:31" x14ac:dyDescent="0.3">
      <c r="A1089" s="1" t="s">
        <v>1895</v>
      </c>
      <c r="B1089" s="1" t="s">
        <v>47</v>
      </c>
      <c r="C1089" s="1" t="s">
        <v>48</v>
      </c>
      <c r="D1089" s="2">
        <v>43300</v>
      </c>
      <c r="E1089" s="2">
        <v>43379</v>
      </c>
      <c r="F1089" s="2" t="str">
        <f>TEXT(Sales[[#This Row],[OrderDate]],"dd")</f>
        <v>06</v>
      </c>
      <c r="G1089" s="2">
        <v>43400</v>
      </c>
      <c r="H1089" s="2">
        <v>43410</v>
      </c>
      <c r="I1089" s="1" t="s">
        <v>32</v>
      </c>
      <c r="J1089">
        <v>19</v>
      </c>
      <c r="K1089" s="1" t="s">
        <v>97</v>
      </c>
      <c r="L1089">
        <v>17</v>
      </c>
      <c r="M1089" s="1" t="s">
        <v>278</v>
      </c>
      <c r="N1089">
        <v>20</v>
      </c>
      <c r="O1089" s="1" t="s">
        <v>245</v>
      </c>
      <c r="P1089">
        <v>4</v>
      </c>
      <c r="Q1089">
        <v>0.3</v>
      </c>
      <c r="R1089">
        <v>1025.1000000000001</v>
      </c>
      <c r="S1089">
        <v>789.32700000000011</v>
      </c>
      <c r="T1089">
        <v>3157.3080000000004</v>
      </c>
      <c r="U1089">
        <v>2870.2800000000007</v>
      </c>
      <c r="V1089">
        <f>Sales[[#This Row],[Total Revenue]]-Sales[[#This Row],[Total Buying]]</f>
        <v>-287.02799999999979</v>
      </c>
      <c r="W1089">
        <v>54</v>
      </c>
      <c r="X1089" s="1" t="s">
        <v>1100</v>
      </c>
      <c r="Y1089" s="1" t="s">
        <v>169</v>
      </c>
      <c r="Z1089" s="1" t="s">
        <v>158</v>
      </c>
      <c r="AA1089" s="1" t="s">
        <v>159</v>
      </c>
      <c r="AB1089" s="1" t="s">
        <v>116</v>
      </c>
      <c r="AC1089" s="1" t="s">
        <v>159</v>
      </c>
      <c r="AD1089">
        <v>60493</v>
      </c>
      <c r="AE1089">
        <v>57703</v>
      </c>
    </row>
    <row r="1090" spans="1:31" x14ac:dyDescent="0.3">
      <c r="A1090" s="1" t="s">
        <v>1896</v>
      </c>
      <c r="B1090" s="1" t="s">
        <v>100</v>
      </c>
      <c r="C1090" s="1" t="s">
        <v>62</v>
      </c>
      <c r="D1090" s="2">
        <v>43300</v>
      </c>
      <c r="E1090" s="2">
        <v>43379</v>
      </c>
      <c r="F1090" s="2" t="str">
        <f>TEXT(Sales[[#This Row],[OrderDate]],"dd")</f>
        <v>06</v>
      </c>
      <c r="G1090" s="2">
        <v>43404</v>
      </c>
      <c r="H1090" s="2">
        <v>43405</v>
      </c>
      <c r="I1090" s="1" t="s">
        <v>32</v>
      </c>
      <c r="J1090">
        <v>26</v>
      </c>
      <c r="K1090" s="1" t="s">
        <v>247</v>
      </c>
      <c r="L1090">
        <v>46</v>
      </c>
      <c r="M1090" s="1" t="s">
        <v>203</v>
      </c>
      <c r="N1090">
        <v>45</v>
      </c>
      <c r="O1090" s="1" t="s">
        <v>109</v>
      </c>
      <c r="P1090">
        <v>2</v>
      </c>
      <c r="Q1090">
        <v>0.05</v>
      </c>
      <c r="R1090">
        <v>194.3</v>
      </c>
      <c r="S1090">
        <v>83.549000000000007</v>
      </c>
      <c r="T1090">
        <v>167.09800000000001</v>
      </c>
      <c r="U1090">
        <v>369.17</v>
      </c>
      <c r="V1090">
        <f>Sales[[#This Row],[Total Revenue]]-Sales[[#This Row],[Total Buying]]</f>
        <v>202.072</v>
      </c>
      <c r="W1090">
        <v>270</v>
      </c>
      <c r="X1090" s="1" t="s">
        <v>943</v>
      </c>
      <c r="Y1090" s="1" t="s">
        <v>944</v>
      </c>
      <c r="Z1090" s="1" t="s">
        <v>38</v>
      </c>
      <c r="AA1090" s="1" t="s">
        <v>39</v>
      </c>
      <c r="AB1090" s="1" t="s">
        <v>40</v>
      </c>
      <c r="AC1090" s="1" t="s">
        <v>39</v>
      </c>
      <c r="AD1090">
        <v>782664</v>
      </c>
      <c r="AE1090">
        <v>42439</v>
      </c>
    </row>
    <row r="1091" spans="1:31" x14ac:dyDescent="0.3">
      <c r="A1091" s="1" t="s">
        <v>1897</v>
      </c>
      <c r="B1091" s="1" t="s">
        <v>30</v>
      </c>
      <c r="C1091" s="1" t="s">
        <v>424</v>
      </c>
      <c r="D1091" s="2">
        <v>43200</v>
      </c>
      <c r="E1091" s="2">
        <v>43379</v>
      </c>
      <c r="F1091" s="2" t="str">
        <f>TEXT(Sales[[#This Row],[OrderDate]],"dd")</f>
        <v>06</v>
      </c>
      <c r="G1091" s="2">
        <v>43384</v>
      </c>
      <c r="H1091" s="2">
        <v>43393</v>
      </c>
      <c r="I1091" s="1" t="s">
        <v>32</v>
      </c>
      <c r="J1091">
        <v>4</v>
      </c>
      <c r="K1091" s="1" t="s">
        <v>70</v>
      </c>
      <c r="L1091">
        <v>12</v>
      </c>
      <c r="M1091" s="1" t="s">
        <v>380</v>
      </c>
      <c r="N1091">
        <v>45</v>
      </c>
      <c r="O1091" s="1" t="s">
        <v>109</v>
      </c>
      <c r="P1091">
        <v>2</v>
      </c>
      <c r="Q1091">
        <v>7.4999999999999997E-2</v>
      </c>
      <c r="R1091">
        <v>3993.2000000000003</v>
      </c>
      <c r="S1091">
        <v>1836.8720000000003</v>
      </c>
      <c r="T1091">
        <v>3673.7440000000006</v>
      </c>
      <c r="U1091">
        <v>7387.42</v>
      </c>
      <c r="V1091">
        <f>Sales[[#This Row],[Total Revenue]]-Sales[[#This Row],[Total Buying]]</f>
        <v>3713.6759999999995</v>
      </c>
      <c r="W1091">
        <v>81</v>
      </c>
      <c r="X1091" s="1" t="s">
        <v>590</v>
      </c>
      <c r="Y1091" s="1" t="s">
        <v>558</v>
      </c>
      <c r="Z1091" s="1" t="s">
        <v>158</v>
      </c>
      <c r="AA1091" s="1" t="s">
        <v>159</v>
      </c>
      <c r="AB1091" s="1" t="s">
        <v>116</v>
      </c>
      <c r="AC1091" s="1" t="s">
        <v>159</v>
      </c>
      <c r="AD1091">
        <v>55094</v>
      </c>
      <c r="AE1091">
        <v>105401</v>
      </c>
    </row>
    <row r="1092" spans="1:31" x14ac:dyDescent="0.3">
      <c r="A1092" s="1" t="s">
        <v>1898</v>
      </c>
      <c r="B1092" s="1" t="s">
        <v>30</v>
      </c>
      <c r="C1092" s="1" t="s">
        <v>424</v>
      </c>
      <c r="D1092" s="2">
        <v>43300</v>
      </c>
      <c r="E1092" s="2">
        <v>43379</v>
      </c>
      <c r="F1092" s="2" t="str">
        <f>TEXT(Sales[[#This Row],[OrderDate]],"dd")</f>
        <v>06</v>
      </c>
      <c r="G1092" s="2">
        <v>43397</v>
      </c>
      <c r="H1092" s="2">
        <v>43400</v>
      </c>
      <c r="I1092" s="1" t="s">
        <v>32</v>
      </c>
      <c r="J1092">
        <v>12</v>
      </c>
      <c r="K1092" s="1" t="s">
        <v>208</v>
      </c>
      <c r="L1092">
        <v>36</v>
      </c>
      <c r="M1092" s="1" t="s">
        <v>287</v>
      </c>
      <c r="N1092">
        <v>31</v>
      </c>
      <c r="O1092" s="1" t="s">
        <v>470</v>
      </c>
      <c r="P1092">
        <v>5</v>
      </c>
      <c r="Q1092">
        <v>0.05</v>
      </c>
      <c r="R1092">
        <v>5567.7</v>
      </c>
      <c r="S1092">
        <v>4175.7749999999996</v>
      </c>
      <c r="T1092">
        <v>20878.875</v>
      </c>
      <c r="U1092">
        <v>26446.574999999997</v>
      </c>
      <c r="V1092">
        <f>Sales[[#This Row],[Total Revenue]]-Sales[[#This Row],[Total Buying]]</f>
        <v>5567.6999999999971</v>
      </c>
      <c r="W1092">
        <v>78</v>
      </c>
      <c r="X1092" s="1" t="s">
        <v>573</v>
      </c>
      <c r="Y1092" s="1" t="s">
        <v>574</v>
      </c>
      <c r="Z1092" s="1" t="s">
        <v>158</v>
      </c>
      <c r="AA1092" s="1" t="s">
        <v>159</v>
      </c>
      <c r="AB1092" s="1" t="s">
        <v>116</v>
      </c>
      <c r="AC1092" s="1" t="s">
        <v>159</v>
      </c>
      <c r="AD1092">
        <v>64088</v>
      </c>
      <c r="AE1092">
        <v>61050</v>
      </c>
    </row>
    <row r="1093" spans="1:31" x14ac:dyDescent="0.3">
      <c r="A1093" s="1" t="s">
        <v>1899</v>
      </c>
      <c r="B1093" s="1" t="s">
        <v>30</v>
      </c>
      <c r="C1093" s="1" t="s">
        <v>77</v>
      </c>
      <c r="D1093" s="2">
        <v>43200</v>
      </c>
      <c r="E1093" s="2">
        <v>43379</v>
      </c>
      <c r="F1093" s="2" t="str">
        <f>TEXT(Sales[[#This Row],[OrderDate]],"dd")</f>
        <v>06</v>
      </c>
      <c r="G1093" s="2">
        <v>43381</v>
      </c>
      <c r="H1093" s="2">
        <v>43389</v>
      </c>
      <c r="I1093" s="1" t="s">
        <v>32</v>
      </c>
      <c r="J1093">
        <v>1</v>
      </c>
      <c r="K1093" s="1" t="s">
        <v>78</v>
      </c>
      <c r="L1093">
        <v>42</v>
      </c>
      <c r="M1093" s="1" t="s">
        <v>363</v>
      </c>
      <c r="N1093">
        <v>3</v>
      </c>
      <c r="O1093" s="1" t="s">
        <v>167</v>
      </c>
      <c r="P1093">
        <v>8</v>
      </c>
      <c r="Q1093">
        <v>0.05</v>
      </c>
      <c r="R1093">
        <v>1065.3</v>
      </c>
      <c r="S1093">
        <v>500.69099999999997</v>
      </c>
      <c r="T1093">
        <v>4005.5279999999998</v>
      </c>
      <c r="U1093">
        <v>8096.28</v>
      </c>
      <c r="V1093">
        <f>Sales[[#This Row],[Total Revenue]]-Sales[[#This Row],[Total Buying]]</f>
        <v>4090.752</v>
      </c>
      <c r="W1093">
        <v>119</v>
      </c>
      <c r="X1093" s="1" t="s">
        <v>710</v>
      </c>
      <c r="Y1093" s="1" t="s">
        <v>711</v>
      </c>
      <c r="Z1093" s="1" t="s">
        <v>306</v>
      </c>
      <c r="AA1093" s="1" t="s">
        <v>307</v>
      </c>
      <c r="AB1093" s="1" t="s">
        <v>56</v>
      </c>
      <c r="AC1093" s="1" t="s">
        <v>307</v>
      </c>
      <c r="AD1093">
        <v>73446</v>
      </c>
      <c r="AE1093">
        <v>50778</v>
      </c>
    </row>
    <row r="1094" spans="1:31" x14ac:dyDescent="0.3">
      <c r="A1094" s="1" t="s">
        <v>1900</v>
      </c>
      <c r="B1094" s="1" t="s">
        <v>47</v>
      </c>
      <c r="C1094" s="1" t="s">
        <v>77</v>
      </c>
      <c r="D1094" s="2">
        <v>43300</v>
      </c>
      <c r="E1094" s="2">
        <v>43379</v>
      </c>
      <c r="F1094" s="2" t="str">
        <f>TEXT(Sales[[#This Row],[OrderDate]],"dd")</f>
        <v>06</v>
      </c>
      <c r="G1094" s="2">
        <v>43401</v>
      </c>
      <c r="H1094" s="2">
        <v>43404</v>
      </c>
      <c r="I1094" s="1" t="s">
        <v>32</v>
      </c>
      <c r="J1094">
        <v>14</v>
      </c>
      <c r="K1094" s="1" t="s">
        <v>222</v>
      </c>
      <c r="L1094">
        <v>5</v>
      </c>
      <c r="M1094" s="1" t="s">
        <v>106</v>
      </c>
      <c r="N1094">
        <v>12</v>
      </c>
      <c r="O1094" s="1" t="s">
        <v>35</v>
      </c>
      <c r="P1094">
        <v>5</v>
      </c>
      <c r="Q1094">
        <v>7.4999999999999997E-2</v>
      </c>
      <c r="R1094">
        <v>1072</v>
      </c>
      <c r="S1094">
        <v>911.19999999999993</v>
      </c>
      <c r="T1094">
        <v>4556</v>
      </c>
      <c r="U1094">
        <v>4958</v>
      </c>
      <c r="V1094">
        <f>Sales[[#This Row],[Total Revenue]]-Sales[[#This Row],[Total Buying]]</f>
        <v>402</v>
      </c>
      <c r="W1094">
        <v>156</v>
      </c>
      <c r="X1094" s="1" t="s">
        <v>807</v>
      </c>
      <c r="Y1094" s="1" t="s">
        <v>808</v>
      </c>
      <c r="Z1094" s="1" t="s">
        <v>196</v>
      </c>
      <c r="AA1094" s="1" t="s">
        <v>197</v>
      </c>
      <c r="AB1094" s="1" t="s">
        <v>147</v>
      </c>
      <c r="AC1094" s="1" t="s">
        <v>197</v>
      </c>
      <c r="AD1094">
        <v>1035436</v>
      </c>
      <c r="AE1094">
        <v>48522</v>
      </c>
    </row>
    <row r="1095" spans="1:31" x14ac:dyDescent="0.3">
      <c r="A1095" s="1" t="s">
        <v>1901</v>
      </c>
      <c r="B1095" s="1" t="s">
        <v>100</v>
      </c>
      <c r="C1095" s="1" t="s">
        <v>62</v>
      </c>
      <c r="D1095" s="2">
        <v>43200</v>
      </c>
      <c r="E1095" s="2">
        <v>43379</v>
      </c>
      <c r="F1095" s="2" t="str">
        <f>TEXT(Sales[[#This Row],[OrderDate]],"dd")</f>
        <v>06</v>
      </c>
      <c r="G1095" s="2">
        <v>43393</v>
      </c>
      <c r="H1095" s="2">
        <v>43399</v>
      </c>
      <c r="I1095" s="1" t="s">
        <v>32</v>
      </c>
      <c r="J1095">
        <v>25</v>
      </c>
      <c r="K1095" s="1" t="s">
        <v>333</v>
      </c>
      <c r="L1095">
        <v>41</v>
      </c>
      <c r="M1095" s="1" t="s">
        <v>505</v>
      </c>
      <c r="N1095">
        <v>34</v>
      </c>
      <c r="O1095" s="1" t="s">
        <v>335</v>
      </c>
      <c r="P1095">
        <v>1</v>
      </c>
      <c r="Q1095">
        <v>0.1</v>
      </c>
      <c r="R1095">
        <v>214.4</v>
      </c>
      <c r="S1095">
        <v>154.36799999999999</v>
      </c>
      <c r="T1095">
        <v>154.36799999999999</v>
      </c>
      <c r="U1095">
        <v>192.96</v>
      </c>
      <c r="V1095">
        <f>Sales[[#This Row],[Total Revenue]]-Sales[[#This Row],[Total Buying]]</f>
        <v>38.592000000000013</v>
      </c>
      <c r="W1095">
        <v>273</v>
      </c>
      <c r="X1095" s="1" t="s">
        <v>949</v>
      </c>
      <c r="Y1095" s="1" t="s">
        <v>37</v>
      </c>
      <c r="Z1095" s="1" t="s">
        <v>38</v>
      </c>
      <c r="AA1095" s="1" t="s">
        <v>39</v>
      </c>
      <c r="AB1095" s="1" t="s">
        <v>40</v>
      </c>
      <c r="AC1095" s="1" t="s">
        <v>39</v>
      </c>
      <c r="AD1095">
        <v>39425</v>
      </c>
      <c r="AE1095">
        <v>112693</v>
      </c>
    </row>
    <row r="1096" spans="1:31" x14ac:dyDescent="0.3">
      <c r="A1096" s="1" t="s">
        <v>1902</v>
      </c>
      <c r="B1096" s="1" t="s">
        <v>30</v>
      </c>
      <c r="C1096" s="1" t="s">
        <v>48</v>
      </c>
      <c r="D1096" s="2">
        <v>43300</v>
      </c>
      <c r="E1096" s="2">
        <v>43380</v>
      </c>
      <c r="F1096" s="2" t="str">
        <f>TEXT(Sales[[#This Row],[OrderDate]],"dd")</f>
        <v>07</v>
      </c>
      <c r="G1096" s="2">
        <v>43408</v>
      </c>
      <c r="H1096" s="2">
        <v>43418</v>
      </c>
      <c r="I1096" s="1" t="s">
        <v>32</v>
      </c>
      <c r="J1096">
        <v>4</v>
      </c>
      <c r="K1096" s="1" t="s">
        <v>70</v>
      </c>
      <c r="L1096">
        <v>41</v>
      </c>
      <c r="M1096" s="1" t="s">
        <v>505</v>
      </c>
      <c r="N1096">
        <v>26</v>
      </c>
      <c r="O1096" s="1" t="s">
        <v>45</v>
      </c>
      <c r="P1096">
        <v>2</v>
      </c>
      <c r="Q1096">
        <v>0.1</v>
      </c>
      <c r="R1096">
        <v>5112.1000000000004</v>
      </c>
      <c r="S1096">
        <v>2913.8969999999999</v>
      </c>
      <c r="T1096">
        <v>5827.7939999999999</v>
      </c>
      <c r="U1096">
        <v>9201.7800000000007</v>
      </c>
      <c r="V1096">
        <f>Sales[[#This Row],[Total Revenue]]-Sales[[#This Row],[Total Buying]]</f>
        <v>3373.9860000000008</v>
      </c>
      <c r="W1096">
        <v>44</v>
      </c>
      <c r="X1096" s="1" t="s">
        <v>418</v>
      </c>
      <c r="Y1096" s="1" t="s">
        <v>294</v>
      </c>
      <c r="Z1096" s="1" t="s">
        <v>158</v>
      </c>
      <c r="AA1096" s="1" t="s">
        <v>159</v>
      </c>
      <c r="AB1096" s="1" t="s">
        <v>116</v>
      </c>
      <c r="AC1096" s="1" t="s">
        <v>159</v>
      </c>
      <c r="AD1096">
        <v>87235</v>
      </c>
      <c r="AE1096">
        <v>92278</v>
      </c>
    </row>
    <row r="1097" spans="1:31" x14ac:dyDescent="0.3">
      <c r="A1097" s="1" t="s">
        <v>1903</v>
      </c>
      <c r="B1097" s="1" t="s">
        <v>30</v>
      </c>
      <c r="C1097" s="1" t="s">
        <v>77</v>
      </c>
      <c r="D1097" s="2">
        <v>43300</v>
      </c>
      <c r="E1097" s="2">
        <v>43380</v>
      </c>
      <c r="F1097" s="2" t="str">
        <f>TEXT(Sales[[#This Row],[OrderDate]],"dd")</f>
        <v>07</v>
      </c>
      <c r="G1097" s="2">
        <v>43397</v>
      </c>
      <c r="H1097" s="2">
        <v>43402</v>
      </c>
      <c r="I1097" s="1" t="s">
        <v>32</v>
      </c>
      <c r="J1097">
        <v>7</v>
      </c>
      <c r="K1097" s="1" t="s">
        <v>188</v>
      </c>
      <c r="L1097">
        <v>11</v>
      </c>
      <c r="M1097" s="1" t="s">
        <v>44</v>
      </c>
      <c r="N1097">
        <v>47</v>
      </c>
      <c r="O1097" s="1" t="s">
        <v>254</v>
      </c>
      <c r="P1097">
        <v>7</v>
      </c>
      <c r="Q1097">
        <v>0.1</v>
      </c>
      <c r="R1097">
        <v>904.5</v>
      </c>
      <c r="S1097">
        <v>615.06000000000006</v>
      </c>
      <c r="T1097">
        <v>4305.42</v>
      </c>
      <c r="U1097">
        <v>5698.3499999999995</v>
      </c>
      <c r="V1097">
        <f>Sales[[#This Row],[Total Revenue]]-Sales[[#This Row],[Total Buying]]</f>
        <v>1392.9299999999994</v>
      </c>
      <c r="W1097">
        <v>160</v>
      </c>
      <c r="X1097" s="1" t="s">
        <v>815</v>
      </c>
      <c r="Y1097" s="1" t="s">
        <v>532</v>
      </c>
      <c r="Z1097" s="1" t="s">
        <v>196</v>
      </c>
      <c r="AA1097" s="1" t="s">
        <v>197</v>
      </c>
      <c r="AB1097" s="1" t="s">
        <v>147</v>
      </c>
      <c r="AC1097" s="1" t="s">
        <v>197</v>
      </c>
      <c r="AD1097">
        <v>32297</v>
      </c>
      <c r="AE1097">
        <v>73620</v>
      </c>
    </row>
    <row r="1098" spans="1:31" x14ac:dyDescent="0.3">
      <c r="A1098" s="1" t="s">
        <v>1904</v>
      </c>
      <c r="B1098" s="1" t="s">
        <v>100</v>
      </c>
      <c r="C1098" s="1" t="s">
        <v>62</v>
      </c>
      <c r="D1098" s="2">
        <v>43300</v>
      </c>
      <c r="E1098" s="2">
        <v>43380</v>
      </c>
      <c r="F1098" s="2" t="str">
        <f>TEXT(Sales[[#This Row],[OrderDate]],"dd")</f>
        <v>07</v>
      </c>
      <c r="G1098" s="2">
        <v>43398</v>
      </c>
      <c r="H1098" s="2">
        <v>43407</v>
      </c>
      <c r="I1098" s="1" t="s">
        <v>32</v>
      </c>
      <c r="J1098">
        <v>26</v>
      </c>
      <c r="K1098" s="1" t="s">
        <v>247</v>
      </c>
      <c r="L1098">
        <v>6</v>
      </c>
      <c r="M1098" s="1" t="s">
        <v>329</v>
      </c>
      <c r="N1098">
        <v>42</v>
      </c>
      <c r="O1098" s="1" t="s">
        <v>139</v>
      </c>
      <c r="P1098">
        <v>4</v>
      </c>
      <c r="Q1098">
        <v>0.15</v>
      </c>
      <c r="R1098">
        <v>2324.9</v>
      </c>
      <c r="S1098">
        <v>1952.9159999999999</v>
      </c>
      <c r="T1098">
        <v>7811.6639999999998</v>
      </c>
      <c r="U1098">
        <v>7904.66</v>
      </c>
      <c r="V1098">
        <f>Sales[[#This Row],[Total Revenue]]-Sales[[#This Row],[Total Buying]]</f>
        <v>92.996000000000095</v>
      </c>
      <c r="W1098">
        <v>303</v>
      </c>
      <c r="X1098" s="1" t="s">
        <v>439</v>
      </c>
      <c r="Y1098" s="1" t="s">
        <v>440</v>
      </c>
      <c r="Z1098" s="1" t="s">
        <v>432</v>
      </c>
      <c r="AA1098" s="1" t="s">
        <v>433</v>
      </c>
      <c r="AB1098" s="1" t="s">
        <v>56</v>
      </c>
      <c r="AC1098" s="1" t="s">
        <v>433</v>
      </c>
      <c r="AD1098">
        <v>81073</v>
      </c>
      <c r="AE1098">
        <v>34226</v>
      </c>
    </row>
    <row r="1099" spans="1:31" x14ac:dyDescent="0.3">
      <c r="A1099" s="1" t="s">
        <v>1905</v>
      </c>
      <c r="B1099" s="1" t="s">
        <v>30</v>
      </c>
      <c r="C1099" s="1" t="s">
        <v>31</v>
      </c>
      <c r="D1099" s="2">
        <v>43200</v>
      </c>
      <c r="E1099" s="2">
        <v>43380</v>
      </c>
      <c r="F1099" s="2" t="str">
        <f>TEXT(Sales[[#This Row],[OrderDate]],"dd")</f>
        <v>07</v>
      </c>
      <c r="G1099" s="2">
        <v>43394</v>
      </c>
      <c r="H1099" s="2">
        <v>43401</v>
      </c>
      <c r="I1099" s="1" t="s">
        <v>32</v>
      </c>
      <c r="J1099">
        <v>11</v>
      </c>
      <c r="K1099" s="1" t="s">
        <v>125</v>
      </c>
      <c r="L1099">
        <v>32</v>
      </c>
      <c r="M1099" s="1" t="s">
        <v>303</v>
      </c>
      <c r="N1099">
        <v>33</v>
      </c>
      <c r="O1099" s="1" t="s">
        <v>75</v>
      </c>
      <c r="P1099">
        <v>8</v>
      </c>
      <c r="Q1099">
        <v>7.4999999999999997E-2</v>
      </c>
      <c r="R1099">
        <v>3993.2000000000003</v>
      </c>
      <c r="S1099">
        <v>3314.3560000000002</v>
      </c>
      <c r="T1099">
        <v>26514.848000000002</v>
      </c>
      <c r="U1099">
        <v>29549.68</v>
      </c>
      <c r="V1099">
        <f>Sales[[#This Row],[Total Revenue]]-Sales[[#This Row],[Total Buying]]</f>
        <v>3034.8319999999985</v>
      </c>
      <c r="W1099">
        <v>211</v>
      </c>
      <c r="X1099" s="1" t="s">
        <v>1008</v>
      </c>
      <c r="Y1099" s="1" t="s">
        <v>1009</v>
      </c>
      <c r="Z1099" s="1" t="s">
        <v>231</v>
      </c>
      <c r="AA1099" s="1" t="s">
        <v>232</v>
      </c>
      <c r="AB1099" s="1" t="s">
        <v>56</v>
      </c>
      <c r="AC1099" s="1" t="s">
        <v>232</v>
      </c>
      <c r="AD1099">
        <v>242268</v>
      </c>
      <c r="AE1099">
        <v>42241</v>
      </c>
    </row>
    <row r="1100" spans="1:31" x14ac:dyDescent="0.3">
      <c r="A1100" s="1" t="s">
        <v>1906</v>
      </c>
      <c r="B1100" s="1" t="s">
        <v>47</v>
      </c>
      <c r="C1100" s="1" t="s">
        <v>62</v>
      </c>
      <c r="D1100" s="2">
        <v>43300</v>
      </c>
      <c r="E1100" s="2">
        <v>43380</v>
      </c>
      <c r="F1100" s="2" t="str">
        <f>TEXT(Sales[[#This Row],[OrderDate]],"dd")</f>
        <v>07</v>
      </c>
      <c r="G1100" s="2">
        <v>43398</v>
      </c>
      <c r="H1100" s="2">
        <v>43407</v>
      </c>
      <c r="I1100" s="1" t="s">
        <v>32</v>
      </c>
      <c r="J1100">
        <v>12</v>
      </c>
      <c r="K1100" s="1" t="s">
        <v>208</v>
      </c>
      <c r="L1100">
        <v>4</v>
      </c>
      <c r="M1100" s="1" t="s">
        <v>92</v>
      </c>
      <c r="N1100">
        <v>6</v>
      </c>
      <c r="O1100" s="1" t="s">
        <v>274</v>
      </c>
      <c r="P1100">
        <v>3</v>
      </c>
      <c r="Q1100">
        <v>0.15</v>
      </c>
      <c r="R1100">
        <v>1025.1000000000001</v>
      </c>
      <c r="S1100">
        <v>594.55799999999999</v>
      </c>
      <c r="T1100">
        <v>1783.674</v>
      </c>
      <c r="U1100">
        <v>2614.0050000000006</v>
      </c>
      <c r="V1100">
        <f>Sales[[#This Row],[Total Revenue]]-Sales[[#This Row],[Total Buying]]</f>
        <v>830.33100000000059</v>
      </c>
      <c r="W1100">
        <v>283</v>
      </c>
      <c r="X1100" s="1" t="s">
        <v>955</v>
      </c>
      <c r="Y1100" s="1" t="s">
        <v>956</v>
      </c>
      <c r="Z1100" s="1" t="s">
        <v>145</v>
      </c>
      <c r="AA1100" s="1" t="s">
        <v>146</v>
      </c>
      <c r="AB1100" s="1" t="s">
        <v>147</v>
      </c>
      <c r="AC1100" s="1" t="s">
        <v>146</v>
      </c>
      <c r="AD1100">
        <v>117531</v>
      </c>
      <c r="AE1100">
        <v>33687</v>
      </c>
    </row>
    <row r="1101" spans="1:31" x14ac:dyDescent="0.3">
      <c r="A1101" s="1" t="s">
        <v>1907</v>
      </c>
      <c r="B1101" s="1" t="s">
        <v>30</v>
      </c>
      <c r="C1101" s="1" t="s">
        <v>77</v>
      </c>
      <c r="D1101" s="2">
        <v>43300</v>
      </c>
      <c r="E1101" s="2">
        <v>43380</v>
      </c>
      <c r="F1101" s="2" t="str">
        <f>TEXT(Sales[[#This Row],[OrderDate]],"dd")</f>
        <v>07</v>
      </c>
      <c r="G1101" s="2">
        <v>43397</v>
      </c>
      <c r="H1101" s="2">
        <v>43399</v>
      </c>
      <c r="I1101" s="1" t="s">
        <v>32</v>
      </c>
      <c r="J1101">
        <v>7</v>
      </c>
      <c r="K1101" s="1" t="s">
        <v>188</v>
      </c>
      <c r="L1101">
        <v>32</v>
      </c>
      <c r="M1101" s="1" t="s">
        <v>303</v>
      </c>
      <c r="N1101">
        <v>1</v>
      </c>
      <c r="O1101" s="1" t="s">
        <v>72</v>
      </c>
      <c r="P1101">
        <v>1</v>
      </c>
      <c r="Q1101">
        <v>0.05</v>
      </c>
      <c r="R1101">
        <v>1306.5</v>
      </c>
      <c r="S1101">
        <v>888.42000000000007</v>
      </c>
      <c r="T1101">
        <v>888.42000000000007</v>
      </c>
      <c r="U1101">
        <v>1241.175</v>
      </c>
      <c r="V1101">
        <f>Sales[[#This Row],[Total Revenue]]-Sales[[#This Row],[Total Buying]]</f>
        <v>352.75499999999988</v>
      </c>
      <c r="W1101">
        <v>108</v>
      </c>
      <c r="X1101" s="1" t="s">
        <v>674</v>
      </c>
      <c r="Y1101" s="1" t="s">
        <v>81</v>
      </c>
      <c r="Z1101" s="1" t="s">
        <v>82</v>
      </c>
      <c r="AA1101" s="1" t="s">
        <v>83</v>
      </c>
      <c r="AB1101" s="1" t="s">
        <v>40</v>
      </c>
      <c r="AC1101" s="1" t="s">
        <v>83</v>
      </c>
      <c r="AD1101">
        <v>49771</v>
      </c>
      <c r="AE1101">
        <v>37192</v>
      </c>
    </row>
    <row r="1102" spans="1:31" x14ac:dyDescent="0.3">
      <c r="A1102" s="1" t="s">
        <v>1908</v>
      </c>
      <c r="B1102" s="1" t="s">
        <v>30</v>
      </c>
      <c r="C1102" s="1" t="s">
        <v>48</v>
      </c>
      <c r="D1102" s="2">
        <v>43300</v>
      </c>
      <c r="E1102" s="2">
        <v>43380</v>
      </c>
      <c r="F1102" s="2" t="str">
        <f>TEXT(Sales[[#This Row],[OrderDate]],"dd")</f>
        <v>07</v>
      </c>
      <c r="G1102" s="2">
        <v>43401</v>
      </c>
      <c r="H1102" s="2">
        <v>43404</v>
      </c>
      <c r="I1102" s="1" t="s">
        <v>32</v>
      </c>
      <c r="J1102">
        <v>12</v>
      </c>
      <c r="K1102" s="1" t="s">
        <v>208</v>
      </c>
      <c r="L1102">
        <v>24</v>
      </c>
      <c r="M1102" s="1" t="s">
        <v>138</v>
      </c>
      <c r="N1102">
        <v>39</v>
      </c>
      <c r="O1102" s="1" t="s">
        <v>288</v>
      </c>
      <c r="P1102">
        <v>5</v>
      </c>
      <c r="Q1102">
        <v>0.1</v>
      </c>
      <c r="R1102">
        <v>254.6</v>
      </c>
      <c r="S1102">
        <v>101.84</v>
      </c>
      <c r="T1102">
        <v>509.20000000000005</v>
      </c>
      <c r="U1102">
        <v>1145.6999999999998</v>
      </c>
      <c r="V1102">
        <f>Sales[[#This Row],[Total Revenue]]-Sales[[#This Row],[Total Buying]]</f>
        <v>636.49999999999977</v>
      </c>
      <c r="W1102">
        <v>26</v>
      </c>
      <c r="X1102" s="1" t="s">
        <v>1312</v>
      </c>
      <c r="Y1102" s="1" t="s">
        <v>294</v>
      </c>
      <c r="Z1102" s="1" t="s">
        <v>158</v>
      </c>
      <c r="AA1102" s="1" t="s">
        <v>159</v>
      </c>
      <c r="AB1102" s="1" t="s">
        <v>116</v>
      </c>
      <c r="AC1102" s="1" t="s">
        <v>159</v>
      </c>
      <c r="AD1102">
        <v>40908</v>
      </c>
      <c r="AE1102">
        <v>66459</v>
      </c>
    </row>
    <row r="1103" spans="1:31" x14ac:dyDescent="0.3">
      <c r="A1103" s="1" t="s">
        <v>1909</v>
      </c>
      <c r="B1103" s="1" t="s">
        <v>47</v>
      </c>
      <c r="C1103" s="1" t="s">
        <v>31</v>
      </c>
      <c r="D1103" s="2">
        <v>43300</v>
      </c>
      <c r="E1103" s="2">
        <v>43380</v>
      </c>
      <c r="F1103" s="2" t="str">
        <f>TEXT(Sales[[#This Row],[OrderDate]],"dd")</f>
        <v>07</v>
      </c>
      <c r="G1103" s="2">
        <v>43398</v>
      </c>
      <c r="H1103" s="2">
        <v>43400</v>
      </c>
      <c r="I1103" s="1" t="s">
        <v>32</v>
      </c>
      <c r="J1103">
        <v>20</v>
      </c>
      <c r="K1103" s="1" t="s">
        <v>225</v>
      </c>
      <c r="L1103">
        <v>48</v>
      </c>
      <c r="M1103" s="1" t="s">
        <v>102</v>
      </c>
      <c r="N1103">
        <v>7</v>
      </c>
      <c r="O1103" s="1" t="s">
        <v>260</v>
      </c>
      <c r="P1103">
        <v>2</v>
      </c>
      <c r="Q1103">
        <v>0.05</v>
      </c>
      <c r="R1103">
        <v>1896.1000000000001</v>
      </c>
      <c r="S1103">
        <v>1573.7630000000001</v>
      </c>
      <c r="T1103">
        <v>3147.5260000000003</v>
      </c>
      <c r="U1103">
        <v>3602.59</v>
      </c>
      <c r="V1103">
        <f>Sales[[#This Row],[Total Revenue]]-Sales[[#This Row],[Total Buying]]</f>
        <v>455.06399999999985</v>
      </c>
      <c r="W1103">
        <v>229</v>
      </c>
      <c r="X1103" s="1" t="s">
        <v>314</v>
      </c>
      <c r="Y1103" s="1" t="s">
        <v>315</v>
      </c>
      <c r="Z1103" s="1" t="s">
        <v>316</v>
      </c>
      <c r="AA1103" s="1" t="s">
        <v>317</v>
      </c>
      <c r="AB1103" s="1" t="s">
        <v>56</v>
      </c>
      <c r="AC1103" s="1" t="s">
        <v>317</v>
      </c>
      <c r="AD1103">
        <v>56034</v>
      </c>
      <c r="AE1103">
        <v>91579</v>
      </c>
    </row>
    <row r="1104" spans="1:31" x14ac:dyDescent="0.3">
      <c r="A1104" s="1" t="s">
        <v>1910</v>
      </c>
      <c r="B1104" s="1" t="s">
        <v>30</v>
      </c>
      <c r="C1104" s="1" t="s">
        <v>77</v>
      </c>
      <c r="D1104" s="2">
        <v>43300</v>
      </c>
      <c r="E1104" s="2">
        <v>43381</v>
      </c>
      <c r="F1104" s="2" t="str">
        <f>TEXT(Sales[[#This Row],[OrderDate]],"dd")</f>
        <v>08</v>
      </c>
      <c r="G1104" s="2">
        <v>43394</v>
      </c>
      <c r="H1104" s="2">
        <v>43395</v>
      </c>
      <c r="I1104" s="1" t="s">
        <v>32</v>
      </c>
      <c r="J1104">
        <v>11</v>
      </c>
      <c r="K1104" s="1" t="s">
        <v>125</v>
      </c>
      <c r="L1104">
        <v>10</v>
      </c>
      <c r="M1104" s="1" t="s">
        <v>273</v>
      </c>
      <c r="N1104">
        <v>20</v>
      </c>
      <c r="O1104" s="1" t="s">
        <v>245</v>
      </c>
      <c r="P1104">
        <v>3</v>
      </c>
      <c r="Q1104">
        <v>7.4999999999999997E-2</v>
      </c>
      <c r="R1104">
        <v>1058.6000000000001</v>
      </c>
      <c r="S1104">
        <v>571.64400000000012</v>
      </c>
      <c r="T1104">
        <v>1714.9320000000002</v>
      </c>
      <c r="U1104">
        <v>2937.6150000000007</v>
      </c>
      <c r="V1104">
        <f>Sales[[#This Row],[Total Revenue]]-Sales[[#This Row],[Total Buying]]</f>
        <v>1222.6830000000004</v>
      </c>
      <c r="W1104">
        <v>185</v>
      </c>
      <c r="X1104" s="1" t="s">
        <v>621</v>
      </c>
      <c r="Y1104" s="1" t="s">
        <v>622</v>
      </c>
      <c r="Z1104" s="1" t="s">
        <v>369</v>
      </c>
      <c r="AA1104" s="1" t="s">
        <v>370</v>
      </c>
      <c r="AB1104" s="1" t="s">
        <v>147</v>
      </c>
      <c r="AC1104" s="1" t="s">
        <v>370</v>
      </c>
      <c r="AD1104">
        <v>316037</v>
      </c>
      <c r="AE1104">
        <v>51682</v>
      </c>
    </row>
    <row r="1105" spans="1:31" x14ac:dyDescent="0.3">
      <c r="A1105" s="1" t="s">
        <v>1911</v>
      </c>
      <c r="B1105" s="1" t="s">
        <v>100</v>
      </c>
      <c r="C1105" s="1" t="s">
        <v>31</v>
      </c>
      <c r="D1105" s="2">
        <v>43300</v>
      </c>
      <c r="E1105" s="2">
        <v>43381</v>
      </c>
      <c r="F1105" s="2" t="str">
        <f>TEXT(Sales[[#This Row],[OrderDate]],"dd")</f>
        <v>08</v>
      </c>
      <c r="G1105" s="2">
        <v>43401</v>
      </c>
      <c r="H1105" s="2">
        <v>43408</v>
      </c>
      <c r="I1105" s="1" t="s">
        <v>32</v>
      </c>
      <c r="J1105">
        <v>26</v>
      </c>
      <c r="K1105" s="1" t="s">
        <v>247</v>
      </c>
      <c r="L1105">
        <v>15</v>
      </c>
      <c r="M1105" s="1" t="s">
        <v>34</v>
      </c>
      <c r="N1105">
        <v>27</v>
      </c>
      <c r="O1105" s="1" t="s">
        <v>223</v>
      </c>
      <c r="P1105">
        <v>1</v>
      </c>
      <c r="Q1105">
        <v>0.05</v>
      </c>
      <c r="R1105">
        <v>4020</v>
      </c>
      <c r="S1105">
        <v>2130.6</v>
      </c>
      <c r="T1105">
        <v>2130.6</v>
      </c>
      <c r="U1105">
        <v>3819</v>
      </c>
      <c r="V1105">
        <f>Sales[[#This Row],[Total Revenue]]-Sales[[#This Row],[Total Buying]]</f>
        <v>1688.4</v>
      </c>
      <c r="W1105">
        <v>253</v>
      </c>
      <c r="X1105" s="1" t="s">
        <v>1418</v>
      </c>
      <c r="Y1105" s="1" t="s">
        <v>387</v>
      </c>
      <c r="Z1105" s="1" t="s">
        <v>388</v>
      </c>
      <c r="AA1105" s="1" t="s">
        <v>389</v>
      </c>
      <c r="AB1105" s="1" t="s">
        <v>116</v>
      </c>
      <c r="AC1105" s="1" t="s">
        <v>389</v>
      </c>
      <c r="AD1105">
        <v>68686</v>
      </c>
      <c r="AE1105">
        <v>52511</v>
      </c>
    </row>
    <row r="1106" spans="1:31" x14ac:dyDescent="0.3">
      <c r="A1106" s="1" t="s">
        <v>1912</v>
      </c>
      <c r="B1106" s="1" t="s">
        <v>30</v>
      </c>
      <c r="C1106" s="1" t="s">
        <v>77</v>
      </c>
      <c r="D1106" s="2">
        <v>43200</v>
      </c>
      <c r="E1106" s="2">
        <v>43381</v>
      </c>
      <c r="F1106" s="2" t="str">
        <f>TEXT(Sales[[#This Row],[OrderDate]],"dd")</f>
        <v>08</v>
      </c>
      <c r="G1106" s="2">
        <v>43404</v>
      </c>
      <c r="H1106" s="2">
        <v>43408</v>
      </c>
      <c r="I1106" s="1" t="s">
        <v>32</v>
      </c>
      <c r="J1106">
        <v>2</v>
      </c>
      <c r="K1106" s="1" t="s">
        <v>142</v>
      </c>
      <c r="L1106">
        <v>31</v>
      </c>
      <c r="M1106" s="1" t="s">
        <v>374</v>
      </c>
      <c r="N1106">
        <v>3</v>
      </c>
      <c r="O1106" s="1" t="s">
        <v>167</v>
      </c>
      <c r="P1106">
        <v>5</v>
      </c>
      <c r="Q1106">
        <v>0.2</v>
      </c>
      <c r="R1106">
        <v>2003.3</v>
      </c>
      <c r="S1106">
        <v>861.41899999999998</v>
      </c>
      <c r="T1106">
        <v>4307.0950000000003</v>
      </c>
      <c r="U1106">
        <v>8013.1999999999989</v>
      </c>
      <c r="V1106">
        <f>Sales[[#This Row],[Total Revenue]]-Sales[[#This Row],[Total Buying]]</f>
        <v>3706.1049999999987</v>
      </c>
      <c r="W1106">
        <v>130</v>
      </c>
      <c r="X1106" s="1" t="s">
        <v>632</v>
      </c>
      <c r="Y1106" s="1" t="s">
        <v>633</v>
      </c>
      <c r="Z1106" s="1" t="s">
        <v>306</v>
      </c>
      <c r="AA1106" s="1" t="s">
        <v>307</v>
      </c>
      <c r="AB1106" s="1" t="s">
        <v>56</v>
      </c>
      <c r="AC1106" s="1" t="s">
        <v>307</v>
      </c>
      <c r="AD1106">
        <v>37821</v>
      </c>
      <c r="AE1106">
        <v>43163</v>
      </c>
    </row>
    <row r="1107" spans="1:31" x14ac:dyDescent="0.3">
      <c r="A1107" s="1" t="s">
        <v>1913</v>
      </c>
      <c r="B1107" s="1" t="s">
        <v>30</v>
      </c>
      <c r="C1107" s="1" t="s">
        <v>31</v>
      </c>
      <c r="D1107" s="2">
        <v>43200</v>
      </c>
      <c r="E1107" s="2">
        <v>43381</v>
      </c>
      <c r="F1107" s="2" t="str">
        <f>TEXT(Sales[[#This Row],[OrderDate]],"dd")</f>
        <v>08</v>
      </c>
      <c r="G1107" s="2">
        <v>43385</v>
      </c>
      <c r="H1107" s="2">
        <v>43388</v>
      </c>
      <c r="I1107" s="1" t="s">
        <v>32</v>
      </c>
      <c r="J1107">
        <v>3</v>
      </c>
      <c r="K1107" s="1" t="s">
        <v>154</v>
      </c>
      <c r="L1107">
        <v>13</v>
      </c>
      <c r="M1107" s="1" t="s">
        <v>118</v>
      </c>
      <c r="N1107">
        <v>47</v>
      </c>
      <c r="O1107" s="1" t="s">
        <v>254</v>
      </c>
      <c r="P1107">
        <v>6</v>
      </c>
      <c r="Q1107">
        <v>7.4999999999999997E-2</v>
      </c>
      <c r="R1107">
        <v>5165.7</v>
      </c>
      <c r="S1107">
        <v>4029.2460000000001</v>
      </c>
      <c r="T1107">
        <v>24175.476000000002</v>
      </c>
      <c r="U1107">
        <v>28669.635000000002</v>
      </c>
      <c r="V1107">
        <f>Sales[[#This Row],[Total Revenue]]-Sales[[#This Row],[Total Buying]]</f>
        <v>4494.1589999999997</v>
      </c>
      <c r="W1107">
        <v>233</v>
      </c>
      <c r="X1107" s="1" t="s">
        <v>509</v>
      </c>
      <c r="Y1107" s="1" t="s">
        <v>510</v>
      </c>
      <c r="Z1107" s="1" t="s">
        <v>316</v>
      </c>
      <c r="AA1107" s="1" t="s">
        <v>317</v>
      </c>
      <c r="AB1107" s="1" t="s">
        <v>56</v>
      </c>
      <c r="AC1107" s="1" t="s">
        <v>317</v>
      </c>
      <c r="AD1107">
        <v>114080</v>
      </c>
      <c r="AE1107">
        <v>41628</v>
      </c>
    </row>
    <row r="1108" spans="1:31" x14ac:dyDescent="0.3">
      <c r="A1108" s="1" t="s">
        <v>1914</v>
      </c>
      <c r="B1108" s="1" t="s">
        <v>47</v>
      </c>
      <c r="C1108" s="1" t="s">
        <v>424</v>
      </c>
      <c r="D1108" s="2">
        <v>43300</v>
      </c>
      <c r="E1108" s="2">
        <v>43381</v>
      </c>
      <c r="F1108" s="2" t="str">
        <f>TEXT(Sales[[#This Row],[OrderDate]],"dd")</f>
        <v>08</v>
      </c>
      <c r="G1108" s="2">
        <v>43389</v>
      </c>
      <c r="H1108" s="2">
        <v>43395</v>
      </c>
      <c r="I1108" s="1" t="s">
        <v>32</v>
      </c>
      <c r="J1108">
        <v>17</v>
      </c>
      <c r="K1108" s="1" t="s">
        <v>292</v>
      </c>
      <c r="L1108">
        <v>16</v>
      </c>
      <c r="M1108" s="1" t="s">
        <v>155</v>
      </c>
      <c r="N1108">
        <v>19</v>
      </c>
      <c r="O1108" s="1" t="s">
        <v>726</v>
      </c>
      <c r="P1108">
        <v>6</v>
      </c>
      <c r="Q1108">
        <v>0.3</v>
      </c>
      <c r="R1108">
        <v>5145.6000000000004</v>
      </c>
      <c r="S1108">
        <v>3601.92</v>
      </c>
      <c r="T1108">
        <v>21611.52</v>
      </c>
      <c r="U1108">
        <v>21611.52</v>
      </c>
      <c r="V1108">
        <f>Sales[[#This Row],[Total Revenue]]-Sales[[#This Row],[Total Buying]]</f>
        <v>0</v>
      </c>
      <c r="W1108">
        <v>59</v>
      </c>
      <c r="X1108" s="1" t="s">
        <v>476</v>
      </c>
      <c r="Y1108" s="1" t="s">
        <v>191</v>
      </c>
      <c r="Z1108" s="1" t="s">
        <v>158</v>
      </c>
      <c r="AA1108" s="1" t="s">
        <v>159</v>
      </c>
      <c r="AB1108" s="1" t="s">
        <v>116</v>
      </c>
      <c r="AC1108" s="1" t="s">
        <v>159</v>
      </c>
      <c r="AD1108">
        <v>54536</v>
      </c>
      <c r="AE1108">
        <v>72402</v>
      </c>
    </row>
    <row r="1109" spans="1:31" x14ac:dyDescent="0.3">
      <c r="A1109" s="1" t="s">
        <v>1915</v>
      </c>
      <c r="B1109" s="1" t="s">
        <v>47</v>
      </c>
      <c r="C1109" s="1" t="s">
        <v>239</v>
      </c>
      <c r="D1109" s="2">
        <v>43300</v>
      </c>
      <c r="E1109" s="2">
        <v>43381</v>
      </c>
      <c r="F1109" s="2" t="str">
        <f>TEXT(Sales[[#This Row],[OrderDate]],"dd")</f>
        <v>08</v>
      </c>
      <c r="G1109" s="2">
        <v>43401</v>
      </c>
      <c r="H1109" s="2">
        <v>43410</v>
      </c>
      <c r="I1109" s="1" t="s">
        <v>32</v>
      </c>
      <c r="J1109">
        <v>14</v>
      </c>
      <c r="K1109" s="1" t="s">
        <v>222</v>
      </c>
      <c r="L1109">
        <v>5</v>
      </c>
      <c r="M1109" s="1" t="s">
        <v>106</v>
      </c>
      <c r="N1109">
        <v>19</v>
      </c>
      <c r="O1109" s="1" t="s">
        <v>726</v>
      </c>
      <c r="P1109">
        <v>4</v>
      </c>
      <c r="Q1109">
        <v>0.2</v>
      </c>
      <c r="R1109">
        <v>1936.3</v>
      </c>
      <c r="S1109">
        <v>1277.9580000000001</v>
      </c>
      <c r="T1109">
        <v>5111.8320000000003</v>
      </c>
      <c r="U1109">
        <v>6196.16</v>
      </c>
      <c r="V1109">
        <f>Sales[[#This Row],[Total Revenue]]-Sales[[#This Row],[Total Buying]]</f>
        <v>1084.3279999999995</v>
      </c>
      <c r="W1109">
        <v>333</v>
      </c>
      <c r="X1109" s="1" t="s">
        <v>537</v>
      </c>
      <c r="Y1109" s="1" t="s">
        <v>538</v>
      </c>
      <c r="Z1109" s="1" t="s">
        <v>251</v>
      </c>
      <c r="AA1109" s="1" t="s">
        <v>252</v>
      </c>
      <c r="AB1109" s="1" t="s">
        <v>56</v>
      </c>
      <c r="AC1109" s="1" t="s">
        <v>252</v>
      </c>
      <c r="AD1109">
        <v>39057</v>
      </c>
      <c r="AE1109">
        <v>59337</v>
      </c>
    </row>
    <row r="1110" spans="1:31" x14ac:dyDescent="0.3">
      <c r="A1110" s="1" t="s">
        <v>1916</v>
      </c>
      <c r="B1110" s="1" t="s">
        <v>100</v>
      </c>
      <c r="C1110" s="1" t="s">
        <v>77</v>
      </c>
      <c r="D1110" s="2">
        <v>43300</v>
      </c>
      <c r="E1110" s="2">
        <v>43382</v>
      </c>
      <c r="F1110" s="2" t="str">
        <f>TEXT(Sales[[#This Row],[OrderDate]],"dd")</f>
        <v>09</v>
      </c>
      <c r="G1110" s="2">
        <v>43403</v>
      </c>
      <c r="H1110" s="2">
        <v>43413</v>
      </c>
      <c r="I1110" s="1" t="s">
        <v>32</v>
      </c>
      <c r="J1110">
        <v>26</v>
      </c>
      <c r="K1110" s="1" t="s">
        <v>247</v>
      </c>
      <c r="L1110">
        <v>1</v>
      </c>
      <c r="M1110" s="1" t="s">
        <v>79</v>
      </c>
      <c r="N1110">
        <v>31</v>
      </c>
      <c r="O1110" s="1" t="s">
        <v>470</v>
      </c>
      <c r="P1110">
        <v>7</v>
      </c>
      <c r="Q1110">
        <v>7.4999999999999997E-2</v>
      </c>
      <c r="R1110">
        <v>174.20000000000002</v>
      </c>
      <c r="S1110">
        <v>114.97200000000002</v>
      </c>
      <c r="T1110">
        <v>804.8040000000002</v>
      </c>
      <c r="U1110">
        <v>1127.9450000000002</v>
      </c>
      <c r="V1110">
        <f>Sales[[#This Row],[Total Revenue]]-Sales[[#This Row],[Total Buying]]</f>
        <v>323.14099999999996</v>
      </c>
      <c r="W1110">
        <v>136</v>
      </c>
      <c r="X1110" s="1" t="s">
        <v>755</v>
      </c>
      <c r="Y1110" s="1" t="s">
        <v>756</v>
      </c>
      <c r="Z1110" s="1" t="s">
        <v>306</v>
      </c>
      <c r="AA1110" s="1" t="s">
        <v>307</v>
      </c>
      <c r="AB1110" s="1" t="s">
        <v>56</v>
      </c>
      <c r="AC1110" s="1" t="s">
        <v>307</v>
      </c>
      <c r="AD1110">
        <v>74388</v>
      </c>
      <c r="AE1110">
        <v>39681</v>
      </c>
    </row>
    <row r="1111" spans="1:31" x14ac:dyDescent="0.3">
      <c r="A1111" s="1" t="s">
        <v>1917</v>
      </c>
      <c r="B1111" s="1" t="s">
        <v>42</v>
      </c>
      <c r="C1111" s="1" t="s">
        <v>62</v>
      </c>
      <c r="D1111" s="2">
        <v>43300</v>
      </c>
      <c r="E1111" s="2">
        <v>43382</v>
      </c>
      <c r="F1111" s="2" t="str">
        <f>TEXT(Sales[[#This Row],[OrderDate]],"dd")</f>
        <v>09</v>
      </c>
      <c r="G1111" s="2">
        <v>43400</v>
      </c>
      <c r="H1111" s="2">
        <v>43409</v>
      </c>
      <c r="I1111" s="1" t="s">
        <v>32</v>
      </c>
      <c r="J1111">
        <v>24</v>
      </c>
      <c r="K1111" s="1" t="s">
        <v>58</v>
      </c>
      <c r="L1111">
        <v>48</v>
      </c>
      <c r="M1111" s="1" t="s">
        <v>102</v>
      </c>
      <c r="N1111">
        <v>12</v>
      </c>
      <c r="O1111" s="1" t="s">
        <v>35</v>
      </c>
      <c r="P1111">
        <v>1</v>
      </c>
      <c r="Q1111">
        <v>0.05</v>
      </c>
      <c r="R1111">
        <v>1728.6000000000001</v>
      </c>
      <c r="S1111">
        <v>1071.732</v>
      </c>
      <c r="T1111">
        <v>1071.732</v>
      </c>
      <c r="U1111">
        <v>1642.17</v>
      </c>
      <c r="V1111">
        <f>Sales[[#This Row],[Total Revenue]]-Sales[[#This Row],[Total Buying]]</f>
        <v>570.4380000000001</v>
      </c>
      <c r="W1111">
        <v>300</v>
      </c>
      <c r="X1111" s="1" t="s">
        <v>1918</v>
      </c>
      <c r="Y1111" s="1" t="s">
        <v>1919</v>
      </c>
      <c r="Z1111" s="1" t="s">
        <v>1920</v>
      </c>
      <c r="AA1111" s="1" t="s">
        <v>1921</v>
      </c>
      <c r="AB1111" s="1" t="s">
        <v>147</v>
      </c>
      <c r="AC1111" s="1" t="s">
        <v>1921</v>
      </c>
      <c r="AD1111">
        <v>65538</v>
      </c>
      <c r="AE1111">
        <v>52494</v>
      </c>
    </row>
    <row r="1112" spans="1:31" x14ac:dyDescent="0.3">
      <c r="A1112" s="1" t="s">
        <v>1922</v>
      </c>
      <c r="B1112" s="1" t="s">
        <v>30</v>
      </c>
      <c r="C1112" s="1" t="s">
        <v>424</v>
      </c>
      <c r="D1112" s="2">
        <v>43300</v>
      </c>
      <c r="E1112" s="2">
        <v>43382</v>
      </c>
      <c r="F1112" s="2" t="str">
        <f>TEXT(Sales[[#This Row],[OrderDate]],"dd")</f>
        <v>09</v>
      </c>
      <c r="G1112" s="2">
        <v>43385</v>
      </c>
      <c r="H1112" s="2">
        <v>43392</v>
      </c>
      <c r="I1112" s="1" t="s">
        <v>32</v>
      </c>
      <c r="J1112">
        <v>10</v>
      </c>
      <c r="K1112" s="1" t="s">
        <v>121</v>
      </c>
      <c r="L1112">
        <v>37</v>
      </c>
      <c r="M1112" s="1" t="s">
        <v>498</v>
      </c>
      <c r="N1112">
        <v>40</v>
      </c>
      <c r="O1112" s="1" t="s">
        <v>199</v>
      </c>
      <c r="P1112">
        <v>5</v>
      </c>
      <c r="Q1112">
        <v>0.15</v>
      </c>
      <c r="R1112">
        <v>1809</v>
      </c>
      <c r="S1112">
        <v>1121.58</v>
      </c>
      <c r="T1112">
        <v>5607.9</v>
      </c>
      <c r="U1112">
        <v>7688.25</v>
      </c>
      <c r="V1112">
        <f>Sales[[#This Row],[Total Revenue]]-Sales[[#This Row],[Total Buying]]</f>
        <v>2080.3500000000004</v>
      </c>
      <c r="W1112">
        <v>61</v>
      </c>
      <c r="X1112" s="1" t="s">
        <v>490</v>
      </c>
      <c r="Y1112" s="1" t="s">
        <v>461</v>
      </c>
      <c r="Z1112" s="1" t="s">
        <v>158</v>
      </c>
      <c r="AA1112" s="1" t="s">
        <v>159</v>
      </c>
      <c r="AB1112" s="1" t="s">
        <v>116</v>
      </c>
      <c r="AC1112" s="1" t="s">
        <v>159</v>
      </c>
      <c r="AD1112">
        <v>55240</v>
      </c>
      <c r="AE1112">
        <v>77396</v>
      </c>
    </row>
    <row r="1113" spans="1:31" x14ac:dyDescent="0.3">
      <c r="A1113" s="1" t="s">
        <v>1923</v>
      </c>
      <c r="B1113" s="1" t="s">
        <v>30</v>
      </c>
      <c r="C1113" s="1" t="s">
        <v>77</v>
      </c>
      <c r="D1113" s="2">
        <v>43300</v>
      </c>
      <c r="E1113" s="2">
        <v>43382</v>
      </c>
      <c r="F1113" s="2" t="str">
        <f>TEXT(Sales[[#This Row],[OrderDate]],"dd")</f>
        <v>09</v>
      </c>
      <c r="G1113" s="2">
        <v>43389</v>
      </c>
      <c r="H1113" s="2">
        <v>43391</v>
      </c>
      <c r="I1113" s="1" t="s">
        <v>32</v>
      </c>
      <c r="J1113">
        <v>5</v>
      </c>
      <c r="K1113" s="1" t="s">
        <v>182</v>
      </c>
      <c r="L1113">
        <v>22</v>
      </c>
      <c r="M1113" s="1" t="s">
        <v>71</v>
      </c>
      <c r="N1113">
        <v>27</v>
      </c>
      <c r="O1113" s="1" t="s">
        <v>223</v>
      </c>
      <c r="P1113">
        <v>7</v>
      </c>
      <c r="Q1113">
        <v>7.4999999999999997E-2</v>
      </c>
      <c r="R1113">
        <v>3517.5</v>
      </c>
      <c r="S1113">
        <v>2673.3</v>
      </c>
      <c r="T1113">
        <v>18713.100000000002</v>
      </c>
      <c r="U1113">
        <v>22775.8125</v>
      </c>
      <c r="V1113">
        <f>Sales[[#This Row],[Total Revenue]]-Sales[[#This Row],[Total Buying]]</f>
        <v>4062.7124999999978</v>
      </c>
      <c r="W1113">
        <v>184</v>
      </c>
      <c r="X1113" s="1" t="s">
        <v>1208</v>
      </c>
      <c r="Y1113" s="1" t="s">
        <v>1209</v>
      </c>
      <c r="Z1113" s="1" t="s">
        <v>369</v>
      </c>
      <c r="AA1113" s="1" t="s">
        <v>370</v>
      </c>
      <c r="AB1113" s="1" t="s">
        <v>147</v>
      </c>
      <c r="AC1113" s="1" t="s">
        <v>370</v>
      </c>
      <c r="AD1113">
        <v>102273</v>
      </c>
      <c r="AE1113">
        <v>43774</v>
      </c>
    </row>
    <row r="1114" spans="1:31" x14ac:dyDescent="0.3">
      <c r="A1114" s="1" t="s">
        <v>1924</v>
      </c>
      <c r="B1114" s="1" t="s">
        <v>30</v>
      </c>
      <c r="C1114" s="1" t="s">
        <v>48</v>
      </c>
      <c r="D1114" s="2">
        <v>43300</v>
      </c>
      <c r="E1114" s="2">
        <v>43382</v>
      </c>
      <c r="F1114" s="2" t="str">
        <f>TEXT(Sales[[#This Row],[OrderDate]],"dd")</f>
        <v>09</v>
      </c>
      <c r="G1114" s="2">
        <v>43385</v>
      </c>
      <c r="H1114" s="2">
        <v>43389</v>
      </c>
      <c r="I1114" s="1" t="s">
        <v>32</v>
      </c>
      <c r="J1114">
        <v>9</v>
      </c>
      <c r="K1114" s="1" t="s">
        <v>214</v>
      </c>
      <c r="L1114">
        <v>23</v>
      </c>
      <c r="M1114" s="1" t="s">
        <v>354</v>
      </c>
      <c r="N1114">
        <v>34</v>
      </c>
      <c r="O1114" s="1" t="s">
        <v>335</v>
      </c>
      <c r="P1114">
        <v>5</v>
      </c>
      <c r="Q1114">
        <v>7.4999999999999997E-2</v>
      </c>
      <c r="R1114">
        <v>2659.9</v>
      </c>
      <c r="S1114">
        <v>2154.5190000000002</v>
      </c>
      <c r="T1114">
        <v>10772.595000000001</v>
      </c>
      <c r="U1114">
        <v>12302.037500000002</v>
      </c>
      <c r="V1114">
        <f>Sales[[#This Row],[Total Revenue]]-Sales[[#This Row],[Total Buying]]</f>
        <v>1529.442500000001</v>
      </c>
      <c r="W1114">
        <v>13</v>
      </c>
      <c r="X1114" s="1" t="s">
        <v>1925</v>
      </c>
      <c r="Y1114" s="1" t="s">
        <v>113</v>
      </c>
      <c r="Z1114" s="1" t="s">
        <v>114</v>
      </c>
      <c r="AA1114" s="1" t="s">
        <v>115</v>
      </c>
      <c r="AB1114" s="1" t="s">
        <v>116</v>
      </c>
      <c r="AC1114" s="1" t="s">
        <v>115</v>
      </c>
      <c r="AD1114">
        <v>45054</v>
      </c>
      <c r="AE1114">
        <v>59916</v>
      </c>
    </row>
    <row r="1115" spans="1:31" x14ac:dyDescent="0.3">
      <c r="A1115" s="1" t="s">
        <v>1926</v>
      </c>
      <c r="B1115" s="1" t="s">
        <v>47</v>
      </c>
      <c r="C1115" s="1" t="s">
        <v>62</v>
      </c>
      <c r="D1115" s="2">
        <v>43300</v>
      </c>
      <c r="E1115" s="2">
        <v>43382</v>
      </c>
      <c r="F1115" s="2" t="str">
        <f>TEXT(Sales[[#This Row],[OrderDate]],"dd")</f>
        <v>09</v>
      </c>
      <c r="G1115" s="2">
        <v>43384</v>
      </c>
      <c r="H1115" s="2">
        <v>43392</v>
      </c>
      <c r="I1115" s="1" t="s">
        <v>32</v>
      </c>
      <c r="J1115">
        <v>20</v>
      </c>
      <c r="K1115" s="1" t="s">
        <v>225</v>
      </c>
      <c r="L1115">
        <v>24</v>
      </c>
      <c r="M1115" s="1" t="s">
        <v>138</v>
      </c>
      <c r="N1115">
        <v>24</v>
      </c>
      <c r="O1115" s="1" t="s">
        <v>204</v>
      </c>
      <c r="P1115">
        <v>3</v>
      </c>
      <c r="Q1115">
        <v>0.1</v>
      </c>
      <c r="R1115">
        <v>2351.7000000000003</v>
      </c>
      <c r="S1115">
        <v>1716.7410000000002</v>
      </c>
      <c r="T1115">
        <v>5150.2230000000009</v>
      </c>
      <c r="U1115">
        <v>6349.59</v>
      </c>
      <c r="V1115">
        <f>Sales[[#This Row],[Total Revenue]]-Sales[[#This Row],[Total Buying]]</f>
        <v>1199.3669999999993</v>
      </c>
      <c r="W1115">
        <v>275</v>
      </c>
      <c r="X1115" s="1" t="s">
        <v>913</v>
      </c>
      <c r="Y1115" s="1" t="s">
        <v>914</v>
      </c>
      <c r="Z1115" s="1" t="s">
        <v>38</v>
      </c>
      <c r="AA1115" s="1" t="s">
        <v>39</v>
      </c>
      <c r="AB1115" s="1" t="s">
        <v>40</v>
      </c>
      <c r="AC1115" s="1" t="s">
        <v>39</v>
      </c>
      <c r="AD1115">
        <v>54781</v>
      </c>
      <c r="AE1115">
        <v>31881</v>
      </c>
    </row>
    <row r="1116" spans="1:31" x14ac:dyDescent="0.3">
      <c r="A1116" s="1" t="s">
        <v>1927</v>
      </c>
      <c r="B1116" s="1" t="s">
        <v>30</v>
      </c>
      <c r="C1116" s="1" t="s">
        <v>62</v>
      </c>
      <c r="D1116" s="2">
        <v>43300</v>
      </c>
      <c r="E1116" s="2">
        <v>43383</v>
      </c>
      <c r="F1116" s="2" t="str">
        <f>TEXT(Sales[[#This Row],[OrderDate]],"dd")</f>
        <v>10</v>
      </c>
      <c r="G1116" s="2">
        <v>43396</v>
      </c>
      <c r="H1116" s="2">
        <v>43397</v>
      </c>
      <c r="I1116" s="1" t="s">
        <v>32</v>
      </c>
      <c r="J1116">
        <v>1</v>
      </c>
      <c r="K1116" s="1" t="s">
        <v>78</v>
      </c>
      <c r="L1116">
        <v>43</v>
      </c>
      <c r="M1116" s="1" t="s">
        <v>183</v>
      </c>
      <c r="N1116">
        <v>39</v>
      </c>
      <c r="O1116" s="1" t="s">
        <v>288</v>
      </c>
      <c r="P1116">
        <v>5</v>
      </c>
      <c r="Q1116">
        <v>7.4999999999999997E-2</v>
      </c>
      <c r="R1116">
        <v>180.9</v>
      </c>
      <c r="S1116">
        <v>94.068000000000012</v>
      </c>
      <c r="T1116">
        <v>470.34000000000003</v>
      </c>
      <c r="U1116">
        <v>836.66250000000002</v>
      </c>
      <c r="V1116">
        <f>Sales[[#This Row],[Total Revenue]]-Sales[[#This Row],[Total Buying]]</f>
        <v>366.32249999999999</v>
      </c>
      <c r="W1116">
        <v>309</v>
      </c>
      <c r="X1116" s="1" t="s">
        <v>974</v>
      </c>
      <c r="Y1116" s="1" t="s">
        <v>975</v>
      </c>
      <c r="Z1116" s="1" t="s">
        <v>251</v>
      </c>
      <c r="AA1116" s="1" t="s">
        <v>252</v>
      </c>
      <c r="AB1116" s="1" t="s">
        <v>56</v>
      </c>
      <c r="AC1116" s="1" t="s">
        <v>252</v>
      </c>
      <c r="AD1116">
        <v>133808</v>
      </c>
      <c r="AE1116">
        <v>53326</v>
      </c>
    </row>
    <row r="1117" spans="1:31" x14ac:dyDescent="0.3">
      <c r="A1117" s="1" t="s">
        <v>1928</v>
      </c>
      <c r="B1117" s="1" t="s">
        <v>42</v>
      </c>
      <c r="C1117" s="1" t="s">
        <v>77</v>
      </c>
      <c r="D1117" s="2">
        <v>43300</v>
      </c>
      <c r="E1117" s="2">
        <v>43383</v>
      </c>
      <c r="F1117" s="2" t="str">
        <f>TEXT(Sales[[#This Row],[OrderDate]],"dd")</f>
        <v>10</v>
      </c>
      <c r="G1117" s="2">
        <v>43411</v>
      </c>
      <c r="H1117" s="2">
        <v>43417</v>
      </c>
      <c r="I1117" s="1" t="s">
        <v>32</v>
      </c>
      <c r="J1117">
        <v>24</v>
      </c>
      <c r="K1117" s="1" t="s">
        <v>58</v>
      </c>
      <c r="L1117">
        <v>21</v>
      </c>
      <c r="M1117" s="1" t="s">
        <v>63</v>
      </c>
      <c r="N1117">
        <v>29</v>
      </c>
      <c r="O1117" s="1" t="s">
        <v>360</v>
      </c>
      <c r="P1117">
        <v>3</v>
      </c>
      <c r="Q1117">
        <v>7.4999999999999997E-2</v>
      </c>
      <c r="R1117">
        <v>1118.9000000000001</v>
      </c>
      <c r="S1117">
        <v>581.82800000000009</v>
      </c>
      <c r="T1117">
        <v>1745.4840000000004</v>
      </c>
      <c r="U1117">
        <v>3104.9475000000002</v>
      </c>
      <c r="V1117">
        <f>Sales[[#This Row],[Total Revenue]]-Sales[[#This Row],[Total Buying]]</f>
        <v>1359.4634999999998</v>
      </c>
      <c r="W1117">
        <v>109</v>
      </c>
      <c r="X1117" s="1" t="s">
        <v>352</v>
      </c>
      <c r="Y1117" s="1" t="s">
        <v>90</v>
      </c>
      <c r="Z1117" s="1" t="s">
        <v>82</v>
      </c>
      <c r="AA1117" s="1" t="s">
        <v>83</v>
      </c>
      <c r="AB1117" s="1" t="s">
        <v>40</v>
      </c>
      <c r="AC1117" s="1" t="s">
        <v>83</v>
      </c>
      <c r="AD1117">
        <v>46974</v>
      </c>
      <c r="AE1117">
        <v>79359</v>
      </c>
    </row>
    <row r="1118" spans="1:31" x14ac:dyDescent="0.3">
      <c r="A1118" s="1" t="s">
        <v>1929</v>
      </c>
      <c r="B1118" s="1" t="s">
        <v>30</v>
      </c>
      <c r="C1118" s="1" t="s">
        <v>77</v>
      </c>
      <c r="D1118" s="2">
        <v>43300</v>
      </c>
      <c r="E1118" s="2">
        <v>43383</v>
      </c>
      <c r="F1118" s="2" t="str">
        <f>TEXT(Sales[[#This Row],[OrderDate]],"dd")</f>
        <v>10</v>
      </c>
      <c r="G1118" s="2">
        <v>43399</v>
      </c>
      <c r="H1118" s="2">
        <v>43407</v>
      </c>
      <c r="I1118" s="1" t="s">
        <v>32</v>
      </c>
      <c r="J1118">
        <v>9</v>
      </c>
      <c r="K1118" s="1" t="s">
        <v>214</v>
      </c>
      <c r="L1118">
        <v>36</v>
      </c>
      <c r="M1118" s="1" t="s">
        <v>287</v>
      </c>
      <c r="N1118">
        <v>46</v>
      </c>
      <c r="O1118" s="1" t="s">
        <v>150</v>
      </c>
      <c r="P1118">
        <v>3</v>
      </c>
      <c r="Q1118">
        <v>0.15</v>
      </c>
      <c r="R1118">
        <v>2010</v>
      </c>
      <c r="S1118">
        <v>1185.8999999999999</v>
      </c>
      <c r="T1118">
        <v>3557.7</v>
      </c>
      <c r="U1118">
        <v>5125.5</v>
      </c>
      <c r="V1118">
        <f>Sales[[#This Row],[Total Revenue]]-Sales[[#This Row],[Total Buying]]</f>
        <v>1567.8000000000002</v>
      </c>
      <c r="W1118">
        <v>155</v>
      </c>
      <c r="X1118" s="1" t="s">
        <v>1222</v>
      </c>
      <c r="Y1118" s="1" t="s">
        <v>844</v>
      </c>
      <c r="Z1118" s="1" t="s">
        <v>196</v>
      </c>
      <c r="AA1118" s="1" t="s">
        <v>197</v>
      </c>
      <c r="AB1118" s="1" t="s">
        <v>147</v>
      </c>
      <c r="AC1118" s="1" t="s">
        <v>197</v>
      </c>
      <c r="AD1118">
        <v>50476</v>
      </c>
      <c r="AE1118">
        <v>49925</v>
      </c>
    </row>
    <row r="1119" spans="1:31" x14ac:dyDescent="0.3">
      <c r="A1119" s="1" t="s">
        <v>1930</v>
      </c>
      <c r="B1119" s="1" t="s">
        <v>100</v>
      </c>
      <c r="C1119" s="1" t="s">
        <v>77</v>
      </c>
      <c r="D1119" s="2">
        <v>43300</v>
      </c>
      <c r="E1119" s="2">
        <v>43383</v>
      </c>
      <c r="F1119" s="2" t="str">
        <f>TEXT(Sales[[#This Row],[OrderDate]],"dd")</f>
        <v>10</v>
      </c>
      <c r="G1119" s="2">
        <v>43401</v>
      </c>
      <c r="H1119" s="2">
        <v>43405</v>
      </c>
      <c r="I1119" s="1" t="s">
        <v>32</v>
      </c>
      <c r="J1119">
        <v>27</v>
      </c>
      <c r="K1119" s="1" t="s">
        <v>179</v>
      </c>
      <c r="L1119">
        <v>19</v>
      </c>
      <c r="M1119" s="1" t="s">
        <v>346</v>
      </c>
      <c r="N1119">
        <v>39</v>
      </c>
      <c r="O1119" s="1" t="s">
        <v>288</v>
      </c>
      <c r="P1119">
        <v>5</v>
      </c>
      <c r="Q1119">
        <v>0.05</v>
      </c>
      <c r="R1119">
        <v>1206</v>
      </c>
      <c r="S1119">
        <v>795.96</v>
      </c>
      <c r="T1119">
        <v>3979.8</v>
      </c>
      <c r="U1119">
        <v>5728.5</v>
      </c>
      <c r="V1119">
        <f>Sales[[#This Row],[Total Revenue]]-Sales[[#This Row],[Total Buying]]</f>
        <v>1748.6999999999998</v>
      </c>
      <c r="W1119">
        <v>189</v>
      </c>
      <c r="X1119" s="1" t="s">
        <v>625</v>
      </c>
      <c r="Y1119" s="1" t="s">
        <v>626</v>
      </c>
      <c r="Z1119" s="1" t="s">
        <v>369</v>
      </c>
      <c r="AA1119" s="1" t="s">
        <v>370</v>
      </c>
      <c r="AB1119" s="1" t="s">
        <v>147</v>
      </c>
      <c r="AC1119" s="1" t="s">
        <v>370</v>
      </c>
      <c r="AD1119">
        <v>39448</v>
      </c>
      <c r="AE1119">
        <v>34523</v>
      </c>
    </row>
    <row r="1120" spans="1:31" x14ac:dyDescent="0.3">
      <c r="A1120" s="1" t="s">
        <v>1931</v>
      </c>
      <c r="B1120" s="1" t="s">
        <v>42</v>
      </c>
      <c r="C1120" s="1" t="s">
        <v>48</v>
      </c>
      <c r="D1120" s="2">
        <v>43300</v>
      </c>
      <c r="E1120" s="2">
        <v>43383</v>
      </c>
      <c r="F1120" s="2" t="str">
        <f>TEXT(Sales[[#This Row],[OrderDate]],"dd")</f>
        <v>10</v>
      </c>
      <c r="G1120" s="2">
        <v>43409</v>
      </c>
      <c r="H1120" s="2">
        <v>43410</v>
      </c>
      <c r="I1120" s="1" t="s">
        <v>32</v>
      </c>
      <c r="J1120">
        <v>22</v>
      </c>
      <c r="K1120" s="1" t="s">
        <v>85</v>
      </c>
      <c r="L1120">
        <v>20</v>
      </c>
      <c r="M1120" s="1" t="s">
        <v>59</v>
      </c>
      <c r="N1120">
        <v>46</v>
      </c>
      <c r="O1120" s="1" t="s">
        <v>150</v>
      </c>
      <c r="P1120">
        <v>1</v>
      </c>
      <c r="Q1120">
        <v>0.05</v>
      </c>
      <c r="R1120">
        <v>180.9</v>
      </c>
      <c r="S1120">
        <v>130.24799999999999</v>
      </c>
      <c r="T1120">
        <v>130.24799999999999</v>
      </c>
      <c r="U1120">
        <v>171.85500000000002</v>
      </c>
      <c r="V1120">
        <f>Sales[[#This Row],[Total Revenue]]-Sales[[#This Row],[Total Buying]]</f>
        <v>41.607000000000028</v>
      </c>
      <c r="W1120">
        <v>2</v>
      </c>
      <c r="X1120" s="1" t="s">
        <v>1074</v>
      </c>
      <c r="Y1120" s="1" t="s">
        <v>1075</v>
      </c>
      <c r="Z1120" s="1" t="s">
        <v>54</v>
      </c>
      <c r="AA1120" s="1" t="s">
        <v>55</v>
      </c>
      <c r="AB1120" s="1" t="s">
        <v>56</v>
      </c>
      <c r="AC1120" s="1" t="s">
        <v>55</v>
      </c>
      <c r="AD1120">
        <v>78554</v>
      </c>
      <c r="AE1120">
        <v>48775</v>
      </c>
    </row>
    <row r="1121" spans="1:31" x14ac:dyDescent="0.3">
      <c r="A1121" s="1" t="s">
        <v>1932</v>
      </c>
      <c r="B1121" s="1" t="s">
        <v>30</v>
      </c>
      <c r="C1121" s="1" t="s">
        <v>31</v>
      </c>
      <c r="D1121" s="2">
        <v>43300</v>
      </c>
      <c r="E1121" s="2">
        <v>43384</v>
      </c>
      <c r="F1121" s="2" t="str">
        <f>TEXT(Sales[[#This Row],[OrderDate]],"dd")</f>
        <v>11</v>
      </c>
      <c r="G1121" s="2">
        <v>43397</v>
      </c>
      <c r="H1121" s="2">
        <v>43399</v>
      </c>
      <c r="I1121" s="1" t="s">
        <v>32</v>
      </c>
      <c r="J1121">
        <v>8</v>
      </c>
      <c r="K1121" s="1" t="s">
        <v>105</v>
      </c>
      <c r="L1121">
        <v>12</v>
      </c>
      <c r="M1121" s="1" t="s">
        <v>380</v>
      </c>
      <c r="N1121">
        <v>3</v>
      </c>
      <c r="O1121" s="1" t="s">
        <v>167</v>
      </c>
      <c r="P1121">
        <v>1</v>
      </c>
      <c r="Q1121">
        <v>7.4999999999999997E-2</v>
      </c>
      <c r="R1121">
        <v>3886</v>
      </c>
      <c r="S1121">
        <v>2059.58</v>
      </c>
      <c r="T1121">
        <v>2059.58</v>
      </c>
      <c r="U1121">
        <v>3594.55</v>
      </c>
      <c r="V1121">
        <f>Sales[[#This Row],[Total Revenue]]-Sales[[#This Row],[Total Buying]]</f>
        <v>1534.9700000000003</v>
      </c>
      <c r="W1121">
        <v>245</v>
      </c>
      <c r="X1121" s="1" t="s">
        <v>1176</v>
      </c>
      <c r="Y1121" s="1" t="s">
        <v>1177</v>
      </c>
      <c r="Z1121" s="1" t="s">
        <v>732</v>
      </c>
      <c r="AA1121" s="1" t="s">
        <v>733</v>
      </c>
      <c r="AB1121" s="1" t="s">
        <v>40</v>
      </c>
      <c r="AC1121" s="1" t="s">
        <v>733</v>
      </c>
      <c r="AD1121">
        <v>92675</v>
      </c>
      <c r="AE1121">
        <v>33139</v>
      </c>
    </row>
    <row r="1122" spans="1:31" x14ac:dyDescent="0.3">
      <c r="A1122" s="1" t="s">
        <v>1933</v>
      </c>
      <c r="B1122" s="1" t="s">
        <v>47</v>
      </c>
      <c r="C1122" s="1" t="s">
        <v>239</v>
      </c>
      <c r="D1122" s="2">
        <v>43300</v>
      </c>
      <c r="E1122" s="2">
        <v>43384</v>
      </c>
      <c r="F1122" s="2" t="str">
        <f>TEXT(Sales[[#This Row],[OrderDate]],"dd")</f>
        <v>11</v>
      </c>
      <c r="G1122" s="2">
        <v>43406</v>
      </c>
      <c r="H1122" s="2">
        <v>43411</v>
      </c>
      <c r="I1122" s="1" t="s">
        <v>32</v>
      </c>
      <c r="J1122">
        <v>13</v>
      </c>
      <c r="K1122" s="1" t="s">
        <v>88</v>
      </c>
      <c r="L1122">
        <v>12</v>
      </c>
      <c r="M1122" s="1" t="s">
        <v>380</v>
      </c>
      <c r="N1122">
        <v>10</v>
      </c>
      <c r="O1122" s="1" t="s">
        <v>162</v>
      </c>
      <c r="P1122">
        <v>3</v>
      </c>
      <c r="Q1122">
        <v>7.4999999999999997E-2</v>
      </c>
      <c r="R1122">
        <v>6505.7</v>
      </c>
      <c r="S1122">
        <v>4293.7619999999997</v>
      </c>
      <c r="T1122">
        <v>12881.286</v>
      </c>
      <c r="U1122">
        <v>18053.317500000001</v>
      </c>
      <c r="V1122">
        <f>Sales[[#This Row],[Total Revenue]]-Sales[[#This Row],[Total Buying]]</f>
        <v>5172.031500000001</v>
      </c>
      <c r="W1122">
        <v>359</v>
      </c>
      <c r="X1122" s="1" t="s">
        <v>1934</v>
      </c>
      <c r="Y1122" s="1" t="s">
        <v>404</v>
      </c>
      <c r="Z1122" s="1" t="s">
        <v>405</v>
      </c>
      <c r="AA1122" s="1" t="s">
        <v>406</v>
      </c>
      <c r="AB1122" s="1" t="s">
        <v>116</v>
      </c>
      <c r="AC1122" s="1" t="s">
        <v>406</v>
      </c>
      <c r="AD1122">
        <v>42233</v>
      </c>
      <c r="AE1122">
        <v>60191</v>
      </c>
    </row>
    <row r="1123" spans="1:31" x14ac:dyDescent="0.3">
      <c r="A1123" s="1" t="s">
        <v>1935</v>
      </c>
      <c r="B1123" s="1" t="s">
        <v>47</v>
      </c>
      <c r="C1123" s="1" t="s">
        <v>48</v>
      </c>
      <c r="D1123" s="2">
        <v>43300</v>
      </c>
      <c r="E1123" s="2">
        <v>43384</v>
      </c>
      <c r="F1123" s="2" t="str">
        <f>TEXT(Sales[[#This Row],[OrderDate]],"dd")</f>
        <v>11</v>
      </c>
      <c r="G1123" s="2">
        <v>43397</v>
      </c>
      <c r="H1123" s="2">
        <v>43398</v>
      </c>
      <c r="I1123" s="1" t="s">
        <v>32</v>
      </c>
      <c r="J1123">
        <v>16</v>
      </c>
      <c r="K1123" s="1" t="s">
        <v>270</v>
      </c>
      <c r="L1123">
        <v>4</v>
      </c>
      <c r="M1123" s="1" t="s">
        <v>92</v>
      </c>
      <c r="N1123">
        <v>36</v>
      </c>
      <c r="O1123" s="1" t="s">
        <v>227</v>
      </c>
      <c r="P1123">
        <v>3</v>
      </c>
      <c r="Q1123">
        <v>0.05</v>
      </c>
      <c r="R1123">
        <v>1051.9000000000001</v>
      </c>
      <c r="S1123">
        <v>820.48200000000008</v>
      </c>
      <c r="T1123">
        <v>2461.4460000000004</v>
      </c>
      <c r="U1123">
        <v>2997.915</v>
      </c>
      <c r="V1123">
        <f>Sales[[#This Row],[Total Revenue]]-Sales[[#This Row],[Total Buying]]</f>
        <v>536.4689999999996</v>
      </c>
      <c r="W1123">
        <v>35</v>
      </c>
      <c r="X1123" s="1" t="s">
        <v>1198</v>
      </c>
      <c r="Y1123" s="1" t="s">
        <v>461</v>
      </c>
      <c r="Z1123" s="1" t="s">
        <v>158</v>
      </c>
      <c r="AA1123" s="1" t="s">
        <v>159</v>
      </c>
      <c r="AB1123" s="1" t="s">
        <v>116</v>
      </c>
      <c r="AC1123" s="1" t="s">
        <v>159</v>
      </c>
      <c r="AD1123">
        <v>49975</v>
      </c>
      <c r="AE1123">
        <v>64824</v>
      </c>
    </row>
    <row r="1124" spans="1:31" x14ac:dyDescent="0.3">
      <c r="A1124" s="1" t="s">
        <v>1936</v>
      </c>
      <c r="B1124" s="1" t="s">
        <v>30</v>
      </c>
      <c r="C1124" s="1" t="s">
        <v>62</v>
      </c>
      <c r="D1124" s="2">
        <v>43300</v>
      </c>
      <c r="E1124" s="2">
        <v>43384</v>
      </c>
      <c r="F1124" s="2" t="str">
        <f>TEXT(Sales[[#This Row],[OrderDate]],"dd")</f>
        <v>11</v>
      </c>
      <c r="G1124" s="2">
        <v>43409</v>
      </c>
      <c r="H1124" s="2">
        <v>43410</v>
      </c>
      <c r="I1124" s="1" t="s">
        <v>32</v>
      </c>
      <c r="J1124">
        <v>7</v>
      </c>
      <c r="K1124" s="1" t="s">
        <v>188</v>
      </c>
      <c r="L1124">
        <v>40</v>
      </c>
      <c r="M1124" s="1" t="s">
        <v>189</v>
      </c>
      <c r="N1124">
        <v>22</v>
      </c>
      <c r="O1124" s="1" t="s">
        <v>128</v>
      </c>
      <c r="P1124">
        <v>4</v>
      </c>
      <c r="Q1124">
        <v>0.05</v>
      </c>
      <c r="R1124">
        <v>1092.1000000000001</v>
      </c>
      <c r="S1124">
        <v>524.20800000000008</v>
      </c>
      <c r="T1124">
        <v>2096.8320000000003</v>
      </c>
      <c r="U1124">
        <v>4149.9800000000005</v>
      </c>
      <c r="V1124">
        <f>Sales[[#This Row],[Total Revenue]]-Sales[[#This Row],[Total Buying]]</f>
        <v>2053.1480000000001</v>
      </c>
      <c r="W1124">
        <v>287</v>
      </c>
      <c r="X1124" s="1" t="s">
        <v>1228</v>
      </c>
      <c r="Y1124" s="1" t="s">
        <v>1229</v>
      </c>
      <c r="Z1124" s="1" t="s">
        <v>211</v>
      </c>
      <c r="AA1124" s="1" t="s">
        <v>212</v>
      </c>
      <c r="AB1124" s="1" t="s">
        <v>56</v>
      </c>
      <c r="AC1124" s="1" t="s">
        <v>212</v>
      </c>
      <c r="AD1124">
        <v>164471</v>
      </c>
      <c r="AE1124">
        <v>42284</v>
      </c>
    </row>
    <row r="1125" spans="1:31" x14ac:dyDescent="0.3">
      <c r="A1125" s="1" t="s">
        <v>1937</v>
      </c>
      <c r="B1125" s="1" t="s">
        <v>30</v>
      </c>
      <c r="C1125" s="1" t="s">
        <v>48</v>
      </c>
      <c r="D1125" s="2">
        <v>43300</v>
      </c>
      <c r="E1125" s="2">
        <v>43384</v>
      </c>
      <c r="F1125" s="2" t="str">
        <f>TEXT(Sales[[#This Row],[OrderDate]],"dd")</f>
        <v>11</v>
      </c>
      <c r="G1125" s="2">
        <v>43390</v>
      </c>
      <c r="H1125" s="2">
        <v>43393</v>
      </c>
      <c r="I1125" s="1" t="s">
        <v>32</v>
      </c>
      <c r="J1125">
        <v>10</v>
      </c>
      <c r="K1125" s="1" t="s">
        <v>121</v>
      </c>
      <c r="L1125">
        <v>42</v>
      </c>
      <c r="M1125" s="1" t="s">
        <v>363</v>
      </c>
      <c r="N1125">
        <v>47</v>
      </c>
      <c r="O1125" s="1" t="s">
        <v>254</v>
      </c>
      <c r="P1125">
        <v>4</v>
      </c>
      <c r="Q1125">
        <v>0.15</v>
      </c>
      <c r="R1125">
        <v>2492.4</v>
      </c>
      <c r="S1125">
        <v>1370.8200000000002</v>
      </c>
      <c r="T1125">
        <v>5483.2800000000007</v>
      </c>
      <c r="U1125">
        <v>8474.16</v>
      </c>
      <c r="V1125">
        <f>Sales[[#This Row],[Total Revenue]]-Sales[[#This Row],[Total Buying]]</f>
        <v>2990.8799999999992</v>
      </c>
      <c r="W1125">
        <v>17</v>
      </c>
      <c r="X1125" s="1" t="s">
        <v>156</v>
      </c>
      <c r="Y1125" s="1" t="s">
        <v>157</v>
      </c>
      <c r="Z1125" s="1" t="s">
        <v>158</v>
      </c>
      <c r="AA1125" s="1" t="s">
        <v>159</v>
      </c>
      <c r="AB1125" s="1" t="s">
        <v>116</v>
      </c>
      <c r="AC1125" s="1" t="s">
        <v>159</v>
      </c>
      <c r="AD1125">
        <v>33718</v>
      </c>
      <c r="AE1125">
        <v>64329</v>
      </c>
    </row>
    <row r="1126" spans="1:31" x14ac:dyDescent="0.3">
      <c r="A1126" s="1" t="s">
        <v>1938</v>
      </c>
      <c r="B1126" s="1" t="s">
        <v>42</v>
      </c>
      <c r="C1126" s="1" t="s">
        <v>239</v>
      </c>
      <c r="D1126" s="2">
        <v>43200</v>
      </c>
      <c r="E1126" s="2">
        <v>43384</v>
      </c>
      <c r="F1126" s="2" t="str">
        <f>TEXT(Sales[[#This Row],[OrderDate]],"dd")</f>
        <v>11</v>
      </c>
      <c r="G1126" s="2">
        <v>43409</v>
      </c>
      <c r="H1126" s="2">
        <v>43419</v>
      </c>
      <c r="I1126" s="1" t="s">
        <v>32</v>
      </c>
      <c r="J1126">
        <v>24</v>
      </c>
      <c r="K1126" s="1" t="s">
        <v>58</v>
      </c>
      <c r="L1126">
        <v>17</v>
      </c>
      <c r="M1126" s="1" t="s">
        <v>278</v>
      </c>
      <c r="N1126">
        <v>16</v>
      </c>
      <c r="O1126" s="1" t="s">
        <v>93</v>
      </c>
      <c r="P1126">
        <v>6</v>
      </c>
      <c r="Q1126">
        <v>7.4999999999999997E-2</v>
      </c>
      <c r="R1126">
        <v>3892.7000000000003</v>
      </c>
      <c r="S1126">
        <v>1868.4960000000001</v>
      </c>
      <c r="T1126">
        <v>11210.976000000001</v>
      </c>
      <c r="U1126">
        <v>21604.485000000001</v>
      </c>
      <c r="V1126">
        <f>Sales[[#This Row],[Total Revenue]]-Sales[[#This Row],[Total Buying]]</f>
        <v>10393.509</v>
      </c>
      <c r="W1126">
        <v>355</v>
      </c>
      <c r="X1126" s="1" t="s">
        <v>499</v>
      </c>
      <c r="Y1126" s="1" t="s">
        <v>958</v>
      </c>
      <c r="Z1126" s="1" t="s">
        <v>242</v>
      </c>
      <c r="AA1126" s="1" t="s">
        <v>243</v>
      </c>
      <c r="AB1126" s="1" t="s">
        <v>56</v>
      </c>
      <c r="AC1126" s="1" t="s">
        <v>243</v>
      </c>
      <c r="AD1126">
        <v>87224</v>
      </c>
      <c r="AE1126">
        <v>40758</v>
      </c>
    </row>
    <row r="1127" spans="1:31" x14ac:dyDescent="0.3">
      <c r="A1127" s="1" t="s">
        <v>1939</v>
      </c>
      <c r="B1127" s="1" t="s">
        <v>42</v>
      </c>
      <c r="C1127" s="1" t="s">
        <v>239</v>
      </c>
      <c r="D1127" s="2">
        <v>43300</v>
      </c>
      <c r="E1127" s="2">
        <v>43385</v>
      </c>
      <c r="F1127" s="2" t="str">
        <f>TEXT(Sales[[#This Row],[OrderDate]],"dd")</f>
        <v>12</v>
      </c>
      <c r="G1127" s="2">
        <v>43394</v>
      </c>
      <c r="H1127" s="2">
        <v>43400</v>
      </c>
      <c r="I1127" s="1" t="s">
        <v>32</v>
      </c>
      <c r="J1127">
        <v>20</v>
      </c>
      <c r="K1127" s="1" t="s">
        <v>225</v>
      </c>
      <c r="L1127">
        <v>21</v>
      </c>
      <c r="M1127" s="1" t="s">
        <v>63</v>
      </c>
      <c r="N1127">
        <v>33</v>
      </c>
      <c r="O1127" s="1" t="s">
        <v>75</v>
      </c>
      <c r="P1127">
        <v>7</v>
      </c>
      <c r="Q1127">
        <v>0.4</v>
      </c>
      <c r="R1127">
        <v>2505.8000000000002</v>
      </c>
      <c r="S1127">
        <v>2079.8139999999999</v>
      </c>
      <c r="T1127">
        <v>14558.697999999999</v>
      </c>
      <c r="U1127">
        <v>10524.36</v>
      </c>
      <c r="V1127">
        <f>Sales[[#This Row],[Total Revenue]]-Sales[[#This Row],[Total Buying]]</f>
        <v>-4034.3379999999979</v>
      </c>
      <c r="W1127">
        <v>367</v>
      </c>
      <c r="X1127" s="1" t="s">
        <v>413</v>
      </c>
      <c r="Y1127" s="1" t="s">
        <v>414</v>
      </c>
      <c r="Z1127" s="1" t="s">
        <v>415</v>
      </c>
      <c r="AA1127" s="1" t="s">
        <v>416</v>
      </c>
      <c r="AB1127" s="1" t="s">
        <v>147</v>
      </c>
      <c r="AC1127" s="1" t="s">
        <v>416</v>
      </c>
      <c r="AD1127">
        <v>230807</v>
      </c>
      <c r="AE1127">
        <v>35958</v>
      </c>
    </row>
    <row r="1128" spans="1:31" x14ac:dyDescent="0.3">
      <c r="A1128" s="1" t="s">
        <v>1940</v>
      </c>
      <c r="B1128" s="1" t="s">
        <v>100</v>
      </c>
      <c r="C1128" s="1" t="s">
        <v>31</v>
      </c>
      <c r="D1128" s="2">
        <v>43300</v>
      </c>
      <c r="E1128" s="2">
        <v>43385</v>
      </c>
      <c r="F1128" s="2" t="str">
        <f>TEXT(Sales[[#This Row],[OrderDate]],"dd")</f>
        <v>12</v>
      </c>
      <c r="G1128" s="2">
        <v>43401</v>
      </c>
      <c r="H1128" s="2">
        <v>43405</v>
      </c>
      <c r="I1128" s="1" t="s">
        <v>32</v>
      </c>
      <c r="J1128">
        <v>27</v>
      </c>
      <c r="K1128" s="1" t="s">
        <v>179</v>
      </c>
      <c r="L1128">
        <v>50</v>
      </c>
      <c r="M1128" s="1" t="s">
        <v>427</v>
      </c>
      <c r="N1128">
        <v>43</v>
      </c>
      <c r="O1128" s="1" t="s">
        <v>580</v>
      </c>
      <c r="P1128">
        <v>8</v>
      </c>
      <c r="Q1128">
        <v>0.1</v>
      </c>
      <c r="R1128">
        <v>824.1</v>
      </c>
      <c r="S1128">
        <v>395.56799999999998</v>
      </c>
      <c r="T1128">
        <v>3164.5439999999999</v>
      </c>
      <c r="U1128">
        <v>5933.52</v>
      </c>
      <c r="V1128">
        <f>Sales[[#This Row],[Total Revenue]]-Sales[[#This Row],[Total Buying]]</f>
        <v>2768.9760000000006</v>
      </c>
      <c r="W1128">
        <v>253</v>
      </c>
      <c r="X1128" s="1" t="s">
        <v>1418</v>
      </c>
      <c r="Y1128" s="1" t="s">
        <v>387</v>
      </c>
      <c r="Z1128" s="1" t="s">
        <v>388</v>
      </c>
      <c r="AA1128" s="1" t="s">
        <v>389</v>
      </c>
      <c r="AB1128" s="1" t="s">
        <v>116</v>
      </c>
      <c r="AC1128" s="1" t="s">
        <v>389</v>
      </c>
      <c r="AD1128">
        <v>68686</v>
      </c>
      <c r="AE1128">
        <v>52511</v>
      </c>
    </row>
    <row r="1129" spans="1:31" x14ac:dyDescent="0.3">
      <c r="A1129" s="1" t="s">
        <v>1941</v>
      </c>
      <c r="B1129" s="1" t="s">
        <v>42</v>
      </c>
      <c r="C1129" s="1" t="s">
        <v>31</v>
      </c>
      <c r="D1129" s="2">
        <v>43300</v>
      </c>
      <c r="E1129" s="2">
        <v>43385</v>
      </c>
      <c r="F1129" s="2" t="str">
        <f>TEXT(Sales[[#This Row],[OrderDate]],"dd")</f>
        <v>12</v>
      </c>
      <c r="G1129" s="2">
        <v>43400</v>
      </c>
      <c r="H1129" s="2">
        <v>43405</v>
      </c>
      <c r="I1129" s="1" t="s">
        <v>32</v>
      </c>
      <c r="J1129">
        <v>21</v>
      </c>
      <c r="K1129" s="1" t="s">
        <v>43</v>
      </c>
      <c r="L1129">
        <v>35</v>
      </c>
      <c r="M1129" s="1" t="s">
        <v>161</v>
      </c>
      <c r="N1129">
        <v>10</v>
      </c>
      <c r="O1129" s="1" t="s">
        <v>162</v>
      </c>
      <c r="P1129">
        <v>8</v>
      </c>
      <c r="Q1129">
        <v>0.05</v>
      </c>
      <c r="R1129">
        <v>690.1</v>
      </c>
      <c r="S1129">
        <v>441.66400000000004</v>
      </c>
      <c r="T1129">
        <v>3533.3120000000004</v>
      </c>
      <c r="U1129">
        <v>5244.76</v>
      </c>
      <c r="V1129">
        <f>Sales[[#This Row],[Total Revenue]]-Sales[[#This Row],[Total Buying]]</f>
        <v>1711.4479999999999</v>
      </c>
      <c r="W1129">
        <v>253</v>
      </c>
      <c r="X1129" s="1" t="s">
        <v>1418</v>
      </c>
      <c r="Y1129" s="1" t="s">
        <v>387</v>
      </c>
      <c r="Z1129" s="1" t="s">
        <v>388</v>
      </c>
      <c r="AA1129" s="1" t="s">
        <v>389</v>
      </c>
      <c r="AB1129" s="1" t="s">
        <v>116</v>
      </c>
      <c r="AC1129" s="1" t="s">
        <v>389</v>
      </c>
      <c r="AD1129">
        <v>68686</v>
      </c>
      <c r="AE1129">
        <v>52511</v>
      </c>
    </row>
    <row r="1130" spans="1:31" x14ac:dyDescent="0.3">
      <c r="A1130" s="1" t="s">
        <v>1942</v>
      </c>
      <c r="B1130" s="1" t="s">
        <v>30</v>
      </c>
      <c r="C1130" s="1" t="s">
        <v>424</v>
      </c>
      <c r="D1130" s="2">
        <v>43300</v>
      </c>
      <c r="E1130" s="2">
        <v>43385</v>
      </c>
      <c r="F1130" s="2" t="str">
        <f>TEXT(Sales[[#This Row],[OrderDate]],"dd")</f>
        <v>12</v>
      </c>
      <c r="G1130" s="2">
        <v>43410</v>
      </c>
      <c r="H1130" s="2">
        <v>43416</v>
      </c>
      <c r="I1130" s="1" t="s">
        <v>32</v>
      </c>
      <c r="J1130">
        <v>10</v>
      </c>
      <c r="K1130" s="1" t="s">
        <v>121</v>
      </c>
      <c r="L1130">
        <v>25</v>
      </c>
      <c r="M1130" s="1" t="s">
        <v>454</v>
      </c>
      <c r="N1130">
        <v>21</v>
      </c>
      <c r="O1130" s="1" t="s">
        <v>131</v>
      </c>
      <c r="P1130">
        <v>5</v>
      </c>
      <c r="Q1130">
        <v>0.2</v>
      </c>
      <c r="R1130">
        <v>2365.1</v>
      </c>
      <c r="S1130">
        <v>1206.201</v>
      </c>
      <c r="T1130">
        <v>6031.0050000000001</v>
      </c>
      <c r="U1130">
        <v>9460.4</v>
      </c>
      <c r="V1130">
        <f>Sales[[#This Row],[Total Revenue]]-Sales[[#This Row],[Total Buying]]</f>
        <v>3429.3949999999995</v>
      </c>
      <c r="W1130">
        <v>66</v>
      </c>
      <c r="X1130" s="1" t="s">
        <v>518</v>
      </c>
      <c r="Y1130" s="1" t="s">
        <v>331</v>
      </c>
      <c r="Z1130" s="1" t="s">
        <v>158</v>
      </c>
      <c r="AA1130" s="1" t="s">
        <v>159</v>
      </c>
      <c r="AB1130" s="1" t="s">
        <v>116</v>
      </c>
      <c r="AC1130" s="1" t="s">
        <v>159</v>
      </c>
      <c r="AD1130">
        <v>178185</v>
      </c>
      <c r="AE1130">
        <v>50739</v>
      </c>
    </row>
    <row r="1131" spans="1:31" x14ac:dyDescent="0.3">
      <c r="A1131" s="1" t="s">
        <v>1943</v>
      </c>
      <c r="B1131" s="1" t="s">
        <v>30</v>
      </c>
      <c r="C1131" s="1" t="s">
        <v>424</v>
      </c>
      <c r="D1131" s="2">
        <v>43300</v>
      </c>
      <c r="E1131" s="2">
        <v>43385</v>
      </c>
      <c r="F1131" s="2" t="str">
        <f>TEXT(Sales[[#This Row],[OrderDate]],"dd")</f>
        <v>12</v>
      </c>
      <c r="G1131" s="2">
        <v>43405</v>
      </c>
      <c r="H1131" s="2">
        <v>43410</v>
      </c>
      <c r="I1131" s="1" t="s">
        <v>32</v>
      </c>
      <c r="J1131">
        <v>11</v>
      </c>
      <c r="K1131" s="1" t="s">
        <v>125</v>
      </c>
      <c r="L1131">
        <v>42</v>
      </c>
      <c r="M1131" s="1" t="s">
        <v>363</v>
      </c>
      <c r="N1131">
        <v>22</v>
      </c>
      <c r="O1131" s="1" t="s">
        <v>128</v>
      </c>
      <c r="P1131">
        <v>8</v>
      </c>
      <c r="Q1131">
        <v>0.3</v>
      </c>
      <c r="R1131">
        <v>1072</v>
      </c>
      <c r="S1131">
        <v>460.96</v>
      </c>
      <c r="T1131">
        <v>3687.68</v>
      </c>
      <c r="U1131">
        <v>6003.2000000000007</v>
      </c>
      <c r="V1131">
        <f>Sales[[#This Row],[Total Revenue]]-Sales[[#This Row],[Total Buying]]</f>
        <v>2315.5200000000009</v>
      </c>
      <c r="W1131">
        <v>65</v>
      </c>
      <c r="X1131" s="1" t="s">
        <v>1086</v>
      </c>
      <c r="Y1131" s="1" t="s">
        <v>1087</v>
      </c>
      <c r="Z1131" s="1" t="s">
        <v>158</v>
      </c>
      <c r="AA1131" s="1" t="s">
        <v>159</v>
      </c>
      <c r="AB1131" s="1" t="s">
        <v>116</v>
      </c>
      <c r="AC1131" s="1" t="s">
        <v>159</v>
      </c>
      <c r="AD1131">
        <v>46547</v>
      </c>
      <c r="AE1131">
        <v>75867</v>
      </c>
    </row>
    <row r="1132" spans="1:31" x14ac:dyDescent="0.3">
      <c r="A1132" s="1" t="s">
        <v>1944</v>
      </c>
      <c r="B1132" s="1" t="s">
        <v>47</v>
      </c>
      <c r="C1132" s="1" t="s">
        <v>239</v>
      </c>
      <c r="D1132" s="2">
        <v>43300</v>
      </c>
      <c r="E1132" s="2">
        <v>43385</v>
      </c>
      <c r="F1132" s="2" t="str">
        <f>TEXT(Sales[[#This Row],[OrderDate]],"dd")</f>
        <v>12</v>
      </c>
      <c r="G1132" s="2">
        <v>43390</v>
      </c>
      <c r="H1132" s="2">
        <v>43391</v>
      </c>
      <c r="I1132" s="1" t="s">
        <v>32</v>
      </c>
      <c r="J1132">
        <v>15</v>
      </c>
      <c r="K1132" s="1" t="s">
        <v>134</v>
      </c>
      <c r="L1132">
        <v>17</v>
      </c>
      <c r="M1132" s="1" t="s">
        <v>278</v>
      </c>
      <c r="N1132">
        <v>29</v>
      </c>
      <c r="O1132" s="1" t="s">
        <v>360</v>
      </c>
      <c r="P1132">
        <v>3</v>
      </c>
      <c r="Q1132">
        <v>7.4999999999999997E-2</v>
      </c>
      <c r="R1132">
        <v>1065.3</v>
      </c>
      <c r="S1132">
        <v>468.73199999999997</v>
      </c>
      <c r="T1132">
        <v>1406.1959999999999</v>
      </c>
      <c r="U1132">
        <v>2956.2074999999995</v>
      </c>
      <c r="V1132">
        <f>Sales[[#This Row],[Total Revenue]]-Sales[[#This Row],[Total Buying]]</f>
        <v>1550.0114999999996</v>
      </c>
      <c r="W1132">
        <v>355</v>
      </c>
      <c r="X1132" s="1" t="s">
        <v>499</v>
      </c>
      <c r="Y1132" s="1" t="s">
        <v>958</v>
      </c>
      <c r="Z1132" s="1" t="s">
        <v>242</v>
      </c>
      <c r="AA1132" s="1" t="s">
        <v>243</v>
      </c>
      <c r="AB1132" s="1" t="s">
        <v>56</v>
      </c>
      <c r="AC1132" s="1" t="s">
        <v>243</v>
      </c>
      <c r="AD1132">
        <v>87224</v>
      </c>
      <c r="AE1132">
        <v>40758</v>
      </c>
    </row>
    <row r="1133" spans="1:31" x14ac:dyDescent="0.3">
      <c r="A1133" s="1" t="s">
        <v>1945</v>
      </c>
      <c r="B1133" s="1" t="s">
        <v>47</v>
      </c>
      <c r="C1133" s="1" t="s">
        <v>31</v>
      </c>
      <c r="D1133" s="2">
        <v>43300</v>
      </c>
      <c r="E1133" s="2">
        <v>43385</v>
      </c>
      <c r="F1133" s="2" t="str">
        <f>TEXT(Sales[[#This Row],[OrderDate]],"dd")</f>
        <v>12</v>
      </c>
      <c r="G1133" s="2">
        <v>43392</v>
      </c>
      <c r="H1133" s="2">
        <v>43402</v>
      </c>
      <c r="I1133" s="1" t="s">
        <v>32</v>
      </c>
      <c r="J1133">
        <v>18</v>
      </c>
      <c r="K1133" s="1" t="s">
        <v>49</v>
      </c>
      <c r="L1133">
        <v>8</v>
      </c>
      <c r="M1133" s="1" t="s">
        <v>98</v>
      </c>
      <c r="N1133">
        <v>11</v>
      </c>
      <c r="O1133" s="1" t="s">
        <v>126</v>
      </c>
      <c r="P1133">
        <v>7</v>
      </c>
      <c r="Q1133">
        <v>0.1</v>
      </c>
      <c r="R1133">
        <v>2586.2000000000003</v>
      </c>
      <c r="S1133">
        <v>1396.5480000000002</v>
      </c>
      <c r="T1133">
        <v>9775.8360000000011</v>
      </c>
      <c r="U1133">
        <v>16293.060000000003</v>
      </c>
      <c r="V1133">
        <f>Sales[[#This Row],[Total Revenue]]-Sales[[#This Row],[Total Buying]]</f>
        <v>6517.224000000002</v>
      </c>
      <c r="W1133">
        <v>256</v>
      </c>
      <c r="X1133" s="1" t="s">
        <v>386</v>
      </c>
      <c r="Y1133" s="1" t="s">
        <v>387</v>
      </c>
      <c r="Z1133" s="1" t="s">
        <v>388</v>
      </c>
      <c r="AA1133" s="1" t="s">
        <v>389</v>
      </c>
      <c r="AB1133" s="1" t="s">
        <v>116</v>
      </c>
      <c r="AC1133" s="1" t="s">
        <v>389</v>
      </c>
      <c r="AD1133">
        <v>70748</v>
      </c>
      <c r="AE1133">
        <v>50192</v>
      </c>
    </row>
    <row r="1134" spans="1:31" x14ac:dyDescent="0.3">
      <c r="A1134" s="1" t="s">
        <v>1946</v>
      </c>
      <c r="B1134" s="1" t="s">
        <v>30</v>
      </c>
      <c r="C1134" s="1" t="s">
        <v>62</v>
      </c>
      <c r="D1134" s="2">
        <v>43300</v>
      </c>
      <c r="E1134" s="2">
        <v>43386</v>
      </c>
      <c r="F1134" s="2" t="str">
        <f>TEXT(Sales[[#This Row],[OrderDate]],"dd")</f>
        <v>13</v>
      </c>
      <c r="G1134" s="2">
        <v>43398</v>
      </c>
      <c r="H1134" s="2">
        <v>43408</v>
      </c>
      <c r="I1134" s="1" t="s">
        <v>32</v>
      </c>
      <c r="J1134">
        <v>6</v>
      </c>
      <c r="K1134" s="1" t="s">
        <v>33</v>
      </c>
      <c r="L1134">
        <v>46</v>
      </c>
      <c r="M1134" s="1" t="s">
        <v>203</v>
      </c>
      <c r="N1134">
        <v>8</v>
      </c>
      <c r="O1134" s="1" t="s">
        <v>172</v>
      </c>
      <c r="P1134">
        <v>2</v>
      </c>
      <c r="Q1134">
        <v>0.05</v>
      </c>
      <c r="R1134">
        <v>207.70000000000002</v>
      </c>
      <c r="S1134">
        <v>151.62100000000001</v>
      </c>
      <c r="T1134">
        <v>303.24200000000002</v>
      </c>
      <c r="U1134">
        <v>394.63000000000005</v>
      </c>
      <c r="V1134">
        <f>Sales[[#This Row],[Total Revenue]]-Sales[[#This Row],[Total Buying]]</f>
        <v>91.388000000000034</v>
      </c>
      <c r="W1134">
        <v>325</v>
      </c>
      <c r="X1134" s="1" t="s">
        <v>1779</v>
      </c>
      <c r="Y1134" s="1" t="s">
        <v>1780</v>
      </c>
      <c r="Z1134" s="1" t="s">
        <v>251</v>
      </c>
      <c r="AA1134" s="1" t="s">
        <v>252</v>
      </c>
      <c r="AB1134" s="1" t="s">
        <v>56</v>
      </c>
      <c r="AC1134" s="1" t="s">
        <v>252</v>
      </c>
      <c r="AD1134">
        <v>46952</v>
      </c>
      <c r="AE1134">
        <v>47763</v>
      </c>
    </row>
    <row r="1135" spans="1:31" x14ac:dyDescent="0.3">
      <c r="A1135" s="1" t="s">
        <v>1947</v>
      </c>
      <c r="B1135" s="1" t="s">
        <v>47</v>
      </c>
      <c r="C1135" s="1" t="s">
        <v>48</v>
      </c>
      <c r="D1135" s="2">
        <v>43300</v>
      </c>
      <c r="E1135" s="2">
        <v>43386</v>
      </c>
      <c r="F1135" s="2" t="str">
        <f>TEXT(Sales[[#This Row],[OrderDate]],"dd")</f>
        <v>13</v>
      </c>
      <c r="G1135" s="2">
        <v>43389</v>
      </c>
      <c r="H1135" s="2">
        <v>43398</v>
      </c>
      <c r="I1135" s="1" t="s">
        <v>32</v>
      </c>
      <c r="J1135">
        <v>15</v>
      </c>
      <c r="K1135" s="1" t="s">
        <v>134</v>
      </c>
      <c r="L1135">
        <v>26</v>
      </c>
      <c r="M1135" s="1" t="s">
        <v>215</v>
      </c>
      <c r="N1135">
        <v>7</v>
      </c>
      <c r="O1135" s="1" t="s">
        <v>260</v>
      </c>
      <c r="P1135">
        <v>5</v>
      </c>
      <c r="Q1135">
        <v>7.4999999999999997E-2</v>
      </c>
      <c r="R1135">
        <v>4006.6</v>
      </c>
      <c r="S1135">
        <v>2283.7619999999997</v>
      </c>
      <c r="T1135">
        <v>11418.809999999998</v>
      </c>
      <c r="U1135">
        <v>18530.525000000001</v>
      </c>
      <c r="V1135">
        <f>Sales[[#This Row],[Total Revenue]]-Sales[[#This Row],[Total Buying]]</f>
        <v>7111.7150000000038</v>
      </c>
      <c r="W1135">
        <v>47</v>
      </c>
      <c r="X1135" s="1" t="s">
        <v>1948</v>
      </c>
      <c r="Y1135" s="1" t="s">
        <v>191</v>
      </c>
      <c r="Z1135" s="1" t="s">
        <v>158</v>
      </c>
      <c r="AA1135" s="1" t="s">
        <v>159</v>
      </c>
      <c r="AB1135" s="1" t="s">
        <v>116</v>
      </c>
      <c r="AC1135" s="1" t="s">
        <v>159</v>
      </c>
      <c r="AD1135">
        <v>164406</v>
      </c>
      <c r="AE1135">
        <v>52783</v>
      </c>
    </row>
    <row r="1136" spans="1:31" x14ac:dyDescent="0.3">
      <c r="A1136" s="1" t="s">
        <v>1949</v>
      </c>
      <c r="B1136" s="1" t="s">
        <v>30</v>
      </c>
      <c r="C1136" s="1" t="s">
        <v>48</v>
      </c>
      <c r="D1136" s="2">
        <v>43300</v>
      </c>
      <c r="E1136" s="2">
        <v>43386</v>
      </c>
      <c r="F1136" s="2" t="str">
        <f>TEXT(Sales[[#This Row],[OrderDate]],"dd")</f>
        <v>13</v>
      </c>
      <c r="G1136" s="2">
        <v>43393</v>
      </c>
      <c r="H1136" s="2">
        <v>43397</v>
      </c>
      <c r="I1136" s="1" t="s">
        <v>32</v>
      </c>
      <c r="J1136">
        <v>10</v>
      </c>
      <c r="K1136" s="1" t="s">
        <v>121</v>
      </c>
      <c r="L1136">
        <v>40</v>
      </c>
      <c r="M1136" s="1" t="s">
        <v>189</v>
      </c>
      <c r="N1136">
        <v>9</v>
      </c>
      <c r="O1136" s="1" t="s">
        <v>111</v>
      </c>
      <c r="P1136">
        <v>6</v>
      </c>
      <c r="Q1136">
        <v>0.15</v>
      </c>
      <c r="R1136">
        <v>2331.6</v>
      </c>
      <c r="S1136">
        <v>1095.8519999999999</v>
      </c>
      <c r="T1136">
        <v>6575.1119999999992</v>
      </c>
      <c r="U1136">
        <v>11891.16</v>
      </c>
      <c r="V1136">
        <f>Sales[[#This Row],[Total Revenue]]-Sales[[#This Row],[Total Buying]]</f>
        <v>5316.0480000000007</v>
      </c>
      <c r="W1136">
        <v>56</v>
      </c>
      <c r="X1136" s="1" t="s">
        <v>472</v>
      </c>
      <c r="Y1136" s="1" t="s">
        <v>294</v>
      </c>
      <c r="Z1136" s="1" t="s">
        <v>158</v>
      </c>
      <c r="AA1136" s="1" t="s">
        <v>159</v>
      </c>
      <c r="AB1136" s="1" t="s">
        <v>116</v>
      </c>
      <c r="AC1136" s="1" t="s">
        <v>159</v>
      </c>
      <c r="AD1136">
        <v>42680</v>
      </c>
      <c r="AE1136">
        <v>78513</v>
      </c>
    </row>
    <row r="1137" spans="1:31" x14ac:dyDescent="0.3">
      <c r="A1137" s="1" t="s">
        <v>1950</v>
      </c>
      <c r="B1137" s="1" t="s">
        <v>42</v>
      </c>
      <c r="C1137" s="1" t="s">
        <v>77</v>
      </c>
      <c r="D1137" s="2">
        <v>43300</v>
      </c>
      <c r="E1137" s="2">
        <v>43386</v>
      </c>
      <c r="F1137" s="2" t="str">
        <f>TEXT(Sales[[#This Row],[OrderDate]],"dd")</f>
        <v>13</v>
      </c>
      <c r="G1137" s="2">
        <v>43397</v>
      </c>
      <c r="H1137" s="2">
        <v>43403</v>
      </c>
      <c r="I1137" s="1" t="s">
        <v>32</v>
      </c>
      <c r="J1137">
        <v>24</v>
      </c>
      <c r="K1137" s="1" t="s">
        <v>58</v>
      </c>
      <c r="L1137">
        <v>31</v>
      </c>
      <c r="M1137" s="1" t="s">
        <v>374</v>
      </c>
      <c r="N1137">
        <v>41</v>
      </c>
      <c r="O1137" s="1" t="s">
        <v>60</v>
      </c>
      <c r="P1137">
        <v>7</v>
      </c>
      <c r="Q1137">
        <v>0.3</v>
      </c>
      <c r="R1137">
        <v>1018.4</v>
      </c>
      <c r="S1137">
        <v>600.85599999999999</v>
      </c>
      <c r="T1137">
        <v>4205.9920000000002</v>
      </c>
      <c r="U1137">
        <v>4990.16</v>
      </c>
      <c r="V1137">
        <f>Sales[[#This Row],[Total Revenue]]-Sales[[#This Row],[Total Buying]]</f>
        <v>784.16799999999967</v>
      </c>
      <c r="W1137">
        <v>100</v>
      </c>
      <c r="X1137" s="1" t="s">
        <v>1025</v>
      </c>
      <c r="Y1137" s="1" t="s">
        <v>1026</v>
      </c>
      <c r="Z1137" s="1" t="s">
        <v>400</v>
      </c>
      <c r="AA1137" s="1" t="s">
        <v>401</v>
      </c>
      <c r="AB1137" s="1" t="s">
        <v>116</v>
      </c>
      <c r="AC1137" s="1" t="s">
        <v>401</v>
      </c>
      <c r="AD1137">
        <v>43249</v>
      </c>
      <c r="AE1137">
        <v>34550</v>
      </c>
    </row>
    <row r="1138" spans="1:31" x14ac:dyDescent="0.3">
      <c r="A1138" s="1" t="s">
        <v>1951</v>
      </c>
      <c r="B1138" s="1" t="s">
        <v>47</v>
      </c>
      <c r="C1138" s="1" t="s">
        <v>48</v>
      </c>
      <c r="D1138" s="2">
        <v>43300</v>
      </c>
      <c r="E1138" s="2">
        <v>43386</v>
      </c>
      <c r="F1138" s="2" t="str">
        <f>TEXT(Sales[[#This Row],[OrderDate]],"dd")</f>
        <v>13</v>
      </c>
      <c r="G1138" s="2">
        <v>43406</v>
      </c>
      <c r="H1138" s="2">
        <v>43416</v>
      </c>
      <c r="I1138" s="1" t="s">
        <v>32</v>
      </c>
      <c r="J1138">
        <v>19</v>
      </c>
      <c r="K1138" s="1" t="s">
        <v>97</v>
      </c>
      <c r="L1138">
        <v>18</v>
      </c>
      <c r="M1138" s="1" t="s">
        <v>334</v>
      </c>
      <c r="N1138">
        <v>20</v>
      </c>
      <c r="O1138" s="1" t="s">
        <v>245</v>
      </c>
      <c r="P1138">
        <v>3</v>
      </c>
      <c r="Q1138">
        <v>0.2</v>
      </c>
      <c r="R1138">
        <v>5628</v>
      </c>
      <c r="S1138">
        <v>4108.4399999999996</v>
      </c>
      <c r="T1138">
        <v>12325.32</v>
      </c>
      <c r="U1138">
        <v>13507.199999999999</v>
      </c>
      <c r="V1138">
        <f>Sales[[#This Row],[Total Revenue]]-Sales[[#This Row],[Total Buying]]</f>
        <v>1181.8799999999992</v>
      </c>
      <c r="W1138">
        <v>12</v>
      </c>
      <c r="X1138" s="1" t="s">
        <v>132</v>
      </c>
      <c r="Y1138" s="1" t="s">
        <v>113</v>
      </c>
      <c r="Z1138" s="1" t="s">
        <v>114</v>
      </c>
      <c r="AA1138" s="1" t="s">
        <v>115</v>
      </c>
      <c r="AB1138" s="1" t="s">
        <v>116</v>
      </c>
      <c r="AC1138" s="1" t="s">
        <v>115</v>
      </c>
      <c r="AD1138">
        <v>102424</v>
      </c>
      <c r="AE1138">
        <v>73288</v>
      </c>
    </row>
    <row r="1139" spans="1:31" x14ac:dyDescent="0.3">
      <c r="A1139" s="1" t="s">
        <v>1952</v>
      </c>
      <c r="B1139" s="1" t="s">
        <v>42</v>
      </c>
      <c r="C1139" s="1" t="s">
        <v>77</v>
      </c>
      <c r="D1139" s="2">
        <v>43300</v>
      </c>
      <c r="E1139" s="2">
        <v>43386</v>
      </c>
      <c r="F1139" s="2" t="str">
        <f>TEXT(Sales[[#This Row],[OrderDate]],"dd")</f>
        <v>13</v>
      </c>
      <c r="G1139" s="2">
        <v>43411</v>
      </c>
      <c r="H1139" s="2">
        <v>43415</v>
      </c>
      <c r="I1139" s="1" t="s">
        <v>32</v>
      </c>
      <c r="J1139">
        <v>24</v>
      </c>
      <c r="K1139" s="1" t="s">
        <v>58</v>
      </c>
      <c r="L1139">
        <v>49</v>
      </c>
      <c r="M1139" s="1" t="s">
        <v>74</v>
      </c>
      <c r="N1139">
        <v>8</v>
      </c>
      <c r="O1139" s="1" t="s">
        <v>172</v>
      </c>
      <c r="P1139">
        <v>3</v>
      </c>
      <c r="Q1139">
        <v>0.2</v>
      </c>
      <c r="R1139">
        <v>2546</v>
      </c>
      <c r="S1139">
        <v>1782.1999999999998</v>
      </c>
      <c r="T1139">
        <v>5346.5999999999995</v>
      </c>
      <c r="U1139">
        <v>6110.4</v>
      </c>
      <c r="V1139">
        <f>Sales[[#This Row],[Total Revenue]]-Sales[[#This Row],[Total Buying]]</f>
        <v>763.80000000000018</v>
      </c>
      <c r="W1139">
        <v>119</v>
      </c>
      <c r="X1139" s="1" t="s">
        <v>710</v>
      </c>
      <c r="Y1139" s="1" t="s">
        <v>711</v>
      </c>
      <c r="Z1139" s="1" t="s">
        <v>306</v>
      </c>
      <c r="AA1139" s="1" t="s">
        <v>307</v>
      </c>
      <c r="AB1139" s="1" t="s">
        <v>56</v>
      </c>
      <c r="AC1139" s="1" t="s">
        <v>307</v>
      </c>
      <c r="AD1139">
        <v>73446</v>
      </c>
      <c r="AE1139">
        <v>50778</v>
      </c>
    </row>
    <row r="1140" spans="1:31" x14ac:dyDescent="0.3">
      <c r="A1140" s="1" t="s">
        <v>1953</v>
      </c>
      <c r="B1140" s="1" t="s">
        <v>47</v>
      </c>
      <c r="C1140" s="1" t="s">
        <v>239</v>
      </c>
      <c r="D1140" s="2">
        <v>43300</v>
      </c>
      <c r="E1140" s="2">
        <v>43386</v>
      </c>
      <c r="F1140" s="2" t="str">
        <f>TEXT(Sales[[#This Row],[OrderDate]],"dd")</f>
        <v>13</v>
      </c>
      <c r="G1140" s="2">
        <v>43397</v>
      </c>
      <c r="H1140" s="2">
        <v>43400</v>
      </c>
      <c r="I1140" s="1" t="s">
        <v>32</v>
      </c>
      <c r="J1140">
        <v>14</v>
      </c>
      <c r="K1140" s="1" t="s">
        <v>222</v>
      </c>
      <c r="L1140">
        <v>19</v>
      </c>
      <c r="M1140" s="1" t="s">
        <v>346</v>
      </c>
      <c r="N1140">
        <v>10</v>
      </c>
      <c r="O1140" s="1" t="s">
        <v>162</v>
      </c>
      <c r="P1140">
        <v>5</v>
      </c>
      <c r="Q1140">
        <v>7.4999999999999997E-2</v>
      </c>
      <c r="R1140">
        <v>857.6</v>
      </c>
      <c r="S1140">
        <v>668.928</v>
      </c>
      <c r="T1140">
        <v>3344.64</v>
      </c>
      <c r="U1140">
        <v>3966.3999999999996</v>
      </c>
      <c r="V1140">
        <f>Sales[[#This Row],[Total Revenue]]-Sales[[#This Row],[Total Buying]]</f>
        <v>621.75999999999976</v>
      </c>
      <c r="W1140">
        <v>331</v>
      </c>
      <c r="X1140" s="1" t="s">
        <v>1043</v>
      </c>
      <c r="Y1140" s="1" t="s">
        <v>1044</v>
      </c>
      <c r="Z1140" s="1" t="s">
        <v>251</v>
      </c>
      <c r="AA1140" s="1" t="s">
        <v>252</v>
      </c>
      <c r="AB1140" s="1" t="s">
        <v>56</v>
      </c>
      <c r="AC1140" s="1" t="s">
        <v>252</v>
      </c>
      <c r="AD1140">
        <v>47795</v>
      </c>
      <c r="AE1140">
        <v>49604</v>
      </c>
    </row>
    <row r="1141" spans="1:31" x14ac:dyDescent="0.3">
      <c r="A1141" s="1" t="s">
        <v>1954</v>
      </c>
      <c r="B1141" s="1" t="s">
        <v>30</v>
      </c>
      <c r="C1141" s="1" t="s">
        <v>77</v>
      </c>
      <c r="D1141" s="2">
        <v>43300</v>
      </c>
      <c r="E1141" s="2">
        <v>43387</v>
      </c>
      <c r="F1141" s="2" t="str">
        <f>TEXT(Sales[[#This Row],[OrderDate]],"dd")</f>
        <v>14</v>
      </c>
      <c r="G1141" s="2">
        <v>43411</v>
      </c>
      <c r="H1141" s="2">
        <v>43412</v>
      </c>
      <c r="I1141" s="1" t="s">
        <v>32</v>
      </c>
      <c r="J1141">
        <v>8</v>
      </c>
      <c r="K1141" s="1" t="s">
        <v>105</v>
      </c>
      <c r="L1141">
        <v>16</v>
      </c>
      <c r="M1141" s="1" t="s">
        <v>155</v>
      </c>
      <c r="N1141">
        <v>43</v>
      </c>
      <c r="O1141" s="1" t="s">
        <v>580</v>
      </c>
      <c r="P1141">
        <v>7</v>
      </c>
      <c r="Q1141">
        <v>7.4999999999999997E-2</v>
      </c>
      <c r="R1141">
        <v>3906.1</v>
      </c>
      <c r="S1141">
        <v>1757.7449999999999</v>
      </c>
      <c r="T1141">
        <v>12304.215</v>
      </c>
      <c r="U1141">
        <v>25291.997499999998</v>
      </c>
      <c r="V1141">
        <f>Sales[[#This Row],[Total Revenue]]-Sales[[#This Row],[Total Buying]]</f>
        <v>12987.782499999998</v>
      </c>
      <c r="W1141">
        <v>88</v>
      </c>
      <c r="X1141" s="1" t="s">
        <v>1732</v>
      </c>
      <c r="Y1141" s="1" t="s">
        <v>169</v>
      </c>
      <c r="Z1141" s="1" t="s">
        <v>158</v>
      </c>
      <c r="AA1141" s="1" t="s">
        <v>159</v>
      </c>
      <c r="AB1141" s="1" t="s">
        <v>116</v>
      </c>
      <c r="AC1141" s="1" t="s">
        <v>159</v>
      </c>
      <c r="AD1141">
        <v>30451</v>
      </c>
      <c r="AE1141">
        <v>50601</v>
      </c>
    </row>
    <row r="1142" spans="1:31" x14ac:dyDescent="0.3">
      <c r="A1142" s="1" t="s">
        <v>1955</v>
      </c>
      <c r="B1142" s="1" t="s">
        <v>30</v>
      </c>
      <c r="C1142" s="1" t="s">
        <v>31</v>
      </c>
      <c r="D1142" s="2">
        <v>43300</v>
      </c>
      <c r="E1142" s="2">
        <v>43387</v>
      </c>
      <c r="F1142" s="2" t="str">
        <f>TEXT(Sales[[#This Row],[OrderDate]],"dd")</f>
        <v>14</v>
      </c>
      <c r="G1142" s="2">
        <v>43407</v>
      </c>
      <c r="H1142" s="2">
        <v>43411</v>
      </c>
      <c r="I1142" s="1" t="s">
        <v>32</v>
      </c>
      <c r="J1142">
        <v>3</v>
      </c>
      <c r="K1142" s="1" t="s">
        <v>154</v>
      </c>
      <c r="L1142">
        <v>11</v>
      </c>
      <c r="M1142" s="1" t="s">
        <v>44</v>
      </c>
      <c r="N1142">
        <v>9</v>
      </c>
      <c r="O1142" s="1" t="s">
        <v>111</v>
      </c>
      <c r="P1142">
        <v>8</v>
      </c>
      <c r="Q1142">
        <v>0.05</v>
      </c>
      <c r="R1142">
        <v>1005</v>
      </c>
      <c r="S1142">
        <v>783.9</v>
      </c>
      <c r="T1142">
        <v>6271.2</v>
      </c>
      <c r="U1142">
        <v>7638</v>
      </c>
      <c r="V1142">
        <f>Sales[[#This Row],[Total Revenue]]-Sales[[#This Row],[Total Buying]]</f>
        <v>1366.8000000000002</v>
      </c>
      <c r="W1142">
        <v>258</v>
      </c>
      <c r="X1142" s="1" t="s">
        <v>937</v>
      </c>
      <c r="Y1142" s="1" t="s">
        <v>495</v>
      </c>
      <c r="Z1142" s="1" t="s">
        <v>38</v>
      </c>
      <c r="AA1142" s="1" t="s">
        <v>39</v>
      </c>
      <c r="AB1142" s="1" t="s">
        <v>40</v>
      </c>
      <c r="AC1142" s="1" t="s">
        <v>39</v>
      </c>
      <c r="AD1142">
        <v>49558</v>
      </c>
      <c r="AE1142">
        <v>68294</v>
      </c>
    </row>
    <row r="1143" spans="1:31" x14ac:dyDescent="0.3">
      <c r="A1143" s="1" t="s">
        <v>1956</v>
      </c>
      <c r="B1143" s="1" t="s">
        <v>42</v>
      </c>
      <c r="C1143" s="1" t="s">
        <v>62</v>
      </c>
      <c r="D1143" s="2">
        <v>43300</v>
      </c>
      <c r="E1143" s="2">
        <v>43387</v>
      </c>
      <c r="F1143" s="2" t="str">
        <f>TEXT(Sales[[#This Row],[OrderDate]],"dd")</f>
        <v>14</v>
      </c>
      <c r="G1143" s="2">
        <v>43412</v>
      </c>
      <c r="H1143" s="2">
        <v>43421</v>
      </c>
      <c r="I1143" s="1" t="s">
        <v>32</v>
      </c>
      <c r="J1143">
        <v>24</v>
      </c>
      <c r="K1143" s="1" t="s">
        <v>58</v>
      </c>
      <c r="L1143">
        <v>39</v>
      </c>
      <c r="M1143" s="1" t="s">
        <v>520</v>
      </c>
      <c r="N1143">
        <v>25</v>
      </c>
      <c r="O1143" s="1" t="s">
        <v>216</v>
      </c>
      <c r="P1143">
        <v>4</v>
      </c>
      <c r="Q1143">
        <v>0.05</v>
      </c>
      <c r="R1143">
        <v>844.2</v>
      </c>
      <c r="S1143">
        <v>388.33200000000005</v>
      </c>
      <c r="T1143">
        <v>1553.3280000000002</v>
      </c>
      <c r="U1143">
        <v>3207.96</v>
      </c>
      <c r="V1143">
        <f>Sales[[#This Row],[Total Revenue]]-Sales[[#This Row],[Total Buying]]</f>
        <v>1654.6319999999998</v>
      </c>
      <c r="W1143">
        <v>305</v>
      </c>
      <c r="X1143" s="1" t="s">
        <v>430</v>
      </c>
      <c r="Y1143" s="1" t="s">
        <v>431</v>
      </c>
      <c r="Z1143" s="1" t="s">
        <v>432</v>
      </c>
      <c r="AA1143" s="1" t="s">
        <v>433</v>
      </c>
      <c r="AB1143" s="1" t="s">
        <v>56</v>
      </c>
      <c r="AC1143" s="1" t="s">
        <v>433</v>
      </c>
      <c r="AD1143">
        <v>44518</v>
      </c>
      <c r="AE1143">
        <v>51094</v>
      </c>
    </row>
    <row r="1144" spans="1:31" x14ac:dyDescent="0.3">
      <c r="A1144" s="1" t="s">
        <v>1957</v>
      </c>
      <c r="B1144" s="1" t="s">
        <v>42</v>
      </c>
      <c r="C1144" s="1" t="s">
        <v>48</v>
      </c>
      <c r="D1144" s="2">
        <v>43300</v>
      </c>
      <c r="E1144" s="2">
        <v>43387</v>
      </c>
      <c r="F1144" s="2" t="str">
        <f>TEXT(Sales[[#This Row],[OrderDate]],"dd")</f>
        <v>14</v>
      </c>
      <c r="G1144" s="2">
        <v>43394</v>
      </c>
      <c r="H1144" s="2">
        <v>43398</v>
      </c>
      <c r="I1144" s="1" t="s">
        <v>32</v>
      </c>
      <c r="J1144">
        <v>25</v>
      </c>
      <c r="K1144" s="1" t="s">
        <v>333</v>
      </c>
      <c r="L1144">
        <v>45</v>
      </c>
      <c r="M1144" s="1" t="s">
        <v>639</v>
      </c>
      <c r="N1144">
        <v>16</v>
      </c>
      <c r="O1144" s="1" t="s">
        <v>93</v>
      </c>
      <c r="P1144">
        <v>3</v>
      </c>
      <c r="Q1144">
        <v>7.4999999999999997E-2</v>
      </c>
      <c r="R1144">
        <v>1031.8</v>
      </c>
      <c r="S1144">
        <v>515.9</v>
      </c>
      <c r="T1144">
        <v>1547.6999999999998</v>
      </c>
      <c r="U1144">
        <v>2863.2449999999999</v>
      </c>
      <c r="V1144">
        <f>Sales[[#This Row],[Total Revenue]]-Sales[[#This Row],[Total Buying]]</f>
        <v>1315.5450000000001</v>
      </c>
      <c r="W1144">
        <v>32</v>
      </c>
      <c r="X1144" s="1" t="s">
        <v>1958</v>
      </c>
      <c r="Y1144" s="1" t="s">
        <v>191</v>
      </c>
      <c r="Z1144" s="1" t="s">
        <v>158</v>
      </c>
      <c r="AA1144" s="1" t="s">
        <v>159</v>
      </c>
      <c r="AB1144" s="1" t="s">
        <v>116</v>
      </c>
      <c r="AC1144" s="1" t="s">
        <v>159</v>
      </c>
      <c r="AD1144">
        <v>30752</v>
      </c>
      <c r="AE1144">
        <v>38085</v>
      </c>
    </row>
    <row r="1145" spans="1:31" x14ac:dyDescent="0.3">
      <c r="A1145" s="1" t="s">
        <v>1959</v>
      </c>
      <c r="B1145" s="1" t="s">
        <v>30</v>
      </c>
      <c r="C1145" s="1" t="s">
        <v>62</v>
      </c>
      <c r="D1145" s="2">
        <v>43300</v>
      </c>
      <c r="E1145" s="2">
        <v>43388</v>
      </c>
      <c r="F1145" s="2" t="str">
        <f>TEXT(Sales[[#This Row],[OrderDate]],"dd")</f>
        <v>15</v>
      </c>
      <c r="G1145" s="2">
        <v>43390</v>
      </c>
      <c r="H1145" s="2">
        <v>43391</v>
      </c>
      <c r="I1145" s="1" t="s">
        <v>32</v>
      </c>
      <c r="J1145">
        <v>6</v>
      </c>
      <c r="K1145" s="1" t="s">
        <v>33</v>
      </c>
      <c r="L1145">
        <v>6</v>
      </c>
      <c r="M1145" s="1" t="s">
        <v>329</v>
      </c>
      <c r="N1145">
        <v>1</v>
      </c>
      <c r="O1145" s="1" t="s">
        <v>72</v>
      </c>
      <c r="P1145">
        <v>2</v>
      </c>
      <c r="Q1145">
        <v>0.05</v>
      </c>
      <c r="R1145">
        <v>924.6</v>
      </c>
      <c r="S1145">
        <v>591.74400000000003</v>
      </c>
      <c r="T1145">
        <v>1183.4880000000001</v>
      </c>
      <c r="U1145">
        <v>1756.74</v>
      </c>
      <c r="V1145">
        <f>Sales[[#This Row],[Total Revenue]]-Sales[[#This Row],[Total Buying]]</f>
        <v>573.25199999999995</v>
      </c>
      <c r="W1145">
        <v>301</v>
      </c>
      <c r="X1145" s="1" t="s">
        <v>1318</v>
      </c>
      <c r="Y1145" s="1" t="s">
        <v>769</v>
      </c>
      <c r="Z1145" s="1" t="s">
        <v>432</v>
      </c>
      <c r="AA1145" s="1" t="s">
        <v>433</v>
      </c>
      <c r="AB1145" s="1" t="s">
        <v>56</v>
      </c>
      <c r="AC1145" s="1" t="s">
        <v>433</v>
      </c>
      <c r="AD1145">
        <v>70228</v>
      </c>
      <c r="AE1145">
        <v>40177</v>
      </c>
    </row>
    <row r="1146" spans="1:31" x14ac:dyDescent="0.3">
      <c r="A1146" s="1" t="s">
        <v>1960</v>
      </c>
      <c r="B1146" s="1" t="s">
        <v>30</v>
      </c>
      <c r="C1146" s="1" t="s">
        <v>62</v>
      </c>
      <c r="D1146" s="2">
        <v>43300</v>
      </c>
      <c r="E1146" s="2">
        <v>43388</v>
      </c>
      <c r="F1146" s="2" t="str">
        <f>TEXT(Sales[[#This Row],[OrderDate]],"dd")</f>
        <v>15</v>
      </c>
      <c r="G1146" s="2">
        <v>43395</v>
      </c>
      <c r="H1146" s="2">
        <v>43397</v>
      </c>
      <c r="I1146" s="1" t="s">
        <v>32</v>
      </c>
      <c r="J1146">
        <v>7</v>
      </c>
      <c r="K1146" s="1" t="s">
        <v>188</v>
      </c>
      <c r="L1146">
        <v>46</v>
      </c>
      <c r="M1146" s="1" t="s">
        <v>203</v>
      </c>
      <c r="N1146">
        <v>34</v>
      </c>
      <c r="O1146" s="1" t="s">
        <v>335</v>
      </c>
      <c r="P1146">
        <v>6</v>
      </c>
      <c r="Q1146">
        <v>7.4999999999999997E-2</v>
      </c>
      <c r="R1146">
        <v>1072</v>
      </c>
      <c r="S1146">
        <v>825.44</v>
      </c>
      <c r="T1146">
        <v>4952.6400000000003</v>
      </c>
      <c r="U1146">
        <v>5949.6</v>
      </c>
      <c r="V1146">
        <f>Sales[[#This Row],[Total Revenue]]-Sales[[#This Row],[Total Buying]]</f>
        <v>996.96</v>
      </c>
      <c r="W1146">
        <v>299</v>
      </c>
      <c r="X1146" s="1" t="s">
        <v>255</v>
      </c>
      <c r="Y1146" s="1" t="s">
        <v>256</v>
      </c>
      <c r="Z1146" s="1" t="s">
        <v>257</v>
      </c>
      <c r="AA1146" s="1" t="s">
        <v>258</v>
      </c>
      <c r="AB1146" s="1" t="s">
        <v>56</v>
      </c>
      <c r="AC1146" s="1" t="s">
        <v>258</v>
      </c>
      <c r="AD1146">
        <v>37597</v>
      </c>
      <c r="AE1146">
        <v>39543</v>
      </c>
    </row>
    <row r="1147" spans="1:31" x14ac:dyDescent="0.3">
      <c r="A1147" s="1" t="s">
        <v>1961</v>
      </c>
      <c r="B1147" s="1" t="s">
        <v>100</v>
      </c>
      <c r="C1147" s="1" t="s">
        <v>424</v>
      </c>
      <c r="D1147" s="2">
        <v>43300</v>
      </c>
      <c r="E1147" s="2">
        <v>43388</v>
      </c>
      <c r="F1147" s="2" t="str">
        <f>TEXT(Sales[[#This Row],[OrderDate]],"dd")</f>
        <v>15</v>
      </c>
      <c r="G1147" s="2">
        <v>43395</v>
      </c>
      <c r="H1147" s="2">
        <v>43404</v>
      </c>
      <c r="I1147" s="1" t="s">
        <v>32</v>
      </c>
      <c r="J1147">
        <v>26</v>
      </c>
      <c r="K1147" s="1" t="s">
        <v>247</v>
      </c>
      <c r="L1147">
        <v>32</v>
      </c>
      <c r="M1147" s="1" t="s">
        <v>303</v>
      </c>
      <c r="N1147">
        <v>28</v>
      </c>
      <c r="O1147" s="1" t="s">
        <v>135</v>
      </c>
      <c r="P1147">
        <v>5</v>
      </c>
      <c r="Q1147">
        <v>0.15</v>
      </c>
      <c r="R1147">
        <v>261.3</v>
      </c>
      <c r="S1147">
        <v>172.45800000000003</v>
      </c>
      <c r="T1147">
        <v>862.29000000000019</v>
      </c>
      <c r="U1147">
        <v>1110.5250000000001</v>
      </c>
      <c r="V1147">
        <f>Sales[[#This Row],[Total Revenue]]-Sales[[#This Row],[Total Buying]]</f>
        <v>248.2349999999999</v>
      </c>
      <c r="W1147">
        <v>75</v>
      </c>
      <c r="X1147" s="1" t="s">
        <v>557</v>
      </c>
      <c r="Y1147" s="1" t="s">
        <v>558</v>
      </c>
      <c r="Z1147" s="1" t="s">
        <v>158</v>
      </c>
      <c r="AA1147" s="1" t="s">
        <v>159</v>
      </c>
      <c r="AB1147" s="1" t="s">
        <v>116</v>
      </c>
      <c r="AC1147" s="1" t="s">
        <v>159</v>
      </c>
      <c r="AD1147">
        <v>43433</v>
      </c>
      <c r="AE1147">
        <v>98914</v>
      </c>
    </row>
    <row r="1148" spans="1:31" x14ac:dyDescent="0.3">
      <c r="A1148" s="1" t="s">
        <v>1962</v>
      </c>
      <c r="B1148" s="1" t="s">
        <v>47</v>
      </c>
      <c r="C1148" s="1" t="s">
        <v>48</v>
      </c>
      <c r="D1148" s="2">
        <v>43300</v>
      </c>
      <c r="E1148" s="2">
        <v>43388</v>
      </c>
      <c r="F1148" s="2" t="str">
        <f>TEXT(Sales[[#This Row],[OrderDate]],"dd")</f>
        <v>15</v>
      </c>
      <c r="G1148" s="2">
        <v>43393</v>
      </c>
      <c r="H1148" s="2">
        <v>43401</v>
      </c>
      <c r="I1148" s="1" t="s">
        <v>32</v>
      </c>
      <c r="J1148">
        <v>18</v>
      </c>
      <c r="K1148" s="1" t="s">
        <v>49</v>
      </c>
      <c r="L1148">
        <v>45</v>
      </c>
      <c r="M1148" s="1" t="s">
        <v>639</v>
      </c>
      <c r="N1148">
        <v>22</v>
      </c>
      <c r="O1148" s="1" t="s">
        <v>128</v>
      </c>
      <c r="P1148">
        <v>4</v>
      </c>
      <c r="Q1148">
        <v>0.05</v>
      </c>
      <c r="R1148">
        <v>1065.3</v>
      </c>
      <c r="S1148">
        <v>894.85199999999998</v>
      </c>
      <c r="T1148">
        <v>3579.4079999999999</v>
      </c>
      <c r="U1148">
        <v>4048.14</v>
      </c>
      <c r="V1148">
        <f>Sales[[#This Row],[Total Revenue]]-Sales[[#This Row],[Total Buying]]</f>
        <v>468.73199999999997</v>
      </c>
      <c r="W1148">
        <v>39</v>
      </c>
      <c r="X1148" s="1" t="s">
        <v>382</v>
      </c>
      <c r="Y1148" s="1" t="s">
        <v>294</v>
      </c>
      <c r="Z1148" s="1" t="s">
        <v>158</v>
      </c>
      <c r="AA1148" s="1" t="s">
        <v>159</v>
      </c>
      <c r="AB1148" s="1" t="s">
        <v>116</v>
      </c>
      <c r="AC1148" s="1" t="s">
        <v>159</v>
      </c>
      <c r="AD1148">
        <v>46998</v>
      </c>
      <c r="AE1148">
        <v>58449</v>
      </c>
    </row>
    <row r="1149" spans="1:31" x14ac:dyDescent="0.3">
      <c r="A1149" s="1" t="s">
        <v>1963</v>
      </c>
      <c r="B1149" s="1" t="s">
        <v>30</v>
      </c>
      <c r="C1149" s="1" t="s">
        <v>31</v>
      </c>
      <c r="D1149" s="2">
        <v>43300</v>
      </c>
      <c r="E1149" s="2">
        <v>43388</v>
      </c>
      <c r="F1149" s="2" t="str">
        <f>TEXT(Sales[[#This Row],[OrderDate]],"dd")</f>
        <v>15</v>
      </c>
      <c r="G1149" s="2">
        <v>43410</v>
      </c>
      <c r="H1149" s="2">
        <v>43414</v>
      </c>
      <c r="I1149" s="1" t="s">
        <v>32</v>
      </c>
      <c r="J1149">
        <v>12</v>
      </c>
      <c r="K1149" s="1" t="s">
        <v>208</v>
      </c>
      <c r="L1149">
        <v>38</v>
      </c>
      <c r="M1149" s="1" t="s">
        <v>226</v>
      </c>
      <c r="N1149">
        <v>1</v>
      </c>
      <c r="O1149" s="1" t="s">
        <v>72</v>
      </c>
      <c r="P1149">
        <v>5</v>
      </c>
      <c r="Q1149">
        <v>0.15</v>
      </c>
      <c r="R1149">
        <v>1929.6000000000001</v>
      </c>
      <c r="S1149">
        <v>1254.2400000000002</v>
      </c>
      <c r="T1149">
        <v>6271.2000000000007</v>
      </c>
      <c r="U1149">
        <v>8200.8000000000011</v>
      </c>
      <c r="V1149">
        <f>Sales[[#This Row],[Total Revenue]]-Sales[[#This Row],[Total Buying]]</f>
        <v>1929.6000000000004</v>
      </c>
      <c r="W1149">
        <v>229</v>
      </c>
      <c r="X1149" s="1" t="s">
        <v>314</v>
      </c>
      <c r="Y1149" s="1" t="s">
        <v>315</v>
      </c>
      <c r="Z1149" s="1" t="s">
        <v>316</v>
      </c>
      <c r="AA1149" s="1" t="s">
        <v>317</v>
      </c>
      <c r="AB1149" s="1" t="s">
        <v>56</v>
      </c>
      <c r="AC1149" s="1" t="s">
        <v>317</v>
      </c>
      <c r="AD1149">
        <v>56034</v>
      </c>
      <c r="AE1149">
        <v>91579</v>
      </c>
    </row>
    <row r="1150" spans="1:31" x14ac:dyDescent="0.3">
      <c r="A1150" s="1" t="s">
        <v>1964</v>
      </c>
      <c r="B1150" s="1" t="s">
        <v>47</v>
      </c>
      <c r="C1150" s="1" t="s">
        <v>48</v>
      </c>
      <c r="D1150" s="2">
        <v>43300</v>
      </c>
      <c r="E1150" s="2">
        <v>43388</v>
      </c>
      <c r="F1150" s="2" t="str">
        <f>TEXT(Sales[[#This Row],[OrderDate]],"dd")</f>
        <v>15</v>
      </c>
      <c r="G1150" s="2">
        <v>43404</v>
      </c>
      <c r="H1150" s="2">
        <v>43413</v>
      </c>
      <c r="I1150" s="1" t="s">
        <v>32</v>
      </c>
      <c r="J1150">
        <v>18</v>
      </c>
      <c r="K1150" s="1" t="s">
        <v>49</v>
      </c>
      <c r="L1150">
        <v>17</v>
      </c>
      <c r="M1150" s="1" t="s">
        <v>278</v>
      </c>
      <c r="N1150">
        <v>43</v>
      </c>
      <c r="O1150" s="1" t="s">
        <v>580</v>
      </c>
      <c r="P1150">
        <v>3</v>
      </c>
      <c r="Q1150">
        <v>0.1</v>
      </c>
      <c r="R1150">
        <v>5460.5</v>
      </c>
      <c r="S1150">
        <v>3494.7200000000003</v>
      </c>
      <c r="T1150">
        <v>10484.16</v>
      </c>
      <c r="U1150">
        <v>14743.349999999999</v>
      </c>
      <c r="V1150">
        <f>Sales[[#This Row],[Total Revenue]]-Sales[[#This Row],[Total Buying]]</f>
        <v>4259.1899999999987</v>
      </c>
      <c r="W1150">
        <v>28</v>
      </c>
      <c r="X1150" s="1" t="s">
        <v>301</v>
      </c>
      <c r="Y1150" s="1" t="s">
        <v>191</v>
      </c>
      <c r="Z1150" s="1" t="s">
        <v>158</v>
      </c>
      <c r="AA1150" s="1" t="s">
        <v>159</v>
      </c>
      <c r="AB1150" s="1" t="s">
        <v>116</v>
      </c>
      <c r="AC1150" s="1" t="s">
        <v>159</v>
      </c>
      <c r="AD1150">
        <v>32738</v>
      </c>
      <c r="AE1150">
        <v>62897</v>
      </c>
    </row>
    <row r="1151" spans="1:31" x14ac:dyDescent="0.3">
      <c r="A1151" s="1" t="s">
        <v>1965</v>
      </c>
      <c r="B1151" s="1" t="s">
        <v>42</v>
      </c>
      <c r="C1151" s="1" t="s">
        <v>31</v>
      </c>
      <c r="D1151" s="2">
        <v>43300</v>
      </c>
      <c r="E1151" s="2">
        <v>43388</v>
      </c>
      <c r="F1151" s="2" t="str">
        <f>TEXT(Sales[[#This Row],[OrderDate]],"dd")</f>
        <v>15</v>
      </c>
      <c r="G1151" s="2">
        <v>43399</v>
      </c>
      <c r="H1151" s="2">
        <v>43402</v>
      </c>
      <c r="I1151" s="1" t="s">
        <v>32</v>
      </c>
      <c r="J1151">
        <v>24</v>
      </c>
      <c r="K1151" s="1" t="s">
        <v>58</v>
      </c>
      <c r="L1151">
        <v>27</v>
      </c>
      <c r="M1151" s="1" t="s">
        <v>560</v>
      </c>
      <c r="N1151">
        <v>33</v>
      </c>
      <c r="O1151" s="1" t="s">
        <v>75</v>
      </c>
      <c r="P1151">
        <v>1</v>
      </c>
      <c r="Q1151">
        <v>0.05</v>
      </c>
      <c r="R1151">
        <v>1815.7</v>
      </c>
      <c r="S1151">
        <v>1180.2050000000002</v>
      </c>
      <c r="T1151">
        <v>1180.2050000000002</v>
      </c>
      <c r="U1151">
        <v>1724.915</v>
      </c>
      <c r="V1151">
        <f>Sales[[#This Row],[Total Revenue]]-Sales[[#This Row],[Total Buying]]</f>
        <v>544.70999999999981</v>
      </c>
      <c r="W1151">
        <v>229</v>
      </c>
      <c r="X1151" s="1" t="s">
        <v>314</v>
      </c>
      <c r="Y1151" s="1" t="s">
        <v>315</v>
      </c>
      <c r="Z1151" s="1" t="s">
        <v>316</v>
      </c>
      <c r="AA1151" s="1" t="s">
        <v>317</v>
      </c>
      <c r="AB1151" s="1" t="s">
        <v>56</v>
      </c>
      <c r="AC1151" s="1" t="s">
        <v>317</v>
      </c>
      <c r="AD1151">
        <v>56034</v>
      </c>
      <c r="AE1151">
        <v>91579</v>
      </c>
    </row>
    <row r="1152" spans="1:31" x14ac:dyDescent="0.3">
      <c r="A1152" s="1" t="s">
        <v>1966</v>
      </c>
      <c r="B1152" s="1" t="s">
        <v>47</v>
      </c>
      <c r="C1152" s="1" t="s">
        <v>77</v>
      </c>
      <c r="D1152" s="2">
        <v>43300</v>
      </c>
      <c r="E1152" s="2">
        <v>43388</v>
      </c>
      <c r="F1152" s="2" t="str">
        <f>TEXT(Sales[[#This Row],[OrderDate]],"dd")</f>
        <v>15</v>
      </c>
      <c r="G1152" s="2">
        <v>43409</v>
      </c>
      <c r="H1152" s="2">
        <v>43411</v>
      </c>
      <c r="I1152" s="1" t="s">
        <v>32</v>
      </c>
      <c r="J1152">
        <v>18</v>
      </c>
      <c r="K1152" s="1" t="s">
        <v>49</v>
      </c>
      <c r="L1152">
        <v>42</v>
      </c>
      <c r="M1152" s="1" t="s">
        <v>363</v>
      </c>
      <c r="N1152">
        <v>15</v>
      </c>
      <c r="O1152" s="1" t="s">
        <v>347</v>
      </c>
      <c r="P1152">
        <v>6</v>
      </c>
      <c r="Q1152">
        <v>0.2</v>
      </c>
      <c r="R1152">
        <v>944.7</v>
      </c>
      <c r="S1152">
        <v>387.327</v>
      </c>
      <c r="T1152">
        <v>2323.962</v>
      </c>
      <c r="U1152">
        <v>4534.5599999999995</v>
      </c>
      <c r="V1152">
        <f>Sales[[#This Row],[Total Revenue]]-Sales[[#This Row],[Total Buying]]</f>
        <v>2210.5979999999995</v>
      </c>
      <c r="W1152">
        <v>170</v>
      </c>
      <c r="X1152" s="1" t="s">
        <v>628</v>
      </c>
      <c r="Y1152" s="1" t="s">
        <v>629</v>
      </c>
      <c r="Z1152" s="1" t="s">
        <v>196</v>
      </c>
      <c r="AA1152" s="1" t="s">
        <v>197</v>
      </c>
      <c r="AB1152" s="1" t="s">
        <v>147</v>
      </c>
      <c r="AC1152" s="1" t="s">
        <v>197</v>
      </c>
      <c r="AD1152">
        <v>47239</v>
      </c>
      <c r="AE1152">
        <v>45552</v>
      </c>
    </row>
    <row r="1153" spans="1:31" x14ac:dyDescent="0.3">
      <c r="A1153" s="1" t="s">
        <v>1967</v>
      </c>
      <c r="B1153" s="1" t="s">
        <v>30</v>
      </c>
      <c r="C1153" s="1" t="s">
        <v>239</v>
      </c>
      <c r="D1153" s="2">
        <v>43200</v>
      </c>
      <c r="E1153" s="2">
        <v>43388</v>
      </c>
      <c r="F1153" s="2" t="str">
        <f>TEXT(Sales[[#This Row],[OrderDate]],"dd")</f>
        <v>15</v>
      </c>
      <c r="G1153" s="2">
        <v>43404</v>
      </c>
      <c r="H1153" s="2">
        <v>43405</v>
      </c>
      <c r="I1153" s="1" t="s">
        <v>32</v>
      </c>
      <c r="J1153">
        <v>3</v>
      </c>
      <c r="K1153" s="1" t="s">
        <v>154</v>
      </c>
      <c r="L1153">
        <v>8</v>
      </c>
      <c r="M1153" s="1" t="s">
        <v>98</v>
      </c>
      <c r="N1153">
        <v>12</v>
      </c>
      <c r="O1153" s="1" t="s">
        <v>35</v>
      </c>
      <c r="P1153">
        <v>7</v>
      </c>
      <c r="Q1153">
        <v>0.05</v>
      </c>
      <c r="R1153">
        <v>850.9</v>
      </c>
      <c r="S1153">
        <v>553.08500000000004</v>
      </c>
      <c r="T1153">
        <v>3871.5950000000003</v>
      </c>
      <c r="U1153">
        <v>5658.4850000000006</v>
      </c>
      <c r="V1153">
        <f>Sales[[#This Row],[Total Revenue]]-Sales[[#This Row],[Total Buying]]</f>
        <v>1786.8900000000003</v>
      </c>
      <c r="W1153">
        <v>347</v>
      </c>
      <c r="X1153" s="1" t="s">
        <v>946</v>
      </c>
      <c r="Y1153" s="1" t="s">
        <v>947</v>
      </c>
      <c r="Z1153" s="1" t="s">
        <v>678</v>
      </c>
      <c r="AA1153" s="1" t="s">
        <v>679</v>
      </c>
      <c r="AB1153" s="1" t="s">
        <v>116</v>
      </c>
      <c r="AC1153" s="1" t="s">
        <v>679</v>
      </c>
      <c r="AD1153">
        <v>31742</v>
      </c>
      <c r="AE1153">
        <v>68442</v>
      </c>
    </row>
    <row r="1154" spans="1:31" x14ac:dyDescent="0.3">
      <c r="A1154" s="1" t="s">
        <v>1968</v>
      </c>
      <c r="B1154" s="1" t="s">
        <v>47</v>
      </c>
      <c r="C1154" s="1" t="s">
        <v>424</v>
      </c>
      <c r="D1154" s="2">
        <v>43300</v>
      </c>
      <c r="E1154" s="2">
        <v>43388</v>
      </c>
      <c r="F1154" s="2" t="str">
        <f>TEXT(Sales[[#This Row],[OrderDate]],"dd")</f>
        <v>15</v>
      </c>
      <c r="G1154" s="2">
        <v>43405</v>
      </c>
      <c r="H1154" s="2">
        <v>43413</v>
      </c>
      <c r="I1154" s="1" t="s">
        <v>32</v>
      </c>
      <c r="J1154">
        <v>15</v>
      </c>
      <c r="K1154" s="1" t="s">
        <v>134</v>
      </c>
      <c r="L1154">
        <v>40</v>
      </c>
      <c r="M1154" s="1" t="s">
        <v>189</v>
      </c>
      <c r="N1154">
        <v>46</v>
      </c>
      <c r="O1154" s="1" t="s">
        <v>150</v>
      </c>
      <c r="P1154">
        <v>5</v>
      </c>
      <c r="Q1154">
        <v>7.4999999999999997E-2</v>
      </c>
      <c r="R1154">
        <v>207.70000000000002</v>
      </c>
      <c r="S1154">
        <v>174.46800000000002</v>
      </c>
      <c r="T1154">
        <v>872.34000000000015</v>
      </c>
      <c r="U1154">
        <v>960.61249999999995</v>
      </c>
      <c r="V1154">
        <f>Sales[[#This Row],[Total Revenue]]-Sales[[#This Row],[Total Buying]]</f>
        <v>88.272499999999809</v>
      </c>
      <c r="W1154">
        <v>71</v>
      </c>
      <c r="X1154" s="1" t="s">
        <v>541</v>
      </c>
      <c r="Y1154" s="1" t="s">
        <v>542</v>
      </c>
      <c r="Z1154" s="1" t="s">
        <v>158</v>
      </c>
      <c r="AA1154" s="1" t="s">
        <v>159</v>
      </c>
      <c r="AB1154" s="1" t="s">
        <v>116</v>
      </c>
      <c r="AC1154" s="1" t="s">
        <v>159</v>
      </c>
      <c r="AD1154">
        <v>353287</v>
      </c>
      <c r="AE1154">
        <v>81294</v>
      </c>
    </row>
    <row r="1155" spans="1:31" x14ac:dyDescent="0.3">
      <c r="A1155" s="1" t="s">
        <v>1969</v>
      </c>
      <c r="B1155" s="1" t="s">
        <v>47</v>
      </c>
      <c r="C1155" s="1" t="s">
        <v>77</v>
      </c>
      <c r="D1155" s="2">
        <v>43300</v>
      </c>
      <c r="E1155" s="2">
        <v>43388</v>
      </c>
      <c r="F1155" s="2" t="str">
        <f>TEXT(Sales[[#This Row],[OrderDate]],"dd")</f>
        <v>15</v>
      </c>
      <c r="G1155" s="2">
        <v>43414</v>
      </c>
      <c r="H1155" s="2">
        <v>43416</v>
      </c>
      <c r="I1155" s="1" t="s">
        <v>32</v>
      </c>
      <c r="J1155">
        <v>14</v>
      </c>
      <c r="K1155" s="1" t="s">
        <v>222</v>
      </c>
      <c r="L1155">
        <v>22</v>
      </c>
      <c r="M1155" s="1" t="s">
        <v>71</v>
      </c>
      <c r="N1155">
        <v>16</v>
      </c>
      <c r="O1155" s="1" t="s">
        <v>93</v>
      </c>
      <c r="P1155">
        <v>5</v>
      </c>
      <c r="Q1155">
        <v>0.1</v>
      </c>
      <c r="R1155">
        <v>1916.2</v>
      </c>
      <c r="S1155">
        <v>823.96600000000001</v>
      </c>
      <c r="T1155">
        <v>4119.83</v>
      </c>
      <c r="U1155">
        <v>8622.9</v>
      </c>
      <c r="V1155">
        <f>Sales[[#This Row],[Total Revenue]]-Sales[[#This Row],[Total Buying]]</f>
        <v>4503.07</v>
      </c>
      <c r="W1155">
        <v>110</v>
      </c>
      <c r="X1155" s="1" t="s">
        <v>372</v>
      </c>
      <c r="Y1155" s="1" t="s">
        <v>90</v>
      </c>
      <c r="Z1155" s="1" t="s">
        <v>82</v>
      </c>
      <c r="AA1155" s="1" t="s">
        <v>83</v>
      </c>
      <c r="AB1155" s="1" t="s">
        <v>40</v>
      </c>
      <c r="AC1155" s="1" t="s">
        <v>83</v>
      </c>
      <c r="AD1155">
        <v>46974</v>
      </c>
      <c r="AE1155">
        <v>79359</v>
      </c>
    </row>
    <row r="1156" spans="1:31" x14ac:dyDescent="0.3">
      <c r="A1156" s="1" t="s">
        <v>1970</v>
      </c>
      <c r="B1156" s="1" t="s">
        <v>47</v>
      </c>
      <c r="C1156" s="1" t="s">
        <v>31</v>
      </c>
      <c r="D1156" s="2">
        <v>43300</v>
      </c>
      <c r="E1156" s="2">
        <v>43389</v>
      </c>
      <c r="F1156" s="2" t="str">
        <f>TEXT(Sales[[#This Row],[OrderDate]],"dd")</f>
        <v>16</v>
      </c>
      <c r="G1156" s="2">
        <v>43416</v>
      </c>
      <c r="H1156" s="2">
        <v>43417</v>
      </c>
      <c r="I1156" s="1" t="s">
        <v>32</v>
      </c>
      <c r="J1156">
        <v>19</v>
      </c>
      <c r="K1156" s="1" t="s">
        <v>97</v>
      </c>
      <c r="L1156">
        <v>28</v>
      </c>
      <c r="M1156" s="1" t="s">
        <v>50</v>
      </c>
      <c r="N1156">
        <v>10</v>
      </c>
      <c r="O1156" s="1" t="s">
        <v>162</v>
      </c>
      <c r="P1156">
        <v>2</v>
      </c>
      <c r="Q1156">
        <v>0.1</v>
      </c>
      <c r="R1156">
        <v>1889.4</v>
      </c>
      <c r="S1156">
        <v>963.59400000000005</v>
      </c>
      <c r="T1156">
        <v>1927.1880000000001</v>
      </c>
      <c r="U1156">
        <v>3400.92</v>
      </c>
      <c r="V1156">
        <f>Sales[[#This Row],[Total Revenue]]-Sales[[#This Row],[Total Buying]]</f>
        <v>1473.732</v>
      </c>
      <c r="W1156">
        <v>223</v>
      </c>
      <c r="X1156" s="1" t="s">
        <v>1189</v>
      </c>
      <c r="Y1156" s="1" t="s">
        <v>1190</v>
      </c>
      <c r="Z1156" s="1" t="s">
        <v>905</v>
      </c>
      <c r="AA1156" s="1" t="s">
        <v>906</v>
      </c>
      <c r="AB1156" s="1" t="s">
        <v>147</v>
      </c>
      <c r="AC1156" s="1" t="s">
        <v>906</v>
      </c>
      <c r="AD1156">
        <v>48313</v>
      </c>
      <c r="AE1156">
        <v>43472</v>
      </c>
    </row>
    <row r="1157" spans="1:31" x14ac:dyDescent="0.3">
      <c r="A1157" s="1" t="s">
        <v>1971</v>
      </c>
      <c r="B1157" s="1" t="s">
        <v>30</v>
      </c>
      <c r="C1157" s="1" t="s">
        <v>77</v>
      </c>
      <c r="D1157" s="2">
        <v>43300</v>
      </c>
      <c r="E1157" s="2">
        <v>43389</v>
      </c>
      <c r="F1157" s="2" t="str">
        <f>TEXT(Sales[[#This Row],[OrderDate]],"dd")</f>
        <v>16</v>
      </c>
      <c r="G1157" s="2">
        <v>43392</v>
      </c>
      <c r="H1157" s="2">
        <v>43397</v>
      </c>
      <c r="I1157" s="1" t="s">
        <v>32</v>
      </c>
      <c r="J1157">
        <v>6</v>
      </c>
      <c r="K1157" s="1" t="s">
        <v>33</v>
      </c>
      <c r="L1157">
        <v>4</v>
      </c>
      <c r="M1157" s="1" t="s">
        <v>92</v>
      </c>
      <c r="N1157">
        <v>20</v>
      </c>
      <c r="O1157" s="1" t="s">
        <v>245</v>
      </c>
      <c r="P1157">
        <v>3</v>
      </c>
      <c r="Q1157">
        <v>7.4999999999999997E-2</v>
      </c>
      <c r="R1157">
        <v>241.20000000000002</v>
      </c>
      <c r="S1157">
        <v>185.72400000000002</v>
      </c>
      <c r="T1157">
        <v>557.17200000000003</v>
      </c>
      <c r="U1157">
        <v>669.33</v>
      </c>
      <c r="V1157">
        <f>Sales[[#This Row],[Total Revenue]]-Sales[[#This Row],[Total Buying]]</f>
        <v>112.15800000000002</v>
      </c>
      <c r="W1157">
        <v>91</v>
      </c>
      <c r="X1157" s="1" t="s">
        <v>485</v>
      </c>
      <c r="Y1157" s="1" t="s">
        <v>1016</v>
      </c>
      <c r="Z1157" s="1" t="s">
        <v>400</v>
      </c>
      <c r="AA1157" s="1" t="s">
        <v>401</v>
      </c>
      <c r="AB1157" s="1" t="s">
        <v>116</v>
      </c>
      <c r="AC1157" s="1" t="s">
        <v>401</v>
      </c>
      <c r="AD1157">
        <v>124031</v>
      </c>
      <c r="AE1157">
        <v>53011</v>
      </c>
    </row>
    <row r="1158" spans="1:31" x14ac:dyDescent="0.3">
      <c r="A1158" s="1" t="s">
        <v>1972</v>
      </c>
      <c r="B1158" s="1" t="s">
        <v>42</v>
      </c>
      <c r="C1158" s="1" t="s">
        <v>77</v>
      </c>
      <c r="D1158" s="2">
        <v>43300</v>
      </c>
      <c r="E1158" s="2">
        <v>43389</v>
      </c>
      <c r="F1158" s="2" t="str">
        <f>TEXT(Sales[[#This Row],[OrderDate]],"dd")</f>
        <v>16</v>
      </c>
      <c r="G1158" s="2">
        <v>43406</v>
      </c>
      <c r="H1158" s="2">
        <v>43411</v>
      </c>
      <c r="I1158" s="1" t="s">
        <v>32</v>
      </c>
      <c r="J1158">
        <v>24</v>
      </c>
      <c r="K1158" s="1" t="s">
        <v>58</v>
      </c>
      <c r="L1158">
        <v>3</v>
      </c>
      <c r="M1158" s="1" t="s">
        <v>175</v>
      </c>
      <c r="N1158">
        <v>12</v>
      </c>
      <c r="O1158" s="1" t="s">
        <v>35</v>
      </c>
      <c r="P1158">
        <v>6</v>
      </c>
      <c r="Q1158">
        <v>7.4999999999999997E-2</v>
      </c>
      <c r="R1158">
        <v>6016.6</v>
      </c>
      <c r="S1158">
        <v>4392.1180000000004</v>
      </c>
      <c r="T1158">
        <v>26352.708000000002</v>
      </c>
      <c r="U1158">
        <v>33392.130000000005</v>
      </c>
      <c r="V1158">
        <f>Sales[[#This Row],[Total Revenue]]-Sales[[#This Row],[Total Buying]]</f>
        <v>7039.4220000000023</v>
      </c>
      <c r="W1158">
        <v>115</v>
      </c>
      <c r="X1158" s="1" t="s">
        <v>695</v>
      </c>
      <c r="Y1158" s="1" t="s">
        <v>696</v>
      </c>
      <c r="Z1158" s="1" t="s">
        <v>306</v>
      </c>
      <c r="AA1158" s="1" t="s">
        <v>307</v>
      </c>
      <c r="AB1158" s="1" t="s">
        <v>56</v>
      </c>
      <c r="AC1158" s="1" t="s">
        <v>307</v>
      </c>
      <c r="AD1158">
        <v>58967</v>
      </c>
      <c r="AE1158">
        <v>50536</v>
      </c>
    </row>
    <row r="1159" spans="1:31" x14ac:dyDescent="0.3">
      <c r="A1159" s="1" t="s">
        <v>1973</v>
      </c>
      <c r="B1159" s="1" t="s">
        <v>42</v>
      </c>
      <c r="C1159" s="1" t="s">
        <v>48</v>
      </c>
      <c r="D1159" s="2">
        <v>43300</v>
      </c>
      <c r="E1159" s="2">
        <v>43389</v>
      </c>
      <c r="F1159" s="2" t="str">
        <f>TEXT(Sales[[#This Row],[OrderDate]],"dd")</f>
        <v>16</v>
      </c>
      <c r="G1159" s="2">
        <v>43405</v>
      </c>
      <c r="H1159" s="2">
        <v>43412</v>
      </c>
      <c r="I1159" s="1" t="s">
        <v>32</v>
      </c>
      <c r="J1159">
        <v>23</v>
      </c>
      <c r="K1159" s="1" t="s">
        <v>171</v>
      </c>
      <c r="L1159">
        <v>42</v>
      </c>
      <c r="M1159" s="1" t="s">
        <v>363</v>
      </c>
      <c r="N1159">
        <v>23</v>
      </c>
      <c r="O1159" s="1" t="s">
        <v>103</v>
      </c>
      <c r="P1159">
        <v>3</v>
      </c>
      <c r="Q1159">
        <v>7.4999999999999997E-2</v>
      </c>
      <c r="R1159">
        <v>1072</v>
      </c>
      <c r="S1159">
        <v>621.76</v>
      </c>
      <c r="T1159">
        <v>1865.28</v>
      </c>
      <c r="U1159">
        <v>2974.8</v>
      </c>
      <c r="V1159">
        <f>Sales[[#This Row],[Total Revenue]]-Sales[[#This Row],[Total Buying]]</f>
        <v>1109.5200000000002</v>
      </c>
      <c r="W1159">
        <v>35</v>
      </c>
      <c r="X1159" s="1" t="s">
        <v>1198</v>
      </c>
      <c r="Y1159" s="1" t="s">
        <v>461</v>
      </c>
      <c r="Z1159" s="1" t="s">
        <v>158</v>
      </c>
      <c r="AA1159" s="1" t="s">
        <v>159</v>
      </c>
      <c r="AB1159" s="1" t="s">
        <v>116</v>
      </c>
      <c r="AC1159" s="1" t="s">
        <v>159</v>
      </c>
      <c r="AD1159">
        <v>49975</v>
      </c>
      <c r="AE1159">
        <v>64824</v>
      </c>
    </row>
    <row r="1160" spans="1:31" x14ac:dyDescent="0.3">
      <c r="A1160" s="1" t="s">
        <v>1974</v>
      </c>
      <c r="B1160" s="1" t="s">
        <v>30</v>
      </c>
      <c r="C1160" s="1" t="s">
        <v>48</v>
      </c>
      <c r="D1160" s="2">
        <v>43300</v>
      </c>
      <c r="E1160" s="2">
        <v>43389</v>
      </c>
      <c r="F1160" s="2" t="str">
        <f>TEXT(Sales[[#This Row],[OrderDate]],"dd")</f>
        <v>16</v>
      </c>
      <c r="G1160" s="2">
        <v>43410</v>
      </c>
      <c r="H1160" s="2">
        <v>43419</v>
      </c>
      <c r="I1160" s="1" t="s">
        <v>32</v>
      </c>
      <c r="J1160">
        <v>8</v>
      </c>
      <c r="K1160" s="1" t="s">
        <v>105</v>
      </c>
      <c r="L1160">
        <v>50</v>
      </c>
      <c r="M1160" s="1" t="s">
        <v>427</v>
      </c>
      <c r="N1160">
        <v>1</v>
      </c>
      <c r="O1160" s="1" t="s">
        <v>72</v>
      </c>
      <c r="P1160">
        <v>4</v>
      </c>
      <c r="Q1160">
        <v>0.15</v>
      </c>
      <c r="R1160">
        <v>3825.7000000000003</v>
      </c>
      <c r="S1160">
        <v>2601.4760000000006</v>
      </c>
      <c r="T1160">
        <v>10405.904000000002</v>
      </c>
      <c r="U1160">
        <v>13007.380000000001</v>
      </c>
      <c r="V1160">
        <f>Sales[[#This Row],[Total Revenue]]-Sales[[#This Row],[Total Buying]]</f>
        <v>2601.4759999999987</v>
      </c>
      <c r="W1160">
        <v>2</v>
      </c>
      <c r="X1160" s="1" t="s">
        <v>1074</v>
      </c>
      <c r="Y1160" s="1" t="s">
        <v>1075</v>
      </c>
      <c r="Z1160" s="1" t="s">
        <v>54</v>
      </c>
      <c r="AA1160" s="1" t="s">
        <v>55</v>
      </c>
      <c r="AB1160" s="1" t="s">
        <v>56</v>
      </c>
      <c r="AC1160" s="1" t="s">
        <v>55</v>
      </c>
      <c r="AD1160">
        <v>78554</v>
      </c>
      <c r="AE1160">
        <v>48775</v>
      </c>
    </row>
    <row r="1161" spans="1:31" x14ac:dyDescent="0.3">
      <c r="A1161" s="1" t="s">
        <v>1975</v>
      </c>
      <c r="B1161" s="1" t="s">
        <v>30</v>
      </c>
      <c r="C1161" s="1" t="s">
        <v>239</v>
      </c>
      <c r="D1161" s="2">
        <v>43300</v>
      </c>
      <c r="E1161" s="2">
        <v>43390</v>
      </c>
      <c r="F1161" s="2" t="str">
        <f>TEXT(Sales[[#This Row],[OrderDate]],"dd")</f>
        <v>17</v>
      </c>
      <c r="G1161" s="2">
        <v>43413</v>
      </c>
      <c r="H1161" s="2">
        <v>43419</v>
      </c>
      <c r="I1161" s="1" t="s">
        <v>32</v>
      </c>
      <c r="J1161">
        <v>3</v>
      </c>
      <c r="K1161" s="1" t="s">
        <v>154</v>
      </c>
      <c r="L1161">
        <v>1</v>
      </c>
      <c r="M1161" s="1" t="s">
        <v>79</v>
      </c>
      <c r="N1161">
        <v>17</v>
      </c>
      <c r="O1161" s="1" t="s">
        <v>180</v>
      </c>
      <c r="P1161">
        <v>6</v>
      </c>
      <c r="Q1161">
        <v>0.05</v>
      </c>
      <c r="R1161">
        <v>2814</v>
      </c>
      <c r="S1161">
        <v>2166.7800000000002</v>
      </c>
      <c r="T1161">
        <v>13000.68</v>
      </c>
      <c r="U1161">
        <v>16039.800000000001</v>
      </c>
      <c r="V1161">
        <f>Sales[[#This Row],[Total Revenue]]-Sales[[#This Row],[Total Buying]]</f>
        <v>3039.1200000000008</v>
      </c>
      <c r="W1161">
        <v>352</v>
      </c>
      <c r="X1161" s="1" t="s">
        <v>919</v>
      </c>
      <c r="Y1161" s="1" t="s">
        <v>920</v>
      </c>
      <c r="Z1161" s="1" t="s">
        <v>242</v>
      </c>
      <c r="AA1161" s="1" t="s">
        <v>243</v>
      </c>
      <c r="AB1161" s="1" t="s">
        <v>56</v>
      </c>
      <c r="AC1161" s="1" t="s">
        <v>243</v>
      </c>
      <c r="AD1161">
        <v>52940</v>
      </c>
      <c r="AE1161">
        <v>49190</v>
      </c>
    </row>
    <row r="1162" spans="1:31" x14ac:dyDescent="0.3">
      <c r="A1162" s="1" t="s">
        <v>1976</v>
      </c>
      <c r="B1162" s="1" t="s">
        <v>30</v>
      </c>
      <c r="C1162" s="1" t="s">
        <v>62</v>
      </c>
      <c r="D1162" s="2">
        <v>43300</v>
      </c>
      <c r="E1162" s="2">
        <v>43390</v>
      </c>
      <c r="F1162" s="2" t="str">
        <f>TEXT(Sales[[#This Row],[OrderDate]],"dd")</f>
        <v>17</v>
      </c>
      <c r="G1162" s="2">
        <v>43396</v>
      </c>
      <c r="H1162" s="2">
        <v>43401</v>
      </c>
      <c r="I1162" s="1" t="s">
        <v>32</v>
      </c>
      <c r="J1162">
        <v>10</v>
      </c>
      <c r="K1162" s="1" t="s">
        <v>121</v>
      </c>
      <c r="L1162">
        <v>33</v>
      </c>
      <c r="M1162" s="1" t="s">
        <v>262</v>
      </c>
      <c r="N1162">
        <v>20</v>
      </c>
      <c r="O1162" s="1" t="s">
        <v>245</v>
      </c>
      <c r="P1162">
        <v>8</v>
      </c>
      <c r="Q1162">
        <v>0.05</v>
      </c>
      <c r="R1162">
        <v>2619.7000000000003</v>
      </c>
      <c r="S1162">
        <v>1807.5930000000001</v>
      </c>
      <c r="T1162">
        <v>14460.744000000001</v>
      </c>
      <c r="U1162">
        <v>19909.72</v>
      </c>
      <c r="V1162">
        <f>Sales[[#This Row],[Total Revenue]]-Sales[[#This Row],[Total Buying]]</f>
        <v>5448.9760000000006</v>
      </c>
      <c r="W1162">
        <v>270</v>
      </c>
      <c r="X1162" s="1" t="s">
        <v>943</v>
      </c>
      <c r="Y1162" s="1" t="s">
        <v>944</v>
      </c>
      <c r="Z1162" s="1" t="s">
        <v>38</v>
      </c>
      <c r="AA1162" s="1" t="s">
        <v>39</v>
      </c>
      <c r="AB1162" s="1" t="s">
        <v>40</v>
      </c>
      <c r="AC1162" s="1" t="s">
        <v>39</v>
      </c>
      <c r="AD1162">
        <v>782664</v>
      </c>
      <c r="AE1162">
        <v>42439</v>
      </c>
    </row>
    <row r="1163" spans="1:31" x14ac:dyDescent="0.3">
      <c r="A1163" s="1" t="s">
        <v>1977</v>
      </c>
      <c r="B1163" s="1" t="s">
        <v>100</v>
      </c>
      <c r="C1163" s="1" t="s">
        <v>77</v>
      </c>
      <c r="D1163" s="2">
        <v>43300</v>
      </c>
      <c r="E1163" s="2">
        <v>43390</v>
      </c>
      <c r="F1163" s="2" t="str">
        <f>TEXT(Sales[[#This Row],[OrderDate]],"dd")</f>
        <v>17</v>
      </c>
      <c r="G1163" s="2">
        <v>43392</v>
      </c>
      <c r="H1163" s="2">
        <v>43397</v>
      </c>
      <c r="I1163" s="1" t="s">
        <v>32</v>
      </c>
      <c r="J1163">
        <v>26</v>
      </c>
      <c r="K1163" s="1" t="s">
        <v>247</v>
      </c>
      <c r="L1163">
        <v>48</v>
      </c>
      <c r="M1163" s="1" t="s">
        <v>102</v>
      </c>
      <c r="N1163">
        <v>8</v>
      </c>
      <c r="O1163" s="1" t="s">
        <v>172</v>
      </c>
      <c r="P1163">
        <v>7</v>
      </c>
      <c r="Q1163">
        <v>0.3</v>
      </c>
      <c r="R1163">
        <v>1118.9000000000001</v>
      </c>
      <c r="S1163">
        <v>525.88300000000004</v>
      </c>
      <c r="T1163">
        <v>3681.1810000000005</v>
      </c>
      <c r="U1163">
        <v>5482.6100000000006</v>
      </c>
      <c r="V1163">
        <f>Sales[[#This Row],[Total Revenue]]-Sales[[#This Row],[Total Buying]]</f>
        <v>1801.4290000000001</v>
      </c>
      <c r="W1163">
        <v>157</v>
      </c>
      <c r="X1163" s="1" t="s">
        <v>810</v>
      </c>
      <c r="Y1163" s="1" t="s">
        <v>658</v>
      </c>
      <c r="Z1163" s="1" t="s">
        <v>196</v>
      </c>
      <c r="AA1163" s="1" t="s">
        <v>197</v>
      </c>
      <c r="AB1163" s="1" t="s">
        <v>147</v>
      </c>
      <c r="AC1163" s="1" t="s">
        <v>197</v>
      </c>
      <c r="AD1163">
        <v>56956</v>
      </c>
      <c r="AE1163">
        <v>81535</v>
      </c>
    </row>
    <row r="1164" spans="1:31" x14ac:dyDescent="0.3">
      <c r="A1164" s="1" t="s">
        <v>1978</v>
      </c>
      <c r="B1164" s="1" t="s">
        <v>30</v>
      </c>
      <c r="C1164" s="1" t="s">
        <v>77</v>
      </c>
      <c r="D1164" s="2">
        <v>43300</v>
      </c>
      <c r="E1164" s="2">
        <v>43390</v>
      </c>
      <c r="F1164" s="2" t="str">
        <f>TEXT(Sales[[#This Row],[OrderDate]],"dd")</f>
        <v>17</v>
      </c>
      <c r="G1164" s="2">
        <v>43401</v>
      </c>
      <c r="H1164" s="2">
        <v>43405</v>
      </c>
      <c r="I1164" s="1" t="s">
        <v>32</v>
      </c>
      <c r="J1164">
        <v>8</v>
      </c>
      <c r="K1164" s="1" t="s">
        <v>105</v>
      </c>
      <c r="L1164">
        <v>7</v>
      </c>
      <c r="M1164" s="1" t="s">
        <v>271</v>
      </c>
      <c r="N1164">
        <v>25</v>
      </c>
      <c r="O1164" s="1" t="s">
        <v>216</v>
      </c>
      <c r="P1164">
        <v>2</v>
      </c>
      <c r="Q1164">
        <v>0.05</v>
      </c>
      <c r="R1164">
        <v>1072</v>
      </c>
      <c r="S1164">
        <v>514.55999999999995</v>
      </c>
      <c r="T1164">
        <v>1029.1199999999999</v>
      </c>
      <c r="U1164">
        <v>2036.8</v>
      </c>
      <c r="V1164">
        <f>Sales[[#This Row],[Total Revenue]]-Sales[[#This Row],[Total Buying]]</f>
        <v>1007.6800000000001</v>
      </c>
      <c r="W1164">
        <v>169</v>
      </c>
      <c r="X1164" s="1" t="s">
        <v>531</v>
      </c>
      <c r="Y1164" s="1" t="s">
        <v>532</v>
      </c>
      <c r="Z1164" s="1" t="s">
        <v>196</v>
      </c>
      <c r="AA1164" s="1" t="s">
        <v>197</v>
      </c>
      <c r="AB1164" s="1" t="s">
        <v>147</v>
      </c>
      <c r="AC1164" s="1" t="s">
        <v>197</v>
      </c>
      <c r="AD1164">
        <v>42938</v>
      </c>
      <c r="AE1164">
        <v>77545</v>
      </c>
    </row>
    <row r="1165" spans="1:31" x14ac:dyDescent="0.3">
      <c r="A1165" s="1" t="s">
        <v>1979</v>
      </c>
      <c r="B1165" s="1" t="s">
        <v>30</v>
      </c>
      <c r="C1165" s="1" t="s">
        <v>77</v>
      </c>
      <c r="D1165" s="2">
        <v>43300</v>
      </c>
      <c r="E1165" s="2">
        <v>43390</v>
      </c>
      <c r="F1165" s="2" t="str">
        <f>TEXT(Sales[[#This Row],[OrderDate]],"dd")</f>
        <v>17</v>
      </c>
      <c r="G1165" s="2">
        <v>43398</v>
      </c>
      <c r="H1165" s="2">
        <v>43400</v>
      </c>
      <c r="I1165" s="1" t="s">
        <v>32</v>
      </c>
      <c r="J1165">
        <v>9</v>
      </c>
      <c r="K1165" s="1" t="s">
        <v>214</v>
      </c>
      <c r="L1165">
        <v>20</v>
      </c>
      <c r="M1165" s="1" t="s">
        <v>59</v>
      </c>
      <c r="N1165">
        <v>19</v>
      </c>
      <c r="O1165" s="1" t="s">
        <v>726</v>
      </c>
      <c r="P1165">
        <v>2</v>
      </c>
      <c r="Q1165">
        <v>0.05</v>
      </c>
      <c r="R1165">
        <v>3946.3</v>
      </c>
      <c r="S1165">
        <v>1617.9829999999999</v>
      </c>
      <c r="T1165">
        <v>3235.9659999999999</v>
      </c>
      <c r="U1165">
        <v>7497.97</v>
      </c>
      <c r="V1165">
        <f>Sales[[#This Row],[Total Revenue]]-Sales[[#This Row],[Total Buying]]</f>
        <v>4262.0040000000008</v>
      </c>
      <c r="W1165">
        <v>169</v>
      </c>
      <c r="X1165" s="1" t="s">
        <v>531</v>
      </c>
      <c r="Y1165" s="1" t="s">
        <v>532</v>
      </c>
      <c r="Z1165" s="1" t="s">
        <v>196</v>
      </c>
      <c r="AA1165" s="1" t="s">
        <v>197</v>
      </c>
      <c r="AB1165" s="1" t="s">
        <v>147</v>
      </c>
      <c r="AC1165" s="1" t="s">
        <v>197</v>
      </c>
      <c r="AD1165">
        <v>42938</v>
      </c>
      <c r="AE1165">
        <v>77545</v>
      </c>
    </row>
    <row r="1166" spans="1:31" x14ac:dyDescent="0.3">
      <c r="A1166" s="1" t="s">
        <v>1980</v>
      </c>
      <c r="B1166" s="1" t="s">
        <v>30</v>
      </c>
      <c r="C1166" s="1" t="s">
        <v>62</v>
      </c>
      <c r="D1166" s="2">
        <v>43300</v>
      </c>
      <c r="E1166" s="2">
        <v>43390</v>
      </c>
      <c r="F1166" s="2" t="str">
        <f>TEXT(Sales[[#This Row],[OrderDate]],"dd")</f>
        <v>17</v>
      </c>
      <c r="G1166" s="2">
        <v>43405</v>
      </c>
      <c r="H1166" s="2">
        <v>43407</v>
      </c>
      <c r="I1166" s="1" t="s">
        <v>32</v>
      </c>
      <c r="J1166">
        <v>9</v>
      </c>
      <c r="K1166" s="1" t="s">
        <v>214</v>
      </c>
      <c r="L1166">
        <v>25</v>
      </c>
      <c r="M1166" s="1" t="s">
        <v>454</v>
      </c>
      <c r="N1166">
        <v>43</v>
      </c>
      <c r="O1166" s="1" t="s">
        <v>580</v>
      </c>
      <c r="P1166">
        <v>7</v>
      </c>
      <c r="Q1166">
        <v>0.05</v>
      </c>
      <c r="R1166">
        <v>241.20000000000002</v>
      </c>
      <c r="S1166">
        <v>166.428</v>
      </c>
      <c r="T1166">
        <v>1164.9960000000001</v>
      </c>
      <c r="U1166">
        <v>1603.98</v>
      </c>
      <c r="V1166">
        <f>Sales[[#This Row],[Total Revenue]]-Sales[[#This Row],[Total Buying]]</f>
        <v>438.98399999999992</v>
      </c>
      <c r="W1166">
        <v>315</v>
      </c>
      <c r="X1166" s="1" t="s">
        <v>1195</v>
      </c>
      <c r="Y1166" s="1" t="s">
        <v>1196</v>
      </c>
      <c r="Z1166" s="1" t="s">
        <v>251</v>
      </c>
      <c r="AA1166" s="1" t="s">
        <v>252</v>
      </c>
      <c r="AB1166" s="1" t="s">
        <v>56</v>
      </c>
      <c r="AC1166" s="1" t="s">
        <v>252</v>
      </c>
      <c r="AD1166">
        <v>114817</v>
      </c>
      <c r="AE1166">
        <v>50658</v>
      </c>
    </row>
    <row r="1167" spans="1:31" x14ac:dyDescent="0.3">
      <c r="A1167" s="1" t="s">
        <v>1981</v>
      </c>
      <c r="B1167" s="1" t="s">
        <v>47</v>
      </c>
      <c r="C1167" s="1" t="s">
        <v>77</v>
      </c>
      <c r="D1167" s="2">
        <v>43300</v>
      </c>
      <c r="E1167" s="2">
        <v>43391</v>
      </c>
      <c r="F1167" s="2" t="str">
        <f>TEXT(Sales[[#This Row],[OrderDate]],"dd")</f>
        <v>18</v>
      </c>
      <c r="G1167" s="2">
        <v>43415</v>
      </c>
      <c r="H1167" s="2">
        <v>43424</v>
      </c>
      <c r="I1167" s="1" t="s">
        <v>32</v>
      </c>
      <c r="J1167">
        <v>19</v>
      </c>
      <c r="K1167" s="1" t="s">
        <v>97</v>
      </c>
      <c r="L1167">
        <v>46</v>
      </c>
      <c r="M1167" s="1" t="s">
        <v>203</v>
      </c>
      <c r="N1167">
        <v>14</v>
      </c>
      <c r="O1167" s="1" t="s">
        <v>438</v>
      </c>
      <c r="P1167">
        <v>2</v>
      </c>
      <c r="Q1167">
        <v>0.05</v>
      </c>
      <c r="R1167">
        <v>241.20000000000002</v>
      </c>
      <c r="S1167">
        <v>156.78000000000003</v>
      </c>
      <c r="T1167">
        <v>313.56000000000006</v>
      </c>
      <c r="U1167">
        <v>458.28000000000003</v>
      </c>
      <c r="V1167">
        <f>Sales[[#This Row],[Total Revenue]]-Sales[[#This Row],[Total Buying]]</f>
        <v>144.71999999999997</v>
      </c>
      <c r="W1167">
        <v>151</v>
      </c>
      <c r="X1167" s="1" t="s">
        <v>485</v>
      </c>
      <c r="Y1167" s="1" t="s">
        <v>486</v>
      </c>
      <c r="Z1167" s="1" t="s">
        <v>196</v>
      </c>
      <c r="AA1167" s="1" t="s">
        <v>197</v>
      </c>
      <c r="AB1167" s="1" t="s">
        <v>147</v>
      </c>
      <c r="AC1167" s="1" t="s">
        <v>197</v>
      </c>
      <c r="AD1167">
        <v>61449</v>
      </c>
      <c r="AE1167">
        <v>63090</v>
      </c>
    </row>
    <row r="1168" spans="1:31" x14ac:dyDescent="0.3">
      <c r="A1168" s="1" t="s">
        <v>1982</v>
      </c>
      <c r="B1168" s="1" t="s">
        <v>47</v>
      </c>
      <c r="C1168" s="1" t="s">
        <v>31</v>
      </c>
      <c r="D1168" s="2">
        <v>43300</v>
      </c>
      <c r="E1168" s="2">
        <v>43391</v>
      </c>
      <c r="F1168" s="2" t="str">
        <f>TEXT(Sales[[#This Row],[OrderDate]],"dd")</f>
        <v>18</v>
      </c>
      <c r="G1168" s="2">
        <v>43397</v>
      </c>
      <c r="H1168" s="2">
        <v>43403</v>
      </c>
      <c r="I1168" s="1" t="s">
        <v>32</v>
      </c>
      <c r="J1168">
        <v>13</v>
      </c>
      <c r="K1168" s="1" t="s">
        <v>88</v>
      </c>
      <c r="L1168">
        <v>9</v>
      </c>
      <c r="M1168" s="1" t="s">
        <v>149</v>
      </c>
      <c r="N1168">
        <v>40</v>
      </c>
      <c r="O1168" s="1" t="s">
        <v>199</v>
      </c>
      <c r="P1168">
        <v>8</v>
      </c>
      <c r="Q1168">
        <v>0.4</v>
      </c>
      <c r="R1168">
        <v>1005</v>
      </c>
      <c r="S1168">
        <v>854.25</v>
      </c>
      <c r="T1168">
        <v>6834</v>
      </c>
      <c r="U1168">
        <v>4824</v>
      </c>
      <c r="V1168">
        <f>Sales[[#This Row],[Total Revenue]]-Sales[[#This Row],[Total Buying]]</f>
        <v>-2010</v>
      </c>
      <c r="W1168">
        <v>260</v>
      </c>
      <c r="X1168" s="1" t="s">
        <v>1983</v>
      </c>
      <c r="Y1168" s="1" t="s">
        <v>37</v>
      </c>
      <c r="Z1168" s="1" t="s">
        <v>38</v>
      </c>
      <c r="AA1168" s="1" t="s">
        <v>39</v>
      </c>
      <c r="AB1168" s="1" t="s">
        <v>40</v>
      </c>
      <c r="AC1168" s="1" t="s">
        <v>39</v>
      </c>
      <c r="AD1168">
        <v>161116</v>
      </c>
      <c r="AE1168">
        <v>87040</v>
      </c>
    </row>
    <row r="1169" spans="1:31" x14ac:dyDescent="0.3">
      <c r="A1169" s="1" t="s">
        <v>1984</v>
      </c>
      <c r="B1169" s="1" t="s">
        <v>47</v>
      </c>
      <c r="C1169" s="1" t="s">
        <v>77</v>
      </c>
      <c r="D1169" s="2">
        <v>43300</v>
      </c>
      <c r="E1169" s="2">
        <v>43391</v>
      </c>
      <c r="F1169" s="2" t="str">
        <f>TEXT(Sales[[#This Row],[OrderDate]],"dd")</f>
        <v>18</v>
      </c>
      <c r="G1169" s="2">
        <v>43411</v>
      </c>
      <c r="H1169" s="2">
        <v>43417</v>
      </c>
      <c r="I1169" s="1" t="s">
        <v>32</v>
      </c>
      <c r="J1169">
        <v>18</v>
      </c>
      <c r="K1169" s="1" t="s">
        <v>49</v>
      </c>
      <c r="L1169">
        <v>42</v>
      </c>
      <c r="M1169" s="1" t="s">
        <v>363</v>
      </c>
      <c r="N1169">
        <v>34</v>
      </c>
      <c r="O1169" s="1" t="s">
        <v>335</v>
      </c>
      <c r="P1169">
        <v>1</v>
      </c>
      <c r="Q1169">
        <v>0.1</v>
      </c>
      <c r="R1169">
        <v>234.5</v>
      </c>
      <c r="S1169">
        <v>178.22</v>
      </c>
      <c r="T1169">
        <v>178.22</v>
      </c>
      <c r="U1169">
        <v>211.05</v>
      </c>
      <c r="V1169">
        <f>Sales[[#This Row],[Total Revenue]]-Sales[[#This Row],[Total Buying]]</f>
        <v>32.830000000000013</v>
      </c>
      <c r="W1169">
        <v>139</v>
      </c>
      <c r="X1169" s="1" t="s">
        <v>1018</v>
      </c>
      <c r="Y1169" s="1" t="s">
        <v>1019</v>
      </c>
      <c r="Z1169" s="1" t="s">
        <v>457</v>
      </c>
      <c r="AA1169" s="1" t="s">
        <v>458</v>
      </c>
      <c r="AB1169" s="1" t="s">
        <v>56</v>
      </c>
      <c r="AC1169" s="1" t="s">
        <v>458</v>
      </c>
      <c r="AD1169">
        <v>45389</v>
      </c>
      <c r="AE1169">
        <v>39464</v>
      </c>
    </row>
    <row r="1170" spans="1:31" x14ac:dyDescent="0.3">
      <c r="A1170" s="1" t="s">
        <v>1985</v>
      </c>
      <c r="B1170" s="1" t="s">
        <v>30</v>
      </c>
      <c r="C1170" s="1" t="s">
        <v>77</v>
      </c>
      <c r="D1170" s="2">
        <v>43300</v>
      </c>
      <c r="E1170" s="2">
        <v>43391</v>
      </c>
      <c r="F1170" s="2" t="str">
        <f>TEXT(Sales[[#This Row],[OrderDate]],"dd")</f>
        <v>18</v>
      </c>
      <c r="G1170" s="2">
        <v>43405</v>
      </c>
      <c r="H1170" s="2">
        <v>43415</v>
      </c>
      <c r="I1170" s="1" t="s">
        <v>32</v>
      </c>
      <c r="J1170">
        <v>4</v>
      </c>
      <c r="K1170" s="1" t="s">
        <v>70</v>
      </c>
      <c r="L1170">
        <v>33</v>
      </c>
      <c r="M1170" s="1" t="s">
        <v>262</v>
      </c>
      <c r="N1170">
        <v>19</v>
      </c>
      <c r="O1170" s="1" t="s">
        <v>726</v>
      </c>
      <c r="P1170">
        <v>4</v>
      </c>
      <c r="Q1170">
        <v>0.15</v>
      </c>
      <c r="R1170">
        <v>904.5</v>
      </c>
      <c r="S1170">
        <v>741.68999999999994</v>
      </c>
      <c r="T1170">
        <v>2966.7599999999998</v>
      </c>
      <c r="U1170">
        <v>3075.3</v>
      </c>
      <c r="V1170">
        <f>Sales[[#This Row],[Total Revenue]]-Sales[[#This Row],[Total Buying]]</f>
        <v>108.54000000000042</v>
      </c>
      <c r="W1170">
        <v>142</v>
      </c>
      <c r="X1170" s="1" t="s">
        <v>1297</v>
      </c>
      <c r="Y1170" s="1" t="s">
        <v>1668</v>
      </c>
      <c r="Z1170" s="1" t="s">
        <v>457</v>
      </c>
      <c r="AA1170" s="1" t="s">
        <v>458</v>
      </c>
      <c r="AB1170" s="1" t="s">
        <v>56</v>
      </c>
      <c r="AC1170" s="1" t="s">
        <v>458</v>
      </c>
      <c r="AD1170">
        <v>72760</v>
      </c>
      <c r="AE1170">
        <v>42306</v>
      </c>
    </row>
    <row r="1171" spans="1:31" x14ac:dyDescent="0.3">
      <c r="A1171" s="1" t="s">
        <v>1986</v>
      </c>
      <c r="B1171" s="1" t="s">
        <v>30</v>
      </c>
      <c r="C1171" s="1" t="s">
        <v>77</v>
      </c>
      <c r="D1171" s="2">
        <v>43300</v>
      </c>
      <c r="E1171" s="2">
        <v>43391</v>
      </c>
      <c r="F1171" s="2" t="str">
        <f>TEXT(Sales[[#This Row],[OrderDate]],"dd")</f>
        <v>18</v>
      </c>
      <c r="G1171" s="2">
        <v>43414</v>
      </c>
      <c r="H1171" s="2">
        <v>43424</v>
      </c>
      <c r="I1171" s="1" t="s">
        <v>32</v>
      </c>
      <c r="J1171">
        <v>10</v>
      </c>
      <c r="K1171" s="1" t="s">
        <v>121</v>
      </c>
      <c r="L1171">
        <v>12</v>
      </c>
      <c r="M1171" s="1" t="s">
        <v>380</v>
      </c>
      <c r="N1171">
        <v>32</v>
      </c>
      <c r="O1171" s="1" t="s">
        <v>107</v>
      </c>
      <c r="P1171">
        <v>6</v>
      </c>
      <c r="Q1171">
        <v>0.15</v>
      </c>
      <c r="R1171">
        <v>1085.4000000000001</v>
      </c>
      <c r="S1171">
        <v>477.57600000000002</v>
      </c>
      <c r="T1171">
        <v>2865.4560000000001</v>
      </c>
      <c r="U1171">
        <v>5535.5400000000009</v>
      </c>
      <c r="V1171">
        <f>Sales[[#This Row],[Total Revenue]]-Sales[[#This Row],[Total Buying]]</f>
        <v>2670.0840000000007</v>
      </c>
      <c r="W1171">
        <v>88</v>
      </c>
      <c r="X1171" s="1" t="s">
        <v>1732</v>
      </c>
      <c r="Y1171" s="1" t="s">
        <v>169</v>
      </c>
      <c r="Z1171" s="1" t="s">
        <v>158</v>
      </c>
      <c r="AA1171" s="1" t="s">
        <v>159</v>
      </c>
      <c r="AB1171" s="1" t="s">
        <v>116</v>
      </c>
      <c r="AC1171" s="1" t="s">
        <v>159</v>
      </c>
      <c r="AD1171">
        <v>30451</v>
      </c>
      <c r="AE1171">
        <v>50601</v>
      </c>
    </row>
    <row r="1172" spans="1:31" x14ac:dyDescent="0.3">
      <c r="A1172" s="1" t="s">
        <v>1987</v>
      </c>
      <c r="B1172" s="1" t="s">
        <v>30</v>
      </c>
      <c r="C1172" s="1" t="s">
        <v>424</v>
      </c>
      <c r="D1172" s="2">
        <v>43300</v>
      </c>
      <c r="E1172" s="2">
        <v>43391</v>
      </c>
      <c r="F1172" s="2" t="str">
        <f>TEXT(Sales[[#This Row],[OrderDate]],"dd")</f>
        <v>18</v>
      </c>
      <c r="G1172" s="2">
        <v>43396</v>
      </c>
      <c r="H1172" s="2">
        <v>43405</v>
      </c>
      <c r="I1172" s="1" t="s">
        <v>32</v>
      </c>
      <c r="J1172">
        <v>11</v>
      </c>
      <c r="K1172" s="1" t="s">
        <v>125</v>
      </c>
      <c r="L1172">
        <v>3</v>
      </c>
      <c r="M1172" s="1" t="s">
        <v>175</v>
      </c>
      <c r="N1172">
        <v>11</v>
      </c>
      <c r="O1172" s="1" t="s">
        <v>126</v>
      </c>
      <c r="P1172">
        <v>5</v>
      </c>
      <c r="Q1172">
        <v>0.15</v>
      </c>
      <c r="R1172">
        <v>1018.4</v>
      </c>
      <c r="S1172">
        <v>600.85599999999999</v>
      </c>
      <c r="T1172">
        <v>3004.2799999999997</v>
      </c>
      <c r="U1172">
        <v>4328.2</v>
      </c>
      <c r="V1172">
        <f>Sales[[#This Row],[Total Revenue]]-Sales[[#This Row],[Total Buying]]</f>
        <v>1323.92</v>
      </c>
      <c r="W1172">
        <v>84</v>
      </c>
      <c r="X1172" s="1" t="s">
        <v>425</v>
      </c>
      <c r="Y1172" s="1" t="s">
        <v>191</v>
      </c>
      <c r="Z1172" s="1" t="s">
        <v>158</v>
      </c>
      <c r="AA1172" s="1" t="s">
        <v>159</v>
      </c>
      <c r="AB1172" s="1" t="s">
        <v>116</v>
      </c>
      <c r="AC1172" s="1" t="s">
        <v>159</v>
      </c>
      <c r="AD1172">
        <v>55377</v>
      </c>
      <c r="AE1172">
        <v>79549</v>
      </c>
    </row>
    <row r="1173" spans="1:31" x14ac:dyDescent="0.3">
      <c r="A1173" s="1" t="s">
        <v>1988</v>
      </c>
      <c r="B1173" s="1" t="s">
        <v>30</v>
      </c>
      <c r="C1173" s="1" t="s">
        <v>48</v>
      </c>
      <c r="D1173" s="2">
        <v>43300</v>
      </c>
      <c r="E1173" s="2">
        <v>43391</v>
      </c>
      <c r="F1173" s="2" t="str">
        <f>TEXT(Sales[[#This Row],[OrderDate]],"dd")</f>
        <v>18</v>
      </c>
      <c r="G1173" s="2">
        <v>43396</v>
      </c>
      <c r="H1173" s="2">
        <v>43406</v>
      </c>
      <c r="I1173" s="1" t="s">
        <v>32</v>
      </c>
      <c r="J1173">
        <v>11</v>
      </c>
      <c r="K1173" s="1" t="s">
        <v>125</v>
      </c>
      <c r="L1173">
        <v>46</v>
      </c>
      <c r="M1173" s="1" t="s">
        <v>203</v>
      </c>
      <c r="N1173">
        <v>4</v>
      </c>
      <c r="O1173" s="1" t="s">
        <v>64</v>
      </c>
      <c r="P1173">
        <v>4</v>
      </c>
      <c r="Q1173">
        <v>0.15</v>
      </c>
      <c r="R1173">
        <v>261.3</v>
      </c>
      <c r="S1173">
        <v>180.297</v>
      </c>
      <c r="T1173">
        <v>721.18799999999999</v>
      </c>
      <c r="U1173">
        <v>888.42000000000007</v>
      </c>
      <c r="V1173">
        <f>Sales[[#This Row],[Total Revenue]]-Sales[[#This Row],[Total Buying]]</f>
        <v>167.23200000000008</v>
      </c>
      <c r="W1173">
        <v>26</v>
      </c>
      <c r="X1173" s="1" t="s">
        <v>1312</v>
      </c>
      <c r="Y1173" s="1" t="s">
        <v>294</v>
      </c>
      <c r="Z1173" s="1" t="s">
        <v>158</v>
      </c>
      <c r="AA1173" s="1" t="s">
        <v>159</v>
      </c>
      <c r="AB1173" s="1" t="s">
        <v>116</v>
      </c>
      <c r="AC1173" s="1" t="s">
        <v>159</v>
      </c>
      <c r="AD1173">
        <v>40908</v>
      </c>
      <c r="AE1173">
        <v>66459</v>
      </c>
    </row>
    <row r="1174" spans="1:31" x14ac:dyDescent="0.3">
      <c r="A1174" s="1" t="s">
        <v>1989</v>
      </c>
      <c r="B1174" s="1" t="s">
        <v>47</v>
      </c>
      <c r="C1174" s="1" t="s">
        <v>62</v>
      </c>
      <c r="D1174" s="2">
        <v>43300</v>
      </c>
      <c r="E1174" s="2">
        <v>43391</v>
      </c>
      <c r="F1174" s="2" t="str">
        <f>TEXT(Sales[[#This Row],[OrderDate]],"dd")</f>
        <v>18</v>
      </c>
      <c r="G1174" s="2">
        <v>43418</v>
      </c>
      <c r="H1174" s="2">
        <v>43427</v>
      </c>
      <c r="I1174" s="1" t="s">
        <v>32</v>
      </c>
      <c r="J1174">
        <v>13</v>
      </c>
      <c r="K1174" s="1" t="s">
        <v>88</v>
      </c>
      <c r="L1174">
        <v>25</v>
      </c>
      <c r="M1174" s="1" t="s">
        <v>454</v>
      </c>
      <c r="N1174">
        <v>43</v>
      </c>
      <c r="O1174" s="1" t="s">
        <v>580</v>
      </c>
      <c r="P1174">
        <v>5</v>
      </c>
      <c r="Q1174">
        <v>7.4999999999999997E-2</v>
      </c>
      <c r="R1174">
        <v>3939.6</v>
      </c>
      <c r="S1174">
        <v>2166.7800000000002</v>
      </c>
      <c r="T1174">
        <v>10833.900000000001</v>
      </c>
      <c r="U1174">
        <v>18220.650000000001</v>
      </c>
      <c r="V1174">
        <f>Sales[[#This Row],[Total Revenue]]-Sales[[#This Row],[Total Buying]]</f>
        <v>7386.75</v>
      </c>
      <c r="W1174">
        <v>291</v>
      </c>
      <c r="X1174" s="1" t="s">
        <v>296</v>
      </c>
      <c r="Y1174" s="1" t="s">
        <v>297</v>
      </c>
      <c r="Z1174" s="1" t="s">
        <v>298</v>
      </c>
      <c r="AA1174" s="1" t="s">
        <v>299</v>
      </c>
      <c r="AB1174" s="1" t="s">
        <v>116</v>
      </c>
      <c r="AC1174" s="1" t="s">
        <v>299</v>
      </c>
      <c r="AD1174">
        <v>254167</v>
      </c>
      <c r="AE1174">
        <v>55003</v>
      </c>
    </row>
    <row r="1175" spans="1:31" x14ac:dyDescent="0.3">
      <c r="A1175" s="1" t="s">
        <v>1990</v>
      </c>
      <c r="B1175" s="1" t="s">
        <v>47</v>
      </c>
      <c r="C1175" s="1" t="s">
        <v>62</v>
      </c>
      <c r="D1175" s="2">
        <v>43300</v>
      </c>
      <c r="E1175" s="2">
        <v>43391</v>
      </c>
      <c r="F1175" s="2" t="str">
        <f>TEXT(Sales[[#This Row],[OrderDate]],"dd")</f>
        <v>18</v>
      </c>
      <c r="G1175" s="2">
        <v>43418</v>
      </c>
      <c r="H1175" s="2">
        <v>43422</v>
      </c>
      <c r="I1175" s="1" t="s">
        <v>32</v>
      </c>
      <c r="J1175">
        <v>15</v>
      </c>
      <c r="K1175" s="1" t="s">
        <v>134</v>
      </c>
      <c r="L1175">
        <v>34</v>
      </c>
      <c r="M1175" s="1" t="s">
        <v>378</v>
      </c>
      <c r="N1175">
        <v>23</v>
      </c>
      <c r="O1175" s="1" t="s">
        <v>103</v>
      </c>
      <c r="P1175">
        <v>4</v>
      </c>
      <c r="Q1175">
        <v>7.4999999999999997E-2</v>
      </c>
      <c r="R1175">
        <v>6117.1</v>
      </c>
      <c r="S1175">
        <v>3364.4050000000007</v>
      </c>
      <c r="T1175">
        <v>13457.620000000003</v>
      </c>
      <c r="U1175">
        <v>22633.27</v>
      </c>
      <c r="V1175">
        <f>Sales[[#This Row],[Total Revenue]]-Sales[[#This Row],[Total Buying]]</f>
        <v>9175.6499999999978</v>
      </c>
      <c r="W1175">
        <v>302</v>
      </c>
      <c r="X1175" s="1" t="s">
        <v>1084</v>
      </c>
      <c r="Y1175" s="1" t="s">
        <v>144</v>
      </c>
      <c r="Z1175" s="1" t="s">
        <v>432</v>
      </c>
      <c r="AA1175" s="1" t="s">
        <v>433</v>
      </c>
      <c r="AB1175" s="1" t="s">
        <v>56</v>
      </c>
      <c r="AC1175" s="1" t="s">
        <v>433</v>
      </c>
      <c r="AD1175">
        <v>51776</v>
      </c>
      <c r="AE1175">
        <v>46947</v>
      </c>
    </row>
    <row r="1176" spans="1:31" x14ac:dyDescent="0.3">
      <c r="A1176" s="1" t="s">
        <v>1991</v>
      </c>
      <c r="B1176" s="1" t="s">
        <v>47</v>
      </c>
      <c r="C1176" s="1" t="s">
        <v>77</v>
      </c>
      <c r="D1176" s="2">
        <v>43300</v>
      </c>
      <c r="E1176" s="2">
        <v>43391</v>
      </c>
      <c r="F1176" s="2" t="str">
        <f>TEXT(Sales[[#This Row],[OrderDate]],"dd")</f>
        <v>18</v>
      </c>
      <c r="G1176" s="2">
        <v>43411</v>
      </c>
      <c r="H1176" s="2">
        <v>43420</v>
      </c>
      <c r="I1176" s="1" t="s">
        <v>32</v>
      </c>
      <c r="J1176">
        <v>15</v>
      </c>
      <c r="K1176" s="1" t="s">
        <v>134</v>
      </c>
      <c r="L1176">
        <v>4</v>
      </c>
      <c r="M1176" s="1" t="s">
        <v>92</v>
      </c>
      <c r="N1176">
        <v>5</v>
      </c>
      <c r="O1176" s="1" t="s">
        <v>123</v>
      </c>
      <c r="P1176">
        <v>2</v>
      </c>
      <c r="Q1176">
        <v>0.05</v>
      </c>
      <c r="R1176">
        <v>1775.5</v>
      </c>
      <c r="S1176">
        <v>1207.3400000000001</v>
      </c>
      <c r="T1176">
        <v>2414.6800000000003</v>
      </c>
      <c r="U1176">
        <v>3373.45</v>
      </c>
      <c r="V1176">
        <f>Sales[[#This Row],[Total Revenue]]-Sales[[#This Row],[Total Buying]]</f>
        <v>958.76999999999953</v>
      </c>
      <c r="W1176">
        <v>122</v>
      </c>
      <c r="X1176" s="1" t="s">
        <v>714</v>
      </c>
      <c r="Y1176" s="1" t="s">
        <v>711</v>
      </c>
      <c r="Z1176" s="1" t="s">
        <v>306</v>
      </c>
      <c r="AA1176" s="1" t="s">
        <v>307</v>
      </c>
      <c r="AB1176" s="1" t="s">
        <v>56</v>
      </c>
      <c r="AC1176" s="1" t="s">
        <v>307</v>
      </c>
      <c r="AD1176">
        <v>55823</v>
      </c>
      <c r="AE1176">
        <v>46791</v>
      </c>
    </row>
    <row r="1177" spans="1:31" x14ac:dyDescent="0.3">
      <c r="A1177" s="1" t="s">
        <v>1992</v>
      </c>
      <c r="B1177" s="1" t="s">
        <v>30</v>
      </c>
      <c r="C1177" s="1" t="s">
        <v>77</v>
      </c>
      <c r="D1177" s="2">
        <v>43300</v>
      </c>
      <c r="E1177" s="2">
        <v>43391</v>
      </c>
      <c r="F1177" s="2" t="str">
        <f>TEXT(Sales[[#This Row],[OrderDate]],"dd")</f>
        <v>18</v>
      </c>
      <c r="G1177" s="2">
        <v>43394</v>
      </c>
      <c r="H1177" s="2">
        <v>43403</v>
      </c>
      <c r="I1177" s="1" t="s">
        <v>32</v>
      </c>
      <c r="J1177">
        <v>6</v>
      </c>
      <c r="K1177" s="1" t="s">
        <v>33</v>
      </c>
      <c r="L1177">
        <v>1</v>
      </c>
      <c r="M1177" s="1" t="s">
        <v>79</v>
      </c>
      <c r="N1177">
        <v>40</v>
      </c>
      <c r="O1177" s="1" t="s">
        <v>199</v>
      </c>
      <c r="P1177">
        <v>2</v>
      </c>
      <c r="Q1177">
        <v>7.4999999999999997E-2</v>
      </c>
      <c r="R1177">
        <v>1005</v>
      </c>
      <c r="S1177">
        <v>683.40000000000009</v>
      </c>
      <c r="T1177">
        <v>1366.8000000000002</v>
      </c>
      <c r="U1177">
        <v>1859.25</v>
      </c>
      <c r="V1177">
        <f>Sales[[#This Row],[Total Revenue]]-Sales[[#This Row],[Total Buying]]</f>
        <v>492.44999999999982</v>
      </c>
      <c r="W1177">
        <v>155</v>
      </c>
      <c r="X1177" s="1" t="s">
        <v>1222</v>
      </c>
      <c r="Y1177" s="1" t="s">
        <v>844</v>
      </c>
      <c r="Z1177" s="1" t="s">
        <v>196</v>
      </c>
      <c r="AA1177" s="1" t="s">
        <v>197</v>
      </c>
      <c r="AB1177" s="1" t="s">
        <v>147</v>
      </c>
      <c r="AC1177" s="1" t="s">
        <v>197</v>
      </c>
      <c r="AD1177">
        <v>50476</v>
      </c>
      <c r="AE1177">
        <v>49925</v>
      </c>
    </row>
    <row r="1178" spans="1:31" x14ac:dyDescent="0.3">
      <c r="A1178" s="1" t="s">
        <v>1993</v>
      </c>
      <c r="B1178" s="1" t="s">
        <v>47</v>
      </c>
      <c r="C1178" s="1" t="s">
        <v>239</v>
      </c>
      <c r="D1178" s="2">
        <v>43300</v>
      </c>
      <c r="E1178" s="2">
        <v>43392</v>
      </c>
      <c r="F1178" s="2" t="str">
        <f>TEXT(Sales[[#This Row],[OrderDate]],"dd")</f>
        <v>19</v>
      </c>
      <c r="G1178" s="2">
        <v>43418</v>
      </c>
      <c r="H1178" s="2">
        <v>43423</v>
      </c>
      <c r="I1178" s="1" t="s">
        <v>32</v>
      </c>
      <c r="J1178">
        <v>13</v>
      </c>
      <c r="K1178" s="1" t="s">
        <v>88</v>
      </c>
      <c r="L1178">
        <v>48</v>
      </c>
      <c r="M1178" s="1" t="s">
        <v>102</v>
      </c>
      <c r="N1178">
        <v>36</v>
      </c>
      <c r="O1178" s="1" t="s">
        <v>227</v>
      </c>
      <c r="P1178">
        <v>8</v>
      </c>
      <c r="Q1178">
        <v>0.05</v>
      </c>
      <c r="R1178">
        <v>1159.1000000000001</v>
      </c>
      <c r="S1178">
        <v>985.23500000000013</v>
      </c>
      <c r="T1178">
        <v>7881.880000000001</v>
      </c>
      <c r="U1178">
        <v>8809.1600000000017</v>
      </c>
      <c r="V1178">
        <f>Sales[[#This Row],[Total Revenue]]-Sales[[#This Row],[Total Buying]]</f>
        <v>927.28000000000065</v>
      </c>
      <c r="W1178">
        <v>365</v>
      </c>
      <c r="X1178" s="1" t="s">
        <v>867</v>
      </c>
      <c r="Y1178" s="1" t="s">
        <v>868</v>
      </c>
      <c r="Z1178" s="1" t="s">
        <v>415</v>
      </c>
      <c r="AA1178" s="1" t="s">
        <v>416</v>
      </c>
      <c r="AB1178" s="1" t="s">
        <v>147</v>
      </c>
      <c r="AC1178" s="1" t="s">
        <v>416</v>
      </c>
      <c r="AD1178">
        <v>42308</v>
      </c>
      <c r="AE1178">
        <v>42826</v>
      </c>
    </row>
    <row r="1179" spans="1:31" x14ac:dyDescent="0.3">
      <c r="A1179" s="1" t="s">
        <v>1994</v>
      </c>
      <c r="B1179" s="1" t="s">
        <v>30</v>
      </c>
      <c r="C1179" s="1" t="s">
        <v>31</v>
      </c>
      <c r="D1179" s="2">
        <v>43300</v>
      </c>
      <c r="E1179" s="2">
        <v>43392</v>
      </c>
      <c r="F1179" s="2" t="str">
        <f>TEXT(Sales[[#This Row],[OrderDate]],"dd")</f>
        <v>19</v>
      </c>
      <c r="G1179" s="2">
        <v>43404</v>
      </c>
      <c r="H1179" s="2">
        <v>43413</v>
      </c>
      <c r="I1179" s="1" t="s">
        <v>32</v>
      </c>
      <c r="J1179">
        <v>10</v>
      </c>
      <c r="K1179" s="1" t="s">
        <v>121</v>
      </c>
      <c r="L1179">
        <v>11</v>
      </c>
      <c r="M1179" s="1" t="s">
        <v>44</v>
      </c>
      <c r="N1179">
        <v>33</v>
      </c>
      <c r="O1179" s="1" t="s">
        <v>75</v>
      </c>
      <c r="P1179">
        <v>7</v>
      </c>
      <c r="Q1179">
        <v>7.4999999999999997E-2</v>
      </c>
      <c r="R1179">
        <v>241.20000000000002</v>
      </c>
      <c r="S1179">
        <v>200.196</v>
      </c>
      <c r="T1179">
        <v>1401.3720000000001</v>
      </c>
      <c r="U1179">
        <v>1561.77</v>
      </c>
      <c r="V1179">
        <f>Sales[[#This Row],[Total Revenue]]-Sales[[#This Row],[Total Buying]]</f>
        <v>160.39799999999991</v>
      </c>
      <c r="W1179">
        <v>257</v>
      </c>
      <c r="X1179" s="1" t="s">
        <v>1206</v>
      </c>
      <c r="Y1179" s="1" t="s">
        <v>387</v>
      </c>
      <c r="Z1179" s="1" t="s">
        <v>388</v>
      </c>
      <c r="AA1179" s="1" t="s">
        <v>389</v>
      </c>
      <c r="AB1179" s="1" t="s">
        <v>116</v>
      </c>
      <c r="AC1179" s="1" t="s">
        <v>389</v>
      </c>
      <c r="AD1179">
        <v>60366</v>
      </c>
      <c r="AE1179">
        <v>39586</v>
      </c>
    </row>
    <row r="1180" spans="1:31" x14ac:dyDescent="0.3">
      <c r="A1180" s="1" t="s">
        <v>1995</v>
      </c>
      <c r="B1180" s="1" t="s">
        <v>42</v>
      </c>
      <c r="C1180" s="1" t="s">
        <v>77</v>
      </c>
      <c r="D1180" s="2">
        <v>43300</v>
      </c>
      <c r="E1180" s="2">
        <v>43392</v>
      </c>
      <c r="F1180" s="2" t="str">
        <f>TEXT(Sales[[#This Row],[OrderDate]],"dd")</f>
        <v>19</v>
      </c>
      <c r="G1180" s="2">
        <v>43400</v>
      </c>
      <c r="H1180" s="2">
        <v>43410</v>
      </c>
      <c r="I1180" s="1" t="s">
        <v>32</v>
      </c>
      <c r="J1180">
        <v>21</v>
      </c>
      <c r="K1180" s="1" t="s">
        <v>43</v>
      </c>
      <c r="L1180">
        <v>45</v>
      </c>
      <c r="M1180" s="1" t="s">
        <v>639</v>
      </c>
      <c r="N1180">
        <v>14</v>
      </c>
      <c r="O1180" s="1" t="s">
        <v>438</v>
      </c>
      <c r="P1180">
        <v>7</v>
      </c>
      <c r="Q1180">
        <v>0.05</v>
      </c>
      <c r="R1180">
        <v>5936.2</v>
      </c>
      <c r="S1180">
        <v>3264.9100000000003</v>
      </c>
      <c r="T1180">
        <v>22854.370000000003</v>
      </c>
      <c r="U1180">
        <v>39475.729999999996</v>
      </c>
      <c r="V1180">
        <f>Sales[[#This Row],[Total Revenue]]-Sales[[#This Row],[Total Buying]]</f>
        <v>16621.359999999993</v>
      </c>
      <c r="W1180">
        <v>181</v>
      </c>
      <c r="X1180" s="1" t="s">
        <v>771</v>
      </c>
      <c r="Y1180" s="1" t="s">
        <v>772</v>
      </c>
      <c r="Z1180" s="1" t="s">
        <v>369</v>
      </c>
      <c r="AA1180" s="1" t="s">
        <v>370</v>
      </c>
      <c r="AB1180" s="1" t="s">
        <v>147</v>
      </c>
      <c r="AC1180" s="1" t="s">
        <v>370</v>
      </c>
      <c r="AD1180">
        <v>39770</v>
      </c>
      <c r="AE1180">
        <v>31332</v>
      </c>
    </row>
    <row r="1181" spans="1:31" x14ac:dyDescent="0.3">
      <c r="A1181" s="1" t="s">
        <v>1996</v>
      </c>
      <c r="B1181" s="1" t="s">
        <v>47</v>
      </c>
      <c r="C1181" s="1" t="s">
        <v>62</v>
      </c>
      <c r="D1181" s="2">
        <v>43300</v>
      </c>
      <c r="E1181" s="2">
        <v>43392</v>
      </c>
      <c r="F1181" s="2" t="str">
        <f>TEXT(Sales[[#This Row],[OrderDate]],"dd")</f>
        <v>19</v>
      </c>
      <c r="G1181" s="2">
        <v>43415</v>
      </c>
      <c r="H1181" s="2">
        <v>43419</v>
      </c>
      <c r="I1181" s="1" t="s">
        <v>32</v>
      </c>
      <c r="J1181">
        <v>18</v>
      </c>
      <c r="K1181" s="1" t="s">
        <v>49</v>
      </c>
      <c r="L1181">
        <v>23</v>
      </c>
      <c r="M1181" s="1" t="s">
        <v>354</v>
      </c>
      <c r="N1181">
        <v>3</v>
      </c>
      <c r="O1181" s="1" t="s">
        <v>167</v>
      </c>
      <c r="P1181">
        <v>6</v>
      </c>
      <c r="Q1181">
        <v>7.4999999999999997E-2</v>
      </c>
      <c r="R1181">
        <v>931.30000000000007</v>
      </c>
      <c r="S1181">
        <v>391.14600000000002</v>
      </c>
      <c r="T1181">
        <v>2346.8760000000002</v>
      </c>
      <c r="U1181">
        <v>5168.7150000000001</v>
      </c>
      <c r="V1181">
        <f>Sales[[#This Row],[Total Revenue]]-Sales[[#This Row],[Total Buying]]</f>
        <v>2821.8389999999999</v>
      </c>
      <c r="W1181">
        <v>306</v>
      </c>
      <c r="X1181" s="1" t="s">
        <v>707</v>
      </c>
      <c r="Y1181" s="1" t="s">
        <v>708</v>
      </c>
      <c r="Z1181" s="1" t="s">
        <v>432</v>
      </c>
      <c r="AA1181" s="1" t="s">
        <v>433</v>
      </c>
      <c r="AB1181" s="1" t="s">
        <v>56</v>
      </c>
      <c r="AC1181" s="1" t="s">
        <v>433</v>
      </c>
      <c r="AD1181">
        <v>248677</v>
      </c>
      <c r="AE1181">
        <v>41759</v>
      </c>
    </row>
    <row r="1182" spans="1:31" x14ac:dyDescent="0.3">
      <c r="A1182" s="1" t="s">
        <v>1997</v>
      </c>
      <c r="B1182" s="1" t="s">
        <v>30</v>
      </c>
      <c r="C1182" s="1" t="s">
        <v>77</v>
      </c>
      <c r="D1182" s="2">
        <v>43300</v>
      </c>
      <c r="E1182" s="2">
        <v>43392</v>
      </c>
      <c r="F1182" s="2" t="str">
        <f>TEXT(Sales[[#This Row],[OrderDate]],"dd")</f>
        <v>19</v>
      </c>
      <c r="G1182" s="2">
        <v>43411</v>
      </c>
      <c r="H1182" s="2">
        <v>43415</v>
      </c>
      <c r="I1182" s="1" t="s">
        <v>32</v>
      </c>
      <c r="J1182">
        <v>7</v>
      </c>
      <c r="K1182" s="1" t="s">
        <v>188</v>
      </c>
      <c r="L1182">
        <v>9</v>
      </c>
      <c r="M1182" s="1" t="s">
        <v>149</v>
      </c>
      <c r="N1182">
        <v>6</v>
      </c>
      <c r="O1182" s="1" t="s">
        <v>274</v>
      </c>
      <c r="P1182">
        <v>4</v>
      </c>
      <c r="Q1182">
        <v>0.05</v>
      </c>
      <c r="R1182">
        <v>1299.8</v>
      </c>
      <c r="S1182">
        <v>623.904</v>
      </c>
      <c r="T1182">
        <v>2495.616</v>
      </c>
      <c r="U1182">
        <v>4939.24</v>
      </c>
      <c r="V1182">
        <f>Sales[[#This Row],[Total Revenue]]-Sales[[#This Row],[Total Buying]]</f>
        <v>2443.6239999999998</v>
      </c>
      <c r="W1182">
        <v>125</v>
      </c>
      <c r="X1182" s="1" t="s">
        <v>719</v>
      </c>
      <c r="Y1182" s="1" t="s">
        <v>696</v>
      </c>
      <c r="Z1182" s="1" t="s">
        <v>306</v>
      </c>
      <c r="AA1182" s="1" t="s">
        <v>307</v>
      </c>
      <c r="AB1182" s="1" t="s">
        <v>56</v>
      </c>
      <c r="AC1182" s="1" t="s">
        <v>307</v>
      </c>
      <c r="AD1182">
        <v>31831</v>
      </c>
      <c r="AE1182">
        <v>40226</v>
      </c>
    </row>
    <row r="1183" spans="1:31" x14ac:dyDescent="0.3">
      <c r="A1183" s="1" t="s">
        <v>1998</v>
      </c>
      <c r="B1183" s="1" t="s">
        <v>30</v>
      </c>
      <c r="C1183" s="1" t="s">
        <v>48</v>
      </c>
      <c r="D1183" s="2">
        <v>43300</v>
      </c>
      <c r="E1183" s="2">
        <v>43392</v>
      </c>
      <c r="F1183" s="2" t="str">
        <f>TEXT(Sales[[#This Row],[OrderDate]],"dd")</f>
        <v>19</v>
      </c>
      <c r="G1183" s="2">
        <v>43418</v>
      </c>
      <c r="H1183" s="2">
        <v>43423</v>
      </c>
      <c r="I1183" s="1" t="s">
        <v>32</v>
      </c>
      <c r="J1183">
        <v>1</v>
      </c>
      <c r="K1183" s="1" t="s">
        <v>78</v>
      </c>
      <c r="L1183">
        <v>15</v>
      </c>
      <c r="M1183" s="1" t="s">
        <v>34</v>
      </c>
      <c r="N1183">
        <v>47</v>
      </c>
      <c r="O1183" s="1" t="s">
        <v>254</v>
      </c>
      <c r="P1183">
        <v>2</v>
      </c>
      <c r="Q1183">
        <v>0.05</v>
      </c>
      <c r="R1183">
        <v>5373.4000000000005</v>
      </c>
      <c r="S1183">
        <v>2364.2960000000003</v>
      </c>
      <c r="T1183">
        <v>4728.5920000000006</v>
      </c>
      <c r="U1183">
        <v>10209.460000000001</v>
      </c>
      <c r="V1183">
        <f>Sales[[#This Row],[Total Revenue]]-Sales[[#This Row],[Total Buying]]</f>
        <v>5480.8680000000004</v>
      </c>
      <c r="W1183">
        <v>56</v>
      </c>
      <c r="X1183" s="1" t="s">
        <v>472</v>
      </c>
      <c r="Y1183" s="1" t="s">
        <v>294</v>
      </c>
      <c r="Z1183" s="1" t="s">
        <v>158</v>
      </c>
      <c r="AA1183" s="1" t="s">
        <v>159</v>
      </c>
      <c r="AB1183" s="1" t="s">
        <v>116</v>
      </c>
      <c r="AC1183" s="1" t="s">
        <v>159</v>
      </c>
      <c r="AD1183">
        <v>42680</v>
      </c>
      <c r="AE1183">
        <v>78513</v>
      </c>
    </row>
    <row r="1184" spans="1:31" x14ac:dyDescent="0.3">
      <c r="A1184" s="1" t="s">
        <v>1999</v>
      </c>
      <c r="B1184" s="1" t="s">
        <v>42</v>
      </c>
      <c r="C1184" s="1" t="s">
        <v>239</v>
      </c>
      <c r="D1184" s="2">
        <v>43300</v>
      </c>
      <c r="E1184" s="2">
        <v>43392</v>
      </c>
      <c r="F1184" s="2" t="str">
        <f>TEXT(Sales[[#This Row],[OrderDate]],"dd")</f>
        <v>19</v>
      </c>
      <c r="G1184" s="2">
        <v>43405</v>
      </c>
      <c r="H1184" s="2">
        <v>43409</v>
      </c>
      <c r="I1184" s="1" t="s">
        <v>32</v>
      </c>
      <c r="J1184">
        <v>23</v>
      </c>
      <c r="K1184" s="1" t="s">
        <v>171</v>
      </c>
      <c r="L1184">
        <v>38</v>
      </c>
      <c r="M1184" s="1" t="s">
        <v>226</v>
      </c>
      <c r="N1184">
        <v>26</v>
      </c>
      <c r="O1184" s="1" t="s">
        <v>45</v>
      </c>
      <c r="P1184">
        <v>2</v>
      </c>
      <c r="Q1184">
        <v>0.3</v>
      </c>
      <c r="R1184">
        <v>2224.4</v>
      </c>
      <c r="S1184">
        <v>1801.7640000000001</v>
      </c>
      <c r="T1184">
        <v>3603.5280000000002</v>
      </c>
      <c r="U1184">
        <v>3114.16</v>
      </c>
      <c r="V1184">
        <f>Sales[[#This Row],[Total Revenue]]-Sales[[#This Row],[Total Buying]]</f>
        <v>-489.36800000000039</v>
      </c>
      <c r="W1184">
        <v>333</v>
      </c>
      <c r="X1184" s="1" t="s">
        <v>537</v>
      </c>
      <c r="Y1184" s="1" t="s">
        <v>538</v>
      </c>
      <c r="Z1184" s="1" t="s">
        <v>251</v>
      </c>
      <c r="AA1184" s="1" t="s">
        <v>252</v>
      </c>
      <c r="AB1184" s="1" t="s">
        <v>56</v>
      </c>
      <c r="AC1184" s="1" t="s">
        <v>252</v>
      </c>
      <c r="AD1184">
        <v>39057</v>
      </c>
      <c r="AE1184">
        <v>59337</v>
      </c>
    </row>
    <row r="1185" spans="1:31" x14ac:dyDescent="0.3">
      <c r="A1185" s="1" t="s">
        <v>2000</v>
      </c>
      <c r="B1185" s="1" t="s">
        <v>30</v>
      </c>
      <c r="C1185" s="1" t="s">
        <v>77</v>
      </c>
      <c r="D1185" s="2">
        <v>43300</v>
      </c>
      <c r="E1185" s="2">
        <v>43393</v>
      </c>
      <c r="F1185" s="2" t="str">
        <f>TEXT(Sales[[#This Row],[OrderDate]],"dd")</f>
        <v>20</v>
      </c>
      <c r="G1185" s="2">
        <v>43421</v>
      </c>
      <c r="H1185" s="2">
        <v>43428</v>
      </c>
      <c r="I1185" s="1" t="s">
        <v>32</v>
      </c>
      <c r="J1185">
        <v>9</v>
      </c>
      <c r="K1185" s="1" t="s">
        <v>214</v>
      </c>
      <c r="L1185">
        <v>43</v>
      </c>
      <c r="M1185" s="1" t="s">
        <v>183</v>
      </c>
      <c r="N1185">
        <v>45</v>
      </c>
      <c r="O1185" s="1" t="s">
        <v>109</v>
      </c>
      <c r="P1185">
        <v>5</v>
      </c>
      <c r="Q1185">
        <v>7.4999999999999997E-2</v>
      </c>
      <c r="R1185">
        <v>2673.3</v>
      </c>
      <c r="S1185">
        <v>1684.1790000000001</v>
      </c>
      <c r="T1185">
        <v>8420.8950000000004</v>
      </c>
      <c r="U1185">
        <v>12364.012500000001</v>
      </c>
      <c r="V1185">
        <f>Sales[[#This Row],[Total Revenue]]-Sales[[#This Row],[Total Buying]]</f>
        <v>3943.1175000000003</v>
      </c>
      <c r="W1185">
        <v>188</v>
      </c>
      <c r="X1185" s="1" t="s">
        <v>872</v>
      </c>
      <c r="Y1185" s="1" t="s">
        <v>368</v>
      </c>
      <c r="Z1185" s="1" t="s">
        <v>369</v>
      </c>
      <c r="AA1185" s="1" t="s">
        <v>370</v>
      </c>
      <c r="AB1185" s="1" t="s">
        <v>147</v>
      </c>
      <c r="AC1185" s="1" t="s">
        <v>370</v>
      </c>
      <c r="AD1185">
        <v>44154</v>
      </c>
      <c r="AE1185">
        <v>44302</v>
      </c>
    </row>
    <row r="1186" spans="1:31" x14ac:dyDescent="0.3">
      <c r="A1186" s="1" t="s">
        <v>2001</v>
      </c>
      <c r="B1186" s="1" t="s">
        <v>42</v>
      </c>
      <c r="C1186" s="1" t="s">
        <v>62</v>
      </c>
      <c r="D1186" s="2">
        <v>43300</v>
      </c>
      <c r="E1186" s="2">
        <v>43393</v>
      </c>
      <c r="F1186" s="2" t="str">
        <f>TEXT(Sales[[#This Row],[OrderDate]],"dd")</f>
        <v>20</v>
      </c>
      <c r="G1186" s="2">
        <v>43400</v>
      </c>
      <c r="H1186" s="2">
        <v>43405</v>
      </c>
      <c r="I1186" s="1" t="s">
        <v>32</v>
      </c>
      <c r="J1186">
        <v>21</v>
      </c>
      <c r="K1186" s="1" t="s">
        <v>43</v>
      </c>
      <c r="L1186">
        <v>13</v>
      </c>
      <c r="M1186" s="1" t="s">
        <v>118</v>
      </c>
      <c r="N1186">
        <v>24</v>
      </c>
      <c r="O1186" s="1" t="s">
        <v>204</v>
      </c>
      <c r="P1186">
        <v>6</v>
      </c>
      <c r="Q1186">
        <v>0.1</v>
      </c>
      <c r="R1186">
        <v>3999.9</v>
      </c>
      <c r="S1186">
        <v>2559.9360000000001</v>
      </c>
      <c r="T1186">
        <v>15359.616000000002</v>
      </c>
      <c r="U1186">
        <v>21599.46</v>
      </c>
      <c r="V1186">
        <f>Sales[[#This Row],[Total Revenue]]-Sales[[#This Row],[Total Buying]]</f>
        <v>6239.8439999999973</v>
      </c>
      <c r="W1186">
        <v>290</v>
      </c>
      <c r="X1186" s="1" t="s">
        <v>817</v>
      </c>
      <c r="Y1186" s="1" t="s">
        <v>818</v>
      </c>
      <c r="Z1186" s="1" t="s">
        <v>298</v>
      </c>
      <c r="AA1186" s="1" t="s">
        <v>299</v>
      </c>
      <c r="AB1186" s="1" t="s">
        <v>116</v>
      </c>
      <c r="AC1186" s="1" t="s">
        <v>299</v>
      </c>
      <c r="AD1186">
        <v>35284</v>
      </c>
      <c r="AE1186">
        <v>67757</v>
      </c>
    </row>
    <row r="1187" spans="1:31" x14ac:dyDescent="0.3">
      <c r="A1187" s="1" t="s">
        <v>2002</v>
      </c>
      <c r="B1187" s="1" t="s">
        <v>47</v>
      </c>
      <c r="C1187" s="1" t="s">
        <v>31</v>
      </c>
      <c r="D1187" s="2">
        <v>43300</v>
      </c>
      <c r="E1187" s="2">
        <v>43393</v>
      </c>
      <c r="F1187" s="2" t="str">
        <f>TEXT(Sales[[#This Row],[OrderDate]],"dd")</f>
        <v>20</v>
      </c>
      <c r="G1187" s="2">
        <v>43412</v>
      </c>
      <c r="H1187" s="2">
        <v>43415</v>
      </c>
      <c r="I1187" s="1" t="s">
        <v>32</v>
      </c>
      <c r="J1187">
        <v>12</v>
      </c>
      <c r="K1187" s="1" t="s">
        <v>208</v>
      </c>
      <c r="L1187">
        <v>18</v>
      </c>
      <c r="M1187" s="1" t="s">
        <v>334</v>
      </c>
      <c r="N1187">
        <v>40</v>
      </c>
      <c r="O1187" s="1" t="s">
        <v>199</v>
      </c>
      <c r="P1187">
        <v>2</v>
      </c>
      <c r="Q1187">
        <v>0.05</v>
      </c>
      <c r="R1187">
        <v>3845.8</v>
      </c>
      <c r="S1187">
        <v>3268.9300000000003</v>
      </c>
      <c r="T1187">
        <v>6537.8600000000006</v>
      </c>
      <c r="U1187">
        <v>7307.02</v>
      </c>
      <c r="V1187">
        <f>Sales[[#This Row],[Total Revenue]]-Sales[[#This Row],[Total Buying]]</f>
        <v>769.15999999999985</v>
      </c>
      <c r="W1187">
        <v>226</v>
      </c>
      <c r="X1187" s="1" t="s">
        <v>908</v>
      </c>
      <c r="Y1187" s="1" t="s">
        <v>909</v>
      </c>
      <c r="Z1187" s="1" t="s">
        <v>905</v>
      </c>
      <c r="AA1187" s="1" t="s">
        <v>906</v>
      </c>
      <c r="AB1187" s="1" t="s">
        <v>147</v>
      </c>
      <c r="AC1187" s="1" t="s">
        <v>906</v>
      </c>
      <c r="AD1187">
        <v>139555</v>
      </c>
      <c r="AE1187">
        <v>35599</v>
      </c>
    </row>
    <row r="1188" spans="1:31" x14ac:dyDescent="0.3">
      <c r="A1188" s="1" t="s">
        <v>2003</v>
      </c>
      <c r="B1188" s="1" t="s">
        <v>47</v>
      </c>
      <c r="C1188" s="1" t="s">
        <v>77</v>
      </c>
      <c r="D1188" s="2">
        <v>43300</v>
      </c>
      <c r="E1188" s="2">
        <v>43393</v>
      </c>
      <c r="F1188" s="2" t="str">
        <f>TEXT(Sales[[#This Row],[OrderDate]],"dd")</f>
        <v>20</v>
      </c>
      <c r="G1188" s="2">
        <v>43395</v>
      </c>
      <c r="H1188" s="2">
        <v>43399</v>
      </c>
      <c r="I1188" s="1" t="s">
        <v>32</v>
      </c>
      <c r="J1188">
        <v>13</v>
      </c>
      <c r="K1188" s="1" t="s">
        <v>88</v>
      </c>
      <c r="L1188">
        <v>44</v>
      </c>
      <c r="M1188" s="1" t="s">
        <v>445</v>
      </c>
      <c r="N1188">
        <v>18</v>
      </c>
      <c r="O1188" s="1" t="s">
        <v>364</v>
      </c>
      <c r="P1188">
        <v>2</v>
      </c>
      <c r="Q1188">
        <v>0.15</v>
      </c>
      <c r="R1188">
        <v>2311.5</v>
      </c>
      <c r="S1188">
        <v>1433.1299999999999</v>
      </c>
      <c r="T1188">
        <v>2866.2599999999998</v>
      </c>
      <c r="U1188">
        <v>3929.55</v>
      </c>
      <c r="V1188">
        <f>Sales[[#This Row],[Total Revenue]]-Sales[[#This Row],[Total Buying]]</f>
        <v>1063.2900000000004</v>
      </c>
      <c r="W1188">
        <v>127</v>
      </c>
      <c r="X1188" s="1" t="s">
        <v>736</v>
      </c>
      <c r="Y1188" s="1" t="s">
        <v>728</v>
      </c>
      <c r="Z1188" s="1" t="s">
        <v>306</v>
      </c>
      <c r="AA1188" s="1" t="s">
        <v>307</v>
      </c>
      <c r="AB1188" s="1" t="s">
        <v>56</v>
      </c>
      <c r="AC1188" s="1" t="s">
        <v>307</v>
      </c>
      <c r="AD1188">
        <v>31003</v>
      </c>
      <c r="AE1188">
        <v>38253</v>
      </c>
    </row>
    <row r="1189" spans="1:31" x14ac:dyDescent="0.3">
      <c r="A1189" s="1" t="s">
        <v>2004</v>
      </c>
      <c r="B1189" s="1" t="s">
        <v>30</v>
      </c>
      <c r="C1189" s="1" t="s">
        <v>239</v>
      </c>
      <c r="D1189" s="2">
        <v>43300</v>
      </c>
      <c r="E1189" s="2">
        <v>43393</v>
      </c>
      <c r="F1189" s="2" t="str">
        <f>TEXT(Sales[[#This Row],[OrderDate]],"dd")</f>
        <v>20</v>
      </c>
      <c r="G1189" s="2">
        <v>43420</v>
      </c>
      <c r="H1189" s="2">
        <v>43424</v>
      </c>
      <c r="I1189" s="1" t="s">
        <v>32</v>
      </c>
      <c r="J1189">
        <v>8</v>
      </c>
      <c r="K1189" s="1" t="s">
        <v>105</v>
      </c>
      <c r="L1189">
        <v>43</v>
      </c>
      <c r="M1189" s="1" t="s">
        <v>183</v>
      </c>
      <c r="N1189">
        <v>34</v>
      </c>
      <c r="O1189" s="1" t="s">
        <v>335</v>
      </c>
      <c r="P1189">
        <v>3</v>
      </c>
      <c r="Q1189">
        <v>0.15</v>
      </c>
      <c r="R1189">
        <v>1112.2</v>
      </c>
      <c r="S1189">
        <v>444.88000000000005</v>
      </c>
      <c r="T1189">
        <v>1334.64</v>
      </c>
      <c r="U1189">
        <v>2836.11</v>
      </c>
      <c r="V1189">
        <f>Sales[[#This Row],[Total Revenue]]-Sales[[#This Row],[Total Buying]]</f>
        <v>1501.47</v>
      </c>
      <c r="W1189">
        <v>354</v>
      </c>
      <c r="X1189" s="1" t="s">
        <v>281</v>
      </c>
      <c r="Y1189" s="1" t="s">
        <v>282</v>
      </c>
      <c r="Z1189" s="1" t="s">
        <v>242</v>
      </c>
      <c r="AA1189" s="1" t="s">
        <v>243</v>
      </c>
      <c r="AB1189" s="1" t="s">
        <v>56</v>
      </c>
      <c r="AC1189" s="1" t="s">
        <v>243</v>
      </c>
      <c r="AD1189">
        <v>87045</v>
      </c>
      <c r="AE1189">
        <v>44480</v>
      </c>
    </row>
    <row r="1190" spans="1:31" x14ac:dyDescent="0.3">
      <c r="A1190" s="1" t="s">
        <v>2005</v>
      </c>
      <c r="B1190" s="1" t="s">
        <v>47</v>
      </c>
      <c r="C1190" s="1" t="s">
        <v>77</v>
      </c>
      <c r="D1190" s="2">
        <v>43300</v>
      </c>
      <c r="E1190" s="2">
        <v>43393</v>
      </c>
      <c r="F1190" s="2" t="str">
        <f>TEXT(Sales[[#This Row],[OrderDate]],"dd")</f>
        <v>20</v>
      </c>
      <c r="G1190" s="2">
        <v>43415</v>
      </c>
      <c r="H1190" s="2">
        <v>43421</v>
      </c>
      <c r="I1190" s="1" t="s">
        <v>32</v>
      </c>
      <c r="J1190">
        <v>16</v>
      </c>
      <c r="K1190" s="1" t="s">
        <v>270</v>
      </c>
      <c r="L1190">
        <v>21</v>
      </c>
      <c r="M1190" s="1" t="s">
        <v>63</v>
      </c>
      <c r="N1190">
        <v>35</v>
      </c>
      <c r="O1190" s="1" t="s">
        <v>184</v>
      </c>
      <c r="P1190">
        <v>8</v>
      </c>
      <c r="Q1190">
        <v>0.05</v>
      </c>
      <c r="R1190">
        <v>1031.8</v>
      </c>
      <c r="S1190">
        <v>588.12599999999998</v>
      </c>
      <c r="T1190">
        <v>4705.0079999999998</v>
      </c>
      <c r="U1190">
        <v>7841.6799999999994</v>
      </c>
      <c r="V1190">
        <f>Sales[[#This Row],[Total Revenue]]-Sales[[#This Row],[Total Buying]]</f>
        <v>3136.6719999999996</v>
      </c>
      <c r="W1190">
        <v>137</v>
      </c>
      <c r="X1190" s="1" t="s">
        <v>763</v>
      </c>
      <c r="Y1190" s="1" t="s">
        <v>682</v>
      </c>
      <c r="Z1190" s="1" t="s">
        <v>306</v>
      </c>
      <c r="AA1190" s="1" t="s">
        <v>307</v>
      </c>
      <c r="AB1190" s="1" t="s">
        <v>56</v>
      </c>
      <c r="AC1190" s="1" t="s">
        <v>307</v>
      </c>
      <c r="AD1190">
        <v>142232</v>
      </c>
      <c r="AE1190">
        <v>44185</v>
      </c>
    </row>
    <row r="1191" spans="1:31" x14ac:dyDescent="0.3">
      <c r="A1191" s="1" t="s">
        <v>2006</v>
      </c>
      <c r="B1191" s="1" t="s">
        <v>30</v>
      </c>
      <c r="C1191" s="1" t="s">
        <v>77</v>
      </c>
      <c r="D1191" s="2">
        <v>43300</v>
      </c>
      <c r="E1191" s="2">
        <v>43393</v>
      </c>
      <c r="F1191" s="2" t="str">
        <f>TEXT(Sales[[#This Row],[OrderDate]],"dd")</f>
        <v>20</v>
      </c>
      <c r="G1191" s="2">
        <v>43399</v>
      </c>
      <c r="H1191" s="2">
        <v>43400</v>
      </c>
      <c r="I1191" s="1" t="s">
        <v>32</v>
      </c>
      <c r="J1191">
        <v>2</v>
      </c>
      <c r="K1191" s="1" t="s">
        <v>142</v>
      </c>
      <c r="L1191">
        <v>30</v>
      </c>
      <c r="M1191" s="1" t="s">
        <v>166</v>
      </c>
      <c r="N1191">
        <v>36</v>
      </c>
      <c r="O1191" s="1" t="s">
        <v>227</v>
      </c>
      <c r="P1191">
        <v>4</v>
      </c>
      <c r="Q1191">
        <v>0.3</v>
      </c>
      <c r="R1191">
        <v>891.1</v>
      </c>
      <c r="S1191">
        <v>650.50300000000004</v>
      </c>
      <c r="T1191">
        <v>2602.0120000000002</v>
      </c>
      <c r="U1191">
        <v>2495.08</v>
      </c>
      <c r="V1191">
        <f>Sales[[#This Row],[Total Revenue]]-Sales[[#This Row],[Total Buying]]</f>
        <v>-106.93200000000024</v>
      </c>
      <c r="W1191">
        <v>112</v>
      </c>
      <c r="X1191" s="1" t="s">
        <v>688</v>
      </c>
      <c r="Y1191" s="1" t="s">
        <v>81</v>
      </c>
      <c r="Z1191" s="1" t="s">
        <v>82</v>
      </c>
      <c r="AA1191" s="1" t="s">
        <v>83</v>
      </c>
      <c r="AB1191" s="1" t="s">
        <v>40</v>
      </c>
      <c r="AC1191" s="1" t="s">
        <v>83</v>
      </c>
      <c r="AD1191">
        <v>40213</v>
      </c>
      <c r="AE1191">
        <v>40467</v>
      </c>
    </row>
    <row r="1192" spans="1:31" x14ac:dyDescent="0.3">
      <c r="A1192" s="1" t="s">
        <v>2007</v>
      </c>
      <c r="B1192" s="1" t="s">
        <v>30</v>
      </c>
      <c r="C1192" s="1" t="s">
        <v>424</v>
      </c>
      <c r="D1192" s="2">
        <v>43300</v>
      </c>
      <c r="E1192" s="2">
        <v>43393</v>
      </c>
      <c r="F1192" s="2" t="str">
        <f>TEXT(Sales[[#This Row],[OrderDate]],"dd")</f>
        <v>20</v>
      </c>
      <c r="G1192" s="2">
        <v>43399</v>
      </c>
      <c r="H1192" s="2">
        <v>43406</v>
      </c>
      <c r="I1192" s="1" t="s">
        <v>32</v>
      </c>
      <c r="J1192">
        <v>9</v>
      </c>
      <c r="K1192" s="1" t="s">
        <v>214</v>
      </c>
      <c r="L1192">
        <v>10</v>
      </c>
      <c r="M1192" s="1" t="s">
        <v>273</v>
      </c>
      <c r="N1192">
        <v>45</v>
      </c>
      <c r="O1192" s="1" t="s">
        <v>109</v>
      </c>
      <c r="P1192">
        <v>4</v>
      </c>
      <c r="Q1192">
        <v>0.1</v>
      </c>
      <c r="R1192">
        <v>6103.7</v>
      </c>
      <c r="S1192">
        <v>4394.6639999999998</v>
      </c>
      <c r="T1192">
        <v>17578.655999999999</v>
      </c>
      <c r="U1192">
        <v>21973.32</v>
      </c>
      <c r="V1192">
        <f>Sales[[#This Row],[Total Revenue]]-Sales[[#This Row],[Total Buying]]</f>
        <v>4394.6640000000007</v>
      </c>
      <c r="W1192">
        <v>81</v>
      </c>
      <c r="X1192" s="1" t="s">
        <v>590</v>
      </c>
      <c r="Y1192" s="1" t="s">
        <v>558</v>
      </c>
      <c r="Z1192" s="1" t="s">
        <v>158</v>
      </c>
      <c r="AA1192" s="1" t="s">
        <v>159</v>
      </c>
      <c r="AB1192" s="1" t="s">
        <v>116</v>
      </c>
      <c r="AC1192" s="1" t="s">
        <v>159</v>
      </c>
      <c r="AD1192">
        <v>55094</v>
      </c>
      <c r="AE1192">
        <v>105401</v>
      </c>
    </row>
    <row r="1193" spans="1:31" x14ac:dyDescent="0.3">
      <c r="A1193" s="1" t="s">
        <v>2008</v>
      </c>
      <c r="B1193" s="1" t="s">
        <v>47</v>
      </c>
      <c r="C1193" s="1" t="s">
        <v>62</v>
      </c>
      <c r="D1193" s="2">
        <v>43300</v>
      </c>
      <c r="E1193" s="2">
        <v>43394</v>
      </c>
      <c r="F1193" s="2" t="str">
        <f>TEXT(Sales[[#This Row],[OrderDate]],"dd")</f>
        <v>21</v>
      </c>
      <c r="G1193" s="2">
        <v>43411</v>
      </c>
      <c r="H1193" s="2">
        <v>43420</v>
      </c>
      <c r="I1193" s="1" t="s">
        <v>32</v>
      </c>
      <c r="J1193">
        <v>16</v>
      </c>
      <c r="K1193" s="1" t="s">
        <v>270</v>
      </c>
      <c r="L1193">
        <v>48</v>
      </c>
      <c r="M1193" s="1" t="s">
        <v>102</v>
      </c>
      <c r="N1193">
        <v>17</v>
      </c>
      <c r="O1193" s="1" t="s">
        <v>180</v>
      </c>
      <c r="P1193">
        <v>3</v>
      </c>
      <c r="Q1193">
        <v>0.1</v>
      </c>
      <c r="R1193">
        <v>5547.6</v>
      </c>
      <c r="S1193">
        <v>3217.6080000000002</v>
      </c>
      <c r="T1193">
        <v>9652.8240000000005</v>
      </c>
      <c r="U1193">
        <v>14978.52</v>
      </c>
      <c r="V1193">
        <f>Sales[[#This Row],[Total Revenue]]-Sales[[#This Row],[Total Buying]]</f>
        <v>5325.6959999999999</v>
      </c>
      <c r="W1193">
        <v>285</v>
      </c>
      <c r="X1193" s="1" t="s">
        <v>209</v>
      </c>
      <c r="Y1193" s="1" t="s">
        <v>210</v>
      </c>
      <c r="Z1193" s="1" t="s">
        <v>211</v>
      </c>
      <c r="AA1193" s="1" t="s">
        <v>212</v>
      </c>
      <c r="AB1193" s="1" t="s">
        <v>56</v>
      </c>
      <c r="AC1193" s="1" t="s">
        <v>212</v>
      </c>
      <c r="AD1193">
        <v>44911</v>
      </c>
      <c r="AE1193">
        <v>51491</v>
      </c>
    </row>
    <row r="1194" spans="1:31" x14ac:dyDescent="0.3">
      <c r="A1194" s="1" t="s">
        <v>2009</v>
      </c>
      <c r="B1194" s="1" t="s">
        <v>47</v>
      </c>
      <c r="C1194" s="1" t="s">
        <v>62</v>
      </c>
      <c r="D1194" s="2">
        <v>43300</v>
      </c>
      <c r="E1194" s="2">
        <v>43394</v>
      </c>
      <c r="F1194" s="2" t="str">
        <f>TEXT(Sales[[#This Row],[OrderDate]],"dd")</f>
        <v>21</v>
      </c>
      <c r="G1194" s="2">
        <v>43418</v>
      </c>
      <c r="H1194" s="2">
        <v>43422</v>
      </c>
      <c r="I1194" s="1" t="s">
        <v>32</v>
      </c>
      <c r="J1194">
        <v>13</v>
      </c>
      <c r="K1194" s="1" t="s">
        <v>88</v>
      </c>
      <c r="L1194">
        <v>13</v>
      </c>
      <c r="M1194" s="1" t="s">
        <v>118</v>
      </c>
      <c r="N1194">
        <v>6</v>
      </c>
      <c r="O1194" s="1" t="s">
        <v>274</v>
      </c>
      <c r="P1194">
        <v>3</v>
      </c>
      <c r="Q1194">
        <v>0.05</v>
      </c>
      <c r="R1194">
        <v>683.4</v>
      </c>
      <c r="S1194">
        <v>396.37199999999996</v>
      </c>
      <c r="T1194">
        <v>1189.116</v>
      </c>
      <c r="U1194">
        <v>1947.69</v>
      </c>
      <c r="V1194">
        <f>Sales[[#This Row],[Total Revenue]]-Sales[[#This Row],[Total Buying]]</f>
        <v>758.57400000000007</v>
      </c>
      <c r="W1194">
        <v>329</v>
      </c>
      <c r="X1194" s="1" t="s">
        <v>1033</v>
      </c>
      <c r="Y1194" s="1" t="s">
        <v>1034</v>
      </c>
      <c r="Z1194" s="1" t="s">
        <v>251</v>
      </c>
      <c r="AA1194" s="1" t="s">
        <v>252</v>
      </c>
      <c r="AB1194" s="1" t="s">
        <v>56</v>
      </c>
      <c r="AC1194" s="1" t="s">
        <v>252</v>
      </c>
      <c r="AD1194">
        <v>42225</v>
      </c>
      <c r="AE1194">
        <v>44254</v>
      </c>
    </row>
    <row r="1195" spans="1:31" x14ac:dyDescent="0.3">
      <c r="A1195" s="1" t="s">
        <v>2010</v>
      </c>
      <c r="B1195" s="1" t="s">
        <v>30</v>
      </c>
      <c r="C1195" s="1" t="s">
        <v>48</v>
      </c>
      <c r="D1195" s="2">
        <v>43300</v>
      </c>
      <c r="E1195" s="2">
        <v>43394</v>
      </c>
      <c r="F1195" s="2" t="str">
        <f>TEXT(Sales[[#This Row],[OrderDate]],"dd")</f>
        <v>21</v>
      </c>
      <c r="G1195" s="2">
        <v>43415</v>
      </c>
      <c r="H1195" s="2">
        <v>43416</v>
      </c>
      <c r="I1195" s="1" t="s">
        <v>32</v>
      </c>
      <c r="J1195">
        <v>11</v>
      </c>
      <c r="K1195" s="1" t="s">
        <v>125</v>
      </c>
      <c r="L1195">
        <v>1</v>
      </c>
      <c r="M1195" s="1" t="s">
        <v>79</v>
      </c>
      <c r="N1195">
        <v>46</v>
      </c>
      <c r="O1195" s="1" t="s">
        <v>150</v>
      </c>
      <c r="P1195">
        <v>6</v>
      </c>
      <c r="Q1195">
        <v>0.15</v>
      </c>
      <c r="R1195">
        <v>5058.5</v>
      </c>
      <c r="S1195">
        <v>2782.1750000000002</v>
      </c>
      <c r="T1195">
        <v>16693.050000000003</v>
      </c>
      <c r="U1195">
        <v>25798.350000000002</v>
      </c>
      <c r="V1195">
        <f>Sales[[#This Row],[Total Revenue]]-Sales[[#This Row],[Total Buying]]</f>
        <v>9105.2999999999993</v>
      </c>
      <c r="W1195">
        <v>42</v>
      </c>
      <c r="X1195" s="1" t="s">
        <v>1000</v>
      </c>
      <c r="Y1195" s="1" t="s">
        <v>294</v>
      </c>
      <c r="Z1195" s="1" t="s">
        <v>158</v>
      </c>
      <c r="AA1195" s="1" t="s">
        <v>159</v>
      </c>
      <c r="AB1195" s="1" t="s">
        <v>116</v>
      </c>
      <c r="AC1195" s="1" t="s">
        <v>159</v>
      </c>
      <c r="AD1195">
        <v>74460</v>
      </c>
      <c r="AE1195">
        <v>83252</v>
      </c>
    </row>
    <row r="1196" spans="1:31" x14ac:dyDescent="0.3">
      <c r="A1196" s="1" t="s">
        <v>2011</v>
      </c>
      <c r="B1196" s="1" t="s">
        <v>47</v>
      </c>
      <c r="C1196" s="1" t="s">
        <v>239</v>
      </c>
      <c r="D1196" s="2">
        <v>43300</v>
      </c>
      <c r="E1196" s="2">
        <v>43394</v>
      </c>
      <c r="F1196" s="2" t="str">
        <f>TEXT(Sales[[#This Row],[OrderDate]],"dd")</f>
        <v>21</v>
      </c>
      <c r="G1196" s="2">
        <v>43414</v>
      </c>
      <c r="H1196" s="2">
        <v>43422</v>
      </c>
      <c r="I1196" s="1" t="s">
        <v>32</v>
      </c>
      <c r="J1196">
        <v>13</v>
      </c>
      <c r="K1196" s="1" t="s">
        <v>88</v>
      </c>
      <c r="L1196">
        <v>17</v>
      </c>
      <c r="M1196" s="1" t="s">
        <v>278</v>
      </c>
      <c r="N1196">
        <v>20</v>
      </c>
      <c r="O1196" s="1" t="s">
        <v>245</v>
      </c>
      <c r="P1196">
        <v>8</v>
      </c>
      <c r="Q1196">
        <v>7.4999999999999997E-2</v>
      </c>
      <c r="R1196">
        <v>2485.7000000000003</v>
      </c>
      <c r="S1196">
        <v>1217.9930000000002</v>
      </c>
      <c r="T1196">
        <v>9743.9440000000013</v>
      </c>
      <c r="U1196">
        <v>18394.18</v>
      </c>
      <c r="V1196">
        <f>Sales[[#This Row],[Total Revenue]]-Sales[[#This Row],[Total Buying]]</f>
        <v>8650.235999999999</v>
      </c>
      <c r="W1196">
        <v>332</v>
      </c>
      <c r="X1196" s="1" t="s">
        <v>934</v>
      </c>
      <c r="Y1196" s="1" t="s">
        <v>935</v>
      </c>
      <c r="Z1196" s="1" t="s">
        <v>251</v>
      </c>
      <c r="AA1196" s="1" t="s">
        <v>252</v>
      </c>
      <c r="AB1196" s="1" t="s">
        <v>56</v>
      </c>
      <c r="AC1196" s="1" t="s">
        <v>252</v>
      </c>
      <c r="AD1196">
        <v>43214</v>
      </c>
      <c r="AE1196">
        <v>69173</v>
      </c>
    </row>
    <row r="1197" spans="1:31" x14ac:dyDescent="0.3">
      <c r="A1197" s="1" t="s">
        <v>2012</v>
      </c>
      <c r="B1197" s="1" t="s">
        <v>100</v>
      </c>
      <c r="C1197" s="1" t="s">
        <v>31</v>
      </c>
      <c r="D1197" s="2">
        <v>43300</v>
      </c>
      <c r="E1197" s="2">
        <v>43394</v>
      </c>
      <c r="F1197" s="2" t="str">
        <f>TEXT(Sales[[#This Row],[OrderDate]],"dd")</f>
        <v>21</v>
      </c>
      <c r="G1197" s="2">
        <v>43397</v>
      </c>
      <c r="H1197" s="2">
        <v>43403</v>
      </c>
      <c r="I1197" s="1" t="s">
        <v>32</v>
      </c>
      <c r="J1197">
        <v>28</v>
      </c>
      <c r="K1197" s="1" t="s">
        <v>101</v>
      </c>
      <c r="L1197">
        <v>31</v>
      </c>
      <c r="M1197" s="1" t="s">
        <v>374</v>
      </c>
      <c r="N1197">
        <v>44</v>
      </c>
      <c r="O1197" s="1" t="s">
        <v>206</v>
      </c>
      <c r="P1197">
        <v>8</v>
      </c>
      <c r="Q1197">
        <v>7.4999999999999997E-2</v>
      </c>
      <c r="R1197">
        <v>6056.8</v>
      </c>
      <c r="S1197">
        <v>2907.2640000000001</v>
      </c>
      <c r="T1197">
        <v>23258.112000000001</v>
      </c>
      <c r="U1197">
        <v>44820.32</v>
      </c>
      <c r="V1197">
        <f>Sales[[#This Row],[Total Revenue]]-Sales[[#This Row],[Total Buying]]</f>
        <v>21562.207999999999</v>
      </c>
      <c r="W1197">
        <v>229</v>
      </c>
      <c r="X1197" s="1" t="s">
        <v>314</v>
      </c>
      <c r="Y1197" s="1" t="s">
        <v>315</v>
      </c>
      <c r="Z1197" s="1" t="s">
        <v>316</v>
      </c>
      <c r="AA1197" s="1" t="s">
        <v>317</v>
      </c>
      <c r="AB1197" s="1" t="s">
        <v>56</v>
      </c>
      <c r="AC1197" s="1" t="s">
        <v>317</v>
      </c>
      <c r="AD1197">
        <v>56034</v>
      </c>
      <c r="AE1197">
        <v>91579</v>
      </c>
    </row>
    <row r="1198" spans="1:31" x14ac:dyDescent="0.3">
      <c r="A1198" s="1" t="s">
        <v>2013</v>
      </c>
      <c r="B1198" s="1" t="s">
        <v>42</v>
      </c>
      <c r="C1198" s="1" t="s">
        <v>62</v>
      </c>
      <c r="D1198" s="2">
        <v>43300</v>
      </c>
      <c r="E1198" s="2">
        <v>43394</v>
      </c>
      <c r="F1198" s="2" t="str">
        <f>TEXT(Sales[[#This Row],[OrderDate]],"dd")</f>
        <v>21</v>
      </c>
      <c r="G1198" s="2">
        <v>43404</v>
      </c>
      <c r="H1198" s="2">
        <v>43405</v>
      </c>
      <c r="I1198" s="1" t="s">
        <v>32</v>
      </c>
      <c r="J1198">
        <v>21</v>
      </c>
      <c r="K1198" s="1" t="s">
        <v>43</v>
      </c>
      <c r="L1198">
        <v>19</v>
      </c>
      <c r="M1198" s="1" t="s">
        <v>346</v>
      </c>
      <c r="N1198">
        <v>37</v>
      </c>
      <c r="O1198" s="1" t="s">
        <v>309</v>
      </c>
      <c r="P1198">
        <v>8</v>
      </c>
      <c r="Q1198">
        <v>0.1</v>
      </c>
      <c r="R1198">
        <v>3819</v>
      </c>
      <c r="S1198">
        <v>2367.7800000000002</v>
      </c>
      <c r="T1198">
        <v>18942.240000000002</v>
      </c>
      <c r="U1198">
        <v>27496.799999999999</v>
      </c>
      <c r="V1198">
        <f>Sales[[#This Row],[Total Revenue]]-Sales[[#This Row],[Total Buying]]</f>
        <v>8554.5599999999977</v>
      </c>
      <c r="W1198">
        <v>327</v>
      </c>
      <c r="X1198" s="1" t="s">
        <v>1179</v>
      </c>
      <c r="Y1198" s="1" t="s">
        <v>1180</v>
      </c>
      <c r="Z1198" s="1" t="s">
        <v>251</v>
      </c>
      <c r="AA1198" s="1" t="s">
        <v>252</v>
      </c>
      <c r="AB1198" s="1" t="s">
        <v>56</v>
      </c>
      <c r="AC1198" s="1" t="s">
        <v>252</v>
      </c>
      <c r="AD1198">
        <v>38430</v>
      </c>
      <c r="AE1198">
        <v>57267</v>
      </c>
    </row>
    <row r="1199" spans="1:31" x14ac:dyDescent="0.3">
      <c r="A1199" s="1" t="s">
        <v>2014</v>
      </c>
      <c r="B1199" s="1" t="s">
        <v>30</v>
      </c>
      <c r="C1199" s="1" t="s">
        <v>62</v>
      </c>
      <c r="D1199" s="2">
        <v>43300</v>
      </c>
      <c r="E1199" s="2">
        <v>43394</v>
      </c>
      <c r="F1199" s="2" t="str">
        <f>TEXT(Sales[[#This Row],[OrderDate]],"dd")</f>
        <v>21</v>
      </c>
      <c r="G1199" s="2">
        <v>43405</v>
      </c>
      <c r="H1199" s="2">
        <v>43410</v>
      </c>
      <c r="I1199" s="1" t="s">
        <v>32</v>
      </c>
      <c r="J1199">
        <v>4</v>
      </c>
      <c r="K1199" s="1" t="s">
        <v>70</v>
      </c>
      <c r="L1199">
        <v>33</v>
      </c>
      <c r="M1199" s="1" t="s">
        <v>262</v>
      </c>
      <c r="N1199">
        <v>9</v>
      </c>
      <c r="O1199" s="1" t="s">
        <v>111</v>
      </c>
      <c r="P1199">
        <v>6</v>
      </c>
      <c r="Q1199">
        <v>0.1</v>
      </c>
      <c r="R1199">
        <v>951.4</v>
      </c>
      <c r="S1199">
        <v>437.64400000000001</v>
      </c>
      <c r="T1199">
        <v>2625.864</v>
      </c>
      <c r="U1199">
        <v>5137.5599999999995</v>
      </c>
      <c r="V1199">
        <f>Sales[[#This Row],[Total Revenue]]-Sales[[#This Row],[Total Buying]]</f>
        <v>2511.6959999999995</v>
      </c>
      <c r="W1199">
        <v>278</v>
      </c>
      <c r="X1199" s="1" t="s">
        <v>836</v>
      </c>
      <c r="Y1199" s="1" t="s">
        <v>837</v>
      </c>
      <c r="Z1199" s="1" t="s">
        <v>145</v>
      </c>
      <c r="AA1199" s="1" t="s">
        <v>146</v>
      </c>
      <c r="AB1199" s="1" t="s">
        <v>147</v>
      </c>
      <c r="AC1199" s="1" t="s">
        <v>146</v>
      </c>
      <c r="AD1199">
        <v>83684</v>
      </c>
      <c r="AE1199">
        <v>34512</v>
      </c>
    </row>
    <row r="1200" spans="1:31" x14ac:dyDescent="0.3">
      <c r="A1200" s="1" t="s">
        <v>2015</v>
      </c>
      <c r="B1200" s="1" t="s">
        <v>100</v>
      </c>
      <c r="C1200" s="1" t="s">
        <v>77</v>
      </c>
      <c r="D1200" s="2">
        <v>43300</v>
      </c>
      <c r="E1200" s="2">
        <v>43394</v>
      </c>
      <c r="F1200" s="2" t="str">
        <f>TEXT(Sales[[#This Row],[OrderDate]],"dd")</f>
        <v>21</v>
      </c>
      <c r="G1200" s="2">
        <v>43397</v>
      </c>
      <c r="H1200" s="2">
        <v>43402</v>
      </c>
      <c r="I1200" s="1" t="s">
        <v>32</v>
      </c>
      <c r="J1200">
        <v>28</v>
      </c>
      <c r="K1200" s="1" t="s">
        <v>101</v>
      </c>
      <c r="L1200">
        <v>38</v>
      </c>
      <c r="M1200" s="1" t="s">
        <v>226</v>
      </c>
      <c r="N1200">
        <v>21</v>
      </c>
      <c r="O1200" s="1" t="s">
        <v>131</v>
      </c>
      <c r="P1200">
        <v>6</v>
      </c>
      <c r="Q1200">
        <v>0.2</v>
      </c>
      <c r="R1200">
        <v>1172.5</v>
      </c>
      <c r="S1200">
        <v>926.27500000000009</v>
      </c>
      <c r="T1200">
        <v>5557.6500000000005</v>
      </c>
      <c r="U1200">
        <v>5628</v>
      </c>
      <c r="V1200">
        <f>Sales[[#This Row],[Total Revenue]]-Sales[[#This Row],[Total Buying]]</f>
        <v>70.349999999999454</v>
      </c>
      <c r="W1200">
        <v>121</v>
      </c>
      <c r="X1200" s="1" t="s">
        <v>1241</v>
      </c>
      <c r="Y1200" s="1" t="s">
        <v>728</v>
      </c>
      <c r="Z1200" s="1" t="s">
        <v>306</v>
      </c>
      <c r="AA1200" s="1" t="s">
        <v>307</v>
      </c>
      <c r="AB1200" s="1" t="s">
        <v>56</v>
      </c>
      <c r="AC1200" s="1" t="s">
        <v>307</v>
      </c>
      <c r="AD1200">
        <v>69219</v>
      </c>
      <c r="AE1200">
        <v>29249</v>
      </c>
    </row>
    <row r="1201" spans="1:31" x14ac:dyDescent="0.3">
      <c r="A1201" s="1" t="s">
        <v>2016</v>
      </c>
      <c r="B1201" s="1" t="s">
        <v>30</v>
      </c>
      <c r="C1201" s="1" t="s">
        <v>77</v>
      </c>
      <c r="D1201" s="2">
        <v>43300</v>
      </c>
      <c r="E1201" s="2">
        <v>43394</v>
      </c>
      <c r="F1201" s="2" t="str">
        <f>TEXT(Sales[[#This Row],[OrderDate]],"dd")</f>
        <v>21</v>
      </c>
      <c r="G1201" s="2">
        <v>43420</v>
      </c>
      <c r="H1201" s="2">
        <v>43426</v>
      </c>
      <c r="I1201" s="1" t="s">
        <v>32</v>
      </c>
      <c r="J1201">
        <v>10</v>
      </c>
      <c r="K1201" s="1" t="s">
        <v>121</v>
      </c>
      <c r="L1201">
        <v>36</v>
      </c>
      <c r="M1201" s="1" t="s">
        <v>287</v>
      </c>
      <c r="N1201">
        <v>47</v>
      </c>
      <c r="O1201" s="1" t="s">
        <v>254</v>
      </c>
      <c r="P1201">
        <v>8</v>
      </c>
      <c r="Q1201">
        <v>0.05</v>
      </c>
      <c r="R1201">
        <v>2586.2000000000003</v>
      </c>
      <c r="S1201">
        <v>1396.5480000000002</v>
      </c>
      <c r="T1201">
        <v>11172.384000000002</v>
      </c>
      <c r="U1201">
        <v>19655.120000000003</v>
      </c>
      <c r="V1201">
        <f>Sales[[#This Row],[Total Revenue]]-Sales[[#This Row],[Total Buying]]</f>
        <v>8482.7360000000008</v>
      </c>
      <c r="W1201">
        <v>198</v>
      </c>
      <c r="X1201" s="1" t="s">
        <v>722</v>
      </c>
      <c r="Y1201" s="1" t="s">
        <v>723</v>
      </c>
      <c r="Z1201" s="1" t="s">
        <v>219</v>
      </c>
      <c r="AA1201" s="1" t="s">
        <v>220</v>
      </c>
      <c r="AB1201" s="1" t="s">
        <v>147</v>
      </c>
      <c r="AC1201" s="1" t="s">
        <v>220</v>
      </c>
      <c r="AD1201">
        <v>150683</v>
      </c>
      <c r="AE1201">
        <v>45947</v>
      </c>
    </row>
    <row r="1202" spans="1:31" x14ac:dyDescent="0.3">
      <c r="A1202" s="1" t="s">
        <v>2017</v>
      </c>
      <c r="B1202" s="1" t="s">
        <v>100</v>
      </c>
      <c r="C1202" s="1" t="s">
        <v>62</v>
      </c>
      <c r="D1202" s="2">
        <v>43300</v>
      </c>
      <c r="E1202" s="2">
        <v>43395</v>
      </c>
      <c r="F1202" s="2" t="str">
        <f>TEXT(Sales[[#This Row],[OrderDate]],"dd")</f>
        <v>22</v>
      </c>
      <c r="G1202" s="2">
        <v>43403</v>
      </c>
      <c r="H1202" s="2">
        <v>43412</v>
      </c>
      <c r="I1202" s="1" t="s">
        <v>32</v>
      </c>
      <c r="J1202">
        <v>26</v>
      </c>
      <c r="K1202" s="1" t="s">
        <v>247</v>
      </c>
      <c r="L1202">
        <v>10</v>
      </c>
      <c r="M1202" s="1" t="s">
        <v>273</v>
      </c>
      <c r="N1202">
        <v>14</v>
      </c>
      <c r="O1202" s="1" t="s">
        <v>438</v>
      </c>
      <c r="P1202">
        <v>1</v>
      </c>
      <c r="Q1202">
        <v>0.15</v>
      </c>
      <c r="R1202">
        <v>234.5</v>
      </c>
      <c r="S1202">
        <v>194.63499999999999</v>
      </c>
      <c r="T1202">
        <v>194.63499999999999</v>
      </c>
      <c r="U1202">
        <v>199.32499999999999</v>
      </c>
      <c r="V1202">
        <f>Sales[[#This Row],[Total Revenue]]-Sales[[#This Row],[Total Buying]]</f>
        <v>4.6899999999999977</v>
      </c>
      <c r="W1202">
        <v>303</v>
      </c>
      <c r="X1202" s="1" t="s">
        <v>439</v>
      </c>
      <c r="Y1202" s="1" t="s">
        <v>440</v>
      </c>
      <c r="Z1202" s="1" t="s">
        <v>432</v>
      </c>
      <c r="AA1202" s="1" t="s">
        <v>433</v>
      </c>
      <c r="AB1202" s="1" t="s">
        <v>56</v>
      </c>
      <c r="AC1202" s="1" t="s">
        <v>433</v>
      </c>
      <c r="AD1202">
        <v>81073</v>
      </c>
      <c r="AE1202">
        <v>34226</v>
      </c>
    </row>
    <row r="1203" spans="1:31" x14ac:dyDescent="0.3">
      <c r="A1203" s="1" t="s">
        <v>2018</v>
      </c>
      <c r="B1203" s="1" t="s">
        <v>30</v>
      </c>
      <c r="C1203" s="1" t="s">
        <v>48</v>
      </c>
      <c r="D1203" s="2">
        <v>43300</v>
      </c>
      <c r="E1203" s="2">
        <v>43395</v>
      </c>
      <c r="F1203" s="2" t="str">
        <f>TEXT(Sales[[#This Row],[OrderDate]],"dd")</f>
        <v>22</v>
      </c>
      <c r="G1203" s="2">
        <v>43421</v>
      </c>
      <c r="H1203" s="2">
        <v>43431</v>
      </c>
      <c r="I1203" s="1" t="s">
        <v>32</v>
      </c>
      <c r="J1203">
        <v>1</v>
      </c>
      <c r="K1203" s="1" t="s">
        <v>78</v>
      </c>
      <c r="L1203">
        <v>3</v>
      </c>
      <c r="M1203" s="1" t="s">
        <v>175</v>
      </c>
      <c r="N1203">
        <v>34</v>
      </c>
      <c r="O1203" s="1" t="s">
        <v>335</v>
      </c>
      <c r="P1203">
        <v>2</v>
      </c>
      <c r="Q1203">
        <v>7.4999999999999997E-2</v>
      </c>
      <c r="R1203">
        <v>1192.6000000000001</v>
      </c>
      <c r="S1203">
        <v>632.07800000000009</v>
      </c>
      <c r="T1203">
        <v>1264.1560000000002</v>
      </c>
      <c r="U1203">
        <v>2206.3100000000004</v>
      </c>
      <c r="V1203">
        <f>Sales[[#This Row],[Total Revenue]]-Sales[[#This Row],[Total Buying]]</f>
        <v>942.15400000000022</v>
      </c>
      <c r="W1203">
        <v>57</v>
      </c>
      <c r="X1203" s="1" t="s">
        <v>1060</v>
      </c>
      <c r="Y1203" s="1" t="s">
        <v>523</v>
      </c>
      <c r="Z1203" s="1" t="s">
        <v>158</v>
      </c>
      <c r="AA1203" s="1" t="s">
        <v>159</v>
      </c>
      <c r="AB1203" s="1" t="s">
        <v>116</v>
      </c>
      <c r="AC1203" s="1" t="s">
        <v>159</v>
      </c>
      <c r="AD1203">
        <v>50815</v>
      </c>
      <c r="AE1203">
        <v>60621</v>
      </c>
    </row>
    <row r="1204" spans="1:31" x14ac:dyDescent="0.3">
      <c r="A1204" s="1" t="s">
        <v>2019</v>
      </c>
      <c r="B1204" s="1" t="s">
        <v>100</v>
      </c>
      <c r="C1204" s="1" t="s">
        <v>62</v>
      </c>
      <c r="D1204" s="2">
        <v>43300</v>
      </c>
      <c r="E1204" s="2">
        <v>43395</v>
      </c>
      <c r="F1204" s="2" t="str">
        <f>TEXT(Sales[[#This Row],[OrderDate]],"dd")</f>
        <v>22</v>
      </c>
      <c r="G1204" s="2">
        <v>43415</v>
      </c>
      <c r="H1204" s="2">
        <v>43423</v>
      </c>
      <c r="I1204" s="1" t="s">
        <v>32</v>
      </c>
      <c r="J1204">
        <v>28</v>
      </c>
      <c r="K1204" s="1" t="s">
        <v>101</v>
      </c>
      <c r="L1204">
        <v>13</v>
      </c>
      <c r="M1204" s="1" t="s">
        <v>118</v>
      </c>
      <c r="N1204">
        <v>46</v>
      </c>
      <c r="O1204" s="1" t="s">
        <v>150</v>
      </c>
      <c r="P1204">
        <v>6</v>
      </c>
      <c r="Q1204">
        <v>0.15</v>
      </c>
      <c r="R1204">
        <v>3249.5</v>
      </c>
      <c r="S1204">
        <v>2697.085</v>
      </c>
      <c r="T1204">
        <v>16182.51</v>
      </c>
      <c r="U1204">
        <v>16572.449999999997</v>
      </c>
      <c r="V1204">
        <f>Sales[[#This Row],[Total Revenue]]-Sales[[#This Row],[Total Buying]]</f>
        <v>389.93999999999687</v>
      </c>
      <c r="W1204">
        <v>292</v>
      </c>
      <c r="X1204" s="1" t="s">
        <v>925</v>
      </c>
      <c r="Y1204" s="1" t="s">
        <v>926</v>
      </c>
      <c r="Z1204" s="1" t="s">
        <v>298</v>
      </c>
      <c r="AA1204" s="1" t="s">
        <v>299</v>
      </c>
      <c r="AB1204" s="1" t="s">
        <v>116</v>
      </c>
      <c r="AC1204" s="1" t="s">
        <v>299</v>
      </c>
      <c r="AD1204">
        <v>57729</v>
      </c>
      <c r="AE1204">
        <v>47191</v>
      </c>
    </row>
    <row r="1205" spans="1:31" x14ac:dyDescent="0.3">
      <c r="A1205" s="1" t="s">
        <v>2020</v>
      </c>
      <c r="B1205" s="1" t="s">
        <v>47</v>
      </c>
      <c r="C1205" s="1" t="s">
        <v>77</v>
      </c>
      <c r="D1205" s="2">
        <v>43300</v>
      </c>
      <c r="E1205" s="2">
        <v>43395</v>
      </c>
      <c r="F1205" s="2" t="str">
        <f>TEXT(Sales[[#This Row],[OrderDate]],"dd")</f>
        <v>22</v>
      </c>
      <c r="G1205" s="2">
        <v>43411</v>
      </c>
      <c r="H1205" s="2">
        <v>43417</v>
      </c>
      <c r="I1205" s="1" t="s">
        <v>32</v>
      </c>
      <c r="J1205">
        <v>15</v>
      </c>
      <c r="K1205" s="1" t="s">
        <v>134</v>
      </c>
      <c r="L1205">
        <v>10</v>
      </c>
      <c r="M1205" s="1" t="s">
        <v>273</v>
      </c>
      <c r="N1205">
        <v>18</v>
      </c>
      <c r="O1205" s="1" t="s">
        <v>364</v>
      </c>
      <c r="P1205">
        <v>7</v>
      </c>
      <c r="Q1205">
        <v>0.3</v>
      </c>
      <c r="R1205">
        <v>5607.9000000000005</v>
      </c>
      <c r="S1205">
        <v>3757.2930000000006</v>
      </c>
      <c r="T1205">
        <v>26301.051000000003</v>
      </c>
      <c r="U1205">
        <v>27478.710000000006</v>
      </c>
      <c r="V1205">
        <f>Sales[[#This Row],[Total Revenue]]-Sales[[#This Row],[Total Buying]]</f>
        <v>1177.6590000000033</v>
      </c>
      <c r="W1205">
        <v>158</v>
      </c>
      <c r="X1205" s="1" t="s">
        <v>576</v>
      </c>
      <c r="Y1205" s="1" t="s">
        <v>577</v>
      </c>
      <c r="Z1205" s="1" t="s">
        <v>196</v>
      </c>
      <c r="AA1205" s="1" t="s">
        <v>197</v>
      </c>
      <c r="AB1205" s="1" t="s">
        <v>147</v>
      </c>
      <c r="AC1205" s="1" t="s">
        <v>197</v>
      </c>
      <c r="AD1205">
        <v>35075</v>
      </c>
      <c r="AE1205">
        <v>60499</v>
      </c>
    </row>
    <row r="1206" spans="1:31" x14ac:dyDescent="0.3">
      <c r="A1206" s="1" t="s">
        <v>2021</v>
      </c>
      <c r="B1206" s="1" t="s">
        <v>30</v>
      </c>
      <c r="C1206" s="1" t="s">
        <v>77</v>
      </c>
      <c r="D1206" s="2">
        <v>43300</v>
      </c>
      <c r="E1206" s="2">
        <v>43395</v>
      </c>
      <c r="F1206" s="2" t="str">
        <f>TEXT(Sales[[#This Row],[OrderDate]],"dd")</f>
        <v>22</v>
      </c>
      <c r="G1206" s="2">
        <v>43411</v>
      </c>
      <c r="H1206" s="2">
        <v>43413</v>
      </c>
      <c r="I1206" s="1" t="s">
        <v>32</v>
      </c>
      <c r="J1206">
        <v>1</v>
      </c>
      <c r="K1206" s="1" t="s">
        <v>78</v>
      </c>
      <c r="L1206">
        <v>49</v>
      </c>
      <c r="M1206" s="1" t="s">
        <v>74</v>
      </c>
      <c r="N1206">
        <v>29</v>
      </c>
      <c r="O1206" s="1" t="s">
        <v>360</v>
      </c>
      <c r="P1206">
        <v>1</v>
      </c>
      <c r="Q1206">
        <v>0.1</v>
      </c>
      <c r="R1206">
        <v>1098.8</v>
      </c>
      <c r="S1206">
        <v>868.05200000000002</v>
      </c>
      <c r="T1206">
        <v>868.05200000000002</v>
      </c>
      <c r="U1206">
        <v>988.92</v>
      </c>
      <c r="V1206">
        <f>Sales[[#This Row],[Total Revenue]]-Sales[[#This Row],[Total Buying]]</f>
        <v>120.86799999999994</v>
      </c>
      <c r="W1206">
        <v>200</v>
      </c>
      <c r="X1206" s="1" t="s">
        <v>606</v>
      </c>
      <c r="Y1206" s="1" t="s">
        <v>607</v>
      </c>
      <c r="Z1206" s="1" t="s">
        <v>608</v>
      </c>
      <c r="AA1206" s="1" t="s">
        <v>609</v>
      </c>
      <c r="AB1206" s="1" t="s">
        <v>56</v>
      </c>
      <c r="AC1206" s="1" t="s">
        <v>609</v>
      </c>
      <c r="AD1206">
        <v>0</v>
      </c>
      <c r="AE1206">
        <v>0</v>
      </c>
    </row>
    <row r="1207" spans="1:31" x14ac:dyDescent="0.3">
      <c r="A1207" s="1" t="s">
        <v>2022</v>
      </c>
      <c r="B1207" s="1" t="s">
        <v>42</v>
      </c>
      <c r="C1207" s="1" t="s">
        <v>48</v>
      </c>
      <c r="D1207" s="2">
        <v>43300</v>
      </c>
      <c r="E1207" s="2">
        <v>43395</v>
      </c>
      <c r="F1207" s="2" t="str">
        <f>TEXT(Sales[[#This Row],[OrderDate]],"dd")</f>
        <v>22</v>
      </c>
      <c r="G1207" s="2">
        <v>43409</v>
      </c>
      <c r="H1207" s="2">
        <v>43415</v>
      </c>
      <c r="I1207" s="1" t="s">
        <v>32</v>
      </c>
      <c r="J1207">
        <v>24</v>
      </c>
      <c r="K1207" s="1" t="s">
        <v>58</v>
      </c>
      <c r="L1207">
        <v>9</v>
      </c>
      <c r="M1207" s="1" t="s">
        <v>149</v>
      </c>
      <c r="N1207">
        <v>35</v>
      </c>
      <c r="O1207" s="1" t="s">
        <v>184</v>
      </c>
      <c r="P1207">
        <v>7</v>
      </c>
      <c r="Q1207">
        <v>0.1</v>
      </c>
      <c r="R1207">
        <v>1936.3</v>
      </c>
      <c r="S1207">
        <v>1394.136</v>
      </c>
      <c r="T1207">
        <v>9758.9519999999993</v>
      </c>
      <c r="U1207">
        <v>12198.69</v>
      </c>
      <c r="V1207">
        <f>Sales[[#This Row],[Total Revenue]]-Sales[[#This Row],[Total Buying]]</f>
        <v>2439.7380000000012</v>
      </c>
      <c r="W1207">
        <v>27</v>
      </c>
      <c r="X1207" s="1" t="s">
        <v>1202</v>
      </c>
      <c r="Y1207" s="1" t="s">
        <v>1203</v>
      </c>
      <c r="Z1207" s="1" t="s">
        <v>158</v>
      </c>
      <c r="AA1207" s="1" t="s">
        <v>159</v>
      </c>
      <c r="AB1207" s="1" t="s">
        <v>116</v>
      </c>
      <c r="AC1207" s="1" t="s">
        <v>159</v>
      </c>
      <c r="AD1207">
        <v>31137</v>
      </c>
      <c r="AE1207">
        <v>74449</v>
      </c>
    </row>
    <row r="1208" spans="1:31" x14ac:dyDescent="0.3">
      <c r="A1208" s="1" t="s">
        <v>2023</v>
      </c>
      <c r="B1208" s="1" t="s">
        <v>47</v>
      </c>
      <c r="C1208" s="1" t="s">
        <v>48</v>
      </c>
      <c r="D1208" s="2">
        <v>43300</v>
      </c>
      <c r="E1208" s="2">
        <v>43395</v>
      </c>
      <c r="F1208" s="2" t="str">
        <f>TEXT(Sales[[#This Row],[OrderDate]],"dd")</f>
        <v>22</v>
      </c>
      <c r="G1208" s="2">
        <v>43419</v>
      </c>
      <c r="H1208" s="2">
        <v>43426</v>
      </c>
      <c r="I1208" s="1" t="s">
        <v>32</v>
      </c>
      <c r="J1208">
        <v>15</v>
      </c>
      <c r="K1208" s="1" t="s">
        <v>134</v>
      </c>
      <c r="L1208">
        <v>33</v>
      </c>
      <c r="M1208" s="1" t="s">
        <v>262</v>
      </c>
      <c r="N1208">
        <v>9</v>
      </c>
      <c r="O1208" s="1" t="s">
        <v>111</v>
      </c>
      <c r="P1208">
        <v>7</v>
      </c>
      <c r="Q1208">
        <v>0.1</v>
      </c>
      <c r="R1208">
        <v>6371.7</v>
      </c>
      <c r="S1208">
        <v>4460.1899999999996</v>
      </c>
      <c r="T1208">
        <v>31221.329999999998</v>
      </c>
      <c r="U1208">
        <v>40141.71</v>
      </c>
      <c r="V1208">
        <f>Sales[[#This Row],[Total Revenue]]-Sales[[#This Row],[Total Buying]]</f>
        <v>8920.380000000001</v>
      </c>
      <c r="W1208">
        <v>21</v>
      </c>
      <c r="X1208" s="1" t="s">
        <v>168</v>
      </c>
      <c r="Y1208" s="1" t="s">
        <v>169</v>
      </c>
      <c r="Z1208" s="1" t="s">
        <v>158</v>
      </c>
      <c r="AA1208" s="1" t="s">
        <v>159</v>
      </c>
      <c r="AB1208" s="1" t="s">
        <v>116</v>
      </c>
      <c r="AC1208" s="1" t="s">
        <v>159</v>
      </c>
      <c r="AD1208">
        <v>42791</v>
      </c>
      <c r="AE1208">
        <v>90597</v>
      </c>
    </row>
    <row r="1209" spans="1:31" x14ac:dyDescent="0.3">
      <c r="A1209" s="1" t="s">
        <v>2024</v>
      </c>
      <c r="B1209" s="1" t="s">
        <v>30</v>
      </c>
      <c r="C1209" s="1" t="s">
        <v>62</v>
      </c>
      <c r="D1209" s="2">
        <v>43300</v>
      </c>
      <c r="E1209" s="2">
        <v>43395</v>
      </c>
      <c r="F1209" s="2" t="str">
        <f>TEXT(Sales[[#This Row],[OrderDate]],"dd")</f>
        <v>22</v>
      </c>
      <c r="G1209" s="2">
        <v>43420</v>
      </c>
      <c r="H1209" s="2">
        <v>43425</v>
      </c>
      <c r="I1209" s="1" t="s">
        <v>32</v>
      </c>
      <c r="J1209">
        <v>10</v>
      </c>
      <c r="K1209" s="1" t="s">
        <v>121</v>
      </c>
      <c r="L1209">
        <v>46</v>
      </c>
      <c r="M1209" s="1" t="s">
        <v>203</v>
      </c>
      <c r="N1209">
        <v>47</v>
      </c>
      <c r="O1209" s="1" t="s">
        <v>254</v>
      </c>
      <c r="P1209">
        <v>8</v>
      </c>
      <c r="Q1209">
        <v>7.4999999999999997E-2</v>
      </c>
      <c r="R1209">
        <v>897.80000000000007</v>
      </c>
      <c r="S1209">
        <v>736.19600000000003</v>
      </c>
      <c r="T1209">
        <v>5889.5680000000002</v>
      </c>
      <c r="U1209">
        <v>6643.72</v>
      </c>
      <c r="V1209">
        <f>Sales[[#This Row],[Total Revenue]]-Sales[[#This Row],[Total Buying]]</f>
        <v>754.15200000000004</v>
      </c>
      <c r="W1209">
        <v>307</v>
      </c>
      <c r="X1209" s="1" t="s">
        <v>603</v>
      </c>
      <c r="Y1209" s="1" t="s">
        <v>604</v>
      </c>
      <c r="Z1209" s="1" t="s">
        <v>251</v>
      </c>
      <c r="AA1209" s="1" t="s">
        <v>252</v>
      </c>
      <c r="AB1209" s="1" t="s">
        <v>56</v>
      </c>
      <c r="AC1209" s="1" t="s">
        <v>252</v>
      </c>
      <c r="AD1209">
        <v>42348</v>
      </c>
      <c r="AE1209">
        <v>43189</v>
      </c>
    </row>
    <row r="1210" spans="1:31" x14ac:dyDescent="0.3">
      <c r="A1210" s="1" t="s">
        <v>2025</v>
      </c>
      <c r="B1210" s="1" t="s">
        <v>47</v>
      </c>
      <c r="C1210" s="1" t="s">
        <v>239</v>
      </c>
      <c r="D1210" s="2">
        <v>43300</v>
      </c>
      <c r="E1210" s="2">
        <v>43395</v>
      </c>
      <c r="F1210" s="2" t="str">
        <f>TEXT(Sales[[#This Row],[OrderDate]],"dd")</f>
        <v>22</v>
      </c>
      <c r="G1210" s="2">
        <v>43422</v>
      </c>
      <c r="H1210" s="2">
        <v>43429</v>
      </c>
      <c r="I1210" s="1" t="s">
        <v>32</v>
      </c>
      <c r="J1210">
        <v>16</v>
      </c>
      <c r="K1210" s="1" t="s">
        <v>270</v>
      </c>
      <c r="L1210">
        <v>14</v>
      </c>
      <c r="M1210" s="1" t="s">
        <v>122</v>
      </c>
      <c r="N1210">
        <v>9</v>
      </c>
      <c r="O1210" s="1" t="s">
        <v>111</v>
      </c>
      <c r="P1210">
        <v>2</v>
      </c>
      <c r="Q1210">
        <v>0.4</v>
      </c>
      <c r="R1210">
        <v>837.5</v>
      </c>
      <c r="S1210">
        <v>586.25</v>
      </c>
      <c r="T1210">
        <v>1172.5</v>
      </c>
      <c r="U1210">
        <v>1005</v>
      </c>
      <c r="V1210">
        <f>Sales[[#This Row],[Total Revenue]]-Sales[[#This Row],[Total Buying]]</f>
        <v>-167.5</v>
      </c>
      <c r="W1210">
        <v>362</v>
      </c>
      <c r="X1210" s="1" t="s">
        <v>442</v>
      </c>
      <c r="Y1210" s="1" t="s">
        <v>443</v>
      </c>
      <c r="Z1210" s="1" t="s">
        <v>405</v>
      </c>
      <c r="AA1210" s="1" t="s">
        <v>406</v>
      </c>
      <c r="AB1210" s="1" t="s">
        <v>116</v>
      </c>
      <c r="AC1210" s="1" t="s">
        <v>406</v>
      </c>
      <c r="AD1210">
        <v>87623</v>
      </c>
      <c r="AE1210">
        <v>42386</v>
      </c>
    </row>
    <row r="1211" spans="1:31" x14ac:dyDescent="0.3">
      <c r="A1211" s="1" t="s">
        <v>2026</v>
      </c>
      <c r="B1211" s="1" t="s">
        <v>47</v>
      </c>
      <c r="C1211" s="1" t="s">
        <v>48</v>
      </c>
      <c r="D1211" s="2">
        <v>43300</v>
      </c>
      <c r="E1211" s="2">
        <v>43395</v>
      </c>
      <c r="F1211" s="2" t="str">
        <f>TEXT(Sales[[#This Row],[OrderDate]],"dd")</f>
        <v>22</v>
      </c>
      <c r="G1211" s="2">
        <v>43410</v>
      </c>
      <c r="H1211" s="2">
        <v>43414</v>
      </c>
      <c r="I1211" s="1" t="s">
        <v>32</v>
      </c>
      <c r="J1211">
        <v>13</v>
      </c>
      <c r="K1211" s="1" t="s">
        <v>88</v>
      </c>
      <c r="L1211">
        <v>13</v>
      </c>
      <c r="M1211" s="1" t="s">
        <v>118</v>
      </c>
      <c r="N1211">
        <v>46</v>
      </c>
      <c r="O1211" s="1" t="s">
        <v>150</v>
      </c>
      <c r="P1211">
        <v>3</v>
      </c>
      <c r="Q1211">
        <v>7.4999999999999997E-2</v>
      </c>
      <c r="R1211">
        <v>737</v>
      </c>
      <c r="S1211">
        <v>626.44999999999993</v>
      </c>
      <c r="T1211">
        <v>1879.35</v>
      </c>
      <c r="U1211">
        <v>2045.1750000000002</v>
      </c>
      <c r="V1211">
        <f>Sales[[#This Row],[Total Revenue]]-Sales[[#This Row],[Total Buying]]</f>
        <v>165.82500000000027</v>
      </c>
      <c r="W1211">
        <v>8</v>
      </c>
      <c r="X1211" s="1" t="s">
        <v>395</v>
      </c>
      <c r="Y1211" s="1" t="s">
        <v>113</v>
      </c>
      <c r="Z1211" s="1" t="s">
        <v>114</v>
      </c>
      <c r="AA1211" s="1" t="s">
        <v>115</v>
      </c>
      <c r="AB1211" s="1" t="s">
        <v>116</v>
      </c>
      <c r="AC1211" s="1" t="s">
        <v>115</v>
      </c>
      <c r="AD1211">
        <v>79152</v>
      </c>
      <c r="AE1211">
        <v>46776</v>
      </c>
    </row>
    <row r="1212" spans="1:31" x14ac:dyDescent="0.3">
      <c r="A1212" s="1" t="s">
        <v>2027</v>
      </c>
      <c r="B1212" s="1" t="s">
        <v>30</v>
      </c>
      <c r="C1212" s="1" t="s">
        <v>31</v>
      </c>
      <c r="D1212" s="2">
        <v>43300</v>
      </c>
      <c r="E1212" s="2">
        <v>43396</v>
      </c>
      <c r="F1212" s="2" t="str">
        <f>TEXT(Sales[[#This Row],[OrderDate]],"dd")</f>
        <v>23</v>
      </c>
      <c r="G1212" s="2">
        <v>43411</v>
      </c>
      <c r="H1212" s="2">
        <v>43415</v>
      </c>
      <c r="I1212" s="1" t="s">
        <v>32</v>
      </c>
      <c r="J1212">
        <v>5</v>
      </c>
      <c r="K1212" s="1" t="s">
        <v>182</v>
      </c>
      <c r="L1212">
        <v>39</v>
      </c>
      <c r="M1212" s="1" t="s">
        <v>520</v>
      </c>
      <c r="N1212">
        <v>40</v>
      </c>
      <c r="O1212" s="1" t="s">
        <v>199</v>
      </c>
      <c r="P1212">
        <v>6</v>
      </c>
      <c r="Q1212">
        <v>0.05</v>
      </c>
      <c r="R1212">
        <v>180.9</v>
      </c>
      <c r="S1212">
        <v>146.52900000000002</v>
      </c>
      <c r="T1212">
        <v>879.17400000000021</v>
      </c>
      <c r="U1212">
        <v>1031.1300000000001</v>
      </c>
      <c r="V1212">
        <f>Sales[[#This Row],[Total Revenue]]-Sales[[#This Row],[Total Buying]]</f>
        <v>151.9559999999999</v>
      </c>
      <c r="W1212">
        <v>241</v>
      </c>
      <c r="X1212" s="1" t="s">
        <v>681</v>
      </c>
      <c r="Y1212" s="1" t="s">
        <v>682</v>
      </c>
      <c r="Z1212" s="1" t="s">
        <v>683</v>
      </c>
      <c r="AA1212" s="1" t="s">
        <v>684</v>
      </c>
      <c r="AB1212" s="1" t="s">
        <v>40</v>
      </c>
      <c r="AC1212" s="1" t="s">
        <v>684</v>
      </c>
      <c r="AD1212">
        <v>45145</v>
      </c>
      <c r="AE1212">
        <v>54282</v>
      </c>
    </row>
    <row r="1213" spans="1:31" x14ac:dyDescent="0.3">
      <c r="A1213" s="1" t="s">
        <v>2028</v>
      </c>
      <c r="B1213" s="1" t="s">
        <v>30</v>
      </c>
      <c r="C1213" s="1" t="s">
        <v>239</v>
      </c>
      <c r="D1213" s="2">
        <v>43300</v>
      </c>
      <c r="E1213" s="2">
        <v>43396</v>
      </c>
      <c r="F1213" s="2" t="str">
        <f>TEXT(Sales[[#This Row],[OrderDate]],"dd")</f>
        <v>23</v>
      </c>
      <c r="G1213" s="2">
        <v>43399</v>
      </c>
      <c r="H1213" s="2">
        <v>43406</v>
      </c>
      <c r="I1213" s="1" t="s">
        <v>32</v>
      </c>
      <c r="J1213">
        <v>5</v>
      </c>
      <c r="K1213" s="1" t="s">
        <v>182</v>
      </c>
      <c r="L1213">
        <v>38</v>
      </c>
      <c r="M1213" s="1" t="s">
        <v>226</v>
      </c>
      <c r="N1213">
        <v>8</v>
      </c>
      <c r="O1213" s="1" t="s">
        <v>172</v>
      </c>
      <c r="P1213">
        <v>4</v>
      </c>
      <c r="Q1213">
        <v>0.05</v>
      </c>
      <c r="R1213">
        <v>3463.9</v>
      </c>
      <c r="S1213">
        <v>1662.672</v>
      </c>
      <c r="T1213">
        <v>6650.6880000000001</v>
      </c>
      <c r="U1213">
        <v>13162.82</v>
      </c>
      <c r="V1213">
        <f>Sales[[#This Row],[Total Revenue]]-Sales[[#This Row],[Total Buying]]</f>
        <v>6512.1319999999996</v>
      </c>
      <c r="W1213">
        <v>351</v>
      </c>
      <c r="X1213" s="1" t="s">
        <v>980</v>
      </c>
      <c r="Y1213" s="1" t="s">
        <v>981</v>
      </c>
      <c r="Z1213" s="1" t="s">
        <v>242</v>
      </c>
      <c r="AA1213" s="1" t="s">
        <v>243</v>
      </c>
      <c r="AB1213" s="1" t="s">
        <v>56</v>
      </c>
      <c r="AC1213" s="1" t="s">
        <v>243</v>
      </c>
      <c r="AD1213">
        <v>81518</v>
      </c>
      <c r="AE1213">
        <v>68620</v>
      </c>
    </row>
    <row r="1214" spans="1:31" x14ac:dyDescent="0.3">
      <c r="A1214" s="1" t="s">
        <v>2029</v>
      </c>
      <c r="B1214" s="1" t="s">
        <v>30</v>
      </c>
      <c r="C1214" s="1" t="s">
        <v>48</v>
      </c>
      <c r="D1214" s="2">
        <v>43300</v>
      </c>
      <c r="E1214" s="2">
        <v>43396</v>
      </c>
      <c r="F1214" s="2" t="str">
        <f>TEXT(Sales[[#This Row],[OrderDate]],"dd")</f>
        <v>23</v>
      </c>
      <c r="G1214" s="2">
        <v>43408</v>
      </c>
      <c r="H1214" s="2">
        <v>43411</v>
      </c>
      <c r="I1214" s="1" t="s">
        <v>32</v>
      </c>
      <c r="J1214">
        <v>7</v>
      </c>
      <c r="K1214" s="1" t="s">
        <v>188</v>
      </c>
      <c r="L1214">
        <v>20</v>
      </c>
      <c r="M1214" s="1" t="s">
        <v>59</v>
      </c>
      <c r="N1214">
        <v>18</v>
      </c>
      <c r="O1214" s="1" t="s">
        <v>364</v>
      </c>
      <c r="P1214">
        <v>4</v>
      </c>
      <c r="Q1214">
        <v>7.4999999999999997E-2</v>
      </c>
      <c r="R1214">
        <v>180.9</v>
      </c>
      <c r="S1214">
        <v>85.022999999999996</v>
      </c>
      <c r="T1214">
        <v>340.09199999999998</v>
      </c>
      <c r="U1214">
        <v>669.33</v>
      </c>
      <c r="V1214">
        <f>Sales[[#This Row],[Total Revenue]]-Sales[[#This Row],[Total Buying]]</f>
        <v>329.23800000000006</v>
      </c>
      <c r="W1214">
        <v>45</v>
      </c>
      <c r="X1214" s="1" t="s">
        <v>420</v>
      </c>
      <c r="Y1214" s="1" t="s">
        <v>285</v>
      </c>
      <c r="Z1214" s="1" t="s">
        <v>158</v>
      </c>
      <c r="AA1214" s="1" t="s">
        <v>159</v>
      </c>
      <c r="AB1214" s="1" t="s">
        <v>116</v>
      </c>
      <c r="AC1214" s="1" t="s">
        <v>159</v>
      </c>
      <c r="AD1214">
        <v>24839</v>
      </c>
      <c r="AE1214">
        <v>57749</v>
      </c>
    </row>
    <row r="1215" spans="1:31" x14ac:dyDescent="0.3">
      <c r="A1215" s="1" t="s">
        <v>2030</v>
      </c>
      <c r="B1215" s="1" t="s">
        <v>47</v>
      </c>
      <c r="C1215" s="1" t="s">
        <v>77</v>
      </c>
      <c r="D1215" s="2">
        <v>43300</v>
      </c>
      <c r="E1215" s="2">
        <v>43396</v>
      </c>
      <c r="F1215" s="2" t="str">
        <f>TEXT(Sales[[#This Row],[OrderDate]],"dd")</f>
        <v>23</v>
      </c>
      <c r="G1215" s="2">
        <v>43407</v>
      </c>
      <c r="H1215" s="2">
        <v>43413</v>
      </c>
      <c r="I1215" s="1" t="s">
        <v>32</v>
      </c>
      <c r="J1215">
        <v>13</v>
      </c>
      <c r="K1215" s="1" t="s">
        <v>88</v>
      </c>
      <c r="L1215">
        <v>8</v>
      </c>
      <c r="M1215" s="1" t="s">
        <v>98</v>
      </c>
      <c r="N1215">
        <v>20</v>
      </c>
      <c r="O1215" s="1" t="s">
        <v>245</v>
      </c>
      <c r="P1215">
        <v>5</v>
      </c>
      <c r="Q1215">
        <v>7.4999999999999997E-2</v>
      </c>
      <c r="R1215">
        <v>971.5</v>
      </c>
      <c r="S1215">
        <v>777.2</v>
      </c>
      <c r="T1215">
        <v>3886</v>
      </c>
      <c r="U1215">
        <v>4493.1875</v>
      </c>
      <c r="V1215">
        <f>Sales[[#This Row],[Total Revenue]]-Sales[[#This Row],[Total Buying]]</f>
        <v>607.1875</v>
      </c>
      <c r="W1215">
        <v>142</v>
      </c>
      <c r="X1215" s="1" t="s">
        <v>1297</v>
      </c>
      <c r="Y1215" s="1" t="s">
        <v>1668</v>
      </c>
      <c r="Z1215" s="1" t="s">
        <v>457</v>
      </c>
      <c r="AA1215" s="1" t="s">
        <v>458</v>
      </c>
      <c r="AB1215" s="1" t="s">
        <v>56</v>
      </c>
      <c r="AC1215" s="1" t="s">
        <v>458</v>
      </c>
      <c r="AD1215">
        <v>72760</v>
      </c>
      <c r="AE1215">
        <v>42306</v>
      </c>
    </row>
    <row r="1216" spans="1:31" x14ac:dyDescent="0.3">
      <c r="A1216" s="1" t="s">
        <v>2031</v>
      </c>
      <c r="B1216" s="1" t="s">
        <v>47</v>
      </c>
      <c r="C1216" s="1" t="s">
        <v>77</v>
      </c>
      <c r="D1216" s="2">
        <v>43300</v>
      </c>
      <c r="E1216" s="2">
        <v>43397</v>
      </c>
      <c r="F1216" s="2" t="str">
        <f>TEXT(Sales[[#This Row],[OrderDate]],"dd")</f>
        <v>24</v>
      </c>
      <c r="G1216" s="2">
        <v>43417</v>
      </c>
      <c r="H1216" s="2">
        <v>43426</v>
      </c>
      <c r="I1216" s="1" t="s">
        <v>32</v>
      </c>
      <c r="J1216">
        <v>16</v>
      </c>
      <c r="K1216" s="1" t="s">
        <v>270</v>
      </c>
      <c r="L1216">
        <v>29</v>
      </c>
      <c r="M1216" s="1" t="s">
        <v>429</v>
      </c>
      <c r="N1216">
        <v>36</v>
      </c>
      <c r="O1216" s="1" t="s">
        <v>227</v>
      </c>
      <c r="P1216">
        <v>8</v>
      </c>
      <c r="Q1216">
        <v>0.05</v>
      </c>
      <c r="R1216">
        <v>2472.3000000000002</v>
      </c>
      <c r="S1216">
        <v>1310.3190000000002</v>
      </c>
      <c r="T1216">
        <v>10482.552000000001</v>
      </c>
      <c r="U1216">
        <v>18789.480000000003</v>
      </c>
      <c r="V1216">
        <f>Sales[[#This Row],[Total Revenue]]-Sales[[#This Row],[Total Buying]]</f>
        <v>8306.9280000000017</v>
      </c>
      <c r="W1216">
        <v>181</v>
      </c>
      <c r="X1216" s="1" t="s">
        <v>771</v>
      </c>
      <c r="Y1216" s="1" t="s">
        <v>772</v>
      </c>
      <c r="Z1216" s="1" t="s">
        <v>369</v>
      </c>
      <c r="AA1216" s="1" t="s">
        <v>370</v>
      </c>
      <c r="AB1216" s="1" t="s">
        <v>147</v>
      </c>
      <c r="AC1216" s="1" t="s">
        <v>370</v>
      </c>
      <c r="AD1216">
        <v>39770</v>
      </c>
      <c r="AE1216">
        <v>31332</v>
      </c>
    </row>
    <row r="1217" spans="1:31" x14ac:dyDescent="0.3">
      <c r="A1217" s="1" t="s">
        <v>2032</v>
      </c>
      <c r="B1217" s="1" t="s">
        <v>30</v>
      </c>
      <c r="C1217" s="1" t="s">
        <v>239</v>
      </c>
      <c r="D1217" s="2">
        <v>43300</v>
      </c>
      <c r="E1217" s="2">
        <v>43397</v>
      </c>
      <c r="F1217" s="2" t="str">
        <f>TEXT(Sales[[#This Row],[OrderDate]],"dd")</f>
        <v>24</v>
      </c>
      <c r="G1217" s="2">
        <v>43409</v>
      </c>
      <c r="H1217" s="2">
        <v>43412</v>
      </c>
      <c r="I1217" s="1" t="s">
        <v>32</v>
      </c>
      <c r="J1217">
        <v>2</v>
      </c>
      <c r="K1217" s="1" t="s">
        <v>142</v>
      </c>
      <c r="L1217">
        <v>7</v>
      </c>
      <c r="M1217" s="1" t="s">
        <v>271</v>
      </c>
      <c r="N1217">
        <v>3</v>
      </c>
      <c r="O1217" s="1" t="s">
        <v>167</v>
      </c>
      <c r="P1217">
        <v>5</v>
      </c>
      <c r="Q1217">
        <v>0.05</v>
      </c>
      <c r="R1217">
        <v>2385.2000000000003</v>
      </c>
      <c r="S1217">
        <v>1025.6360000000002</v>
      </c>
      <c r="T1217">
        <v>5128.1800000000012</v>
      </c>
      <c r="U1217">
        <v>11329.7</v>
      </c>
      <c r="V1217">
        <f>Sales[[#This Row],[Total Revenue]]-Sales[[#This Row],[Total Buying]]</f>
        <v>6201.5199999999995</v>
      </c>
      <c r="W1217">
        <v>331</v>
      </c>
      <c r="X1217" s="1" t="s">
        <v>1043</v>
      </c>
      <c r="Y1217" s="1" t="s">
        <v>1044</v>
      </c>
      <c r="Z1217" s="1" t="s">
        <v>251</v>
      </c>
      <c r="AA1217" s="1" t="s">
        <v>252</v>
      </c>
      <c r="AB1217" s="1" t="s">
        <v>56</v>
      </c>
      <c r="AC1217" s="1" t="s">
        <v>252</v>
      </c>
      <c r="AD1217">
        <v>47795</v>
      </c>
      <c r="AE1217">
        <v>49604</v>
      </c>
    </row>
    <row r="1218" spans="1:31" x14ac:dyDescent="0.3">
      <c r="A1218" s="1" t="s">
        <v>2033</v>
      </c>
      <c r="B1218" s="1" t="s">
        <v>47</v>
      </c>
      <c r="C1218" s="1" t="s">
        <v>424</v>
      </c>
      <c r="D1218" s="2">
        <v>43300</v>
      </c>
      <c r="E1218" s="2">
        <v>43397</v>
      </c>
      <c r="F1218" s="2" t="str">
        <f>TEXT(Sales[[#This Row],[OrderDate]],"dd")</f>
        <v>24</v>
      </c>
      <c r="G1218" s="2">
        <v>43412</v>
      </c>
      <c r="H1218" s="2">
        <v>43418</v>
      </c>
      <c r="I1218" s="1" t="s">
        <v>32</v>
      </c>
      <c r="J1218">
        <v>16</v>
      </c>
      <c r="K1218" s="1" t="s">
        <v>270</v>
      </c>
      <c r="L1218">
        <v>14</v>
      </c>
      <c r="M1218" s="1" t="s">
        <v>122</v>
      </c>
      <c r="N1218">
        <v>4</v>
      </c>
      <c r="O1218" s="1" t="s">
        <v>64</v>
      </c>
      <c r="P1218">
        <v>6</v>
      </c>
      <c r="Q1218">
        <v>0.15</v>
      </c>
      <c r="R1218">
        <v>227.8</v>
      </c>
      <c r="S1218">
        <v>150.34800000000001</v>
      </c>
      <c r="T1218">
        <v>902.08800000000008</v>
      </c>
      <c r="U1218">
        <v>1161.78</v>
      </c>
      <c r="V1218">
        <f>Sales[[#This Row],[Total Revenue]]-Sales[[#This Row],[Total Buying]]</f>
        <v>259.69199999999989</v>
      </c>
      <c r="W1218">
        <v>63</v>
      </c>
      <c r="X1218" s="1" t="s">
        <v>499</v>
      </c>
      <c r="Y1218" s="1" t="s">
        <v>157</v>
      </c>
      <c r="Z1218" s="1" t="s">
        <v>158</v>
      </c>
      <c r="AA1218" s="1" t="s">
        <v>159</v>
      </c>
      <c r="AB1218" s="1" t="s">
        <v>116</v>
      </c>
      <c r="AC1218" s="1" t="s">
        <v>159</v>
      </c>
      <c r="AD1218">
        <v>36973</v>
      </c>
      <c r="AE1218">
        <v>55102</v>
      </c>
    </row>
    <row r="1219" spans="1:31" x14ac:dyDescent="0.3">
      <c r="A1219" s="1" t="s">
        <v>2034</v>
      </c>
      <c r="B1219" s="1" t="s">
        <v>42</v>
      </c>
      <c r="C1219" s="1" t="s">
        <v>62</v>
      </c>
      <c r="D1219" s="2">
        <v>43300</v>
      </c>
      <c r="E1219" s="2">
        <v>43397</v>
      </c>
      <c r="F1219" s="2" t="str">
        <f>TEXT(Sales[[#This Row],[OrderDate]],"dd")</f>
        <v>24</v>
      </c>
      <c r="G1219" s="2">
        <v>43422</v>
      </c>
      <c r="H1219" s="2">
        <v>43430</v>
      </c>
      <c r="I1219" s="1" t="s">
        <v>32</v>
      </c>
      <c r="J1219">
        <v>20</v>
      </c>
      <c r="K1219" s="1" t="s">
        <v>225</v>
      </c>
      <c r="L1219">
        <v>43</v>
      </c>
      <c r="M1219" s="1" t="s">
        <v>183</v>
      </c>
      <c r="N1219">
        <v>21</v>
      </c>
      <c r="O1219" s="1" t="s">
        <v>131</v>
      </c>
      <c r="P1219">
        <v>4</v>
      </c>
      <c r="Q1219">
        <v>0.05</v>
      </c>
      <c r="R1219">
        <v>1983.2</v>
      </c>
      <c r="S1219">
        <v>1487.4</v>
      </c>
      <c r="T1219">
        <v>5949.6</v>
      </c>
      <c r="U1219">
        <v>7536.16</v>
      </c>
      <c r="V1219">
        <f>Sales[[#This Row],[Total Revenue]]-Sales[[#This Row],[Total Buying]]</f>
        <v>1586.5599999999995</v>
      </c>
      <c r="W1219">
        <v>303</v>
      </c>
      <c r="X1219" s="1" t="s">
        <v>439</v>
      </c>
      <c r="Y1219" s="1" t="s">
        <v>440</v>
      </c>
      <c r="Z1219" s="1" t="s">
        <v>432</v>
      </c>
      <c r="AA1219" s="1" t="s">
        <v>433</v>
      </c>
      <c r="AB1219" s="1" t="s">
        <v>56</v>
      </c>
      <c r="AC1219" s="1" t="s">
        <v>433</v>
      </c>
      <c r="AD1219">
        <v>81073</v>
      </c>
      <c r="AE1219">
        <v>34226</v>
      </c>
    </row>
    <row r="1220" spans="1:31" x14ac:dyDescent="0.3">
      <c r="A1220" s="1" t="s">
        <v>2035</v>
      </c>
      <c r="B1220" s="1" t="s">
        <v>30</v>
      </c>
      <c r="C1220" s="1" t="s">
        <v>31</v>
      </c>
      <c r="D1220" s="2">
        <v>43300</v>
      </c>
      <c r="E1220" s="2">
        <v>43397</v>
      </c>
      <c r="F1220" s="2" t="str">
        <f>TEXT(Sales[[#This Row],[OrderDate]],"dd")</f>
        <v>24</v>
      </c>
      <c r="G1220" s="2">
        <v>43422</v>
      </c>
      <c r="H1220" s="2">
        <v>43424</v>
      </c>
      <c r="I1220" s="1" t="s">
        <v>32</v>
      </c>
      <c r="J1220">
        <v>10</v>
      </c>
      <c r="K1220" s="1" t="s">
        <v>121</v>
      </c>
      <c r="L1220">
        <v>34</v>
      </c>
      <c r="M1220" s="1" t="s">
        <v>378</v>
      </c>
      <c r="N1220">
        <v>26</v>
      </c>
      <c r="O1220" s="1" t="s">
        <v>45</v>
      </c>
      <c r="P1220">
        <v>3</v>
      </c>
      <c r="Q1220">
        <v>0.05</v>
      </c>
      <c r="R1220">
        <v>3973.1</v>
      </c>
      <c r="S1220">
        <v>2423.5909999999999</v>
      </c>
      <c r="T1220">
        <v>7270.7729999999992</v>
      </c>
      <c r="U1220">
        <v>11323.334999999999</v>
      </c>
      <c r="V1220">
        <f>Sales[[#This Row],[Total Revenue]]-Sales[[#This Row],[Total Buying]]</f>
        <v>4052.5619999999999</v>
      </c>
      <c r="W1220">
        <v>240</v>
      </c>
      <c r="X1220" s="1" t="s">
        <v>1038</v>
      </c>
      <c r="Y1220" s="1" t="s">
        <v>1039</v>
      </c>
      <c r="Z1220" s="1" t="s">
        <v>1040</v>
      </c>
      <c r="AA1220" s="1" t="s">
        <v>1041</v>
      </c>
      <c r="AB1220" s="1" t="s">
        <v>147</v>
      </c>
      <c r="AC1220" s="1" t="s">
        <v>1041</v>
      </c>
      <c r="AD1220">
        <v>173764</v>
      </c>
      <c r="AE1220">
        <v>49896</v>
      </c>
    </row>
    <row r="1221" spans="1:31" x14ac:dyDescent="0.3">
      <c r="A1221" s="1" t="s">
        <v>2036</v>
      </c>
      <c r="B1221" s="1" t="s">
        <v>30</v>
      </c>
      <c r="C1221" s="1" t="s">
        <v>424</v>
      </c>
      <c r="D1221" s="2">
        <v>43300</v>
      </c>
      <c r="E1221" s="2">
        <v>43397</v>
      </c>
      <c r="F1221" s="2" t="str">
        <f>TEXT(Sales[[#This Row],[OrderDate]],"dd")</f>
        <v>24</v>
      </c>
      <c r="G1221" s="2">
        <v>43405</v>
      </c>
      <c r="H1221" s="2">
        <v>43408</v>
      </c>
      <c r="I1221" s="1" t="s">
        <v>32</v>
      </c>
      <c r="J1221">
        <v>5</v>
      </c>
      <c r="K1221" s="1" t="s">
        <v>182</v>
      </c>
      <c r="L1221">
        <v>24</v>
      </c>
      <c r="M1221" s="1" t="s">
        <v>138</v>
      </c>
      <c r="N1221">
        <v>16</v>
      </c>
      <c r="O1221" s="1" t="s">
        <v>93</v>
      </c>
      <c r="P1221">
        <v>7</v>
      </c>
      <c r="Q1221">
        <v>0.2</v>
      </c>
      <c r="R1221">
        <v>3926.2000000000003</v>
      </c>
      <c r="S1221">
        <v>2120.1480000000001</v>
      </c>
      <c r="T1221">
        <v>14841.036</v>
      </c>
      <c r="U1221">
        <v>21986.720000000001</v>
      </c>
      <c r="V1221">
        <f>Sales[[#This Row],[Total Revenue]]-Sales[[#This Row],[Total Buying]]</f>
        <v>7145.6840000000011</v>
      </c>
      <c r="W1221">
        <v>82</v>
      </c>
      <c r="X1221" s="1" t="s">
        <v>597</v>
      </c>
      <c r="Y1221" s="1" t="s">
        <v>285</v>
      </c>
      <c r="Z1221" s="1" t="s">
        <v>158</v>
      </c>
      <c r="AA1221" s="1" t="s">
        <v>159</v>
      </c>
      <c r="AB1221" s="1" t="s">
        <v>116</v>
      </c>
      <c r="AC1221" s="1" t="s">
        <v>159</v>
      </c>
      <c r="AD1221">
        <v>32835</v>
      </c>
      <c r="AE1221">
        <v>79925</v>
      </c>
    </row>
    <row r="1222" spans="1:31" x14ac:dyDescent="0.3">
      <c r="A1222" s="1" t="s">
        <v>2037</v>
      </c>
      <c r="B1222" s="1" t="s">
        <v>100</v>
      </c>
      <c r="C1222" s="1" t="s">
        <v>48</v>
      </c>
      <c r="D1222" s="2">
        <v>43300</v>
      </c>
      <c r="E1222" s="2">
        <v>43397</v>
      </c>
      <c r="F1222" s="2" t="str">
        <f>TEXT(Sales[[#This Row],[OrderDate]],"dd")</f>
        <v>24</v>
      </c>
      <c r="G1222" s="2">
        <v>43420</v>
      </c>
      <c r="H1222" s="2">
        <v>43430</v>
      </c>
      <c r="I1222" s="1" t="s">
        <v>32</v>
      </c>
      <c r="J1222">
        <v>28</v>
      </c>
      <c r="K1222" s="1" t="s">
        <v>101</v>
      </c>
      <c r="L1222">
        <v>29</v>
      </c>
      <c r="M1222" s="1" t="s">
        <v>429</v>
      </c>
      <c r="N1222">
        <v>29</v>
      </c>
      <c r="O1222" s="1" t="s">
        <v>360</v>
      </c>
      <c r="P1222">
        <v>7</v>
      </c>
      <c r="Q1222">
        <v>7.4999999999999997E-2</v>
      </c>
      <c r="R1222">
        <v>2412</v>
      </c>
      <c r="S1222">
        <v>2001.9599999999998</v>
      </c>
      <c r="T1222">
        <v>14013.72</v>
      </c>
      <c r="U1222">
        <v>15617.699999999999</v>
      </c>
      <c r="V1222">
        <f>Sales[[#This Row],[Total Revenue]]-Sales[[#This Row],[Total Buying]]</f>
        <v>1603.9799999999996</v>
      </c>
      <c r="W1222">
        <v>18</v>
      </c>
      <c r="X1222" s="1" t="s">
        <v>163</v>
      </c>
      <c r="Y1222" s="1" t="s">
        <v>164</v>
      </c>
      <c r="Z1222" s="1" t="s">
        <v>158</v>
      </c>
      <c r="AA1222" s="1" t="s">
        <v>159</v>
      </c>
      <c r="AB1222" s="1" t="s">
        <v>116</v>
      </c>
      <c r="AC1222" s="1" t="s">
        <v>159</v>
      </c>
      <c r="AD1222">
        <v>112439</v>
      </c>
      <c r="AE1222">
        <v>57095</v>
      </c>
    </row>
    <row r="1223" spans="1:31" x14ac:dyDescent="0.3">
      <c r="A1223" s="1" t="s">
        <v>2038</v>
      </c>
      <c r="B1223" s="1" t="s">
        <v>30</v>
      </c>
      <c r="C1223" s="1" t="s">
        <v>239</v>
      </c>
      <c r="D1223" s="2">
        <v>43300</v>
      </c>
      <c r="E1223" s="2">
        <v>43397</v>
      </c>
      <c r="F1223" s="2" t="str">
        <f>TEXT(Sales[[#This Row],[OrderDate]],"dd")</f>
        <v>24</v>
      </c>
      <c r="G1223" s="2">
        <v>43419</v>
      </c>
      <c r="H1223" s="2">
        <v>43427</v>
      </c>
      <c r="I1223" s="1" t="s">
        <v>32</v>
      </c>
      <c r="J1223">
        <v>12</v>
      </c>
      <c r="K1223" s="1" t="s">
        <v>208</v>
      </c>
      <c r="L1223">
        <v>12</v>
      </c>
      <c r="M1223" s="1" t="s">
        <v>380</v>
      </c>
      <c r="N1223">
        <v>8</v>
      </c>
      <c r="O1223" s="1" t="s">
        <v>172</v>
      </c>
      <c r="P1223">
        <v>8</v>
      </c>
      <c r="Q1223">
        <v>0.1</v>
      </c>
      <c r="R1223">
        <v>207.70000000000002</v>
      </c>
      <c r="S1223">
        <v>137.08200000000002</v>
      </c>
      <c r="T1223">
        <v>1096.6560000000002</v>
      </c>
      <c r="U1223">
        <v>1495.44</v>
      </c>
      <c r="V1223">
        <f>Sales[[#This Row],[Total Revenue]]-Sales[[#This Row],[Total Buying]]</f>
        <v>398.78399999999988</v>
      </c>
      <c r="W1223">
        <v>335</v>
      </c>
      <c r="X1223" s="1" t="s">
        <v>249</v>
      </c>
      <c r="Y1223" s="1" t="s">
        <v>250</v>
      </c>
      <c r="Z1223" s="1" t="s">
        <v>251</v>
      </c>
      <c r="AA1223" s="1" t="s">
        <v>252</v>
      </c>
      <c r="AB1223" s="1" t="s">
        <v>56</v>
      </c>
      <c r="AC1223" s="1" t="s">
        <v>252</v>
      </c>
      <c r="AD1223">
        <v>34776</v>
      </c>
      <c r="AE1223">
        <v>95972</v>
      </c>
    </row>
    <row r="1224" spans="1:31" x14ac:dyDescent="0.3">
      <c r="A1224" s="1" t="s">
        <v>2039</v>
      </c>
      <c r="B1224" s="1" t="s">
        <v>30</v>
      </c>
      <c r="C1224" s="1" t="s">
        <v>77</v>
      </c>
      <c r="D1224" s="2">
        <v>43300</v>
      </c>
      <c r="E1224" s="2">
        <v>43397</v>
      </c>
      <c r="F1224" s="2" t="str">
        <f>TEXT(Sales[[#This Row],[OrderDate]],"dd")</f>
        <v>24</v>
      </c>
      <c r="G1224" s="2">
        <v>43399</v>
      </c>
      <c r="H1224" s="2">
        <v>43408</v>
      </c>
      <c r="I1224" s="1" t="s">
        <v>32</v>
      </c>
      <c r="J1224">
        <v>10</v>
      </c>
      <c r="K1224" s="1" t="s">
        <v>121</v>
      </c>
      <c r="L1224">
        <v>1</v>
      </c>
      <c r="M1224" s="1" t="s">
        <v>79</v>
      </c>
      <c r="N1224">
        <v>33</v>
      </c>
      <c r="O1224" s="1" t="s">
        <v>75</v>
      </c>
      <c r="P1224">
        <v>6</v>
      </c>
      <c r="Q1224">
        <v>7.4999999999999997E-2</v>
      </c>
      <c r="R1224">
        <v>3155.7000000000003</v>
      </c>
      <c r="S1224">
        <v>1924.9770000000001</v>
      </c>
      <c r="T1224">
        <v>11549.862000000001</v>
      </c>
      <c r="U1224">
        <v>17514.135000000002</v>
      </c>
      <c r="V1224">
        <f>Sales[[#This Row],[Total Revenue]]-Sales[[#This Row],[Total Buying]]</f>
        <v>5964.273000000001</v>
      </c>
      <c r="W1224">
        <v>181</v>
      </c>
      <c r="X1224" s="1" t="s">
        <v>771</v>
      </c>
      <c r="Y1224" s="1" t="s">
        <v>772</v>
      </c>
      <c r="Z1224" s="1" t="s">
        <v>369</v>
      </c>
      <c r="AA1224" s="1" t="s">
        <v>370</v>
      </c>
      <c r="AB1224" s="1" t="s">
        <v>147</v>
      </c>
      <c r="AC1224" s="1" t="s">
        <v>370</v>
      </c>
      <c r="AD1224">
        <v>39770</v>
      </c>
      <c r="AE1224">
        <v>31332</v>
      </c>
    </row>
    <row r="1225" spans="1:31" x14ac:dyDescent="0.3">
      <c r="A1225" s="1" t="s">
        <v>2040</v>
      </c>
      <c r="B1225" s="1" t="s">
        <v>30</v>
      </c>
      <c r="C1225" s="1" t="s">
        <v>31</v>
      </c>
      <c r="D1225" s="2">
        <v>43300</v>
      </c>
      <c r="E1225" s="2">
        <v>43398</v>
      </c>
      <c r="F1225" s="2" t="str">
        <f>TEXT(Sales[[#This Row],[OrderDate]],"dd")</f>
        <v>25</v>
      </c>
      <c r="G1225" s="2">
        <v>43408</v>
      </c>
      <c r="H1225" s="2">
        <v>43414</v>
      </c>
      <c r="I1225" s="1" t="s">
        <v>32</v>
      </c>
      <c r="J1225">
        <v>5</v>
      </c>
      <c r="K1225" s="1" t="s">
        <v>182</v>
      </c>
      <c r="L1225">
        <v>13</v>
      </c>
      <c r="M1225" s="1" t="s">
        <v>118</v>
      </c>
      <c r="N1225">
        <v>5</v>
      </c>
      <c r="O1225" s="1" t="s">
        <v>123</v>
      </c>
      <c r="P1225">
        <v>5</v>
      </c>
      <c r="Q1225">
        <v>0.2</v>
      </c>
      <c r="R1225">
        <v>991.6</v>
      </c>
      <c r="S1225">
        <v>475.96800000000002</v>
      </c>
      <c r="T1225">
        <v>2379.84</v>
      </c>
      <c r="U1225">
        <v>3966.3999999999996</v>
      </c>
      <c r="V1225">
        <f>Sales[[#This Row],[Total Revenue]]-Sales[[#This Row],[Total Buying]]</f>
        <v>1586.5599999999995</v>
      </c>
      <c r="W1225">
        <v>247</v>
      </c>
      <c r="X1225" s="1" t="s">
        <v>884</v>
      </c>
      <c r="Y1225" s="1" t="s">
        <v>731</v>
      </c>
      <c r="Z1225" s="1" t="s">
        <v>732</v>
      </c>
      <c r="AA1225" s="1" t="s">
        <v>733</v>
      </c>
      <c r="AB1225" s="1" t="s">
        <v>40</v>
      </c>
      <c r="AC1225" s="1" t="s">
        <v>733</v>
      </c>
      <c r="AD1225">
        <v>33375</v>
      </c>
      <c r="AE1225">
        <v>79720</v>
      </c>
    </row>
    <row r="1226" spans="1:31" x14ac:dyDescent="0.3">
      <c r="A1226" s="1" t="s">
        <v>2041</v>
      </c>
      <c r="B1226" s="1" t="s">
        <v>30</v>
      </c>
      <c r="C1226" s="1" t="s">
        <v>48</v>
      </c>
      <c r="D1226" s="2">
        <v>43300</v>
      </c>
      <c r="E1226" s="2">
        <v>43398</v>
      </c>
      <c r="F1226" s="2" t="str">
        <f>TEXT(Sales[[#This Row],[OrderDate]],"dd")</f>
        <v>25</v>
      </c>
      <c r="G1226" s="2">
        <v>43424</v>
      </c>
      <c r="H1226" s="2">
        <v>43431</v>
      </c>
      <c r="I1226" s="1" t="s">
        <v>32</v>
      </c>
      <c r="J1226">
        <v>6</v>
      </c>
      <c r="K1226" s="1" t="s">
        <v>33</v>
      </c>
      <c r="L1226">
        <v>48</v>
      </c>
      <c r="M1226" s="1" t="s">
        <v>102</v>
      </c>
      <c r="N1226">
        <v>40</v>
      </c>
      <c r="O1226" s="1" t="s">
        <v>199</v>
      </c>
      <c r="P1226">
        <v>6</v>
      </c>
      <c r="Q1226">
        <v>7.4999999999999997E-2</v>
      </c>
      <c r="R1226">
        <v>1185.9000000000001</v>
      </c>
      <c r="S1226">
        <v>913.14300000000014</v>
      </c>
      <c r="T1226">
        <v>5478.8580000000011</v>
      </c>
      <c r="U1226">
        <v>6581.7449999999999</v>
      </c>
      <c r="V1226">
        <f>Sales[[#This Row],[Total Revenue]]-Sales[[#This Row],[Total Buying]]</f>
        <v>1102.8869999999988</v>
      </c>
      <c r="W1226">
        <v>25</v>
      </c>
      <c r="X1226" s="1" t="s">
        <v>284</v>
      </c>
      <c r="Y1226" s="1" t="s">
        <v>285</v>
      </c>
      <c r="Z1226" s="1" t="s">
        <v>158</v>
      </c>
      <c r="AA1226" s="1" t="s">
        <v>159</v>
      </c>
      <c r="AB1226" s="1" t="s">
        <v>116</v>
      </c>
      <c r="AC1226" s="1" t="s">
        <v>159</v>
      </c>
      <c r="AD1226">
        <v>48156</v>
      </c>
      <c r="AE1226">
        <v>74149</v>
      </c>
    </row>
    <row r="1227" spans="1:31" x14ac:dyDescent="0.3">
      <c r="A1227" s="1" t="s">
        <v>2042</v>
      </c>
      <c r="B1227" s="1" t="s">
        <v>30</v>
      </c>
      <c r="C1227" s="1" t="s">
        <v>48</v>
      </c>
      <c r="D1227" s="2">
        <v>43300</v>
      </c>
      <c r="E1227" s="2">
        <v>43398</v>
      </c>
      <c r="F1227" s="2" t="str">
        <f>TEXT(Sales[[#This Row],[OrderDate]],"dd")</f>
        <v>25</v>
      </c>
      <c r="G1227" s="2">
        <v>43402</v>
      </c>
      <c r="H1227" s="2">
        <v>43408</v>
      </c>
      <c r="I1227" s="1" t="s">
        <v>32</v>
      </c>
      <c r="J1227">
        <v>6</v>
      </c>
      <c r="K1227" s="1" t="s">
        <v>33</v>
      </c>
      <c r="L1227">
        <v>3</v>
      </c>
      <c r="M1227" s="1" t="s">
        <v>175</v>
      </c>
      <c r="N1227">
        <v>1</v>
      </c>
      <c r="O1227" s="1" t="s">
        <v>72</v>
      </c>
      <c r="P1227">
        <v>8</v>
      </c>
      <c r="Q1227">
        <v>0.05</v>
      </c>
      <c r="R1227">
        <v>201</v>
      </c>
      <c r="S1227">
        <v>152.76</v>
      </c>
      <c r="T1227">
        <v>1222.08</v>
      </c>
      <c r="U1227">
        <v>1527.6</v>
      </c>
      <c r="V1227">
        <f>Sales[[#This Row],[Total Revenue]]-Sales[[#This Row],[Total Buying]]</f>
        <v>305.52</v>
      </c>
      <c r="W1227">
        <v>5</v>
      </c>
      <c r="X1227" s="1" t="s">
        <v>1565</v>
      </c>
      <c r="Y1227" s="1" t="s">
        <v>1566</v>
      </c>
      <c r="Z1227" s="1" t="s">
        <v>1567</v>
      </c>
      <c r="AA1227" s="1" t="s">
        <v>1568</v>
      </c>
      <c r="AB1227" s="1" t="s">
        <v>56</v>
      </c>
      <c r="AC1227" s="1" t="s">
        <v>1568</v>
      </c>
      <c r="AD1227">
        <v>79902</v>
      </c>
      <c r="AE1227">
        <v>46085</v>
      </c>
    </row>
    <row r="1228" spans="1:31" x14ac:dyDescent="0.3">
      <c r="A1228" s="1" t="s">
        <v>2043</v>
      </c>
      <c r="B1228" s="1" t="s">
        <v>42</v>
      </c>
      <c r="C1228" s="1" t="s">
        <v>239</v>
      </c>
      <c r="D1228" s="2">
        <v>43300</v>
      </c>
      <c r="E1228" s="2">
        <v>43398</v>
      </c>
      <c r="F1228" s="2" t="str">
        <f>TEXT(Sales[[#This Row],[OrderDate]],"dd")</f>
        <v>25</v>
      </c>
      <c r="G1228" s="2">
        <v>43402</v>
      </c>
      <c r="H1228" s="2">
        <v>43403</v>
      </c>
      <c r="I1228" s="1" t="s">
        <v>32</v>
      </c>
      <c r="J1228">
        <v>23</v>
      </c>
      <c r="K1228" s="1" t="s">
        <v>171</v>
      </c>
      <c r="L1228">
        <v>43</v>
      </c>
      <c r="M1228" s="1" t="s">
        <v>183</v>
      </c>
      <c r="N1228">
        <v>37</v>
      </c>
      <c r="O1228" s="1" t="s">
        <v>309</v>
      </c>
      <c r="P1228">
        <v>8</v>
      </c>
      <c r="Q1228">
        <v>0.1</v>
      </c>
      <c r="R1228">
        <v>1159.1000000000001</v>
      </c>
      <c r="S1228">
        <v>834.55200000000002</v>
      </c>
      <c r="T1228">
        <v>6676.4160000000002</v>
      </c>
      <c r="U1228">
        <v>8345.52</v>
      </c>
      <c r="V1228">
        <f>Sales[[#This Row],[Total Revenue]]-Sales[[#This Row],[Total Buying]]</f>
        <v>1669.1040000000003</v>
      </c>
      <c r="W1228">
        <v>351</v>
      </c>
      <c r="X1228" s="1" t="s">
        <v>980</v>
      </c>
      <c r="Y1228" s="1" t="s">
        <v>981</v>
      </c>
      <c r="Z1228" s="1" t="s">
        <v>242</v>
      </c>
      <c r="AA1228" s="1" t="s">
        <v>243</v>
      </c>
      <c r="AB1228" s="1" t="s">
        <v>56</v>
      </c>
      <c r="AC1228" s="1" t="s">
        <v>243</v>
      </c>
      <c r="AD1228">
        <v>81518</v>
      </c>
      <c r="AE1228">
        <v>68620</v>
      </c>
    </row>
    <row r="1229" spans="1:31" x14ac:dyDescent="0.3">
      <c r="A1229" s="1" t="s">
        <v>2044</v>
      </c>
      <c r="B1229" s="1" t="s">
        <v>30</v>
      </c>
      <c r="C1229" s="1" t="s">
        <v>424</v>
      </c>
      <c r="D1229" s="2">
        <v>43300</v>
      </c>
      <c r="E1229" s="2">
        <v>43398</v>
      </c>
      <c r="F1229" s="2" t="str">
        <f>TEXT(Sales[[#This Row],[OrderDate]],"dd")</f>
        <v>25</v>
      </c>
      <c r="G1229" s="2">
        <v>43420</v>
      </c>
      <c r="H1229" s="2">
        <v>43424</v>
      </c>
      <c r="I1229" s="1" t="s">
        <v>32</v>
      </c>
      <c r="J1229">
        <v>8</v>
      </c>
      <c r="K1229" s="1" t="s">
        <v>105</v>
      </c>
      <c r="L1229">
        <v>5</v>
      </c>
      <c r="M1229" s="1" t="s">
        <v>106</v>
      </c>
      <c r="N1229">
        <v>11</v>
      </c>
      <c r="O1229" s="1" t="s">
        <v>126</v>
      </c>
      <c r="P1229">
        <v>5</v>
      </c>
      <c r="Q1229">
        <v>0.3</v>
      </c>
      <c r="R1229">
        <v>2653.2000000000003</v>
      </c>
      <c r="S1229">
        <v>1247.0040000000001</v>
      </c>
      <c r="T1229">
        <v>6235.02</v>
      </c>
      <c r="U1229">
        <v>9286.2000000000007</v>
      </c>
      <c r="V1229">
        <f>Sales[[#This Row],[Total Revenue]]-Sales[[#This Row],[Total Buying]]</f>
        <v>3051.1800000000003</v>
      </c>
      <c r="W1229">
        <v>78</v>
      </c>
      <c r="X1229" s="1" t="s">
        <v>573</v>
      </c>
      <c r="Y1229" s="1" t="s">
        <v>574</v>
      </c>
      <c r="Z1229" s="1" t="s">
        <v>158</v>
      </c>
      <c r="AA1229" s="1" t="s">
        <v>159</v>
      </c>
      <c r="AB1229" s="1" t="s">
        <v>116</v>
      </c>
      <c r="AC1229" s="1" t="s">
        <v>159</v>
      </c>
      <c r="AD1229">
        <v>64088</v>
      </c>
      <c r="AE1229">
        <v>61050</v>
      </c>
    </row>
    <row r="1230" spans="1:31" x14ac:dyDescent="0.3">
      <c r="A1230" s="1" t="s">
        <v>2045</v>
      </c>
      <c r="B1230" s="1" t="s">
        <v>47</v>
      </c>
      <c r="C1230" s="1" t="s">
        <v>62</v>
      </c>
      <c r="D1230" s="2">
        <v>43300</v>
      </c>
      <c r="E1230" s="2">
        <v>43398</v>
      </c>
      <c r="F1230" s="2" t="str">
        <f>TEXT(Sales[[#This Row],[OrderDate]],"dd")</f>
        <v>25</v>
      </c>
      <c r="G1230" s="2">
        <v>43404</v>
      </c>
      <c r="H1230" s="2">
        <v>43412</v>
      </c>
      <c r="I1230" s="1" t="s">
        <v>32</v>
      </c>
      <c r="J1230">
        <v>14</v>
      </c>
      <c r="K1230" s="1" t="s">
        <v>222</v>
      </c>
      <c r="L1230">
        <v>37</v>
      </c>
      <c r="M1230" s="1" t="s">
        <v>498</v>
      </c>
      <c r="N1230">
        <v>29</v>
      </c>
      <c r="O1230" s="1" t="s">
        <v>360</v>
      </c>
      <c r="P1230">
        <v>8</v>
      </c>
      <c r="Q1230">
        <v>0.2</v>
      </c>
      <c r="R1230">
        <v>3932.9</v>
      </c>
      <c r="S1230">
        <v>1691.1469999999999</v>
      </c>
      <c r="T1230">
        <v>13529.175999999999</v>
      </c>
      <c r="U1230">
        <v>25170.560000000001</v>
      </c>
      <c r="V1230">
        <f>Sales[[#This Row],[Total Revenue]]-Sales[[#This Row],[Total Buying]]</f>
        <v>11641.384000000002</v>
      </c>
      <c r="W1230">
        <v>328</v>
      </c>
      <c r="X1230" s="1" t="s">
        <v>1081</v>
      </c>
      <c r="Y1230" s="1" t="s">
        <v>1082</v>
      </c>
      <c r="Z1230" s="1" t="s">
        <v>251</v>
      </c>
      <c r="AA1230" s="1" t="s">
        <v>252</v>
      </c>
      <c r="AB1230" s="1" t="s">
        <v>56</v>
      </c>
      <c r="AC1230" s="1" t="s">
        <v>252</v>
      </c>
      <c r="AD1230">
        <v>90433</v>
      </c>
      <c r="AE1230">
        <v>44648</v>
      </c>
    </row>
    <row r="1231" spans="1:31" x14ac:dyDescent="0.3">
      <c r="A1231" s="1" t="s">
        <v>2046</v>
      </c>
      <c r="B1231" s="1" t="s">
        <v>42</v>
      </c>
      <c r="C1231" s="1" t="s">
        <v>77</v>
      </c>
      <c r="D1231" s="2">
        <v>43300</v>
      </c>
      <c r="E1231" s="2">
        <v>43398</v>
      </c>
      <c r="F1231" s="2" t="str">
        <f>TEXT(Sales[[#This Row],[OrderDate]],"dd")</f>
        <v>25</v>
      </c>
      <c r="G1231" s="2">
        <v>43424</v>
      </c>
      <c r="H1231" s="2">
        <v>43434</v>
      </c>
      <c r="I1231" s="1" t="s">
        <v>32</v>
      </c>
      <c r="J1231">
        <v>21</v>
      </c>
      <c r="K1231" s="1" t="s">
        <v>43</v>
      </c>
      <c r="L1231">
        <v>14</v>
      </c>
      <c r="M1231" s="1" t="s">
        <v>122</v>
      </c>
      <c r="N1231">
        <v>25</v>
      </c>
      <c r="O1231" s="1" t="s">
        <v>216</v>
      </c>
      <c r="P1231">
        <v>7</v>
      </c>
      <c r="Q1231">
        <v>7.4999999999999997E-2</v>
      </c>
      <c r="R1231">
        <v>2680</v>
      </c>
      <c r="S1231">
        <v>2010</v>
      </c>
      <c r="T1231">
        <v>14070</v>
      </c>
      <c r="U1231">
        <v>17353</v>
      </c>
      <c r="V1231">
        <f>Sales[[#This Row],[Total Revenue]]-Sales[[#This Row],[Total Buying]]</f>
        <v>3283</v>
      </c>
      <c r="W1231">
        <v>164</v>
      </c>
      <c r="X1231" s="1" t="s">
        <v>1754</v>
      </c>
      <c r="Y1231" s="1" t="s">
        <v>532</v>
      </c>
      <c r="Z1231" s="1" t="s">
        <v>196</v>
      </c>
      <c r="AA1231" s="1" t="s">
        <v>197</v>
      </c>
      <c r="AB1231" s="1" t="s">
        <v>147</v>
      </c>
      <c r="AC1231" s="1" t="s">
        <v>197</v>
      </c>
      <c r="AD1231">
        <v>50680</v>
      </c>
      <c r="AE1231">
        <v>65608</v>
      </c>
    </row>
    <row r="1232" spans="1:31" x14ac:dyDescent="0.3">
      <c r="A1232" s="1" t="s">
        <v>2047</v>
      </c>
      <c r="B1232" s="1" t="s">
        <v>30</v>
      </c>
      <c r="C1232" s="1" t="s">
        <v>424</v>
      </c>
      <c r="D1232" s="2">
        <v>43300</v>
      </c>
      <c r="E1232" s="2">
        <v>43398</v>
      </c>
      <c r="F1232" s="2" t="str">
        <f>TEXT(Sales[[#This Row],[OrderDate]],"dd")</f>
        <v>25</v>
      </c>
      <c r="G1232" s="2">
        <v>43411</v>
      </c>
      <c r="H1232" s="2">
        <v>43417</v>
      </c>
      <c r="I1232" s="1" t="s">
        <v>32</v>
      </c>
      <c r="J1232">
        <v>7</v>
      </c>
      <c r="K1232" s="1" t="s">
        <v>188</v>
      </c>
      <c r="L1232">
        <v>46</v>
      </c>
      <c r="M1232" s="1" t="s">
        <v>203</v>
      </c>
      <c r="N1232">
        <v>1</v>
      </c>
      <c r="O1232" s="1" t="s">
        <v>72</v>
      </c>
      <c r="P1232">
        <v>6</v>
      </c>
      <c r="Q1232">
        <v>7.4999999999999997E-2</v>
      </c>
      <c r="R1232">
        <v>2385.2000000000003</v>
      </c>
      <c r="S1232">
        <v>1836.6040000000003</v>
      </c>
      <c r="T1232">
        <v>11019.624000000002</v>
      </c>
      <c r="U1232">
        <v>13237.860000000002</v>
      </c>
      <c r="V1232">
        <f>Sales[[#This Row],[Total Revenue]]-Sales[[#This Row],[Total Buying]]</f>
        <v>2218.2360000000008</v>
      </c>
      <c r="W1232">
        <v>63</v>
      </c>
      <c r="X1232" s="1" t="s">
        <v>499</v>
      </c>
      <c r="Y1232" s="1" t="s">
        <v>157</v>
      </c>
      <c r="Z1232" s="1" t="s">
        <v>158</v>
      </c>
      <c r="AA1232" s="1" t="s">
        <v>159</v>
      </c>
      <c r="AB1232" s="1" t="s">
        <v>116</v>
      </c>
      <c r="AC1232" s="1" t="s">
        <v>159</v>
      </c>
      <c r="AD1232">
        <v>36973</v>
      </c>
      <c r="AE1232">
        <v>55102</v>
      </c>
    </row>
    <row r="1233" spans="1:31" x14ac:dyDescent="0.3">
      <c r="A1233" s="1" t="s">
        <v>2048</v>
      </c>
      <c r="B1233" s="1" t="s">
        <v>30</v>
      </c>
      <c r="C1233" s="1" t="s">
        <v>77</v>
      </c>
      <c r="D1233" s="2">
        <v>43300</v>
      </c>
      <c r="E1233" s="2">
        <v>43398</v>
      </c>
      <c r="F1233" s="2" t="str">
        <f>TEXT(Sales[[#This Row],[OrderDate]],"dd")</f>
        <v>25</v>
      </c>
      <c r="G1233" s="2">
        <v>43422</v>
      </c>
      <c r="H1233" s="2">
        <v>43428</v>
      </c>
      <c r="I1233" s="1" t="s">
        <v>32</v>
      </c>
      <c r="J1233">
        <v>5</v>
      </c>
      <c r="K1233" s="1" t="s">
        <v>182</v>
      </c>
      <c r="L1233">
        <v>3</v>
      </c>
      <c r="M1233" s="1" t="s">
        <v>175</v>
      </c>
      <c r="N1233">
        <v>30</v>
      </c>
      <c r="O1233" s="1" t="s">
        <v>51</v>
      </c>
      <c r="P1233">
        <v>4</v>
      </c>
      <c r="Q1233">
        <v>0.05</v>
      </c>
      <c r="R1233">
        <v>1949.7</v>
      </c>
      <c r="S1233">
        <v>1559.7600000000002</v>
      </c>
      <c r="T1233">
        <v>6239.0400000000009</v>
      </c>
      <c r="U1233">
        <v>7408.8600000000006</v>
      </c>
      <c r="V1233">
        <f>Sales[[#This Row],[Total Revenue]]-Sales[[#This Row],[Total Buying]]</f>
        <v>1169.8199999999997</v>
      </c>
      <c r="W1233">
        <v>106</v>
      </c>
      <c r="X1233" s="1" t="s">
        <v>1078</v>
      </c>
      <c r="Y1233" s="1" t="s">
        <v>95</v>
      </c>
      <c r="Z1233" s="1" t="s">
        <v>82</v>
      </c>
      <c r="AA1233" s="1" t="s">
        <v>83</v>
      </c>
      <c r="AB1233" s="1" t="s">
        <v>40</v>
      </c>
      <c r="AC1233" s="1" t="s">
        <v>83</v>
      </c>
      <c r="AD1233">
        <v>45239</v>
      </c>
      <c r="AE1233">
        <v>30630</v>
      </c>
    </row>
    <row r="1234" spans="1:31" x14ac:dyDescent="0.3">
      <c r="A1234" s="1" t="s">
        <v>2049</v>
      </c>
      <c r="B1234" s="1" t="s">
        <v>47</v>
      </c>
      <c r="C1234" s="1" t="s">
        <v>62</v>
      </c>
      <c r="D1234" s="2">
        <v>43300</v>
      </c>
      <c r="E1234" s="2">
        <v>43398</v>
      </c>
      <c r="F1234" s="2" t="str">
        <f>TEXT(Sales[[#This Row],[OrderDate]],"dd")</f>
        <v>25</v>
      </c>
      <c r="G1234" s="2">
        <v>43410</v>
      </c>
      <c r="H1234" s="2">
        <v>43420</v>
      </c>
      <c r="I1234" s="1" t="s">
        <v>32</v>
      </c>
      <c r="J1234">
        <v>18</v>
      </c>
      <c r="K1234" s="1" t="s">
        <v>49</v>
      </c>
      <c r="L1234">
        <v>30</v>
      </c>
      <c r="M1234" s="1" t="s">
        <v>166</v>
      </c>
      <c r="N1234">
        <v>18</v>
      </c>
      <c r="O1234" s="1" t="s">
        <v>364</v>
      </c>
      <c r="P1234">
        <v>8</v>
      </c>
      <c r="Q1234">
        <v>0.05</v>
      </c>
      <c r="R1234">
        <v>1139</v>
      </c>
      <c r="S1234">
        <v>489.77</v>
      </c>
      <c r="T1234">
        <v>3918.16</v>
      </c>
      <c r="U1234">
        <v>8656.4</v>
      </c>
      <c r="V1234">
        <f>Sales[[#This Row],[Total Revenue]]-Sales[[#This Row],[Total Buying]]</f>
        <v>4738.24</v>
      </c>
      <c r="W1234">
        <v>276</v>
      </c>
      <c r="X1234" s="1" t="s">
        <v>798</v>
      </c>
      <c r="Y1234" s="1" t="s">
        <v>799</v>
      </c>
      <c r="Z1234" s="1" t="s">
        <v>38</v>
      </c>
      <c r="AA1234" s="1" t="s">
        <v>39</v>
      </c>
      <c r="AB1234" s="1" t="s">
        <v>40</v>
      </c>
      <c r="AC1234" s="1" t="s">
        <v>39</v>
      </c>
      <c r="AD1234">
        <v>523690</v>
      </c>
      <c r="AE1234">
        <v>34299</v>
      </c>
    </row>
    <row r="1235" spans="1:31" x14ac:dyDescent="0.3">
      <c r="A1235" s="1" t="s">
        <v>2050</v>
      </c>
      <c r="B1235" s="1" t="s">
        <v>30</v>
      </c>
      <c r="C1235" s="1" t="s">
        <v>62</v>
      </c>
      <c r="D1235" s="2">
        <v>43300</v>
      </c>
      <c r="E1235" s="2">
        <v>43398</v>
      </c>
      <c r="F1235" s="2" t="str">
        <f>TEXT(Sales[[#This Row],[OrderDate]],"dd")</f>
        <v>25</v>
      </c>
      <c r="G1235" s="2">
        <v>43425</v>
      </c>
      <c r="H1235" s="2">
        <v>43435</v>
      </c>
      <c r="I1235" s="1" t="s">
        <v>32</v>
      </c>
      <c r="J1235">
        <v>8</v>
      </c>
      <c r="K1235" s="1" t="s">
        <v>105</v>
      </c>
      <c r="L1235">
        <v>25</v>
      </c>
      <c r="M1235" s="1" t="s">
        <v>454</v>
      </c>
      <c r="N1235">
        <v>20</v>
      </c>
      <c r="O1235" s="1" t="s">
        <v>245</v>
      </c>
      <c r="P1235">
        <v>8</v>
      </c>
      <c r="Q1235">
        <v>0.15</v>
      </c>
      <c r="R1235">
        <v>2646.5</v>
      </c>
      <c r="S1235">
        <v>1561.4349999999999</v>
      </c>
      <c r="T1235">
        <v>12491.48</v>
      </c>
      <c r="U1235">
        <v>17996.2</v>
      </c>
      <c r="V1235">
        <f>Sales[[#This Row],[Total Revenue]]-Sales[[#This Row],[Total Buying]]</f>
        <v>5504.7200000000012</v>
      </c>
      <c r="W1235">
        <v>314</v>
      </c>
      <c r="X1235" s="1" t="s">
        <v>1551</v>
      </c>
      <c r="Y1235" s="1" t="s">
        <v>1552</v>
      </c>
      <c r="Z1235" s="1" t="s">
        <v>251</v>
      </c>
      <c r="AA1235" s="1" t="s">
        <v>252</v>
      </c>
      <c r="AB1235" s="1" t="s">
        <v>56</v>
      </c>
      <c r="AC1235" s="1" t="s">
        <v>252</v>
      </c>
      <c r="AD1235">
        <v>36175</v>
      </c>
      <c r="AE1235">
        <v>34186</v>
      </c>
    </row>
    <row r="1236" spans="1:31" x14ac:dyDescent="0.3">
      <c r="A1236" s="1" t="s">
        <v>2051</v>
      </c>
      <c r="B1236" s="1" t="s">
        <v>30</v>
      </c>
      <c r="C1236" s="1" t="s">
        <v>77</v>
      </c>
      <c r="D1236" s="2">
        <v>43300</v>
      </c>
      <c r="E1236" s="2">
        <v>43399</v>
      </c>
      <c r="F1236" s="2" t="str">
        <f>TEXT(Sales[[#This Row],[OrderDate]],"dd")</f>
        <v>26</v>
      </c>
      <c r="G1236" s="2">
        <v>43419</v>
      </c>
      <c r="H1236" s="2">
        <v>43429</v>
      </c>
      <c r="I1236" s="1" t="s">
        <v>32</v>
      </c>
      <c r="J1236">
        <v>4</v>
      </c>
      <c r="K1236" s="1" t="s">
        <v>70</v>
      </c>
      <c r="L1236">
        <v>44</v>
      </c>
      <c r="M1236" s="1" t="s">
        <v>445</v>
      </c>
      <c r="N1236">
        <v>45</v>
      </c>
      <c r="O1236" s="1" t="s">
        <v>109</v>
      </c>
      <c r="P1236">
        <v>2</v>
      </c>
      <c r="Q1236">
        <v>0.1</v>
      </c>
      <c r="R1236">
        <v>221.1</v>
      </c>
      <c r="S1236">
        <v>185.72399999999999</v>
      </c>
      <c r="T1236">
        <v>371.44799999999998</v>
      </c>
      <c r="U1236">
        <v>397.98</v>
      </c>
      <c r="V1236">
        <f>Sales[[#This Row],[Total Revenue]]-Sales[[#This Row],[Total Buying]]</f>
        <v>26.532000000000039</v>
      </c>
      <c r="W1236">
        <v>94</v>
      </c>
      <c r="X1236" s="1" t="s">
        <v>640</v>
      </c>
      <c r="Y1236" s="1" t="s">
        <v>641</v>
      </c>
      <c r="Z1236" s="1" t="s">
        <v>400</v>
      </c>
      <c r="AA1236" s="1" t="s">
        <v>401</v>
      </c>
      <c r="AB1236" s="1" t="s">
        <v>116</v>
      </c>
      <c r="AC1236" s="1" t="s">
        <v>401</v>
      </c>
      <c r="AD1236">
        <v>174441</v>
      </c>
      <c r="AE1236">
        <v>54527</v>
      </c>
    </row>
    <row r="1237" spans="1:31" x14ac:dyDescent="0.3">
      <c r="A1237" s="1" t="s">
        <v>2052</v>
      </c>
      <c r="B1237" s="1" t="s">
        <v>30</v>
      </c>
      <c r="C1237" s="1" t="s">
        <v>77</v>
      </c>
      <c r="D1237" s="2">
        <v>43300</v>
      </c>
      <c r="E1237" s="2">
        <v>43399</v>
      </c>
      <c r="F1237" s="2" t="str">
        <f>TEXT(Sales[[#This Row],[OrderDate]],"dd")</f>
        <v>26</v>
      </c>
      <c r="G1237" s="2">
        <v>43408</v>
      </c>
      <c r="H1237" s="2">
        <v>43415</v>
      </c>
      <c r="I1237" s="1" t="s">
        <v>32</v>
      </c>
      <c r="J1237">
        <v>10</v>
      </c>
      <c r="K1237" s="1" t="s">
        <v>121</v>
      </c>
      <c r="L1237">
        <v>23</v>
      </c>
      <c r="M1237" s="1" t="s">
        <v>354</v>
      </c>
      <c r="N1237">
        <v>7</v>
      </c>
      <c r="O1237" s="1" t="s">
        <v>260</v>
      </c>
      <c r="P1237">
        <v>4</v>
      </c>
      <c r="Q1237">
        <v>0.1</v>
      </c>
      <c r="R1237">
        <v>1025.1000000000001</v>
      </c>
      <c r="S1237">
        <v>574.05600000000015</v>
      </c>
      <c r="T1237">
        <v>2296.2240000000006</v>
      </c>
      <c r="U1237">
        <v>3690.3600000000006</v>
      </c>
      <c r="V1237">
        <f>Sales[[#This Row],[Total Revenue]]-Sales[[#This Row],[Total Buying]]</f>
        <v>1394.136</v>
      </c>
      <c r="W1237">
        <v>128</v>
      </c>
      <c r="X1237" s="1" t="s">
        <v>738</v>
      </c>
      <c r="Y1237" s="1" t="s">
        <v>711</v>
      </c>
      <c r="Z1237" s="1" t="s">
        <v>306</v>
      </c>
      <c r="AA1237" s="1" t="s">
        <v>307</v>
      </c>
      <c r="AB1237" s="1" t="s">
        <v>56</v>
      </c>
      <c r="AC1237" s="1" t="s">
        <v>307</v>
      </c>
      <c r="AD1237">
        <v>38474</v>
      </c>
      <c r="AE1237">
        <v>65282</v>
      </c>
    </row>
    <row r="1238" spans="1:31" x14ac:dyDescent="0.3">
      <c r="A1238" s="1" t="s">
        <v>2053</v>
      </c>
      <c r="B1238" s="1" t="s">
        <v>42</v>
      </c>
      <c r="C1238" s="1" t="s">
        <v>62</v>
      </c>
      <c r="D1238" s="2">
        <v>43300</v>
      </c>
      <c r="E1238" s="2">
        <v>43399</v>
      </c>
      <c r="F1238" s="2" t="str">
        <f>TEXT(Sales[[#This Row],[OrderDate]],"dd")</f>
        <v>26</v>
      </c>
      <c r="G1238" s="2">
        <v>43411</v>
      </c>
      <c r="H1238" s="2">
        <v>43420</v>
      </c>
      <c r="I1238" s="1" t="s">
        <v>32</v>
      </c>
      <c r="J1238">
        <v>24</v>
      </c>
      <c r="K1238" s="1" t="s">
        <v>58</v>
      </c>
      <c r="L1238">
        <v>42</v>
      </c>
      <c r="M1238" s="1" t="s">
        <v>363</v>
      </c>
      <c r="N1238">
        <v>4</v>
      </c>
      <c r="O1238" s="1" t="s">
        <v>64</v>
      </c>
      <c r="P1238">
        <v>7</v>
      </c>
      <c r="Q1238">
        <v>7.4999999999999997E-2</v>
      </c>
      <c r="R1238">
        <v>268</v>
      </c>
      <c r="S1238">
        <v>125.96</v>
      </c>
      <c r="T1238">
        <v>881.71999999999991</v>
      </c>
      <c r="U1238">
        <v>1735.3</v>
      </c>
      <c r="V1238">
        <f>Sales[[#This Row],[Total Revenue]]-Sales[[#This Row],[Total Buying]]</f>
        <v>853.58</v>
      </c>
      <c r="W1238">
        <v>319</v>
      </c>
      <c r="X1238" s="1" t="s">
        <v>987</v>
      </c>
      <c r="Y1238" s="1" t="s">
        <v>988</v>
      </c>
      <c r="Z1238" s="1" t="s">
        <v>251</v>
      </c>
      <c r="AA1238" s="1" t="s">
        <v>252</v>
      </c>
      <c r="AB1238" s="1" t="s">
        <v>56</v>
      </c>
      <c r="AC1238" s="1" t="s">
        <v>252</v>
      </c>
      <c r="AD1238">
        <v>273457</v>
      </c>
      <c r="AE1238">
        <v>53214</v>
      </c>
    </row>
    <row r="1239" spans="1:31" x14ac:dyDescent="0.3">
      <c r="A1239" s="1" t="s">
        <v>2054</v>
      </c>
      <c r="B1239" s="1" t="s">
        <v>47</v>
      </c>
      <c r="C1239" s="1" t="s">
        <v>62</v>
      </c>
      <c r="D1239" s="2">
        <v>43300</v>
      </c>
      <c r="E1239" s="2">
        <v>43399</v>
      </c>
      <c r="F1239" s="2" t="str">
        <f>TEXT(Sales[[#This Row],[OrderDate]],"dd")</f>
        <v>26</v>
      </c>
      <c r="G1239" s="2">
        <v>43401</v>
      </c>
      <c r="H1239" s="2">
        <v>43406</v>
      </c>
      <c r="I1239" s="1" t="s">
        <v>32</v>
      </c>
      <c r="J1239">
        <v>19</v>
      </c>
      <c r="K1239" s="1" t="s">
        <v>97</v>
      </c>
      <c r="L1239">
        <v>42</v>
      </c>
      <c r="M1239" s="1" t="s">
        <v>363</v>
      </c>
      <c r="N1239">
        <v>46</v>
      </c>
      <c r="O1239" s="1" t="s">
        <v>150</v>
      </c>
      <c r="P1239">
        <v>5</v>
      </c>
      <c r="Q1239">
        <v>0.4</v>
      </c>
      <c r="R1239">
        <v>1098.8</v>
      </c>
      <c r="S1239">
        <v>912.00399999999991</v>
      </c>
      <c r="T1239">
        <v>4560.0199999999995</v>
      </c>
      <c r="U1239">
        <v>3296.3999999999996</v>
      </c>
      <c r="V1239">
        <f>Sales[[#This Row],[Total Revenue]]-Sales[[#This Row],[Total Buying]]</f>
        <v>-1263.6199999999999</v>
      </c>
      <c r="W1239">
        <v>316</v>
      </c>
      <c r="X1239" s="1" t="s">
        <v>984</v>
      </c>
      <c r="Y1239" s="1" t="s">
        <v>985</v>
      </c>
      <c r="Z1239" s="1" t="s">
        <v>251</v>
      </c>
      <c r="AA1239" s="1" t="s">
        <v>252</v>
      </c>
      <c r="AB1239" s="1" t="s">
        <v>56</v>
      </c>
      <c r="AC1239" s="1" t="s">
        <v>252</v>
      </c>
      <c r="AD1239">
        <v>477249</v>
      </c>
      <c r="AE1239">
        <v>43781</v>
      </c>
    </row>
    <row r="1240" spans="1:31" x14ac:dyDescent="0.3">
      <c r="A1240" s="1" t="s">
        <v>2055</v>
      </c>
      <c r="B1240" s="1" t="s">
        <v>30</v>
      </c>
      <c r="C1240" s="1" t="s">
        <v>77</v>
      </c>
      <c r="D1240" s="2">
        <v>43300</v>
      </c>
      <c r="E1240" s="2">
        <v>43399</v>
      </c>
      <c r="F1240" s="2" t="str">
        <f>TEXT(Sales[[#This Row],[OrderDate]],"dd")</f>
        <v>26</v>
      </c>
      <c r="G1240" s="2">
        <v>43410</v>
      </c>
      <c r="H1240" s="2">
        <v>43415</v>
      </c>
      <c r="I1240" s="1" t="s">
        <v>32</v>
      </c>
      <c r="J1240">
        <v>5</v>
      </c>
      <c r="K1240" s="1" t="s">
        <v>182</v>
      </c>
      <c r="L1240">
        <v>4</v>
      </c>
      <c r="M1240" s="1" t="s">
        <v>92</v>
      </c>
      <c r="N1240">
        <v>29</v>
      </c>
      <c r="O1240" s="1" t="s">
        <v>360</v>
      </c>
      <c r="P1240">
        <v>8</v>
      </c>
      <c r="Q1240">
        <v>0.15</v>
      </c>
      <c r="R1240">
        <v>2653.2000000000003</v>
      </c>
      <c r="S1240">
        <v>1538.856</v>
      </c>
      <c r="T1240">
        <v>12310.848</v>
      </c>
      <c r="U1240">
        <v>18041.760000000002</v>
      </c>
      <c r="V1240">
        <f>Sales[[#This Row],[Total Revenue]]-Sales[[#This Row],[Total Buying]]</f>
        <v>5730.9120000000021</v>
      </c>
      <c r="W1240">
        <v>153</v>
      </c>
      <c r="X1240" s="1" t="s">
        <v>796</v>
      </c>
      <c r="Y1240" s="1" t="s">
        <v>658</v>
      </c>
      <c r="Z1240" s="1" t="s">
        <v>196</v>
      </c>
      <c r="AA1240" s="1" t="s">
        <v>197</v>
      </c>
      <c r="AB1240" s="1" t="s">
        <v>147</v>
      </c>
      <c r="AC1240" s="1" t="s">
        <v>197</v>
      </c>
      <c r="AD1240">
        <v>40097</v>
      </c>
      <c r="AE1240">
        <v>68474</v>
      </c>
    </row>
    <row r="1241" spans="1:31" x14ac:dyDescent="0.3">
      <c r="A1241" s="1" t="s">
        <v>2056</v>
      </c>
      <c r="B1241" s="1" t="s">
        <v>42</v>
      </c>
      <c r="C1241" s="1" t="s">
        <v>31</v>
      </c>
      <c r="D1241" s="2">
        <v>43300</v>
      </c>
      <c r="E1241" s="2">
        <v>43399</v>
      </c>
      <c r="F1241" s="2" t="str">
        <f>TEXT(Sales[[#This Row],[OrderDate]],"dd")</f>
        <v>26</v>
      </c>
      <c r="G1241" s="2">
        <v>43419</v>
      </c>
      <c r="H1241" s="2">
        <v>43423</v>
      </c>
      <c r="I1241" s="1" t="s">
        <v>32</v>
      </c>
      <c r="J1241">
        <v>22</v>
      </c>
      <c r="K1241" s="1" t="s">
        <v>85</v>
      </c>
      <c r="L1241">
        <v>30</v>
      </c>
      <c r="M1241" s="1" t="s">
        <v>166</v>
      </c>
      <c r="N1241">
        <v>15</v>
      </c>
      <c r="O1241" s="1" t="s">
        <v>347</v>
      </c>
      <c r="P1241">
        <v>4</v>
      </c>
      <c r="Q1241">
        <v>7.4999999999999997E-2</v>
      </c>
      <c r="R1241">
        <v>2237.8000000000002</v>
      </c>
      <c r="S1241">
        <v>1297.924</v>
      </c>
      <c r="T1241">
        <v>5191.6959999999999</v>
      </c>
      <c r="U1241">
        <v>8279.86</v>
      </c>
      <c r="V1241">
        <f>Sales[[#This Row],[Total Revenue]]-Sales[[#This Row],[Total Buying]]</f>
        <v>3088.1640000000007</v>
      </c>
      <c r="W1241">
        <v>219</v>
      </c>
      <c r="X1241" s="1" t="s">
        <v>702</v>
      </c>
      <c r="Y1241" s="1" t="s">
        <v>703</v>
      </c>
      <c r="Z1241" s="1" t="s">
        <v>704</v>
      </c>
      <c r="AA1241" s="1" t="s">
        <v>705</v>
      </c>
      <c r="AB1241" s="1" t="s">
        <v>147</v>
      </c>
      <c r="AC1241" s="1" t="s">
        <v>705</v>
      </c>
      <c r="AD1241">
        <v>168385</v>
      </c>
      <c r="AE1241">
        <v>51480</v>
      </c>
    </row>
    <row r="1242" spans="1:31" x14ac:dyDescent="0.3">
      <c r="A1242" s="1" t="s">
        <v>2057</v>
      </c>
      <c r="B1242" s="1" t="s">
        <v>30</v>
      </c>
      <c r="C1242" s="1" t="s">
        <v>424</v>
      </c>
      <c r="D1242" s="2">
        <v>43300</v>
      </c>
      <c r="E1242" s="2">
        <v>43400</v>
      </c>
      <c r="F1242" s="2" t="str">
        <f>TEXT(Sales[[#This Row],[OrderDate]],"dd")</f>
        <v>27</v>
      </c>
      <c r="G1242" s="2">
        <v>43424</v>
      </c>
      <c r="H1242" s="2">
        <v>43434</v>
      </c>
      <c r="I1242" s="1" t="s">
        <v>32</v>
      </c>
      <c r="J1242">
        <v>3</v>
      </c>
      <c r="K1242" s="1" t="s">
        <v>154</v>
      </c>
      <c r="L1242">
        <v>26</v>
      </c>
      <c r="M1242" s="1" t="s">
        <v>215</v>
      </c>
      <c r="N1242">
        <v>12</v>
      </c>
      <c r="O1242" s="1" t="s">
        <v>35</v>
      </c>
      <c r="P1242">
        <v>4</v>
      </c>
      <c r="Q1242">
        <v>0.05</v>
      </c>
      <c r="R1242">
        <v>1922.9</v>
      </c>
      <c r="S1242">
        <v>884.53400000000011</v>
      </c>
      <c r="T1242">
        <v>3538.1360000000004</v>
      </c>
      <c r="U1242">
        <v>7307.02</v>
      </c>
      <c r="V1242">
        <f>Sales[[#This Row],[Total Revenue]]-Sales[[#This Row],[Total Buying]]</f>
        <v>3768.884</v>
      </c>
      <c r="W1242">
        <v>70</v>
      </c>
      <c r="X1242" s="1" t="s">
        <v>535</v>
      </c>
      <c r="Y1242" s="1" t="s">
        <v>169</v>
      </c>
      <c r="Z1242" s="1" t="s">
        <v>158</v>
      </c>
      <c r="AA1242" s="1" t="s">
        <v>159</v>
      </c>
      <c r="AB1242" s="1" t="s">
        <v>116</v>
      </c>
      <c r="AC1242" s="1" t="s">
        <v>159</v>
      </c>
      <c r="AD1242">
        <v>485091</v>
      </c>
      <c r="AE1242">
        <v>66116</v>
      </c>
    </row>
    <row r="1243" spans="1:31" x14ac:dyDescent="0.3">
      <c r="A1243" s="1" t="s">
        <v>2058</v>
      </c>
      <c r="B1243" s="1" t="s">
        <v>47</v>
      </c>
      <c r="C1243" s="1" t="s">
        <v>239</v>
      </c>
      <c r="D1243" s="2">
        <v>43300</v>
      </c>
      <c r="E1243" s="2">
        <v>43400</v>
      </c>
      <c r="F1243" s="2" t="str">
        <f>TEXT(Sales[[#This Row],[OrderDate]],"dd")</f>
        <v>27</v>
      </c>
      <c r="G1243" s="2">
        <v>43419</v>
      </c>
      <c r="H1243" s="2">
        <v>43429</v>
      </c>
      <c r="I1243" s="1" t="s">
        <v>32</v>
      </c>
      <c r="J1243">
        <v>17</v>
      </c>
      <c r="K1243" s="1" t="s">
        <v>292</v>
      </c>
      <c r="L1243">
        <v>40</v>
      </c>
      <c r="M1243" s="1" t="s">
        <v>189</v>
      </c>
      <c r="N1243">
        <v>28</v>
      </c>
      <c r="O1243" s="1" t="s">
        <v>135</v>
      </c>
      <c r="P1243">
        <v>2</v>
      </c>
      <c r="Q1243">
        <v>0.05</v>
      </c>
      <c r="R1243">
        <v>5380.1</v>
      </c>
      <c r="S1243">
        <v>4304.0800000000008</v>
      </c>
      <c r="T1243">
        <v>8608.1600000000017</v>
      </c>
      <c r="U1243">
        <v>10222.19</v>
      </c>
      <c r="V1243">
        <f>Sales[[#This Row],[Total Revenue]]-Sales[[#This Row],[Total Buying]]</f>
        <v>1614.0299999999988</v>
      </c>
      <c r="W1243">
        <v>347</v>
      </c>
      <c r="X1243" s="1" t="s">
        <v>946</v>
      </c>
      <c r="Y1243" s="1" t="s">
        <v>947</v>
      </c>
      <c r="Z1243" s="1" t="s">
        <v>678</v>
      </c>
      <c r="AA1243" s="1" t="s">
        <v>679</v>
      </c>
      <c r="AB1243" s="1" t="s">
        <v>116</v>
      </c>
      <c r="AC1243" s="1" t="s">
        <v>679</v>
      </c>
      <c r="AD1243">
        <v>31742</v>
      </c>
      <c r="AE1243">
        <v>68442</v>
      </c>
    </row>
    <row r="1244" spans="1:31" x14ac:dyDescent="0.3">
      <c r="A1244" s="1" t="s">
        <v>2059</v>
      </c>
      <c r="B1244" s="1" t="s">
        <v>47</v>
      </c>
      <c r="C1244" s="1" t="s">
        <v>77</v>
      </c>
      <c r="D1244" s="2">
        <v>43300</v>
      </c>
      <c r="E1244" s="2">
        <v>43400</v>
      </c>
      <c r="F1244" s="2" t="str">
        <f>TEXT(Sales[[#This Row],[OrderDate]],"dd")</f>
        <v>27</v>
      </c>
      <c r="G1244" s="2">
        <v>43414</v>
      </c>
      <c r="H1244" s="2">
        <v>43423</v>
      </c>
      <c r="I1244" s="1" t="s">
        <v>32</v>
      </c>
      <c r="J1244">
        <v>19</v>
      </c>
      <c r="K1244" s="1" t="s">
        <v>97</v>
      </c>
      <c r="L1244">
        <v>22</v>
      </c>
      <c r="M1244" s="1" t="s">
        <v>71</v>
      </c>
      <c r="N1244">
        <v>32</v>
      </c>
      <c r="O1244" s="1" t="s">
        <v>107</v>
      </c>
      <c r="P1244">
        <v>2</v>
      </c>
      <c r="Q1244">
        <v>0.05</v>
      </c>
      <c r="R1244">
        <v>1078.7</v>
      </c>
      <c r="S1244">
        <v>528.56299999999999</v>
      </c>
      <c r="T1244">
        <v>1057.126</v>
      </c>
      <c r="U1244">
        <v>2049.5300000000002</v>
      </c>
      <c r="V1244">
        <f>Sales[[#This Row],[Total Revenue]]-Sales[[#This Row],[Total Buying]]</f>
        <v>992.40400000000022</v>
      </c>
      <c r="W1244">
        <v>95</v>
      </c>
      <c r="X1244" s="1" t="s">
        <v>645</v>
      </c>
      <c r="Y1244" s="1" t="s">
        <v>646</v>
      </c>
      <c r="Z1244" s="1" t="s">
        <v>400</v>
      </c>
      <c r="AA1244" s="1" t="s">
        <v>401</v>
      </c>
      <c r="AB1244" s="1" t="s">
        <v>116</v>
      </c>
      <c r="AC1244" s="1" t="s">
        <v>401</v>
      </c>
      <c r="AD1244">
        <v>275795</v>
      </c>
      <c r="AE1244">
        <v>53637</v>
      </c>
    </row>
    <row r="1245" spans="1:31" x14ac:dyDescent="0.3">
      <c r="A1245" s="1" t="s">
        <v>2060</v>
      </c>
      <c r="B1245" s="1" t="s">
        <v>47</v>
      </c>
      <c r="C1245" s="1" t="s">
        <v>48</v>
      </c>
      <c r="D1245" s="2">
        <v>43300</v>
      </c>
      <c r="E1245" s="2">
        <v>43400</v>
      </c>
      <c r="F1245" s="2" t="str">
        <f>TEXT(Sales[[#This Row],[OrderDate]],"dd")</f>
        <v>27</v>
      </c>
      <c r="G1245" s="2">
        <v>43403</v>
      </c>
      <c r="H1245" s="2">
        <v>43407</v>
      </c>
      <c r="I1245" s="1" t="s">
        <v>32</v>
      </c>
      <c r="J1245">
        <v>19</v>
      </c>
      <c r="K1245" s="1" t="s">
        <v>97</v>
      </c>
      <c r="L1245">
        <v>49</v>
      </c>
      <c r="M1245" s="1" t="s">
        <v>74</v>
      </c>
      <c r="N1245">
        <v>36</v>
      </c>
      <c r="O1245" s="1" t="s">
        <v>227</v>
      </c>
      <c r="P1245">
        <v>2</v>
      </c>
      <c r="Q1245">
        <v>0.1</v>
      </c>
      <c r="R1245">
        <v>2271.3000000000002</v>
      </c>
      <c r="S1245">
        <v>1294.6410000000001</v>
      </c>
      <c r="T1245">
        <v>2589.2820000000002</v>
      </c>
      <c r="U1245">
        <v>4088.34</v>
      </c>
      <c r="V1245">
        <f>Sales[[#This Row],[Total Revenue]]-Sales[[#This Row],[Total Buying]]</f>
        <v>1499.058</v>
      </c>
      <c r="W1245">
        <v>7</v>
      </c>
      <c r="X1245" s="1" t="s">
        <v>129</v>
      </c>
      <c r="Y1245" s="1" t="s">
        <v>113</v>
      </c>
      <c r="Z1245" s="1" t="s">
        <v>114</v>
      </c>
      <c r="AA1245" s="1" t="s">
        <v>115</v>
      </c>
      <c r="AB1245" s="1" t="s">
        <v>116</v>
      </c>
      <c r="AC1245" s="1" t="s">
        <v>115</v>
      </c>
      <c r="AD1245">
        <v>73617</v>
      </c>
      <c r="AE1245">
        <v>82424</v>
      </c>
    </row>
    <row r="1246" spans="1:31" x14ac:dyDescent="0.3">
      <c r="A1246" s="1" t="s">
        <v>2061</v>
      </c>
      <c r="B1246" s="1" t="s">
        <v>47</v>
      </c>
      <c r="C1246" s="1" t="s">
        <v>77</v>
      </c>
      <c r="D1246" s="2">
        <v>43300</v>
      </c>
      <c r="E1246" s="2">
        <v>43400</v>
      </c>
      <c r="F1246" s="2" t="str">
        <f>TEXT(Sales[[#This Row],[OrderDate]],"dd")</f>
        <v>27</v>
      </c>
      <c r="G1246" s="2">
        <v>43416</v>
      </c>
      <c r="H1246" s="2">
        <v>43419</v>
      </c>
      <c r="I1246" s="1" t="s">
        <v>32</v>
      </c>
      <c r="J1246">
        <v>16</v>
      </c>
      <c r="K1246" s="1" t="s">
        <v>270</v>
      </c>
      <c r="L1246">
        <v>8</v>
      </c>
      <c r="M1246" s="1" t="s">
        <v>98</v>
      </c>
      <c r="N1246">
        <v>22</v>
      </c>
      <c r="O1246" s="1" t="s">
        <v>128</v>
      </c>
      <c r="P1246">
        <v>3</v>
      </c>
      <c r="Q1246">
        <v>0.15</v>
      </c>
      <c r="R1246">
        <v>5473.9000000000005</v>
      </c>
      <c r="S1246">
        <v>2846.4280000000003</v>
      </c>
      <c r="T1246">
        <v>8539.2840000000015</v>
      </c>
      <c r="U1246">
        <v>13958.445000000002</v>
      </c>
      <c r="V1246">
        <f>Sales[[#This Row],[Total Revenue]]-Sales[[#This Row],[Total Buying]]</f>
        <v>5419.1610000000001</v>
      </c>
      <c r="W1246">
        <v>119</v>
      </c>
      <c r="X1246" s="1" t="s">
        <v>710</v>
      </c>
      <c r="Y1246" s="1" t="s">
        <v>711</v>
      </c>
      <c r="Z1246" s="1" t="s">
        <v>306</v>
      </c>
      <c r="AA1246" s="1" t="s">
        <v>307</v>
      </c>
      <c r="AB1246" s="1" t="s">
        <v>56</v>
      </c>
      <c r="AC1246" s="1" t="s">
        <v>307</v>
      </c>
      <c r="AD1246">
        <v>73446</v>
      </c>
      <c r="AE1246">
        <v>50778</v>
      </c>
    </row>
    <row r="1247" spans="1:31" x14ac:dyDescent="0.3">
      <c r="A1247" s="1" t="s">
        <v>2062</v>
      </c>
      <c r="B1247" s="1" t="s">
        <v>30</v>
      </c>
      <c r="C1247" s="1" t="s">
        <v>31</v>
      </c>
      <c r="D1247" s="2">
        <v>43300</v>
      </c>
      <c r="E1247" s="2">
        <v>43400</v>
      </c>
      <c r="F1247" s="2" t="str">
        <f>TEXT(Sales[[#This Row],[OrderDate]],"dd")</f>
        <v>27</v>
      </c>
      <c r="G1247" s="2">
        <v>43425</v>
      </c>
      <c r="H1247" s="2">
        <v>43427</v>
      </c>
      <c r="I1247" s="1" t="s">
        <v>32</v>
      </c>
      <c r="J1247">
        <v>1</v>
      </c>
      <c r="K1247" s="1" t="s">
        <v>78</v>
      </c>
      <c r="L1247">
        <v>34</v>
      </c>
      <c r="M1247" s="1" t="s">
        <v>378</v>
      </c>
      <c r="N1247">
        <v>28</v>
      </c>
      <c r="O1247" s="1" t="s">
        <v>135</v>
      </c>
      <c r="P1247">
        <v>8</v>
      </c>
      <c r="Q1247">
        <v>7.4999999999999997E-2</v>
      </c>
      <c r="R1247">
        <v>2371.8000000000002</v>
      </c>
      <c r="S1247">
        <v>1541.67</v>
      </c>
      <c r="T1247">
        <v>12333.36</v>
      </c>
      <c r="U1247">
        <v>17551.32</v>
      </c>
      <c r="V1247">
        <f>Sales[[#This Row],[Total Revenue]]-Sales[[#This Row],[Total Buying]]</f>
        <v>5217.9599999999991</v>
      </c>
      <c r="W1247">
        <v>221</v>
      </c>
      <c r="X1247" s="1" t="s">
        <v>1263</v>
      </c>
      <c r="Y1247" s="1" t="s">
        <v>1264</v>
      </c>
      <c r="Z1247" s="1" t="s">
        <v>704</v>
      </c>
      <c r="AA1247" s="1" t="s">
        <v>705</v>
      </c>
      <c r="AB1247" s="1" t="s">
        <v>147</v>
      </c>
      <c r="AC1247" s="1" t="s">
        <v>705</v>
      </c>
      <c r="AD1247">
        <v>112988</v>
      </c>
      <c r="AE1247">
        <v>48757</v>
      </c>
    </row>
    <row r="1248" spans="1:31" x14ac:dyDescent="0.3">
      <c r="A1248" s="1" t="s">
        <v>2063</v>
      </c>
      <c r="B1248" s="1" t="s">
        <v>30</v>
      </c>
      <c r="C1248" s="1" t="s">
        <v>77</v>
      </c>
      <c r="D1248" s="2">
        <v>43300</v>
      </c>
      <c r="E1248" s="2">
        <v>43400</v>
      </c>
      <c r="F1248" s="2" t="str">
        <f>TEXT(Sales[[#This Row],[OrderDate]],"dd")</f>
        <v>27</v>
      </c>
      <c r="G1248" s="2">
        <v>43408</v>
      </c>
      <c r="H1248" s="2">
        <v>43409</v>
      </c>
      <c r="I1248" s="1" t="s">
        <v>32</v>
      </c>
      <c r="J1248">
        <v>4</v>
      </c>
      <c r="K1248" s="1" t="s">
        <v>70</v>
      </c>
      <c r="L1248">
        <v>35</v>
      </c>
      <c r="M1248" s="1" t="s">
        <v>161</v>
      </c>
      <c r="N1248">
        <v>45</v>
      </c>
      <c r="O1248" s="1" t="s">
        <v>109</v>
      </c>
      <c r="P1248">
        <v>7</v>
      </c>
      <c r="Q1248">
        <v>7.4999999999999997E-2</v>
      </c>
      <c r="R1248">
        <v>877.7</v>
      </c>
      <c r="S1248">
        <v>465.18100000000004</v>
      </c>
      <c r="T1248">
        <v>3256.2670000000003</v>
      </c>
      <c r="U1248">
        <v>5683.1075000000001</v>
      </c>
      <c r="V1248">
        <f>Sales[[#This Row],[Total Revenue]]-Sales[[#This Row],[Total Buying]]</f>
        <v>2426.8404999999998</v>
      </c>
      <c r="W1248">
        <v>140</v>
      </c>
      <c r="X1248" s="1" t="s">
        <v>552</v>
      </c>
      <c r="Y1248" s="1" t="s">
        <v>553</v>
      </c>
      <c r="Z1248" s="1" t="s">
        <v>457</v>
      </c>
      <c r="AA1248" s="1" t="s">
        <v>458</v>
      </c>
      <c r="AB1248" s="1" t="s">
        <v>56</v>
      </c>
      <c r="AC1248" s="1" t="s">
        <v>458</v>
      </c>
      <c r="AD1248">
        <v>185820</v>
      </c>
      <c r="AE1248">
        <v>47527</v>
      </c>
    </row>
    <row r="1249" spans="1:31" x14ac:dyDescent="0.3">
      <c r="A1249" s="1" t="s">
        <v>2064</v>
      </c>
      <c r="B1249" s="1" t="s">
        <v>47</v>
      </c>
      <c r="C1249" s="1" t="s">
        <v>31</v>
      </c>
      <c r="D1249" s="2">
        <v>43300</v>
      </c>
      <c r="E1249" s="2">
        <v>43400</v>
      </c>
      <c r="F1249" s="2" t="str">
        <f>TEXT(Sales[[#This Row],[OrderDate]],"dd")</f>
        <v>27</v>
      </c>
      <c r="G1249" s="2">
        <v>43415</v>
      </c>
      <c r="H1249" s="2">
        <v>43423</v>
      </c>
      <c r="I1249" s="1" t="s">
        <v>32</v>
      </c>
      <c r="J1249">
        <v>15</v>
      </c>
      <c r="K1249" s="1" t="s">
        <v>134</v>
      </c>
      <c r="L1249">
        <v>37</v>
      </c>
      <c r="M1249" s="1" t="s">
        <v>498</v>
      </c>
      <c r="N1249">
        <v>22</v>
      </c>
      <c r="O1249" s="1" t="s">
        <v>128</v>
      </c>
      <c r="P1249">
        <v>6</v>
      </c>
      <c r="Q1249">
        <v>0.2</v>
      </c>
      <c r="R1249">
        <v>1688.4</v>
      </c>
      <c r="S1249">
        <v>759.78000000000009</v>
      </c>
      <c r="T1249">
        <v>4558.68</v>
      </c>
      <c r="U1249">
        <v>8104.32</v>
      </c>
      <c r="V1249">
        <f>Sales[[#This Row],[Total Revenue]]-Sales[[#This Row],[Total Buying]]</f>
        <v>3545.6399999999994</v>
      </c>
      <c r="W1249">
        <v>236</v>
      </c>
      <c r="X1249" s="1" t="s">
        <v>922</v>
      </c>
      <c r="Y1249" s="1" t="s">
        <v>923</v>
      </c>
      <c r="Z1249" s="1" t="s">
        <v>316</v>
      </c>
      <c r="AA1249" s="1" t="s">
        <v>317</v>
      </c>
      <c r="AB1249" s="1" t="s">
        <v>56</v>
      </c>
      <c r="AC1249" s="1" t="s">
        <v>317</v>
      </c>
      <c r="AD1249">
        <v>48425</v>
      </c>
      <c r="AE1249">
        <v>42128</v>
      </c>
    </row>
    <row r="1250" spans="1:31" x14ac:dyDescent="0.3">
      <c r="A1250" s="1" t="s">
        <v>2065</v>
      </c>
      <c r="B1250" s="1" t="s">
        <v>47</v>
      </c>
      <c r="C1250" s="1" t="s">
        <v>62</v>
      </c>
      <c r="D1250" s="2">
        <v>43300</v>
      </c>
      <c r="E1250" s="2">
        <v>43400</v>
      </c>
      <c r="F1250" s="2" t="str">
        <f>TEXT(Sales[[#This Row],[OrderDate]],"dd")</f>
        <v>27</v>
      </c>
      <c r="G1250" s="2">
        <v>43413</v>
      </c>
      <c r="H1250" s="2">
        <v>43422</v>
      </c>
      <c r="I1250" s="1" t="s">
        <v>32</v>
      </c>
      <c r="J1250">
        <v>15</v>
      </c>
      <c r="K1250" s="1" t="s">
        <v>134</v>
      </c>
      <c r="L1250">
        <v>25</v>
      </c>
      <c r="M1250" s="1" t="s">
        <v>454</v>
      </c>
      <c r="N1250">
        <v>47</v>
      </c>
      <c r="O1250" s="1" t="s">
        <v>254</v>
      </c>
      <c r="P1250">
        <v>4</v>
      </c>
      <c r="Q1250">
        <v>7.4999999999999997E-2</v>
      </c>
      <c r="R1250">
        <v>1246.2</v>
      </c>
      <c r="S1250">
        <v>710.33399999999995</v>
      </c>
      <c r="T1250">
        <v>2841.3359999999998</v>
      </c>
      <c r="U1250">
        <v>4610.9400000000005</v>
      </c>
      <c r="V1250">
        <f>Sales[[#This Row],[Total Revenue]]-Sales[[#This Row],[Total Buying]]</f>
        <v>1769.6040000000007</v>
      </c>
      <c r="W1250">
        <v>273</v>
      </c>
      <c r="X1250" s="1" t="s">
        <v>949</v>
      </c>
      <c r="Y1250" s="1" t="s">
        <v>37</v>
      </c>
      <c r="Z1250" s="1" t="s">
        <v>38</v>
      </c>
      <c r="AA1250" s="1" t="s">
        <v>39</v>
      </c>
      <c r="AB1250" s="1" t="s">
        <v>40</v>
      </c>
      <c r="AC1250" s="1" t="s">
        <v>39</v>
      </c>
      <c r="AD1250">
        <v>39425</v>
      </c>
      <c r="AE1250">
        <v>112693</v>
      </c>
    </row>
    <row r="1251" spans="1:31" x14ac:dyDescent="0.3">
      <c r="A1251" s="1" t="s">
        <v>2066</v>
      </c>
      <c r="B1251" s="1" t="s">
        <v>42</v>
      </c>
      <c r="C1251" s="1" t="s">
        <v>62</v>
      </c>
      <c r="D1251" s="2">
        <v>43300</v>
      </c>
      <c r="E1251" s="2">
        <v>43401</v>
      </c>
      <c r="F1251" s="2" t="str">
        <f>TEXT(Sales[[#This Row],[OrderDate]],"dd")</f>
        <v>28</v>
      </c>
      <c r="G1251" s="2">
        <v>43415</v>
      </c>
      <c r="H1251" s="2">
        <v>43424</v>
      </c>
      <c r="I1251" s="1" t="s">
        <v>32</v>
      </c>
      <c r="J1251">
        <v>22</v>
      </c>
      <c r="K1251" s="1" t="s">
        <v>85</v>
      </c>
      <c r="L1251">
        <v>50</v>
      </c>
      <c r="M1251" s="1" t="s">
        <v>427</v>
      </c>
      <c r="N1251">
        <v>13</v>
      </c>
      <c r="O1251" s="1" t="s">
        <v>193</v>
      </c>
      <c r="P1251">
        <v>6</v>
      </c>
      <c r="Q1251">
        <v>0.1</v>
      </c>
      <c r="R1251">
        <v>187.6</v>
      </c>
      <c r="S1251">
        <v>121.94</v>
      </c>
      <c r="T1251">
        <v>731.64</v>
      </c>
      <c r="U1251">
        <v>1013.04</v>
      </c>
      <c r="V1251">
        <f>Sales[[#This Row],[Total Revenue]]-Sales[[#This Row],[Total Buying]]</f>
        <v>281.39999999999998</v>
      </c>
      <c r="W1251">
        <v>262</v>
      </c>
      <c r="X1251" s="1" t="s">
        <v>494</v>
      </c>
      <c r="Y1251" s="1" t="s">
        <v>495</v>
      </c>
      <c r="Z1251" s="1" t="s">
        <v>38</v>
      </c>
      <c r="AA1251" s="1" t="s">
        <v>39</v>
      </c>
      <c r="AB1251" s="1" t="s">
        <v>40</v>
      </c>
      <c r="AC1251" s="1" t="s">
        <v>39</v>
      </c>
      <c r="AD1251">
        <v>110549</v>
      </c>
      <c r="AE1251">
        <v>31918</v>
      </c>
    </row>
    <row r="1252" spans="1:31" x14ac:dyDescent="0.3">
      <c r="A1252" s="1" t="s">
        <v>2067</v>
      </c>
      <c r="B1252" s="1" t="s">
        <v>30</v>
      </c>
      <c r="C1252" s="1" t="s">
        <v>424</v>
      </c>
      <c r="D1252" s="2">
        <v>43300</v>
      </c>
      <c r="E1252" s="2">
        <v>43401</v>
      </c>
      <c r="F1252" s="2" t="str">
        <f>TEXT(Sales[[#This Row],[OrderDate]],"dd")</f>
        <v>28</v>
      </c>
      <c r="G1252" s="2">
        <v>43417</v>
      </c>
      <c r="H1252" s="2">
        <v>43422</v>
      </c>
      <c r="I1252" s="1" t="s">
        <v>32</v>
      </c>
      <c r="J1252">
        <v>5</v>
      </c>
      <c r="K1252" s="1" t="s">
        <v>182</v>
      </c>
      <c r="L1252">
        <v>43</v>
      </c>
      <c r="M1252" s="1" t="s">
        <v>183</v>
      </c>
      <c r="N1252">
        <v>12</v>
      </c>
      <c r="O1252" s="1" t="s">
        <v>35</v>
      </c>
      <c r="P1252">
        <v>7</v>
      </c>
      <c r="Q1252">
        <v>0.05</v>
      </c>
      <c r="R1252">
        <v>1018.4</v>
      </c>
      <c r="S1252">
        <v>712.88</v>
      </c>
      <c r="T1252">
        <v>4990.16</v>
      </c>
      <c r="U1252">
        <v>6772.3600000000006</v>
      </c>
      <c r="V1252">
        <f>Sales[[#This Row],[Total Revenue]]-Sales[[#This Row],[Total Buying]]</f>
        <v>1782.2000000000007</v>
      </c>
      <c r="W1252">
        <v>68</v>
      </c>
      <c r="X1252" s="1" t="s">
        <v>1067</v>
      </c>
      <c r="Y1252" s="1" t="s">
        <v>461</v>
      </c>
      <c r="Z1252" s="1" t="s">
        <v>158</v>
      </c>
      <c r="AA1252" s="1" t="s">
        <v>159</v>
      </c>
      <c r="AB1252" s="1" t="s">
        <v>116</v>
      </c>
      <c r="AC1252" s="1" t="s">
        <v>159</v>
      </c>
      <c r="AD1252">
        <v>57580</v>
      </c>
      <c r="AE1252">
        <v>37047</v>
      </c>
    </row>
    <row r="1253" spans="1:31" x14ac:dyDescent="0.3">
      <c r="A1253" s="1" t="s">
        <v>2068</v>
      </c>
      <c r="B1253" s="1" t="s">
        <v>47</v>
      </c>
      <c r="C1253" s="1" t="s">
        <v>48</v>
      </c>
      <c r="D1253" s="2">
        <v>43300</v>
      </c>
      <c r="E1253" s="2">
        <v>43401</v>
      </c>
      <c r="F1253" s="2" t="str">
        <f>TEXT(Sales[[#This Row],[OrderDate]],"dd")</f>
        <v>28</v>
      </c>
      <c r="G1253" s="2">
        <v>43424</v>
      </c>
      <c r="H1253" s="2">
        <v>43431</v>
      </c>
      <c r="I1253" s="1" t="s">
        <v>32</v>
      </c>
      <c r="J1253">
        <v>16</v>
      </c>
      <c r="K1253" s="1" t="s">
        <v>270</v>
      </c>
      <c r="L1253">
        <v>9</v>
      </c>
      <c r="M1253" s="1" t="s">
        <v>149</v>
      </c>
      <c r="N1253">
        <v>30</v>
      </c>
      <c r="O1253" s="1" t="s">
        <v>51</v>
      </c>
      <c r="P1253">
        <v>3</v>
      </c>
      <c r="Q1253">
        <v>7.4999999999999997E-2</v>
      </c>
      <c r="R1253">
        <v>1721.9</v>
      </c>
      <c r="S1253">
        <v>792.07400000000007</v>
      </c>
      <c r="T1253">
        <v>2376.2220000000002</v>
      </c>
      <c r="U1253">
        <v>4778.2725000000009</v>
      </c>
      <c r="V1253">
        <f>Sales[[#This Row],[Total Revenue]]-Sales[[#This Row],[Total Buying]]</f>
        <v>2402.0505000000007</v>
      </c>
      <c r="W1253">
        <v>22</v>
      </c>
      <c r="X1253" s="1" t="s">
        <v>1234</v>
      </c>
      <c r="Y1253" s="1" t="s">
        <v>169</v>
      </c>
      <c r="Z1253" s="1" t="s">
        <v>158</v>
      </c>
      <c r="AA1253" s="1" t="s">
        <v>159</v>
      </c>
      <c r="AB1253" s="1" t="s">
        <v>116</v>
      </c>
      <c r="AC1253" s="1" t="s">
        <v>159</v>
      </c>
      <c r="AD1253">
        <v>78066</v>
      </c>
      <c r="AE1253">
        <v>65185</v>
      </c>
    </row>
    <row r="1254" spans="1:31" x14ac:dyDescent="0.3">
      <c r="A1254" s="1" t="s">
        <v>2069</v>
      </c>
      <c r="B1254" s="1" t="s">
        <v>30</v>
      </c>
      <c r="C1254" s="1" t="s">
        <v>77</v>
      </c>
      <c r="D1254" s="2">
        <v>43300</v>
      </c>
      <c r="E1254" s="2">
        <v>43401</v>
      </c>
      <c r="F1254" s="2" t="str">
        <f>TEXT(Sales[[#This Row],[OrderDate]],"dd")</f>
        <v>28</v>
      </c>
      <c r="G1254" s="2">
        <v>43425</v>
      </c>
      <c r="H1254" s="2">
        <v>43430</v>
      </c>
      <c r="I1254" s="1" t="s">
        <v>32</v>
      </c>
      <c r="J1254">
        <v>6</v>
      </c>
      <c r="K1254" s="1" t="s">
        <v>33</v>
      </c>
      <c r="L1254">
        <v>34</v>
      </c>
      <c r="M1254" s="1" t="s">
        <v>378</v>
      </c>
      <c r="N1254">
        <v>29</v>
      </c>
      <c r="O1254" s="1" t="s">
        <v>360</v>
      </c>
      <c r="P1254">
        <v>6</v>
      </c>
      <c r="Q1254">
        <v>7.4999999999999997E-2</v>
      </c>
      <c r="R1254">
        <v>3082</v>
      </c>
      <c r="S1254">
        <v>1541</v>
      </c>
      <c r="T1254">
        <v>9246</v>
      </c>
      <c r="U1254">
        <v>17105.099999999999</v>
      </c>
      <c r="V1254">
        <f>Sales[[#This Row],[Total Revenue]]-Sales[[#This Row],[Total Buying]]</f>
        <v>7859.0999999999985</v>
      </c>
      <c r="W1254">
        <v>91</v>
      </c>
      <c r="X1254" s="1" t="s">
        <v>485</v>
      </c>
      <c r="Y1254" s="1" t="s">
        <v>1016</v>
      </c>
      <c r="Z1254" s="1" t="s">
        <v>400</v>
      </c>
      <c r="AA1254" s="1" t="s">
        <v>401</v>
      </c>
      <c r="AB1254" s="1" t="s">
        <v>116</v>
      </c>
      <c r="AC1254" s="1" t="s">
        <v>401</v>
      </c>
      <c r="AD1254">
        <v>124031</v>
      </c>
      <c r="AE1254">
        <v>53011</v>
      </c>
    </row>
    <row r="1255" spans="1:31" x14ac:dyDescent="0.3">
      <c r="A1255" s="1" t="s">
        <v>2070</v>
      </c>
      <c r="B1255" s="1" t="s">
        <v>42</v>
      </c>
      <c r="C1255" s="1" t="s">
        <v>424</v>
      </c>
      <c r="D1255" s="2">
        <v>43300</v>
      </c>
      <c r="E1255" s="2">
        <v>43401</v>
      </c>
      <c r="F1255" s="2" t="str">
        <f>TEXT(Sales[[#This Row],[OrderDate]],"dd")</f>
        <v>28</v>
      </c>
      <c r="G1255" s="2">
        <v>43417</v>
      </c>
      <c r="H1255" s="2">
        <v>43420</v>
      </c>
      <c r="I1255" s="1" t="s">
        <v>32</v>
      </c>
      <c r="J1255">
        <v>21</v>
      </c>
      <c r="K1255" s="1" t="s">
        <v>43</v>
      </c>
      <c r="L1255">
        <v>14</v>
      </c>
      <c r="M1255" s="1" t="s">
        <v>122</v>
      </c>
      <c r="N1255">
        <v>18</v>
      </c>
      <c r="O1255" s="1" t="s">
        <v>364</v>
      </c>
      <c r="P1255">
        <v>5</v>
      </c>
      <c r="Q1255">
        <v>0.1</v>
      </c>
      <c r="R1255">
        <v>2010</v>
      </c>
      <c r="S1255">
        <v>1346.7</v>
      </c>
      <c r="T1255">
        <v>6733.5</v>
      </c>
      <c r="U1255">
        <v>9045</v>
      </c>
      <c r="V1255">
        <f>Sales[[#This Row],[Total Revenue]]-Sales[[#This Row],[Total Buying]]</f>
        <v>2311.5</v>
      </c>
      <c r="W1255">
        <v>73</v>
      </c>
      <c r="X1255" s="1" t="s">
        <v>1438</v>
      </c>
      <c r="Y1255" s="1" t="s">
        <v>1203</v>
      </c>
      <c r="Z1255" s="1" t="s">
        <v>158</v>
      </c>
      <c r="AA1255" s="1" t="s">
        <v>159</v>
      </c>
      <c r="AB1255" s="1" t="s">
        <v>116</v>
      </c>
      <c r="AC1255" s="1" t="s">
        <v>159</v>
      </c>
      <c r="AD1255">
        <v>37861</v>
      </c>
      <c r="AE1255">
        <v>90208</v>
      </c>
    </row>
    <row r="1256" spans="1:31" x14ac:dyDescent="0.3">
      <c r="A1256" s="1" t="s">
        <v>2071</v>
      </c>
      <c r="B1256" s="1" t="s">
        <v>47</v>
      </c>
      <c r="C1256" s="1" t="s">
        <v>239</v>
      </c>
      <c r="D1256" s="2">
        <v>43300</v>
      </c>
      <c r="E1256" s="2">
        <v>43402</v>
      </c>
      <c r="F1256" s="2" t="str">
        <f>TEXT(Sales[[#This Row],[OrderDate]],"dd")</f>
        <v>29</v>
      </c>
      <c r="G1256" s="2">
        <v>43430</v>
      </c>
      <c r="H1256" s="2">
        <v>43434</v>
      </c>
      <c r="I1256" s="1" t="s">
        <v>32</v>
      </c>
      <c r="J1256">
        <v>20</v>
      </c>
      <c r="K1256" s="1" t="s">
        <v>225</v>
      </c>
      <c r="L1256">
        <v>44</v>
      </c>
      <c r="M1256" s="1" t="s">
        <v>445</v>
      </c>
      <c r="N1256">
        <v>15</v>
      </c>
      <c r="O1256" s="1" t="s">
        <v>347</v>
      </c>
      <c r="P1256">
        <v>6</v>
      </c>
      <c r="Q1256">
        <v>0.15</v>
      </c>
      <c r="R1256">
        <v>3946.3</v>
      </c>
      <c r="S1256">
        <v>3314.8919999999998</v>
      </c>
      <c r="T1256">
        <v>19889.351999999999</v>
      </c>
      <c r="U1256">
        <v>20126.13</v>
      </c>
      <c r="V1256">
        <f>Sales[[#This Row],[Total Revenue]]-Sales[[#This Row],[Total Buying]]</f>
        <v>236.77800000000207</v>
      </c>
      <c r="W1256">
        <v>359</v>
      </c>
      <c r="X1256" s="1" t="s">
        <v>1934</v>
      </c>
      <c r="Y1256" s="1" t="s">
        <v>404</v>
      </c>
      <c r="Z1256" s="1" t="s">
        <v>405</v>
      </c>
      <c r="AA1256" s="1" t="s">
        <v>406</v>
      </c>
      <c r="AB1256" s="1" t="s">
        <v>116</v>
      </c>
      <c r="AC1256" s="1" t="s">
        <v>406</v>
      </c>
      <c r="AD1256">
        <v>42233</v>
      </c>
      <c r="AE1256">
        <v>60191</v>
      </c>
    </row>
    <row r="1257" spans="1:31" x14ac:dyDescent="0.3">
      <c r="A1257" s="1" t="s">
        <v>2072</v>
      </c>
      <c r="B1257" s="1" t="s">
        <v>30</v>
      </c>
      <c r="C1257" s="1" t="s">
        <v>424</v>
      </c>
      <c r="D1257" s="2">
        <v>43300</v>
      </c>
      <c r="E1257" s="2">
        <v>43402</v>
      </c>
      <c r="F1257" s="2" t="str">
        <f>TEXT(Sales[[#This Row],[OrderDate]],"dd")</f>
        <v>29</v>
      </c>
      <c r="G1257" s="2">
        <v>43414</v>
      </c>
      <c r="H1257" s="2">
        <v>43420</v>
      </c>
      <c r="I1257" s="1" t="s">
        <v>32</v>
      </c>
      <c r="J1257">
        <v>5</v>
      </c>
      <c r="K1257" s="1" t="s">
        <v>182</v>
      </c>
      <c r="L1257">
        <v>37</v>
      </c>
      <c r="M1257" s="1" t="s">
        <v>498</v>
      </c>
      <c r="N1257">
        <v>24</v>
      </c>
      <c r="O1257" s="1" t="s">
        <v>204</v>
      </c>
      <c r="P1257">
        <v>5</v>
      </c>
      <c r="Q1257">
        <v>7.4999999999999997E-2</v>
      </c>
      <c r="R1257">
        <v>2633.1</v>
      </c>
      <c r="S1257">
        <v>1132.2329999999999</v>
      </c>
      <c r="T1257">
        <v>5661.165</v>
      </c>
      <c r="U1257">
        <v>12178.0875</v>
      </c>
      <c r="V1257">
        <f>Sales[[#This Row],[Total Revenue]]-Sales[[#This Row],[Total Buying]]</f>
        <v>6516.9224999999997</v>
      </c>
      <c r="W1257">
        <v>66</v>
      </c>
      <c r="X1257" s="1" t="s">
        <v>518</v>
      </c>
      <c r="Y1257" s="1" t="s">
        <v>331</v>
      </c>
      <c r="Z1257" s="1" t="s">
        <v>158</v>
      </c>
      <c r="AA1257" s="1" t="s">
        <v>159</v>
      </c>
      <c r="AB1257" s="1" t="s">
        <v>116</v>
      </c>
      <c r="AC1257" s="1" t="s">
        <v>159</v>
      </c>
      <c r="AD1257">
        <v>178185</v>
      </c>
      <c r="AE1257">
        <v>50739</v>
      </c>
    </row>
    <row r="1258" spans="1:31" x14ac:dyDescent="0.3">
      <c r="A1258" s="1" t="s">
        <v>2073</v>
      </c>
      <c r="B1258" s="1" t="s">
        <v>30</v>
      </c>
      <c r="C1258" s="1" t="s">
        <v>31</v>
      </c>
      <c r="D1258" s="2">
        <v>43300</v>
      </c>
      <c r="E1258" s="2">
        <v>43402</v>
      </c>
      <c r="F1258" s="2" t="str">
        <f>TEXT(Sales[[#This Row],[OrderDate]],"dd")</f>
        <v>29</v>
      </c>
      <c r="G1258" s="2">
        <v>43417</v>
      </c>
      <c r="H1258" s="2">
        <v>43421</v>
      </c>
      <c r="I1258" s="1" t="s">
        <v>32</v>
      </c>
      <c r="J1258">
        <v>4</v>
      </c>
      <c r="K1258" s="1" t="s">
        <v>70</v>
      </c>
      <c r="L1258">
        <v>20</v>
      </c>
      <c r="M1258" s="1" t="s">
        <v>59</v>
      </c>
      <c r="N1258">
        <v>39</v>
      </c>
      <c r="O1258" s="1" t="s">
        <v>288</v>
      </c>
      <c r="P1258">
        <v>8</v>
      </c>
      <c r="Q1258">
        <v>0.1</v>
      </c>
      <c r="R1258">
        <v>2894.4</v>
      </c>
      <c r="S1258">
        <v>1389.3119999999999</v>
      </c>
      <c r="T1258">
        <v>11114.495999999999</v>
      </c>
      <c r="U1258">
        <v>20839.68</v>
      </c>
      <c r="V1258">
        <f>Sales[[#This Row],[Total Revenue]]-Sales[[#This Row],[Total Buying]]</f>
        <v>9725.1840000000011</v>
      </c>
      <c r="W1258">
        <v>241</v>
      </c>
      <c r="X1258" s="1" t="s">
        <v>681</v>
      </c>
      <c r="Y1258" s="1" t="s">
        <v>682</v>
      </c>
      <c r="Z1258" s="1" t="s">
        <v>683</v>
      </c>
      <c r="AA1258" s="1" t="s">
        <v>684</v>
      </c>
      <c r="AB1258" s="1" t="s">
        <v>40</v>
      </c>
      <c r="AC1258" s="1" t="s">
        <v>684</v>
      </c>
      <c r="AD1258">
        <v>45145</v>
      </c>
      <c r="AE1258">
        <v>54282</v>
      </c>
    </row>
    <row r="1259" spans="1:31" x14ac:dyDescent="0.3">
      <c r="A1259" s="1" t="s">
        <v>2074</v>
      </c>
      <c r="B1259" s="1" t="s">
        <v>42</v>
      </c>
      <c r="C1259" s="1" t="s">
        <v>239</v>
      </c>
      <c r="D1259" s="2">
        <v>43300</v>
      </c>
      <c r="E1259" s="2">
        <v>43402</v>
      </c>
      <c r="F1259" s="2" t="str">
        <f>TEXT(Sales[[#This Row],[OrderDate]],"dd")</f>
        <v>29</v>
      </c>
      <c r="G1259" s="2">
        <v>43411</v>
      </c>
      <c r="H1259" s="2">
        <v>43420</v>
      </c>
      <c r="I1259" s="1" t="s">
        <v>32</v>
      </c>
      <c r="J1259">
        <v>23</v>
      </c>
      <c r="K1259" s="1" t="s">
        <v>171</v>
      </c>
      <c r="L1259">
        <v>5</v>
      </c>
      <c r="M1259" s="1" t="s">
        <v>106</v>
      </c>
      <c r="N1259">
        <v>23</v>
      </c>
      <c r="O1259" s="1" t="s">
        <v>103</v>
      </c>
      <c r="P1259">
        <v>8</v>
      </c>
      <c r="Q1259">
        <v>7.4999999999999997E-2</v>
      </c>
      <c r="R1259">
        <v>871</v>
      </c>
      <c r="S1259">
        <v>600.99</v>
      </c>
      <c r="T1259">
        <v>4807.92</v>
      </c>
      <c r="U1259">
        <v>6445.4</v>
      </c>
      <c r="V1259">
        <f>Sales[[#This Row],[Total Revenue]]-Sales[[#This Row],[Total Buying]]</f>
        <v>1637.4799999999996</v>
      </c>
      <c r="W1259">
        <v>334</v>
      </c>
      <c r="X1259" s="1" t="s">
        <v>476</v>
      </c>
      <c r="Y1259" s="1" t="s">
        <v>960</v>
      </c>
      <c r="Z1259" s="1" t="s">
        <v>251</v>
      </c>
      <c r="AA1259" s="1" t="s">
        <v>252</v>
      </c>
      <c r="AB1259" s="1" t="s">
        <v>56</v>
      </c>
      <c r="AC1259" s="1" t="s">
        <v>252</v>
      </c>
      <c r="AD1259">
        <v>49256</v>
      </c>
      <c r="AE1259">
        <v>48004</v>
      </c>
    </row>
    <row r="1260" spans="1:31" x14ac:dyDescent="0.3">
      <c r="A1260" s="1" t="s">
        <v>2075</v>
      </c>
      <c r="B1260" s="1" t="s">
        <v>30</v>
      </c>
      <c r="C1260" s="1" t="s">
        <v>77</v>
      </c>
      <c r="D1260" s="2">
        <v>43300</v>
      </c>
      <c r="E1260" s="2">
        <v>43402</v>
      </c>
      <c r="F1260" s="2" t="str">
        <f>TEXT(Sales[[#This Row],[OrderDate]],"dd")</f>
        <v>29</v>
      </c>
      <c r="G1260" s="2">
        <v>43406</v>
      </c>
      <c r="H1260" s="2">
        <v>43413</v>
      </c>
      <c r="I1260" s="1" t="s">
        <v>32</v>
      </c>
      <c r="J1260">
        <v>6</v>
      </c>
      <c r="K1260" s="1" t="s">
        <v>33</v>
      </c>
      <c r="L1260">
        <v>31</v>
      </c>
      <c r="M1260" s="1" t="s">
        <v>374</v>
      </c>
      <c r="N1260">
        <v>9</v>
      </c>
      <c r="O1260" s="1" t="s">
        <v>111</v>
      </c>
      <c r="P1260">
        <v>2</v>
      </c>
      <c r="Q1260">
        <v>0.05</v>
      </c>
      <c r="R1260">
        <v>1118.9000000000001</v>
      </c>
      <c r="S1260">
        <v>548.26100000000008</v>
      </c>
      <c r="T1260">
        <v>1096.5220000000002</v>
      </c>
      <c r="U1260">
        <v>2125.9100000000003</v>
      </c>
      <c r="V1260">
        <f>Sales[[#This Row],[Total Revenue]]-Sales[[#This Row],[Total Buying]]</f>
        <v>1029.3880000000001</v>
      </c>
      <c r="W1260">
        <v>100</v>
      </c>
      <c r="X1260" s="1" t="s">
        <v>1025</v>
      </c>
      <c r="Y1260" s="1" t="s">
        <v>1026</v>
      </c>
      <c r="Z1260" s="1" t="s">
        <v>400</v>
      </c>
      <c r="AA1260" s="1" t="s">
        <v>401</v>
      </c>
      <c r="AB1260" s="1" t="s">
        <v>116</v>
      </c>
      <c r="AC1260" s="1" t="s">
        <v>401</v>
      </c>
      <c r="AD1260">
        <v>43249</v>
      </c>
      <c r="AE1260">
        <v>34550</v>
      </c>
    </row>
    <row r="1261" spans="1:31" x14ac:dyDescent="0.3">
      <c r="A1261" s="1" t="s">
        <v>2076</v>
      </c>
      <c r="B1261" s="1" t="s">
        <v>42</v>
      </c>
      <c r="C1261" s="1" t="s">
        <v>77</v>
      </c>
      <c r="D1261" s="2">
        <v>43300</v>
      </c>
      <c r="E1261" s="2">
        <v>43402</v>
      </c>
      <c r="F1261" s="2" t="str">
        <f>TEXT(Sales[[#This Row],[OrderDate]],"dd")</f>
        <v>29</v>
      </c>
      <c r="G1261" s="2">
        <v>43428</v>
      </c>
      <c r="H1261" s="2">
        <v>43434</v>
      </c>
      <c r="I1261" s="1" t="s">
        <v>32</v>
      </c>
      <c r="J1261">
        <v>25</v>
      </c>
      <c r="K1261" s="1" t="s">
        <v>333</v>
      </c>
      <c r="L1261">
        <v>6</v>
      </c>
      <c r="M1261" s="1" t="s">
        <v>329</v>
      </c>
      <c r="N1261">
        <v>33</v>
      </c>
      <c r="O1261" s="1" t="s">
        <v>75</v>
      </c>
      <c r="P1261">
        <v>4</v>
      </c>
      <c r="Q1261">
        <v>0.15</v>
      </c>
      <c r="R1261">
        <v>3048.5</v>
      </c>
      <c r="S1261">
        <v>1768.1299999999999</v>
      </c>
      <c r="T1261">
        <v>7072.5199999999995</v>
      </c>
      <c r="U1261">
        <v>10364.9</v>
      </c>
      <c r="V1261">
        <f>Sales[[#This Row],[Total Revenue]]-Sales[[#This Row],[Total Buying]]</f>
        <v>3292.38</v>
      </c>
      <c r="W1261">
        <v>95</v>
      </c>
      <c r="X1261" s="1" t="s">
        <v>645</v>
      </c>
      <c r="Y1261" s="1" t="s">
        <v>646</v>
      </c>
      <c r="Z1261" s="1" t="s">
        <v>400</v>
      </c>
      <c r="AA1261" s="1" t="s">
        <v>401</v>
      </c>
      <c r="AB1261" s="1" t="s">
        <v>116</v>
      </c>
      <c r="AC1261" s="1" t="s">
        <v>401</v>
      </c>
      <c r="AD1261">
        <v>275795</v>
      </c>
      <c r="AE1261">
        <v>53637</v>
      </c>
    </row>
    <row r="1262" spans="1:31" x14ac:dyDescent="0.3">
      <c r="A1262" s="1" t="s">
        <v>2077</v>
      </c>
      <c r="B1262" s="1" t="s">
        <v>47</v>
      </c>
      <c r="C1262" s="1" t="s">
        <v>62</v>
      </c>
      <c r="D1262" s="2">
        <v>43300</v>
      </c>
      <c r="E1262" s="2">
        <v>43402</v>
      </c>
      <c r="F1262" s="2" t="str">
        <f>TEXT(Sales[[#This Row],[OrderDate]],"dd")</f>
        <v>29</v>
      </c>
      <c r="G1262" s="2">
        <v>43407</v>
      </c>
      <c r="H1262" s="2">
        <v>43411</v>
      </c>
      <c r="I1262" s="1" t="s">
        <v>32</v>
      </c>
      <c r="J1262">
        <v>19</v>
      </c>
      <c r="K1262" s="1" t="s">
        <v>97</v>
      </c>
      <c r="L1262">
        <v>34</v>
      </c>
      <c r="M1262" s="1" t="s">
        <v>378</v>
      </c>
      <c r="N1262">
        <v>8</v>
      </c>
      <c r="O1262" s="1" t="s">
        <v>172</v>
      </c>
      <c r="P1262">
        <v>2</v>
      </c>
      <c r="Q1262">
        <v>0.1</v>
      </c>
      <c r="R1262">
        <v>3276.3</v>
      </c>
      <c r="S1262">
        <v>1539.8610000000001</v>
      </c>
      <c r="T1262">
        <v>3079.7220000000002</v>
      </c>
      <c r="U1262">
        <v>5897.34</v>
      </c>
      <c r="V1262">
        <f>Sales[[#This Row],[Total Revenue]]-Sales[[#This Row],[Total Buying]]</f>
        <v>2817.6179999999999</v>
      </c>
      <c r="W1262">
        <v>283</v>
      </c>
      <c r="X1262" s="1" t="s">
        <v>955</v>
      </c>
      <c r="Y1262" s="1" t="s">
        <v>956</v>
      </c>
      <c r="Z1262" s="1" t="s">
        <v>145</v>
      </c>
      <c r="AA1262" s="1" t="s">
        <v>146</v>
      </c>
      <c r="AB1262" s="1" t="s">
        <v>147</v>
      </c>
      <c r="AC1262" s="1" t="s">
        <v>146</v>
      </c>
      <c r="AD1262">
        <v>117531</v>
      </c>
      <c r="AE1262">
        <v>33687</v>
      </c>
    </row>
    <row r="1263" spans="1:31" x14ac:dyDescent="0.3">
      <c r="A1263" s="1" t="s">
        <v>2078</v>
      </c>
      <c r="B1263" s="1" t="s">
        <v>47</v>
      </c>
      <c r="C1263" s="1" t="s">
        <v>62</v>
      </c>
      <c r="D1263" s="2">
        <v>43300</v>
      </c>
      <c r="E1263" s="2">
        <v>43402</v>
      </c>
      <c r="F1263" s="2" t="str">
        <f>TEXT(Sales[[#This Row],[OrderDate]],"dd")</f>
        <v>29</v>
      </c>
      <c r="G1263" s="2">
        <v>43420</v>
      </c>
      <c r="H1263" s="2">
        <v>43424</v>
      </c>
      <c r="I1263" s="1" t="s">
        <v>32</v>
      </c>
      <c r="J1263">
        <v>13</v>
      </c>
      <c r="K1263" s="1" t="s">
        <v>88</v>
      </c>
      <c r="L1263">
        <v>16</v>
      </c>
      <c r="M1263" s="1" t="s">
        <v>155</v>
      </c>
      <c r="N1263">
        <v>44</v>
      </c>
      <c r="O1263" s="1" t="s">
        <v>206</v>
      </c>
      <c r="P1263">
        <v>4</v>
      </c>
      <c r="Q1263">
        <v>0.2</v>
      </c>
      <c r="R1263">
        <v>1132.3</v>
      </c>
      <c r="S1263">
        <v>520.85799999999995</v>
      </c>
      <c r="T1263">
        <v>2083.4319999999998</v>
      </c>
      <c r="U1263">
        <v>3623.3599999999997</v>
      </c>
      <c r="V1263">
        <f>Sales[[#This Row],[Total Revenue]]-Sales[[#This Row],[Total Buying]]</f>
        <v>1539.9279999999999</v>
      </c>
      <c r="W1263">
        <v>279</v>
      </c>
      <c r="X1263" s="1" t="s">
        <v>768</v>
      </c>
      <c r="Y1263" s="1" t="s">
        <v>769</v>
      </c>
      <c r="Z1263" s="1" t="s">
        <v>145</v>
      </c>
      <c r="AA1263" s="1" t="s">
        <v>146</v>
      </c>
      <c r="AB1263" s="1" t="s">
        <v>147</v>
      </c>
      <c r="AC1263" s="1" t="s">
        <v>146</v>
      </c>
      <c r="AD1263">
        <v>133039</v>
      </c>
      <c r="AE1263">
        <v>33604</v>
      </c>
    </row>
    <row r="1264" spans="1:31" x14ac:dyDescent="0.3">
      <c r="A1264" s="1" t="s">
        <v>2079</v>
      </c>
      <c r="B1264" s="1" t="s">
        <v>47</v>
      </c>
      <c r="C1264" s="1" t="s">
        <v>77</v>
      </c>
      <c r="D1264" s="2">
        <v>43300</v>
      </c>
      <c r="E1264" s="2">
        <v>43402</v>
      </c>
      <c r="F1264" s="2" t="str">
        <f>TEXT(Sales[[#This Row],[OrderDate]],"dd")</f>
        <v>29</v>
      </c>
      <c r="G1264" s="2">
        <v>43417</v>
      </c>
      <c r="H1264" s="2">
        <v>43423</v>
      </c>
      <c r="I1264" s="1" t="s">
        <v>32</v>
      </c>
      <c r="J1264">
        <v>14</v>
      </c>
      <c r="K1264" s="1" t="s">
        <v>222</v>
      </c>
      <c r="L1264">
        <v>5</v>
      </c>
      <c r="M1264" s="1" t="s">
        <v>106</v>
      </c>
      <c r="N1264">
        <v>27</v>
      </c>
      <c r="O1264" s="1" t="s">
        <v>223</v>
      </c>
      <c r="P1264">
        <v>5</v>
      </c>
      <c r="Q1264">
        <v>7.4999999999999997E-2</v>
      </c>
      <c r="R1264">
        <v>964.80000000000007</v>
      </c>
      <c r="S1264">
        <v>762.19200000000012</v>
      </c>
      <c r="T1264">
        <v>3810.9600000000005</v>
      </c>
      <c r="U1264">
        <v>4462.2000000000007</v>
      </c>
      <c r="V1264">
        <f>Sales[[#This Row],[Total Revenue]]-Sales[[#This Row],[Total Buying]]</f>
        <v>651.24000000000024</v>
      </c>
      <c r="W1264">
        <v>143</v>
      </c>
      <c r="X1264" s="1" t="s">
        <v>774</v>
      </c>
      <c r="Y1264" s="1" t="s">
        <v>775</v>
      </c>
      <c r="Z1264" s="1" t="s">
        <v>457</v>
      </c>
      <c r="AA1264" s="1" t="s">
        <v>458</v>
      </c>
      <c r="AB1264" s="1" t="s">
        <v>56</v>
      </c>
      <c r="AC1264" s="1" t="s">
        <v>458</v>
      </c>
      <c r="AD1264">
        <v>57025</v>
      </c>
      <c r="AE1264">
        <v>36568</v>
      </c>
    </row>
    <row r="1265" spans="1:31" x14ac:dyDescent="0.3">
      <c r="A1265" s="1" t="s">
        <v>2080</v>
      </c>
      <c r="B1265" s="1" t="s">
        <v>30</v>
      </c>
      <c r="C1265" s="1" t="s">
        <v>48</v>
      </c>
      <c r="D1265" s="2">
        <v>43300</v>
      </c>
      <c r="E1265" s="2">
        <v>43402</v>
      </c>
      <c r="F1265" s="2" t="str">
        <f>TEXT(Sales[[#This Row],[OrderDate]],"dd")</f>
        <v>29</v>
      </c>
      <c r="G1265" s="2">
        <v>43427</v>
      </c>
      <c r="H1265" s="2">
        <v>43437</v>
      </c>
      <c r="I1265" s="1" t="s">
        <v>32</v>
      </c>
      <c r="J1265">
        <v>8</v>
      </c>
      <c r="K1265" s="1" t="s">
        <v>105</v>
      </c>
      <c r="L1265">
        <v>32</v>
      </c>
      <c r="M1265" s="1" t="s">
        <v>303</v>
      </c>
      <c r="N1265">
        <v>25</v>
      </c>
      <c r="O1265" s="1" t="s">
        <v>216</v>
      </c>
      <c r="P1265">
        <v>6</v>
      </c>
      <c r="Q1265">
        <v>0.15</v>
      </c>
      <c r="R1265">
        <v>268</v>
      </c>
      <c r="S1265">
        <v>155.44</v>
      </c>
      <c r="T1265">
        <v>932.64</v>
      </c>
      <c r="U1265">
        <v>1366.8000000000002</v>
      </c>
      <c r="V1265">
        <f>Sales[[#This Row],[Total Revenue]]-Sales[[#This Row],[Total Buying]]</f>
        <v>434.1600000000002</v>
      </c>
      <c r="W1265">
        <v>57</v>
      </c>
      <c r="X1265" s="1" t="s">
        <v>1060</v>
      </c>
      <c r="Y1265" s="1" t="s">
        <v>523</v>
      </c>
      <c r="Z1265" s="1" t="s">
        <v>158</v>
      </c>
      <c r="AA1265" s="1" t="s">
        <v>159</v>
      </c>
      <c r="AB1265" s="1" t="s">
        <v>116</v>
      </c>
      <c r="AC1265" s="1" t="s">
        <v>159</v>
      </c>
      <c r="AD1265">
        <v>50815</v>
      </c>
      <c r="AE1265">
        <v>60621</v>
      </c>
    </row>
    <row r="1266" spans="1:31" x14ac:dyDescent="0.3">
      <c r="A1266" s="1" t="s">
        <v>2081</v>
      </c>
      <c r="B1266" s="1" t="s">
        <v>42</v>
      </c>
      <c r="C1266" s="1" t="s">
        <v>31</v>
      </c>
      <c r="D1266" s="2">
        <v>43300</v>
      </c>
      <c r="E1266" s="2">
        <v>43402</v>
      </c>
      <c r="F1266" s="2" t="str">
        <f>TEXT(Sales[[#This Row],[OrderDate]],"dd")</f>
        <v>29</v>
      </c>
      <c r="G1266" s="2">
        <v>43415</v>
      </c>
      <c r="H1266" s="2">
        <v>43416</v>
      </c>
      <c r="I1266" s="1" t="s">
        <v>32</v>
      </c>
      <c r="J1266">
        <v>22</v>
      </c>
      <c r="K1266" s="1" t="s">
        <v>85</v>
      </c>
      <c r="L1266">
        <v>28</v>
      </c>
      <c r="M1266" s="1" t="s">
        <v>50</v>
      </c>
      <c r="N1266">
        <v>45</v>
      </c>
      <c r="O1266" s="1" t="s">
        <v>109</v>
      </c>
      <c r="P1266">
        <v>1</v>
      </c>
      <c r="Q1266">
        <v>0.2</v>
      </c>
      <c r="R1266">
        <v>978.2</v>
      </c>
      <c r="S1266">
        <v>665.17600000000004</v>
      </c>
      <c r="T1266">
        <v>665.17600000000004</v>
      </c>
      <c r="U1266">
        <v>782.56000000000006</v>
      </c>
      <c r="V1266">
        <f>Sales[[#This Row],[Total Revenue]]-Sales[[#This Row],[Total Buying]]</f>
        <v>117.38400000000001</v>
      </c>
      <c r="W1266">
        <v>210</v>
      </c>
      <c r="X1266" s="1" t="s">
        <v>1517</v>
      </c>
      <c r="Y1266" s="1" t="s">
        <v>1518</v>
      </c>
      <c r="Z1266" s="1" t="s">
        <v>586</v>
      </c>
      <c r="AA1266" s="1" t="s">
        <v>587</v>
      </c>
      <c r="AB1266" s="1" t="s">
        <v>40</v>
      </c>
      <c r="AC1266" s="1" t="s">
        <v>587</v>
      </c>
      <c r="AD1266">
        <v>68576</v>
      </c>
      <c r="AE1266">
        <v>45472</v>
      </c>
    </row>
    <row r="1267" spans="1:31" x14ac:dyDescent="0.3">
      <c r="A1267" s="1" t="s">
        <v>2082</v>
      </c>
      <c r="B1267" s="1" t="s">
        <v>47</v>
      </c>
      <c r="C1267" s="1" t="s">
        <v>48</v>
      </c>
      <c r="D1267" s="2">
        <v>43300</v>
      </c>
      <c r="E1267" s="2">
        <v>43402</v>
      </c>
      <c r="F1267" s="2" t="str">
        <f>TEXT(Sales[[#This Row],[OrderDate]],"dd")</f>
        <v>29</v>
      </c>
      <c r="G1267" s="2">
        <v>43409</v>
      </c>
      <c r="H1267" s="2">
        <v>43412</v>
      </c>
      <c r="I1267" s="1" t="s">
        <v>32</v>
      </c>
      <c r="J1267">
        <v>15</v>
      </c>
      <c r="K1267" s="1" t="s">
        <v>134</v>
      </c>
      <c r="L1267">
        <v>29</v>
      </c>
      <c r="M1267" s="1" t="s">
        <v>429</v>
      </c>
      <c r="N1267">
        <v>44</v>
      </c>
      <c r="O1267" s="1" t="s">
        <v>206</v>
      </c>
      <c r="P1267">
        <v>2</v>
      </c>
      <c r="Q1267">
        <v>0.2</v>
      </c>
      <c r="R1267">
        <v>3872.6</v>
      </c>
      <c r="S1267">
        <v>2672.0939999999996</v>
      </c>
      <c r="T1267">
        <v>5344.1879999999992</v>
      </c>
      <c r="U1267">
        <v>6196.16</v>
      </c>
      <c r="V1267">
        <f>Sales[[#This Row],[Total Revenue]]-Sales[[#This Row],[Total Buying]]</f>
        <v>851.97200000000066</v>
      </c>
      <c r="W1267">
        <v>45</v>
      </c>
      <c r="X1267" s="1" t="s">
        <v>420</v>
      </c>
      <c r="Y1267" s="1" t="s">
        <v>285</v>
      </c>
      <c r="Z1267" s="1" t="s">
        <v>158</v>
      </c>
      <c r="AA1267" s="1" t="s">
        <v>159</v>
      </c>
      <c r="AB1267" s="1" t="s">
        <v>116</v>
      </c>
      <c r="AC1267" s="1" t="s">
        <v>159</v>
      </c>
      <c r="AD1267">
        <v>24839</v>
      </c>
      <c r="AE1267">
        <v>57749</v>
      </c>
    </row>
    <row r="1268" spans="1:31" x14ac:dyDescent="0.3">
      <c r="A1268" s="1" t="s">
        <v>2083</v>
      </c>
      <c r="B1268" s="1" t="s">
        <v>47</v>
      </c>
      <c r="C1268" s="1" t="s">
        <v>77</v>
      </c>
      <c r="D1268" s="2">
        <v>43300</v>
      </c>
      <c r="E1268" s="2">
        <v>43403</v>
      </c>
      <c r="F1268" s="2" t="str">
        <f>TEXT(Sales[[#This Row],[OrderDate]],"dd")</f>
        <v>30</v>
      </c>
      <c r="G1268" s="2">
        <v>43426</v>
      </c>
      <c r="H1268" s="2">
        <v>43429</v>
      </c>
      <c r="I1268" s="1" t="s">
        <v>32</v>
      </c>
      <c r="J1268">
        <v>17</v>
      </c>
      <c r="K1268" s="1" t="s">
        <v>292</v>
      </c>
      <c r="L1268">
        <v>43</v>
      </c>
      <c r="M1268" s="1" t="s">
        <v>183</v>
      </c>
      <c r="N1268">
        <v>34</v>
      </c>
      <c r="O1268" s="1" t="s">
        <v>335</v>
      </c>
      <c r="P1268">
        <v>1</v>
      </c>
      <c r="Q1268">
        <v>0.2</v>
      </c>
      <c r="R1268">
        <v>2954.7000000000003</v>
      </c>
      <c r="S1268">
        <v>2511.4950000000003</v>
      </c>
      <c r="T1268">
        <v>2511.4950000000003</v>
      </c>
      <c r="U1268">
        <v>2363.7600000000002</v>
      </c>
      <c r="V1268">
        <f>Sales[[#This Row],[Total Revenue]]-Sales[[#This Row],[Total Buying]]</f>
        <v>-147.73500000000013</v>
      </c>
      <c r="W1268">
        <v>100</v>
      </c>
      <c r="X1268" s="1" t="s">
        <v>1025</v>
      </c>
      <c r="Y1268" s="1" t="s">
        <v>1026</v>
      </c>
      <c r="Z1268" s="1" t="s">
        <v>400</v>
      </c>
      <c r="AA1268" s="1" t="s">
        <v>401</v>
      </c>
      <c r="AB1268" s="1" t="s">
        <v>116</v>
      </c>
      <c r="AC1268" s="1" t="s">
        <v>401</v>
      </c>
      <c r="AD1268">
        <v>43249</v>
      </c>
      <c r="AE1268">
        <v>34550</v>
      </c>
    </row>
    <row r="1269" spans="1:31" x14ac:dyDescent="0.3">
      <c r="A1269" s="1" t="s">
        <v>2084</v>
      </c>
      <c r="B1269" s="1" t="s">
        <v>47</v>
      </c>
      <c r="C1269" s="1" t="s">
        <v>62</v>
      </c>
      <c r="D1269" s="2">
        <v>43300</v>
      </c>
      <c r="E1269" s="2">
        <v>43403</v>
      </c>
      <c r="F1269" s="2" t="str">
        <f>TEXT(Sales[[#This Row],[OrderDate]],"dd")</f>
        <v>30</v>
      </c>
      <c r="G1269" s="2">
        <v>43408</v>
      </c>
      <c r="H1269" s="2">
        <v>43415</v>
      </c>
      <c r="I1269" s="1" t="s">
        <v>32</v>
      </c>
      <c r="J1269">
        <v>14</v>
      </c>
      <c r="K1269" s="1" t="s">
        <v>222</v>
      </c>
      <c r="L1269">
        <v>47</v>
      </c>
      <c r="M1269" s="1" t="s">
        <v>267</v>
      </c>
      <c r="N1269">
        <v>39</v>
      </c>
      <c r="O1269" s="1" t="s">
        <v>288</v>
      </c>
      <c r="P1269">
        <v>1</v>
      </c>
      <c r="Q1269">
        <v>0.1</v>
      </c>
      <c r="R1269">
        <v>2418.7000000000003</v>
      </c>
      <c r="S1269">
        <v>1330.2850000000003</v>
      </c>
      <c r="T1269">
        <v>1330.2850000000003</v>
      </c>
      <c r="U1269">
        <v>2176.8300000000004</v>
      </c>
      <c r="V1269">
        <f>Sales[[#This Row],[Total Revenue]]-Sales[[#This Row],[Total Buying]]</f>
        <v>846.54500000000007</v>
      </c>
      <c r="W1269">
        <v>315</v>
      </c>
      <c r="X1269" s="1" t="s">
        <v>1195</v>
      </c>
      <c r="Y1269" s="1" t="s">
        <v>1196</v>
      </c>
      <c r="Z1269" s="1" t="s">
        <v>251</v>
      </c>
      <c r="AA1269" s="1" t="s">
        <v>252</v>
      </c>
      <c r="AB1269" s="1" t="s">
        <v>56</v>
      </c>
      <c r="AC1269" s="1" t="s">
        <v>252</v>
      </c>
      <c r="AD1269">
        <v>114817</v>
      </c>
      <c r="AE1269">
        <v>50658</v>
      </c>
    </row>
    <row r="1270" spans="1:31" x14ac:dyDescent="0.3">
      <c r="A1270" s="1" t="s">
        <v>2085</v>
      </c>
      <c r="B1270" s="1" t="s">
        <v>100</v>
      </c>
      <c r="C1270" s="1" t="s">
        <v>31</v>
      </c>
      <c r="D1270" s="2">
        <v>43300</v>
      </c>
      <c r="E1270" s="2">
        <v>43403</v>
      </c>
      <c r="F1270" s="2" t="str">
        <f>TEXT(Sales[[#This Row],[OrderDate]],"dd")</f>
        <v>30</v>
      </c>
      <c r="G1270" s="2">
        <v>43417</v>
      </c>
      <c r="H1270" s="2">
        <v>43420</v>
      </c>
      <c r="I1270" s="1" t="s">
        <v>32</v>
      </c>
      <c r="J1270">
        <v>26</v>
      </c>
      <c r="K1270" s="1" t="s">
        <v>247</v>
      </c>
      <c r="L1270">
        <v>11</v>
      </c>
      <c r="M1270" s="1" t="s">
        <v>44</v>
      </c>
      <c r="N1270">
        <v>4</v>
      </c>
      <c r="O1270" s="1" t="s">
        <v>64</v>
      </c>
      <c r="P1270">
        <v>4</v>
      </c>
      <c r="Q1270">
        <v>0.15</v>
      </c>
      <c r="R1270">
        <v>2217.7000000000003</v>
      </c>
      <c r="S1270">
        <v>953.6110000000001</v>
      </c>
      <c r="T1270">
        <v>3814.4440000000004</v>
      </c>
      <c r="U1270">
        <v>7540.1800000000012</v>
      </c>
      <c r="V1270">
        <f>Sales[[#This Row],[Total Revenue]]-Sales[[#This Row],[Total Buying]]</f>
        <v>3725.7360000000008</v>
      </c>
      <c r="W1270">
        <v>246</v>
      </c>
      <c r="X1270" s="1" t="s">
        <v>1870</v>
      </c>
      <c r="Y1270" s="1" t="s">
        <v>1871</v>
      </c>
      <c r="Z1270" s="1" t="s">
        <v>732</v>
      </c>
      <c r="AA1270" s="1" t="s">
        <v>733</v>
      </c>
      <c r="AB1270" s="1" t="s">
        <v>40</v>
      </c>
      <c r="AC1270" s="1" t="s">
        <v>733</v>
      </c>
      <c r="AD1270">
        <v>43037</v>
      </c>
      <c r="AE1270">
        <v>32915</v>
      </c>
    </row>
    <row r="1271" spans="1:31" x14ac:dyDescent="0.3">
      <c r="A1271" s="1" t="s">
        <v>2086</v>
      </c>
      <c r="B1271" s="1" t="s">
        <v>100</v>
      </c>
      <c r="C1271" s="1" t="s">
        <v>77</v>
      </c>
      <c r="D1271" s="2">
        <v>43300</v>
      </c>
      <c r="E1271" s="2">
        <v>43403</v>
      </c>
      <c r="F1271" s="2" t="str">
        <f>TEXT(Sales[[#This Row],[OrderDate]],"dd")</f>
        <v>30</v>
      </c>
      <c r="G1271" s="2">
        <v>43422</v>
      </c>
      <c r="H1271" s="2">
        <v>43432</v>
      </c>
      <c r="I1271" s="1" t="s">
        <v>32</v>
      </c>
      <c r="J1271">
        <v>27</v>
      </c>
      <c r="K1271" s="1" t="s">
        <v>179</v>
      </c>
      <c r="L1271">
        <v>8</v>
      </c>
      <c r="M1271" s="1" t="s">
        <v>98</v>
      </c>
      <c r="N1271">
        <v>39</v>
      </c>
      <c r="O1271" s="1" t="s">
        <v>288</v>
      </c>
      <c r="P1271">
        <v>3</v>
      </c>
      <c r="Q1271">
        <v>0.1</v>
      </c>
      <c r="R1271">
        <v>3564.4</v>
      </c>
      <c r="S1271">
        <v>2495.08</v>
      </c>
      <c r="T1271">
        <v>7485.24</v>
      </c>
      <c r="U1271">
        <v>9623.880000000001</v>
      </c>
      <c r="V1271">
        <f>Sales[[#This Row],[Total Revenue]]-Sales[[#This Row],[Total Buying]]</f>
        <v>2138.6400000000012</v>
      </c>
      <c r="W1271">
        <v>171</v>
      </c>
      <c r="X1271" s="1" t="s">
        <v>834</v>
      </c>
      <c r="Y1271" s="1" t="s">
        <v>629</v>
      </c>
      <c r="Z1271" s="1" t="s">
        <v>196</v>
      </c>
      <c r="AA1271" s="1" t="s">
        <v>197</v>
      </c>
      <c r="AB1271" s="1" t="s">
        <v>147</v>
      </c>
      <c r="AC1271" s="1" t="s">
        <v>197</v>
      </c>
      <c r="AD1271">
        <v>43267</v>
      </c>
      <c r="AE1271">
        <v>42041</v>
      </c>
    </row>
    <row r="1272" spans="1:31" x14ac:dyDescent="0.3">
      <c r="A1272" s="1" t="s">
        <v>2087</v>
      </c>
      <c r="B1272" s="1" t="s">
        <v>42</v>
      </c>
      <c r="C1272" s="1" t="s">
        <v>31</v>
      </c>
      <c r="D1272" s="2">
        <v>43300</v>
      </c>
      <c r="E1272" s="2">
        <v>43404</v>
      </c>
      <c r="F1272" s="2" t="str">
        <f>TEXT(Sales[[#This Row],[OrderDate]],"dd")</f>
        <v>31</v>
      </c>
      <c r="G1272" s="2">
        <v>43410</v>
      </c>
      <c r="H1272" s="2">
        <v>43414</v>
      </c>
      <c r="I1272" s="1" t="s">
        <v>32</v>
      </c>
      <c r="J1272">
        <v>22</v>
      </c>
      <c r="K1272" s="1" t="s">
        <v>85</v>
      </c>
      <c r="L1272">
        <v>36</v>
      </c>
      <c r="M1272" s="1" t="s">
        <v>287</v>
      </c>
      <c r="N1272">
        <v>21</v>
      </c>
      <c r="O1272" s="1" t="s">
        <v>131</v>
      </c>
      <c r="P1272">
        <v>3</v>
      </c>
      <c r="Q1272">
        <v>0.1</v>
      </c>
      <c r="R1272">
        <v>1835.8</v>
      </c>
      <c r="S1272">
        <v>1468.64</v>
      </c>
      <c r="T1272">
        <v>4405.92</v>
      </c>
      <c r="U1272">
        <v>4956.66</v>
      </c>
      <c r="V1272">
        <f>Sales[[#This Row],[Total Revenue]]-Sales[[#This Row],[Total Buying]]</f>
        <v>550.73999999999978</v>
      </c>
      <c r="W1272">
        <v>208</v>
      </c>
      <c r="X1272" s="1" t="s">
        <v>1284</v>
      </c>
      <c r="Y1272" s="1" t="s">
        <v>731</v>
      </c>
      <c r="Z1272" s="1" t="s">
        <v>586</v>
      </c>
      <c r="AA1272" s="1" t="s">
        <v>587</v>
      </c>
      <c r="AB1272" s="1" t="s">
        <v>40</v>
      </c>
      <c r="AC1272" s="1" t="s">
        <v>587</v>
      </c>
      <c r="AD1272">
        <v>38489</v>
      </c>
      <c r="AE1272">
        <v>48002</v>
      </c>
    </row>
    <row r="1273" spans="1:31" x14ac:dyDescent="0.3">
      <c r="A1273" s="1" t="s">
        <v>2088</v>
      </c>
      <c r="B1273" s="1" t="s">
        <v>47</v>
      </c>
      <c r="C1273" s="1" t="s">
        <v>424</v>
      </c>
      <c r="D1273" s="2">
        <v>43300</v>
      </c>
      <c r="E1273" s="2">
        <v>43404</v>
      </c>
      <c r="F1273" s="2" t="str">
        <f>TEXT(Sales[[#This Row],[OrderDate]],"dd")</f>
        <v>31</v>
      </c>
      <c r="G1273" s="2">
        <v>43431</v>
      </c>
      <c r="H1273" s="2">
        <v>43433</v>
      </c>
      <c r="I1273" s="1" t="s">
        <v>32</v>
      </c>
      <c r="J1273">
        <v>18</v>
      </c>
      <c r="K1273" s="1" t="s">
        <v>49</v>
      </c>
      <c r="L1273">
        <v>41</v>
      </c>
      <c r="M1273" s="1" t="s">
        <v>505</v>
      </c>
      <c r="N1273">
        <v>37</v>
      </c>
      <c r="O1273" s="1" t="s">
        <v>309</v>
      </c>
      <c r="P1273">
        <v>7</v>
      </c>
      <c r="Q1273">
        <v>0.2</v>
      </c>
      <c r="R1273">
        <v>2626.4</v>
      </c>
      <c r="S1273">
        <v>2153.6480000000001</v>
      </c>
      <c r="T1273">
        <v>15075.536</v>
      </c>
      <c r="U1273">
        <v>14707.84</v>
      </c>
      <c r="V1273">
        <f>Sales[[#This Row],[Total Revenue]]-Sales[[#This Row],[Total Buying]]</f>
        <v>-367.69599999999991</v>
      </c>
      <c r="W1273">
        <v>86</v>
      </c>
      <c r="X1273" s="1" t="s">
        <v>1705</v>
      </c>
      <c r="Y1273" s="1" t="s">
        <v>461</v>
      </c>
      <c r="Z1273" s="1" t="s">
        <v>158</v>
      </c>
      <c r="AA1273" s="1" t="s">
        <v>159</v>
      </c>
      <c r="AB1273" s="1" t="s">
        <v>116</v>
      </c>
      <c r="AC1273" s="1" t="s">
        <v>159</v>
      </c>
      <c r="AD1273">
        <v>31886</v>
      </c>
      <c r="AE1273">
        <v>45894</v>
      </c>
    </row>
    <row r="1274" spans="1:31" x14ac:dyDescent="0.3">
      <c r="A1274" s="1" t="s">
        <v>2089</v>
      </c>
      <c r="B1274" s="1" t="s">
        <v>47</v>
      </c>
      <c r="C1274" s="1" t="s">
        <v>48</v>
      </c>
      <c r="D1274" s="2">
        <v>43300</v>
      </c>
      <c r="E1274" s="2">
        <v>43404</v>
      </c>
      <c r="F1274" s="2" t="str">
        <f>TEXT(Sales[[#This Row],[OrderDate]],"dd")</f>
        <v>31</v>
      </c>
      <c r="G1274" s="2">
        <v>43408</v>
      </c>
      <c r="H1274" s="2">
        <v>43413</v>
      </c>
      <c r="I1274" s="1" t="s">
        <v>32</v>
      </c>
      <c r="J1274">
        <v>15</v>
      </c>
      <c r="K1274" s="1" t="s">
        <v>134</v>
      </c>
      <c r="L1274">
        <v>17</v>
      </c>
      <c r="M1274" s="1" t="s">
        <v>278</v>
      </c>
      <c r="N1274">
        <v>11</v>
      </c>
      <c r="O1274" s="1" t="s">
        <v>126</v>
      </c>
      <c r="P1274">
        <v>4</v>
      </c>
      <c r="Q1274">
        <v>7.4999999999999997E-2</v>
      </c>
      <c r="R1274">
        <v>2532.6</v>
      </c>
      <c r="S1274">
        <v>1848.798</v>
      </c>
      <c r="T1274">
        <v>7395.192</v>
      </c>
      <c r="U1274">
        <v>9370.619999999999</v>
      </c>
      <c r="V1274">
        <f>Sales[[#This Row],[Total Revenue]]-Sales[[#This Row],[Total Buying]]</f>
        <v>1975.427999999999</v>
      </c>
      <c r="W1274">
        <v>6</v>
      </c>
      <c r="X1274" s="1" t="s">
        <v>112</v>
      </c>
      <c r="Y1274" s="1" t="s">
        <v>113</v>
      </c>
      <c r="Z1274" s="1" t="s">
        <v>114</v>
      </c>
      <c r="AA1274" s="1" t="s">
        <v>115</v>
      </c>
      <c r="AB1274" s="1" t="s">
        <v>116</v>
      </c>
      <c r="AC1274" s="1" t="s">
        <v>115</v>
      </c>
      <c r="AD1274">
        <v>88973</v>
      </c>
      <c r="AE1274">
        <v>72695</v>
      </c>
    </row>
    <row r="1275" spans="1:31" x14ac:dyDescent="0.3">
      <c r="A1275" s="1" t="s">
        <v>2090</v>
      </c>
      <c r="B1275" s="1" t="s">
        <v>30</v>
      </c>
      <c r="C1275" s="1" t="s">
        <v>77</v>
      </c>
      <c r="D1275" s="2">
        <v>43300</v>
      </c>
      <c r="E1275" s="2">
        <v>43404</v>
      </c>
      <c r="F1275" s="2" t="str">
        <f>TEXT(Sales[[#This Row],[OrderDate]],"dd")</f>
        <v>31</v>
      </c>
      <c r="G1275" s="2">
        <v>43421</v>
      </c>
      <c r="H1275" s="2">
        <v>43425</v>
      </c>
      <c r="I1275" s="1" t="s">
        <v>32</v>
      </c>
      <c r="J1275">
        <v>6</v>
      </c>
      <c r="K1275" s="1" t="s">
        <v>33</v>
      </c>
      <c r="L1275">
        <v>43</v>
      </c>
      <c r="M1275" s="1" t="s">
        <v>183</v>
      </c>
      <c r="N1275">
        <v>33</v>
      </c>
      <c r="O1275" s="1" t="s">
        <v>75</v>
      </c>
      <c r="P1275">
        <v>8</v>
      </c>
      <c r="Q1275">
        <v>0.3</v>
      </c>
      <c r="R1275">
        <v>2391.9</v>
      </c>
      <c r="S1275">
        <v>1770.0060000000001</v>
      </c>
      <c r="T1275">
        <v>14160.048000000001</v>
      </c>
      <c r="U1275">
        <v>13394.64</v>
      </c>
      <c r="V1275">
        <f>Sales[[#This Row],[Total Revenue]]-Sales[[#This Row],[Total Buying]]</f>
        <v>-765.40800000000127</v>
      </c>
      <c r="W1275">
        <v>94</v>
      </c>
      <c r="X1275" s="1" t="s">
        <v>640</v>
      </c>
      <c r="Y1275" s="1" t="s">
        <v>641</v>
      </c>
      <c r="Z1275" s="1" t="s">
        <v>400</v>
      </c>
      <c r="AA1275" s="1" t="s">
        <v>401</v>
      </c>
      <c r="AB1275" s="1" t="s">
        <v>116</v>
      </c>
      <c r="AC1275" s="1" t="s">
        <v>401</v>
      </c>
      <c r="AD1275">
        <v>174441</v>
      </c>
      <c r="AE1275">
        <v>54527</v>
      </c>
    </row>
    <row r="1276" spans="1:31" x14ac:dyDescent="0.3">
      <c r="A1276" s="1" t="s">
        <v>2091</v>
      </c>
      <c r="B1276" s="1" t="s">
        <v>30</v>
      </c>
      <c r="C1276" s="1" t="s">
        <v>239</v>
      </c>
      <c r="D1276" s="2">
        <v>43300</v>
      </c>
      <c r="E1276" s="2">
        <v>43404</v>
      </c>
      <c r="F1276" s="2" t="str">
        <f>TEXT(Sales[[#This Row],[OrderDate]],"dd")</f>
        <v>31</v>
      </c>
      <c r="G1276" s="2">
        <v>43432</v>
      </c>
      <c r="H1276" s="2">
        <v>43439</v>
      </c>
      <c r="I1276" s="1" t="s">
        <v>32</v>
      </c>
      <c r="J1276">
        <v>3</v>
      </c>
      <c r="K1276" s="1" t="s">
        <v>154</v>
      </c>
      <c r="L1276">
        <v>39</v>
      </c>
      <c r="M1276" s="1" t="s">
        <v>520</v>
      </c>
      <c r="N1276">
        <v>13</v>
      </c>
      <c r="O1276" s="1" t="s">
        <v>193</v>
      </c>
      <c r="P1276">
        <v>6</v>
      </c>
      <c r="Q1276">
        <v>0.1</v>
      </c>
      <c r="R1276">
        <v>817.4</v>
      </c>
      <c r="S1276">
        <v>621.22400000000005</v>
      </c>
      <c r="T1276">
        <v>3727.3440000000001</v>
      </c>
      <c r="U1276">
        <v>4413.96</v>
      </c>
      <c r="V1276">
        <f>Sales[[#This Row],[Total Revenue]]-Sales[[#This Row],[Total Buying]]</f>
        <v>686.61599999999999</v>
      </c>
      <c r="W1276">
        <v>350</v>
      </c>
      <c r="X1276" s="1" t="s">
        <v>974</v>
      </c>
      <c r="Y1276" s="1" t="s">
        <v>1253</v>
      </c>
      <c r="Z1276" s="1" t="s">
        <v>242</v>
      </c>
      <c r="AA1276" s="1" t="s">
        <v>243</v>
      </c>
      <c r="AB1276" s="1" t="s">
        <v>56</v>
      </c>
      <c r="AC1276" s="1" t="s">
        <v>243</v>
      </c>
      <c r="AD1276">
        <v>98441</v>
      </c>
      <c r="AE1276">
        <v>105763</v>
      </c>
    </row>
    <row r="1277" spans="1:31" x14ac:dyDescent="0.3">
      <c r="A1277" s="1" t="s">
        <v>2092</v>
      </c>
      <c r="B1277" s="1" t="s">
        <v>42</v>
      </c>
      <c r="C1277" s="1" t="s">
        <v>48</v>
      </c>
      <c r="D1277" s="2">
        <v>43300</v>
      </c>
      <c r="E1277" s="2">
        <v>43404</v>
      </c>
      <c r="F1277" s="2" t="str">
        <f>TEXT(Sales[[#This Row],[OrderDate]],"dd")</f>
        <v>31</v>
      </c>
      <c r="G1277" s="2">
        <v>43408</v>
      </c>
      <c r="H1277" s="2">
        <v>43417</v>
      </c>
      <c r="I1277" s="1" t="s">
        <v>32</v>
      </c>
      <c r="J1277">
        <v>22</v>
      </c>
      <c r="K1277" s="1" t="s">
        <v>85</v>
      </c>
      <c r="L1277">
        <v>20</v>
      </c>
      <c r="M1277" s="1" t="s">
        <v>59</v>
      </c>
      <c r="N1277">
        <v>11</v>
      </c>
      <c r="O1277" s="1" t="s">
        <v>126</v>
      </c>
      <c r="P1277">
        <v>5</v>
      </c>
      <c r="Q1277">
        <v>0.15</v>
      </c>
      <c r="R1277">
        <v>3939.6</v>
      </c>
      <c r="S1277">
        <v>1575.8400000000001</v>
      </c>
      <c r="T1277">
        <v>7879.2000000000007</v>
      </c>
      <c r="U1277">
        <v>16743.3</v>
      </c>
      <c r="V1277">
        <f>Sales[[#This Row],[Total Revenue]]-Sales[[#This Row],[Total Buying]]</f>
        <v>8864.0999999999985</v>
      </c>
      <c r="W1277">
        <v>21</v>
      </c>
      <c r="X1277" s="1" t="s">
        <v>168</v>
      </c>
      <c r="Y1277" s="1" t="s">
        <v>169</v>
      </c>
      <c r="Z1277" s="1" t="s">
        <v>158</v>
      </c>
      <c r="AA1277" s="1" t="s">
        <v>159</v>
      </c>
      <c r="AB1277" s="1" t="s">
        <v>116</v>
      </c>
      <c r="AC1277" s="1" t="s">
        <v>159</v>
      </c>
      <c r="AD1277">
        <v>42791</v>
      </c>
      <c r="AE1277">
        <v>90597</v>
      </c>
    </row>
    <row r="1278" spans="1:31" x14ac:dyDescent="0.3">
      <c r="A1278" s="1" t="s">
        <v>2093</v>
      </c>
      <c r="B1278" s="1" t="s">
        <v>30</v>
      </c>
      <c r="C1278" s="1" t="s">
        <v>62</v>
      </c>
      <c r="D1278" s="2">
        <v>43300</v>
      </c>
      <c r="E1278" s="2">
        <v>43404</v>
      </c>
      <c r="F1278" s="2" t="str">
        <f>TEXT(Sales[[#This Row],[OrderDate]],"dd")</f>
        <v>31</v>
      </c>
      <c r="G1278" s="2">
        <v>43431</v>
      </c>
      <c r="H1278" s="2">
        <v>43436</v>
      </c>
      <c r="I1278" s="1" t="s">
        <v>32</v>
      </c>
      <c r="J1278">
        <v>9</v>
      </c>
      <c r="K1278" s="1" t="s">
        <v>214</v>
      </c>
      <c r="L1278">
        <v>30</v>
      </c>
      <c r="M1278" s="1" t="s">
        <v>166</v>
      </c>
      <c r="N1278">
        <v>8</v>
      </c>
      <c r="O1278" s="1" t="s">
        <v>172</v>
      </c>
      <c r="P1278">
        <v>7</v>
      </c>
      <c r="Q1278">
        <v>7.4999999999999997E-2</v>
      </c>
      <c r="R1278">
        <v>3182.5</v>
      </c>
      <c r="S1278">
        <v>1686.7250000000001</v>
      </c>
      <c r="T1278">
        <v>11807.075000000001</v>
      </c>
      <c r="U1278">
        <v>20606.6875</v>
      </c>
      <c r="V1278">
        <f>Sales[[#This Row],[Total Revenue]]-Sales[[#This Row],[Total Buying]]</f>
        <v>8799.6124999999993</v>
      </c>
      <c r="W1278">
        <v>313</v>
      </c>
      <c r="X1278" s="1" t="s">
        <v>1387</v>
      </c>
      <c r="Y1278" s="1" t="s">
        <v>1388</v>
      </c>
      <c r="Z1278" s="1" t="s">
        <v>251</v>
      </c>
      <c r="AA1278" s="1" t="s">
        <v>252</v>
      </c>
      <c r="AB1278" s="1" t="s">
        <v>56</v>
      </c>
      <c r="AC1278" s="1" t="s">
        <v>252</v>
      </c>
      <c r="AD1278">
        <v>45263</v>
      </c>
      <c r="AE1278">
        <v>69368</v>
      </c>
    </row>
    <row r="1279" spans="1:31" x14ac:dyDescent="0.3">
      <c r="A1279" s="1" t="s">
        <v>2094</v>
      </c>
      <c r="B1279" s="1" t="s">
        <v>47</v>
      </c>
      <c r="C1279" s="1" t="s">
        <v>48</v>
      </c>
      <c r="D1279" s="2">
        <v>43300</v>
      </c>
      <c r="E1279" s="2">
        <v>43404</v>
      </c>
      <c r="F1279" s="2" t="str">
        <f>TEXT(Sales[[#This Row],[OrderDate]],"dd")</f>
        <v>31</v>
      </c>
      <c r="G1279" s="2">
        <v>43411</v>
      </c>
      <c r="H1279" s="2">
        <v>43415</v>
      </c>
      <c r="I1279" s="1" t="s">
        <v>32</v>
      </c>
      <c r="J1279">
        <v>17</v>
      </c>
      <c r="K1279" s="1" t="s">
        <v>292</v>
      </c>
      <c r="L1279">
        <v>19</v>
      </c>
      <c r="M1279" s="1" t="s">
        <v>346</v>
      </c>
      <c r="N1279">
        <v>8</v>
      </c>
      <c r="O1279" s="1" t="s">
        <v>172</v>
      </c>
      <c r="P1279">
        <v>2</v>
      </c>
      <c r="Q1279">
        <v>0.1</v>
      </c>
      <c r="R1279">
        <v>1728.6000000000001</v>
      </c>
      <c r="S1279">
        <v>1279.164</v>
      </c>
      <c r="T1279">
        <v>2558.328</v>
      </c>
      <c r="U1279">
        <v>3111.4800000000005</v>
      </c>
      <c r="V1279">
        <f>Sales[[#This Row],[Total Revenue]]-Sales[[#This Row],[Total Buying]]</f>
        <v>553.1520000000005</v>
      </c>
      <c r="W1279">
        <v>30</v>
      </c>
      <c r="X1279" s="1" t="s">
        <v>319</v>
      </c>
      <c r="Y1279" s="1" t="s">
        <v>169</v>
      </c>
      <c r="Z1279" s="1" t="s">
        <v>158</v>
      </c>
      <c r="AA1279" s="1" t="s">
        <v>159</v>
      </c>
      <c r="AB1279" s="1" t="s">
        <v>116</v>
      </c>
      <c r="AC1279" s="1" t="s">
        <v>159</v>
      </c>
      <c r="AD1279">
        <v>32564</v>
      </c>
      <c r="AE1279">
        <v>45925</v>
      </c>
    </row>
    <row r="1280" spans="1:31" x14ac:dyDescent="0.3">
      <c r="A1280" s="1" t="s">
        <v>2095</v>
      </c>
      <c r="B1280" s="1" t="s">
        <v>42</v>
      </c>
      <c r="C1280" s="1" t="s">
        <v>62</v>
      </c>
      <c r="D1280" s="2">
        <v>43300</v>
      </c>
      <c r="E1280" s="2">
        <v>43404</v>
      </c>
      <c r="F1280" s="2" t="str">
        <f>TEXT(Sales[[#This Row],[OrderDate]],"dd")</f>
        <v>31</v>
      </c>
      <c r="G1280" s="2">
        <v>43413</v>
      </c>
      <c r="H1280" s="2">
        <v>43421</v>
      </c>
      <c r="I1280" s="1" t="s">
        <v>32</v>
      </c>
      <c r="J1280">
        <v>24</v>
      </c>
      <c r="K1280" s="1" t="s">
        <v>58</v>
      </c>
      <c r="L1280">
        <v>27</v>
      </c>
      <c r="M1280" s="1" t="s">
        <v>560</v>
      </c>
      <c r="N1280">
        <v>7</v>
      </c>
      <c r="O1280" s="1" t="s">
        <v>260</v>
      </c>
      <c r="P1280">
        <v>3</v>
      </c>
      <c r="Q1280">
        <v>0.15</v>
      </c>
      <c r="R1280">
        <v>2680</v>
      </c>
      <c r="S1280">
        <v>2170.8000000000002</v>
      </c>
      <c r="T1280">
        <v>6512.4000000000005</v>
      </c>
      <c r="U1280">
        <v>6834</v>
      </c>
      <c r="V1280">
        <f>Sales[[#This Row],[Total Revenue]]-Sales[[#This Row],[Total Buying]]</f>
        <v>321.59999999999945</v>
      </c>
      <c r="W1280">
        <v>265</v>
      </c>
      <c r="X1280" s="1" t="s">
        <v>886</v>
      </c>
      <c r="Y1280" s="1" t="s">
        <v>37</v>
      </c>
      <c r="Z1280" s="1" t="s">
        <v>38</v>
      </c>
      <c r="AA1280" s="1" t="s">
        <v>39</v>
      </c>
      <c r="AB1280" s="1" t="s">
        <v>40</v>
      </c>
      <c r="AC1280" s="1" t="s">
        <v>39</v>
      </c>
      <c r="AD1280">
        <v>101387</v>
      </c>
      <c r="AE1280">
        <v>86864</v>
      </c>
    </row>
    <row r="1281" spans="1:31" x14ac:dyDescent="0.3">
      <c r="A1281" s="1" t="s">
        <v>2096</v>
      </c>
      <c r="B1281" s="1" t="s">
        <v>42</v>
      </c>
      <c r="C1281" s="1" t="s">
        <v>77</v>
      </c>
      <c r="D1281" s="2">
        <v>43300</v>
      </c>
      <c r="E1281" s="2">
        <v>43404</v>
      </c>
      <c r="F1281" s="2" t="str">
        <f>TEXT(Sales[[#This Row],[OrderDate]],"dd")</f>
        <v>31</v>
      </c>
      <c r="G1281" s="2">
        <v>43406</v>
      </c>
      <c r="H1281" s="2">
        <v>43409</v>
      </c>
      <c r="I1281" s="1" t="s">
        <v>32</v>
      </c>
      <c r="J1281">
        <v>24</v>
      </c>
      <c r="K1281" s="1" t="s">
        <v>58</v>
      </c>
      <c r="L1281">
        <v>24</v>
      </c>
      <c r="M1281" s="1" t="s">
        <v>138</v>
      </c>
      <c r="N1281">
        <v>4</v>
      </c>
      <c r="O1281" s="1" t="s">
        <v>64</v>
      </c>
      <c r="P1281">
        <v>1</v>
      </c>
      <c r="Q1281">
        <v>0.2</v>
      </c>
      <c r="R1281">
        <v>991.6</v>
      </c>
      <c r="S1281">
        <v>654.45600000000002</v>
      </c>
      <c r="T1281">
        <v>654.45600000000002</v>
      </c>
      <c r="U1281">
        <v>793.28</v>
      </c>
      <c r="V1281">
        <f>Sales[[#This Row],[Total Revenue]]-Sales[[#This Row],[Total Buying]]</f>
        <v>138.82399999999996</v>
      </c>
      <c r="W1281">
        <v>99</v>
      </c>
      <c r="X1281" s="1" t="s">
        <v>643</v>
      </c>
      <c r="Y1281" s="1" t="s">
        <v>607</v>
      </c>
      <c r="Z1281" s="1" t="s">
        <v>400</v>
      </c>
      <c r="AA1281" s="1" t="s">
        <v>401</v>
      </c>
      <c r="AB1281" s="1" t="s">
        <v>116</v>
      </c>
      <c r="AC1281" s="1" t="s">
        <v>401</v>
      </c>
      <c r="AD1281">
        <v>63159</v>
      </c>
      <c r="AE1281">
        <v>56954</v>
      </c>
    </row>
    <row r="1282" spans="1:31" x14ac:dyDescent="0.3">
      <c r="A1282" s="1" t="s">
        <v>2097</v>
      </c>
      <c r="B1282" s="1" t="s">
        <v>30</v>
      </c>
      <c r="C1282" s="1" t="s">
        <v>239</v>
      </c>
      <c r="D1282" s="2">
        <v>43300</v>
      </c>
      <c r="E1282" s="2">
        <v>43404</v>
      </c>
      <c r="F1282" s="2" t="str">
        <f>TEXT(Sales[[#This Row],[OrderDate]],"dd")</f>
        <v>31</v>
      </c>
      <c r="G1282" s="2">
        <v>43416</v>
      </c>
      <c r="H1282" s="2">
        <v>43421</v>
      </c>
      <c r="I1282" s="1" t="s">
        <v>32</v>
      </c>
      <c r="J1282">
        <v>5</v>
      </c>
      <c r="K1282" s="1" t="s">
        <v>182</v>
      </c>
      <c r="L1282">
        <v>30</v>
      </c>
      <c r="M1282" s="1" t="s">
        <v>166</v>
      </c>
      <c r="N1282">
        <v>25</v>
      </c>
      <c r="O1282" s="1" t="s">
        <v>216</v>
      </c>
      <c r="P1282">
        <v>8</v>
      </c>
      <c r="Q1282">
        <v>0.1</v>
      </c>
      <c r="R1282">
        <v>254.6</v>
      </c>
      <c r="S1282">
        <v>124.75399999999999</v>
      </c>
      <c r="T1282">
        <v>998.03199999999993</v>
      </c>
      <c r="U1282">
        <v>1833.12</v>
      </c>
      <c r="V1282">
        <f>Sales[[#This Row],[Total Revenue]]-Sales[[#This Row],[Total Buying]]</f>
        <v>835.08799999999997</v>
      </c>
      <c r="W1282">
        <v>335</v>
      </c>
      <c r="X1282" s="1" t="s">
        <v>249</v>
      </c>
      <c r="Y1282" s="1" t="s">
        <v>250</v>
      </c>
      <c r="Z1282" s="1" t="s">
        <v>251</v>
      </c>
      <c r="AA1282" s="1" t="s">
        <v>252</v>
      </c>
      <c r="AB1282" s="1" t="s">
        <v>56</v>
      </c>
      <c r="AC1282" s="1" t="s">
        <v>252</v>
      </c>
      <c r="AD1282">
        <v>34776</v>
      </c>
      <c r="AE1282">
        <v>95972</v>
      </c>
    </row>
    <row r="1283" spans="1:31" x14ac:dyDescent="0.3">
      <c r="A1283" s="1" t="s">
        <v>2098</v>
      </c>
      <c r="B1283" s="1" t="s">
        <v>30</v>
      </c>
      <c r="C1283" s="1" t="s">
        <v>48</v>
      </c>
      <c r="D1283" s="2">
        <v>43300</v>
      </c>
      <c r="E1283" s="2">
        <v>43404</v>
      </c>
      <c r="F1283" s="2" t="str">
        <f>TEXT(Sales[[#This Row],[OrderDate]],"dd")</f>
        <v>31</v>
      </c>
      <c r="G1283" s="2">
        <v>43415</v>
      </c>
      <c r="H1283" s="2">
        <v>43419</v>
      </c>
      <c r="I1283" s="1" t="s">
        <v>32</v>
      </c>
      <c r="J1283">
        <v>1</v>
      </c>
      <c r="K1283" s="1" t="s">
        <v>78</v>
      </c>
      <c r="L1283">
        <v>39</v>
      </c>
      <c r="M1283" s="1" t="s">
        <v>520</v>
      </c>
      <c r="N1283">
        <v>25</v>
      </c>
      <c r="O1283" s="1" t="s">
        <v>216</v>
      </c>
      <c r="P1283">
        <v>2</v>
      </c>
      <c r="Q1283">
        <v>0.15</v>
      </c>
      <c r="R1283">
        <v>3899.4</v>
      </c>
      <c r="S1283">
        <v>2417.6280000000002</v>
      </c>
      <c r="T1283">
        <v>4835.2560000000003</v>
      </c>
      <c r="U1283">
        <v>6628.9800000000005</v>
      </c>
      <c r="V1283">
        <f>Sales[[#This Row],[Total Revenue]]-Sales[[#This Row],[Total Buying]]</f>
        <v>1793.7240000000002</v>
      </c>
      <c r="W1283">
        <v>20</v>
      </c>
      <c r="X1283" s="1" t="s">
        <v>190</v>
      </c>
      <c r="Y1283" s="1" t="s">
        <v>191</v>
      </c>
      <c r="Z1283" s="1" t="s">
        <v>158</v>
      </c>
      <c r="AA1283" s="1" t="s">
        <v>159</v>
      </c>
      <c r="AB1283" s="1" t="s">
        <v>116</v>
      </c>
      <c r="AC1283" s="1" t="s">
        <v>159</v>
      </c>
      <c r="AD1283">
        <v>41361</v>
      </c>
      <c r="AE1283">
        <v>66076</v>
      </c>
    </row>
    <row r="1284" spans="1:31" x14ac:dyDescent="0.3">
      <c r="A1284" s="1" t="s">
        <v>2099</v>
      </c>
      <c r="B1284" s="1" t="s">
        <v>47</v>
      </c>
      <c r="C1284" s="1" t="s">
        <v>31</v>
      </c>
      <c r="D1284" s="2">
        <v>43300</v>
      </c>
      <c r="E1284" s="2">
        <v>43405</v>
      </c>
      <c r="F1284" s="2" t="str">
        <f>TEXT(Sales[[#This Row],[OrderDate]],"dd")</f>
        <v>01</v>
      </c>
      <c r="G1284" s="2">
        <v>43421</v>
      </c>
      <c r="H1284" s="2">
        <v>43422</v>
      </c>
      <c r="I1284" s="1" t="s">
        <v>32</v>
      </c>
      <c r="J1284">
        <v>20</v>
      </c>
      <c r="K1284" s="1" t="s">
        <v>225</v>
      </c>
      <c r="L1284">
        <v>17</v>
      </c>
      <c r="M1284" s="1" t="s">
        <v>278</v>
      </c>
      <c r="N1284">
        <v>46</v>
      </c>
      <c r="O1284" s="1" t="s">
        <v>150</v>
      </c>
      <c r="P1284">
        <v>8</v>
      </c>
      <c r="Q1284">
        <v>0.05</v>
      </c>
      <c r="R1284">
        <v>3966.4</v>
      </c>
      <c r="S1284">
        <v>2736.8159999999998</v>
      </c>
      <c r="T1284">
        <v>21894.527999999998</v>
      </c>
      <c r="U1284">
        <v>30144.639999999999</v>
      </c>
      <c r="V1284">
        <f>Sales[[#This Row],[Total Revenue]]-Sales[[#This Row],[Total Buying]]</f>
        <v>8250.112000000001</v>
      </c>
      <c r="W1284">
        <v>220</v>
      </c>
      <c r="X1284" s="1" t="s">
        <v>1004</v>
      </c>
      <c r="Y1284" s="1" t="s">
        <v>1005</v>
      </c>
      <c r="Z1284" s="1" t="s">
        <v>704</v>
      </c>
      <c r="AA1284" s="1" t="s">
        <v>705</v>
      </c>
      <c r="AB1284" s="1" t="s">
        <v>147</v>
      </c>
      <c r="AC1284" s="1" t="s">
        <v>705</v>
      </c>
      <c r="AD1284">
        <v>43634</v>
      </c>
      <c r="AE1284">
        <v>64554</v>
      </c>
    </row>
    <row r="1285" spans="1:31" x14ac:dyDescent="0.3">
      <c r="A1285" s="1" t="s">
        <v>2100</v>
      </c>
      <c r="B1285" s="1" t="s">
        <v>30</v>
      </c>
      <c r="C1285" s="1" t="s">
        <v>77</v>
      </c>
      <c r="D1285" s="2">
        <v>43300</v>
      </c>
      <c r="E1285" s="2">
        <v>43405</v>
      </c>
      <c r="F1285" s="2" t="str">
        <f>TEXT(Sales[[#This Row],[OrderDate]],"dd")</f>
        <v>01</v>
      </c>
      <c r="G1285" s="2">
        <v>43417</v>
      </c>
      <c r="H1285" s="2">
        <v>43419</v>
      </c>
      <c r="I1285" s="1" t="s">
        <v>32</v>
      </c>
      <c r="J1285">
        <v>3</v>
      </c>
      <c r="K1285" s="1" t="s">
        <v>154</v>
      </c>
      <c r="L1285">
        <v>14</v>
      </c>
      <c r="M1285" s="1" t="s">
        <v>122</v>
      </c>
      <c r="N1285">
        <v>2</v>
      </c>
      <c r="O1285" s="1" t="s">
        <v>394</v>
      </c>
      <c r="P1285">
        <v>4</v>
      </c>
      <c r="Q1285">
        <v>0.05</v>
      </c>
      <c r="R1285">
        <v>1299.8</v>
      </c>
      <c r="S1285">
        <v>1039.8399999999999</v>
      </c>
      <c r="T1285">
        <v>4159.3599999999997</v>
      </c>
      <c r="U1285">
        <v>4939.24</v>
      </c>
      <c r="V1285">
        <f>Sales[[#This Row],[Total Revenue]]-Sales[[#This Row],[Total Buying]]</f>
        <v>779.88000000000011</v>
      </c>
      <c r="W1285">
        <v>184</v>
      </c>
      <c r="X1285" s="1" t="s">
        <v>1208</v>
      </c>
      <c r="Y1285" s="1" t="s">
        <v>1209</v>
      </c>
      <c r="Z1285" s="1" t="s">
        <v>369</v>
      </c>
      <c r="AA1285" s="1" t="s">
        <v>370</v>
      </c>
      <c r="AB1285" s="1" t="s">
        <v>147</v>
      </c>
      <c r="AC1285" s="1" t="s">
        <v>370</v>
      </c>
      <c r="AD1285">
        <v>102273</v>
      </c>
      <c r="AE1285">
        <v>43774</v>
      </c>
    </row>
    <row r="1286" spans="1:31" x14ac:dyDescent="0.3">
      <c r="A1286" s="1" t="s">
        <v>2101</v>
      </c>
      <c r="B1286" s="1" t="s">
        <v>30</v>
      </c>
      <c r="C1286" s="1" t="s">
        <v>62</v>
      </c>
      <c r="D1286" s="2">
        <v>43300</v>
      </c>
      <c r="E1286" s="2">
        <v>43405</v>
      </c>
      <c r="F1286" s="2" t="str">
        <f>TEXT(Sales[[#This Row],[OrderDate]],"dd")</f>
        <v>01</v>
      </c>
      <c r="G1286" s="2">
        <v>43420</v>
      </c>
      <c r="H1286" s="2">
        <v>43430</v>
      </c>
      <c r="I1286" s="1" t="s">
        <v>32</v>
      </c>
      <c r="J1286">
        <v>5</v>
      </c>
      <c r="K1286" s="1" t="s">
        <v>182</v>
      </c>
      <c r="L1286">
        <v>44</v>
      </c>
      <c r="M1286" s="1" t="s">
        <v>445</v>
      </c>
      <c r="N1286">
        <v>27</v>
      </c>
      <c r="O1286" s="1" t="s">
        <v>223</v>
      </c>
      <c r="P1286">
        <v>1</v>
      </c>
      <c r="Q1286">
        <v>0.05</v>
      </c>
      <c r="R1286">
        <v>3805.6</v>
      </c>
      <c r="S1286">
        <v>3158.6479999999997</v>
      </c>
      <c r="T1286">
        <v>3158.6479999999997</v>
      </c>
      <c r="U1286">
        <v>3615.3199999999997</v>
      </c>
      <c r="V1286">
        <f>Sales[[#This Row],[Total Revenue]]-Sales[[#This Row],[Total Buying]]</f>
        <v>456.67200000000003</v>
      </c>
      <c r="W1286">
        <v>322</v>
      </c>
      <c r="X1286" s="1" t="s">
        <v>900</v>
      </c>
      <c r="Y1286" s="1" t="s">
        <v>901</v>
      </c>
      <c r="Z1286" s="1" t="s">
        <v>251</v>
      </c>
      <c r="AA1286" s="1" t="s">
        <v>252</v>
      </c>
      <c r="AB1286" s="1" t="s">
        <v>56</v>
      </c>
      <c r="AC1286" s="1" t="s">
        <v>252</v>
      </c>
      <c r="AD1286">
        <v>59196</v>
      </c>
      <c r="AE1286">
        <v>56475</v>
      </c>
    </row>
    <row r="1287" spans="1:31" x14ac:dyDescent="0.3">
      <c r="A1287" s="1" t="s">
        <v>2102</v>
      </c>
      <c r="B1287" s="1" t="s">
        <v>100</v>
      </c>
      <c r="C1287" s="1" t="s">
        <v>77</v>
      </c>
      <c r="D1287" s="2">
        <v>43300</v>
      </c>
      <c r="E1287" s="2">
        <v>43405</v>
      </c>
      <c r="F1287" s="2" t="str">
        <f>TEXT(Sales[[#This Row],[OrderDate]],"dd")</f>
        <v>01</v>
      </c>
      <c r="G1287" s="2">
        <v>43431</v>
      </c>
      <c r="H1287" s="2">
        <v>43441</v>
      </c>
      <c r="I1287" s="1" t="s">
        <v>32</v>
      </c>
      <c r="J1287">
        <v>27</v>
      </c>
      <c r="K1287" s="1" t="s">
        <v>179</v>
      </c>
      <c r="L1287">
        <v>13</v>
      </c>
      <c r="M1287" s="1" t="s">
        <v>118</v>
      </c>
      <c r="N1287">
        <v>2</v>
      </c>
      <c r="O1287" s="1" t="s">
        <v>394</v>
      </c>
      <c r="P1287">
        <v>2</v>
      </c>
      <c r="Q1287">
        <v>0.1</v>
      </c>
      <c r="R1287">
        <v>1045.2</v>
      </c>
      <c r="S1287">
        <v>637.572</v>
      </c>
      <c r="T1287">
        <v>1275.144</v>
      </c>
      <c r="U1287">
        <v>1881.3600000000001</v>
      </c>
      <c r="V1287">
        <f>Sales[[#This Row],[Total Revenue]]-Sales[[#This Row],[Total Buying]]</f>
        <v>606.21600000000012</v>
      </c>
      <c r="W1287">
        <v>164</v>
      </c>
      <c r="X1287" s="1" t="s">
        <v>1754</v>
      </c>
      <c r="Y1287" s="1" t="s">
        <v>532</v>
      </c>
      <c r="Z1287" s="1" t="s">
        <v>196</v>
      </c>
      <c r="AA1287" s="1" t="s">
        <v>197</v>
      </c>
      <c r="AB1287" s="1" t="s">
        <v>147</v>
      </c>
      <c r="AC1287" s="1" t="s">
        <v>197</v>
      </c>
      <c r="AD1287">
        <v>50680</v>
      </c>
      <c r="AE1287">
        <v>65608</v>
      </c>
    </row>
    <row r="1288" spans="1:31" x14ac:dyDescent="0.3">
      <c r="A1288" s="1" t="s">
        <v>2103</v>
      </c>
      <c r="B1288" s="1" t="s">
        <v>47</v>
      </c>
      <c r="C1288" s="1" t="s">
        <v>62</v>
      </c>
      <c r="D1288" s="2">
        <v>43300</v>
      </c>
      <c r="E1288" s="2">
        <v>43405</v>
      </c>
      <c r="F1288" s="2" t="str">
        <f>TEXT(Sales[[#This Row],[OrderDate]],"dd")</f>
        <v>01</v>
      </c>
      <c r="G1288" s="2">
        <v>43407</v>
      </c>
      <c r="H1288" s="2">
        <v>43410</v>
      </c>
      <c r="I1288" s="1" t="s">
        <v>32</v>
      </c>
      <c r="J1288">
        <v>18</v>
      </c>
      <c r="K1288" s="1" t="s">
        <v>49</v>
      </c>
      <c r="L1288">
        <v>8</v>
      </c>
      <c r="M1288" s="1" t="s">
        <v>98</v>
      </c>
      <c r="N1288">
        <v>40</v>
      </c>
      <c r="O1288" s="1" t="s">
        <v>199</v>
      </c>
      <c r="P1288">
        <v>2</v>
      </c>
      <c r="Q1288">
        <v>0.15</v>
      </c>
      <c r="R1288">
        <v>3021.7000000000003</v>
      </c>
      <c r="S1288">
        <v>1450.4160000000002</v>
      </c>
      <c r="T1288">
        <v>2900.8320000000003</v>
      </c>
      <c r="U1288">
        <v>5136.8900000000003</v>
      </c>
      <c r="V1288">
        <f>Sales[[#This Row],[Total Revenue]]-Sales[[#This Row],[Total Buying]]</f>
        <v>2236.058</v>
      </c>
      <c r="W1288">
        <v>305</v>
      </c>
      <c r="X1288" s="1" t="s">
        <v>430</v>
      </c>
      <c r="Y1288" s="1" t="s">
        <v>431</v>
      </c>
      <c r="Z1288" s="1" t="s">
        <v>432</v>
      </c>
      <c r="AA1288" s="1" t="s">
        <v>433</v>
      </c>
      <c r="AB1288" s="1" t="s">
        <v>56</v>
      </c>
      <c r="AC1288" s="1" t="s">
        <v>433</v>
      </c>
      <c r="AD1288">
        <v>44518</v>
      </c>
      <c r="AE1288">
        <v>51094</v>
      </c>
    </row>
    <row r="1289" spans="1:31" x14ac:dyDescent="0.3">
      <c r="A1289" s="1" t="s">
        <v>2104</v>
      </c>
      <c r="B1289" s="1" t="s">
        <v>47</v>
      </c>
      <c r="C1289" s="1" t="s">
        <v>62</v>
      </c>
      <c r="D1289" s="2">
        <v>43300</v>
      </c>
      <c r="E1289" s="2">
        <v>43405</v>
      </c>
      <c r="F1289" s="2" t="str">
        <f>TEXT(Sales[[#This Row],[OrderDate]],"dd")</f>
        <v>01</v>
      </c>
      <c r="G1289" s="2">
        <v>43413</v>
      </c>
      <c r="H1289" s="2">
        <v>43416</v>
      </c>
      <c r="I1289" s="1" t="s">
        <v>32</v>
      </c>
      <c r="J1289">
        <v>20</v>
      </c>
      <c r="K1289" s="1" t="s">
        <v>225</v>
      </c>
      <c r="L1289">
        <v>9</v>
      </c>
      <c r="M1289" s="1" t="s">
        <v>149</v>
      </c>
      <c r="N1289">
        <v>23</v>
      </c>
      <c r="O1289" s="1" t="s">
        <v>103</v>
      </c>
      <c r="P1289">
        <v>5</v>
      </c>
      <c r="Q1289">
        <v>7.4999999999999997E-2</v>
      </c>
      <c r="R1289">
        <v>261.3</v>
      </c>
      <c r="S1289">
        <v>216.87899999999999</v>
      </c>
      <c r="T1289">
        <v>1084.395</v>
      </c>
      <c r="U1289">
        <v>1208.5125</v>
      </c>
      <c r="V1289">
        <f>Sales[[#This Row],[Total Revenue]]-Sales[[#This Row],[Total Buying]]</f>
        <v>124.11750000000006</v>
      </c>
      <c r="W1289">
        <v>304</v>
      </c>
      <c r="X1289" s="1" t="s">
        <v>742</v>
      </c>
      <c r="Y1289" s="1" t="s">
        <v>743</v>
      </c>
      <c r="Z1289" s="1" t="s">
        <v>432</v>
      </c>
      <c r="AA1289" s="1" t="s">
        <v>433</v>
      </c>
      <c r="AB1289" s="1" t="s">
        <v>56</v>
      </c>
      <c r="AC1289" s="1" t="s">
        <v>433</v>
      </c>
      <c r="AD1289">
        <v>249775</v>
      </c>
      <c r="AE1289">
        <v>36445</v>
      </c>
    </row>
    <row r="1290" spans="1:31" x14ac:dyDescent="0.3">
      <c r="A1290" s="1" t="s">
        <v>2105</v>
      </c>
      <c r="B1290" s="1" t="s">
        <v>42</v>
      </c>
      <c r="C1290" s="1" t="s">
        <v>48</v>
      </c>
      <c r="D1290" s="2">
        <v>43300</v>
      </c>
      <c r="E1290" s="2">
        <v>43405</v>
      </c>
      <c r="F1290" s="2" t="str">
        <f>TEXT(Sales[[#This Row],[OrderDate]],"dd")</f>
        <v>01</v>
      </c>
      <c r="G1290" s="2">
        <v>43418</v>
      </c>
      <c r="H1290" s="2">
        <v>43428</v>
      </c>
      <c r="I1290" s="1" t="s">
        <v>32</v>
      </c>
      <c r="J1290">
        <v>20</v>
      </c>
      <c r="K1290" s="1" t="s">
        <v>225</v>
      </c>
      <c r="L1290">
        <v>13</v>
      </c>
      <c r="M1290" s="1" t="s">
        <v>118</v>
      </c>
      <c r="N1290">
        <v>17</v>
      </c>
      <c r="O1290" s="1" t="s">
        <v>180</v>
      </c>
      <c r="P1290">
        <v>8</v>
      </c>
      <c r="Q1290">
        <v>0.1</v>
      </c>
      <c r="R1290">
        <v>6505.7</v>
      </c>
      <c r="S1290">
        <v>4944.3320000000003</v>
      </c>
      <c r="T1290">
        <v>39554.656000000003</v>
      </c>
      <c r="U1290">
        <v>46841.04</v>
      </c>
      <c r="V1290">
        <f>Sales[[#This Row],[Total Revenue]]-Sales[[#This Row],[Total Buying]]</f>
        <v>7286.3839999999982</v>
      </c>
      <c r="W1290">
        <v>26</v>
      </c>
      <c r="X1290" s="1" t="s">
        <v>1312</v>
      </c>
      <c r="Y1290" s="1" t="s">
        <v>294</v>
      </c>
      <c r="Z1290" s="1" t="s">
        <v>158</v>
      </c>
      <c r="AA1290" s="1" t="s">
        <v>159</v>
      </c>
      <c r="AB1290" s="1" t="s">
        <v>116</v>
      </c>
      <c r="AC1290" s="1" t="s">
        <v>159</v>
      </c>
      <c r="AD1290">
        <v>40908</v>
      </c>
      <c r="AE1290">
        <v>66459</v>
      </c>
    </row>
    <row r="1291" spans="1:31" x14ac:dyDescent="0.3">
      <c r="A1291" s="1" t="s">
        <v>2106</v>
      </c>
      <c r="B1291" s="1" t="s">
        <v>47</v>
      </c>
      <c r="C1291" s="1" t="s">
        <v>31</v>
      </c>
      <c r="D1291" s="2">
        <v>43300</v>
      </c>
      <c r="E1291" s="2">
        <v>43405</v>
      </c>
      <c r="F1291" s="2" t="str">
        <f>TEXT(Sales[[#This Row],[OrderDate]],"dd")</f>
        <v>01</v>
      </c>
      <c r="G1291" s="2">
        <v>43413</v>
      </c>
      <c r="H1291" s="2">
        <v>43417</v>
      </c>
      <c r="I1291" s="1" t="s">
        <v>32</v>
      </c>
      <c r="J1291">
        <v>15</v>
      </c>
      <c r="K1291" s="1" t="s">
        <v>134</v>
      </c>
      <c r="L1291">
        <v>9</v>
      </c>
      <c r="M1291" s="1" t="s">
        <v>149</v>
      </c>
      <c r="N1291">
        <v>24</v>
      </c>
      <c r="O1291" s="1" t="s">
        <v>204</v>
      </c>
      <c r="P1291">
        <v>7</v>
      </c>
      <c r="Q1291">
        <v>0.05</v>
      </c>
      <c r="R1291">
        <v>1835.8</v>
      </c>
      <c r="S1291">
        <v>789.39400000000001</v>
      </c>
      <c r="T1291">
        <v>5525.7579999999998</v>
      </c>
      <c r="U1291">
        <v>12208.07</v>
      </c>
      <c r="V1291">
        <f>Sales[[#This Row],[Total Revenue]]-Sales[[#This Row],[Total Buying]]</f>
        <v>6682.3119999999999</v>
      </c>
      <c r="W1291">
        <v>214</v>
      </c>
      <c r="X1291" s="1" t="s">
        <v>1028</v>
      </c>
      <c r="Y1291" s="1" t="s">
        <v>1029</v>
      </c>
      <c r="Z1291" s="1" t="s">
        <v>236</v>
      </c>
      <c r="AA1291" s="1" t="s">
        <v>237</v>
      </c>
      <c r="AB1291" s="1" t="s">
        <v>147</v>
      </c>
      <c r="AC1291" s="1" t="s">
        <v>237</v>
      </c>
      <c r="AD1291">
        <v>255740</v>
      </c>
      <c r="AE1291">
        <v>25764</v>
      </c>
    </row>
    <row r="1292" spans="1:31" x14ac:dyDescent="0.3">
      <c r="A1292" s="1" t="s">
        <v>2107</v>
      </c>
      <c r="B1292" s="1" t="s">
        <v>30</v>
      </c>
      <c r="C1292" s="1" t="s">
        <v>77</v>
      </c>
      <c r="D1292" s="2">
        <v>43300</v>
      </c>
      <c r="E1292" s="2">
        <v>43405</v>
      </c>
      <c r="F1292" s="2" t="str">
        <f>TEXT(Sales[[#This Row],[OrderDate]],"dd")</f>
        <v>01</v>
      </c>
      <c r="G1292" s="2">
        <v>43407</v>
      </c>
      <c r="H1292" s="2">
        <v>43408</v>
      </c>
      <c r="I1292" s="1" t="s">
        <v>32</v>
      </c>
      <c r="J1292">
        <v>10</v>
      </c>
      <c r="K1292" s="1" t="s">
        <v>121</v>
      </c>
      <c r="L1292">
        <v>27</v>
      </c>
      <c r="M1292" s="1" t="s">
        <v>560</v>
      </c>
      <c r="N1292">
        <v>7</v>
      </c>
      <c r="O1292" s="1" t="s">
        <v>260</v>
      </c>
      <c r="P1292">
        <v>8</v>
      </c>
      <c r="Q1292">
        <v>0.1</v>
      </c>
      <c r="R1292">
        <v>3912.8</v>
      </c>
      <c r="S1292">
        <v>1995.528</v>
      </c>
      <c r="T1292">
        <v>15964.224</v>
      </c>
      <c r="U1292">
        <v>28172.16</v>
      </c>
      <c r="V1292">
        <f>Sales[[#This Row],[Total Revenue]]-Sales[[#This Row],[Total Buying]]</f>
        <v>12207.936</v>
      </c>
      <c r="W1292">
        <v>187</v>
      </c>
      <c r="X1292" s="1" t="s">
        <v>870</v>
      </c>
      <c r="Y1292" s="1" t="s">
        <v>772</v>
      </c>
      <c r="Z1292" s="1" t="s">
        <v>369</v>
      </c>
      <c r="AA1292" s="1" t="s">
        <v>370</v>
      </c>
      <c r="AB1292" s="1" t="s">
        <v>147</v>
      </c>
      <c r="AC1292" s="1" t="s">
        <v>370</v>
      </c>
      <c r="AD1292">
        <v>58240</v>
      </c>
      <c r="AE1292">
        <v>44334</v>
      </c>
    </row>
    <row r="1293" spans="1:31" x14ac:dyDescent="0.3">
      <c r="A1293" s="1" t="s">
        <v>2108</v>
      </c>
      <c r="B1293" s="1" t="s">
        <v>30</v>
      </c>
      <c r="C1293" s="1" t="s">
        <v>62</v>
      </c>
      <c r="D1293" s="2">
        <v>43300</v>
      </c>
      <c r="E1293" s="2">
        <v>43405</v>
      </c>
      <c r="F1293" s="2" t="str">
        <f>TEXT(Sales[[#This Row],[OrderDate]],"dd")</f>
        <v>01</v>
      </c>
      <c r="G1293" s="2">
        <v>43412</v>
      </c>
      <c r="H1293" s="2">
        <v>43422</v>
      </c>
      <c r="I1293" s="1" t="s">
        <v>32</v>
      </c>
      <c r="J1293">
        <v>12</v>
      </c>
      <c r="K1293" s="1" t="s">
        <v>208</v>
      </c>
      <c r="L1293">
        <v>49</v>
      </c>
      <c r="M1293" s="1" t="s">
        <v>74</v>
      </c>
      <c r="N1293">
        <v>36</v>
      </c>
      <c r="O1293" s="1" t="s">
        <v>227</v>
      </c>
      <c r="P1293">
        <v>1</v>
      </c>
      <c r="Q1293">
        <v>0.1</v>
      </c>
      <c r="R1293">
        <v>2505.8000000000002</v>
      </c>
      <c r="S1293">
        <v>1303.0160000000001</v>
      </c>
      <c r="T1293">
        <v>1303.0160000000001</v>
      </c>
      <c r="U1293">
        <v>2255.2200000000003</v>
      </c>
      <c r="V1293">
        <f>Sales[[#This Row],[Total Revenue]]-Sales[[#This Row],[Total Buying]]</f>
        <v>952.20400000000018</v>
      </c>
      <c r="W1293">
        <v>291</v>
      </c>
      <c r="X1293" s="1" t="s">
        <v>296</v>
      </c>
      <c r="Y1293" s="1" t="s">
        <v>297</v>
      </c>
      <c r="Z1293" s="1" t="s">
        <v>298</v>
      </c>
      <c r="AA1293" s="1" t="s">
        <v>299</v>
      </c>
      <c r="AB1293" s="1" t="s">
        <v>116</v>
      </c>
      <c r="AC1293" s="1" t="s">
        <v>299</v>
      </c>
      <c r="AD1293">
        <v>254167</v>
      </c>
      <c r="AE1293">
        <v>55003</v>
      </c>
    </row>
    <row r="1294" spans="1:31" x14ac:dyDescent="0.3">
      <c r="A1294" s="1" t="s">
        <v>2109</v>
      </c>
      <c r="B1294" s="1" t="s">
        <v>30</v>
      </c>
      <c r="C1294" s="1" t="s">
        <v>77</v>
      </c>
      <c r="D1294" s="2">
        <v>43300</v>
      </c>
      <c r="E1294" s="2">
        <v>43405</v>
      </c>
      <c r="F1294" s="2" t="str">
        <f>TEXT(Sales[[#This Row],[OrderDate]],"dd")</f>
        <v>01</v>
      </c>
      <c r="G1294" s="2">
        <v>43433</v>
      </c>
      <c r="H1294" s="2">
        <v>43437</v>
      </c>
      <c r="I1294" s="1" t="s">
        <v>32</v>
      </c>
      <c r="J1294">
        <v>7</v>
      </c>
      <c r="K1294" s="1" t="s">
        <v>188</v>
      </c>
      <c r="L1294">
        <v>20</v>
      </c>
      <c r="M1294" s="1" t="s">
        <v>59</v>
      </c>
      <c r="N1294">
        <v>11</v>
      </c>
      <c r="O1294" s="1" t="s">
        <v>126</v>
      </c>
      <c r="P1294">
        <v>2</v>
      </c>
      <c r="Q1294">
        <v>0.1</v>
      </c>
      <c r="R1294">
        <v>857.6</v>
      </c>
      <c r="S1294">
        <v>548.86400000000003</v>
      </c>
      <c r="T1294">
        <v>1097.7280000000001</v>
      </c>
      <c r="U1294">
        <v>1543.68</v>
      </c>
      <c r="V1294">
        <f>Sales[[#This Row],[Total Revenue]]-Sales[[#This Row],[Total Buying]]</f>
        <v>445.952</v>
      </c>
      <c r="W1294">
        <v>159</v>
      </c>
      <c r="X1294" s="1" t="s">
        <v>812</v>
      </c>
      <c r="Y1294" s="1" t="s">
        <v>201</v>
      </c>
      <c r="Z1294" s="1" t="s">
        <v>196</v>
      </c>
      <c r="AA1294" s="1" t="s">
        <v>197</v>
      </c>
      <c r="AB1294" s="1" t="s">
        <v>147</v>
      </c>
      <c r="AC1294" s="1" t="s">
        <v>197</v>
      </c>
      <c r="AD1294">
        <v>33089</v>
      </c>
      <c r="AE1294">
        <v>63609</v>
      </c>
    </row>
    <row r="1295" spans="1:31" x14ac:dyDescent="0.3">
      <c r="A1295" s="1" t="s">
        <v>2110</v>
      </c>
      <c r="B1295" s="1" t="s">
        <v>30</v>
      </c>
      <c r="C1295" s="1" t="s">
        <v>239</v>
      </c>
      <c r="D1295" s="2">
        <v>43300</v>
      </c>
      <c r="E1295" s="2">
        <v>43405</v>
      </c>
      <c r="F1295" s="2" t="str">
        <f>TEXT(Sales[[#This Row],[OrderDate]],"dd")</f>
        <v>01</v>
      </c>
      <c r="G1295" s="2">
        <v>43426</v>
      </c>
      <c r="H1295" s="2">
        <v>43430</v>
      </c>
      <c r="I1295" s="1" t="s">
        <v>32</v>
      </c>
      <c r="J1295">
        <v>5</v>
      </c>
      <c r="K1295" s="1" t="s">
        <v>182</v>
      </c>
      <c r="L1295">
        <v>15</v>
      </c>
      <c r="M1295" s="1" t="s">
        <v>34</v>
      </c>
      <c r="N1295">
        <v>4</v>
      </c>
      <c r="O1295" s="1" t="s">
        <v>64</v>
      </c>
      <c r="P1295">
        <v>3</v>
      </c>
      <c r="Q1295">
        <v>0.3</v>
      </c>
      <c r="R1295">
        <v>964.80000000000007</v>
      </c>
      <c r="S1295">
        <v>762.19200000000012</v>
      </c>
      <c r="T1295">
        <v>2286.5760000000005</v>
      </c>
      <c r="U1295">
        <v>2026.0800000000004</v>
      </c>
      <c r="V1295">
        <f>Sales[[#This Row],[Total Revenue]]-Sales[[#This Row],[Total Buying]]</f>
        <v>-260.49600000000009</v>
      </c>
      <c r="W1295">
        <v>359</v>
      </c>
      <c r="X1295" s="1" t="s">
        <v>1934</v>
      </c>
      <c r="Y1295" s="1" t="s">
        <v>404</v>
      </c>
      <c r="Z1295" s="1" t="s">
        <v>405</v>
      </c>
      <c r="AA1295" s="1" t="s">
        <v>406</v>
      </c>
      <c r="AB1295" s="1" t="s">
        <v>116</v>
      </c>
      <c r="AC1295" s="1" t="s">
        <v>406</v>
      </c>
      <c r="AD1295">
        <v>42233</v>
      </c>
      <c r="AE1295">
        <v>60191</v>
      </c>
    </row>
    <row r="1296" spans="1:31" x14ac:dyDescent="0.3">
      <c r="A1296" s="1" t="s">
        <v>2111</v>
      </c>
      <c r="B1296" s="1" t="s">
        <v>30</v>
      </c>
      <c r="C1296" s="1" t="s">
        <v>48</v>
      </c>
      <c r="D1296" s="2">
        <v>43300</v>
      </c>
      <c r="E1296" s="2">
        <v>43405</v>
      </c>
      <c r="F1296" s="2" t="str">
        <f>TEXT(Sales[[#This Row],[OrderDate]],"dd")</f>
        <v>01</v>
      </c>
      <c r="G1296" s="2">
        <v>43418</v>
      </c>
      <c r="H1296" s="2">
        <v>43422</v>
      </c>
      <c r="I1296" s="1" t="s">
        <v>32</v>
      </c>
      <c r="J1296">
        <v>1</v>
      </c>
      <c r="K1296" s="1" t="s">
        <v>78</v>
      </c>
      <c r="L1296">
        <v>34</v>
      </c>
      <c r="M1296" s="1" t="s">
        <v>378</v>
      </c>
      <c r="N1296">
        <v>8</v>
      </c>
      <c r="O1296" s="1" t="s">
        <v>172</v>
      </c>
      <c r="P1296">
        <v>7</v>
      </c>
      <c r="Q1296">
        <v>0.4</v>
      </c>
      <c r="R1296">
        <v>5695</v>
      </c>
      <c r="S1296">
        <v>2334.9499999999998</v>
      </c>
      <c r="T1296">
        <v>16344.649999999998</v>
      </c>
      <c r="U1296">
        <v>23919</v>
      </c>
      <c r="V1296">
        <f>Sales[[#This Row],[Total Revenue]]-Sales[[#This Row],[Total Buying]]</f>
        <v>7574.3500000000022</v>
      </c>
      <c r="W1296">
        <v>53</v>
      </c>
      <c r="X1296" s="1" t="s">
        <v>2112</v>
      </c>
      <c r="Y1296" s="1" t="s">
        <v>186</v>
      </c>
      <c r="Z1296" s="1" t="s">
        <v>158</v>
      </c>
      <c r="AA1296" s="1" t="s">
        <v>159</v>
      </c>
      <c r="AB1296" s="1" t="s">
        <v>116</v>
      </c>
      <c r="AC1296" s="1" t="s">
        <v>159</v>
      </c>
      <c r="AD1296">
        <v>158424</v>
      </c>
      <c r="AE1296">
        <v>54618</v>
      </c>
    </row>
    <row r="1297" spans="1:31" x14ac:dyDescent="0.3">
      <c r="A1297" s="1" t="s">
        <v>2113</v>
      </c>
      <c r="B1297" s="1" t="s">
        <v>42</v>
      </c>
      <c r="C1297" s="1" t="s">
        <v>31</v>
      </c>
      <c r="D1297" s="2">
        <v>43300</v>
      </c>
      <c r="E1297" s="2">
        <v>43406</v>
      </c>
      <c r="F1297" s="2" t="str">
        <f>TEXT(Sales[[#This Row],[OrderDate]],"dd")</f>
        <v>02</v>
      </c>
      <c r="G1297" s="2">
        <v>43429</v>
      </c>
      <c r="H1297" s="2">
        <v>43431</v>
      </c>
      <c r="I1297" s="1" t="s">
        <v>32</v>
      </c>
      <c r="J1297">
        <v>23</v>
      </c>
      <c r="K1297" s="1" t="s">
        <v>171</v>
      </c>
      <c r="L1297">
        <v>12</v>
      </c>
      <c r="M1297" s="1" t="s">
        <v>380</v>
      </c>
      <c r="N1297">
        <v>28</v>
      </c>
      <c r="O1297" s="1" t="s">
        <v>135</v>
      </c>
      <c r="P1297">
        <v>5</v>
      </c>
      <c r="Q1297">
        <v>7.4999999999999997E-2</v>
      </c>
      <c r="R1297">
        <v>1005</v>
      </c>
      <c r="S1297">
        <v>753.75</v>
      </c>
      <c r="T1297">
        <v>3768.75</v>
      </c>
      <c r="U1297">
        <v>4648.125</v>
      </c>
      <c r="V1297">
        <f>Sales[[#This Row],[Total Revenue]]-Sales[[#This Row],[Total Buying]]</f>
        <v>879.375</v>
      </c>
      <c r="W1297">
        <v>247</v>
      </c>
      <c r="X1297" s="1" t="s">
        <v>884</v>
      </c>
      <c r="Y1297" s="1" t="s">
        <v>731</v>
      </c>
      <c r="Z1297" s="1" t="s">
        <v>732</v>
      </c>
      <c r="AA1297" s="1" t="s">
        <v>733</v>
      </c>
      <c r="AB1297" s="1" t="s">
        <v>40</v>
      </c>
      <c r="AC1297" s="1" t="s">
        <v>733</v>
      </c>
      <c r="AD1297">
        <v>33375</v>
      </c>
      <c r="AE1297">
        <v>79720</v>
      </c>
    </row>
    <row r="1298" spans="1:31" x14ac:dyDescent="0.3">
      <c r="A1298" s="1" t="s">
        <v>2114</v>
      </c>
      <c r="B1298" s="1" t="s">
        <v>42</v>
      </c>
      <c r="C1298" s="1" t="s">
        <v>31</v>
      </c>
      <c r="D1298" s="2">
        <v>43300</v>
      </c>
      <c r="E1298" s="2">
        <v>43406</v>
      </c>
      <c r="F1298" s="2" t="str">
        <f>TEXT(Sales[[#This Row],[OrderDate]],"dd")</f>
        <v>02</v>
      </c>
      <c r="G1298" s="2">
        <v>43410</v>
      </c>
      <c r="H1298" s="2">
        <v>43417</v>
      </c>
      <c r="I1298" s="1" t="s">
        <v>32</v>
      </c>
      <c r="J1298">
        <v>24</v>
      </c>
      <c r="K1298" s="1" t="s">
        <v>58</v>
      </c>
      <c r="L1298">
        <v>35</v>
      </c>
      <c r="M1298" s="1" t="s">
        <v>161</v>
      </c>
      <c r="N1298">
        <v>13</v>
      </c>
      <c r="O1298" s="1" t="s">
        <v>193</v>
      </c>
      <c r="P1298">
        <v>3</v>
      </c>
      <c r="Q1298">
        <v>0.05</v>
      </c>
      <c r="R1298">
        <v>2338.3000000000002</v>
      </c>
      <c r="S1298">
        <v>1800.4910000000002</v>
      </c>
      <c r="T1298">
        <v>5401.4730000000009</v>
      </c>
      <c r="U1298">
        <v>6664.1550000000007</v>
      </c>
      <c r="V1298">
        <f>Sales[[#This Row],[Total Revenue]]-Sales[[#This Row],[Total Buying]]</f>
        <v>1262.6819999999998</v>
      </c>
      <c r="W1298">
        <v>255</v>
      </c>
      <c r="X1298" s="1" t="s">
        <v>593</v>
      </c>
      <c r="Y1298" s="1" t="s">
        <v>594</v>
      </c>
      <c r="Z1298" s="1" t="s">
        <v>388</v>
      </c>
      <c r="AA1298" s="1" t="s">
        <v>389</v>
      </c>
      <c r="AB1298" s="1" t="s">
        <v>116</v>
      </c>
      <c r="AC1298" s="1" t="s">
        <v>389</v>
      </c>
      <c r="AD1298">
        <v>92283</v>
      </c>
      <c r="AE1298">
        <v>47012</v>
      </c>
    </row>
    <row r="1299" spans="1:31" x14ac:dyDescent="0.3">
      <c r="A1299" s="1" t="s">
        <v>2115</v>
      </c>
      <c r="B1299" s="1" t="s">
        <v>30</v>
      </c>
      <c r="C1299" s="1" t="s">
        <v>62</v>
      </c>
      <c r="D1299" s="2">
        <v>43300</v>
      </c>
      <c r="E1299" s="2">
        <v>43406</v>
      </c>
      <c r="F1299" s="2" t="str">
        <f>TEXT(Sales[[#This Row],[OrderDate]],"dd")</f>
        <v>02</v>
      </c>
      <c r="G1299" s="2">
        <v>43419</v>
      </c>
      <c r="H1299" s="2">
        <v>43428</v>
      </c>
      <c r="I1299" s="1" t="s">
        <v>32</v>
      </c>
      <c r="J1299">
        <v>4</v>
      </c>
      <c r="K1299" s="1" t="s">
        <v>70</v>
      </c>
      <c r="L1299">
        <v>17</v>
      </c>
      <c r="M1299" s="1" t="s">
        <v>278</v>
      </c>
      <c r="N1299">
        <v>21</v>
      </c>
      <c r="O1299" s="1" t="s">
        <v>131</v>
      </c>
      <c r="P1299">
        <v>4</v>
      </c>
      <c r="Q1299">
        <v>0.1</v>
      </c>
      <c r="R1299">
        <v>1011.7</v>
      </c>
      <c r="S1299">
        <v>435.03100000000001</v>
      </c>
      <c r="T1299">
        <v>1740.124</v>
      </c>
      <c r="U1299">
        <v>3642.12</v>
      </c>
      <c r="V1299">
        <f>Sales[[#This Row],[Total Revenue]]-Sales[[#This Row],[Total Buying]]</f>
        <v>1901.9959999999999</v>
      </c>
      <c r="W1299">
        <v>270</v>
      </c>
      <c r="X1299" s="1" t="s">
        <v>943</v>
      </c>
      <c r="Y1299" s="1" t="s">
        <v>944</v>
      </c>
      <c r="Z1299" s="1" t="s">
        <v>38</v>
      </c>
      <c r="AA1299" s="1" t="s">
        <v>39</v>
      </c>
      <c r="AB1299" s="1" t="s">
        <v>40</v>
      </c>
      <c r="AC1299" s="1" t="s">
        <v>39</v>
      </c>
      <c r="AD1299">
        <v>782664</v>
      </c>
      <c r="AE1299">
        <v>42439</v>
      </c>
    </row>
    <row r="1300" spans="1:31" x14ac:dyDescent="0.3">
      <c r="A1300" s="1" t="s">
        <v>2116</v>
      </c>
      <c r="B1300" s="1" t="s">
        <v>30</v>
      </c>
      <c r="C1300" s="1" t="s">
        <v>77</v>
      </c>
      <c r="D1300" s="2">
        <v>43300</v>
      </c>
      <c r="E1300" s="2">
        <v>43406</v>
      </c>
      <c r="F1300" s="2" t="str">
        <f>TEXT(Sales[[#This Row],[OrderDate]],"dd")</f>
        <v>02</v>
      </c>
      <c r="G1300" s="2">
        <v>43414</v>
      </c>
      <c r="H1300" s="2">
        <v>43418</v>
      </c>
      <c r="I1300" s="1" t="s">
        <v>32</v>
      </c>
      <c r="J1300">
        <v>4</v>
      </c>
      <c r="K1300" s="1" t="s">
        <v>70</v>
      </c>
      <c r="L1300">
        <v>3</v>
      </c>
      <c r="M1300" s="1" t="s">
        <v>175</v>
      </c>
      <c r="N1300">
        <v>38</v>
      </c>
      <c r="O1300" s="1" t="s">
        <v>119</v>
      </c>
      <c r="P1300">
        <v>5</v>
      </c>
      <c r="Q1300">
        <v>0.15</v>
      </c>
      <c r="R1300">
        <v>857.6</v>
      </c>
      <c r="S1300">
        <v>557.44000000000005</v>
      </c>
      <c r="T1300">
        <v>2787.2000000000003</v>
      </c>
      <c r="U1300">
        <v>3644.8</v>
      </c>
      <c r="V1300">
        <f>Sales[[#This Row],[Total Revenue]]-Sales[[#This Row],[Total Buying]]</f>
        <v>857.59999999999991</v>
      </c>
      <c r="W1300">
        <v>183</v>
      </c>
      <c r="X1300" s="1" t="s">
        <v>863</v>
      </c>
      <c r="Y1300" s="1" t="s">
        <v>864</v>
      </c>
      <c r="Z1300" s="1" t="s">
        <v>369</v>
      </c>
      <c r="AA1300" s="1" t="s">
        <v>370</v>
      </c>
      <c r="AB1300" s="1" t="s">
        <v>147</v>
      </c>
      <c r="AC1300" s="1" t="s">
        <v>370</v>
      </c>
      <c r="AD1300">
        <v>51271</v>
      </c>
      <c r="AE1300">
        <v>35785</v>
      </c>
    </row>
    <row r="1301" spans="1:31" x14ac:dyDescent="0.3">
      <c r="A1301" s="1" t="s">
        <v>2117</v>
      </c>
      <c r="B1301" s="1" t="s">
        <v>47</v>
      </c>
      <c r="C1301" s="1" t="s">
        <v>239</v>
      </c>
      <c r="D1301" s="2">
        <v>43300</v>
      </c>
      <c r="E1301" s="2">
        <v>43406</v>
      </c>
      <c r="F1301" s="2" t="str">
        <f>TEXT(Sales[[#This Row],[OrderDate]],"dd")</f>
        <v>02</v>
      </c>
      <c r="G1301" s="2">
        <v>43430</v>
      </c>
      <c r="H1301" s="2">
        <v>43431</v>
      </c>
      <c r="I1301" s="1" t="s">
        <v>32</v>
      </c>
      <c r="J1301">
        <v>17</v>
      </c>
      <c r="K1301" s="1" t="s">
        <v>292</v>
      </c>
      <c r="L1301">
        <v>48</v>
      </c>
      <c r="M1301" s="1" t="s">
        <v>102</v>
      </c>
      <c r="N1301">
        <v>38</v>
      </c>
      <c r="O1301" s="1" t="s">
        <v>119</v>
      </c>
      <c r="P1301">
        <v>8</v>
      </c>
      <c r="Q1301">
        <v>0.1</v>
      </c>
      <c r="R1301">
        <v>221.1</v>
      </c>
      <c r="S1301">
        <v>183.51299999999998</v>
      </c>
      <c r="T1301">
        <v>1468.1039999999998</v>
      </c>
      <c r="U1301">
        <v>1591.92</v>
      </c>
      <c r="V1301">
        <f>Sales[[#This Row],[Total Revenue]]-Sales[[#This Row],[Total Buying]]</f>
        <v>123.81600000000026</v>
      </c>
      <c r="W1301">
        <v>363</v>
      </c>
      <c r="X1301" s="1" t="s">
        <v>1826</v>
      </c>
      <c r="Y1301" s="1" t="s">
        <v>1827</v>
      </c>
      <c r="Z1301" s="1" t="s">
        <v>405</v>
      </c>
      <c r="AA1301" s="1" t="s">
        <v>406</v>
      </c>
      <c r="AB1301" s="1" t="s">
        <v>116</v>
      </c>
      <c r="AC1301" s="1" t="s">
        <v>406</v>
      </c>
      <c r="AD1301">
        <v>79026</v>
      </c>
      <c r="AE1301">
        <v>52042</v>
      </c>
    </row>
    <row r="1302" spans="1:31" x14ac:dyDescent="0.3">
      <c r="A1302" s="1" t="s">
        <v>2118</v>
      </c>
      <c r="B1302" s="1" t="s">
        <v>30</v>
      </c>
      <c r="C1302" s="1" t="s">
        <v>62</v>
      </c>
      <c r="D1302" s="2">
        <v>43300</v>
      </c>
      <c r="E1302" s="2">
        <v>43406</v>
      </c>
      <c r="F1302" s="2" t="str">
        <f>TEXT(Sales[[#This Row],[OrderDate]],"dd")</f>
        <v>02</v>
      </c>
      <c r="G1302" s="2">
        <v>43434</v>
      </c>
      <c r="H1302" s="2">
        <v>43435</v>
      </c>
      <c r="I1302" s="1" t="s">
        <v>32</v>
      </c>
      <c r="J1302">
        <v>9</v>
      </c>
      <c r="K1302" s="1" t="s">
        <v>214</v>
      </c>
      <c r="L1302">
        <v>14</v>
      </c>
      <c r="M1302" s="1" t="s">
        <v>122</v>
      </c>
      <c r="N1302">
        <v>20</v>
      </c>
      <c r="O1302" s="1" t="s">
        <v>245</v>
      </c>
      <c r="P1302">
        <v>2</v>
      </c>
      <c r="Q1302">
        <v>0.05</v>
      </c>
      <c r="R1302">
        <v>1715.2</v>
      </c>
      <c r="S1302">
        <v>943.36000000000013</v>
      </c>
      <c r="T1302">
        <v>1886.7200000000003</v>
      </c>
      <c r="U1302">
        <v>3258.88</v>
      </c>
      <c r="V1302">
        <f>Sales[[#This Row],[Total Revenue]]-Sales[[#This Row],[Total Buying]]</f>
        <v>1372.1599999999999</v>
      </c>
      <c r="W1302">
        <v>314</v>
      </c>
      <c r="X1302" s="1" t="s">
        <v>1551</v>
      </c>
      <c r="Y1302" s="1" t="s">
        <v>1552</v>
      </c>
      <c r="Z1302" s="1" t="s">
        <v>251</v>
      </c>
      <c r="AA1302" s="1" t="s">
        <v>252</v>
      </c>
      <c r="AB1302" s="1" t="s">
        <v>56</v>
      </c>
      <c r="AC1302" s="1" t="s">
        <v>252</v>
      </c>
      <c r="AD1302">
        <v>36175</v>
      </c>
      <c r="AE1302">
        <v>34186</v>
      </c>
    </row>
    <row r="1303" spans="1:31" x14ac:dyDescent="0.3">
      <c r="A1303" s="1" t="s">
        <v>2119</v>
      </c>
      <c r="B1303" s="1" t="s">
        <v>47</v>
      </c>
      <c r="C1303" s="1" t="s">
        <v>424</v>
      </c>
      <c r="D1303" s="2">
        <v>43300</v>
      </c>
      <c r="E1303" s="2">
        <v>43406</v>
      </c>
      <c r="F1303" s="2" t="str">
        <f>TEXT(Sales[[#This Row],[OrderDate]],"dd")</f>
        <v>02</v>
      </c>
      <c r="G1303" s="2">
        <v>43410</v>
      </c>
      <c r="H1303" s="2">
        <v>43416</v>
      </c>
      <c r="I1303" s="1" t="s">
        <v>32</v>
      </c>
      <c r="J1303">
        <v>17</v>
      </c>
      <c r="K1303" s="1" t="s">
        <v>292</v>
      </c>
      <c r="L1303">
        <v>34</v>
      </c>
      <c r="M1303" s="1" t="s">
        <v>378</v>
      </c>
      <c r="N1303">
        <v>45</v>
      </c>
      <c r="O1303" s="1" t="s">
        <v>109</v>
      </c>
      <c r="P1303">
        <v>8</v>
      </c>
      <c r="Q1303">
        <v>7.4999999999999997E-2</v>
      </c>
      <c r="R1303">
        <v>2264.6</v>
      </c>
      <c r="S1303">
        <v>1494.636</v>
      </c>
      <c r="T1303">
        <v>11957.088</v>
      </c>
      <c r="U1303">
        <v>16758.04</v>
      </c>
      <c r="V1303">
        <f>Sales[[#This Row],[Total Revenue]]-Sales[[#This Row],[Total Buying]]</f>
        <v>4800.9520000000011</v>
      </c>
      <c r="W1303">
        <v>64</v>
      </c>
      <c r="X1303" s="1" t="s">
        <v>507</v>
      </c>
      <c r="Y1303" s="1" t="s">
        <v>285</v>
      </c>
      <c r="Z1303" s="1" t="s">
        <v>158</v>
      </c>
      <c r="AA1303" s="1" t="s">
        <v>159</v>
      </c>
      <c r="AB1303" s="1" t="s">
        <v>116</v>
      </c>
      <c r="AC1303" s="1" t="s">
        <v>159</v>
      </c>
      <c r="AD1303">
        <v>91267</v>
      </c>
      <c r="AE1303">
        <v>57196</v>
      </c>
    </row>
    <row r="1304" spans="1:31" x14ac:dyDescent="0.3">
      <c r="A1304" s="1" t="s">
        <v>2120</v>
      </c>
      <c r="B1304" s="1" t="s">
        <v>47</v>
      </c>
      <c r="C1304" s="1" t="s">
        <v>31</v>
      </c>
      <c r="D1304" s="2">
        <v>43300</v>
      </c>
      <c r="E1304" s="2">
        <v>43406</v>
      </c>
      <c r="F1304" s="2" t="str">
        <f>TEXT(Sales[[#This Row],[OrderDate]],"dd")</f>
        <v>02</v>
      </c>
      <c r="G1304" s="2">
        <v>43417</v>
      </c>
      <c r="H1304" s="2">
        <v>43427</v>
      </c>
      <c r="I1304" s="1" t="s">
        <v>32</v>
      </c>
      <c r="J1304">
        <v>17</v>
      </c>
      <c r="K1304" s="1" t="s">
        <v>292</v>
      </c>
      <c r="L1304">
        <v>50</v>
      </c>
      <c r="M1304" s="1" t="s">
        <v>427</v>
      </c>
      <c r="N1304">
        <v>31</v>
      </c>
      <c r="O1304" s="1" t="s">
        <v>470</v>
      </c>
      <c r="P1304">
        <v>4</v>
      </c>
      <c r="Q1304">
        <v>0.05</v>
      </c>
      <c r="R1304">
        <v>1005</v>
      </c>
      <c r="S1304">
        <v>452.25</v>
      </c>
      <c r="T1304">
        <v>1809</v>
      </c>
      <c r="U1304">
        <v>3819</v>
      </c>
      <c r="V1304">
        <f>Sales[[#This Row],[Total Revenue]]-Sales[[#This Row],[Total Buying]]</f>
        <v>2010</v>
      </c>
      <c r="W1304">
        <v>244</v>
      </c>
      <c r="X1304" s="1" t="s">
        <v>1734</v>
      </c>
      <c r="Y1304" s="1" t="s">
        <v>1735</v>
      </c>
      <c r="Z1304" s="1" t="s">
        <v>732</v>
      </c>
      <c r="AA1304" s="1" t="s">
        <v>733</v>
      </c>
      <c r="AB1304" s="1" t="s">
        <v>40</v>
      </c>
      <c r="AC1304" s="1" t="s">
        <v>733</v>
      </c>
      <c r="AD1304">
        <v>99058</v>
      </c>
      <c r="AE1304">
        <v>59537</v>
      </c>
    </row>
    <row r="1305" spans="1:31" x14ac:dyDescent="0.3">
      <c r="A1305" s="1" t="s">
        <v>2121</v>
      </c>
      <c r="B1305" s="1" t="s">
        <v>30</v>
      </c>
      <c r="C1305" s="1" t="s">
        <v>77</v>
      </c>
      <c r="D1305" s="2">
        <v>43300</v>
      </c>
      <c r="E1305" s="2">
        <v>43407</v>
      </c>
      <c r="F1305" s="2" t="str">
        <f>TEXT(Sales[[#This Row],[OrderDate]],"dd")</f>
        <v>03</v>
      </c>
      <c r="G1305" s="2">
        <v>43433</v>
      </c>
      <c r="H1305" s="2">
        <v>43439</v>
      </c>
      <c r="I1305" s="1" t="s">
        <v>32</v>
      </c>
      <c r="J1305">
        <v>3</v>
      </c>
      <c r="K1305" s="1" t="s">
        <v>154</v>
      </c>
      <c r="L1305">
        <v>19</v>
      </c>
      <c r="M1305" s="1" t="s">
        <v>346</v>
      </c>
      <c r="N1305">
        <v>11</v>
      </c>
      <c r="O1305" s="1" t="s">
        <v>126</v>
      </c>
      <c r="P1305">
        <v>1</v>
      </c>
      <c r="Q1305">
        <v>0.15</v>
      </c>
      <c r="R1305">
        <v>3812.3</v>
      </c>
      <c r="S1305">
        <v>2211.134</v>
      </c>
      <c r="T1305">
        <v>2211.134</v>
      </c>
      <c r="U1305">
        <v>3240.4549999999999</v>
      </c>
      <c r="V1305">
        <f>Sales[[#This Row],[Total Revenue]]-Sales[[#This Row],[Total Buying]]</f>
        <v>1029.3209999999999</v>
      </c>
      <c r="W1305">
        <v>102</v>
      </c>
      <c r="X1305" s="1" t="s">
        <v>661</v>
      </c>
      <c r="Y1305" s="1" t="s">
        <v>448</v>
      </c>
      <c r="Z1305" s="1" t="s">
        <v>400</v>
      </c>
      <c r="AA1305" s="1" t="s">
        <v>401</v>
      </c>
      <c r="AB1305" s="1" t="s">
        <v>116</v>
      </c>
      <c r="AC1305" s="1" t="s">
        <v>401</v>
      </c>
      <c r="AD1305">
        <v>42239</v>
      </c>
      <c r="AE1305">
        <v>67081</v>
      </c>
    </row>
    <row r="1306" spans="1:31" x14ac:dyDescent="0.3">
      <c r="A1306" s="1" t="s">
        <v>2122</v>
      </c>
      <c r="B1306" s="1" t="s">
        <v>30</v>
      </c>
      <c r="C1306" s="1" t="s">
        <v>62</v>
      </c>
      <c r="D1306" s="2">
        <v>43300</v>
      </c>
      <c r="E1306" s="2">
        <v>43407</v>
      </c>
      <c r="F1306" s="2" t="str">
        <f>TEXT(Sales[[#This Row],[OrderDate]],"dd")</f>
        <v>03</v>
      </c>
      <c r="G1306" s="2">
        <v>43424</v>
      </c>
      <c r="H1306" s="2">
        <v>43434</v>
      </c>
      <c r="I1306" s="1" t="s">
        <v>32</v>
      </c>
      <c r="J1306">
        <v>12</v>
      </c>
      <c r="K1306" s="1" t="s">
        <v>208</v>
      </c>
      <c r="L1306">
        <v>19</v>
      </c>
      <c r="M1306" s="1" t="s">
        <v>346</v>
      </c>
      <c r="N1306">
        <v>19</v>
      </c>
      <c r="O1306" s="1" t="s">
        <v>726</v>
      </c>
      <c r="P1306">
        <v>2</v>
      </c>
      <c r="Q1306">
        <v>0.05</v>
      </c>
      <c r="R1306">
        <v>944.7</v>
      </c>
      <c r="S1306">
        <v>661.29</v>
      </c>
      <c r="T1306">
        <v>1322.58</v>
      </c>
      <c r="U1306">
        <v>1794.93</v>
      </c>
      <c r="V1306">
        <f>Sales[[#This Row],[Total Revenue]]-Sales[[#This Row],[Total Buying]]</f>
        <v>472.35000000000014</v>
      </c>
      <c r="W1306">
        <v>320</v>
      </c>
      <c r="X1306" s="1" t="s">
        <v>275</v>
      </c>
      <c r="Y1306" s="1" t="s">
        <v>276</v>
      </c>
      <c r="Z1306" s="1" t="s">
        <v>251</v>
      </c>
      <c r="AA1306" s="1" t="s">
        <v>252</v>
      </c>
      <c r="AB1306" s="1" t="s">
        <v>56</v>
      </c>
      <c r="AC1306" s="1" t="s">
        <v>252</v>
      </c>
      <c r="AD1306">
        <v>45452</v>
      </c>
      <c r="AE1306">
        <v>114098</v>
      </c>
    </row>
    <row r="1307" spans="1:31" x14ac:dyDescent="0.3">
      <c r="A1307" s="1" t="s">
        <v>2123</v>
      </c>
      <c r="B1307" s="1" t="s">
        <v>47</v>
      </c>
      <c r="C1307" s="1" t="s">
        <v>62</v>
      </c>
      <c r="D1307" s="2">
        <v>43300</v>
      </c>
      <c r="E1307" s="2">
        <v>43407</v>
      </c>
      <c r="F1307" s="2" t="str">
        <f>TEXT(Sales[[#This Row],[OrderDate]],"dd")</f>
        <v>03</v>
      </c>
      <c r="G1307" s="2">
        <v>43409</v>
      </c>
      <c r="H1307" s="2">
        <v>43418</v>
      </c>
      <c r="I1307" s="1" t="s">
        <v>32</v>
      </c>
      <c r="J1307">
        <v>20</v>
      </c>
      <c r="K1307" s="1" t="s">
        <v>225</v>
      </c>
      <c r="L1307">
        <v>23</v>
      </c>
      <c r="M1307" s="1" t="s">
        <v>354</v>
      </c>
      <c r="N1307">
        <v>20</v>
      </c>
      <c r="O1307" s="1" t="s">
        <v>245</v>
      </c>
      <c r="P1307">
        <v>7</v>
      </c>
      <c r="Q1307">
        <v>0.1</v>
      </c>
      <c r="R1307">
        <v>1206</v>
      </c>
      <c r="S1307">
        <v>916.56000000000006</v>
      </c>
      <c r="T1307">
        <v>6415.92</v>
      </c>
      <c r="U1307">
        <v>7597.8000000000011</v>
      </c>
      <c r="V1307">
        <f>Sales[[#This Row],[Total Revenue]]-Sales[[#This Row],[Total Buying]]</f>
        <v>1181.880000000001</v>
      </c>
      <c r="W1307">
        <v>270</v>
      </c>
      <c r="X1307" s="1" t="s">
        <v>943</v>
      </c>
      <c r="Y1307" s="1" t="s">
        <v>944</v>
      </c>
      <c r="Z1307" s="1" t="s">
        <v>38</v>
      </c>
      <c r="AA1307" s="1" t="s">
        <v>39</v>
      </c>
      <c r="AB1307" s="1" t="s">
        <v>40</v>
      </c>
      <c r="AC1307" s="1" t="s">
        <v>39</v>
      </c>
      <c r="AD1307">
        <v>782664</v>
      </c>
      <c r="AE1307">
        <v>42439</v>
      </c>
    </row>
    <row r="1308" spans="1:31" x14ac:dyDescent="0.3">
      <c r="A1308" s="1" t="s">
        <v>2124</v>
      </c>
      <c r="B1308" s="1" t="s">
        <v>30</v>
      </c>
      <c r="C1308" s="1" t="s">
        <v>77</v>
      </c>
      <c r="D1308" s="2">
        <v>43300</v>
      </c>
      <c r="E1308" s="2">
        <v>43407</v>
      </c>
      <c r="F1308" s="2" t="str">
        <f>TEXT(Sales[[#This Row],[OrderDate]],"dd")</f>
        <v>03</v>
      </c>
      <c r="G1308" s="2">
        <v>43430</v>
      </c>
      <c r="H1308" s="2">
        <v>43434</v>
      </c>
      <c r="I1308" s="1" t="s">
        <v>32</v>
      </c>
      <c r="J1308">
        <v>4</v>
      </c>
      <c r="K1308" s="1" t="s">
        <v>70</v>
      </c>
      <c r="L1308">
        <v>36</v>
      </c>
      <c r="M1308" s="1" t="s">
        <v>287</v>
      </c>
      <c r="N1308">
        <v>10</v>
      </c>
      <c r="O1308" s="1" t="s">
        <v>162</v>
      </c>
      <c r="P1308">
        <v>3</v>
      </c>
      <c r="Q1308">
        <v>0.05</v>
      </c>
      <c r="R1308">
        <v>3865.9</v>
      </c>
      <c r="S1308">
        <v>1816.973</v>
      </c>
      <c r="T1308">
        <v>5450.9189999999999</v>
      </c>
      <c r="U1308">
        <v>11017.815000000001</v>
      </c>
      <c r="V1308">
        <f>Sales[[#This Row],[Total Revenue]]-Sales[[#This Row],[Total Buying]]</f>
        <v>5566.8960000000006</v>
      </c>
      <c r="W1308">
        <v>145</v>
      </c>
      <c r="X1308" s="1" t="s">
        <v>1526</v>
      </c>
      <c r="Y1308" s="1" t="s">
        <v>1527</v>
      </c>
      <c r="Z1308" s="1" t="s">
        <v>457</v>
      </c>
      <c r="AA1308" s="1" t="s">
        <v>458</v>
      </c>
      <c r="AB1308" s="1" t="s">
        <v>56</v>
      </c>
      <c r="AC1308" s="1" t="s">
        <v>458</v>
      </c>
      <c r="AD1308">
        <v>52798</v>
      </c>
      <c r="AE1308">
        <v>36466</v>
      </c>
    </row>
    <row r="1309" spans="1:31" x14ac:dyDescent="0.3">
      <c r="A1309" s="1" t="s">
        <v>2125</v>
      </c>
      <c r="B1309" s="1" t="s">
        <v>30</v>
      </c>
      <c r="C1309" s="1" t="s">
        <v>48</v>
      </c>
      <c r="D1309" s="2">
        <v>43300</v>
      </c>
      <c r="E1309" s="2">
        <v>43407</v>
      </c>
      <c r="F1309" s="2" t="str">
        <f>TEXT(Sales[[#This Row],[OrderDate]],"dd")</f>
        <v>03</v>
      </c>
      <c r="G1309" s="2">
        <v>43417</v>
      </c>
      <c r="H1309" s="2">
        <v>43425</v>
      </c>
      <c r="I1309" s="1" t="s">
        <v>32</v>
      </c>
      <c r="J1309">
        <v>4</v>
      </c>
      <c r="K1309" s="1" t="s">
        <v>70</v>
      </c>
      <c r="L1309">
        <v>13</v>
      </c>
      <c r="M1309" s="1" t="s">
        <v>118</v>
      </c>
      <c r="N1309">
        <v>46</v>
      </c>
      <c r="O1309" s="1" t="s">
        <v>150</v>
      </c>
      <c r="P1309">
        <v>8</v>
      </c>
      <c r="Q1309">
        <v>0.05</v>
      </c>
      <c r="R1309">
        <v>3892.7000000000003</v>
      </c>
      <c r="S1309">
        <v>2452.4010000000003</v>
      </c>
      <c r="T1309">
        <v>19619.208000000002</v>
      </c>
      <c r="U1309">
        <v>29584.52</v>
      </c>
      <c r="V1309">
        <f>Sales[[#This Row],[Total Revenue]]-Sales[[#This Row],[Total Buying]]</f>
        <v>9965.3119999999981</v>
      </c>
      <c r="W1309">
        <v>36</v>
      </c>
      <c r="X1309" s="1" t="s">
        <v>361</v>
      </c>
      <c r="Y1309" s="1" t="s">
        <v>186</v>
      </c>
      <c r="Z1309" s="1" t="s">
        <v>158</v>
      </c>
      <c r="AA1309" s="1" t="s">
        <v>159</v>
      </c>
      <c r="AB1309" s="1" t="s">
        <v>116</v>
      </c>
      <c r="AC1309" s="1" t="s">
        <v>159</v>
      </c>
      <c r="AD1309">
        <v>72684</v>
      </c>
      <c r="AE1309">
        <v>105355</v>
      </c>
    </row>
    <row r="1310" spans="1:31" x14ac:dyDescent="0.3">
      <c r="A1310" s="1" t="s">
        <v>2126</v>
      </c>
      <c r="B1310" s="1" t="s">
        <v>47</v>
      </c>
      <c r="C1310" s="1" t="s">
        <v>31</v>
      </c>
      <c r="D1310" s="2">
        <v>43300</v>
      </c>
      <c r="E1310" s="2">
        <v>43407</v>
      </c>
      <c r="F1310" s="2" t="str">
        <f>TEXT(Sales[[#This Row],[OrderDate]],"dd")</f>
        <v>03</v>
      </c>
      <c r="G1310" s="2">
        <v>43432</v>
      </c>
      <c r="H1310" s="2">
        <v>43433</v>
      </c>
      <c r="I1310" s="1" t="s">
        <v>32</v>
      </c>
      <c r="J1310">
        <v>14</v>
      </c>
      <c r="K1310" s="1" t="s">
        <v>222</v>
      </c>
      <c r="L1310">
        <v>44</v>
      </c>
      <c r="M1310" s="1" t="s">
        <v>445</v>
      </c>
      <c r="N1310">
        <v>13</v>
      </c>
      <c r="O1310" s="1" t="s">
        <v>193</v>
      </c>
      <c r="P1310">
        <v>1</v>
      </c>
      <c r="Q1310">
        <v>0.3</v>
      </c>
      <c r="R1310">
        <v>167.5</v>
      </c>
      <c r="S1310">
        <v>142.375</v>
      </c>
      <c r="T1310">
        <v>142.375</v>
      </c>
      <c r="U1310">
        <v>117.25</v>
      </c>
      <c r="V1310">
        <f>Sales[[#This Row],[Total Revenue]]-Sales[[#This Row],[Total Buying]]</f>
        <v>-25.125</v>
      </c>
      <c r="W1310">
        <v>227</v>
      </c>
      <c r="X1310" s="1" t="s">
        <v>1379</v>
      </c>
      <c r="Y1310" s="1" t="s">
        <v>1380</v>
      </c>
      <c r="Z1310" s="1" t="s">
        <v>1381</v>
      </c>
      <c r="AA1310" s="1" t="s">
        <v>1382</v>
      </c>
      <c r="AB1310" s="1" t="s">
        <v>56</v>
      </c>
      <c r="AC1310" s="1" t="s">
        <v>1382</v>
      </c>
      <c r="AD1310">
        <v>62671</v>
      </c>
      <c r="AE1310">
        <v>32250</v>
      </c>
    </row>
    <row r="1311" spans="1:31" x14ac:dyDescent="0.3">
      <c r="A1311" s="1" t="s">
        <v>2127</v>
      </c>
      <c r="B1311" s="1" t="s">
        <v>30</v>
      </c>
      <c r="C1311" s="1" t="s">
        <v>48</v>
      </c>
      <c r="D1311" s="2">
        <v>43300</v>
      </c>
      <c r="E1311" s="2">
        <v>43407</v>
      </c>
      <c r="F1311" s="2" t="str">
        <f>TEXT(Sales[[#This Row],[OrderDate]],"dd")</f>
        <v>03</v>
      </c>
      <c r="G1311" s="2">
        <v>43419</v>
      </c>
      <c r="H1311" s="2">
        <v>43429</v>
      </c>
      <c r="I1311" s="1" t="s">
        <v>32</v>
      </c>
      <c r="J1311">
        <v>5</v>
      </c>
      <c r="K1311" s="1" t="s">
        <v>182</v>
      </c>
      <c r="L1311">
        <v>40</v>
      </c>
      <c r="M1311" s="1" t="s">
        <v>189</v>
      </c>
      <c r="N1311">
        <v>38</v>
      </c>
      <c r="O1311" s="1" t="s">
        <v>119</v>
      </c>
      <c r="P1311">
        <v>2</v>
      </c>
      <c r="Q1311">
        <v>0.05</v>
      </c>
      <c r="R1311">
        <v>180.9</v>
      </c>
      <c r="S1311">
        <v>85.022999999999996</v>
      </c>
      <c r="T1311">
        <v>170.04599999999999</v>
      </c>
      <c r="U1311">
        <v>343.71000000000004</v>
      </c>
      <c r="V1311">
        <f>Sales[[#This Row],[Total Revenue]]-Sales[[#This Row],[Total Buying]]</f>
        <v>173.66400000000004</v>
      </c>
      <c r="W1311">
        <v>40</v>
      </c>
      <c r="X1311" s="1" t="s">
        <v>395</v>
      </c>
      <c r="Y1311" s="1" t="s">
        <v>191</v>
      </c>
      <c r="Z1311" s="1" t="s">
        <v>158</v>
      </c>
      <c r="AA1311" s="1" t="s">
        <v>159</v>
      </c>
      <c r="AB1311" s="1" t="s">
        <v>116</v>
      </c>
      <c r="AC1311" s="1" t="s">
        <v>159</v>
      </c>
      <c r="AD1311">
        <v>71498</v>
      </c>
      <c r="AE1311">
        <v>52574</v>
      </c>
    </row>
    <row r="1312" spans="1:31" x14ac:dyDescent="0.3">
      <c r="A1312" s="1" t="s">
        <v>2128</v>
      </c>
      <c r="B1312" s="1" t="s">
        <v>100</v>
      </c>
      <c r="C1312" s="1" t="s">
        <v>31</v>
      </c>
      <c r="D1312" s="2">
        <v>43300</v>
      </c>
      <c r="E1312" s="2">
        <v>43407</v>
      </c>
      <c r="F1312" s="2" t="str">
        <f>TEXT(Sales[[#This Row],[OrderDate]],"dd")</f>
        <v>03</v>
      </c>
      <c r="G1312" s="2">
        <v>43435</v>
      </c>
      <c r="H1312" s="2">
        <v>43439</v>
      </c>
      <c r="I1312" s="1" t="s">
        <v>32</v>
      </c>
      <c r="J1312">
        <v>28</v>
      </c>
      <c r="K1312" s="1" t="s">
        <v>101</v>
      </c>
      <c r="L1312">
        <v>24</v>
      </c>
      <c r="M1312" s="1" t="s">
        <v>138</v>
      </c>
      <c r="N1312">
        <v>18</v>
      </c>
      <c r="O1312" s="1" t="s">
        <v>364</v>
      </c>
      <c r="P1312">
        <v>2</v>
      </c>
      <c r="Q1312">
        <v>0.4</v>
      </c>
      <c r="R1312">
        <v>1815.7</v>
      </c>
      <c r="S1312">
        <v>835.22200000000009</v>
      </c>
      <c r="T1312">
        <v>1670.4440000000002</v>
      </c>
      <c r="U1312">
        <v>2178.84</v>
      </c>
      <c r="V1312">
        <f>Sales[[#This Row],[Total Revenue]]-Sales[[#This Row],[Total Buying]]</f>
        <v>508.39599999999996</v>
      </c>
      <c r="W1312">
        <v>248</v>
      </c>
      <c r="X1312" s="1" t="s">
        <v>803</v>
      </c>
      <c r="Y1312" s="1" t="s">
        <v>804</v>
      </c>
      <c r="Z1312" s="1" t="s">
        <v>338</v>
      </c>
      <c r="AA1312" s="1" t="s">
        <v>339</v>
      </c>
      <c r="AB1312" s="1" t="s">
        <v>116</v>
      </c>
      <c r="AC1312" s="1" t="s">
        <v>339</v>
      </c>
      <c r="AD1312">
        <v>222098</v>
      </c>
      <c r="AE1312">
        <v>47030</v>
      </c>
    </row>
    <row r="1313" spans="1:31" x14ac:dyDescent="0.3">
      <c r="A1313" s="1" t="s">
        <v>2129</v>
      </c>
      <c r="B1313" s="1" t="s">
        <v>30</v>
      </c>
      <c r="C1313" s="1" t="s">
        <v>77</v>
      </c>
      <c r="D1313" s="2">
        <v>43300</v>
      </c>
      <c r="E1313" s="2">
        <v>43407</v>
      </c>
      <c r="F1313" s="2" t="str">
        <f>TEXT(Sales[[#This Row],[OrderDate]],"dd")</f>
        <v>03</v>
      </c>
      <c r="G1313" s="2">
        <v>43410</v>
      </c>
      <c r="H1313" s="2">
        <v>43417</v>
      </c>
      <c r="I1313" s="1" t="s">
        <v>32</v>
      </c>
      <c r="J1313">
        <v>5</v>
      </c>
      <c r="K1313" s="1" t="s">
        <v>182</v>
      </c>
      <c r="L1313">
        <v>7</v>
      </c>
      <c r="M1313" s="1" t="s">
        <v>271</v>
      </c>
      <c r="N1313">
        <v>39</v>
      </c>
      <c r="O1313" s="1" t="s">
        <v>288</v>
      </c>
      <c r="P1313">
        <v>5</v>
      </c>
      <c r="Q1313">
        <v>7.4999999999999997E-2</v>
      </c>
      <c r="R1313">
        <v>261.3</v>
      </c>
      <c r="S1313">
        <v>143.71500000000003</v>
      </c>
      <c r="T1313">
        <v>718.57500000000016</v>
      </c>
      <c r="U1313">
        <v>1208.5125</v>
      </c>
      <c r="V1313">
        <f>Sales[[#This Row],[Total Revenue]]-Sales[[#This Row],[Total Buying]]</f>
        <v>489.93749999999989</v>
      </c>
      <c r="W1313">
        <v>114</v>
      </c>
      <c r="X1313" s="1" t="s">
        <v>1153</v>
      </c>
      <c r="Y1313" s="1" t="s">
        <v>682</v>
      </c>
      <c r="Z1313" s="1" t="s">
        <v>306</v>
      </c>
      <c r="AA1313" s="1" t="s">
        <v>307</v>
      </c>
      <c r="AB1313" s="1" t="s">
        <v>56</v>
      </c>
      <c r="AC1313" s="1" t="s">
        <v>307</v>
      </c>
      <c r="AD1313">
        <v>40453</v>
      </c>
      <c r="AE1313">
        <v>56464</v>
      </c>
    </row>
    <row r="1314" spans="1:31" x14ac:dyDescent="0.3">
      <c r="A1314" s="1" t="s">
        <v>2130</v>
      </c>
      <c r="B1314" s="1" t="s">
        <v>30</v>
      </c>
      <c r="C1314" s="1" t="s">
        <v>48</v>
      </c>
      <c r="D1314" s="2">
        <v>43300</v>
      </c>
      <c r="E1314" s="2">
        <v>43407</v>
      </c>
      <c r="F1314" s="2" t="str">
        <f>TEXT(Sales[[#This Row],[OrderDate]],"dd")</f>
        <v>03</v>
      </c>
      <c r="G1314" s="2">
        <v>43422</v>
      </c>
      <c r="H1314" s="2">
        <v>43431</v>
      </c>
      <c r="I1314" s="1" t="s">
        <v>32</v>
      </c>
      <c r="J1314">
        <v>2</v>
      </c>
      <c r="K1314" s="1" t="s">
        <v>142</v>
      </c>
      <c r="L1314">
        <v>10</v>
      </c>
      <c r="M1314" s="1" t="s">
        <v>273</v>
      </c>
      <c r="N1314">
        <v>46</v>
      </c>
      <c r="O1314" s="1" t="s">
        <v>150</v>
      </c>
      <c r="P1314">
        <v>8</v>
      </c>
      <c r="Q1314">
        <v>7.4999999999999997E-2</v>
      </c>
      <c r="R1314">
        <v>1125.6000000000001</v>
      </c>
      <c r="S1314">
        <v>619.08000000000015</v>
      </c>
      <c r="T1314">
        <v>4952.6400000000012</v>
      </c>
      <c r="U1314">
        <v>8329.44</v>
      </c>
      <c r="V1314">
        <f>Sales[[#This Row],[Total Revenue]]-Sales[[#This Row],[Total Buying]]</f>
        <v>3376.7999999999993</v>
      </c>
      <c r="W1314">
        <v>32</v>
      </c>
      <c r="X1314" s="1" t="s">
        <v>1958</v>
      </c>
      <c r="Y1314" s="1" t="s">
        <v>191</v>
      </c>
      <c r="Z1314" s="1" t="s">
        <v>158</v>
      </c>
      <c r="AA1314" s="1" t="s">
        <v>159</v>
      </c>
      <c r="AB1314" s="1" t="s">
        <v>116</v>
      </c>
      <c r="AC1314" s="1" t="s">
        <v>159</v>
      </c>
      <c r="AD1314">
        <v>30752</v>
      </c>
      <c r="AE1314">
        <v>38085</v>
      </c>
    </row>
    <row r="1315" spans="1:31" x14ac:dyDescent="0.3">
      <c r="A1315" s="1" t="s">
        <v>2131</v>
      </c>
      <c r="B1315" s="1" t="s">
        <v>42</v>
      </c>
      <c r="C1315" s="1" t="s">
        <v>31</v>
      </c>
      <c r="D1315" s="2">
        <v>43300</v>
      </c>
      <c r="E1315" s="2">
        <v>43408</v>
      </c>
      <c r="F1315" s="2" t="str">
        <f>TEXT(Sales[[#This Row],[OrderDate]],"dd")</f>
        <v>04</v>
      </c>
      <c r="G1315" s="2">
        <v>43414</v>
      </c>
      <c r="H1315" s="2">
        <v>43417</v>
      </c>
      <c r="I1315" s="1" t="s">
        <v>32</v>
      </c>
      <c r="J1315">
        <v>25</v>
      </c>
      <c r="K1315" s="1" t="s">
        <v>333</v>
      </c>
      <c r="L1315">
        <v>13</v>
      </c>
      <c r="M1315" s="1" t="s">
        <v>118</v>
      </c>
      <c r="N1315">
        <v>15</v>
      </c>
      <c r="O1315" s="1" t="s">
        <v>347</v>
      </c>
      <c r="P1315">
        <v>2</v>
      </c>
      <c r="Q1315">
        <v>0.05</v>
      </c>
      <c r="R1315">
        <v>1092.1000000000001</v>
      </c>
      <c r="S1315">
        <v>797.23300000000006</v>
      </c>
      <c r="T1315">
        <v>1594.4660000000001</v>
      </c>
      <c r="U1315">
        <v>2074.9900000000002</v>
      </c>
      <c r="V1315">
        <f>Sales[[#This Row],[Total Revenue]]-Sales[[#This Row],[Total Buying]]</f>
        <v>480.52400000000011</v>
      </c>
      <c r="W1315">
        <v>233</v>
      </c>
      <c r="X1315" s="1" t="s">
        <v>509</v>
      </c>
      <c r="Y1315" s="1" t="s">
        <v>510</v>
      </c>
      <c r="Z1315" s="1" t="s">
        <v>316</v>
      </c>
      <c r="AA1315" s="1" t="s">
        <v>317</v>
      </c>
      <c r="AB1315" s="1" t="s">
        <v>56</v>
      </c>
      <c r="AC1315" s="1" t="s">
        <v>317</v>
      </c>
      <c r="AD1315">
        <v>114080</v>
      </c>
      <c r="AE1315">
        <v>41628</v>
      </c>
    </row>
    <row r="1316" spans="1:31" x14ac:dyDescent="0.3">
      <c r="A1316" s="1" t="s">
        <v>2132</v>
      </c>
      <c r="B1316" s="1" t="s">
        <v>42</v>
      </c>
      <c r="C1316" s="1" t="s">
        <v>77</v>
      </c>
      <c r="D1316" s="2">
        <v>43300</v>
      </c>
      <c r="E1316" s="2">
        <v>43408</v>
      </c>
      <c r="F1316" s="2" t="str">
        <f>TEXT(Sales[[#This Row],[OrderDate]],"dd")</f>
        <v>04</v>
      </c>
      <c r="G1316" s="2">
        <v>43427</v>
      </c>
      <c r="H1316" s="2">
        <v>43434</v>
      </c>
      <c r="I1316" s="1" t="s">
        <v>32</v>
      </c>
      <c r="J1316">
        <v>20</v>
      </c>
      <c r="K1316" s="1" t="s">
        <v>225</v>
      </c>
      <c r="L1316">
        <v>50</v>
      </c>
      <c r="M1316" s="1" t="s">
        <v>427</v>
      </c>
      <c r="N1316">
        <v>14</v>
      </c>
      <c r="O1316" s="1" t="s">
        <v>438</v>
      </c>
      <c r="P1316">
        <v>6</v>
      </c>
      <c r="Q1316">
        <v>0.1</v>
      </c>
      <c r="R1316">
        <v>3953</v>
      </c>
      <c r="S1316">
        <v>3241.4599999999996</v>
      </c>
      <c r="T1316">
        <v>19448.759999999998</v>
      </c>
      <c r="U1316">
        <v>21346.199999999997</v>
      </c>
      <c r="V1316">
        <f>Sales[[#This Row],[Total Revenue]]-Sales[[#This Row],[Total Buying]]</f>
        <v>1897.4399999999987</v>
      </c>
      <c r="W1316">
        <v>202</v>
      </c>
      <c r="X1316" s="1" t="s">
        <v>1224</v>
      </c>
      <c r="Y1316" s="1" t="s">
        <v>1225</v>
      </c>
      <c r="Z1316" s="1" t="s">
        <v>878</v>
      </c>
      <c r="AA1316" s="1" t="s">
        <v>879</v>
      </c>
      <c r="AB1316" s="1" t="s">
        <v>56</v>
      </c>
      <c r="AC1316" s="1" t="s">
        <v>879</v>
      </c>
      <c r="AD1316">
        <v>50025</v>
      </c>
      <c r="AE1316">
        <v>46517</v>
      </c>
    </row>
    <row r="1317" spans="1:31" x14ac:dyDescent="0.3">
      <c r="A1317" s="1" t="s">
        <v>2133</v>
      </c>
      <c r="B1317" s="1" t="s">
        <v>47</v>
      </c>
      <c r="C1317" s="1" t="s">
        <v>31</v>
      </c>
      <c r="D1317" s="2">
        <v>43300</v>
      </c>
      <c r="E1317" s="2">
        <v>43408</v>
      </c>
      <c r="F1317" s="2" t="str">
        <f>TEXT(Sales[[#This Row],[OrderDate]],"dd")</f>
        <v>04</v>
      </c>
      <c r="G1317" s="2">
        <v>43427</v>
      </c>
      <c r="H1317" s="2">
        <v>43429</v>
      </c>
      <c r="I1317" s="1" t="s">
        <v>32</v>
      </c>
      <c r="J1317">
        <v>13</v>
      </c>
      <c r="K1317" s="1" t="s">
        <v>88</v>
      </c>
      <c r="L1317">
        <v>1</v>
      </c>
      <c r="M1317" s="1" t="s">
        <v>79</v>
      </c>
      <c r="N1317">
        <v>45</v>
      </c>
      <c r="O1317" s="1" t="s">
        <v>109</v>
      </c>
      <c r="P1317">
        <v>7</v>
      </c>
      <c r="Q1317">
        <v>0.1</v>
      </c>
      <c r="R1317">
        <v>5205.9000000000005</v>
      </c>
      <c r="S1317">
        <v>4372.9560000000001</v>
      </c>
      <c r="T1317">
        <v>30610.692000000003</v>
      </c>
      <c r="U1317">
        <v>32797.170000000006</v>
      </c>
      <c r="V1317">
        <f>Sales[[#This Row],[Total Revenue]]-Sales[[#This Row],[Total Buying]]</f>
        <v>2186.4780000000028</v>
      </c>
      <c r="W1317">
        <v>213</v>
      </c>
      <c r="X1317" s="1" t="s">
        <v>234</v>
      </c>
      <c r="Y1317" s="1" t="s">
        <v>235</v>
      </c>
      <c r="Z1317" s="1" t="s">
        <v>236</v>
      </c>
      <c r="AA1317" s="1" t="s">
        <v>237</v>
      </c>
      <c r="AB1317" s="1" t="s">
        <v>147</v>
      </c>
      <c r="AC1317" s="1" t="s">
        <v>237</v>
      </c>
      <c r="AD1317">
        <v>47179</v>
      </c>
      <c r="AE1317">
        <v>55990</v>
      </c>
    </row>
    <row r="1318" spans="1:31" x14ac:dyDescent="0.3">
      <c r="A1318" s="1" t="s">
        <v>2134</v>
      </c>
      <c r="B1318" s="1" t="s">
        <v>100</v>
      </c>
      <c r="C1318" s="1" t="s">
        <v>62</v>
      </c>
      <c r="D1318" s="2">
        <v>43300</v>
      </c>
      <c r="E1318" s="2">
        <v>43408</v>
      </c>
      <c r="F1318" s="2" t="str">
        <f>TEXT(Sales[[#This Row],[OrderDate]],"dd")</f>
        <v>04</v>
      </c>
      <c r="G1318" s="2">
        <v>43423</v>
      </c>
      <c r="H1318" s="2">
        <v>43432</v>
      </c>
      <c r="I1318" s="1" t="s">
        <v>32</v>
      </c>
      <c r="J1318">
        <v>27</v>
      </c>
      <c r="K1318" s="1" t="s">
        <v>179</v>
      </c>
      <c r="L1318">
        <v>17</v>
      </c>
      <c r="M1318" s="1" t="s">
        <v>278</v>
      </c>
      <c r="N1318">
        <v>11</v>
      </c>
      <c r="O1318" s="1" t="s">
        <v>126</v>
      </c>
      <c r="P1318">
        <v>3</v>
      </c>
      <c r="Q1318">
        <v>7.4999999999999997E-2</v>
      </c>
      <c r="R1318">
        <v>2666.6</v>
      </c>
      <c r="S1318">
        <v>2213.2779999999998</v>
      </c>
      <c r="T1318">
        <v>6639.8339999999989</v>
      </c>
      <c r="U1318">
        <v>7399.8150000000005</v>
      </c>
      <c r="V1318">
        <f>Sales[[#This Row],[Total Revenue]]-Sales[[#This Row],[Total Buying]]</f>
        <v>759.98100000000159</v>
      </c>
      <c r="W1318">
        <v>309</v>
      </c>
      <c r="X1318" s="1" t="s">
        <v>974</v>
      </c>
      <c r="Y1318" s="1" t="s">
        <v>975</v>
      </c>
      <c r="Z1318" s="1" t="s">
        <v>251</v>
      </c>
      <c r="AA1318" s="1" t="s">
        <v>252</v>
      </c>
      <c r="AB1318" s="1" t="s">
        <v>56</v>
      </c>
      <c r="AC1318" s="1" t="s">
        <v>252</v>
      </c>
      <c r="AD1318">
        <v>133808</v>
      </c>
      <c r="AE1318">
        <v>53326</v>
      </c>
    </row>
    <row r="1319" spans="1:31" x14ac:dyDescent="0.3">
      <c r="A1319" s="1" t="s">
        <v>2135</v>
      </c>
      <c r="B1319" s="1" t="s">
        <v>100</v>
      </c>
      <c r="C1319" s="1" t="s">
        <v>239</v>
      </c>
      <c r="D1319" s="2">
        <v>43300</v>
      </c>
      <c r="E1319" s="2">
        <v>43408</v>
      </c>
      <c r="F1319" s="2" t="str">
        <f>TEXT(Sales[[#This Row],[OrderDate]],"dd")</f>
        <v>04</v>
      </c>
      <c r="G1319" s="2">
        <v>43412</v>
      </c>
      <c r="H1319" s="2">
        <v>43415</v>
      </c>
      <c r="I1319" s="1" t="s">
        <v>32</v>
      </c>
      <c r="J1319">
        <v>27</v>
      </c>
      <c r="K1319" s="1" t="s">
        <v>179</v>
      </c>
      <c r="L1319">
        <v>36</v>
      </c>
      <c r="M1319" s="1" t="s">
        <v>287</v>
      </c>
      <c r="N1319">
        <v>38</v>
      </c>
      <c r="O1319" s="1" t="s">
        <v>119</v>
      </c>
      <c r="P1319">
        <v>4</v>
      </c>
      <c r="Q1319">
        <v>0.05</v>
      </c>
      <c r="R1319">
        <v>5942.9000000000005</v>
      </c>
      <c r="S1319">
        <v>4576.0330000000004</v>
      </c>
      <c r="T1319">
        <v>18304.132000000001</v>
      </c>
      <c r="U1319">
        <v>22583.02</v>
      </c>
      <c r="V1319">
        <f>Sales[[#This Row],[Total Revenue]]-Sales[[#This Row],[Total Buying]]</f>
        <v>4278.887999999999</v>
      </c>
      <c r="W1319">
        <v>343</v>
      </c>
      <c r="X1319" s="1" t="s">
        <v>1131</v>
      </c>
      <c r="Y1319" s="1" t="s">
        <v>1132</v>
      </c>
      <c r="Z1319" s="1" t="s">
        <v>251</v>
      </c>
      <c r="AA1319" s="1" t="s">
        <v>252</v>
      </c>
      <c r="AB1319" s="1" t="s">
        <v>56</v>
      </c>
      <c r="AC1319" s="1" t="s">
        <v>252</v>
      </c>
      <c r="AD1319">
        <v>46719</v>
      </c>
      <c r="AE1319">
        <v>33147</v>
      </c>
    </row>
    <row r="1320" spans="1:31" x14ac:dyDescent="0.3">
      <c r="A1320" s="1" t="s">
        <v>2136</v>
      </c>
      <c r="B1320" s="1" t="s">
        <v>30</v>
      </c>
      <c r="C1320" s="1" t="s">
        <v>424</v>
      </c>
      <c r="D1320" s="2">
        <v>43300</v>
      </c>
      <c r="E1320" s="2">
        <v>43408</v>
      </c>
      <c r="F1320" s="2" t="str">
        <f>TEXT(Sales[[#This Row],[OrderDate]],"dd")</f>
        <v>04</v>
      </c>
      <c r="G1320" s="2">
        <v>43411</v>
      </c>
      <c r="H1320" s="2">
        <v>43414</v>
      </c>
      <c r="I1320" s="1" t="s">
        <v>32</v>
      </c>
      <c r="J1320">
        <v>11</v>
      </c>
      <c r="K1320" s="1" t="s">
        <v>125</v>
      </c>
      <c r="L1320">
        <v>15</v>
      </c>
      <c r="M1320" s="1" t="s">
        <v>34</v>
      </c>
      <c r="N1320">
        <v>14</v>
      </c>
      <c r="O1320" s="1" t="s">
        <v>438</v>
      </c>
      <c r="P1320">
        <v>8</v>
      </c>
      <c r="Q1320">
        <v>7.4999999999999997E-2</v>
      </c>
      <c r="R1320">
        <v>2412</v>
      </c>
      <c r="S1320">
        <v>1181.8799999999999</v>
      </c>
      <c r="T1320">
        <v>9455.0399999999991</v>
      </c>
      <c r="U1320">
        <v>17848.8</v>
      </c>
      <c r="V1320">
        <f>Sales[[#This Row],[Total Revenue]]-Sales[[#This Row],[Total Buying]]</f>
        <v>8393.76</v>
      </c>
      <c r="W1320">
        <v>78</v>
      </c>
      <c r="X1320" s="1" t="s">
        <v>573</v>
      </c>
      <c r="Y1320" s="1" t="s">
        <v>574</v>
      </c>
      <c r="Z1320" s="1" t="s">
        <v>158</v>
      </c>
      <c r="AA1320" s="1" t="s">
        <v>159</v>
      </c>
      <c r="AB1320" s="1" t="s">
        <v>116</v>
      </c>
      <c r="AC1320" s="1" t="s">
        <v>159</v>
      </c>
      <c r="AD1320">
        <v>64088</v>
      </c>
      <c r="AE1320">
        <v>61050</v>
      </c>
    </row>
    <row r="1321" spans="1:31" x14ac:dyDescent="0.3">
      <c r="A1321" s="1" t="s">
        <v>2137</v>
      </c>
      <c r="B1321" s="1" t="s">
        <v>42</v>
      </c>
      <c r="C1321" s="1" t="s">
        <v>48</v>
      </c>
      <c r="D1321" s="2">
        <v>43300</v>
      </c>
      <c r="E1321" s="2">
        <v>43408</v>
      </c>
      <c r="F1321" s="2" t="str">
        <f>TEXT(Sales[[#This Row],[OrderDate]],"dd")</f>
        <v>04</v>
      </c>
      <c r="G1321" s="2">
        <v>43433</v>
      </c>
      <c r="H1321" s="2">
        <v>43439</v>
      </c>
      <c r="I1321" s="1" t="s">
        <v>32</v>
      </c>
      <c r="J1321">
        <v>25</v>
      </c>
      <c r="K1321" s="1" t="s">
        <v>333</v>
      </c>
      <c r="L1321">
        <v>16</v>
      </c>
      <c r="M1321" s="1" t="s">
        <v>155</v>
      </c>
      <c r="N1321">
        <v>43</v>
      </c>
      <c r="O1321" s="1" t="s">
        <v>580</v>
      </c>
      <c r="P1321">
        <v>3</v>
      </c>
      <c r="Q1321">
        <v>0.05</v>
      </c>
      <c r="R1321">
        <v>1098.8</v>
      </c>
      <c r="S1321">
        <v>813.11199999999997</v>
      </c>
      <c r="T1321">
        <v>2439.3359999999998</v>
      </c>
      <c r="U1321">
        <v>3131.58</v>
      </c>
      <c r="V1321">
        <f>Sales[[#This Row],[Total Revenue]]-Sales[[#This Row],[Total Buying]]</f>
        <v>692.24400000000014</v>
      </c>
      <c r="W1321">
        <v>55</v>
      </c>
      <c r="X1321" s="1" t="s">
        <v>460</v>
      </c>
      <c r="Y1321" s="1" t="s">
        <v>461</v>
      </c>
      <c r="Z1321" s="1" t="s">
        <v>158</v>
      </c>
      <c r="AA1321" s="1" t="s">
        <v>159</v>
      </c>
      <c r="AB1321" s="1" t="s">
        <v>116</v>
      </c>
      <c r="AC1321" s="1" t="s">
        <v>159</v>
      </c>
      <c r="AD1321">
        <v>47375</v>
      </c>
      <c r="AE1321">
        <v>54114</v>
      </c>
    </row>
    <row r="1322" spans="1:31" x14ac:dyDescent="0.3">
      <c r="A1322" s="1" t="s">
        <v>2138</v>
      </c>
      <c r="B1322" s="1" t="s">
        <v>47</v>
      </c>
      <c r="C1322" s="1" t="s">
        <v>62</v>
      </c>
      <c r="D1322" s="2">
        <v>43300</v>
      </c>
      <c r="E1322" s="2">
        <v>43409</v>
      </c>
      <c r="F1322" s="2" t="str">
        <f>TEXT(Sales[[#This Row],[OrderDate]],"dd")</f>
        <v>05</v>
      </c>
      <c r="G1322" s="2">
        <v>43434</v>
      </c>
      <c r="H1322" s="2">
        <v>43444</v>
      </c>
      <c r="I1322" s="1" t="s">
        <v>32</v>
      </c>
      <c r="J1322">
        <v>16</v>
      </c>
      <c r="K1322" s="1" t="s">
        <v>270</v>
      </c>
      <c r="L1322">
        <v>8</v>
      </c>
      <c r="M1322" s="1" t="s">
        <v>98</v>
      </c>
      <c r="N1322">
        <v>36</v>
      </c>
      <c r="O1322" s="1" t="s">
        <v>227</v>
      </c>
      <c r="P1322">
        <v>6</v>
      </c>
      <c r="Q1322">
        <v>0.2</v>
      </c>
      <c r="R1322">
        <v>1132.3</v>
      </c>
      <c r="S1322">
        <v>905.84</v>
      </c>
      <c r="T1322">
        <v>5435.04</v>
      </c>
      <c r="U1322">
        <v>5435.0399999999991</v>
      </c>
      <c r="V1322">
        <f>Sales[[#This Row],[Total Revenue]]-Sales[[#This Row],[Total Buying]]</f>
        <v>0</v>
      </c>
      <c r="W1322">
        <v>263</v>
      </c>
      <c r="X1322" s="1" t="s">
        <v>928</v>
      </c>
      <c r="Y1322" s="1" t="s">
        <v>929</v>
      </c>
      <c r="Z1322" s="1" t="s">
        <v>38</v>
      </c>
      <c r="AA1322" s="1" t="s">
        <v>39</v>
      </c>
      <c r="AB1322" s="1" t="s">
        <v>40</v>
      </c>
      <c r="AC1322" s="1" t="s">
        <v>39</v>
      </c>
      <c r="AD1322">
        <v>241539</v>
      </c>
      <c r="AE1322">
        <v>94999</v>
      </c>
    </row>
    <row r="1323" spans="1:31" x14ac:dyDescent="0.3">
      <c r="A1323" s="1" t="s">
        <v>2139</v>
      </c>
      <c r="B1323" s="1" t="s">
        <v>42</v>
      </c>
      <c r="C1323" s="1" t="s">
        <v>62</v>
      </c>
      <c r="D1323" s="2">
        <v>43300</v>
      </c>
      <c r="E1323" s="2">
        <v>43409</v>
      </c>
      <c r="F1323" s="2" t="str">
        <f>TEXT(Sales[[#This Row],[OrderDate]],"dd")</f>
        <v>05</v>
      </c>
      <c r="G1323" s="2">
        <v>43426</v>
      </c>
      <c r="H1323" s="2">
        <v>43428</v>
      </c>
      <c r="I1323" s="1" t="s">
        <v>32</v>
      </c>
      <c r="J1323">
        <v>24</v>
      </c>
      <c r="K1323" s="1" t="s">
        <v>58</v>
      </c>
      <c r="L1323">
        <v>17</v>
      </c>
      <c r="M1323" s="1" t="s">
        <v>278</v>
      </c>
      <c r="N1323">
        <v>12</v>
      </c>
      <c r="O1323" s="1" t="s">
        <v>35</v>
      </c>
      <c r="P1323">
        <v>7</v>
      </c>
      <c r="Q1323">
        <v>0.05</v>
      </c>
      <c r="R1323">
        <v>3604.6</v>
      </c>
      <c r="S1323">
        <v>1838.346</v>
      </c>
      <c r="T1323">
        <v>12868.422</v>
      </c>
      <c r="U1323">
        <v>23970.59</v>
      </c>
      <c r="V1323">
        <f>Sales[[#This Row],[Total Revenue]]-Sales[[#This Row],[Total Buying]]</f>
        <v>11102.168</v>
      </c>
      <c r="W1323">
        <v>298</v>
      </c>
      <c r="X1323" s="1" t="s">
        <v>229</v>
      </c>
      <c r="Y1323" s="1" t="s">
        <v>970</v>
      </c>
      <c r="Z1323" s="1" t="s">
        <v>257</v>
      </c>
      <c r="AA1323" s="1" t="s">
        <v>258</v>
      </c>
      <c r="AB1323" s="1" t="s">
        <v>56</v>
      </c>
      <c r="AC1323" s="1" t="s">
        <v>258</v>
      </c>
      <c r="AD1323">
        <v>44506</v>
      </c>
      <c r="AE1323">
        <v>41260</v>
      </c>
    </row>
    <row r="1324" spans="1:31" x14ac:dyDescent="0.3">
      <c r="A1324" s="1" t="s">
        <v>2140</v>
      </c>
      <c r="B1324" s="1" t="s">
        <v>30</v>
      </c>
      <c r="C1324" s="1" t="s">
        <v>77</v>
      </c>
      <c r="D1324" s="2">
        <v>43300</v>
      </c>
      <c r="E1324" s="2">
        <v>43409</v>
      </c>
      <c r="F1324" s="2" t="str">
        <f>TEXT(Sales[[#This Row],[OrderDate]],"dd")</f>
        <v>05</v>
      </c>
      <c r="G1324" s="2">
        <v>43420</v>
      </c>
      <c r="H1324" s="2">
        <v>43424</v>
      </c>
      <c r="I1324" s="1" t="s">
        <v>32</v>
      </c>
      <c r="J1324">
        <v>1</v>
      </c>
      <c r="K1324" s="1" t="s">
        <v>78</v>
      </c>
      <c r="L1324">
        <v>24</v>
      </c>
      <c r="M1324" s="1" t="s">
        <v>138</v>
      </c>
      <c r="N1324">
        <v>9</v>
      </c>
      <c r="O1324" s="1" t="s">
        <v>111</v>
      </c>
      <c r="P1324">
        <v>3</v>
      </c>
      <c r="Q1324">
        <v>0.05</v>
      </c>
      <c r="R1324">
        <v>1025.1000000000001</v>
      </c>
      <c r="S1324">
        <v>563.80500000000018</v>
      </c>
      <c r="T1324">
        <v>1691.4150000000004</v>
      </c>
      <c r="U1324">
        <v>2921.5350000000003</v>
      </c>
      <c r="V1324">
        <f>Sales[[#This Row],[Total Revenue]]-Sales[[#This Row],[Total Buying]]</f>
        <v>1230.1199999999999</v>
      </c>
      <c r="W1324">
        <v>118</v>
      </c>
      <c r="X1324" s="1" t="s">
        <v>1390</v>
      </c>
      <c r="Y1324" s="1" t="s">
        <v>711</v>
      </c>
      <c r="Z1324" s="1" t="s">
        <v>306</v>
      </c>
      <c r="AA1324" s="1" t="s">
        <v>307</v>
      </c>
      <c r="AB1324" s="1" t="s">
        <v>56</v>
      </c>
      <c r="AC1324" s="1" t="s">
        <v>307</v>
      </c>
      <c r="AD1324">
        <v>33707</v>
      </c>
      <c r="AE1324">
        <v>59680</v>
      </c>
    </row>
    <row r="1325" spans="1:31" x14ac:dyDescent="0.3">
      <c r="A1325" s="1" t="s">
        <v>2141</v>
      </c>
      <c r="B1325" s="1" t="s">
        <v>47</v>
      </c>
      <c r="C1325" s="1" t="s">
        <v>62</v>
      </c>
      <c r="D1325" s="2">
        <v>43300</v>
      </c>
      <c r="E1325" s="2">
        <v>43410</v>
      </c>
      <c r="F1325" s="2" t="str">
        <f>TEXT(Sales[[#This Row],[OrderDate]],"dd")</f>
        <v>06</v>
      </c>
      <c r="G1325" s="2">
        <v>43432</v>
      </c>
      <c r="H1325" s="2">
        <v>43441</v>
      </c>
      <c r="I1325" s="1" t="s">
        <v>32</v>
      </c>
      <c r="J1325">
        <v>16</v>
      </c>
      <c r="K1325" s="1" t="s">
        <v>270</v>
      </c>
      <c r="L1325">
        <v>47</v>
      </c>
      <c r="M1325" s="1" t="s">
        <v>267</v>
      </c>
      <c r="N1325">
        <v>38</v>
      </c>
      <c r="O1325" s="1" t="s">
        <v>119</v>
      </c>
      <c r="P1325">
        <v>2</v>
      </c>
      <c r="Q1325">
        <v>7.4999999999999997E-2</v>
      </c>
      <c r="R1325">
        <v>1688.4</v>
      </c>
      <c r="S1325">
        <v>844.2</v>
      </c>
      <c r="T1325">
        <v>1688.4</v>
      </c>
      <c r="U1325">
        <v>3123.54</v>
      </c>
      <c r="V1325">
        <f>Sales[[#This Row],[Total Revenue]]-Sales[[#This Row],[Total Buying]]</f>
        <v>1435.1399999999999</v>
      </c>
      <c r="W1325">
        <v>312</v>
      </c>
      <c r="X1325" s="1" t="s">
        <v>977</v>
      </c>
      <c r="Y1325" s="1" t="s">
        <v>978</v>
      </c>
      <c r="Z1325" s="1" t="s">
        <v>251</v>
      </c>
      <c r="AA1325" s="1" t="s">
        <v>252</v>
      </c>
      <c r="AB1325" s="1" t="s">
        <v>56</v>
      </c>
      <c r="AC1325" s="1" t="s">
        <v>252</v>
      </c>
      <c r="AD1325">
        <v>51563</v>
      </c>
      <c r="AE1325">
        <v>32894</v>
      </c>
    </row>
    <row r="1326" spans="1:31" x14ac:dyDescent="0.3">
      <c r="A1326" s="1" t="s">
        <v>2142</v>
      </c>
      <c r="B1326" s="1" t="s">
        <v>30</v>
      </c>
      <c r="C1326" s="1" t="s">
        <v>62</v>
      </c>
      <c r="D1326" s="2">
        <v>43300</v>
      </c>
      <c r="E1326" s="2">
        <v>43410</v>
      </c>
      <c r="F1326" s="2" t="str">
        <f>TEXT(Sales[[#This Row],[OrderDate]],"dd")</f>
        <v>06</v>
      </c>
      <c r="G1326" s="2">
        <v>43435</v>
      </c>
      <c r="H1326" s="2">
        <v>43438</v>
      </c>
      <c r="I1326" s="1" t="s">
        <v>32</v>
      </c>
      <c r="J1326">
        <v>8</v>
      </c>
      <c r="K1326" s="1" t="s">
        <v>105</v>
      </c>
      <c r="L1326">
        <v>2</v>
      </c>
      <c r="M1326" s="1" t="s">
        <v>248</v>
      </c>
      <c r="N1326">
        <v>26</v>
      </c>
      <c r="O1326" s="1" t="s">
        <v>45</v>
      </c>
      <c r="P1326">
        <v>2</v>
      </c>
      <c r="Q1326">
        <v>0.1</v>
      </c>
      <c r="R1326">
        <v>4020</v>
      </c>
      <c r="S1326">
        <v>3417</v>
      </c>
      <c r="T1326">
        <v>6834</v>
      </c>
      <c r="U1326">
        <v>7236</v>
      </c>
      <c r="V1326">
        <f>Sales[[#This Row],[Total Revenue]]-Sales[[#This Row],[Total Buying]]</f>
        <v>402</v>
      </c>
      <c r="W1326">
        <v>286</v>
      </c>
      <c r="X1326" s="1" t="s">
        <v>1794</v>
      </c>
      <c r="Y1326" s="1" t="s">
        <v>1795</v>
      </c>
      <c r="Z1326" s="1" t="s">
        <v>211</v>
      </c>
      <c r="AA1326" s="1" t="s">
        <v>212</v>
      </c>
      <c r="AB1326" s="1" t="s">
        <v>56</v>
      </c>
      <c r="AC1326" s="1" t="s">
        <v>212</v>
      </c>
      <c r="AD1326">
        <v>232254</v>
      </c>
      <c r="AE1326">
        <v>47779</v>
      </c>
    </row>
    <row r="1327" spans="1:31" x14ac:dyDescent="0.3">
      <c r="A1327" s="1" t="s">
        <v>2143</v>
      </c>
      <c r="B1327" s="1" t="s">
        <v>42</v>
      </c>
      <c r="C1327" s="1" t="s">
        <v>77</v>
      </c>
      <c r="D1327" s="2">
        <v>43300</v>
      </c>
      <c r="E1327" s="2">
        <v>43410</v>
      </c>
      <c r="F1327" s="2" t="str">
        <f>TEXT(Sales[[#This Row],[OrderDate]],"dd")</f>
        <v>06</v>
      </c>
      <c r="G1327" s="2">
        <v>43414</v>
      </c>
      <c r="H1327" s="2">
        <v>43416</v>
      </c>
      <c r="I1327" s="1" t="s">
        <v>32</v>
      </c>
      <c r="J1327">
        <v>22</v>
      </c>
      <c r="K1327" s="1" t="s">
        <v>85</v>
      </c>
      <c r="L1327">
        <v>39</v>
      </c>
      <c r="M1327" s="1" t="s">
        <v>520</v>
      </c>
      <c r="N1327">
        <v>30</v>
      </c>
      <c r="O1327" s="1" t="s">
        <v>51</v>
      </c>
      <c r="P1327">
        <v>3</v>
      </c>
      <c r="Q1327">
        <v>0.1</v>
      </c>
      <c r="R1327">
        <v>6157.3</v>
      </c>
      <c r="S1327">
        <v>4186.9640000000009</v>
      </c>
      <c r="T1327">
        <v>12560.892000000003</v>
      </c>
      <c r="U1327">
        <v>16624.71</v>
      </c>
      <c r="V1327">
        <f>Sales[[#This Row],[Total Revenue]]-Sales[[#This Row],[Total Buying]]</f>
        <v>4063.8179999999957</v>
      </c>
      <c r="W1327">
        <v>141</v>
      </c>
      <c r="X1327" s="1" t="s">
        <v>455</v>
      </c>
      <c r="Y1327" s="1" t="s">
        <v>456</v>
      </c>
      <c r="Z1327" s="1" t="s">
        <v>457</v>
      </c>
      <c r="AA1327" s="1" t="s">
        <v>458</v>
      </c>
      <c r="AB1327" s="1" t="s">
        <v>56</v>
      </c>
      <c r="AC1327" s="1" t="s">
        <v>458</v>
      </c>
      <c r="AD1327">
        <v>73917</v>
      </c>
      <c r="AE1327">
        <v>39464</v>
      </c>
    </row>
    <row r="1328" spans="1:31" x14ac:dyDescent="0.3">
      <c r="A1328" s="1" t="s">
        <v>2144</v>
      </c>
      <c r="B1328" s="1" t="s">
        <v>30</v>
      </c>
      <c r="C1328" s="1" t="s">
        <v>31</v>
      </c>
      <c r="D1328" s="2">
        <v>43300</v>
      </c>
      <c r="E1328" s="2">
        <v>43410</v>
      </c>
      <c r="F1328" s="2" t="str">
        <f>TEXT(Sales[[#This Row],[OrderDate]],"dd")</f>
        <v>06</v>
      </c>
      <c r="G1328" s="2">
        <v>43432</v>
      </c>
      <c r="H1328" s="2">
        <v>43433</v>
      </c>
      <c r="I1328" s="1" t="s">
        <v>32</v>
      </c>
      <c r="J1328">
        <v>3</v>
      </c>
      <c r="K1328" s="1" t="s">
        <v>154</v>
      </c>
      <c r="L1328">
        <v>4</v>
      </c>
      <c r="M1328" s="1" t="s">
        <v>92</v>
      </c>
      <c r="N1328">
        <v>38</v>
      </c>
      <c r="O1328" s="1" t="s">
        <v>119</v>
      </c>
      <c r="P1328">
        <v>4</v>
      </c>
      <c r="Q1328">
        <v>0.2</v>
      </c>
      <c r="R1328">
        <v>2499.1</v>
      </c>
      <c r="S1328">
        <v>1399.4960000000001</v>
      </c>
      <c r="T1328">
        <v>5597.9840000000004</v>
      </c>
      <c r="U1328">
        <v>7997.12</v>
      </c>
      <c r="V1328">
        <f>Sales[[#This Row],[Total Revenue]]-Sales[[#This Row],[Total Buying]]</f>
        <v>2399.1359999999995</v>
      </c>
      <c r="W1328">
        <v>215</v>
      </c>
      <c r="X1328" s="1" t="s">
        <v>527</v>
      </c>
      <c r="Y1328" s="1" t="s">
        <v>528</v>
      </c>
      <c r="Z1328" s="1" t="s">
        <v>236</v>
      </c>
      <c r="AA1328" s="1" t="s">
        <v>237</v>
      </c>
      <c r="AB1328" s="1" t="s">
        <v>147</v>
      </c>
      <c r="AC1328" s="1" t="s">
        <v>237</v>
      </c>
      <c r="AD1328">
        <v>73026</v>
      </c>
      <c r="AE1328">
        <v>40355</v>
      </c>
    </row>
    <row r="1329" spans="1:31" x14ac:dyDescent="0.3">
      <c r="A1329" s="1" t="s">
        <v>2145</v>
      </c>
      <c r="B1329" s="1" t="s">
        <v>100</v>
      </c>
      <c r="C1329" s="1" t="s">
        <v>77</v>
      </c>
      <c r="D1329" s="2">
        <v>43300</v>
      </c>
      <c r="E1329" s="2">
        <v>43410</v>
      </c>
      <c r="F1329" s="2" t="str">
        <f>TEXT(Sales[[#This Row],[OrderDate]],"dd")</f>
        <v>06</v>
      </c>
      <c r="G1329" s="2">
        <v>43412</v>
      </c>
      <c r="H1329" s="2">
        <v>43422</v>
      </c>
      <c r="I1329" s="1" t="s">
        <v>32</v>
      </c>
      <c r="J1329">
        <v>27</v>
      </c>
      <c r="K1329" s="1" t="s">
        <v>179</v>
      </c>
      <c r="L1329">
        <v>32</v>
      </c>
      <c r="M1329" s="1" t="s">
        <v>303</v>
      </c>
      <c r="N1329">
        <v>35</v>
      </c>
      <c r="O1329" s="1" t="s">
        <v>184</v>
      </c>
      <c r="P1329">
        <v>3</v>
      </c>
      <c r="Q1329">
        <v>0.3</v>
      </c>
      <c r="R1329">
        <v>2512.5</v>
      </c>
      <c r="S1329">
        <v>2060.25</v>
      </c>
      <c r="T1329">
        <v>6180.75</v>
      </c>
      <c r="U1329">
        <v>5276.25</v>
      </c>
      <c r="V1329">
        <f>Sales[[#This Row],[Total Revenue]]-Sales[[#This Row],[Total Buying]]</f>
        <v>-904.5</v>
      </c>
      <c r="W1329">
        <v>137</v>
      </c>
      <c r="X1329" s="1" t="s">
        <v>763</v>
      </c>
      <c r="Y1329" s="1" t="s">
        <v>682</v>
      </c>
      <c r="Z1329" s="1" t="s">
        <v>306</v>
      </c>
      <c r="AA1329" s="1" t="s">
        <v>307</v>
      </c>
      <c r="AB1329" s="1" t="s">
        <v>56</v>
      </c>
      <c r="AC1329" s="1" t="s">
        <v>307</v>
      </c>
      <c r="AD1329">
        <v>142232</v>
      </c>
      <c r="AE1329">
        <v>44185</v>
      </c>
    </row>
    <row r="1330" spans="1:31" x14ac:dyDescent="0.3">
      <c r="A1330" s="1" t="s">
        <v>2146</v>
      </c>
      <c r="B1330" s="1" t="s">
        <v>30</v>
      </c>
      <c r="C1330" s="1" t="s">
        <v>77</v>
      </c>
      <c r="D1330" s="2">
        <v>43300</v>
      </c>
      <c r="E1330" s="2">
        <v>43410</v>
      </c>
      <c r="F1330" s="2" t="str">
        <f>TEXT(Sales[[#This Row],[OrderDate]],"dd")</f>
        <v>06</v>
      </c>
      <c r="G1330" s="2">
        <v>43429</v>
      </c>
      <c r="H1330" s="2">
        <v>43439</v>
      </c>
      <c r="I1330" s="1" t="s">
        <v>32</v>
      </c>
      <c r="J1330">
        <v>12</v>
      </c>
      <c r="K1330" s="1" t="s">
        <v>208</v>
      </c>
      <c r="L1330">
        <v>35</v>
      </c>
      <c r="M1330" s="1" t="s">
        <v>161</v>
      </c>
      <c r="N1330">
        <v>30</v>
      </c>
      <c r="O1330" s="1" t="s">
        <v>51</v>
      </c>
      <c r="P1330">
        <v>5</v>
      </c>
      <c r="Q1330">
        <v>0.05</v>
      </c>
      <c r="R1330">
        <v>1179.2</v>
      </c>
      <c r="S1330">
        <v>978.73599999999999</v>
      </c>
      <c r="T1330">
        <v>4893.68</v>
      </c>
      <c r="U1330">
        <v>5601.2</v>
      </c>
      <c r="V1330">
        <f>Sales[[#This Row],[Total Revenue]]-Sales[[#This Row],[Total Buying]]</f>
        <v>707.51999999999953</v>
      </c>
      <c r="W1330">
        <v>192</v>
      </c>
      <c r="X1330" s="1" t="s">
        <v>367</v>
      </c>
      <c r="Y1330" s="1" t="s">
        <v>1209</v>
      </c>
      <c r="Z1330" s="1" t="s">
        <v>369</v>
      </c>
      <c r="AA1330" s="1" t="s">
        <v>370</v>
      </c>
      <c r="AB1330" s="1" t="s">
        <v>147</v>
      </c>
      <c r="AC1330" s="1" t="s">
        <v>370</v>
      </c>
      <c r="AD1330">
        <v>41596</v>
      </c>
      <c r="AE1330">
        <v>32194</v>
      </c>
    </row>
    <row r="1331" spans="1:31" x14ac:dyDescent="0.3">
      <c r="A1331" s="1" t="s">
        <v>2147</v>
      </c>
      <c r="B1331" s="1" t="s">
        <v>47</v>
      </c>
      <c r="C1331" s="1" t="s">
        <v>77</v>
      </c>
      <c r="D1331" s="2">
        <v>43300</v>
      </c>
      <c r="E1331" s="2">
        <v>43410</v>
      </c>
      <c r="F1331" s="2" t="str">
        <f>TEXT(Sales[[#This Row],[OrderDate]],"dd")</f>
        <v>06</v>
      </c>
      <c r="G1331" s="2">
        <v>43419</v>
      </c>
      <c r="H1331" s="2">
        <v>43421</v>
      </c>
      <c r="I1331" s="1" t="s">
        <v>32</v>
      </c>
      <c r="J1331">
        <v>16</v>
      </c>
      <c r="K1331" s="1" t="s">
        <v>270</v>
      </c>
      <c r="L1331">
        <v>39</v>
      </c>
      <c r="M1331" s="1" t="s">
        <v>520</v>
      </c>
      <c r="N1331">
        <v>4</v>
      </c>
      <c r="O1331" s="1" t="s">
        <v>64</v>
      </c>
      <c r="P1331">
        <v>7</v>
      </c>
      <c r="Q1331">
        <v>7.4999999999999997E-2</v>
      </c>
      <c r="R1331">
        <v>221.1</v>
      </c>
      <c r="S1331">
        <v>181.30199999999999</v>
      </c>
      <c r="T1331">
        <v>1269.114</v>
      </c>
      <c r="U1331">
        <v>1431.6224999999999</v>
      </c>
      <c r="V1331">
        <f>Sales[[#This Row],[Total Revenue]]-Sales[[#This Row],[Total Buying]]</f>
        <v>162.50849999999991</v>
      </c>
      <c r="W1331">
        <v>175</v>
      </c>
      <c r="X1331" s="1" t="s">
        <v>665</v>
      </c>
      <c r="Y1331" s="1" t="s">
        <v>532</v>
      </c>
      <c r="Z1331" s="1" t="s">
        <v>196</v>
      </c>
      <c r="AA1331" s="1" t="s">
        <v>197</v>
      </c>
      <c r="AB1331" s="1" t="s">
        <v>147</v>
      </c>
      <c r="AC1331" s="1" t="s">
        <v>197</v>
      </c>
      <c r="AD1331">
        <v>49006</v>
      </c>
      <c r="AE1331">
        <v>74034</v>
      </c>
    </row>
    <row r="1332" spans="1:31" x14ac:dyDescent="0.3">
      <c r="A1332" s="1" t="s">
        <v>2148</v>
      </c>
      <c r="B1332" s="1" t="s">
        <v>47</v>
      </c>
      <c r="C1332" s="1" t="s">
        <v>31</v>
      </c>
      <c r="D1332" s="2">
        <v>43300</v>
      </c>
      <c r="E1332" s="2">
        <v>43411</v>
      </c>
      <c r="F1332" s="2" t="str">
        <f>TEXT(Sales[[#This Row],[OrderDate]],"dd")</f>
        <v>07</v>
      </c>
      <c r="G1332" s="2">
        <v>43420</v>
      </c>
      <c r="H1332" s="2">
        <v>43427</v>
      </c>
      <c r="I1332" s="1" t="s">
        <v>32</v>
      </c>
      <c r="J1332">
        <v>16</v>
      </c>
      <c r="K1332" s="1" t="s">
        <v>270</v>
      </c>
      <c r="L1332">
        <v>21</v>
      </c>
      <c r="M1332" s="1" t="s">
        <v>63</v>
      </c>
      <c r="N1332">
        <v>35</v>
      </c>
      <c r="O1332" s="1" t="s">
        <v>184</v>
      </c>
      <c r="P1332">
        <v>8</v>
      </c>
      <c r="Q1332">
        <v>0.2</v>
      </c>
      <c r="R1332">
        <v>1018.4</v>
      </c>
      <c r="S1332">
        <v>488.83199999999999</v>
      </c>
      <c r="T1332">
        <v>3910.6559999999999</v>
      </c>
      <c r="U1332">
        <v>6517.76</v>
      </c>
      <c r="V1332">
        <f>Sales[[#This Row],[Total Revenue]]-Sales[[#This Row],[Total Buying]]</f>
        <v>2607.1040000000003</v>
      </c>
      <c r="W1332">
        <v>216</v>
      </c>
      <c r="X1332" s="1" t="s">
        <v>897</v>
      </c>
      <c r="Y1332" s="1" t="s">
        <v>898</v>
      </c>
      <c r="Z1332" s="1" t="s">
        <v>236</v>
      </c>
      <c r="AA1332" s="1" t="s">
        <v>237</v>
      </c>
      <c r="AB1332" s="1" t="s">
        <v>147</v>
      </c>
      <c r="AC1332" s="1" t="s">
        <v>237</v>
      </c>
      <c r="AD1332">
        <v>48414</v>
      </c>
      <c r="AE1332">
        <v>35563</v>
      </c>
    </row>
    <row r="1333" spans="1:31" x14ac:dyDescent="0.3">
      <c r="A1333" s="1" t="s">
        <v>2149</v>
      </c>
      <c r="B1333" s="1" t="s">
        <v>30</v>
      </c>
      <c r="C1333" s="1" t="s">
        <v>62</v>
      </c>
      <c r="D1333" s="2">
        <v>43300</v>
      </c>
      <c r="E1333" s="2">
        <v>43411</v>
      </c>
      <c r="F1333" s="2" t="str">
        <f>TEXT(Sales[[#This Row],[OrderDate]],"dd")</f>
        <v>07</v>
      </c>
      <c r="G1333" s="2">
        <v>43434</v>
      </c>
      <c r="H1333" s="2">
        <v>43435</v>
      </c>
      <c r="I1333" s="1" t="s">
        <v>32</v>
      </c>
      <c r="J1333">
        <v>11</v>
      </c>
      <c r="K1333" s="1" t="s">
        <v>125</v>
      </c>
      <c r="L1333">
        <v>38</v>
      </c>
      <c r="M1333" s="1" t="s">
        <v>226</v>
      </c>
      <c r="N1333">
        <v>24</v>
      </c>
      <c r="O1333" s="1" t="s">
        <v>204</v>
      </c>
      <c r="P1333">
        <v>6</v>
      </c>
      <c r="Q1333">
        <v>0.1</v>
      </c>
      <c r="R1333">
        <v>1098.8</v>
      </c>
      <c r="S1333">
        <v>736.19600000000003</v>
      </c>
      <c r="T1333">
        <v>4417.1760000000004</v>
      </c>
      <c r="U1333">
        <v>5933.5199999999995</v>
      </c>
      <c r="V1333">
        <f>Sales[[#This Row],[Total Revenue]]-Sales[[#This Row],[Total Buying]]</f>
        <v>1516.3439999999991</v>
      </c>
      <c r="W1333">
        <v>285</v>
      </c>
      <c r="X1333" s="1" t="s">
        <v>209</v>
      </c>
      <c r="Y1333" s="1" t="s">
        <v>210</v>
      </c>
      <c r="Z1333" s="1" t="s">
        <v>211</v>
      </c>
      <c r="AA1333" s="1" t="s">
        <v>212</v>
      </c>
      <c r="AB1333" s="1" t="s">
        <v>56</v>
      </c>
      <c r="AC1333" s="1" t="s">
        <v>212</v>
      </c>
      <c r="AD1333">
        <v>44911</v>
      </c>
      <c r="AE1333">
        <v>51491</v>
      </c>
    </row>
    <row r="1334" spans="1:31" x14ac:dyDescent="0.3">
      <c r="A1334" s="1" t="s">
        <v>2150</v>
      </c>
      <c r="B1334" s="1" t="s">
        <v>30</v>
      </c>
      <c r="C1334" s="1" t="s">
        <v>77</v>
      </c>
      <c r="D1334" s="2">
        <v>43300</v>
      </c>
      <c r="E1334" s="2">
        <v>43411</v>
      </c>
      <c r="F1334" s="2" t="str">
        <f>TEXT(Sales[[#This Row],[OrderDate]],"dd")</f>
        <v>07</v>
      </c>
      <c r="G1334" s="2">
        <v>43431</v>
      </c>
      <c r="H1334" s="2">
        <v>43435</v>
      </c>
      <c r="I1334" s="1" t="s">
        <v>32</v>
      </c>
      <c r="J1334">
        <v>1</v>
      </c>
      <c r="K1334" s="1" t="s">
        <v>78</v>
      </c>
      <c r="L1334">
        <v>9</v>
      </c>
      <c r="M1334" s="1" t="s">
        <v>149</v>
      </c>
      <c r="N1334">
        <v>40</v>
      </c>
      <c r="O1334" s="1" t="s">
        <v>199</v>
      </c>
      <c r="P1334">
        <v>4</v>
      </c>
      <c r="Q1334">
        <v>0.4</v>
      </c>
      <c r="R1334">
        <v>2458.9</v>
      </c>
      <c r="S1334">
        <v>1819.586</v>
      </c>
      <c r="T1334">
        <v>7278.3440000000001</v>
      </c>
      <c r="U1334">
        <v>5901.3600000000006</v>
      </c>
      <c r="V1334">
        <f>Sales[[#This Row],[Total Revenue]]-Sales[[#This Row],[Total Buying]]</f>
        <v>-1376.9839999999995</v>
      </c>
      <c r="W1334">
        <v>120</v>
      </c>
      <c r="X1334" s="1" t="s">
        <v>501</v>
      </c>
      <c r="Y1334" s="1" t="s">
        <v>502</v>
      </c>
      <c r="Z1334" s="1" t="s">
        <v>306</v>
      </c>
      <c r="AA1334" s="1" t="s">
        <v>307</v>
      </c>
      <c r="AB1334" s="1" t="s">
        <v>56</v>
      </c>
      <c r="AC1334" s="1" t="s">
        <v>307</v>
      </c>
      <c r="AD1334">
        <v>47968</v>
      </c>
      <c r="AE1334">
        <v>31818</v>
      </c>
    </row>
    <row r="1335" spans="1:31" x14ac:dyDescent="0.3">
      <c r="A1335" s="1" t="s">
        <v>2151</v>
      </c>
      <c r="B1335" s="1" t="s">
        <v>47</v>
      </c>
      <c r="C1335" s="1" t="s">
        <v>77</v>
      </c>
      <c r="D1335" s="2">
        <v>43300</v>
      </c>
      <c r="E1335" s="2">
        <v>43411</v>
      </c>
      <c r="F1335" s="2" t="str">
        <f>TEXT(Sales[[#This Row],[OrderDate]],"dd")</f>
        <v>07</v>
      </c>
      <c r="G1335" s="2">
        <v>43426</v>
      </c>
      <c r="H1335" s="2">
        <v>43427</v>
      </c>
      <c r="I1335" s="1" t="s">
        <v>32</v>
      </c>
      <c r="J1335">
        <v>13</v>
      </c>
      <c r="K1335" s="1" t="s">
        <v>88</v>
      </c>
      <c r="L1335">
        <v>47</v>
      </c>
      <c r="M1335" s="1" t="s">
        <v>267</v>
      </c>
      <c r="N1335">
        <v>1</v>
      </c>
      <c r="O1335" s="1" t="s">
        <v>72</v>
      </c>
      <c r="P1335">
        <v>1</v>
      </c>
      <c r="Q1335">
        <v>0.1</v>
      </c>
      <c r="R1335">
        <v>1018.4</v>
      </c>
      <c r="S1335">
        <v>539.75200000000007</v>
      </c>
      <c r="T1335">
        <v>539.75200000000007</v>
      </c>
      <c r="U1335">
        <v>916.56</v>
      </c>
      <c r="V1335">
        <f>Sales[[#This Row],[Total Revenue]]-Sales[[#This Row],[Total Buying]]</f>
        <v>376.80799999999988</v>
      </c>
      <c r="W1335">
        <v>97</v>
      </c>
      <c r="X1335" s="1" t="s">
        <v>398</v>
      </c>
      <c r="Y1335" s="1" t="s">
        <v>399</v>
      </c>
      <c r="Z1335" s="1" t="s">
        <v>400</v>
      </c>
      <c r="AA1335" s="1" t="s">
        <v>401</v>
      </c>
      <c r="AB1335" s="1" t="s">
        <v>116</v>
      </c>
      <c r="AC1335" s="1" t="s">
        <v>401</v>
      </c>
      <c r="AD1335">
        <v>33774</v>
      </c>
      <c r="AE1335">
        <v>48813</v>
      </c>
    </row>
    <row r="1336" spans="1:31" x14ac:dyDescent="0.3">
      <c r="A1336" s="1" t="s">
        <v>2152</v>
      </c>
      <c r="B1336" s="1" t="s">
        <v>100</v>
      </c>
      <c r="C1336" s="1" t="s">
        <v>62</v>
      </c>
      <c r="D1336" s="2">
        <v>43300</v>
      </c>
      <c r="E1336" s="2">
        <v>43411</v>
      </c>
      <c r="F1336" s="2" t="str">
        <f>TEXT(Sales[[#This Row],[OrderDate]],"dd")</f>
        <v>07</v>
      </c>
      <c r="G1336" s="2">
        <v>43426</v>
      </c>
      <c r="H1336" s="2">
        <v>43434</v>
      </c>
      <c r="I1336" s="1" t="s">
        <v>32</v>
      </c>
      <c r="J1336">
        <v>26</v>
      </c>
      <c r="K1336" s="1" t="s">
        <v>247</v>
      </c>
      <c r="L1336">
        <v>17</v>
      </c>
      <c r="M1336" s="1" t="s">
        <v>278</v>
      </c>
      <c r="N1336">
        <v>16</v>
      </c>
      <c r="O1336" s="1" t="s">
        <v>93</v>
      </c>
      <c r="P1336">
        <v>8</v>
      </c>
      <c r="Q1336">
        <v>0.3</v>
      </c>
      <c r="R1336">
        <v>2244.5</v>
      </c>
      <c r="S1336">
        <v>1054.915</v>
      </c>
      <c r="T1336">
        <v>8439.32</v>
      </c>
      <c r="U1336">
        <v>12569.2</v>
      </c>
      <c r="V1336">
        <f>Sales[[#This Row],[Total Revenue]]-Sales[[#This Row],[Total Buying]]</f>
        <v>4129.880000000001</v>
      </c>
      <c r="W1336">
        <v>318</v>
      </c>
      <c r="X1336" s="1" t="s">
        <v>832</v>
      </c>
      <c r="Y1336" s="1" t="s">
        <v>641</v>
      </c>
      <c r="Z1336" s="1" t="s">
        <v>251</v>
      </c>
      <c r="AA1336" s="1" t="s">
        <v>252</v>
      </c>
      <c r="AB1336" s="1" t="s">
        <v>56</v>
      </c>
      <c r="AC1336" s="1" t="s">
        <v>252</v>
      </c>
      <c r="AD1336">
        <v>220682</v>
      </c>
      <c r="AE1336">
        <v>42772</v>
      </c>
    </row>
    <row r="1337" spans="1:31" x14ac:dyDescent="0.3">
      <c r="A1337" s="1" t="s">
        <v>2153</v>
      </c>
      <c r="B1337" s="1" t="s">
        <v>30</v>
      </c>
      <c r="C1337" s="1" t="s">
        <v>77</v>
      </c>
      <c r="D1337" s="2">
        <v>43300</v>
      </c>
      <c r="E1337" s="2">
        <v>43411</v>
      </c>
      <c r="F1337" s="2" t="str">
        <f>TEXT(Sales[[#This Row],[OrderDate]],"dd")</f>
        <v>07</v>
      </c>
      <c r="G1337" s="2">
        <v>43424</v>
      </c>
      <c r="H1337" s="2">
        <v>43428</v>
      </c>
      <c r="I1337" s="1" t="s">
        <v>32</v>
      </c>
      <c r="J1337">
        <v>9</v>
      </c>
      <c r="K1337" s="1" t="s">
        <v>214</v>
      </c>
      <c r="L1337">
        <v>4</v>
      </c>
      <c r="M1337" s="1" t="s">
        <v>92</v>
      </c>
      <c r="N1337">
        <v>29</v>
      </c>
      <c r="O1337" s="1" t="s">
        <v>360</v>
      </c>
      <c r="P1337">
        <v>2</v>
      </c>
      <c r="Q1337">
        <v>7.4999999999999997E-2</v>
      </c>
      <c r="R1337">
        <v>877.7</v>
      </c>
      <c r="S1337">
        <v>649.49800000000005</v>
      </c>
      <c r="T1337">
        <v>1298.9960000000001</v>
      </c>
      <c r="U1337">
        <v>1623.7450000000001</v>
      </c>
      <c r="V1337">
        <f>Sales[[#This Row],[Total Revenue]]-Sales[[#This Row],[Total Buying]]</f>
        <v>324.74900000000002</v>
      </c>
      <c r="W1337">
        <v>96</v>
      </c>
      <c r="X1337" s="1" t="s">
        <v>544</v>
      </c>
      <c r="Y1337" s="1" t="s">
        <v>545</v>
      </c>
      <c r="Z1337" s="1" t="s">
        <v>400</v>
      </c>
      <c r="AA1337" s="1" t="s">
        <v>401</v>
      </c>
      <c r="AB1337" s="1" t="s">
        <v>116</v>
      </c>
      <c r="AC1337" s="1" t="s">
        <v>401</v>
      </c>
      <c r="AD1337">
        <v>58918</v>
      </c>
      <c r="AE1337">
        <v>55647</v>
      </c>
    </row>
    <row r="1338" spans="1:31" x14ac:dyDescent="0.3">
      <c r="A1338" s="1" t="s">
        <v>2154</v>
      </c>
      <c r="B1338" s="1" t="s">
        <v>30</v>
      </c>
      <c r="C1338" s="1" t="s">
        <v>424</v>
      </c>
      <c r="D1338" s="2">
        <v>43300</v>
      </c>
      <c r="E1338" s="2">
        <v>43411</v>
      </c>
      <c r="F1338" s="2" t="str">
        <f>TEXT(Sales[[#This Row],[OrderDate]],"dd")</f>
        <v>07</v>
      </c>
      <c r="G1338" s="2">
        <v>43425</v>
      </c>
      <c r="H1338" s="2">
        <v>43433</v>
      </c>
      <c r="I1338" s="1" t="s">
        <v>32</v>
      </c>
      <c r="J1338">
        <v>9</v>
      </c>
      <c r="K1338" s="1" t="s">
        <v>214</v>
      </c>
      <c r="L1338">
        <v>15</v>
      </c>
      <c r="M1338" s="1" t="s">
        <v>34</v>
      </c>
      <c r="N1338">
        <v>3</v>
      </c>
      <c r="O1338" s="1" t="s">
        <v>167</v>
      </c>
      <c r="P1338">
        <v>5</v>
      </c>
      <c r="Q1338">
        <v>0.15</v>
      </c>
      <c r="R1338">
        <v>3999.9</v>
      </c>
      <c r="S1338">
        <v>2039.9490000000001</v>
      </c>
      <c r="T1338">
        <v>10199.745000000001</v>
      </c>
      <c r="U1338">
        <v>16999.575000000001</v>
      </c>
      <c r="V1338">
        <f>Sales[[#This Row],[Total Revenue]]-Sales[[#This Row],[Total Buying]]</f>
        <v>6799.83</v>
      </c>
      <c r="W1338">
        <v>59</v>
      </c>
      <c r="X1338" s="1" t="s">
        <v>476</v>
      </c>
      <c r="Y1338" s="1" t="s">
        <v>191</v>
      </c>
      <c r="Z1338" s="1" t="s">
        <v>158</v>
      </c>
      <c r="AA1338" s="1" t="s">
        <v>159</v>
      </c>
      <c r="AB1338" s="1" t="s">
        <v>116</v>
      </c>
      <c r="AC1338" s="1" t="s">
        <v>159</v>
      </c>
      <c r="AD1338">
        <v>54536</v>
      </c>
      <c r="AE1338">
        <v>72402</v>
      </c>
    </row>
    <row r="1339" spans="1:31" x14ac:dyDescent="0.3">
      <c r="A1339" s="1" t="s">
        <v>2155</v>
      </c>
      <c r="B1339" s="1" t="s">
        <v>47</v>
      </c>
      <c r="C1339" s="1" t="s">
        <v>424</v>
      </c>
      <c r="D1339" s="2">
        <v>43300</v>
      </c>
      <c r="E1339" s="2">
        <v>43411</v>
      </c>
      <c r="F1339" s="2" t="str">
        <f>TEXT(Sales[[#This Row],[OrderDate]],"dd")</f>
        <v>07</v>
      </c>
      <c r="G1339" s="2">
        <v>43434</v>
      </c>
      <c r="H1339" s="2">
        <v>43437</v>
      </c>
      <c r="I1339" s="1" t="s">
        <v>32</v>
      </c>
      <c r="J1339">
        <v>12</v>
      </c>
      <c r="K1339" s="1" t="s">
        <v>208</v>
      </c>
      <c r="L1339">
        <v>33</v>
      </c>
      <c r="M1339" s="1" t="s">
        <v>262</v>
      </c>
      <c r="N1339">
        <v>46</v>
      </c>
      <c r="O1339" s="1" t="s">
        <v>150</v>
      </c>
      <c r="P1339">
        <v>8</v>
      </c>
      <c r="Q1339">
        <v>7.4999999999999997E-2</v>
      </c>
      <c r="R1339">
        <v>3966.4</v>
      </c>
      <c r="S1339">
        <v>1784.88</v>
      </c>
      <c r="T1339">
        <v>14279.04</v>
      </c>
      <c r="U1339">
        <v>29351.360000000001</v>
      </c>
      <c r="V1339">
        <f>Sales[[#This Row],[Total Revenue]]-Sales[[#This Row],[Total Buying]]</f>
        <v>15072.32</v>
      </c>
      <c r="W1339">
        <v>59</v>
      </c>
      <c r="X1339" s="1" t="s">
        <v>476</v>
      </c>
      <c r="Y1339" s="1" t="s">
        <v>191</v>
      </c>
      <c r="Z1339" s="1" t="s">
        <v>158</v>
      </c>
      <c r="AA1339" s="1" t="s">
        <v>159</v>
      </c>
      <c r="AB1339" s="1" t="s">
        <v>116</v>
      </c>
      <c r="AC1339" s="1" t="s">
        <v>159</v>
      </c>
      <c r="AD1339">
        <v>54536</v>
      </c>
      <c r="AE1339">
        <v>72402</v>
      </c>
    </row>
    <row r="1340" spans="1:31" x14ac:dyDescent="0.3">
      <c r="A1340" s="1" t="s">
        <v>2156</v>
      </c>
      <c r="B1340" s="1" t="s">
        <v>47</v>
      </c>
      <c r="C1340" s="1" t="s">
        <v>77</v>
      </c>
      <c r="D1340" s="2">
        <v>43300</v>
      </c>
      <c r="E1340" s="2">
        <v>43411</v>
      </c>
      <c r="F1340" s="2" t="str">
        <f>TEXT(Sales[[#This Row],[OrderDate]],"dd")</f>
        <v>07</v>
      </c>
      <c r="G1340" s="2">
        <v>43417</v>
      </c>
      <c r="H1340" s="2">
        <v>43424</v>
      </c>
      <c r="I1340" s="1" t="s">
        <v>32</v>
      </c>
      <c r="J1340">
        <v>19</v>
      </c>
      <c r="K1340" s="1" t="s">
        <v>97</v>
      </c>
      <c r="L1340">
        <v>9</v>
      </c>
      <c r="M1340" s="1" t="s">
        <v>149</v>
      </c>
      <c r="N1340">
        <v>47</v>
      </c>
      <c r="O1340" s="1" t="s">
        <v>254</v>
      </c>
      <c r="P1340">
        <v>1</v>
      </c>
      <c r="Q1340">
        <v>0.15</v>
      </c>
      <c r="R1340">
        <v>2633.1</v>
      </c>
      <c r="S1340">
        <v>2080.1489999999999</v>
      </c>
      <c r="T1340">
        <v>2080.1489999999999</v>
      </c>
      <c r="U1340">
        <v>2238.1349999999998</v>
      </c>
      <c r="V1340">
        <f>Sales[[#This Row],[Total Revenue]]-Sales[[#This Row],[Total Buying]]</f>
        <v>157.98599999999988</v>
      </c>
      <c r="W1340">
        <v>89</v>
      </c>
      <c r="X1340" s="1" t="s">
        <v>1489</v>
      </c>
      <c r="Y1340" s="1" t="s">
        <v>191</v>
      </c>
      <c r="Z1340" s="1" t="s">
        <v>158</v>
      </c>
      <c r="AA1340" s="1" t="s">
        <v>159</v>
      </c>
      <c r="AB1340" s="1" t="s">
        <v>116</v>
      </c>
      <c r="AC1340" s="1" t="s">
        <v>159</v>
      </c>
      <c r="AD1340">
        <v>30816</v>
      </c>
      <c r="AE1340">
        <v>69189</v>
      </c>
    </row>
    <row r="1341" spans="1:31" x14ac:dyDescent="0.3">
      <c r="A1341" s="1" t="s">
        <v>2157</v>
      </c>
      <c r="B1341" s="1" t="s">
        <v>47</v>
      </c>
      <c r="C1341" s="1" t="s">
        <v>424</v>
      </c>
      <c r="D1341" s="2">
        <v>43300</v>
      </c>
      <c r="E1341" s="2">
        <v>43411</v>
      </c>
      <c r="F1341" s="2" t="str">
        <f>TEXT(Sales[[#This Row],[OrderDate]],"dd")</f>
        <v>07</v>
      </c>
      <c r="G1341" s="2">
        <v>43414</v>
      </c>
      <c r="H1341" s="2">
        <v>43419</v>
      </c>
      <c r="I1341" s="1" t="s">
        <v>32</v>
      </c>
      <c r="J1341">
        <v>13</v>
      </c>
      <c r="K1341" s="1" t="s">
        <v>88</v>
      </c>
      <c r="L1341">
        <v>44</v>
      </c>
      <c r="M1341" s="1" t="s">
        <v>445</v>
      </c>
      <c r="N1341">
        <v>20</v>
      </c>
      <c r="O1341" s="1" t="s">
        <v>245</v>
      </c>
      <c r="P1341">
        <v>2</v>
      </c>
      <c r="Q1341">
        <v>0.4</v>
      </c>
      <c r="R1341">
        <v>1882.7</v>
      </c>
      <c r="S1341">
        <v>960.17700000000002</v>
      </c>
      <c r="T1341">
        <v>1920.354</v>
      </c>
      <c r="U1341">
        <v>2259.2399999999998</v>
      </c>
      <c r="V1341">
        <f>Sales[[#This Row],[Total Revenue]]-Sales[[#This Row],[Total Buying]]</f>
        <v>338.88599999999974</v>
      </c>
      <c r="W1341">
        <v>65</v>
      </c>
      <c r="X1341" s="1" t="s">
        <v>1086</v>
      </c>
      <c r="Y1341" s="1" t="s">
        <v>1087</v>
      </c>
      <c r="Z1341" s="1" t="s">
        <v>158</v>
      </c>
      <c r="AA1341" s="1" t="s">
        <v>159</v>
      </c>
      <c r="AB1341" s="1" t="s">
        <v>116</v>
      </c>
      <c r="AC1341" s="1" t="s">
        <v>159</v>
      </c>
      <c r="AD1341">
        <v>46547</v>
      </c>
      <c r="AE1341">
        <v>75867</v>
      </c>
    </row>
    <row r="1342" spans="1:31" x14ac:dyDescent="0.3">
      <c r="A1342" s="1" t="s">
        <v>2158</v>
      </c>
      <c r="B1342" s="1" t="s">
        <v>30</v>
      </c>
      <c r="C1342" s="1" t="s">
        <v>77</v>
      </c>
      <c r="D1342" s="2">
        <v>43300</v>
      </c>
      <c r="E1342" s="2">
        <v>43411</v>
      </c>
      <c r="F1342" s="2" t="str">
        <f>TEXT(Sales[[#This Row],[OrderDate]],"dd")</f>
        <v>07</v>
      </c>
      <c r="G1342" s="2">
        <v>43436</v>
      </c>
      <c r="H1342" s="2">
        <v>43441</v>
      </c>
      <c r="I1342" s="1" t="s">
        <v>32</v>
      </c>
      <c r="J1342">
        <v>4</v>
      </c>
      <c r="K1342" s="1" t="s">
        <v>70</v>
      </c>
      <c r="L1342">
        <v>9</v>
      </c>
      <c r="M1342" s="1" t="s">
        <v>149</v>
      </c>
      <c r="N1342">
        <v>26</v>
      </c>
      <c r="O1342" s="1" t="s">
        <v>45</v>
      </c>
      <c r="P1342">
        <v>5</v>
      </c>
      <c r="Q1342">
        <v>0.05</v>
      </c>
      <c r="R1342">
        <v>2720.2000000000003</v>
      </c>
      <c r="S1342">
        <v>1251.2920000000001</v>
      </c>
      <c r="T1342">
        <v>6256.4600000000009</v>
      </c>
      <c r="U1342">
        <v>12920.95</v>
      </c>
      <c r="V1342">
        <f>Sales[[#This Row],[Total Revenue]]-Sales[[#This Row],[Total Buying]]</f>
        <v>6664.49</v>
      </c>
      <c r="W1342">
        <v>193</v>
      </c>
      <c r="X1342" s="1" t="s">
        <v>367</v>
      </c>
      <c r="Y1342" s="1" t="s">
        <v>368</v>
      </c>
      <c r="Z1342" s="1" t="s">
        <v>369</v>
      </c>
      <c r="AA1342" s="1" t="s">
        <v>370</v>
      </c>
      <c r="AB1342" s="1" t="s">
        <v>147</v>
      </c>
      <c r="AC1342" s="1" t="s">
        <v>370</v>
      </c>
      <c r="AD1342">
        <v>52540</v>
      </c>
      <c r="AE1342">
        <v>35884</v>
      </c>
    </row>
    <row r="1343" spans="1:31" x14ac:dyDescent="0.3">
      <c r="A1343" s="1" t="s">
        <v>2159</v>
      </c>
      <c r="B1343" s="1" t="s">
        <v>47</v>
      </c>
      <c r="C1343" s="1" t="s">
        <v>239</v>
      </c>
      <c r="D1343" s="2">
        <v>43300</v>
      </c>
      <c r="E1343" s="2">
        <v>43411</v>
      </c>
      <c r="F1343" s="2" t="str">
        <f>TEXT(Sales[[#This Row],[OrderDate]],"dd")</f>
        <v>07</v>
      </c>
      <c r="G1343" s="2">
        <v>43438</v>
      </c>
      <c r="H1343" s="2">
        <v>43446</v>
      </c>
      <c r="I1343" s="1" t="s">
        <v>32</v>
      </c>
      <c r="J1343">
        <v>16</v>
      </c>
      <c r="K1343" s="1" t="s">
        <v>270</v>
      </c>
      <c r="L1343">
        <v>22</v>
      </c>
      <c r="M1343" s="1" t="s">
        <v>71</v>
      </c>
      <c r="N1343">
        <v>9</v>
      </c>
      <c r="O1343" s="1" t="s">
        <v>111</v>
      </c>
      <c r="P1343">
        <v>5</v>
      </c>
      <c r="Q1343">
        <v>7.4999999999999997E-2</v>
      </c>
      <c r="R1343">
        <v>5902.7</v>
      </c>
      <c r="S1343">
        <v>3541.62</v>
      </c>
      <c r="T1343">
        <v>17708.099999999999</v>
      </c>
      <c r="U1343">
        <v>27299.987499999996</v>
      </c>
      <c r="V1343">
        <f>Sales[[#This Row],[Total Revenue]]-Sales[[#This Row],[Total Buying]]</f>
        <v>9591.8874999999971</v>
      </c>
      <c r="W1343">
        <v>353</v>
      </c>
      <c r="X1343" s="1" t="s">
        <v>846</v>
      </c>
      <c r="Y1343" s="1" t="s">
        <v>847</v>
      </c>
      <c r="Z1343" s="1" t="s">
        <v>242</v>
      </c>
      <c r="AA1343" s="1" t="s">
        <v>243</v>
      </c>
      <c r="AB1343" s="1" t="s">
        <v>56</v>
      </c>
      <c r="AC1343" s="1" t="s">
        <v>243</v>
      </c>
      <c r="AD1343">
        <v>69073</v>
      </c>
      <c r="AE1343">
        <v>50077</v>
      </c>
    </row>
    <row r="1344" spans="1:31" x14ac:dyDescent="0.3">
      <c r="A1344" s="1" t="s">
        <v>2160</v>
      </c>
      <c r="B1344" s="1" t="s">
        <v>42</v>
      </c>
      <c r="C1344" s="1" t="s">
        <v>77</v>
      </c>
      <c r="D1344" s="2">
        <v>43300</v>
      </c>
      <c r="E1344" s="2">
        <v>43412</v>
      </c>
      <c r="F1344" s="2" t="str">
        <f>TEXT(Sales[[#This Row],[OrderDate]],"dd")</f>
        <v>08</v>
      </c>
      <c r="G1344" s="2">
        <v>43431</v>
      </c>
      <c r="H1344" s="2">
        <v>43433</v>
      </c>
      <c r="I1344" s="1" t="s">
        <v>32</v>
      </c>
      <c r="J1344">
        <v>23</v>
      </c>
      <c r="K1344" s="1" t="s">
        <v>171</v>
      </c>
      <c r="L1344">
        <v>47</v>
      </c>
      <c r="M1344" s="1" t="s">
        <v>267</v>
      </c>
      <c r="N1344">
        <v>33</v>
      </c>
      <c r="O1344" s="1" t="s">
        <v>75</v>
      </c>
      <c r="P1344">
        <v>1</v>
      </c>
      <c r="Q1344">
        <v>0.05</v>
      </c>
      <c r="R1344">
        <v>1058.6000000000001</v>
      </c>
      <c r="S1344">
        <v>455.19800000000004</v>
      </c>
      <c r="T1344">
        <v>455.19800000000004</v>
      </c>
      <c r="U1344">
        <v>1005.6700000000001</v>
      </c>
      <c r="V1344">
        <f>Sales[[#This Row],[Total Revenue]]-Sales[[#This Row],[Total Buying]]</f>
        <v>550.47199999999998</v>
      </c>
      <c r="W1344">
        <v>145</v>
      </c>
      <c r="X1344" s="1" t="s">
        <v>1526</v>
      </c>
      <c r="Y1344" s="1" t="s">
        <v>1527</v>
      </c>
      <c r="Z1344" s="1" t="s">
        <v>457</v>
      </c>
      <c r="AA1344" s="1" t="s">
        <v>458</v>
      </c>
      <c r="AB1344" s="1" t="s">
        <v>56</v>
      </c>
      <c r="AC1344" s="1" t="s">
        <v>458</v>
      </c>
      <c r="AD1344">
        <v>52798</v>
      </c>
      <c r="AE1344">
        <v>36466</v>
      </c>
    </row>
    <row r="1345" spans="1:31" x14ac:dyDescent="0.3">
      <c r="A1345" s="1" t="s">
        <v>2161</v>
      </c>
      <c r="B1345" s="1" t="s">
        <v>47</v>
      </c>
      <c r="C1345" s="1" t="s">
        <v>77</v>
      </c>
      <c r="D1345" s="2">
        <v>43300</v>
      </c>
      <c r="E1345" s="2">
        <v>43412</v>
      </c>
      <c r="F1345" s="2" t="str">
        <f>TEXT(Sales[[#This Row],[OrderDate]],"dd")</f>
        <v>08</v>
      </c>
      <c r="G1345" s="2">
        <v>43414</v>
      </c>
      <c r="H1345" s="2">
        <v>43419</v>
      </c>
      <c r="I1345" s="1" t="s">
        <v>32</v>
      </c>
      <c r="J1345">
        <v>18</v>
      </c>
      <c r="K1345" s="1" t="s">
        <v>49</v>
      </c>
      <c r="L1345">
        <v>24</v>
      </c>
      <c r="M1345" s="1" t="s">
        <v>138</v>
      </c>
      <c r="N1345">
        <v>27</v>
      </c>
      <c r="O1345" s="1" t="s">
        <v>223</v>
      </c>
      <c r="P1345">
        <v>3</v>
      </c>
      <c r="Q1345">
        <v>0.15</v>
      </c>
      <c r="R1345">
        <v>1085.4000000000001</v>
      </c>
      <c r="S1345">
        <v>596.97000000000014</v>
      </c>
      <c r="T1345">
        <v>1790.9100000000003</v>
      </c>
      <c r="U1345">
        <v>2767.7700000000004</v>
      </c>
      <c r="V1345">
        <f>Sales[[#This Row],[Total Revenue]]-Sales[[#This Row],[Total Buying]]</f>
        <v>976.86000000000013</v>
      </c>
      <c r="W1345">
        <v>110</v>
      </c>
      <c r="X1345" s="1" t="s">
        <v>372</v>
      </c>
      <c r="Y1345" s="1" t="s">
        <v>90</v>
      </c>
      <c r="Z1345" s="1" t="s">
        <v>82</v>
      </c>
      <c r="AA1345" s="1" t="s">
        <v>83</v>
      </c>
      <c r="AB1345" s="1" t="s">
        <v>40</v>
      </c>
      <c r="AC1345" s="1" t="s">
        <v>83</v>
      </c>
      <c r="AD1345">
        <v>46974</v>
      </c>
      <c r="AE1345">
        <v>79359</v>
      </c>
    </row>
    <row r="1346" spans="1:31" x14ac:dyDescent="0.3">
      <c r="A1346" s="1" t="s">
        <v>2162</v>
      </c>
      <c r="B1346" s="1" t="s">
        <v>47</v>
      </c>
      <c r="C1346" s="1" t="s">
        <v>31</v>
      </c>
      <c r="D1346" s="2">
        <v>43300</v>
      </c>
      <c r="E1346" s="2">
        <v>43412</v>
      </c>
      <c r="F1346" s="2" t="str">
        <f>TEXT(Sales[[#This Row],[OrderDate]],"dd")</f>
        <v>08</v>
      </c>
      <c r="G1346" s="2">
        <v>43437</v>
      </c>
      <c r="H1346" s="2">
        <v>43438</v>
      </c>
      <c r="I1346" s="1" t="s">
        <v>32</v>
      </c>
      <c r="J1346">
        <v>20</v>
      </c>
      <c r="K1346" s="1" t="s">
        <v>225</v>
      </c>
      <c r="L1346">
        <v>50</v>
      </c>
      <c r="M1346" s="1" t="s">
        <v>427</v>
      </c>
      <c r="N1346">
        <v>27</v>
      </c>
      <c r="O1346" s="1" t="s">
        <v>223</v>
      </c>
      <c r="P1346">
        <v>4</v>
      </c>
      <c r="Q1346">
        <v>0.4</v>
      </c>
      <c r="R1346">
        <v>2264.6</v>
      </c>
      <c r="S1346">
        <v>973.77799999999991</v>
      </c>
      <c r="T1346">
        <v>3895.1119999999996</v>
      </c>
      <c r="U1346">
        <v>5435.0399999999991</v>
      </c>
      <c r="V1346">
        <f>Sales[[#This Row],[Total Revenue]]-Sales[[#This Row],[Total Buying]]</f>
        <v>1539.9279999999994</v>
      </c>
      <c r="W1346">
        <v>247</v>
      </c>
      <c r="X1346" s="1" t="s">
        <v>884</v>
      </c>
      <c r="Y1346" s="1" t="s">
        <v>731</v>
      </c>
      <c r="Z1346" s="1" t="s">
        <v>732</v>
      </c>
      <c r="AA1346" s="1" t="s">
        <v>733</v>
      </c>
      <c r="AB1346" s="1" t="s">
        <v>40</v>
      </c>
      <c r="AC1346" s="1" t="s">
        <v>733</v>
      </c>
      <c r="AD1346">
        <v>33375</v>
      </c>
      <c r="AE1346">
        <v>79720</v>
      </c>
    </row>
    <row r="1347" spans="1:31" x14ac:dyDescent="0.3">
      <c r="A1347" s="1" t="s">
        <v>2163</v>
      </c>
      <c r="B1347" s="1" t="s">
        <v>42</v>
      </c>
      <c r="C1347" s="1" t="s">
        <v>424</v>
      </c>
      <c r="D1347" s="2">
        <v>43300</v>
      </c>
      <c r="E1347" s="2">
        <v>43412</v>
      </c>
      <c r="F1347" s="2" t="str">
        <f>TEXT(Sales[[#This Row],[OrderDate]],"dd")</f>
        <v>08</v>
      </c>
      <c r="G1347" s="2">
        <v>43427</v>
      </c>
      <c r="H1347" s="2">
        <v>43430</v>
      </c>
      <c r="I1347" s="1" t="s">
        <v>32</v>
      </c>
      <c r="J1347">
        <v>21</v>
      </c>
      <c r="K1347" s="1" t="s">
        <v>43</v>
      </c>
      <c r="L1347">
        <v>22</v>
      </c>
      <c r="M1347" s="1" t="s">
        <v>71</v>
      </c>
      <c r="N1347">
        <v>40</v>
      </c>
      <c r="O1347" s="1" t="s">
        <v>199</v>
      </c>
      <c r="P1347">
        <v>8</v>
      </c>
      <c r="Q1347">
        <v>7.4999999999999997E-2</v>
      </c>
      <c r="R1347">
        <v>810.7</v>
      </c>
      <c r="S1347">
        <v>486.42</v>
      </c>
      <c r="T1347">
        <v>3891.36</v>
      </c>
      <c r="U1347">
        <v>5999.18</v>
      </c>
      <c r="V1347">
        <f>Sales[[#This Row],[Total Revenue]]-Sales[[#This Row],[Total Buying]]</f>
        <v>2107.8200000000002</v>
      </c>
      <c r="W1347">
        <v>85</v>
      </c>
      <c r="X1347" s="1" t="s">
        <v>1046</v>
      </c>
      <c r="Y1347" s="1" t="s">
        <v>1047</v>
      </c>
      <c r="Z1347" s="1" t="s">
        <v>158</v>
      </c>
      <c r="AA1347" s="1" t="s">
        <v>159</v>
      </c>
      <c r="AB1347" s="1" t="s">
        <v>116</v>
      </c>
      <c r="AC1347" s="1" t="s">
        <v>159</v>
      </c>
      <c r="AD1347">
        <v>41216</v>
      </c>
      <c r="AE1347">
        <v>57028</v>
      </c>
    </row>
    <row r="1348" spans="1:31" x14ac:dyDescent="0.3">
      <c r="A1348" s="1" t="s">
        <v>2164</v>
      </c>
      <c r="B1348" s="1" t="s">
        <v>100</v>
      </c>
      <c r="C1348" s="1" t="s">
        <v>31</v>
      </c>
      <c r="D1348" s="2">
        <v>43300</v>
      </c>
      <c r="E1348" s="2">
        <v>43412</v>
      </c>
      <c r="F1348" s="2" t="str">
        <f>TEXT(Sales[[#This Row],[OrderDate]],"dd")</f>
        <v>08</v>
      </c>
      <c r="G1348" s="2">
        <v>43427</v>
      </c>
      <c r="H1348" s="2">
        <v>43434</v>
      </c>
      <c r="I1348" s="1" t="s">
        <v>32</v>
      </c>
      <c r="J1348">
        <v>28</v>
      </c>
      <c r="K1348" s="1" t="s">
        <v>101</v>
      </c>
      <c r="L1348">
        <v>39</v>
      </c>
      <c r="M1348" s="1" t="s">
        <v>520</v>
      </c>
      <c r="N1348">
        <v>34</v>
      </c>
      <c r="O1348" s="1" t="s">
        <v>335</v>
      </c>
      <c r="P1348">
        <v>3</v>
      </c>
      <c r="Q1348">
        <v>0.2</v>
      </c>
      <c r="R1348">
        <v>3932.9</v>
      </c>
      <c r="S1348">
        <v>1612.489</v>
      </c>
      <c r="T1348">
        <v>4837.4670000000006</v>
      </c>
      <c r="U1348">
        <v>9438.9600000000009</v>
      </c>
      <c r="V1348">
        <f>Sales[[#This Row],[Total Revenue]]-Sales[[#This Row],[Total Buying]]</f>
        <v>4601.4930000000004</v>
      </c>
      <c r="W1348">
        <v>255</v>
      </c>
      <c r="X1348" s="1" t="s">
        <v>593</v>
      </c>
      <c r="Y1348" s="1" t="s">
        <v>594</v>
      </c>
      <c r="Z1348" s="1" t="s">
        <v>388</v>
      </c>
      <c r="AA1348" s="1" t="s">
        <v>389</v>
      </c>
      <c r="AB1348" s="1" t="s">
        <v>116</v>
      </c>
      <c r="AC1348" s="1" t="s">
        <v>389</v>
      </c>
      <c r="AD1348">
        <v>92283</v>
      </c>
      <c r="AE1348">
        <v>47012</v>
      </c>
    </row>
    <row r="1349" spans="1:31" x14ac:dyDescent="0.3">
      <c r="A1349" s="1" t="s">
        <v>2165</v>
      </c>
      <c r="B1349" s="1" t="s">
        <v>30</v>
      </c>
      <c r="C1349" s="1" t="s">
        <v>77</v>
      </c>
      <c r="D1349" s="2">
        <v>43300</v>
      </c>
      <c r="E1349" s="2">
        <v>43412</v>
      </c>
      <c r="F1349" s="2" t="str">
        <f>TEXT(Sales[[#This Row],[OrderDate]],"dd")</f>
        <v>08</v>
      </c>
      <c r="G1349" s="2">
        <v>43430</v>
      </c>
      <c r="H1349" s="2">
        <v>43437</v>
      </c>
      <c r="I1349" s="1" t="s">
        <v>32</v>
      </c>
      <c r="J1349">
        <v>8</v>
      </c>
      <c r="K1349" s="1" t="s">
        <v>105</v>
      </c>
      <c r="L1349">
        <v>36</v>
      </c>
      <c r="M1349" s="1" t="s">
        <v>287</v>
      </c>
      <c r="N1349">
        <v>37</v>
      </c>
      <c r="O1349" s="1" t="s">
        <v>309</v>
      </c>
      <c r="P1349">
        <v>6</v>
      </c>
      <c r="Q1349">
        <v>0.05</v>
      </c>
      <c r="R1349">
        <v>4020</v>
      </c>
      <c r="S1349">
        <v>3015</v>
      </c>
      <c r="T1349">
        <v>18090</v>
      </c>
      <c r="U1349">
        <v>22914</v>
      </c>
      <c r="V1349">
        <f>Sales[[#This Row],[Total Revenue]]-Sales[[#This Row],[Total Buying]]</f>
        <v>4824</v>
      </c>
      <c r="W1349">
        <v>121</v>
      </c>
      <c r="X1349" s="1" t="s">
        <v>1241</v>
      </c>
      <c r="Y1349" s="1" t="s">
        <v>728</v>
      </c>
      <c r="Z1349" s="1" t="s">
        <v>306</v>
      </c>
      <c r="AA1349" s="1" t="s">
        <v>307</v>
      </c>
      <c r="AB1349" s="1" t="s">
        <v>56</v>
      </c>
      <c r="AC1349" s="1" t="s">
        <v>307</v>
      </c>
      <c r="AD1349">
        <v>69219</v>
      </c>
      <c r="AE1349">
        <v>29249</v>
      </c>
    </row>
    <row r="1350" spans="1:31" x14ac:dyDescent="0.3">
      <c r="A1350" s="1" t="s">
        <v>2166</v>
      </c>
      <c r="B1350" s="1" t="s">
        <v>47</v>
      </c>
      <c r="C1350" s="1" t="s">
        <v>48</v>
      </c>
      <c r="D1350" s="2">
        <v>43300</v>
      </c>
      <c r="E1350" s="2">
        <v>43412</v>
      </c>
      <c r="F1350" s="2" t="str">
        <f>TEXT(Sales[[#This Row],[OrderDate]],"dd")</f>
        <v>08</v>
      </c>
      <c r="G1350" s="2">
        <v>43422</v>
      </c>
      <c r="H1350" s="2">
        <v>43430</v>
      </c>
      <c r="I1350" s="1" t="s">
        <v>32</v>
      </c>
      <c r="J1350">
        <v>17</v>
      </c>
      <c r="K1350" s="1" t="s">
        <v>292</v>
      </c>
      <c r="L1350">
        <v>11</v>
      </c>
      <c r="M1350" s="1" t="s">
        <v>44</v>
      </c>
      <c r="N1350">
        <v>18</v>
      </c>
      <c r="O1350" s="1" t="s">
        <v>364</v>
      </c>
      <c r="P1350">
        <v>6</v>
      </c>
      <c r="Q1350">
        <v>0.1</v>
      </c>
      <c r="R1350">
        <v>6532.5</v>
      </c>
      <c r="S1350">
        <v>5487.3</v>
      </c>
      <c r="T1350">
        <v>32923.800000000003</v>
      </c>
      <c r="U1350">
        <v>35275.5</v>
      </c>
      <c r="V1350">
        <f>Sales[[#This Row],[Total Revenue]]-Sales[[#This Row],[Total Buying]]</f>
        <v>2351.6999999999971</v>
      </c>
      <c r="W1350">
        <v>18</v>
      </c>
      <c r="X1350" s="1" t="s">
        <v>163</v>
      </c>
      <c r="Y1350" s="1" t="s">
        <v>164</v>
      </c>
      <c r="Z1350" s="1" t="s">
        <v>158</v>
      </c>
      <c r="AA1350" s="1" t="s">
        <v>159</v>
      </c>
      <c r="AB1350" s="1" t="s">
        <v>116</v>
      </c>
      <c r="AC1350" s="1" t="s">
        <v>159</v>
      </c>
      <c r="AD1350">
        <v>112439</v>
      </c>
      <c r="AE1350">
        <v>57095</v>
      </c>
    </row>
    <row r="1351" spans="1:31" x14ac:dyDescent="0.3">
      <c r="A1351" s="1" t="s">
        <v>2167</v>
      </c>
      <c r="B1351" s="1" t="s">
        <v>47</v>
      </c>
      <c r="C1351" s="1" t="s">
        <v>239</v>
      </c>
      <c r="D1351" s="2">
        <v>43300</v>
      </c>
      <c r="E1351" s="2">
        <v>43412</v>
      </c>
      <c r="F1351" s="2" t="str">
        <f>TEXT(Sales[[#This Row],[OrderDate]],"dd")</f>
        <v>08</v>
      </c>
      <c r="G1351" s="2">
        <v>43437</v>
      </c>
      <c r="H1351" s="2">
        <v>43438</v>
      </c>
      <c r="I1351" s="1" t="s">
        <v>32</v>
      </c>
      <c r="J1351">
        <v>20</v>
      </c>
      <c r="K1351" s="1" t="s">
        <v>225</v>
      </c>
      <c r="L1351">
        <v>9</v>
      </c>
      <c r="M1351" s="1" t="s">
        <v>149</v>
      </c>
      <c r="N1351">
        <v>16</v>
      </c>
      <c r="O1351" s="1" t="s">
        <v>93</v>
      </c>
      <c r="P1351">
        <v>2</v>
      </c>
      <c r="Q1351">
        <v>0.1</v>
      </c>
      <c r="R1351">
        <v>750.4</v>
      </c>
      <c r="S1351">
        <v>405.21600000000001</v>
      </c>
      <c r="T1351">
        <v>810.43200000000002</v>
      </c>
      <c r="U1351">
        <v>1350.72</v>
      </c>
      <c r="V1351">
        <f>Sales[[#This Row],[Total Revenue]]-Sales[[#This Row],[Total Buying]]</f>
        <v>540.28800000000001</v>
      </c>
      <c r="W1351">
        <v>347</v>
      </c>
      <c r="X1351" s="1" t="s">
        <v>946</v>
      </c>
      <c r="Y1351" s="1" t="s">
        <v>947</v>
      </c>
      <c r="Z1351" s="1" t="s">
        <v>678</v>
      </c>
      <c r="AA1351" s="1" t="s">
        <v>679</v>
      </c>
      <c r="AB1351" s="1" t="s">
        <v>116</v>
      </c>
      <c r="AC1351" s="1" t="s">
        <v>679</v>
      </c>
      <c r="AD1351">
        <v>31742</v>
      </c>
      <c r="AE1351">
        <v>68442</v>
      </c>
    </row>
    <row r="1352" spans="1:31" x14ac:dyDescent="0.3">
      <c r="A1352" s="1" t="s">
        <v>2168</v>
      </c>
      <c r="B1352" s="1" t="s">
        <v>30</v>
      </c>
      <c r="C1352" s="1" t="s">
        <v>77</v>
      </c>
      <c r="D1352" s="2">
        <v>43300</v>
      </c>
      <c r="E1352" s="2">
        <v>43412</v>
      </c>
      <c r="F1352" s="2" t="str">
        <f>TEXT(Sales[[#This Row],[OrderDate]],"dd")</f>
        <v>08</v>
      </c>
      <c r="G1352" s="2">
        <v>43419</v>
      </c>
      <c r="H1352" s="2">
        <v>43425</v>
      </c>
      <c r="I1352" s="1" t="s">
        <v>32</v>
      </c>
      <c r="J1352">
        <v>9</v>
      </c>
      <c r="K1352" s="1" t="s">
        <v>214</v>
      </c>
      <c r="L1352">
        <v>34</v>
      </c>
      <c r="M1352" s="1" t="s">
        <v>378</v>
      </c>
      <c r="N1352">
        <v>32</v>
      </c>
      <c r="O1352" s="1" t="s">
        <v>107</v>
      </c>
      <c r="P1352">
        <v>3</v>
      </c>
      <c r="Q1352">
        <v>7.4999999999999997E-2</v>
      </c>
      <c r="R1352">
        <v>1943</v>
      </c>
      <c r="S1352">
        <v>777.2</v>
      </c>
      <c r="T1352">
        <v>2331.6000000000004</v>
      </c>
      <c r="U1352">
        <v>5391.8250000000007</v>
      </c>
      <c r="V1352">
        <f>Sales[[#This Row],[Total Revenue]]-Sales[[#This Row],[Total Buying]]</f>
        <v>3060.2250000000004</v>
      </c>
      <c r="W1352">
        <v>101</v>
      </c>
      <c r="X1352" s="1" t="s">
        <v>653</v>
      </c>
      <c r="Y1352" s="1" t="s">
        <v>654</v>
      </c>
      <c r="Z1352" s="1" t="s">
        <v>400</v>
      </c>
      <c r="AA1352" s="1" t="s">
        <v>401</v>
      </c>
      <c r="AB1352" s="1" t="s">
        <v>116</v>
      </c>
      <c r="AC1352" s="1" t="s">
        <v>401</v>
      </c>
      <c r="AD1352">
        <v>42679</v>
      </c>
      <c r="AE1352">
        <v>66948</v>
      </c>
    </row>
    <row r="1353" spans="1:31" x14ac:dyDescent="0.3">
      <c r="A1353" s="1" t="s">
        <v>2169</v>
      </c>
      <c r="B1353" s="1" t="s">
        <v>100</v>
      </c>
      <c r="C1353" s="1" t="s">
        <v>31</v>
      </c>
      <c r="D1353" s="2">
        <v>43300</v>
      </c>
      <c r="E1353" s="2">
        <v>43412</v>
      </c>
      <c r="F1353" s="2" t="str">
        <f>TEXT(Sales[[#This Row],[OrderDate]],"dd")</f>
        <v>08</v>
      </c>
      <c r="G1353" s="2">
        <v>43434</v>
      </c>
      <c r="H1353" s="2">
        <v>43436</v>
      </c>
      <c r="I1353" s="1" t="s">
        <v>32</v>
      </c>
      <c r="J1353">
        <v>26</v>
      </c>
      <c r="K1353" s="1" t="s">
        <v>247</v>
      </c>
      <c r="L1353">
        <v>50</v>
      </c>
      <c r="M1353" s="1" t="s">
        <v>427</v>
      </c>
      <c r="N1353">
        <v>34</v>
      </c>
      <c r="O1353" s="1" t="s">
        <v>335</v>
      </c>
      <c r="P1353">
        <v>8</v>
      </c>
      <c r="Q1353">
        <v>0.15</v>
      </c>
      <c r="R1353">
        <v>1038.5</v>
      </c>
      <c r="S1353">
        <v>591.94499999999994</v>
      </c>
      <c r="T1353">
        <v>4735.5599999999995</v>
      </c>
      <c r="U1353">
        <v>7061.8</v>
      </c>
      <c r="V1353">
        <f>Sales[[#This Row],[Total Revenue]]-Sales[[#This Row],[Total Buying]]</f>
        <v>2326.2400000000007</v>
      </c>
      <c r="W1353">
        <v>248</v>
      </c>
      <c r="X1353" s="1" t="s">
        <v>803</v>
      </c>
      <c r="Y1353" s="1" t="s">
        <v>804</v>
      </c>
      <c r="Z1353" s="1" t="s">
        <v>338</v>
      </c>
      <c r="AA1353" s="1" t="s">
        <v>339</v>
      </c>
      <c r="AB1353" s="1" t="s">
        <v>116</v>
      </c>
      <c r="AC1353" s="1" t="s">
        <v>339</v>
      </c>
      <c r="AD1353">
        <v>222098</v>
      </c>
      <c r="AE1353">
        <v>47030</v>
      </c>
    </row>
    <row r="1354" spans="1:31" x14ac:dyDescent="0.3">
      <c r="A1354" s="1" t="s">
        <v>2170</v>
      </c>
      <c r="B1354" s="1" t="s">
        <v>30</v>
      </c>
      <c r="C1354" s="1" t="s">
        <v>239</v>
      </c>
      <c r="D1354" s="2">
        <v>43300</v>
      </c>
      <c r="E1354" s="2">
        <v>43413</v>
      </c>
      <c r="F1354" s="2" t="str">
        <f>TEXT(Sales[[#This Row],[OrderDate]],"dd")</f>
        <v>09</v>
      </c>
      <c r="G1354" s="2">
        <v>43421</v>
      </c>
      <c r="H1354" s="2">
        <v>43425</v>
      </c>
      <c r="I1354" s="1" t="s">
        <v>32</v>
      </c>
      <c r="J1354">
        <v>4</v>
      </c>
      <c r="K1354" s="1" t="s">
        <v>70</v>
      </c>
      <c r="L1354">
        <v>39</v>
      </c>
      <c r="M1354" s="1" t="s">
        <v>520</v>
      </c>
      <c r="N1354">
        <v>13</v>
      </c>
      <c r="O1354" s="1" t="s">
        <v>193</v>
      </c>
      <c r="P1354">
        <v>8</v>
      </c>
      <c r="Q1354">
        <v>0.05</v>
      </c>
      <c r="R1354">
        <v>3906.1</v>
      </c>
      <c r="S1354">
        <v>2929.5749999999998</v>
      </c>
      <c r="T1354">
        <v>23436.6</v>
      </c>
      <c r="U1354">
        <v>29686.36</v>
      </c>
      <c r="V1354">
        <f>Sales[[#This Row],[Total Revenue]]-Sales[[#This Row],[Total Buying]]</f>
        <v>6249.760000000002</v>
      </c>
      <c r="W1354">
        <v>367</v>
      </c>
      <c r="X1354" s="1" t="s">
        <v>413</v>
      </c>
      <c r="Y1354" s="1" t="s">
        <v>414</v>
      </c>
      <c r="Z1354" s="1" t="s">
        <v>415</v>
      </c>
      <c r="AA1354" s="1" t="s">
        <v>416</v>
      </c>
      <c r="AB1354" s="1" t="s">
        <v>147</v>
      </c>
      <c r="AC1354" s="1" t="s">
        <v>416</v>
      </c>
      <c r="AD1354">
        <v>230807</v>
      </c>
      <c r="AE1354">
        <v>35958</v>
      </c>
    </row>
    <row r="1355" spans="1:31" x14ac:dyDescent="0.3">
      <c r="A1355" s="1" t="s">
        <v>2171</v>
      </c>
      <c r="B1355" s="1" t="s">
        <v>30</v>
      </c>
      <c r="C1355" s="1" t="s">
        <v>77</v>
      </c>
      <c r="D1355" s="2">
        <v>43300</v>
      </c>
      <c r="E1355" s="2">
        <v>43413</v>
      </c>
      <c r="F1355" s="2" t="str">
        <f>TEXT(Sales[[#This Row],[OrderDate]],"dd")</f>
        <v>09</v>
      </c>
      <c r="G1355" s="2">
        <v>43434</v>
      </c>
      <c r="H1355" s="2">
        <v>43441</v>
      </c>
      <c r="I1355" s="1" t="s">
        <v>32</v>
      </c>
      <c r="J1355">
        <v>4</v>
      </c>
      <c r="K1355" s="1" t="s">
        <v>70</v>
      </c>
      <c r="L1355">
        <v>29</v>
      </c>
      <c r="M1355" s="1" t="s">
        <v>429</v>
      </c>
      <c r="N1355">
        <v>41</v>
      </c>
      <c r="O1355" s="1" t="s">
        <v>60</v>
      </c>
      <c r="P1355">
        <v>4</v>
      </c>
      <c r="Q1355">
        <v>7.4999999999999997E-2</v>
      </c>
      <c r="R1355">
        <v>777.2</v>
      </c>
      <c r="S1355">
        <v>411.91600000000005</v>
      </c>
      <c r="T1355">
        <v>1647.6640000000002</v>
      </c>
      <c r="U1355">
        <v>2875.6400000000003</v>
      </c>
      <c r="V1355">
        <f>Sales[[#This Row],[Total Revenue]]-Sales[[#This Row],[Total Buying]]</f>
        <v>1227.9760000000001</v>
      </c>
      <c r="W1355">
        <v>140</v>
      </c>
      <c r="X1355" s="1" t="s">
        <v>552</v>
      </c>
      <c r="Y1355" s="1" t="s">
        <v>553</v>
      </c>
      <c r="Z1355" s="1" t="s">
        <v>457</v>
      </c>
      <c r="AA1355" s="1" t="s">
        <v>458</v>
      </c>
      <c r="AB1355" s="1" t="s">
        <v>56</v>
      </c>
      <c r="AC1355" s="1" t="s">
        <v>458</v>
      </c>
      <c r="AD1355">
        <v>185820</v>
      </c>
      <c r="AE1355">
        <v>47527</v>
      </c>
    </row>
    <row r="1356" spans="1:31" x14ac:dyDescent="0.3">
      <c r="A1356" s="1" t="s">
        <v>2172</v>
      </c>
      <c r="B1356" s="1" t="s">
        <v>30</v>
      </c>
      <c r="C1356" s="1" t="s">
        <v>77</v>
      </c>
      <c r="D1356" s="2">
        <v>43300</v>
      </c>
      <c r="E1356" s="2">
        <v>43413</v>
      </c>
      <c r="F1356" s="2" t="str">
        <f>TEXT(Sales[[#This Row],[OrderDate]],"dd")</f>
        <v>09</v>
      </c>
      <c r="G1356" s="2">
        <v>43425</v>
      </c>
      <c r="H1356" s="2">
        <v>43434</v>
      </c>
      <c r="I1356" s="1" t="s">
        <v>32</v>
      </c>
      <c r="J1356">
        <v>1</v>
      </c>
      <c r="K1356" s="1" t="s">
        <v>78</v>
      </c>
      <c r="L1356">
        <v>20</v>
      </c>
      <c r="M1356" s="1" t="s">
        <v>59</v>
      </c>
      <c r="N1356">
        <v>40</v>
      </c>
      <c r="O1356" s="1" t="s">
        <v>199</v>
      </c>
      <c r="P1356">
        <v>4</v>
      </c>
      <c r="Q1356">
        <v>0.05</v>
      </c>
      <c r="R1356">
        <v>2519.2000000000003</v>
      </c>
      <c r="S1356">
        <v>1032.8720000000001</v>
      </c>
      <c r="T1356">
        <v>4131.4880000000003</v>
      </c>
      <c r="U1356">
        <v>9572.9600000000009</v>
      </c>
      <c r="V1356">
        <f>Sales[[#This Row],[Total Revenue]]-Sales[[#This Row],[Total Buying]]</f>
        <v>5441.4720000000007</v>
      </c>
      <c r="W1356">
        <v>135</v>
      </c>
      <c r="X1356" s="1" t="s">
        <v>1554</v>
      </c>
      <c r="Y1356" s="1" t="s">
        <v>1287</v>
      </c>
      <c r="Z1356" s="1" t="s">
        <v>306</v>
      </c>
      <c r="AA1356" s="1" t="s">
        <v>307</v>
      </c>
      <c r="AB1356" s="1" t="s">
        <v>56</v>
      </c>
      <c r="AC1356" s="1" t="s">
        <v>307</v>
      </c>
      <c r="AD1356">
        <v>105443</v>
      </c>
      <c r="AE1356">
        <v>45748</v>
      </c>
    </row>
    <row r="1357" spans="1:31" x14ac:dyDescent="0.3">
      <c r="A1357" s="1" t="s">
        <v>2173</v>
      </c>
      <c r="B1357" s="1" t="s">
        <v>100</v>
      </c>
      <c r="C1357" s="1" t="s">
        <v>77</v>
      </c>
      <c r="D1357" s="2">
        <v>43300</v>
      </c>
      <c r="E1357" s="2">
        <v>43413</v>
      </c>
      <c r="F1357" s="2" t="str">
        <f>TEXT(Sales[[#This Row],[OrderDate]],"dd")</f>
        <v>09</v>
      </c>
      <c r="G1357" s="2">
        <v>43422</v>
      </c>
      <c r="H1357" s="2">
        <v>43431</v>
      </c>
      <c r="I1357" s="1" t="s">
        <v>32</v>
      </c>
      <c r="J1357">
        <v>26</v>
      </c>
      <c r="K1357" s="1" t="s">
        <v>247</v>
      </c>
      <c r="L1357">
        <v>14</v>
      </c>
      <c r="M1357" s="1" t="s">
        <v>122</v>
      </c>
      <c r="N1357">
        <v>12</v>
      </c>
      <c r="O1357" s="1" t="s">
        <v>35</v>
      </c>
      <c r="P1357">
        <v>3</v>
      </c>
      <c r="Q1357">
        <v>0.1</v>
      </c>
      <c r="R1357">
        <v>3932.9</v>
      </c>
      <c r="S1357">
        <v>2713.701</v>
      </c>
      <c r="T1357">
        <v>8141.1030000000001</v>
      </c>
      <c r="U1357">
        <v>10618.83</v>
      </c>
      <c r="V1357">
        <f>Sales[[#This Row],[Total Revenue]]-Sales[[#This Row],[Total Buying]]</f>
        <v>2477.7269999999999</v>
      </c>
      <c r="W1357">
        <v>169</v>
      </c>
      <c r="X1357" s="1" t="s">
        <v>531</v>
      </c>
      <c r="Y1357" s="1" t="s">
        <v>532</v>
      </c>
      <c r="Z1357" s="1" t="s">
        <v>196</v>
      </c>
      <c r="AA1357" s="1" t="s">
        <v>197</v>
      </c>
      <c r="AB1357" s="1" t="s">
        <v>147</v>
      </c>
      <c r="AC1357" s="1" t="s">
        <v>197</v>
      </c>
      <c r="AD1357">
        <v>42938</v>
      </c>
      <c r="AE1357">
        <v>77545</v>
      </c>
    </row>
    <row r="1358" spans="1:31" x14ac:dyDescent="0.3">
      <c r="A1358" s="1" t="s">
        <v>2174</v>
      </c>
      <c r="B1358" s="1" t="s">
        <v>42</v>
      </c>
      <c r="C1358" s="1" t="s">
        <v>62</v>
      </c>
      <c r="D1358" s="2">
        <v>43300</v>
      </c>
      <c r="E1358" s="2">
        <v>43413</v>
      </c>
      <c r="F1358" s="2" t="str">
        <f>TEXT(Sales[[#This Row],[OrderDate]],"dd")</f>
        <v>09</v>
      </c>
      <c r="G1358" s="2">
        <v>43431</v>
      </c>
      <c r="H1358" s="2">
        <v>43433</v>
      </c>
      <c r="I1358" s="1" t="s">
        <v>32</v>
      </c>
      <c r="J1358">
        <v>23</v>
      </c>
      <c r="K1358" s="1" t="s">
        <v>171</v>
      </c>
      <c r="L1358">
        <v>39</v>
      </c>
      <c r="M1358" s="1" t="s">
        <v>520</v>
      </c>
      <c r="N1358">
        <v>45</v>
      </c>
      <c r="O1358" s="1" t="s">
        <v>109</v>
      </c>
      <c r="P1358">
        <v>6</v>
      </c>
      <c r="Q1358">
        <v>0.05</v>
      </c>
      <c r="R1358">
        <v>1293.1000000000001</v>
      </c>
      <c r="S1358">
        <v>685.34300000000007</v>
      </c>
      <c r="T1358">
        <v>4112.0580000000009</v>
      </c>
      <c r="U1358">
        <v>7370.670000000001</v>
      </c>
      <c r="V1358">
        <f>Sales[[#This Row],[Total Revenue]]-Sales[[#This Row],[Total Buying]]</f>
        <v>3258.6120000000001</v>
      </c>
      <c r="W1358">
        <v>264</v>
      </c>
      <c r="X1358" s="1" t="s">
        <v>1334</v>
      </c>
      <c r="Y1358" s="1" t="s">
        <v>37</v>
      </c>
      <c r="Z1358" s="1" t="s">
        <v>38</v>
      </c>
      <c r="AA1358" s="1" t="s">
        <v>39</v>
      </c>
      <c r="AB1358" s="1" t="s">
        <v>40</v>
      </c>
      <c r="AC1358" s="1" t="s">
        <v>39</v>
      </c>
      <c r="AD1358">
        <v>69000</v>
      </c>
      <c r="AE1358">
        <v>105451</v>
      </c>
    </row>
    <row r="1359" spans="1:31" x14ac:dyDescent="0.3">
      <c r="A1359" s="1" t="s">
        <v>2175</v>
      </c>
      <c r="B1359" s="1" t="s">
        <v>30</v>
      </c>
      <c r="C1359" s="1" t="s">
        <v>77</v>
      </c>
      <c r="D1359" s="2">
        <v>43300</v>
      </c>
      <c r="E1359" s="2">
        <v>43413</v>
      </c>
      <c r="F1359" s="2" t="str">
        <f>TEXT(Sales[[#This Row],[OrderDate]],"dd")</f>
        <v>09</v>
      </c>
      <c r="G1359" s="2">
        <v>43415</v>
      </c>
      <c r="H1359" s="2">
        <v>43421</v>
      </c>
      <c r="I1359" s="1" t="s">
        <v>32</v>
      </c>
      <c r="J1359">
        <v>6</v>
      </c>
      <c r="K1359" s="1" t="s">
        <v>33</v>
      </c>
      <c r="L1359">
        <v>12</v>
      </c>
      <c r="M1359" s="1" t="s">
        <v>380</v>
      </c>
      <c r="N1359">
        <v>12</v>
      </c>
      <c r="O1359" s="1" t="s">
        <v>35</v>
      </c>
      <c r="P1359">
        <v>8</v>
      </c>
      <c r="Q1359">
        <v>0.3</v>
      </c>
      <c r="R1359">
        <v>1011.7</v>
      </c>
      <c r="S1359">
        <v>435.03100000000001</v>
      </c>
      <c r="T1359">
        <v>3480.248</v>
      </c>
      <c r="U1359">
        <v>5665.52</v>
      </c>
      <c r="V1359">
        <f>Sales[[#This Row],[Total Revenue]]-Sales[[#This Row],[Total Buying]]</f>
        <v>2185.2720000000004</v>
      </c>
      <c r="W1359">
        <v>94</v>
      </c>
      <c r="X1359" s="1" t="s">
        <v>640</v>
      </c>
      <c r="Y1359" s="1" t="s">
        <v>641</v>
      </c>
      <c r="Z1359" s="1" t="s">
        <v>400</v>
      </c>
      <c r="AA1359" s="1" t="s">
        <v>401</v>
      </c>
      <c r="AB1359" s="1" t="s">
        <v>116</v>
      </c>
      <c r="AC1359" s="1" t="s">
        <v>401</v>
      </c>
      <c r="AD1359">
        <v>174441</v>
      </c>
      <c r="AE1359">
        <v>54527</v>
      </c>
    </row>
    <row r="1360" spans="1:31" x14ac:dyDescent="0.3">
      <c r="A1360" s="1" t="s">
        <v>2176</v>
      </c>
      <c r="B1360" s="1" t="s">
        <v>100</v>
      </c>
      <c r="C1360" s="1" t="s">
        <v>62</v>
      </c>
      <c r="D1360" s="2">
        <v>43300</v>
      </c>
      <c r="E1360" s="2">
        <v>43413</v>
      </c>
      <c r="F1360" s="2" t="str">
        <f>TEXT(Sales[[#This Row],[OrderDate]],"dd")</f>
        <v>09</v>
      </c>
      <c r="G1360" s="2">
        <v>43416</v>
      </c>
      <c r="H1360" s="2">
        <v>43426</v>
      </c>
      <c r="I1360" s="1" t="s">
        <v>32</v>
      </c>
      <c r="J1360">
        <v>28</v>
      </c>
      <c r="K1360" s="1" t="s">
        <v>101</v>
      </c>
      <c r="L1360">
        <v>35</v>
      </c>
      <c r="M1360" s="1" t="s">
        <v>161</v>
      </c>
      <c r="N1360">
        <v>26</v>
      </c>
      <c r="O1360" s="1" t="s">
        <v>45</v>
      </c>
      <c r="P1360">
        <v>6</v>
      </c>
      <c r="Q1360">
        <v>0.05</v>
      </c>
      <c r="R1360">
        <v>187.6</v>
      </c>
      <c r="S1360">
        <v>150.08000000000001</v>
      </c>
      <c r="T1360">
        <v>900.48</v>
      </c>
      <c r="U1360">
        <v>1069.32</v>
      </c>
      <c r="V1360">
        <f>Sales[[#This Row],[Total Revenue]]-Sales[[#This Row],[Total Buying]]</f>
        <v>168.83999999999992</v>
      </c>
      <c r="W1360">
        <v>321</v>
      </c>
      <c r="X1360" s="1" t="s">
        <v>793</v>
      </c>
      <c r="Y1360" s="1" t="s">
        <v>794</v>
      </c>
      <c r="Z1360" s="1" t="s">
        <v>251</v>
      </c>
      <c r="AA1360" s="1" t="s">
        <v>252</v>
      </c>
      <c r="AB1360" s="1" t="s">
        <v>56</v>
      </c>
      <c r="AC1360" s="1" t="s">
        <v>252</v>
      </c>
      <c r="AD1360">
        <v>74912</v>
      </c>
      <c r="AE1360">
        <v>51970</v>
      </c>
    </row>
    <row r="1361" spans="1:31" x14ac:dyDescent="0.3">
      <c r="A1361" s="1" t="s">
        <v>2177</v>
      </c>
      <c r="B1361" s="1" t="s">
        <v>42</v>
      </c>
      <c r="C1361" s="1" t="s">
        <v>62</v>
      </c>
      <c r="D1361" s="2">
        <v>43300</v>
      </c>
      <c r="E1361" s="2">
        <v>43413</v>
      </c>
      <c r="F1361" s="2" t="str">
        <f>TEXT(Sales[[#This Row],[OrderDate]],"dd")</f>
        <v>09</v>
      </c>
      <c r="G1361" s="2">
        <v>43432</v>
      </c>
      <c r="H1361" s="2">
        <v>43440</v>
      </c>
      <c r="I1361" s="1" t="s">
        <v>32</v>
      </c>
      <c r="J1361">
        <v>24</v>
      </c>
      <c r="K1361" s="1" t="s">
        <v>58</v>
      </c>
      <c r="L1361">
        <v>31</v>
      </c>
      <c r="M1361" s="1" t="s">
        <v>374</v>
      </c>
      <c r="N1361">
        <v>40</v>
      </c>
      <c r="O1361" s="1" t="s">
        <v>199</v>
      </c>
      <c r="P1361">
        <v>6</v>
      </c>
      <c r="Q1361">
        <v>0.05</v>
      </c>
      <c r="R1361">
        <v>2525.9</v>
      </c>
      <c r="S1361">
        <v>1843.9069999999999</v>
      </c>
      <c r="T1361">
        <v>11063.441999999999</v>
      </c>
      <c r="U1361">
        <v>14397.630000000001</v>
      </c>
      <c r="V1361">
        <f>Sales[[#This Row],[Total Revenue]]-Sales[[#This Row],[Total Buying]]</f>
        <v>3334.1880000000019</v>
      </c>
      <c r="W1361">
        <v>287</v>
      </c>
      <c r="X1361" s="1" t="s">
        <v>1228</v>
      </c>
      <c r="Y1361" s="1" t="s">
        <v>1229</v>
      </c>
      <c r="Z1361" s="1" t="s">
        <v>211</v>
      </c>
      <c r="AA1361" s="1" t="s">
        <v>212</v>
      </c>
      <c r="AB1361" s="1" t="s">
        <v>56</v>
      </c>
      <c r="AC1361" s="1" t="s">
        <v>212</v>
      </c>
      <c r="AD1361">
        <v>164471</v>
      </c>
      <c r="AE1361">
        <v>42284</v>
      </c>
    </row>
    <row r="1362" spans="1:31" x14ac:dyDescent="0.3">
      <c r="A1362" s="1" t="s">
        <v>2178</v>
      </c>
      <c r="B1362" s="1" t="s">
        <v>100</v>
      </c>
      <c r="C1362" s="1" t="s">
        <v>77</v>
      </c>
      <c r="D1362" s="2">
        <v>43300</v>
      </c>
      <c r="E1362" s="2">
        <v>43414</v>
      </c>
      <c r="F1362" s="2" t="str">
        <f>TEXT(Sales[[#This Row],[OrderDate]],"dd")</f>
        <v>10</v>
      </c>
      <c r="G1362" s="2">
        <v>43432</v>
      </c>
      <c r="H1362" s="2">
        <v>43438</v>
      </c>
      <c r="I1362" s="1" t="s">
        <v>32</v>
      </c>
      <c r="J1362">
        <v>28</v>
      </c>
      <c r="K1362" s="1" t="s">
        <v>101</v>
      </c>
      <c r="L1362">
        <v>10</v>
      </c>
      <c r="M1362" s="1" t="s">
        <v>273</v>
      </c>
      <c r="N1362">
        <v>15</v>
      </c>
      <c r="O1362" s="1" t="s">
        <v>347</v>
      </c>
      <c r="P1362">
        <v>7</v>
      </c>
      <c r="Q1362">
        <v>0.05</v>
      </c>
      <c r="R1362">
        <v>5199.2</v>
      </c>
      <c r="S1362">
        <v>2859.56</v>
      </c>
      <c r="T1362">
        <v>20016.919999999998</v>
      </c>
      <c r="U1362">
        <v>34574.68</v>
      </c>
      <c r="V1362">
        <f>Sales[[#This Row],[Total Revenue]]-Sales[[#This Row],[Total Buying]]</f>
        <v>14557.760000000002</v>
      </c>
      <c r="W1362">
        <v>171</v>
      </c>
      <c r="X1362" s="1" t="s">
        <v>834</v>
      </c>
      <c r="Y1362" s="1" t="s">
        <v>629</v>
      </c>
      <c r="Z1362" s="1" t="s">
        <v>196</v>
      </c>
      <c r="AA1362" s="1" t="s">
        <v>197</v>
      </c>
      <c r="AB1362" s="1" t="s">
        <v>147</v>
      </c>
      <c r="AC1362" s="1" t="s">
        <v>197</v>
      </c>
      <c r="AD1362">
        <v>43267</v>
      </c>
      <c r="AE1362">
        <v>42041</v>
      </c>
    </row>
    <row r="1363" spans="1:31" x14ac:dyDescent="0.3">
      <c r="A1363" s="1" t="s">
        <v>2179</v>
      </c>
      <c r="B1363" s="1" t="s">
        <v>30</v>
      </c>
      <c r="C1363" s="1" t="s">
        <v>48</v>
      </c>
      <c r="D1363" s="2">
        <v>43300</v>
      </c>
      <c r="E1363" s="2">
        <v>43414</v>
      </c>
      <c r="F1363" s="2" t="str">
        <f>TEXT(Sales[[#This Row],[OrderDate]],"dd")</f>
        <v>10</v>
      </c>
      <c r="G1363" s="2">
        <v>43429</v>
      </c>
      <c r="H1363" s="2">
        <v>43435</v>
      </c>
      <c r="I1363" s="1" t="s">
        <v>32</v>
      </c>
      <c r="J1363">
        <v>5</v>
      </c>
      <c r="K1363" s="1" t="s">
        <v>182</v>
      </c>
      <c r="L1363">
        <v>48</v>
      </c>
      <c r="M1363" s="1" t="s">
        <v>102</v>
      </c>
      <c r="N1363">
        <v>47</v>
      </c>
      <c r="O1363" s="1" t="s">
        <v>254</v>
      </c>
      <c r="P1363">
        <v>5</v>
      </c>
      <c r="Q1363">
        <v>0.1</v>
      </c>
      <c r="R1363">
        <v>5038.4000000000005</v>
      </c>
      <c r="S1363">
        <v>2720.7360000000003</v>
      </c>
      <c r="T1363">
        <v>13603.680000000002</v>
      </c>
      <c r="U1363">
        <v>22672.800000000003</v>
      </c>
      <c r="V1363">
        <f>Sales[[#This Row],[Total Revenue]]-Sales[[#This Row],[Total Buying]]</f>
        <v>9069.1200000000008</v>
      </c>
      <c r="W1363">
        <v>47</v>
      </c>
      <c r="X1363" s="1" t="s">
        <v>1948</v>
      </c>
      <c r="Y1363" s="1" t="s">
        <v>191</v>
      </c>
      <c r="Z1363" s="1" t="s">
        <v>158</v>
      </c>
      <c r="AA1363" s="1" t="s">
        <v>159</v>
      </c>
      <c r="AB1363" s="1" t="s">
        <v>116</v>
      </c>
      <c r="AC1363" s="1" t="s">
        <v>159</v>
      </c>
      <c r="AD1363">
        <v>164406</v>
      </c>
      <c r="AE1363">
        <v>52783</v>
      </c>
    </row>
    <row r="1364" spans="1:31" x14ac:dyDescent="0.3">
      <c r="A1364" s="1" t="s">
        <v>2180</v>
      </c>
      <c r="B1364" s="1" t="s">
        <v>47</v>
      </c>
      <c r="C1364" s="1" t="s">
        <v>424</v>
      </c>
      <c r="D1364" s="2">
        <v>43300</v>
      </c>
      <c r="E1364" s="2">
        <v>43414</v>
      </c>
      <c r="F1364" s="2" t="str">
        <f>TEXT(Sales[[#This Row],[OrderDate]],"dd")</f>
        <v>10</v>
      </c>
      <c r="G1364" s="2">
        <v>43425</v>
      </c>
      <c r="H1364" s="2">
        <v>43428</v>
      </c>
      <c r="I1364" s="1" t="s">
        <v>32</v>
      </c>
      <c r="J1364">
        <v>18</v>
      </c>
      <c r="K1364" s="1" t="s">
        <v>49</v>
      </c>
      <c r="L1364">
        <v>41</v>
      </c>
      <c r="M1364" s="1" t="s">
        <v>505</v>
      </c>
      <c r="N1364">
        <v>2</v>
      </c>
      <c r="O1364" s="1" t="s">
        <v>394</v>
      </c>
      <c r="P1364">
        <v>2</v>
      </c>
      <c r="Q1364">
        <v>7.4999999999999997E-2</v>
      </c>
      <c r="R1364">
        <v>1051.9000000000001</v>
      </c>
      <c r="S1364">
        <v>620.62099999999998</v>
      </c>
      <c r="T1364">
        <v>1241.242</v>
      </c>
      <c r="U1364">
        <v>1946.0150000000001</v>
      </c>
      <c r="V1364">
        <f>Sales[[#This Row],[Total Revenue]]-Sales[[#This Row],[Total Buying]]</f>
        <v>704.77300000000014</v>
      </c>
      <c r="W1364">
        <v>73</v>
      </c>
      <c r="X1364" s="1" t="s">
        <v>1438</v>
      </c>
      <c r="Y1364" s="1" t="s">
        <v>1203</v>
      </c>
      <c r="Z1364" s="1" t="s">
        <v>158</v>
      </c>
      <c r="AA1364" s="1" t="s">
        <v>159</v>
      </c>
      <c r="AB1364" s="1" t="s">
        <v>116</v>
      </c>
      <c r="AC1364" s="1" t="s">
        <v>159</v>
      </c>
      <c r="AD1364">
        <v>37861</v>
      </c>
      <c r="AE1364">
        <v>90208</v>
      </c>
    </row>
    <row r="1365" spans="1:31" x14ac:dyDescent="0.3">
      <c r="A1365" s="1" t="s">
        <v>2181</v>
      </c>
      <c r="B1365" s="1" t="s">
        <v>47</v>
      </c>
      <c r="C1365" s="1" t="s">
        <v>77</v>
      </c>
      <c r="D1365" s="2">
        <v>43300</v>
      </c>
      <c r="E1365" s="2">
        <v>43414</v>
      </c>
      <c r="F1365" s="2" t="str">
        <f>TEXT(Sales[[#This Row],[OrderDate]],"dd")</f>
        <v>10</v>
      </c>
      <c r="G1365" s="2">
        <v>43423</v>
      </c>
      <c r="H1365" s="2">
        <v>43428</v>
      </c>
      <c r="I1365" s="1" t="s">
        <v>32</v>
      </c>
      <c r="J1365">
        <v>12</v>
      </c>
      <c r="K1365" s="1" t="s">
        <v>208</v>
      </c>
      <c r="L1365">
        <v>34</v>
      </c>
      <c r="M1365" s="1" t="s">
        <v>378</v>
      </c>
      <c r="N1365">
        <v>16</v>
      </c>
      <c r="O1365" s="1" t="s">
        <v>93</v>
      </c>
      <c r="P1365">
        <v>8</v>
      </c>
      <c r="Q1365">
        <v>0.05</v>
      </c>
      <c r="R1365">
        <v>1681.7</v>
      </c>
      <c r="S1365">
        <v>1194.0070000000001</v>
      </c>
      <c r="T1365">
        <v>9552.0560000000005</v>
      </c>
      <c r="U1365">
        <v>12780.92</v>
      </c>
      <c r="V1365">
        <f>Sales[[#This Row],[Total Revenue]]-Sales[[#This Row],[Total Buying]]</f>
        <v>3228.8639999999996</v>
      </c>
      <c r="W1365">
        <v>90</v>
      </c>
      <c r="X1365" s="1" t="s">
        <v>447</v>
      </c>
      <c r="Y1365" s="1" t="s">
        <v>448</v>
      </c>
      <c r="Z1365" s="1" t="s">
        <v>400</v>
      </c>
      <c r="AA1365" s="1" t="s">
        <v>401</v>
      </c>
      <c r="AB1365" s="1" t="s">
        <v>116</v>
      </c>
      <c r="AC1365" s="1" t="s">
        <v>401</v>
      </c>
      <c r="AD1365">
        <v>44615</v>
      </c>
      <c r="AE1365">
        <v>69938</v>
      </c>
    </row>
    <row r="1366" spans="1:31" x14ac:dyDescent="0.3">
      <c r="A1366" s="1" t="s">
        <v>2182</v>
      </c>
      <c r="B1366" s="1" t="s">
        <v>30</v>
      </c>
      <c r="C1366" s="1" t="s">
        <v>239</v>
      </c>
      <c r="D1366" s="2">
        <v>43300</v>
      </c>
      <c r="E1366" s="2">
        <v>43414</v>
      </c>
      <c r="F1366" s="2" t="str">
        <f>TEXT(Sales[[#This Row],[OrderDate]],"dd")</f>
        <v>10</v>
      </c>
      <c r="G1366" s="2">
        <v>43434</v>
      </c>
      <c r="H1366" s="2">
        <v>43438</v>
      </c>
      <c r="I1366" s="1" t="s">
        <v>32</v>
      </c>
      <c r="J1366">
        <v>3</v>
      </c>
      <c r="K1366" s="1" t="s">
        <v>154</v>
      </c>
      <c r="L1366">
        <v>4</v>
      </c>
      <c r="M1366" s="1" t="s">
        <v>92</v>
      </c>
      <c r="N1366">
        <v>8</v>
      </c>
      <c r="O1366" s="1" t="s">
        <v>172</v>
      </c>
      <c r="P1366">
        <v>6</v>
      </c>
      <c r="Q1366">
        <v>0.05</v>
      </c>
      <c r="R1366">
        <v>1829.1000000000001</v>
      </c>
      <c r="S1366">
        <v>786.51300000000003</v>
      </c>
      <c r="T1366">
        <v>4719.0780000000004</v>
      </c>
      <c r="U1366">
        <v>10425.870000000001</v>
      </c>
      <c r="V1366">
        <f>Sales[[#This Row],[Total Revenue]]-Sales[[#This Row],[Total Buying]]</f>
        <v>5706.7920000000004</v>
      </c>
      <c r="W1366">
        <v>366</v>
      </c>
      <c r="X1366" s="1" t="s">
        <v>888</v>
      </c>
      <c r="Y1366" s="1" t="s">
        <v>889</v>
      </c>
      <c r="Z1366" s="1" t="s">
        <v>415</v>
      </c>
      <c r="AA1366" s="1" t="s">
        <v>416</v>
      </c>
      <c r="AB1366" s="1" t="s">
        <v>147</v>
      </c>
      <c r="AC1366" s="1" t="s">
        <v>416</v>
      </c>
      <c r="AD1366">
        <v>104087</v>
      </c>
      <c r="AE1366">
        <v>54896</v>
      </c>
    </row>
    <row r="1367" spans="1:31" x14ac:dyDescent="0.3">
      <c r="A1367" s="1" t="s">
        <v>2183</v>
      </c>
      <c r="B1367" s="1" t="s">
        <v>47</v>
      </c>
      <c r="C1367" s="1" t="s">
        <v>48</v>
      </c>
      <c r="D1367" s="2">
        <v>43300</v>
      </c>
      <c r="E1367" s="2">
        <v>43414</v>
      </c>
      <c r="F1367" s="2" t="str">
        <f>TEXT(Sales[[#This Row],[OrderDate]],"dd")</f>
        <v>10</v>
      </c>
      <c r="G1367" s="2">
        <v>43425</v>
      </c>
      <c r="H1367" s="2">
        <v>43430</v>
      </c>
      <c r="I1367" s="1" t="s">
        <v>32</v>
      </c>
      <c r="J1367">
        <v>14</v>
      </c>
      <c r="K1367" s="1" t="s">
        <v>222</v>
      </c>
      <c r="L1367">
        <v>24</v>
      </c>
      <c r="M1367" s="1" t="s">
        <v>138</v>
      </c>
      <c r="N1367">
        <v>32</v>
      </c>
      <c r="O1367" s="1" t="s">
        <v>107</v>
      </c>
      <c r="P1367">
        <v>5</v>
      </c>
      <c r="Q1367">
        <v>0.4</v>
      </c>
      <c r="R1367">
        <v>1172.5</v>
      </c>
      <c r="S1367">
        <v>715.22500000000002</v>
      </c>
      <c r="T1367">
        <v>3576.125</v>
      </c>
      <c r="U1367">
        <v>3517.5</v>
      </c>
      <c r="V1367">
        <f>Sales[[#This Row],[Total Revenue]]-Sales[[#This Row],[Total Buying]]</f>
        <v>-58.625</v>
      </c>
      <c r="W1367">
        <v>6</v>
      </c>
      <c r="X1367" s="1" t="s">
        <v>112</v>
      </c>
      <c r="Y1367" s="1" t="s">
        <v>113</v>
      </c>
      <c r="Z1367" s="1" t="s">
        <v>114</v>
      </c>
      <c r="AA1367" s="1" t="s">
        <v>115</v>
      </c>
      <c r="AB1367" s="1" t="s">
        <v>116</v>
      </c>
      <c r="AC1367" s="1" t="s">
        <v>115</v>
      </c>
      <c r="AD1367">
        <v>88973</v>
      </c>
      <c r="AE1367">
        <v>72695</v>
      </c>
    </row>
    <row r="1368" spans="1:31" x14ac:dyDescent="0.3">
      <c r="A1368" s="1" t="s">
        <v>2184</v>
      </c>
      <c r="B1368" s="1" t="s">
        <v>30</v>
      </c>
      <c r="C1368" s="1" t="s">
        <v>77</v>
      </c>
      <c r="D1368" s="2">
        <v>43300</v>
      </c>
      <c r="E1368" s="2">
        <v>43414</v>
      </c>
      <c r="F1368" s="2" t="str">
        <f>TEXT(Sales[[#This Row],[OrderDate]],"dd")</f>
        <v>10</v>
      </c>
      <c r="G1368" s="2">
        <v>43425</v>
      </c>
      <c r="H1368" s="2">
        <v>43427</v>
      </c>
      <c r="I1368" s="1" t="s">
        <v>32</v>
      </c>
      <c r="J1368">
        <v>1</v>
      </c>
      <c r="K1368" s="1" t="s">
        <v>78</v>
      </c>
      <c r="L1368">
        <v>5</v>
      </c>
      <c r="M1368" s="1" t="s">
        <v>106</v>
      </c>
      <c r="N1368">
        <v>23</v>
      </c>
      <c r="O1368" s="1" t="s">
        <v>103</v>
      </c>
      <c r="P1368">
        <v>6</v>
      </c>
      <c r="Q1368">
        <v>0.05</v>
      </c>
      <c r="R1368">
        <v>6358.3</v>
      </c>
      <c r="S1368">
        <v>2543.3200000000002</v>
      </c>
      <c r="T1368">
        <v>15259.920000000002</v>
      </c>
      <c r="U1368">
        <v>36242.31</v>
      </c>
      <c r="V1368">
        <f>Sales[[#This Row],[Total Revenue]]-Sales[[#This Row],[Total Buying]]</f>
        <v>20982.389999999996</v>
      </c>
      <c r="W1368">
        <v>121</v>
      </c>
      <c r="X1368" s="1" t="s">
        <v>1241</v>
      </c>
      <c r="Y1368" s="1" t="s">
        <v>728</v>
      </c>
      <c r="Z1368" s="1" t="s">
        <v>306</v>
      </c>
      <c r="AA1368" s="1" t="s">
        <v>307</v>
      </c>
      <c r="AB1368" s="1" t="s">
        <v>56</v>
      </c>
      <c r="AC1368" s="1" t="s">
        <v>307</v>
      </c>
      <c r="AD1368">
        <v>69219</v>
      </c>
      <c r="AE1368">
        <v>29249</v>
      </c>
    </row>
    <row r="1369" spans="1:31" x14ac:dyDescent="0.3">
      <c r="A1369" s="1" t="s">
        <v>2185</v>
      </c>
      <c r="B1369" s="1" t="s">
        <v>47</v>
      </c>
      <c r="C1369" s="1" t="s">
        <v>62</v>
      </c>
      <c r="D1369" s="2">
        <v>43300</v>
      </c>
      <c r="E1369" s="2">
        <v>43414</v>
      </c>
      <c r="F1369" s="2" t="str">
        <f>TEXT(Sales[[#This Row],[OrderDate]],"dd")</f>
        <v>10</v>
      </c>
      <c r="G1369" s="2">
        <v>43426</v>
      </c>
      <c r="H1369" s="2">
        <v>43428</v>
      </c>
      <c r="I1369" s="1" t="s">
        <v>32</v>
      </c>
      <c r="J1369">
        <v>12</v>
      </c>
      <c r="K1369" s="1" t="s">
        <v>208</v>
      </c>
      <c r="L1369">
        <v>33</v>
      </c>
      <c r="M1369" s="1" t="s">
        <v>262</v>
      </c>
      <c r="N1369">
        <v>40</v>
      </c>
      <c r="O1369" s="1" t="s">
        <v>199</v>
      </c>
      <c r="P1369">
        <v>1</v>
      </c>
      <c r="Q1369">
        <v>7.4999999999999997E-2</v>
      </c>
      <c r="R1369">
        <v>984.9</v>
      </c>
      <c r="S1369">
        <v>787.92000000000007</v>
      </c>
      <c r="T1369">
        <v>787.92000000000007</v>
      </c>
      <c r="U1369">
        <v>911.03250000000003</v>
      </c>
      <c r="V1369">
        <f>Sales[[#This Row],[Total Revenue]]-Sales[[#This Row],[Total Buying]]</f>
        <v>123.11249999999995</v>
      </c>
      <c r="W1369">
        <v>262</v>
      </c>
      <c r="X1369" s="1" t="s">
        <v>494</v>
      </c>
      <c r="Y1369" s="1" t="s">
        <v>495</v>
      </c>
      <c r="Z1369" s="1" t="s">
        <v>38</v>
      </c>
      <c r="AA1369" s="1" t="s">
        <v>39</v>
      </c>
      <c r="AB1369" s="1" t="s">
        <v>40</v>
      </c>
      <c r="AC1369" s="1" t="s">
        <v>39</v>
      </c>
      <c r="AD1369">
        <v>110549</v>
      </c>
      <c r="AE1369">
        <v>31918</v>
      </c>
    </row>
    <row r="1370" spans="1:31" x14ac:dyDescent="0.3">
      <c r="A1370" s="1" t="s">
        <v>2186</v>
      </c>
      <c r="B1370" s="1" t="s">
        <v>42</v>
      </c>
      <c r="C1370" s="1" t="s">
        <v>77</v>
      </c>
      <c r="D1370" s="2">
        <v>43300</v>
      </c>
      <c r="E1370" s="2">
        <v>43414</v>
      </c>
      <c r="F1370" s="2" t="str">
        <f>TEXT(Sales[[#This Row],[OrderDate]],"dd")</f>
        <v>10</v>
      </c>
      <c r="G1370" s="2">
        <v>43419</v>
      </c>
      <c r="H1370" s="2">
        <v>43427</v>
      </c>
      <c r="I1370" s="1" t="s">
        <v>32</v>
      </c>
      <c r="J1370">
        <v>21</v>
      </c>
      <c r="K1370" s="1" t="s">
        <v>43</v>
      </c>
      <c r="L1370">
        <v>39</v>
      </c>
      <c r="M1370" s="1" t="s">
        <v>520</v>
      </c>
      <c r="N1370">
        <v>24</v>
      </c>
      <c r="O1370" s="1" t="s">
        <v>204</v>
      </c>
      <c r="P1370">
        <v>4</v>
      </c>
      <c r="Q1370">
        <v>0.05</v>
      </c>
      <c r="R1370">
        <v>2532.6</v>
      </c>
      <c r="S1370">
        <v>1899.4499999999998</v>
      </c>
      <c r="T1370">
        <v>7597.7999999999993</v>
      </c>
      <c r="U1370">
        <v>9623.8799999999992</v>
      </c>
      <c r="V1370">
        <f>Sales[[#This Row],[Total Revenue]]-Sales[[#This Row],[Total Buying]]</f>
        <v>2026.08</v>
      </c>
      <c r="W1370">
        <v>106</v>
      </c>
      <c r="X1370" s="1" t="s">
        <v>1078</v>
      </c>
      <c r="Y1370" s="1" t="s">
        <v>95</v>
      </c>
      <c r="Z1370" s="1" t="s">
        <v>82</v>
      </c>
      <c r="AA1370" s="1" t="s">
        <v>83</v>
      </c>
      <c r="AB1370" s="1" t="s">
        <v>40</v>
      </c>
      <c r="AC1370" s="1" t="s">
        <v>83</v>
      </c>
      <c r="AD1370">
        <v>45239</v>
      </c>
      <c r="AE1370">
        <v>30630</v>
      </c>
    </row>
    <row r="1371" spans="1:31" x14ac:dyDescent="0.3">
      <c r="A1371" s="1" t="s">
        <v>2187</v>
      </c>
      <c r="B1371" s="1" t="s">
        <v>42</v>
      </c>
      <c r="C1371" s="1" t="s">
        <v>77</v>
      </c>
      <c r="D1371" s="2">
        <v>43300</v>
      </c>
      <c r="E1371" s="2">
        <v>43414</v>
      </c>
      <c r="F1371" s="2" t="str">
        <f>TEXT(Sales[[#This Row],[OrderDate]],"dd")</f>
        <v>10</v>
      </c>
      <c r="G1371" s="2">
        <v>43430</v>
      </c>
      <c r="H1371" s="2">
        <v>43435</v>
      </c>
      <c r="I1371" s="1" t="s">
        <v>32</v>
      </c>
      <c r="J1371">
        <v>24</v>
      </c>
      <c r="K1371" s="1" t="s">
        <v>58</v>
      </c>
      <c r="L1371">
        <v>23</v>
      </c>
      <c r="M1371" s="1" t="s">
        <v>354</v>
      </c>
      <c r="N1371">
        <v>22</v>
      </c>
      <c r="O1371" s="1" t="s">
        <v>128</v>
      </c>
      <c r="P1371">
        <v>7</v>
      </c>
      <c r="Q1371">
        <v>0.05</v>
      </c>
      <c r="R1371">
        <v>958.1</v>
      </c>
      <c r="S1371">
        <v>785.64199999999994</v>
      </c>
      <c r="T1371">
        <v>5499.4939999999997</v>
      </c>
      <c r="U1371">
        <v>6371.3650000000007</v>
      </c>
      <c r="V1371">
        <f>Sales[[#This Row],[Total Revenue]]-Sales[[#This Row],[Total Buying]]</f>
        <v>871.871000000001</v>
      </c>
      <c r="W1371">
        <v>117</v>
      </c>
      <c r="X1371" s="1" t="s">
        <v>1400</v>
      </c>
      <c r="Y1371" s="1" t="s">
        <v>711</v>
      </c>
      <c r="Z1371" s="1" t="s">
        <v>306</v>
      </c>
      <c r="AA1371" s="1" t="s">
        <v>307</v>
      </c>
      <c r="AB1371" s="1" t="s">
        <v>56</v>
      </c>
      <c r="AC1371" s="1" t="s">
        <v>307</v>
      </c>
      <c r="AD1371">
        <v>40571</v>
      </c>
      <c r="AE1371">
        <v>66430</v>
      </c>
    </row>
    <row r="1372" spans="1:31" x14ac:dyDescent="0.3">
      <c r="A1372" s="1" t="s">
        <v>2188</v>
      </c>
      <c r="B1372" s="1" t="s">
        <v>30</v>
      </c>
      <c r="C1372" s="1" t="s">
        <v>48</v>
      </c>
      <c r="D1372" s="2">
        <v>43300</v>
      </c>
      <c r="E1372" s="2">
        <v>43414</v>
      </c>
      <c r="F1372" s="2" t="str">
        <f>TEXT(Sales[[#This Row],[OrderDate]],"dd")</f>
        <v>10</v>
      </c>
      <c r="G1372" s="2">
        <v>43433</v>
      </c>
      <c r="H1372" s="2">
        <v>43438</v>
      </c>
      <c r="I1372" s="1" t="s">
        <v>32</v>
      </c>
      <c r="J1372">
        <v>11</v>
      </c>
      <c r="K1372" s="1" t="s">
        <v>125</v>
      </c>
      <c r="L1372">
        <v>1</v>
      </c>
      <c r="M1372" s="1" t="s">
        <v>79</v>
      </c>
      <c r="N1372">
        <v>8</v>
      </c>
      <c r="O1372" s="1" t="s">
        <v>172</v>
      </c>
      <c r="P1372">
        <v>1</v>
      </c>
      <c r="Q1372">
        <v>7.4999999999999997E-2</v>
      </c>
      <c r="R1372">
        <v>3906.1</v>
      </c>
      <c r="S1372">
        <v>2304.5989999999997</v>
      </c>
      <c r="T1372">
        <v>2304.5989999999997</v>
      </c>
      <c r="U1372">
        <v>3613.1424999999999</v>
      </c>
      <c r="V1372">
        <f>Sales[[#This Row],[Total Revenue]]-Sales[[#This Row],[Total Buying]]</f>
        <v>1308.5435000000002</v>
      </c>
      <c r="W1372">
        <v>55</v>
      </c>
      <c r="X1372" s="1" t="s">
        <v>460</v>
      </c>
      <c r="Y1372" s="1" t="s">
        <v>461</v>
      </c>
      <c r="Z1372" s="1" t="s">
        <v>158</v>
      </c>
      <c r="AA1372" s="1" t="s">
        <v>159</v>
      </c>
      <c r="AB1372" s="1" t="s">
        <v>116</v>
      </c>
      <c r="AC1372" s="1" t="s">
        <v>159</v>
      </c>
      <c r="AD1372">
        <v>47375</v>
      </c>
      <c r="AE1372">
        <v>54114</v>
      </c>
    </row>
    <row r="1373" spans="1:31" x14ac:dyDescent="0.3">
      <c r="A1373" s="1" t="s">
        <v>2189</v>
      </c>
      <c r="B1373" s="1" t="s">
        <v>30</v>
      </c>
      <c r="C1373" s="1" t="s">
        <v>77</v>
      </c>
      <c r="D1373" s="2">
        <v>43300</v>
      </c>
      <c r="E1373" s="2">
        <v>43414</v>
      </c>
      <c r="F1373" s="2" t="str">
        <f>TEXT(Sales[[#This Row],[OrderDate]],"dd")</f>
        <v>10</v>
      </c>
      <c r="G1373" s="2">
        <v>43439</v>
      </c>
      <c r="H1373" s="2">
        <v>43442</v>
      </c>
      <c r="I1373" s="1" t="s">
        <v>32</v>
      </c>
      <c r="J1373">
        <v>10</v>
      </c>
      <c r="K1373" s="1" t="s">
        <v>121</v>
      </c>
      <c r="L1373">
        <v>27</v>
      </c>
      <c r="M1373" s="1" t="s">
        <v>560</v>
      </c>
      <c r="N1373">
        <v>45</v>
      </c>
      <c r="O1373" s="1" t="s">
        <v>109</v>
      </c>
      <c r="P1373">
        <v>4</v>
      </c>
      <c r="Q1373">
        <v>0.1</v>
      </c>
      <c r="R1373">
        <v>2666.6</v>
      </c>
      <c r="S1373">
        <v>1893.2859999999998</v>
      </c>
      <c r="T1373">
        <v>7573.1439999999993</v>
      </c>
      <c r="U1373">
        <v>9599.76</v>
      </c>
      <c r="V1373">
        <f>Sales[[#This Row],[Total Revenue]]-Sales[[#This Row],[Total Buying]]</f>
        <v>2026.6160000000009</v>
      </c>
      <c r="W1373">
        <v>119</v>
      </c>
      <c r="X1373" s="1" t="s">
        <v>710</v>
      </c>
      <c r="Y1373" s="1" t="s">
        <v>711</v>
      </c>
      <c r="Z1373" s="1" t="s">
        <v>306</v>
      </c>
      <c r="AA1373" s="1" t="s">
        <v>307</v>
      </c>
      <c r="AB1373" s="1" t="s">
        <v>56</v>
      </c>
      <c r="AC1373" s="1" t="s">
        <v>307</v>
      </c>
      <c r="AD1373">
        <v>73446</v>
      </c>
      <c r="AE1373">
        <v>50778</v>
      </c>
    </row>
    <row r="1374" spans="1:31" x14ac:dyDescent="0.3">
      <c r="A1374" s="1" t="s">
        <v>2190</v>
      </c>
      <c r="B1374" s="1" t="s">
        <v>30</v>
      </c>
      <c r="C1374" s="1" t="s">
        <v>77</v>
      </c>
      <c r="D1374" s="2">
        <v>43300</v>
      </c>
      <c r="E1374" s="2">
        <v>43415</v>
      </c>
      <c r="F1374" s="2" t="str">
        <f>TEXT(Sales[[#This Row],[OrderDate]],"dd")</f>
        <v>11</v>
      </c>
      <c r="G1374" s="2">
        <v>43440</v>
      </c>
      <c r="H1374" s="2">
        <v>43441</v>
      </c>
      <c r="I1374" s="1" t="s">
        <v>32</v>
      </c>
      <c r="J1374">
        <v>8</v>
      </c>
      <c r="K1374" s="1" t="s">
        <v>105</v>
      </c>
      <c r="L1374">
        <v>31</v>
      </c>
      <c r="M1374" s="1" t="s">
        <v>374</v>
      </c>
      <c r="N1374">
        <v>37</v>
      </c>
      <c r="O1374" s="1" t="s">
        <v>309</v>
      </c>
      <c r="P1374">
        <v>7</v>
      </c>
      <c r="Q1374">
        <v>0.4</v>
      </c>
      <c r="R1374">
        <v>2747</v>
      </c>
      <c r="S1374">
        <v>1785.55</v>
      </c>
      <c r="T1374">
        <v>12498.85</v>
      </c>
      <c r="U1374">
        <v>11537.4</v>
      </c>
      <c r="V1374">
        <f>Sales[[#This Row],[Total Revenue]]-Sales[[#This Row],[Total Buying]]</f>
        <v>-961.45000000000073</v>
      </c>
      <c r="W1374">
        <v>176</v>
      </c>
      <c r="X1374" s="1" t="s">
        <v>843</v>
      </c>
      <c r="Y1374" s="1" t="s">
        <v>844</v>
      </c>
      <c r="Z1374" s="1" t="s">
        <v>196</v>
      </c>
      <c r="AA1374" s="1" t="s">
        <v>197</v>
      </c>
      <c r="AB1374" s="1" t="s">
        <v>147</v>
      </c>
      <c r="AC1374" s="1" t="s">
        <v>197</v>
      </c>
      <c r="AD1374">
        <v>50575</v>
      </c>
      <c r="AE1374">
        <v>49868</v>
      </c>
    </row>
    <row r="1375" spans="1:31" x14ac:dyDescent="0.3">
      <c r="A1375" s="1" t="s">
        <v>2191</v>
      </c>
      <c r="B1375" s="1" t="s">
        <v>47</v>
      </c>
      <c r="C1375" s="1" t="s">
        <v>239</v>
      </c>
      <c r="D1375" s="2">
        <v>43300</v>
      </c>
      <c r="E1375" s="2">
        <v>43415</v>
      </c>
      <c r="F1375" s="2" t="str">
        <f>TEXT(Sales[[#This Row],[OrderDate]],"dd")</f>
        <v>11</v>
      </c>
      <c r="G1375" s="2">
        <v>43428</v>
      </c>
      <c r="H1375" s="2">
        <v>43435</v>
      </c>
      <c r="I1375" s="1" t="s">
        <v>32</v>
      </c>
      <c r="J1375">
        <v>20</v>
      </c>
      <c r="K1375" s="1" t="s">
        <v>225</v>
      </c>
      <c r="L1375">
        <v>44</v>
      </c>
      <c r="M1375" s="1" t="s">
        <v>445</v>
      </c>
      <c r="N1375">
        <v>44</v>
      </c>
      <c r="O1375" s="1" t="s">
        <v>206</v>
      </c>
      <c r="P1375">
        <v>1</v>
      </c>
      <c r="Q1375">
        <v>0.05</v>
      </c>
      <c r="R1375">
        <v>1058.6000000000001</v>
      </c>
      <c r="S1375">
        <v>529.30000000000007</v>
      </c>
      <c r="T1375">
        <v>529.30000000000007</v>
      </c>
      <c r="U1375">
        <v>1005.6700000000001</v>
      </c>
      <c r="V1375">
        <f>Sales[[#This Row],[Total Revenue]]-Sales[[#This Row],[Total Buying]]</f>
        <v>476.37</v>
      </c>
      <c r="W1375">
        <v>340</v>
      </c>
      <c r="X1375" s="1" t="s">
        <v>1323</v>
      </c>
      <c r="Y1375" s="1" t="s">
        <v>1324</v>
      </c>
      <c r="Z1375" s="1" t="s">
        <v>251</v>
      </c>
      <c r="AA1375" s="1" t="s">
        <v>252</v>
      </c>
      <c r="AB1375" s="1" t="s">
        <v>56</v>
      </c>
      <c r="AC1375" s="1" t="s">
        <v>252</v>
      </c>
      <c r="AD1375">
        <v>488645</v>
      </c>
      <c r="AE1375">
        <v>46744</v>
      </c>
    </row>
    <row r="1376" spans="1:31" x14ac:dyDescent="0.3">
      <c r="A1376" s="1" t="s">
        <v>2192</v>
      </c>
      <c r="B1376" s="1" t="s">
        <v>47</v>
      </c>
      <c r="C1376" s="1" t="s">
        <v>48</v>
      </c>
      <c r="D1376" s="2">
        <v>43300</v>
      </c>
      <c r="E1376" s="2">
        <v>43415</v>
      </c>
      <c r="F1376" s="2" t="str">
        <f>TEXT(Sales[[#This Row],[OrderDate]],"dd")</f>
        <v>11</v>
      </c>
      <c r="G1376" s="2">
        <v>43432</v>
      </c>
      <c r="H1376" s="2">
        <v>43441</v>
      </c>
      <c r="I1376" s="1" t="s">
        <v>32</v>
      </c>
      <c r="J1376">
        <v>18</v>
      </c>
      <c r="K1376" s="1" t="s">
        <v>49</v>
      </c>
      <c r="L1376">
        <v>16</v>
      </c>
      <c r="M1376" s="1" t="s">
        <v>155</v>
      </c>
      <c r="N1376">
        <v>6</v>
      </c>
      <c r="O1376" s="1" t="s">
        <v>274</v>
      </c>
      <c r="P1376">
        <v>5</v>
      </c>
      <c r="Q1376">
        <v>0.15</v>
      </c>
      <c r="R1376">
        <v>1306.5</v>
      </c>
      <c r="S1376">
        <v>940.68</v>
      </c>
      <c r="T1376">
        <v>4703.3999999999996</v>
      </c>
      <c r="U1376">
        <v>5552.625</v>
      </c>
      <c r="V1376">
        <f>Sales[[#This Row],[Total Revenue]]-Sales[[#This Row],[Total Buying]]</f>
        <v>849.22500000000036</v>
      </c>
      <c r="W1376">
        <v>15</v>
      </c>
      <c r="X1376" s="1" t="s">
        <v>1280</v>
      </c>
      <c r="Y1376" s="1" t="s">
        <v>1281</v>
      </c>
      <c r="Z1376" s="1" t="s">
        <v>114</v>
      </c>
      <c r="AA1376" s="1" t="s">
        <v>115</v>
      </c>
      <c r="AB1376" s="1" t="s">
        <v>116</v>
      </c>
      <c r="AC1376" s="1" t="s">
        <v>115</v>
      </c>
      <c r="AD1376">
        <v>206342</v>
      </c>
      <c r="AE1376">
        <v>37149</v>
      </c>
    </row>
    <row r="1377" spans="1:31" x14ac:dyDescent="0.3">
      <c r="A1377" s="1" t="s">
        <v>2193</v>
      </c>
      <c r="B1377" s="1" t="s">
        <v>47</v>
      </c>
      <c r="C1377" s="1" t="s">
        <v>62</v>
      </c>
      <c r="D1377" s="2">
        <v>43300</v>
      </c>
      <c r="E1377" s="2">
        <v>43415</v>
      </c>
      <c r="F1377" s="2" t="str">
        <f>TEXT(Sales[[#This Row],[OrderDate]],"dd")</f>
        <v>11</v>
      </c>
      <c r="G1377" s="2">
        <v>43436</v>
      </c>
      <c r="H1377" s="2">
        <v>43438</v>
      </c>
      <c r="I1377" s="1" t="s">
        <v>32</v>
      </c>
      <c r="J1377">
        <v>13</v>
      </c>
      <c r="K1377" s="1" t="s">
        <v>88</v>
      </c>
      <c r="L1377">
        <v>15</v>
      </c>
      <c r="M1377" s="1" t="s">
        <v>34</v>
      </c>
      <c r="N1377">
        <v>13</v>
      </c>
      <c r="O1377" s="1" t="s">
        <v>193</v>
      </c>
      <c r="P1377">
        <v>4</v>
      </c>
      <c r="Q1377">
        <v>0.05</v>
      </c>
      <c r="R1377">
        <v>2572.8000000000002</v>
      </c>
      <c r="S1377">
        <v>1543.68</v>
      </c>
      <c r="T1377">
        <v>6174.72</v>
      </c>
      <c r="U1377">
        <v>9776.6400000000012</v>
      </c>
      <c r="V1377">
        <f>Sales[[#This Row],[Total Revenue]]-Sales[[#This Row],[Total Buying]]</f>
        <v>3601.920000000001</v>
      </c>
      <c r="W1377">
        <v>281</v>
      </c>
      <c r="X1377" s="1" t="s">
        <v>1297</v>
      </c>
      <c r="Y1377" s="1" t="s">
        <v>1298</v>
      </c>
      <c r="Z1377" s="1" t="s">
        <v>145</v>
      </c>
      <c r="AA1377" s="1" t="s">
        <v>146</v>
      </c>
      <c r="AB1377" s="1" t="s">
        <v>147</v>
      </c>
      <c r="AC1377" s="1" t="s">
        <v>146</v>
      </c>
      <c r="AD1377">
        <v>334724</v>
      </c>
      <c r="AE1377">
        <v>45659</v>
      </c>
    </row>
    <row r="1378" spans="1:31" x14ac:dyDescent="0.3">
      <c r="A1378" s="1" t="s">
        <v>2194</v>
      </c>
      <c r="B1378" s="1" t="s">
        <v>47</v>
      </c>
      <c r="C1378" s="1" t="s">
        <v>48</v>
      </c>
      <c r="D1378" s="2">
        <v>43300</v>
      </c>
      <c r="E1378" s="2">
        <v>43415</v>
      </c>
      <c r="F1378" s="2" t="str">
        <f>TEXT(Sales[[#This Row],[OrderDate]],"dd")</f>
        <v>11</v>
      </c>
      <c r="G1378" s="2">
        <v>43442</v>
      </c>
      <c r="H1378" s="2">
        <v>43444</v>
      </c>
      <c r="I1378" s="1" t="s">
        <v>32</v>
      </c>
      <c r="J1378">
        <v>17</v>
      </c>
      <c r="K1378" s="1" t="s">
        <v>292</v>
      </c>
      <c r="L1378">
        <v>31</v>
      </c>
      <c r="M1378" s="1" t="s">
        <v>374</v>
      </c>
      <c r="N1378">
        <v>31</v>
      </c>
      <c r="O1378" s="1" t="s">
        <v>470</v>
      </c>
      <c r="P1378">
        <v>3</v>
      </c>
      <c r="Q1378">
        <v>0.1</v>
      </c>
      <c r="R1378">
        <v>1125.6000000000001</v>
      </c>
      <c r="S1378">
        <v>787.92000000000007</v>
      </c>
      <c r="T1378">
        <v>2363.7600000000002</v>
      </c>
      <c r="U1378">
        <v>3039.1200000000003</v>
      </c>
      <c r="V1378">
        <f>Sales[[#This Row],[Total Revenue]]-Sales[[#This Row],[Total Buying]]</f>
        <v>675.36000000000013</v>
      </c>
      <c r="W1378">
        <v>28</v>
      </c>
      <c r="X1378" s="1" t="s">
        <v>301</v>
      </c>
      <c r="Y1378" s="1" t="s">
        <v>191</v>
      </c>
      <c r="Z1378" s="1" t="s">
        <v>158</v>
      </c>
      <c r="AA1378" s="1" t="s">
        <v>159</v>
      </c>
      <c r="AB1378" s="1" t="s">
        <v>116</v>
      </c>
      <c r="AC1378" s="1" t="s">
        <v>159</v>
      </c>
      <c r="AD1378">
        <v>32738</v>
      </c>
      <c r="AE1378">
        <v>62897</v>
      </c>
    </row>
    <row r="1379" spans="1:31" x14ac:dyDescent="0.3">
      <c r="A1379" s="1" t="s">
        <v>2195</v>
      </c>
      <c r="B1379" s="1" t="s">
        <v>100</v>
      </c>
      <c r="C1379" s="1" t="s">
        <v>31</v>
      </c>
      <c r="D1379" s="2">
        <v>43300</v>
      </c>
      <c r="E1379" s="2">
        <v>43415</v>
      </c>
      <c r="F1379" s="2" t="str">
        <f>TEXT(Sales[[#This Row],[OrderDate]],"dd")</f>
        <v>11</v>
      </c>
      <c r="G1379" s="2">
        <v>43422</v>
      </c>
      <c r="H1379" s="2">
        <v>43432</v>
      </c>
      <c r="I1379" s="1" t="s">
        <v>32</v>
      </c>
      <c r="J1379">
        <v>28</v>
      </c>
      <c r="K1379" s="1" t="s">
        <v>101</v>
      </c>
      <c r="L1379">
        <v>19</v>
      </c>
      <c r="M1379" s="1" t="s">
        <v>346</v>
      </c>
      <c r="N1379">
        <v>10</v>
      </c>
      <c r="O1379" s="1" t="s">
        <v>162</v>
      </c>
      <c r="P1379">
        <v>7</v>
      </c>
      <c r="Q1379">
        <v>0.3</v>
      </c>
      <c r="R1379">
        <v>911.2</v>
      </c>
      <c r="S1379">
        <v>692.51200000000006</v>
      </c>
      <c r="T1379">
        <v>4847.5840000000007</v>
      </c>
      <c r="U1379">
        <v>4464.88</v>
      </c>
      <c r="V1379">
        <f>Sales[[#This Row],[Total Revenue]]-Sales[[#This Row],[Total Buying]]</f>
        <v>-382.70400000000063</v>
      </c>
      <c r="W1379">
        <v>232</v>
      </c>
      <c r="X1379" s="1" t="s">
        <v>566</v>
      </c>
      <c r="Y1379" s="1" t="s">
        <v>567</v>
      </c>
      <c r="Z1379" s="1" t="s">
        <v>316</v>
      </c>
      <c r="AA1379" s="1" t="s">
        <v>317</v>
      </c>
      <c r="AB1379" s="1" t="s">
        <v>56</v>
      </c>
      <c r="AC1379" s="1" t="s">
        <v>317</v>
      </c>
      <c r="AD1379">
        <v>78439</v>
      </c>
      <c r="AE1379">
        <v>43630</v>
      </c>
    </row>
    <row r="1380" spans="1:31" x14ac:dyDescent="0.3">
      <c r="A1380" s="1" t="s">
        <v>2196</v>
      </c>
      <c r="B1380" s="1" t="s">
        <v>30</v>
      </c>
      <c r="C1380" s="1" t="s">
        <v>31</v>
      </c>
      <c r="D1380" s="2">
        <v>43300</v>
      </c>
      <c r="E1380" s="2">
        <v>43415</v>
      </c>
      <c r="F1380" s="2" t="str">
        <f>TEXT(Sales[[#This Row],[OrderDate]],"dd")</f>
        <v>11</v>
      </c>
      <c r="G1380" s="2">
        <v>43434</v>
      </c>
      <c r="H1380" s="2">
        <v>43436</v>
      </c>
      <c r="I1380" s="1" t="s">
        <v>32</v>
      </c>
      <c r="J1380">
        <v>8</v>
      </c>
      <c r="K1380" s="1" t="s">
        <v>105</v>
      </c>
      <c r="L1380">
        <v>28</v>
      </c>
      <c r="M1380" s="1" t="s">
        <v>50</v>
      </c>
      <c r="N1380">
        <v>37</v>
      </c>
      <c r="O1380" s="1" t="s">
        <v>309</v>
      </c>
      <c r="P1380">
        <v>1</v>
      </c>
      <c r="Q1380">
        <v>7.4999999999999997E-2</v>
      </c>
      <c r="R1380">
        <v>1092.1000000000001</v>
      </c>
      <c r="S1380">
        <v>688.02300000000014</v>
      </c>
      <c r="T1380">
        <v>688.02300000000014</v>
      </c>
      <c r="U1380">
        <v>1010.1925000000001</v>
      </c>
      <c r="V1380">
        <f>Sales[[#This Row],[Total Revenue]]-Sales[[#This Row],[Total Buying]]</f>
        <v>322.16949999999997</v>
      </c>
      <c r="W1380">
        <v>253</v>
      </c>
      <c r="X1380" s="1" t="s">
        <v>1418</v>
      </c>
      <c r="Y1380" s="1" t="s">
        <v>387</v>
      </c>
      <c r="Z1380" s="1" t="s">
        <v>388</v>
      </c>
      <c r="AA1380" s="1" t="s">
        <v>389</v>
      </c>
      <c r="AB1380" s="1" t="s">
        <v>116</v>
      </c>
      <c r="AC1380" s="1" t="s">
        <v>389</v>
      </c>
      <c r="AD1380">
        <v>68686</v>
      </c>
      <c r="AE1380">
        <v>52511</v>
      </c>
    </row>
    <row r="1381" spans="1:31" x14ac:dyDescent="0.3">
      <c r="A1381" s="1" t="s">
        <v>2197</v>
      </c>
      <c r="B1381" s="1" t="s">
        <v>30</v>
      </c>
      <c r="C1381" s="1" t="s">
        <v>62</v>
      </c>
      <c r="D1381" s="2">
        <v>43300</v>
      </c>
      <c r="E1381" s="2">
        <v>43415</v>
      </c>
      <c r="F1381" s="2" t="str">
        <f>TEXT(Sales[[#This Row],[OrderDate]],"dd")</f>
        <v>11</v>
      </c>
      <c r="G1381" s="2">
        <v>43429</v>
      </c>
      <c r="H1381" s="2">
        <v>43437</v>
      </c>
      <c r="I1381" s="1" t="s">
        <v>32</v>
      </c>
      <c r="J1381">
        <v>7</v>
      </c>
      <c r="K1381" s="1" t="s">
        <v>188</v>
      </c>
      <c r="L1381">
        <v>32</v>
      </c>
      <c r="M1381" s="1" t="s">
        <v>303</v>
      </c>
      <c r="N1381">
        <v>45</v>
      </c>
      <c r="O1381" s="1" t="s">
        <v>109</v>
      </c>
      <c r="P1381">
        <v>7</v>
      </c>
      <c r="Q1381">
        <v>0.4</v>
      </c>
      <c r="R1381">
        <v>1916.2</v>
      </c>
      <c r="S1381">
        <v>1417.9880000000001</v>
      </c>
      <c r="T1381">
        <v>9925.9160000000011</v>
      </c>
      <c r="U1381">
        <v>8048.04</v>
      </c>
      <c r="V1381">
        <f>Sales[[#This Row],[Total Revenue]]-Sales[[#This Row],[Total Buying]]</f>
        <v>-1877.8760000000011</v>
      </c>
      <c r="W1381">
        <v>286</v>
      </c>
      <c r="X1381" s="1" t="s">
        <v>1794</v>
      </c>
      <c r="Y1381" s="1" t="s">
        <v>1795</v>
      </c>
      <c r="Z1381" s="1" t="s">
        <v>211</v>
      </c>
      <c r="AA1381" s="1" t="s">
        <v>212</v>
      </c>
      <c r="AB1381" s="1" t="s">
        <v>56</v>
      </c>
      <c r="AC1381" s="1" t="s">
        <v>212</v>
      </c>
      <c r="AD1381">
        <v>232254</v>
      </c>
      <c r="AE1381">
        <v>47779</v>
      </c>
    </row>
    <row r="1382" spans="1:31" x14ac:dyDescent="0.3">
      <c r="A1382" s="1" t="s">
        <v>2198</v>
      </c>
      <c r="B1382" s="1" t="s">
        <v>30</v>
      </c>
      <c r="C1382" s="1" t="s">
        <v>77</v>
      </c>
      <c r="D1382" s="2">
        <v>43300</v>
      </c>
      <c r="E1382" s="2">
        <v>43415</v>
      </c>
      <c r="F1382" s="2" t="str">
        <f>TEXT(Sales[[#This Row],[OrderDate]],"dd")</f>
        <v>11</v>
      </c>
      <c r="G1382" s="2">
        <v>43441</v>
      </c>
      <c r="H1382" s="2">
        <v>43448</v>
      </c>
      <c r="I1382" s="1" t="s">
        <v>32</v>
      </c>
      <c r="J1382">
        <v>4</v>
      </c>
      <c r="K1382" s="1" t="s">
        <v>70</v>
      </c>
      <c r="L1382">
        <v>33</v>
      </c>
      <c r="M1382" s="1" t="s">
        <v>262</v>
      </c>
      <c r="N1382">
        <v>39</v>
      </c>
      <c r="O1382" s="1" t="s">
        <v>288</v>
      </c>
      <c r="P1382">
        <v>7</v>
      </c>
      <c r="Q1382">
        <v>7.4999999999999997E-2</v>
      </c>
      <c r="R1382">
        <v>5252.8</v>
      </c>
      <c r="S1382">
        <v>4044.6560000000004</v>
      </c>
      <c r="T1382">
        <v>28312.592000000004</v>
      </c>
      <c r="U1382">
        <v>34011.880000000005</v>
      </c>
      <c r="V1382">
        <f>Sales[[#This Row],[Total Revenue]]-Sales[[#This Row],[Total Buying]]</f>
        <v>5699.2880000000005</v>
      </c>
      <c r="W1382">
        <v>149</v>
      </c>
      <c r="X1382" s="1" t="s">
        <v>635</v>
      </c>
      <c r="Y1382" s="1" t="s">
        <v>636</v>
      </c>
      <c r="Z1382" s="1" t="s">
        <v>465</v>
      </c>
      <c r="AA1382" s="1" t="s">
        <v>466</v>
      </c>
      <c r="AB1382" s="1" t="s">
        <v>147</v>
      </c>
      <c r="AC1382" s="1" t="s">
        <v>466</v>
      </c>
      <c r="AD1382">
        <v>81717</v>
      </c>
      <c r="AE1382">
        <v>46290</v>
      </c>
    </row>
    <row r="1383" spans="1:31" x14ac:dyDescent="0.3">
      <c r="A1383" s="1" t="s">
        <v>2199</v>
      </c>
      <c r="B1383" s="1" t="s">
        <v>30</v>
      </c>
      <c r="C1383" s="1" t="s">
        <v>62</v>
      </c>
      <c r="D1383" s="2">
        <v>43300</v>
      </c>
      <c r="E1383" s="2">
        <v>43415</v>
      </c>
      <c r="F1383" s="2" t="str">
        <f>TEXT(Sales[[#This Row],[OrderDate]],"dd")</f>
        <v>11</v>
      </c>
      <c r="G1383" s="2">
        <v>43439</v>
      </c>
      <c r="H1383" s="2">
        <v>43446</v>
      </c>
      <c r="I1383" s="1" t="s">
        <v>32</v>
      </c>
      <c r="J1383">
        <v>1</v>
      </c>
      <c r="K1383" s="1" t="s">
        <v>78</v>
      </c>
      <c r="L1383">
        <v>8</v>
      </c>
      <c r="M1383" s="1" t="s">
        <v>98</v>
      </c>
      <c r="N1383">
        <v>14</v>
      </c>
      <c r="O1383" s="1" t="s">
        <v>438</v>
      </c>
      <c r="P1383">
        <v>2</v>
      </c>
      <c r="Q1383">
        <v>0.1</v>
      </c>
      <c r="R1383">
        <v>180.9</v>
      </c>
      <c r="S1383">
        <v>121.20300000000002</v>
      </c>
      <c r="T1383">
        <v>242.40600000000003</v>
      </c>
      <c r="U1383">
        <v>325.62</v>
      </c>
      <c r="V1383">
        <f>Sales[[#This Row],[Total Revenue]]-Sales[[#This Row],[Total Buying]]</f>
        <v>83.21399999999997</v>
      </c>
      <c r="W1383">
        <v>279</v>
      </c>
      <c r="X1383" s="1" t="s">
        <v>768</v>
      </c>
      <c r="Y1383" s="1" t="s">
        <v>769</v>
      </c>
      <c r="Z1383" s="1" t="s">
        <v>145</v>
      </c>
      <c r="AA1383" s="1" t="s">
        <v>146</v>
      </c>
      <c r="AB1383" s="1" t="s">
        <v>147</v>
      </c>
      <c r="AC1383" s="1" t="s">
        <v>146</v>
      </c>
      <c r="AD1383">
        <v>133039</v>
      </c>
      <c r="AE1383">
        <v>33604</v>
      </c>
    </row>
    <row r="1384" spans="1:31" x14ac:dyDescent="0.3">
      <c r="A1384" s="1" t="s">
        <v>2200</v>
      </c>
      <c r="B1384" s="1" t="s">
        <v>47</v>
      </c>
      <c r="C1384" s="1" t="s">
        <v>424</v>
      </c>
      <c r="D1384" s="2">
        <v>43300</v>
      </c>
      <c r="E1384" s="2">
        <v>43416</v>
      </c>
      <c r="F1384" s="2" t="str">
        <f>TEXT(Sales[[#This Row],[OrderDate]],"dd")</f>
        <v>12</v>
      </c>
      <c r="G1384" s="2">
        <v>43430</v>
      </c>
      <c r="H1384" s="2">
        <v>43436</v>
      </c>
      <c r="I1384" s="1" t="s">
        <v>32</v>
      </c>
      <c r="J1384">
        <v>19</v>
      </c>
      <c r="K1384" s="1" t="s">
        <v>97</v>
      </c>
      <c r="L1384">
        <v>35</v>
      </c>
      <c r="M1384" s="1" t="s">
        <v>161</v>
      </c>
      <c r="N1384">
        <v>4</v>
      </c>
      <c r="O1384" s="1" t="s">
        <v>64</v>
      </c>
      <c r="P1384">
        <v>2</v>
      </c>
      <c r="Q1384">
        <v>0.1</v>
      </c>
      <c r="R1384">
        <v>3892.7000000000003</v>
      </c>
      <c r="S1384">
        <v>2763.817</v>
      </c>
      <c r="T1384">
        <v>5527.634</v>
      </c>
      <c r="U1384">
        <v>7006.8600000000006</v>
      </c>
      <c r="V1384">
        <f>Sales[[#This Row],[Total Revenue]]-Sales[[#This Row],[Total Buying]]</f>
        <v>1479.2260000000006</v>
      </c>
      <c r="W1384">
        <v>64</v>
      </c>
      <c r="X1384" s="1" t="s">
        <v>507</v>
      </c>
      <c r="Y1384" s="1" t="s">
        <v>285</v>
      </c>
      <c r="Z1384" s="1" t="s">
        <v>158</v>
      </c>
      <c r="AA1384" s="1" t="s">
        <v>159</v>
      </c>
      <c r="AB1384" s="1" t="s">
        <v>116</v>
      </c>
      <c r="AC1384" s="1" t="s">
        <v>159</v>
      </c>
      <c r="AD1384">
        <v>91267</v>
      </c>
      <c r="AE1384">
        <v>57196</v>
      </c>
    </row>
    <row r="1385" spans="1:31" x14ac:dyDescent="0.3">
      <c r="A1385" s="1" t="s">
        <v>2201</v>
      </c>
      <c r="B1385" s="1" t="s">
        <v>100</v>
      </c>
      <c r="C1385" s="1" t="s">
        <v>239</v>
      </c>
      <c r="D1385" s="2">
        <v>43300</v>
      </c>
      <c r="E1385" s="2">
        <v>43416</v>
      </c>
      <c r="F1385" s="2" t="str">
        <f>TEXT(Sales[[#This Row],[OrderDate]],"dd")</f>
        <v>12</v>
      </c>
      <c r="G1385" s="2">
        <v>43429</v>
      </c>
      <c r="H1385" s="2">
        <v>43432</v>
      </c>
      <c r="I1385" s="1" t="s">
        <v>32</v>
      </c>
      <c r="J1385">
        <v>26</v>
      </c>
      <c r="K1385" s="1" t="s">
        <v>247</v>
      </c>
      <c r="L1385">
        <v>48</v>
      </c>
      <c r="M1385" s="1" t="s">
        <v>102</v>
      </c>
      <c r="N1385">
        <v>39</v>
      </c>
      <c r="O1385" s="1" t="s">
        <v>288</v>
      </c>
      <c r="P1385">
        <v>4</v>
      </c>
      <c r="Q1385">
        <v>0.15</v>
      </c>
      <c r="R1385">
        <v>247.9</v>
      </c>
      <c r="S1385">
        <v>180.96700000000001</v>
      </c>
      <c r="T1385">
        <v>723.86800000000005</v>
      </c>
      <c r="U1385">
        <v>842.86</v>
      </c>
      <c r="V1385">
        <f>Sales[[#This Row],[Total Revenue]]-Sales[[#This Row],[Total Buying]]</f>
        <v>118.99199999999996</v>
      </c>
      <c r="W1385">
        <v>344</v>
      </c>
      <c r="X1385" s="1" t="s">
        <v>2202</v>
      </c>
      <c r="Y1385" s="1" t="s">
        <v>2203</v>
      </c>
      <c r="Z1385" s="1" t="s">
        <v>251</v>
      </c>
      <c r="AA1385" s="1" t="s">
        <v>252</v>
      </c>
      <c r="AB1385" s="1" t="s">
        <v>56</v>
      </c>
      <c r="AC1385" s="1" t="s">
        <v>252</v>
      </c>
      <c r="AD1385">
        <v>37200</v>
      </c>
      <c r="AE1385">
        <v>44543</v>
      </c>
    </row>
    <row r="1386" spans="1:31" x14ac:dyDescent="0.3">
      <c r="A1386" s="1" t="s">
        <v>2204</v>
      </c>
      <c r="B1386" s="1" t="s">
        <v>30</v>
      </c>
      <c r="C1386" s="1" t="s">
        <v>77</v>
      </c>
      <c r="D1386" s="2">
        <v>43300</v>
      </c>
      <c r="E1386" s="2">
        <v>43416</v>
      </c>
      <c r="F1386" s="2" t="str">
        <f>TEXT(Sales[[#This Row],[OrderDate]],"dd")</f>
        <v>12</v>
      </c>
      <c r="G1386" s="2">
        <v>43430</v>
      </c>
      <c r="H1386" s="2">
        <v>43436</v>
      </c>
      <c r="I1386" s="1" t="s">
        <v>32</v>
      </c>
      <c r="J1386">
        <v>1</v>
      </c>
      <c r="K1386" s="1" t="s">
        <v>78</v>
      </c>
      <c r="L1386">
        <v>39</v>
      </c>
      <c r="M1386" s="1" t="s">
        <v>520</v>
      </c>
      <c r="N1386">
        <v>9</v>
      </c>
      <c r="O1386" s="1" t="s">
        <v>111</v>
      </c>
      <c r="P1386">
        <v>6</v>
      </c>
      <c r="Q1386">
        <v>0.05</v>
      </c>
      <c r="R1386">
        <v>3658.2000000000003</v>
      </c>
      <c r="S1386">
        <v>2707.0680000000002</v>
      </c>
      <c r="T1386">
        <v>16242.408000000001</v>
      </c>
      <c r="U1386">
        <v>20851.740000000002</v>
      </c>
      <c r="V1386">
        <f>Sales[[#This Row],[Total Revenue]]-Sales[[#This Row],[Total Buying]]</f>
        <v>4609.3320000000003</v>
      </c>
      <c r="W1386">
        <v>119</v>
      </c>
      <c r="X1386" s="1" t="s">
        <v>710</v>
      </c>
      <c r="Y1386" s="1" t="s">
        <v>711</v>
      </c>
      <c r="Z1386" s="1" t="s">
        <v>306</v>
      </c>
      <c r="AA1386" s="1" t="s">
        <v>307</v>
      </c>
      <c r="AB1386" s="1" t="s">
        <v>56</v>
      </c>
      <c r="AC1386" s="1" t="s">
        <v>307</v>
      </c>
      <c r="AD1386">
        <v>73446</v>
      </c>
      <c r="AE1386">
        <v>50778</v>
      </c>
    </row>
    <row r="1387" spans="1:31" x14ac:dyDescent="0.3">
      <c r="A1387" s="1" t="s">
        <v>2205</v>
      </c>
      <c r="B1387" s="1" t="s">
        <v>42</v>
      </c>
      <c r="C1387" s="1" t="s">
        <v>48</v>
      </c>
      <c r="D1387" s="2">
        <v>43300</v>
      </c>
      <c r="E1387" s="2">
        <v>43416</v>
      </c>
      <c r="F1387" s="2" t="str">
        <f>TEXT(Sales[[#This Row],[OrderDate]],"dd")</f>
        <v>12</v>
      </c>
      <c r="G1387" s="2">
        <v>43442</v>
      </c>
      <c r="H1387" s="2">
        <v>43449</v>
      </c>
      <c r="I1387" s="1" t="s">
        <v>32</v>
      </c>
      <c r="J1387">
        <v>22</v>
      </c>
      <c r="K1387" s="1" t="s">
        <v>85</v>
      </c>
      <c r="L1387">
        <v>48</v>
      </c>
      <c r="M1387" s="1" t="s">
        <v>102</v>
      </c>
      <c r="N1387">
        <v>25</v>
      </c>
      <c r="O1387" s="1" t="s">
        <v>216</v>
      </c>
      <c r="P1387">
        <v>7</v>
      </c>
      <c r="Q1387">
        <v>0.05</v>
      </c>
      <c r="R1387">
        <v>6512.4000000000005</v>
      </c>
      <c r="S1387">
        <v>3712.0680000000002</v>
      </c>
      <c r="T1387">
        <v>25984.476000000002</v>
      </c>
      <c r="U1387">
        <v>43307.460000000006</v>
      </c>
      <c r="V1387">
        <f>Sales[[#This Row],[Total Revenue]]-Sales[[#This Row],[Total Buying]]</f>
        <v>17322.984000000004</v>
      </c>
      <c r="W1387">
        <v>26</v>
      </c>
      <c r="X1387" s="1" t="s">
        <v>1312</v>
      </c>
      <c r="Y1387" s="1" t="s">
        <v>294</v>
      </c>
      <c r="Z1387" s="1" t="s">
        <v>158</v>
      </c>
      <c r="AA1387" s="1" t="s">
        <v>159</v>
      </c>
      <c r="AB1387" s="1" t="s">
        <v>116</v>
      </c>
      <c r="AC1387" s="1" t="s">
        <v>159</v>
      </c>
      <c r="AD1387">
        <v>40908</v>
      </c>
      <c r="AE1387">
        <v>66459</v>
      </c>
    </row>
    <row r="1388" spans="1:31" x14ac:dyDescent="0.3">
      <c r="A1388" s="1" t="s">
        <v>2206</v>
      </c>
      <c r="B1388" s="1" t="s">
        <v>30</v>
      </c>
      <c r="C1388" s="1" t="s">
        <v>77</v>
      </c>
      <c r="D1388" s="2">
        <v>43300</v>
      </c>
      <c r="E1388" s="2">
        <v>43416</v>
      </c>
      <c r="F1388" s="2" t="str">
        <f>TEXT(Sales[[#This Row],[OrderDate]],"dd")</f>
        <v>12</v>
      </c>
      <c r="G1388" s="2">
        <v>43424</v>
      </c>
      <c r="H1388" s="2">
        <v>43425</v>
      </c>
      <c r="I1388" s="1" t="s">
        <v>32</v>
      </c>
      <c r="J1388">
        <v>5</v>
      </c>
      <c r="K1388" s="1" t="s">
        <v>182</v>
      </c>
      <c r="L1388">
        <v>8</v>
      </c>
      <c r="M1388" s="1" t="s">
        <v>98</v>
      </c>
      <c r="N1388">
        <v>31</v>
      </c>
      <c r="O1388" s="1" t="s">
        <v>470</v>
      </c>
      <c r="P1388">
        <v>5</v>
      </c>
      <c r="Q1388">
        <v>0.05</v>
      </c>
      <c r="R1388">
        <v>1031.8</v>
      </c>
      <c r="S1388">
        <v>815.12199999999996</v>
      </c>
      <c r="T1388">
        <v>4075.6099999999997</v>
      </c>
      <c r="U1388">
        <v>4901.0499999999993</v>
      </c>
      <c r="V1388">
        <f>Sales[[#This Row],[Total Revenue]]-Sales[[#This Row],[Total Buying]]</f>
        <v>825.4399999999996</v>
      </c>
      <c r="W1388">
        <v>110</v>
      </c>
      <c r="X1388" s="1" t="s">
        <v>372</v>
      </c>
      <c r="Y1388" s="1" t="s">
        <v>90</v>
      </c>
      <c r="Z1388" s="1" t="s">
        <v>82</v>
      </c>
      <c r="AA1388" s="1" t="s">
        <v>83</v>
      </c>
      <c r="AB1388" s="1" t="s">
        <v>40</v>
      </c>
      <c r="AC1388" s="1" t="s">
        <v>83</v>
      </c>
      <c r="AD1388">
        <v>46974</v>
      </c>
      <c r="AE1388">
        <v>79359</v>
      </c>
    </row>
    <row r="1389" spans="1:31" x14ac:dyDescent="0.3">
      <c r="A1389" s="1" t="s">
        <v>2207</v>
      </c>
      <c r="B1389" s="1" t="s">
        <v>30</v>
      </c>
      <c r="C1389" s="1" t="s">
        <v>31</v>
      </c>
      <c r="D1389" s="2">
        <v>43300</v>
      </c>
      <c r="E1389" s="2">
        <v>43416</v>
      </c>
      <c r="F1389" s="2" t="str">
        <f>TEXT(Sales[[#This Row],[OrderDate]],"dd")</f>
        <v>12</v>
      </c>
      <c r="G1389" s="2">
        <v>43434</v>
      </c>
      <c r="H1389" s="2">
        <v>43439</v>
      </c>
      <c r="I1389" s="1" t="s">
        <v>32</v>
      </c>
      <c r="J1389">
        <v>7</v>
      </c>
      <c r="K1389" s="1" t="s">
        <v>188</v>
      </c>
      <c r="L1389">
        <v>16</v>
      </c>
      <c r="M1389" s="1" t="s">
        <v>155</v>
      </c>
      <c r="N1389">
        <v>23</v>
      </c>
      <c r="O1389" s="1" t="s">
        <v>103</v>
      </c>
      <c r="P1389">
        <v>7</v>
      </c>
      <c r="Q1389">
        <v>0.05</v>
      </c>
      <c r="R1389">
        <v>1862.6000000000001</v>
      </c>
      <c r="S1389">
        <v>1527.3320000000001</v>
      </c>
      <c r="T1389">
        <v>10691.324000000001</v>
      </c>
      <c r="U1389">
        <v>12386.29</v>
      </c>
      <c r="V1389">
        <f>Sales[[#This Row],[Total Revenue]]-Sales[[#This Row],[Total Buying]]</f>
        <v>1694.9660000000003</v>
      </c>
      <c r="W1389">
        <v>239</v>
      </c>
      <c r="X1389" s="1" t="s">
        <v>1544</v>
      </c>
      <c r="Y1389" s="1" t="s">
        <v>1545</v>
      </c>
      <c r="Z1389" s="1" t="s">
        <v>1040</v>
      </c>
      <c r="AA1389" s="1" t="s">
        <v>1041</v>
      </c>
      <c r="AB1389" s="1" t="s">
        <v>147</v>
      </c>
      <c r="AC1389" s="1" t="s">
        <v>1041</v>
      </c>
      <c r="AD1389">
        <v>107574</v>
      </c>
      <c r="AE1389">
        <v>49840</v>
      </c>
    </row>
    <row r="1390" spans="1:31" x14ac:dyDescent="0.3">
      <c r="A1390" s="1" t="s">
        <v>2208</v>
      </c>
      <c r="B1390" s="1" t="s">
        <v>42</v>
      </c>
      <c r="C1390" s="1" t="s">
        <v>424</v>
      </c>
      <c r="D1390" s="2">
        <v>43300</v>
      </c>
      <c r="E1390" s="2">
        <v>43416</v>
      </c>
      <c r="F1390" s="2" t="str">
        <f>TEXT(Sales[[#This Row],[OrderDate]],"dd")</f>
        <v>12</v>
      </c>
      <c r="G1390" s="2">
        <v>43444</v>
      </c>
      <c r="H1390" s="2">
        <v>43453</v>
      </c>
      <c r="I1390" s="1" t="s">
        <v>32</v>
      </c>
      <c r="J1390">
        <v>23</v>
      </c>
      <c r="K1390" s="1" t="s">
        <v>171</v>
      </c>
      <c r="L1390">
        <v>37</v>
      </c>
      <c r="M1390" s="1" t="s">
        <v>498</v>
      </c>
      <c r="N1390">
        <v>10</v>
      </c>
      <c r="O1390" s="1" t="s">
        <v>162</v>
      </c>
      <c r="P1390">
        <v>1</v>
      </c>
      <c r="Q1390">
        <v>0.1</v>
      </c>
      <c r="R1390">
        <v>2365.1</v>
      </c>
      <c r="S1390">
        <v>1206.201</v>
      </c>
      <c r="T1390">
        <v>1206.201</v>
      </c>
      <c r="U1390">
        <v>2128.59</v>
      </c>
      <c r="V1390">
        <f>Sales[[#This Row],[Total Revenue]]-Sales[[#This Row],[Total Buying]]</f>
        <v>922.38900000000012</v>
      </c>
      <c r="W1390">
        <v>60</v>
      </c>
      <c r="X1390" s="1" t="s">
        <v>482</v>
      </c>
      <c r="Y1390" s="1" t="s">
        <v>191</v>
      </c>
      <c r="Z1390" s="1" t="s">
        <v>158</v>
      </c>
      <c r="AA1390" s="1" t="s">
        <v>159</v>
      </c>
      <c r="AB1390" s="1" t="s">
        <v>116</v>
      </c>
      <c r="AC1390" s="1" t="s">
        <v>159</v>
      </c>
      <c r="AD1390">
        <v>39378</v>
      </c>
      <c r="AE1390">
        <v>49186</v>
      </c>
    </row>
    <row r="1391" spans="1:31" x14ac:dyDescent="0.3">
      <c r="A1391" s="1" t="s">
        <v>2209</v>
      </c>
      <c r="B1391" s="1" t="s">
        <v>30</v>
      </c>
      <c r="C1391" s="1" t="s">
        <v>62</v>
      </c>
      <c r="D1391" s="2">
        <v>43300</v>
      </c>
      <c r="E1391" s="2">
        <v>43417</v>
      </c>
      <c r="F1391" s="2" t="str">
        <f>TEXT(Sales[[#This Row],[OrderDate]],"dd")</f>
        <v>13</v>
      </c>
      <c r="G1391" s="2">
        <v>43427</v>
      </c>
      <c r="H1391" s="2">
        <v>43431</v>
      </c>
      <c r="I1391" s="1" t="s">
        <v>32</v>
      </c>
      <c r="J1391">
        <v>9</v>
      </c>
      <c r="K1391" s="1" t="s">
        <v>214</v>
      </c>
      <c r="L1391">
        <v>13</v>
      </c>
      <c r="M1391" s="1" t="s">
        <v>118</v>
      </c>
      <c r="N1391">
        <v>27</v>
      </c>
      <c r="O1391" s="1" t="s">
        <v>223</v>
      </c>
      <c r="P1391">
        <v>3</v>
      </c>
      <c r="Q1391">
        <v>0.4</v>
      </c>
      <c r="R1391">
        <v>241.20000000000002</v>
      </c>
      <c r="S1391">
        <v>190.54800000000003</v>
      </c>
      <c r="T1391">
        <v>571.64400000000012</v>
      </c>
      <c r="U1391">
        <v>434.15999999999997</v>
      </c>
      <c r="V1391">
        <f>Sales[[#This Row],[Total Revenue]]-Sales[[#This Row],[Total Buying]]</f>
        <v>-137.48400000000015</v>
      </c>
      <c r="W1391">
        <v>323</v>
      </c>
      <c r="X1391" s="1" t="s">
        <v>990</v>
      </c>
      <c r="Y1391" s="1" t="s">
        <v>991</v>
      </c>
      <c r="Z1391" s="1" t="s">
        <v>251</v>
      </c>
      <c r="AA1391" s="1" t="s">
        <v>252</v>
      </c>
      <c r="AB1391" s="1" t="s">
        <v>56</v>
      </c>
      <c r="AC1391" s="1" t="s">
        <v>252</v>
      </c>
      <c r="AD1391">
        <v>814599</v>
      </c>
      <c r="AE1391">
        <v>46187</v>
      </c>
    </row>
    <row r="1392" spans="1:31" x14ac:dyDescent="0.3">
      <c r="A1392" s="1" t="s">
        <v>2210</v>
      </c>
      <c r="B1392" s="1" t="s">
        <v>30</v>
      </c>
      <c r="C1392" s="1" t="s">
        <v>424</v>
      </c>
      <c r="D1392" s="2">
        <v>43300</v>
      </c>
      <c r="E1392" s="2">
        <v>43417</v>
      </c>
      <c r="F1392" s="2" t="str">
        <f>TEXT(Sales[[#This Row],[OrderDate]],"dd")</f>
        <v>13</v>
      </c>
      <c r="G1392" s="2">
        <v>43428</v>
      </c>
      <c r="H1392" s="2">
        <v>43434</v>
      </c>
      <c r="I1392" s="1" t="s">
        <v>32</v>
      </c>
      <c r="J1392">
        <v>1</v>
      </c>
      <c r="K1392" s="1" t="s">
        <v>78</v>
      </c>
      <c r="L1392">
        <v>48</v>
      </c>
      <c r="M1392" s="1" t="s">
        <v>102</v>
      </c>
      <c r="N1392">
        <v>19</v>
      </c>
      <c r="O1392" s="1" t="s">
        <v>726</v>
      </c>
      <c r="P1392">
        <v>5</v>
      </c>
      <c r="Q1392">
        <v>7.4999999999999997E-2</v>
      </c>
      <c r="R1392">
        <v>1005</v>
      </c>
      <c r="S1392">
        <v>693.44999999999993</v>
      </c>
      <c r="T1392">
        <v>3467.2499999999995</v>
      </c>
      <c r="U1392">
        <v>4648.125</v>
      </c>
      <c r="V1392">
        <f>Sales[[#This Row],[Total Revenue]]-Sales[[#This Row],[Total Buying]]</f>
        <v>1180.8750000000005</v>
      </c>
      <c r="W1392">
        <v>60</v>
      </c>
      <c r="X1392" s="1" t="s">
        <v>482</v>
      </c>
      <c r="Y1392" s="1" t="s">
        <v>191</v>
      </c>
      <c r="Z1392" s="1" t="s">
        <v>158</v>
      </c>
      <c r="AA1392" s="1" t="s">
        <v>159</v>
      </c>
      <c r="AB1392" s="1" t="s">
        <v>116</v>
      </c>
      <c r="AC1392" s="1" t="s">
        <v>159</v>
      </c>
      <c r="AD1392">
        <v>39378</v>
      </c>
      <c r="AE1392">
        <v>49186</v>
      </c>
    </row>
    <row r="1393" spans="1:31" x14ac:dyDescent="0.3">
      <c r="A1393" s="1" t="s">
        <v>2211</v>
      </c>
      <c r="B1393" s="1" t="s">
        <v>47</v>
      </c>
      <c r="C1393" s="1" t="s">
        <v>77</v>
      </c>
      <c r="D1393" s="2">
        <v>43300</v>
      </c>
      <c r="E1393" s="2">
        <v>43417</v>
      </c>
      <c r="F1393" s="2" t="str">
        <f>TEXT(Sales[[#This Row],[OrderDate]],"dd")</f>
        <v>13</v>
      </c>
      <c r="G1393" s="2">
        <v>43438</v>
      </c>
      <c r="H1393" s="2">
        <v>43446</v>
      </c>
      <c r="I1393" s="1" t="s">
        <v>32</v>
      </c>
      <c r="J1393">
        <v>18</v>
      </c>
      <c r="K1393" s="1" t="s">
        <v>49</v>
      </c>
      <c r="L1393">
        <v>48</v>
      </c>
      <c r="M1393" s="1" t="s">
        <v>102</v>
      </c>
      <c r="N1393">
        <v>39</v>
      </c>
      <c r="O1393" s="1" t="s">
        <v>288</v>
      </c>
      <c r="P1393">
        <v>8</v>
      </c>
      <c r="Q1393">
        <v>0.3</v>
      </c>
      <c r="R1393">
        <v>1112.2</v>
      </c>
      <c r="S1393">
        <v>500.49</v>
      </c>
      <c r="T1393">
        <v>4003.92</v>
      </c>
      <c r="U1393">
        <v>6228.32</v>
      </c>
      <c r="V1393">
        <f>Sales[[#This Row],[Total Revenue]]-Sales[[#This Row],[Total Buying]]</f>
        <v>2224.3999999999996</v>
      </c>
      <c r="W1393">
        <v>160</v>
      </c>
      <c r="X1393" s="1" t="s">
        <v>815</v>
      </c>
      <c r="Y1393" s="1" t="s">
        <v>532</v>
      </c>
      <c r="Z1393" s="1" t="s">
        <v>196</v>
      </c>
      <c r="AA1393" s="1" t="s">
        <v>197</v>
      </c>
      <c r="AB1393" s="1" t="s">
        <v>147</v>
      </c>
      <c r="AC1393" s="1" t="s">
        <v>197</v>
      </c>
      <c r="AD1393">
        <v>32297</v>
      </c>
      <c r="AE1393">
        <v>73620</v>
      </c>
    </row>
    <row r="1394" spans="1:31" x14ac:dyDescent="0.3">
      <c r="A1394" s="1" t="s">
        <v>2212</v>
      </c>
      <c r="B1394" s="1" t="s">
        <v>30</v>
      </c>
      <c r="C1394" s="1" t="s">
        <v>239</v>
      </c>
      <c r="D1394" s="2">
        <v>43300</v>
      </c>
      <c r="E1394" s="2">
        <v>43417</v>
      </c>
      <c r="F1394" s="2" t="str">
        <f>TEXT(Sales[[#This Row],[OrderDate]],"dd")</f>
        <v>13</v>
      </c>
      <c r="G1394" s="2">
        <v>43430</v>
      </c>
      <c r="H1394" s="2">
        <v>43431</v>
      </c>
      <c r="I1394" s="1" t="s">
        <v>32</v>
      </c>
      <c r="J1394">
        <v>3</v>
      </c>
      <c r="K1394" s="1" t="s">
        <v>154</v>
      </c>
      <c r="L1394">
        <v>43</v>
      </c>
      <c r="M1394" s="1" t="s">
        <v>183</v>
      </c>
      <c r="N1394">
        <v>28</v>
      </c>
      <c r="O1394" s="1" t="s">
        <v>135</v>
      </c>
      <c r="P1394">
        <v>7</v>
      </c>
      <c r="Q1394">
        <v>0.05</v>
      </c>
      <c r="R1394">
        <v>1045.2</v>
      </c>
      <c r="S1394">
        <v>522.6</v>
      </c>
      <c r="T1394">
        <v>3658.2000000000003</v>
      </c>
      <c r="U1394">
        <v>6950.58</v>
      </c>
      <c r="V1394">
        <f>Sales[[#This Row],[Total Revenue]]-Sales[[#This Row],[Total Buying]]</f>
        <v>3292.3799999999997</v>
      </c>
      <c r="W1394">
        <v>341</v>
      </c>
      <c r="X1394" s="1" t="s">
        <v>758</v>
      </c>
      <c r="Y1394" s="1" t="s">
        <v>759</v>
      </c>
      <c r="Z1394" s="1" t="s">
        <v>251</v>
      </c>
      <c r="AA1394" s="1" t="s">
        <v>252</v>
      </c>
      <c r="AB1394" s="1" t="s">
        <v>56</v>
      </c>
      <c r="AC1394" s="1" t="s">
        <v>252</v>
      </c>
      <c r="AD1394">
        <v>38114</v>
      </c>
      <c r="AE1394">
        <v>109917</v>
      </c>
    </row>
    <row r="1395" spans="1:31" x14ac:dyDescent="0.3">
      <c r="A1395" s="1" t="s">
        <v>2213</v>
      </c>
      <c r="B1395" s="1" t="s">
        <v>30</v>
      </c>
      <c r="C1395" s="1" t="s">
        <v>77</v>
      </c>
      <c r="D1395" s="2">
        <v>43300</v>
      </c>
      <c r="E1395" s="2">
        <v>43417</v>
      </c>
      <c r="F1395" s="2" t="str">
        <f>TEXT(Sales[[#This Row],[OrderDate]],"dd")</f>
        <v>13</v>
      </c>
      <c r="G1395" s="2">
        <v>43422</v>
      </c>
      <c r="H1395" s="2">
        <v>43429</v>
      </c>
      <c r="I1395" s="1" t="s">
        <v>32</v>
      </c>
      <c r="J1395">
        <v>12</v>
      </c>
      <c r="K1395" s="1" t="s">
        <v>208</v>
      </c>
      <c r="L1395">
        <v>46</v>
      </c>
      <c r="M1395" s="1" t="s">
        <v>203</v>
      </c>
      <c r="N1395">
        <v>18</v>
      </c>
      <c r="O1395" s="1" t="s">
        <v>364</v>
      </c>
      <c r="P1395">
        <v>1</v>
      </c>
      <c r="Q1395">
        <v>0.05</v>
      </c>
      <c r="R1395">
        <v>234.5</v>
      </c>
      <c r="S1395">
        <v>136.01</v>
      </c>
      <c r="T1395">
        <v>136.01</v>
      </c>
      <c r="U1395">
        <v>222.77500000000001</v>
      </c>
      <c r="V1395">
        <f>Sales[[#This Row],[Total Revenue]]-Sales[[#This Row],[Total Buying]]</f>
        <v>86.765000000000015</v>
      </c>
      <c r="W1395">
        <v>172</v>
      </c>
      <c r="X1395" s="1" t="s">
        <v>841</v>
      </c>
      <c r="Y1395" s="1" t="s">
        <v>532</v>
      </c>
      <c r="Z1395" s="1" t="s">
        <v>196</v>
      </c>
      <c r="AA1395" s="1" t="s">
        <v>197</v>
      </c>
      <c r="AB1395" s="1" t="s">
        <v>147</v>
      </c>
      <c r="AC1395" s="1" t="s">
        <v>197</v>
      </c>
      <c r="AD1395">
        <v>54255</v>
      </c>
      <c r="AE1395">
        <v>53281</v>
      </c>
    </row>
    <row r="1396" spans="1:31" x14ac:dyDescent="0.3">
      <c r="A1396" s="1" t="s">
        <v>2214</v>
      </c>
      <c r="B1396" s="1" t="s">
        <v>30</v>
      </c>
      <c r="C1396" s="1" t="s">
        <v>239</v>
      </c>
      <c r="D1396" s="2">
        <v>43300</v>
      </c>
      <c r="E1396" s="2">
        <v>43417</v>
      </c>
      <c r="F1396" s="2" t="str">
        <f>TEXT(Sales[[#This Row],[OrderDate]],"dd")</f>
        <v>13</v>
      </c>
      <c r="G1396" s="2">
        <v>43426</v>
      </c>
      <c r="H1396" s="2">
        <v>43431</v>
      </c>
      <c r="I1396" s="1" t="s">
        <v>32</v>
      </c>
      <c r="J1396">
        <v>3</v>
      </c>
      <c r="K1396" s="1" t="s">
        <v>154</v>
      </c>
      <c r="L1396">
        <v>10</v>
      </c>
      <c r="M1396" s="1" t="s">
        <v>273</v>
      </c>
      <c r="N1396">
        <v>12</v>
      </c>
      <c r="O1396" s="1" t="s">
        <v>35</v>
      </c>
      <c r="P1396">
        <v>5</v>
      </c>
      <c r="Q1396">
        <v>0.05</v>
      </c>
      <c r="R1396">
        <v>2231.1</v>
      </c>
      <c r="S1396">
        <v>1695.636</v>
      </c>
      <c r="T1396">
        <v>8478.18</v>
      </c>
      <c r="U1396">
        <v>10597.725</v>
      </c>
      <c r="V1396">
        <f>Sales[[#This Row],[Total Revenue]]-Sales[[#This Row],[Total Buying]]</f>
        <v>2119.5450000000001</v>
      </c>
      <c r="W1396">
        <v>363</v>
      </c>
      <c r="X1396" s="1" t="s">
        <v>1826</v>
      </c>
      <c r="Y1396" s="1" t="s">
        <v>1827</v>
      </c>
      <c r="Z1396" s="1" t="s">
        <v>405</v>
      </c>
      <c r="AA1396" s="1" t="s">
        <v>406</v>
      </c>
      <c r="AB1396" s="1" t="s">
        <v>116</v>
      </c>
      <c r="AC1396" s="1" t="s">
        <v>406</v>
      </c>
      <c r="AD1396">
        <v>79026</v>
      </c>
      <c r="AE1396">
        <v>52042</v>
      </c>
    </row>
    <row r="1397" spans="1:31" x14ac:dyDescent="0.3">
      <c r="A1397" s="1" t="s">
        <v>2215</v>
      </c>
      <c r="B1397" s="1" t="s">
        <v>47</v>
      </c>
      <c r="C1397" s="1" t="s">
        <v>77</v>
      </c>
      <c r="D1397" s="2">
        <v>43300</v>
      </c>
      <c r="E1397" s="2">
        <v>43417</v>
      </c>
      <c r="F1397" s="2" t="str">
        <f>TEXT(Sales[[#This Row],[OrderDate]],"dd")</f>
        <v>13</v>
      </c>
      <c r="G1397" s="2">
        <v>43431</v>
      </c>
      <c r="H1397" s="2">
        <v>43439</v>
      </c>
      <c r="I1397" s="1" t="s">
        <v>32</v>
      </c>
      <c r="J1397">
        <v>12</v>
      </c>
      <c r="K1397" s="1" t="s">
        <v>208</v>
      </c>
      <c r="L1397">
        <v>47</v>
      </c>
      <c r="M1397" s="1" t="s">
        <v>267</v>
      </c>
      <c r="N1397">
        <v>32</v>
      </c>
      <c r="O1397" s="1" t="s">
        <v>107</v>
      </c>
      <c r="P1397">
        <v>2</v>
      </c>
      <c r="Q1397">
        <v>0.05</v>
      </c>
      <c r="R1397">
        <v>4013.3</v>
      </c>
      <c r="S1397">
        <v>2729.0440000000003</v>
      </c>
      <c r="T1397">
        <v>5458.0880000000006</v>
      </c>
      <c r="U1397">
        <v>7625.27</v>
      </c>
      <c r="V1397">
        <f>Sales[[#This Row],[Total Revenue]]-Sales[[#This Row],[Total Buying]]</f>
        <v>2167.1819999999998</v>
      </c>
      <c r="W1397">
        <v>159</v>
      </c>
      <c r="X1397" s="1" t="s">
        <v>812</v>
      </c>
      <c r="Y1397" s="1" t="s">
        <v>201</v>
      </c>
      <c r="Z1397" s="1" t="s">
        <v>196</v>
      </c>
      <c r="AA1397" s="1" t="s">
        <v>197</v>
      </c>
      <c r="AB1397" s="1" t="s">
        <v>147</v>
      </c>
      <c r="AC1397" s="1" t="s">
        <v>197</v>
      </c>
      <c r="AD1397">
        <v>33089</v>
      </c>
      <c r="AE1397">
        <v>63609</v>
      </c>
    </row>
    <row r="1398" spans="1:31" x14ac:dyDescent="0.3">
      <c r="A1398" s="1" t="s">
        <v>2216</v>
      </c>
      <c r="B1398" s="1" t="s">
        <v>47</v>
      </c>
      <c r="C1398" s="1" t="s">
        <v>62</v>
      </c>
      <c r="D1398" s="2">
        <v>43300</v>
      </c>
      <c r="E1398" s="2">
        <v>43417</v>
      </c>
      <c r="F1398" s="2" t="str">
        <f>TEXT(Sales[[#This Row],[OrderDate]],"dd")</f>
        <v>13</v>
      </c>
      <c r="G1398" s="2">
        <v>43423</v>
      </c>
      <c r="H1398" s="2">
        <v>43429</v>
      </c>
      <c r="I1398" s="1" t="s">
        <v>32</v>
      </c>
      <c r="J1398">
        <v>16</v>
      </c>
      <c r="K1398" s="1" t="s">
        <v>270</v>
      </c>
      <c r="L1398">
        <v>6</v>
      </c>
      <c r="M1398" s="1" t="s">
        <v>329</v>
      </c>
      <c r="N1398">
        <v>8</v>
      </c>
      <c r="O1398" s="1" t="s">
        <v>172</v>
      </c>
      <c r="P1398">
        <v>2</v>
      </c>
      <c r="Q1398">
        <v>7.4999999999999997E-2</v>
      </c>
      <c r="R1398">
        <v>1735.3</v>
      </c>
      <c r="S1398">
        <v>780.88499999999999</v>
      </c>
      <c r="T1398">
        <v>1561.77</v>
      </c>
      <c r="U1398">
        <v>3210.3049999999998</v>
      </c>
      <c r="V1398">
        <f>Sales[[#This Row],[Total Revenue]]-Sales[[#This Row],[Total Buying]]</f>
        <v>1648.5349999999999</v>
      </c>
      <c r="W1398">
        <v>282</v>
      </c>
      <c r="X1398" s="1" t="s">
        <v>143</v>
      </c>
      <c r="Y1398" s="1" t="s">
        <v>144</v>
      </c>
      <c r="Z1398" s="1" t="s">
        <v>145</v>
      </c>
      <c r="AA1398" s="1" t="s">
        <v>146</v>
      </c>
      <c r="AB1398" s="1" t="s">
        <v>147</v>
      </c>
      <c r="AC1398" s="1" t="s">
        <v>146</v>
      </c>
      <c r="AD1398">
        <v>57316</v>
      </c>
      <c r="AE1398">
        <v>27683</v>
      </c>
    </row>
    <row r="1399" spans="1:31" x14ac:dyDescent="0.3">
      <c r="A1399" s="1" t="s">
        <v>2217</v>
      </c>
      <c r="B1399" s="1" t="s">
        <v>47</v>
      </c>
      <c r="C1399" s="1" t="s">
        <v>62</v>
      </c>
      <c r="D1399" s="2">
        <v>43300</v>
      </c>
      <c r="E1399" s="2">
        <v>43418</v>
      </c>
      <c r="F1399" s="2" t="str">
        <f>TEXT(Sales[[#This Row],[OrderDate]],"dd")</f>
        <v>14</v>
      </c>
      <c r="G1399" s="2">
        <v>43442</v>
      </c>
      <c r="H1399" s="2">
        <v>43450</v>
      </c>
      <c r="I1399" s="1" t="s">
        <v>32</v>
      </c>
      <c r="J1399">
        <v>17</v>
      </c>
      <c r="K1399" s="1" t="s">
        <v>292</v>
      </c>
      <c r="L1399">
        <v>40</v>
      </c>
      <c r="M1399" s="1" t="s">
        <v>189</v>
      </c>
      <c r="N1399">
        <v>28</v>
      </c>
      <c r="O1399" s="1" t="s">
        <v>135</v>
      </c>
      <c r="P1399">
        <v>3</v>
      </c>
      <c r="Q1399">
        <v>0.1</v>
      </c>
      <c r="R1399">
        <v>2003.3</v>
      </c>
      <c r="S1399">
        <v>1522.508</v>
      </c>
      <c r="T1399">
        <v>4567.5240000000003</v>
      </c>
      <c r="U1399">
        <v>5408.91</v>
      </c>
      <c r="V1399">
        <f>Sales[[#This Row],[Total Revenue]]-Sales[[#This Row],[Total Buying]]</f>
        <v>841.38599999999951</v>
      </c>
      <c r="W1399">
        <v>262</v>
      </c>
      <c r="X1399" s="1" t="s">
        <v>494</v>
      </c>
      <c r="Y1399" s="1" t="s">
        <v>495</v>
      </c>
      <c r="Z1399" s="1" t="s">
        <v>38</v>
      </c>
      <c r="AA1399" s="1" t="s">
        <v>39</v>
      </c>
      <c r="AB1399" s="1" t="s">
        <v>40</v>
      </c>
      <c r="AC1399" s="1" t="s">
        <v>39</v>
      </c>
      <c r="AD1399">
        <v>110549</v>
      </c>
      <c r="AE1399">
        <v>31918</v>
      </c>
    </row>
    <row r="1400" spans="1:31" x14ac:dyDescent="0.3">
      <c r="A1400" s="1" t="s">
        <v>2218</v>
      </c>
      <c r="B1400" s="1" t="s">
        <v>30</v>
      </c>
      <c r="C1400" s="1" t="s">
        <v>424</v>
      </c>
      <c r="D1400" s="2">
        <v>43300</v>
      </c>
      <c r="E1400" s="2">
        <v>43418</v>
      </c>
      <c r="F1400" s="2" t="str">
        <f>TEXT(Sales[[#This Row],[OrderDate]],"dd")</f>
        <v>14</v>
      </c>
      <c r="G1400" s="2">
        <v>43445</v>
      </c>
      <c r="H1400" s="2">
        <v>43447</v>
      </c>
      <c r="I1400" s="1" t="s">
        <v>32</v>
      </c>
      <c r="J1400">
        <v>5</v>
      </c>
      <c r="K1400" s="1" t="s">
        <v>182</v>
      </c>
      <c r="L1400">
        <v>37</v>
      </c>
      <c r="M1400" s="1" t="s">
        <v>498</v>
      </c>
      <c r="N1400">
        <v>6</v>
      </c>
      <c r="O1400" s="1" t="s">
        <v>274</v>
      </c>
      <c r="P1400">
        <v>2</v>
      </c>
      <c r="Q1400">
        <v>0.1</v>
      </c>
      <c r="R1400">
        <v>234.5</v>
      </c>
      <c r="S1400">
        <v>171.185</v>
      </c>
      <c r="T1400">
        <v>342.37</v>
      </c>
      <c r="U1400">
        <v>422.1</v>
      </c>
      <c r="V1400">
        <f>Sales[[#This Row],[Total Revenue]]-Sales[[#This Row],[Total Buying]]</f>
        <v>79.730000000000018</v>
      </c>
      <c r="W1400">
        <v>76</v>
      </c>
      <c r="X1400" s="1" t="s">
        <v>564</v>
      </c>
      <c r="Y1400" s="1" t="s">
        <v>191</v>
      </c>
      <c r="Z1400" s="1" t="s">
        <v>158</v>
      </c>
      <c r="AA1400" s="1" t="s">
        <v>159</v>
      </c>
      <c r="AB1400" s="1" t="s">
        <v>116</v>
      </c>
      <c r="AC1400" s="1" t="s">
        <v>159</v>
      </c>
      <c r="AD1400">
        <v>59247</v>
      </c>
      <c r="AE1400">
        <v>83554</v>
      </c>
    </row>
    <row r="1401" spans="1:31" x14ac:dyDescent="0.3">
      <c r="A1401" s="1" t="s">
        <v>2219</v>
      </c>
      <c r="B1401" s="1" t="s">
        <v>47</v>
      </c>
      <c r="C1401" s="1" t="s">
        <v>424</v>
      </c>
      <c r="D1401" s="2">
        <v>43300</v>
      </c>
      <c r="E1401" s="2">
        <v>43418</v>
      </c>
      <c r="F1401" s="2" t="str">
        <f>TEXT(Sales[[#This Row],[OrderDate]],"dd")</f>
        <v>14</v>
      </c>
      <c r="G1401" s="2">
        <v>43433</v>
      </c>
      <c r="H1401" s="2">
        <v>43438</v>
      </c>
      <c r="I1401" s="1" t="s">
        <v>32</v>
      </c>
      <c r="J1401">
        <v>18</v>
      </c>
      <c r="K1401" s="1" t="s">
        <v>49</v>
      </c>
      <c r="L1401">
        <v>47</v>
      </c>
      <c r="M1401" s="1" t="s">
        <v>267</v>
      </c>
      <c r="N1401">
        <v>37</v>
      </c>
      <c r="O1401" s="1" t="s">
        <v>309</v>
      </c>
      <c r="P1401">
        <v>1</v>
      </c>
      <c r="Q1401">
        <v>0.15</v>
      </c>
      <c r="R1401">
        <v>1842.5</v>
      </c>
      <c r="S1401">
        <v>1308.175</v>
      </c>
      <c r="T1401">
        <v>1308.175</v>
      </c>
      <c r="U1401">
        <v>1566.125</v>
      </c>
      <c r="V1401">
        <f>Sales[[#This Row],[Total Revenue]]-Sales[[#This Row],[Total Buying]]</f>
        <v>257.95000000000005</v>
      </c>
      <c r="W1401">
        <v>61</v>
      </c>
      <c r="X1401" s="1" t="s">
        <v>490</v>
      </c>
      <c r="Y1401" s="1" t="s">
        <v>461</v>
      </c>
      <c r="Z1401" s="1" t="s">
        <v>158</v>
      </c>
      <c r="AA1401" s="1" t="s">
        <v>159</v>
      </c>
      <c r="AB1401" s="1" t="s">
        <v>116</v>
      </c>
      <c r="AC1401" s="1" t="s">
        <v>159</v>
      </c>
      <c r="AD1401">
        <v>55240</v>
      </c>
      <c r="AE1401">
        <v>77396</v>
      </c>
    </row>
    <row r="1402" spans="1:31" x14ac:dyDescent="0.3">
      <c r="A1402" s="1" t="s">
        <v>2220</v>
      </c>
      <c r="B1402" s="1" t="s">
        <v>30</v>
      </c>
      <c r="C1402" s="1" t="s">
        <v>31</v>
      </c>
      <c r="D1402" s="2">
        <v>43300</v>
      </c>
      <c r="E1402" s="2">
        <v>43418</v>
      </c>
      <c r="F1402" s="2" t="str">
        <f>TEXT(Sales[[#This Row],[OrderDate]],"dd")</f>
        <v>14</v>
      </c>
      <c r="G1402" s="2">
        <v>43434</v>
      </c>
      <c r="H1402" s="2">
        <v>43439</v>
      </c>
      <c r="I1402" s="1" t="s">
        <v>32</v>
      </c>
      <c r="J1402">
        <v>6</v>
      </c>
      <c r="K1402" s="1" t="s">
        <v>33</v>
      </c>
      <c r="L1402">
        <v>23</v>
      </c>
      <c r="M1402" s="1" t="s">
        <v>354</v>
      </c>
      <c r="N1402">
        <v>46</v>
      </c>
      <c r="O1402" s="1" t="s">
        <v>150</v>
      </c>
      <c r="P1402">
        <v>7</v>
      </c>
      <c r="Q1402">
        <v>7.4999999999999997E-2</v>
      </c>
      <c r="R1402">
        <v>1125.6000000000001</v>
      </c>
      <c r="S1402">
        <v>697.87200000000007</v>
      </c>
      <c r="T1402">
        <v>4885.1040000000003</v>
      </c>
      <c r="U1402">
        <v>7288.26</v>
      </c>
      <c r="V1402">
        <f>Sales[[#This Row],[Total Revenue]]-Sales[[#This Row],[Total Buying]]</f>
        <v>2403.1559999999999</v>
      </c>
      <c r="W1402">
        <v>243</v>
      </c>
      <c r="X1402" s="1" t="s">
        <v>1270</v>
      </c>
      <c r="Y1402" s="1" t="s">
        <v>1271</v>
      </c>
      <c r="Z1402" s="1" t="s">
        <v>732</v>
      </c>
      <c r="AA1402" s="1" t="s">
        <v>733</v>
      </c>
      <c r="AB1402" s="1" t="s">
        <v>40</v>
      </c>
      <c r="AC1402" s="1" t="s">
        <v>733</v>
      </c>
      <c r="AD1402">
        <v>39433</v>
      </c>
      <c r="AE1402">
        <v>43568</v>
      </c>
    </row>
    <row r="1403" spans="1:31" x14ac:dyDescent="0.3">
      <c r="A1403" s="1" t="s">
        <v>2221</v>
      </c>
      <c r="B1403" s="1" t="s">
        <v>30</v>
      </c>
      <c r="C1403" s="1" t="s">
        <v>239</v>
      </c>
      <c r="D1403" s="2">
        <v>43300</v>
      </c>
      <c r="E1403" s="2">
        <v>43418</v>
      </c>
      <c r="F1403" s="2" t="str">
        <f>TEXT(Sales[[#This Row],[OrderDate]],"dd")</f>
        <v>14</v>
      </c>
      <c r="G1403" s="2">
        <v>43435</v>
      </c>
      <c r="H1403" s="2">
        <v>43436</v>
      </c>
      <c r="I1403" s="1" t="s">
        <v>32</v>
      </c>
      <c r="J1403">
        <v>10</v>
      </c>
      <c r="K1403" s="1" t="s">
        <v>121</v>
      </c>
      <c r="L1403">
        <v>46</v>
      </c>
      <c r="M1403" s="1" t="s">
        <v>203</v>
      </c>
      <c r="N1403">
        <v>3</v>
      </c>
      <c r="O1403" s="1" t="s">
        <v>167</v>
      </c>
      <c r="P1403">
        <v>4</v>
      </c>
      <c r="Q1403">
        <v>7.4999999999999997E-2</v>
      </c>
      <c r="R1403">
        <v>1721.9</v>
      </c>
      <c r="S1403">
        <v>947.04500000000007</v>
      </c>
      <c r="T1403">
        <v>3788.1800000000003</v>
      </c>
      <c r="U1403">
        <v>6371.0300000000007</v>
      </c>
      <c r="V1403">
        <f>Sales[[#This Row],[Total Revenue]]-Sales[[#This Row],[Total Buying]]</f>
        <v>2582.8500000000004</v>
      </c>
      <c r="W1403">
        <v>362</v>
      </c>
      <c r="X1403" s="1" t="s">
        <v>442</v>
      </c>
      <c r="Y1403" s="1" t="s">
        <v>443</v>
      </c>
      <c r="Z1403" s="1" t="s">
        <v>405</v>
      </c>
      <c r="AA1403" s="1" t="s">
        <v>406</v>
      </c>
      <c r="AB1403" s="1" t="s">
        <v>116</v>
      </c>
      <c r="AC1403" s="1" t="s">
        <v>406</v>
      </c>
      <c r="AD1403">
        <v>87623</v>
      </c>
      <c r="AE1403">
        <v>42386</v>
      </c>
    </row>
    <row r="1404" spans="1:31" x14ac:dyDescent="0.3">
      <c r="A1404" s="1" t="s">
        <v>2222</v>
      </c>
      <c r="B1404" s="1" t="s">
        <v>30</v>
      </c>
      <c r="C1404" s="1" t="s">
        <v>62</v>
      </c>
      <c r="D1404" s="2">
        <v>43300</v>
      </c>
      <c r="E1404" s="2">
        <v>43418</v>
      </c>
      <c r="F1404" s="2" t="str">
        <f>TEXT(Sales[[#This Row],[OrderDate]],"dd")</f>
        <v>14</v>
      </c>
      <c r="G1404" s="2">
        <v>43440</v>
      </c>
      <c r="H1404" s="2">
        <v>43449</v>
      </c>
      <c r="I1404" s="1" t="s">
        <v>32</v>
      </c>
      <c r="J1404">
        <v>3</v>
      </c>
      <c r="K1404" s="1" t="s">
        <v>154</v>
      </c>
      <c r="L1404">
        <v>9</v>
      </c>
      <c r="M1404" s="1" t="s">
        <v>149</v>
      </c>
      <c r="N1404">
        <v>12</v>
      </c>
      <c r="O1404" s="1" t="s">
        <v>35</v>
      </c>
      <c r="P1404">
        <v>6</v>
      </c>
      <c r="Q1404">
        <v>0.05</v>
      </c>
      <c r="R1404">
        <v>1025.1000000000001</v>
      </c>
      <c r="S1404">
        <v>584.30700000000002</v>
      </c>
      <c r="T1404">
        <v>3505.8420000000001</v>
      </c>
      <c r="U1404">
        <v>5843.0700000000006</v>
      </c>
      <c r="V1404">
        <f>Sales[[#This Row],[Total Revenue]]-Sales[[#This Row],[Total Buying]]</f>
        <v>2337.2280000000005</v>
      </c>
      <c r="W1404">
        <v>284</v>
      </c>
      <c r="X1404" s="1" t="s">
        <v>1309</v>
      </c>
      <c r="Y1404" s="1" t="s">
        <v>1310</v>
      </c>
      <c r="Z1404" s="1" t="s">
        <v>211</v>
      </c>
      <c r="AA1404" s="1" t="s">
        <v>212</v>
      </c>
      <c r="AB1404" s="1" t="s">
        <v>56</v>
      </c>
      <c r="AC1404" s="1" t="s">
        <v>212</v>
      </c>
      <c r="AD1404">
        <v>37246</v>
      </c>
      <c r="AE1404">
        <v>67131</v>
      </c>
    </row>
    <row r="1405" spans="1:31" x14ac:dyDescent="0.3">
      <c r="A1405" s="1" t="s">
        <v>2223</v>
      </c>
      <c r="B1405" s="1" t="s">
        <v>47</v>
      </c>
      <c r="C1405" s="1" t="s">
        <v>31</v>
      </c>
      <c r="D1405" s="2">
        <v>43300</v>
      </c>
      <c r="E1405" s="2">
        <v>43418</v>
      </c>
      <c r="F1405" s="2" t="str">
        <f>TEXT(Sales[[#This Row],[OrderDate]],"dd")</f>
        <v>14</v>
      </c>
      <c r="G1405" s="2">
        <v>43427</v>
      </c>
      <c r="H1405" s="2">
        <v>43431</v>
      </c>
      <c r="I1405" s="1" t="s">
        <v>32</v>
      </c>
      <c r="J1405">
        <v>13</v>
      </c>
      <c r="K1405" s="1" t="s">
        <v>88</v>
      </c>
      <c r="L1405">
        <v>25</v>
      </c>
      <c r="M1405" s="1" t="s">
        <v>454</v>
      </c>
      <c r="N1405">
        <v>1</v>
      </c>
      <c r="O1405" s="1" t="s">
        <v>72</v>
      </c>
      <c r="P1405">
        <v>5</v>
      </c>
      <c r="Q1405">
        <v>0.05</v>
      </c>
      <c r="R1405">
        <v>2519.2000000000003</v>
      </c>
      <c r="S1405">
        <v>1184.0240000000001</v>
      </c>
      <c r="T1405">
        <v>5920.1200000000008</v>
      </c>
      <c r="U1405">
        <v>11966.2</v>
      </c>
      <c r="V1405">
        <f>Sales[[#This Row],[Total Revenue]]-Sales[[#This Row],[Total Buying]]</f>
        <v>6046.08</v>
      </c>
      <c r="W1405">
        <v>209</v>
      </c>
      <c r="X1405" s="1" t="s">
        <v>843</v>
      </c>
      <c r="Y1405" s="1" t="s">
        <v>2224</v>
      </c>
      <c r="Z1405" s="1" t="s">
        <v>586</v>
      </c>
      <c r="AA1405" s="1" t="s">
        <v>587</v>
      </c>
      <c r="AB1405" s="1" t="s">
        <v>40</v>
      </c>
      <c r="AC1405" s="1" t="s">
        <v>587</v>
      </c>
      <c r="AD1405">
        <v>55644</v>
      </c>
      <c r="AE1405">
        <v>34728</v>
      </c>
    </row>
    <row r="1406" spans="1:31" x14ac:dyDescent="0.3">
      <c r="A1406" s="1" t="s">
        <v>2225</v>
      </c>
      <c r="B1406" s="1" t="s">
        <v>100</v>
      </c>
      <c r="C1406" s="1" t="s">
        <v>77</v>
      </c>
      <c r="D1406" s="2">
        <v>43300</v>
      </c>
      <c r="E1406" s="2">
        <v>43418</v>
      </c>
      <c r="F1406" s="2" t="str">
        <f>TEXT(Sales[[#This Row],[OrderDate]],"dd")</f>
        <v>14</v>
      </c>
      <c r="G1406" s="2">
        <v>43435</v>
      </c>
      <c r="H1406" s="2">
        <v>43437</v>
      </c>
      <c r="I1406" s="1" t="s">
        <v>32</v>
      </c>
      <c r="J1406">
        <v>27</v>
      </c>
      <c r="K1406" s="1" t="s">
        <v>179</v>
      </c>
      <c r="L1406">
        <v>19</v>
      </c>
      <c r="M1406" s="1" t="s">
        <v>346</v>
      </c>
      <c r="N1406">
        <v>35</v>
      </c>
      <c r="O1406" s="1" t="s">
        <v>184</v>
      </c>
      <c r="P1406">
        <v>2</v>
      </c>
      <c r="Q1406">
        <v>0.1</v>
      </c>
      <c r="R1406">
        <v>2941.3</v>
      </c>
      <c r="S1406">
        <v>2500.105</v>
      </c>
      <c r="T1406">
        <v>5000.21</v>
      </c>
      <c r="U1406">
        <v>5294.34</v>
      </c>
      <c r="V1406">
        <f>Sales[[#This Row],[Total Revenue]]-Sales[[#This Row],[Total Buying]]</f>
        <v>294.13000000000011</v>
      </c>
      <c r="W1406">
        <v>141</v>
      </c>
      <c r="X1406" s="1" t="s">
        <v>455</v>
      </c>
      <c r="Y1406" s="1" t="s">
        <v>456</v>
      </c>
      <c r="Z1406" s="1" t="s">
        <v>457</v>
      </c>
      <c r="AA1406" s="1" t="s">
        <v>458</v>
      </c>
      <c r="AB1406" s="1" t="s">
        <v>56</v>
      </c>
      <c r="AC1406" s="1" t="s">
        <v>458</v>
      </c>
      <c r="AD1406">
        <v>73917</v>
      </c>
      <c r="AE1406">
        <v>39464</v>
      </c>
    </row>
    <row r="1407" spans="1:31" x14ac:dyDescent="0.3">
      <c r="A1407" s="1" t="s">
        <v>2226</v>
      </c>
      <c r="B1407" s="1" t="s">
        <v>47</v>
      </c>
      <c r="C1407" s="1" t="s">
        <v>77</v>
      </c>
      <c r="D1407" s="2">
        <v>43300</v>
      </c>
      <c r="E1407" s="2">
        <v>43418</v>
      </c>
      <c r="F1407" s="2" t="str">
        <f>TEXT(Sales[[#This Row],[OrderDate]],"dd")</f>
        <v>14</v>
      </c>
      <c r="G1407" s="2">
        <v>43439</v>
      </c>
      <c r="H1407" s="2">
        <v>43441</v>
      </c>
      <c r="I1407" s="1" t="s">
        <v>32</v>
      </c>
      <c r="J1407">
        <v>15</v>
      </c>
      <c r="K1407" s="1" t="s">
        <v>134</v>
      </c>
      <c r="L1407">
        <v>30</v>
      </c>
      <c r="M1407" s="1" t="s">
        <v>166</v>
      </c>
      <c r="N1407">
        <v>34</v>
      </c>
      <c r="O1407" s="1" t="s">
        <v>335</v>
      </c>
      <c r="P1407">
        <v>5</v>
      </c>
      <c r="Q1407">
        <v>0.05</v>
      </c>
      <c r="R1407">
        <v>1098.8</v>
      </c>
      <c r="S1407">
        <v>527.42399999999998</v>
      </c>
      <c r="T1407">
        <v>2637.12</v>
      </c>
      <c r="U1407">
        <v>5219.2999999999993</v>
      </c>
      <c r="V1407">
        <f>Sales[[#This Row],[Total Revenue]]-Sales[[#This Row],[Total Buying]]</f>
        <v>2582.1799999999994</v>
      </c>
      <c r="W1407">
        <v>102</v>
      </c>
      <c r="X1407" s="1" t="s">
        <v>661</v>
      </c>
      <c r="Y1407" s="1" t="s">
        <v>448</v>
      </c>
      <c r="Z1407" s="1" t="s">
        <v>400</v>
      </c>
      <c r="AA1407" s="1" t="s">
        <v>401</v>
      </c>
      <c r="AB1407" s="1" t="s">
        <v>116</v>
      </c>
      <c r="AC1407" s="1" t="s">
        <v>401</v>
      </c>
      <c r="AD1407">
        <v>42239</v>
      </c>
      <c r="AE1407">
        <v>67081</v>
      </c>
    </row>
    <row r="1408" spans="1:31" x14ac:dyDescent="0.3">
      <c r="A1408" s="1" t="s">
        <v>2227</v>
      </c>
      <c r="B1408" s="1" t="s">
        <v>47</v>
      </c>
      <c r="C1408" s="1" t="s">
        <v>62</v>
      </c>
      <c r="D1408" s="2">
        <v>43300</v>
      </c>
      <c r="E1408" s="2">
        <v>43418</v>
      </c>
      <c r="F1408" s="2" t="str">
        <f>TEXT(Sales[[#This Row],[OrderDate]],"dd")</f>
        <v>14</v>
      </c>
      <c r="G1408" s="2">
        <v>43431</v>
      </c>
      <c r="H1408" s="2">
        <v>43440</v>
      </c>
      <c r="I1408" s="1" t="s">
        <v>32</v>
      </c>
      <c r="J1408">
        <v>20</v>
      </c>
      <c r="K1408" s="1" t="s">
        <v>225</v>
      </c>
      <c r="L1408">
        <v>2</v>
      </c>
      <c r="M1408" s="1" t="s">
        <v>248</v>
      </c>
      <c r="N1408">
        <v>32</v>
      </c>
      <c r="O1408" s="1" t="s">
        <v>107</v>
      </c>
      <c r="P1408">
        <v>3</v>
      </c>
      <c r="Q1408">
        <v>0.05</v>
      </c>
      <c r="R1408">
        <v>5862.5</v>
      </c>
      <c r="S1408">
        <v>2520.875</v>
      </c>
      <c r="T1408">
        <v>7562.625</v>
      </c>
      <c r="U1408">
        <v>16708.125</v>
      </c>
      <c r="V1408">
        <f>Sales[[#This Row],[Total Revenue]]-Sales[[#This Row],[Total Buying]]</f>
        <v>9145.5</v>
      </c>
      <c r="W1408">
        <v>281</v>
      </c>
      <c r="X1408" s="1" t="s">
        <v>1297</v>
      </c>
      <c r="Y1408" s="1" t="s">
        <v>1298</v>
      </c>
      <c r="Z1408" s="1" t="s">
        <v>145</v>
      </c>
      <c r="AA1408" s="1" t="s">
        <v>146</v>
      </c>
      <c r="AB1408" s="1" t="s">
        <v>147</v>
      </c>
      <c r="AC1408" s="1" t="s">
        <v>146</v>
      </c>
      <c r="AD1408">
        <v>334724</v>
      </c>
      <c r="AE1408">
        <v>45659</v>
      </c>
    </row>
    <row r="1409" spans="1:31" x14ac:dyDescent="0.3">
      <c r="A1409" s="1" t="s">
        <v>2228</v>
      </c>
      <c r="B1409" s="1" t="s">
        <v>42</v>
      </c>
      <c r="C1409" s="1" t="s">
        <v>77</v>
      </c>
      <c r="D1409" s="2">
        <v>43300</v>
      </c>
      <c r="E1409" s="2">
        <v>43418</v>
      </c>
      <c r="F1409" s="2" t="str">
        <f>TEXT(Sales[[#This Row],[OrderDate]],"dd")</f>
        <v>14</v>
      </c>
      <c r="G1409" s="2">
        <v>43442</v>
      </c>
      <c r="H1409" s="2">
        <v>43450</v>
      </c>
      <c r="I1409" s="1" t="s">
        <v>32</v>
      </c>
      <c r="J1409">
        <v>21</v>
      </c>
      <c r="K1409" s="1" t="s">
        <v>43</v>
      </c>
      <c r="L1409">
        <v>18</v>
      </c>
      <c r="M1409" s="1" t="s">
        <v>334</v>
      </c>
      <c r="N1409">
        <v>37</v>
      </c>
      <c r="O1409" s="1" t="s">
        <v>309</v>
      </c>
      <c r="P1409">
        <v>7</v>
      </c>
      <c r="Q1409">
        <v>0.05</v>
      </c>
      <c r="R1409">
        <v>3959.7000000000003</v>
      </c>
      <c r="S1409">
        <v>2652.9990000000003</v>
      </c>
      <c r="T1409">
        <v>18570.993000000002</v>
      </c>
      <c r="U1409">
        <v>26332.005000000001</v>
      </c>
      <c r="V1409">
        <f>Sales[[#This Row],[Total Revenue]]-Sales[[#This Row],[Total Buying]]</f>
        <v>7761.0119999999988</v>
      </c>
      <c r="W1409">
        <v>88</v>
      </c>
      <c r="X1409" s="1" t="s">
        <v>1732</v>
      </c>
      <c r="Y1409" s="1" t="s">
        <v>169</v>
      </c>
      <c r="Z1409" s="1" t="s">
        <v>158</v>
      </c>
      <c r="AA1409" s="1" t="s">
        <v>159</v>
      </c>
      <c r="AB1409" s="1" t="s">
        <v>116</v>
      </c>
      <c r="AC1409" s="1" t="s">
        <v>159</v>
      </c>
      <c r="AD1409">
        <v>30451</v>
      </c>
      <c r="AE1409">
        <v>50601</v>
      </c>
    </row>
    <row r="1410" spans="1:31" x14ac:dyDescent="0.3">
      <c r="A1410" s="1" t="s">
        <v>2229</v>
      </c>
      <c r="B1410" s="1" t="s">
        <v>30</v>
      </c>
      <c r="C1410" s="1" t="s">
        <v>31</v>
      </c>
      <c r="D1410" s="2">
        <v>43300</v>
      </c>
      <c r="E1410" s="2">
        <v>43419</v>
      </c>
      <c r="F1410" s="2" t="str">
        <f>TEXT(Sales[[#This Row],[OrderDate]],"dd")</f>
        <v>15</v>
      </c>
      <c r="G1410" s="2">
        <v>43437</v>
      </c>
      <c r="H1410" s="2">
        <v>43447</v>
      </c>
      <c r="I1410" s="1" t="s">
        <v>32</v>
      </c>
      <c r="J1410">
        <v>10</v>
      </c>
      <c r="K1410" s="1" t="s">
        <v>121</v>
      </c>
      <c r="L1410">
        <v>37</v>
      </c>
      <c r="M1410" s="1" t="s">
        <v>498</v>
      </c>
      <c r="N1410">
        <v>22</v>
      </c>
      <c r="O1410" s="1" t="s">
        <v>128</v>
      </c>
      <c r="P1410">
        <v>5</v>
      </c>
      <c r="Q1410">
        <v>0.05</v>
      </c>
      <c r="R1410">
        <v>2412</v>
      </c>
      <c r="S1410">
        <v>1423.08</v>
      </c>
      <c r="T1410">
        <v>7115.4</v>
      </c>
      <c r="U1410">
        <v>11457</v>
      </c>
      <c r="V1410">
        <f>Sales[[#This Row],[Total Revenue]]-Sales[[#This Row],[Total Buying]]</f>
        <v>4341.6000000000004</v>
      </c>
      <c r="W1410">
        <v>257</v>
      </c>
      <c r="X1410" s="1" t="s">
        <v>1206</v>
      </c>
      <c r="Y1410" s="1" t="s">
        <v>387</v>
      </c>
      <c r="Z1410" s="1" t="s">
        <v>388</v>
      </c>
      <c r="AA1410" s="1" t="s">
        <v>389</v>
      </c>
      <c r="AB1410" s="1" t="s">
        <v>116</v>
      </c>
      <c r="AC1410" s="1" t="s">
        <v>389</v>
      </c>
      <c r="AD1410">
        <v>60366</v>
      </c>
      <c r="AE1410">
        <v>39586</v>
      </c>
    </row>
    <row r="1411" spans="1:31" x14ac:dyDescent="0.3">
      <c r="A1411" s="1" t="s">
        <v>2230</v>
      </c>
      <c r="B1411" s="1" t="s">
        <v>30</v>
      </c>
      <c r="C1411" s="1" t="s">
        <v>31</v>
      </c>
      <c r="D1411" s="2">
        <v>43300</v>
      </c>
      <c r="E1411" s="2">
        <v>43419</v>
      </c>
      <c r="F1411" s="2" t="str">
        <f>TEXT(Sales[[#This Row],[OrderDate]],"dd")</f>
        <v>15</v>
      </c>
      <c r="G1411" s="2">
        <v>43422</v>
      </c>
      <c r="H1411" s="2">
        <v>43426</v>
      </c>
      <c r="I1411" s="1" t="s">
        <v>32</v>
      </c>
      <c r="J1411">
        <v>1</v>
      </c>
      <c r="K1411" s="1" t="s">
        <v>78</v>
      </c>
      <c r="L1411">
        <v>4</v>
      </c>
      <c r="M1411" s="1" t="s">
        <v>92</v>
      </c>
      <c r="N1411">
        <v>30</v>
      </c>
      <c r="O1411" s="1" t="s">
        <v>51</v>
      </c>
      <c r="P1411">
        <v>1</v>
      </c>
      <c r="Q1411">
        <v>7.4999999999999997E-2</v>
      </c>
      <c r="R1411">
        <v>951.4</v>
      </c>
      <c r="S1411">
        <v>780.14799999999991</v>
      </c>
      <c r="T1411">
        <v>780.14799999999991</v>
      </c>
      <c r="U1411">
        <v>880.04499999999996</v>
      </c>
      <c r="V1411">
        <f>Sales[[#This Row],[Total Revenue]]-Sales[[#This Row],[Total Buying]]</f>
        <v>99.897000000000048</v>
      </c>
      <c r="W1411">
        <v>224</v>
      </c>
      <c r="X1411" s="1" t="s">
        <v>1022</v>
      </c>
      <c r="Y1411" s="1" t="s">
        <v>1521</v>
      </c>
      <c r="Z1411" s="1" t="s">
        <v>905</v>
      </c>
      <c r="AA1411" s="1" t="s">
        <v>906</v>
      </c>
      <c r="AB1411" s="1" t="s">
        <v>147</v>
      </c>
      <c r="AC1411" s="1" t="s">
        <v>906</v>
      </c>
      <c r="AD1411">
        <v>195033</v>
      </c>
      <c r="AE1411">
        <v>45821</v>
      </c>
    </row>
    <row r="1412" spans="1:31" x14ac:dyDescent="0.3">
      <c r="A1412" s="1" t="s">
        <v>2231</v>
      </c>
      <c r="B1412" s="1" t="s">
        <v>47</v>
      </c>
      <c r="C1412" s="1" t="s">
        <v>424</v>
      </c>
      <c r="D1412" s="2">
        <v>43300</v>
      </c>
      <c r="E1412" s="2">
        <v>43419</v>
      </c>
      <c r="F1412" s="2" t="str">
        <f>TEXT(Sales[[#This Row],[OrderDate]],"dd")</f>
        <v>15</v>
      </c>
      <c r="G1412" s="2">
        <v>43447</v>
      </c>
      <c r="H1412" s="2">
        <v>43456</v>
      </c>
      <c r="I1412" s="1" t="s">
        <v>32</v>
      </c>
      <c r="J1412">
        <v>12</v>
      </c>
      <c r="K1412" s="1" t="s">
        <v>208</v>
      </c>
      <c r="L1412">
        <v>12</v>
      </c>
      <c r="M1412" s="1" t="s">
        <v>380</v>
      </c>
      <c r="N1412">
        <v>1</v>
      </c>
      <c r="O1412" s="1" t="s">
        <v>72</v>
      </c>
      <c r="P1412">
        <v>7</v>
      </c>
      <c r="Q1412">
        <v>0.1</v>
      </c>
      <c r="R1412">
        <v>3859.2000000000003</v>
      </c>
      <c r="S1412">
        <v>3125.9520000000002</v>
      </c>
      <c r="T1412">
        <v>21881.664000000001</v>
      </c>
      <c r="U1412">
        <v>24312.960000000003</v>
      </c>
      <c r="V1412">
        <f>Sales[[#This Row],[Total Revenue]]-Sales[[#This Row],[Total Buying]]</f>
        <v>2431.2960000000021</v>
      </c>
      <c r="W1412">
        <v>69</v>
      </c>
      <c r="X1412" s="1" t="s">
        <v>522</v>
      </c>
      <c r="Y1412" s="1" t="s">
        <v>523</v>
      </c>
      <c r="Z1412" s="1" t="s">
        <v>158</v>
      </c>
      <c r="AA1412" s="1" t="s">
        <v>159</v>
      </c>
      <c r="AB1412" s="1" t="s">
        <v>116</v>
      </c>
      <c r="AC1412" s="1" t="s">
        <v>159</v>
      </c>
      <c r="AD1412">
        <v>41029</v>
      </c>
      <c r="AE1412">
        <v>66995</v>
      </c>
    </row>
    <row r="1413" spans="1:31" x14ac:dyDescent="0.3">
      <c r="A1413" s="1" t="s">
        <v>2232</v>
      </c>
      <c r="B1413" s="1" t="s">
        <v>100</v>
      </c>
      <c r="C1413" s="1" t="s">
        <v>239</v>
      </c>
      <c r="D1413" s="2">
        <v>43300</v>
      </c>
      <c r="E1413" s="2">
        <v>43419</v>
      </c>
      <c r="F1413" s="2" t="str">
        <f>TEXT(Sales[[#This Row],[OrderDate]],"dd")</f>
        <v>15</v>
      </c>
      <c r="G1413" s="2">
        <v>43442</v>
      </c>
      <c r="H1413" s="2">
        <v>43448</v>
      </c>
      <c r="I1413" s="1" t="s">
        <v>32</v>
      </c>
      <c r="J1413">
        <v>27</v>
      </c>
      <c r="K1413" s="1" t="s">
        <v>179</v>
      </c>
      <c r="L1413">
        <v>4</v>
      </c>
      <c r="M1413" s="1" t="s">
        <v>92</v>
      </c>
      <c r="N1413">
        <v>40</v>
      </c>
      <c r="O1413" s="1" t="s">
        <v>199</v>
      </c>
      <c r="P1413">
        <v>6</v>
      </c>
      <c r="Q1413">
        <v>0.05</v>
      </c>
      <c r="R1413">
        <v>1098.8</v>
      </c>
      <c r="S1413">
        <v>560.38800000000003</v>
      </c>
      <c r="T1413">
        <v>3362.3280000000004</v>
      </c>
      <c r="U1413">
        <v>6263.16</v>
      </c>
      <c r="V1413">
        <f>Sales[[#This Row],[Total Revenue]]-Sales[[#This Row],[Total Buying]]</f>
        <v>2900.8319999999994</v>
      </c>
      <c r="W1413">
        <v>353</v>
      </c>
      <c r="X1413" s="1" t="s">
        <v>846</v>
      </c>
      <c r="Y1413" s="1" t="s">
        <v>847</v>
      </c>
      <c r="Z1413" s="1" t="s">
        <v>242</v>
      </c>
      <c r="AA1413" s="1" t="s">
        <v>243</v>
      </c>
      <c r="AB1413" s="1" t="s">
        <v>56</v>
      </c>
      <c r="AC1413" s="1" t="s">
        <v>243</v>
      </c>
      <c r="AD1413">
        <v>69073</v>
      </c>
      <c r="AE1413">
        <v>50077</v>
      </c>
    </row>
    <row r="1414" spans="1:31" x14ac:dyDescent="0.3">
      <c r="A1414" s="1" t="s">
        <v>2233</v>
      </c>
      <c r="B1414" s="1" t="s">
        <v>47</v>
      </c>
      <c r="C1414" s="1" t="s">
        <v>62</v>
      </c>
      <c r="D1414" s="2">
        <v>43300</v>
      </c>
      <c r="E1414" s="2">
        <v>43419</v>
      </c>
      <c r="F1414" s="2" t="str">
        <f>TEXT(Sales[[#This Row],[OrderDate]],"dd")</f>
        <v>15</v>
      </c>
      <c r="G1414" s="2">
        <v>43432</v>
      </c>
      <c r="H1414" s="2">
        <v>43435</v>
      </c>
      <c r="I1414" s="1" t="s">
        <v>32</v>
      </c>
      <c r="J1414">
        <v>16</v>
      </c>
      <c r="K1414" s="1" t="s">
        <v>270</v>
      </c>
      <c r="L1414">
        <v>42</v>
      </c>
      <c r="M1414" s="1" t="s">
        <v>363</v>
      </c>
      <c r="N1414">
        <v>15</v>
      </c>
      <c r="O1414" s="1" t="s">
        <v>347</v>
      </c>
      <c r="P1414">
        <v>1</v>
      </c>
      <c r="Q1414">
        <v>7.4999999999999997E-2</v>
      </c>
      <c r="R1414">
        <v>1165.8</v>
      </c>
      <c r="S1414">
        <v>594.55799999999999</v>
      </c>
      <c r="T1414">
        <v>594.55799999999999</v>
      </c>
      <c r="U1414">
        <v>1078.365</v>
      </c>
      <c r="V1414">
        <f>Sales[[#This Row],[Total Revenue]]-Sales[[#This Row],[Total Buying]]</f>
        <v>483.80700000000002</v>
      </c>
      <c r="W1414">
        <v>300</v>
      </c>
      <c r="X1414" s="1" t="s">
        <v>1918</v>
      </c>
      <c r="Y1414" s="1" t="s">
        <v>1919</v>
      </c>
      <c r="Z1414" s="1" t="s">
        <v>1920</v>
      </c>
      <c r="AA1414" s="1" t="s">
        <v>1921</v>
      </c>
      <c r="AB1414" s="1" t="s">
        <v>147</v>
      </c>
      <c r="AC1414" s="1" t="s">
        <v>1921</v>
      </c>
      <c r="AD1414">
        <v>65538</v>
      </c>
      <c r="AE1414">
        <v>52494</v>
      </c>
    </row>
    <row r="1415" spans="1:31" x14ac:dyDescent="0.3">
      <c r="A1415" s="1" t="s">
        <v>2234</v>
      </c>
      <c r="B1415" s="1" t="s">
        <v>42</v>
      </c>
      <c r="C1415" s="1" t="s">
        <v>31</v>
      </c>
      <c r="D1415" s="2">
        <v>43300</v>
      </c>
      <c r="E1415" s="2">
        <v>43420</v>
      </c>
      <c r="F1415" s="2" t="str">
        <f>TEXT(Sales[[#This Row],[OrderDate]],"dd")</f>
        <v>16</v>
      </c>
      <c r="G1415" s="2">
        <v>43436</v>
      </c>
      <c r="H1415" s="2">
        <v>43440</v>
      </c>
      <c r="I1415" s="1" t="s">
        <v>32</v>
      </c>
      <c r="J1415">
        <v>24</v>
      </c>
      <c r="K1415" s="1" t="s">
        <v>58</v>
      </c>
      <c r="L1415">
        <v>11</v>
      </c>
      <c r="M1415" s="1" t="s">
        <v>44</v>
      </c>
      <c r="N1415">
        <v>15</v>
      </c>
      <c r="O1415" s="1" t="s">
        <v>347</v>
      </c>
      <c r="P1415">
        <v>3</v>
      </c>
      <c r="Q1415">
        <v>0.2</v>
      </c>
      <c r="R1415">
        <v>6385.1</v>
      </c>
      <c r="S1415">
        <v>3575.6560000000004</v>
      </c>
      <c r="T1415">
        <v>10726.968000000001</v>
      </c>
      <c r="U1415">
        <v>15324.24</v>
      </c>
      <c r="V1415">
        <f>Sales[[#This Row],[Total Revenue]]-Sales[[#This Row],[Total Buying]]</f>
        <v>4597.271999999999</v>
      </c>
      <c r="W1415">
        <v>243</v>
      </c>
      <c r="X1415" s="1" t="s">
        <v>1270</v>
      </c>
      <c r="Y1415" s="1" t="s">
        <v>1271</v>
      </c>
      <c r="Z1415" s="1" t="s">
        <v>732</v>
      </c>
      <c r="AA1415" s="1" t="s">
        <v>733</v>
      </c>
      <c r="AB1415" s="1" t="s">
        <v>40</v>
      </c>
      <c r="AC1415" s="1" t="s">
        <v>733</v>
      </c>
      <c r="AD1415">
        <v>39433</v>
      </c>
      <c r="AE1415">
        <v>43568</v>
      </c>
    </row>
    <row r="1416" spans="1:31" x14ac:dyDescent="0.3">
      <c r="A1416" s="1" t="s">
        <v>2235</v>
      </c>
      <c r="B1416" s="1" t="s">
        <v>47</v>
      </c>
      <c r="C1416" s="1" t="s">
        <v>48</v>
      </c>
      <c r="D1416" s="2">
        <v>43300</v>
      </c>
      <c r="E1416" s="2">
        <v>43420</v>
      </c>
      <c r="F1416" s="2" t="str">
        <f>TEXT(Sales[[#This Row],[OrderDate]],"dd")</f>
        <v>16</v>
      </c>
      <c r="G1416" s="2">
        <v>43432</v>
      </c>
      <c r="H1416" s="2">
        <v>43434</v>
      </c>
      <c r="I1416" s="1" t="s">
        <v>32</v>
      </c>
      <c r="J1416">
        <v>20</v>
      </c>
      <c r="K1416" s="1" t="s">
        <v>225</v>
      </c>
      <c r="L1416">
        <v>39</v>
      </c>
      <c r="M1416" s="1" t="s">
        <v>520</v>
      </c>
      <c r="N1416">
        <v>23</v>
      </c>
      <c r="O1416" s="1" t="s">
        <v>103</v>
      </c>
      <c r="P1416">
        <v>2</v>
      </c>
      <c r="Q1416">
        <v>0.05</v>
      </c>
      <c r="R1416">
        <v>2525.9</v>
      </c>
      <c r="S1416">
        <v>1237.691</v>
      </c>
      <c r="T1416">
        <v>2475.3820000000001</v>
      </c>
      <c r="U1416">
        <v>4799.21</v>
      </c>
      <c r="V1416">
        <f>Sales[[#This Row],[Total Revenue]]-Sales[[#This Row],[Total Buying]]</f>
        <v>2323.828</v>
      </c>
      <c r="W1416">
        <v>26</v>
      </c>
      <c r="X1416" s="1" t="s">
        <v>1312</v>
      </c>
      <c r="Y1416" s="1" t="s">
        <v>294</v>
      </c>
      <c r="Z1416" s="1" t="s">
        <v>158</v>
      </c>
      <c r="AA1416" s="1" t="s">
        <v>159</v>
      </c>
      <c r="AB1416" s="1" t="s">
        <v>116</v>
      </c>
      <c r="AC1416" s="1" t="s">
        <v>159</v>
      </c>
      <c r="AD1416">
        <v>40908</v>
      </c>
      <c r="AE1416">
        <v>66459</v>
      </c>
    </row>
    <row r="1417" spans="1:31" x14ac:dyDescent="0.3">
      <c r="A1417" s="1" t="s">
        <v>2236</v>
      </c>
      <c r="B1417" s="1" t="s">
        <v>30</v>
      </c>
      <c r="C1417" s="1" t="s">
        <v>77</v>
      </c>
      <c r="D1417" s="2">
        <v>43300</v>
      </c>
      <c r="E1417" s="2">
        <v>43420</v>
      </c>
      <c r="F1417" s="2" t="str">
        <f>TEXT(Sales[[#This Row],[OrderDate]],"dd")</f>
        <v>16</v>
      </c>
      <c r="G1417" s="2">
        <v>43438</v>
      </c>
      <c r="H1417" s="2">
        <v>43445</v>
      </c>
      <c r="I1417" s="1" t="s">
        <v>32</v>
      </c>
      <c r="J1417">
        <v>2</v>
      </c>
      <c r="K1417" s="1" t="s">
        <v>142</v>
      </c>
      <c r="L1417">
        <v>49</v>
      </c>
      <c r="M1417" s="1" t="s">
        <v>74</v>
      </c>
      <c r="N1417">
        <v>5</v>
      </c>
      <c r="O1417" s="1" t="s">
        <v>123</v>
      </c>
      <c r="P1417">
        <v>8</v>
      </c>
      <c r="Q1417">
        <v>0.05</v>
      </c>
      <c r="R1417">
        <v>3236.1</v>
      </c>
      <c r="S1417">
        <v>2329.9919999999997</v>
      </c>
      <c r="T1417">
        <v>18639.935999999998</v>
      </c>
      <c r="U1417">
        <v>24594.36</v>
      </c>
      <c r="V1417">
        <f>Sales[[#This Row],[Total Revenue]]-Sales[[#This Row],[Total Buying]]</f>
        <v>5954.4240000000027</v>
      </c>
      <c r="W1417">
        <v>171</v>
      </c>
      <c r="X1417" s="1" t="s">
        <v>834</v>
      </c>
      <c r="Y1417" s="1" t="s">
        <v>629</v>
      </c>
      <c r="Z1417" s="1" t="s">
        <v>196</v>
      </c>
      <c r="AA1417" s="1" t="s">
        <v>197</v>
      </c>
      <c r="AB1417" s="1" t="s">
        <v>147</v>
      </c>
      <c r="AC1417" s="1" t="s">
        <v>197</v>
      </c>
      <c r="AD1417">
        <v>43267</v>
      </c>
      <c r="AE1417">
        <v>42041</v>
      </c>
    </row>
    <row r="1418" spans="1:31" x14ac:dyDescent="0.3">
      <c r="A1418" s="1" t="s">
        <v>2237</v>
      </c>
      <c r="B1418" s="1" t="s">
        <v>42</v>
      </c>
      <c r="C1418" s="1" t="s">
        <v>48</v>
      </c>
      <c r="D1418" s="2">
        <v>43300</v>
      </c>
      <c r="E1418" s="2">
        <v>43420</v>
      </c>
      <c r="F1418" s="2" t="str">
        <f>TEXT(Sales[[#This Row],[OrderDate]],"dd")</f>
        <v>16</v>
      </c>
      <c r="G1418" s="2">
        <v>43444</v>
      </c>
      <c r="H1418" s="2">
        <v>43452</v>
      </c>
      <c r="I1418" s="1" t="s">
        <v>32</v>
      </c>
      <c r="J1418">
        <v>21</v>
      </c>
      <c r="K1418" s="1" t="s">
        <v>43</v>
      </c>
      <c r="L1418">
        <v>40</v>
      </c>
      <c r="M1418" s="1" t="s">
        <v>189</v>
      </c>
      <c r="N1418">
        <v>37</v>
      </c>
      <c r="O1418" s="1" t="s">
        <v>309</v>
      </c>
      <c r="P1418">
        <v>7</v>
      </c>
      <c r="Q1418">
        <v>7.4999999999999997E-2</v>
      </c>
      <c r="R1418">
        <v>3859.2000000000003</v>
      </c>
      <c r="S1418">
        <v>1620.864</v>
      </c>
      <c r="T1418">
        <v>11346.048000000001</v>
      </c>
      <c r="U1418">
        <v>24988.32</v>
      </c>
      <c r="V1418">
        <f>Sales[[#This Row],[Total Revenue]]-Sales[[#This Row],[Total Buying]]</f>
        <v>13642.271999999999</v>
      </c>
      <c r="W1418">
        <v>37</v>
      </c>
      <c r="X1418" s="1" t="s">
        <v>176</v>
      </c>
      <c r="Y1418" s="1" t="s">
        <v>177</v>
      </c>
      <c r="Z1418" s="1" t="s">
        <v>158</v>
      </c>
      <c r="AA1418" s="1" t="s">
        <v>159</v>
      </c>
      <c r="AB1418" s="1" t="s">
        <v>116</v>
      </c>
      <c r="AC1418" s="1" t="s">
        <v>159</v>
      </c>
      <c r="AD1418">
        <v>161914</v>
      </c>
      <c r="AE1418">
        <v>41531</v>
      </c>
    </row>
    <row r="1419" spans="1:31" x14ac:dyDescent="0.3">
      <c r="A1419" s="1" t="s">
        <v>2238</v>
      </c>
      <c r="B1419" s="1" t="s">
        <v>30</v>
      </c>
      <c r="C1419" s="1" t="s">
        <v>31</v>
      </c>
      <c r="D1419" s="2">
        <v>43300</v>
      </c>
      <c r="E1419" s="2">
        <v>43420</v>
      </c>
      <c r="F1419" s="2" t="str">
        <f>TEXT(Sales[[#This Row],[OrderDate]],"dd")</f>
        <v>16</v>
      </c>
      <c r="G1419" s="2">
        <v>43433</v>
      </c>
      <c r="H1419" s="2">
        <v>43439</v>
      </c>
      <c r="I1419" s="1" t="s">
        <v>32</v>
      </c>
      <c r="J1419">
        <v>7</v>
      </c>
      <c r="K1419" s="1" t="s">
        <v>188</v>
      </c>
      <c r="L1419">
        <v>25</v>
      </c>
      <c r="M1419" s="1" t="s">
        <v>454</v>
      </c>
      <c r="N1419">
        <v>17</v>
      </c>
      <c r="O1419" s="1" t="s">
        <v>180</v>
      </c>
      <c r="P1419">
        <v>2</v>
      </c>
      <c r="Q1419">
        <v>0.05</v>
      </c>
      <c r="R1419">
        <v>207.70000000000002</v>
      </c>
      <c r="S1419">
        <v>145.39000000000001</v>
      </c>
      <c r="T1419">
        <v>290.78000000000003</v>
      </c>
      <c r="U1419">
        <v>394.63000000000005</v>
      </c>
      <c r="V1419">
        <f>Sales[[#This Row],[Total Revenue]]-Sales[[#This Row],[Total Buying]]</f>
        <v>103.85000000000002</v>
      </c>
      <c r="W1419">
        <v>243</v>
      </c>
      <c r="X1419" s="1" t="s">
        <v>1270</v>
      </c>
      <c r="Y1419" s="1" t="s">
        <v>1271</v>
      </c>
      <c r="Z1419" s="1" t="s">
        <v>732</v>
      </c>
      <c r="AA1419" s="1" t="s">
        <v>733</v>
      </c>
      <c r="AB1419" s="1" t="s">
        <v>40</v>
      </c>
      <c r="AC1419" s="1" t="s">
        <v>733</v>
      </c>
      <c r="AD1419">
        <v>39433</v>
      </c>
      <c r="AE1419">
        <v>43568</v>
      </c>
    </row>
    <row r="1420" spans="1:31" x14ac:dyDescent="0.3">
      <c r="A1420" s="1" t="s">
        <v>2239</v>
      </c>
      <c r="B1420" s="1" t="s">
        <v>30</v>
      </c>
      <c r="C1420" s="1" t="s">
        <v>62</v>
      </c>
      <c r="D1420" s="2">
        <v>43300</v>
      </c>
      <c r="E1420" s="2">
        <v>43420</v>
      </c>
      <c r="F1420" s="2" t="str">
        <f>TEXT(Sales[[#This Row],[OrderDate]],"dd")</f>
        <v>16</v>
      </c>
      <c r="G1420" s="2">
        <v>43437</v>
      </c>
      <c r="H1420" s="2">
        <v>43445</v>
      </c>
      <c r="I1420" s="1" t="s">
        <v>32</v>
      </c>
      <c r="J1420">
        <v>5</v>
      </c>
      <c r="K1420" s="1" t="s">
        <v>182</v>
      </c>
      <c r="L1420">
        <v>35</v>
      </c>
      <c r="M1420" s="1" t="s">
        <v>161</v>
      </c>
      <c r="N1420">
        <v>7</v>
      </c>
      <c r="O1420" s="1" t="s">
        <v>260</v>
      </c>
      <c r="P1420">
        <v>6</v>
      </c>
      <c r="Q1420">
        <v>7.4999999999999997E-2</v>
      </c>
      <c r="R1420">
        <v>1956.4</v>
      </c>
      <c r="S1420">
        <v>1076.0200000000002</v>
      </c>
      <c r="T1420">
        <v>6456.1200000000008</v>
      </c>
      <c r="U1420">
        <v>10858.02</v>
      </c>
      <c r="V1420">
        <f>Sales[[#This Row],[Total Revenue]]-Sales[[#This Row],[Total Buying]]</f>
        <v>4401.8999999999996</v>
      </c>
      <c r="W1420">
        <v>286</v>
      </c>
      <c r="X1420" s="1" t="s">
        <v>1794</v>
      </c>
      <c r="Y1420" s="1" t="s">
        <v>1795</v>
      </c>
      <c r="Z1420" s="1" t="s">
        <v>211</v>
      </c>
      <c r="AA1420" s="1" t="s">
        <v>212</v>
      </c>
      <c r="AB1420" s="1" t="s">
        <v>56</v>
      </c>
      <c r="AC1420" s="1" t="s">
        <v>212</v>
      </c>
      <c r="AD1420">
        <v>232254</v>
      </c>
      <c r="AE1420">
        <v>47779</v>
      </c>
    </row>
    <row r="1421" spans="1:31" x14ac:dyDescent="0.3">
      <c r="A1421" s="1" t="s">
        <v>2240</v>
      </c>
      <c r="B1421" s="1" t="s">
        <v>30</v>
      </c>
      <c r="C1421" s="1" t="s">
        <v>77</v>
      </c>
      <c r="D1421" s="2">
        <v>43300</v>
      </c>
      <c r="E1421" s="2">
        <v>43420</v>
      </c>
      <c r="F1421" s="2" t="str">
        <f>TEXT(Sales[[#This Row],[OrderDate]],"dd")</f>
        <v>16</v>
      </c>
      <c r="G1421" s="2">
        <v>43438</v>
      </c>
      <c r="H1421" s="2">
        <v>43440</v>
      </c>
      <c r="I1421" s="1" t="s">
        <v>32</v>
      </c>
      <c r="J1421">
        <v>3</v>
      </c>
      <c r="K1421" s="1" t="s">
        <v>154</v>
      </c>
      <c r="L1421">
        <v>14</v>
      </c>
      <c r="M1421" s="1" t="s">
        <v>122</v>
      </c>
      <c r="N1421">
        <v>44</v>
      </c>
      <c r="O1421" s="1" t="s">
        <v>206</v>
      </c>
      <c r="P1421">
        <v>3</v>
      </c>
      <c r="Q1421">
        <v>0.2</v>
      </c>
      <c r="R1421">
        <v>2579.5</v>
      </c>
      <c r="S1421">
        <v>1599.29</v>
      </c>
      <c r="T1421">
        <v>4797.87</v>
      </c>
      <c r="U1421">
        <v>6190.7999999999993</v>
      </c>
      <c r="V1421">
        <f>Sales[[#This Row],[Total Revenue]]-Sales[[#This Row],[Total Buying]]</f>
        <v>1392.9299999999994</v>
      </c>
      <c r="W1421">
        <v>168</v>
      </c>
      <c r="X1421" s="1" t="s">
        <v>1172</v>
      </c>
      <c r="Y1421" s="1" t="s">
        <v>532</v>
      </c>
      <c r="Z1421" s="1" t="s">
        <v>196</v>
      </c>
      <c r="AA1421" s="1" t="s">
        <v>197</v>
      </c>
      <c r="AB1421" s="1" t="s">
        <v>147</v>
      </c>
      <c r="AC1421" s="1" t="s">
        <v>197</v>
      </c>
      <c r="AD1421">
        <v>37478</v>
      </c>
      <c r="AE1421">
        <v>69857</v>
      </c>
    </row>
    <row r="1422" spans="1:31" x14ac:dyDescent="0.3">
      <c r="A1422" s="1" t="s">
        <v>2241</v>
      </c>
      <c r="B1422" s="1" t="s">
        <v>30</v>
      </c>
      <c r="C1422" s="1" t="s">
        <v>48</v>
      </c>
      <c r="D1422" s="2">
        <v>43300</v>
      </c>
      <c r="E1422" s="2">
        <v>43420</v>
      </c>
      <c r="F1422" s="2" t="str">
        <f>TEXT(Sales[[#This Row],[OrderDate]],"dd")</f>
        <v>16</v>
      </c>
      <c r="G1422" s="2">
        <v>43423</v>
      </c>
      <c r="H1422" s="2">
        <v>43430</v>
      </c>
      <c r="I1422" s="1" t="s">
        <v>32</v>
      </c>
      <c r="J1422">
        <v>11</v>
      </c>
      <c r="K1422" s="1" t="s">
        <v>125</v>
      </c>
      <c r="L1422">
        <v>5</v>
      </c>
      <c r="M1422" s="1" t="s">
        <v>106</v>
      </c>
      <c r="N1422">
        <v>4</v>
      </c>
      <c r="O1422" s="1" t="s">
        <v>64</v>
      </c>
      <c r="P1422">
        <v>6</v>
      </c>
      <c r="Q1422">
        <v>0.05</v>
      </c>
      <c r="R1422">
        <v>1065.3</v>
      </c>
      <c r="S1422">
        <v>724.404</v>
      </c>
      <c r="T1422">
        <v>4346.424</v>
      </c>
      <c r="U1422">
        <v>6072.21</v>
      </c>
      <c r="V1422">
        <f>Sales[[#This Row],[Total Revenue]]-Sales[[#This Row],[Total Buying]]</f>
        <v>1725.7860000000001</v>
      </c>
      <c r="W1422">
        <v>4</v>
      </c>
      <c r="X1422" s="1" t="s">
        <v>1090</v>
      </c>
      <c r="Y1422" s="1" t="s">
        <v>144</v>
      </c>
      <c r="Z1422" s="1" t="s">
        <v>54</v>
      </c>
      <c r="AA1422" s="1" t="s">
        <v>55</v>
      </c>
      <c r="AB1422" s="1" t="s">
        <v>56</v>
      </c>
      <c r="AC1422" s="1" t="s">
        <v>55</v>
      </c>
      <c r="AD1422">
        <v>79866</v>
      </c>
      <c r="AE1422">
        <v>42927</v>
      </c>
    </row>
    <row r="1423" spans="1:31" x14ac:dyDescent="0.3">
      <c r="A1423" s="1" t="s">
        <v>2242</v>
      </c>
      <c r="B1423" s="1" t="s">
        <v>30</v>
      </c>
      <c r="C1423" s="1" t="s">
        <v>77</v>
      </c>
      <c r="D1423" s="2">
        <v>43300</v>
      </c>
      <c r="E1423" s="2">
        <v>43420</v>
      </c>
      <c r="F1423" s="2" t="str">
        <f>TEXT(Sales[[#This Row],[OrderDate]],"dd")</f>
        <v>16</v>
      </c>
      <c r="G1423" s="2">
        <v>43440</v>
      </c>
      <c r="H1423" s="2">
        <v>43441</v>
      </c>
      <c r="I1423" s="1" t="s">
        <v>32</v>
      </c>
      <c r="J1423">
        <v>2</v>
      </c>
      <c r="K1423" s="1" t="s">
        <v>142</v>
      </c>
      <c r="L1423">
        <v>17</v>
      </c>
      <c r="M1423" s="1" t="s">
        <v>278</v>
      </c>
      <c r="N1423">
        <v>12</v>
      </c>
      <c r="O1423" s="1" t="s">
        <v>35</v>
      </c>
      <c r="P1423">
        <v>8</v>
      </c>
      <c r="Q1423">
        <v>0.1</v>
      </c>
      <c r="R1423">
        <v>3872.6</v>
      </c>
      <c r="S1423">
        <v>2710.8199999999997</v>
      </c>
      <c r="T1423">
        <v>21686.559999999998</v>
      </c>
      <c r="U1423">
        <v>27882.720000000001</v>
      </c>
      <c r="V1423">
        <f>Sales[[#This Row],[Total Revenue]]-Sales[[#This Row],[Total Buying]]</f>
        <v>6196.1600000000035</v>
      </c>
      <c r="W1423">
        <v>195</v>
      </c>
      <c r="X1423" s="1" t="s">
        <v>765</v>
      </c>
      <c r="Y1423" s="1" t="s">
        <v>218</v>
      </c>
      <c r="Z1423" s="1" t="s">
        <v>219</v>
      </c>
      <c r="AA1423" s="1" t="s">
        <v>220</v>
      </c>
      <c r="AB1423" s="1" t="s">
        <v>147</v>
      </c>
      <c r="AC1423" s="1" t="s">
        <v>220</v>
      </c>
      <c r="AD1423">
        <v>45742</v>
      </c>
      <c r="AE1423">
        <v>77335</v>
      </c>
    </row>
    <row r="1424" spans="1:31" x14ac:dyDescent="0.3">
      <c r="A1424" s="1" t="s">
        <v>2243</v>
      </c>
      <c r="B1424" s="1" t="s">
        <v>47</v>
      </c>
      <c r="C1424" s="1" t="s">
        <v>31</v>
      </c>
      <c r="D1424" s="2">
        <v>43300</v>
      </c>
      <c r="E1424" s="2">
        <v>43420</v>
      </c>
      <c r="F1424" s="2" t="str">
        <f>TEXT(Sales[[#This Row],[OrderDate]],"dd")</f>
        <v>16</v>
      </c>
      <c r="G1424" s="2">
        <v>43426</v>
      </c>
      <c r="H1424" s="2">
        <v>43430</v>
      </c>
      <c r="I1424" s="1" t="s">
        <v>32</v>
      </c>
      <c r="J1424">
        <v>12</v>
      </c>
      <c r="K1424" s="1" t="s">
        <v>208</v>
      </c>
      <c r="L1424">
        <v>13</v>
      </c>
      <c r="M1424" s="1" t="s">
        <v>118</v>
      </c>
      <c r="N1424">
        <v>20</v>
      </c>
      <c r="O1424" s="1" t="s">
        <v>245</v>
      </c>
      <c r="P1424">
        <v>5</v>
      </c>
      <c r="Q1424">
        <v>0.15</v>
      </c>
      <c r="R1424">
        <v>6137.2</v>
      </c>
      <c r="S1424">
        <v>4234.6679999999997</v>
      </c>
      <c r="T1424">
        <v>21173.339999999997</v>
      </c>
      <c r="U1424">
        <v>26083.1</v>
      </c>
      <c r="V1424">
        <f>Sales[[#This Row],[Total Revenue]]-Sales[[#This Row],[Total Buying]]</f>
        <v>4909.760000000002</v>
      </c>
      <c r="W1424">
        <v>225</v>
      </c>
      <c r="X1424" s="1" t="s">
        <v>843</v>
      </c>
      <c r="Y1424" s="1" t="s">
        <v>904</v>
      </c>
      <c r="Z1424" s="1" t="s">
        <v>905</v>
      </c>
      <c r="AA1424" s="1" t="s">
        <v>906</v>
      </c>
      <c r="AB1424" s="1" t="s">
        <v>147</v>
      </c>
      <c r="AC1424" s="1" t="s">
        <v>906</v>
      </c>
      <c r="AD1424">
        <v>71268</v>
      </c>
      <c r="AE1424">
        <v>33557</v>
      </c>
    </row>
    <row r="1425" spans="1:31" x14ac:dyDescent="0.3">
      <c r="A1425" s="1" t="s">
        <v>2244</v>
      </c>
      <c r="B1425" s="1" t="s">
        <v>47</v>
      </c>
      <c r="C1425" s="1" t="s">
        <v>62</v>
      </c>
      <c r="D1425" s="2">
        <v>43300</v>
      </c>
      <c r="E1425" s="2">
        <v>43421</v>
      </c>
      <c r="F1425" s="2" t="str">
        <f>TEXT(Sales[[#This Row],[OrderDate]],"dd")</f>
        <v>17</v>
      </c>
      <c r="G1425" s="2">
        <v>43424</v>
      </c>
      <c r="H1425" s="2">
        <v>43430</v>
      </c>
      <c r="I1425" s="1" t="s">
        <v>32</v>
      </c>
      <c r="J1425">
        <v>13</v>
      </c>
      <c r="K1425" s="1" t="s">
        <v>88</v>
      </c>
      <c r="L1425">
        <v>22</v>
      </c>
      <c r="M1425" s="1" t="s">
        <v>71</v>
      </c>
      <c r="N1425">
        <v>29</v>
      </c>
      <c r="O1425" s="1" t="s">
        <v>360</v>
      </c>
      <c r="P1425">
        <v>1</v>
      </c>
      <c r="Q1425">
        <v>0.15</v>
      </c>
      <c r="R1425">
        <v>951.4</v>
      </c>
      <c r="S1425">
        <v>808.68999999999994</v>
      </c>
      <c r="T1425">
        <v>808.68999999999994</v>
      </c>
      <c r="U1425">
        <v>808.69</v>
      </c>
      <c r="V1425">
        <f>Sales[[#This Row],[Total Revenue]]-Sales[[#This Row],[Total Buying]]</f>
        <v>0</v>
      </c>
      <c r="W1425">
        <v>317</v>
      </c>
      <c r="X1425" s="1" t="s">
        <v>289</v>
      </c>
      <c r="Y1425" s="1" t="s">
        <v>290</v>
      </c>
      <c r="Z1425" s="1" t="s">
        <v>251</v>
      </c>
      <c r="AA1425" s="1" t="s">
        <v>252</v>
      </c>
      <c r="AB1425" s="1" t="s">
        <v>56</v>
      </c>
      <c r="AC1425" s="1" t="s">
        <v>252</v>
      </c>
      <c r="AD1425">
        <v>43745</v>
      </c>
      <c r="AE1425">
        <v>49100</v>
      </c>
    </row>
    <row r="1426" spans="1:31" x14ac:dyDescent="0.3">
      <c r="A1426" s="1" t="s">
        <v>2245</v>
      </c>
      <c r="B1426" s="1" t="s">
        <v>30</v>
      </c>
      <c r="C1426" s="1" t="s">
        <v>77</v>
      </c>
      <c r="D1426" s="2">
        <v>43300</v>
      </c>
      <c r="E1426" s="2">
        <v>43421</v>
      </c>
      <c r="F1426" s="2" t="str">
        <f>TEXT(Sales[[#This Row],[OrderDate]],"dd")</f>
        <v>17</v>
      </c>
      <c r="G1426" s="2">
        <v>43441</v>
      </c>
      <c r="H1426" s="2">
        <v>43444</v>
      </c>
      <c r="I1426" s="1" t="s">
        <v>32</v>
      </c>
      <c r="J1426">
        <v>9</v>
      </c>
      <c r="K1426" s="1" t="s">
        <v>214</v>
      </c>
      <c r="L1426">
        <v>17</v>
      </c>
      <c r="M1426" s="1" t="s">
        <v>278</v>
      </c>
      <c r="N1426">
        <v>36</v>
      </c>
      <c r="O1426" s="1" t="s">
        <v>227</v>
      </c>
      <c r="P1426">
        <v>6</v>
      </c>
      <c r="Q1426">
        <v>7.4999999999999997E-2</v>
      </c>
      <c r="R1426">
        <v>2438.8000000000002</v>
      </c>
      <c r="S1426">
        <v>1999.816</v>
      </c>
      <c r="T1426">
        <v>11998.896000000001</v>
      </c>
      <c r="U1426">
        <v>13535.340000000002</v>
      </c>
      <c r="V1426">
        <f>Sales[[#This Row],[Total Revenue]]-Sales[[#This Row],[Total Buying]]</f>
        <v>1536.4440000000013</v>
      </c>
      <c r="W1426">
        <v>116</v>
      </c>
      <c r="X1426" s="1" t="s">
        <v>1286</v>
      </c>
      <c r="Y1426" s="1" t="s">
        <v>1287</v>
      </c>
      <c r="Z1426" s="1" t="s">
        <v>306</v>
      </c>
      <c r="AA1426" s="1" t="s">
        <v>307</v>
      </c>
      <c r="AB1426" s="1" t="s">
        <v>56</v>
      </c>
      <c r="AC1426" s="1" t="s">
        <v>307</v>
      </c>
      <c r="AD1426">
        <v>46234</v>
      </c>
      <c r="AE1426">
        <v>44198</v>
      </c>
    </row>
    <row r="1427" spans="1:31" x14ac:dyDescent="0.3">
      <c r="A1427" s="1" t="s">
        <v>2246</v>
      </c>
      <c r="B1427" s="1" t="s">
        <v>47</v>
      </c>
      <c r="C1427" s="1" t="s">
        <v>77</v>
      </c>
      <c r="D1427" s="2">
        <v>43300</v>
      </c>
      <c r="E1427" s="2">
        <v>43421</v>
      </c>
      <c r="F1427" s="2" t="str">
        <f>TEXT(Sales[[#This Row],[OrderDate]],"dd")</f>
        <v>17</v>
      </c>
      <c r="G1427" s="2">
        <v>43430</v>
      </c>
      <c r="H1427" s="2">
        <v>43439</v>
      </c>
      <c r="I1427" s="1" t="s">
        <v>32</v>
      </c>
      <c r="J1427">
        <v>18</v>
      </c>
      <c r="K1427" s="1" t="s">
        <v>49</v>
      </c>
      <c r="L1427">
        <v>33</v>
      </c>
      <c r="M1427" s="1" t="s">
        <v>262</v>
      </c>
      <c r="N1427">
        <v>17</v>
      </c>
      <c r="O1427" s="1" t="s">
        <v>180</v>
      </c>
      <c r="P1427">
        <v>5</v>
      </c>
      <c r="Q1427">
        <v>0.05</v>
      </c>
      <c r="R1427">
        <v>1192.6000000000001</v>
      </c>
      <c r="S1427">
        <v>667.85600000000011</v>
      </c>
      <c r="T1427">
        <v>3339.2800000000007</v>
      </c>
      <c r="U1427">
        <v>5664.85</v>
      </c>
      <c r="V1427">
        <f>Sales[[#This Row],[Total Revenue]]-Sales[[#This Row],[Total Buying]]</f>
        <v>2325.5699999999997</v>
      </c>
      <c r="W1427">
        <v>103</v>
      </c>
      <c r="X1427" s="1" t="s">
        <v>89</v>
      </c>
      <c r="Y1427" s="1" t="s">
        <v>90</v>
      </c>
      <c r="Z1427" s="1" t="s">
        <v>82</v>
      </c>
      <c r="AA1427" s="1" t="s">
        <v>83</v>
      </c>
      <c r="AB1427" s="1" t="s">
        <v>40</v>
      </c>
      <c r="AC1427" s="1" t="s">
        <v>83</v>
      </c>
      <c r="AD1427">
        <v>50367</v>
      </c>
      <c r="AE1427">
        <v>41801</v>
      </c>
    </row>
    <row r="1428" spans="1:31" x14ac:dyDescent="0.3">
      <c r="A1428" s="1" t="s">
        <v>2247</v>
      </c>
      <c r="B1428" s="1" t="s">
        <v>42</v>
      </c>
      <c r="C1428" s="1" t="s">
        <v>31</v>
      </c>
      <c r="D1428" s="2">
        <v>43300</v>
      </c>
      <c r="E1428" s="2">
        <v>43421</v>
      </c>
      <c r="F1428" s="2" t="str">
        <f>TEXT(Sales[[#This Row],[OrderDate]],"dd")</f>
        <v>17</v>
      </c>
      <c r="G1428" s="2">
        <v>43428</v>
      </c>
      <c r="H1428" s="2">
        <v>43433</v>
      </c>
      <c r="I1428" s="1" t="s">
        <v>32</v>
      </c>
      <c r="J1428">
        <v>23</v>
      </c>
      <c r="K1428" s="1" t="s">
        <v>171</v>
      </c>
      <c r="L1428">
        <v>22</v>
      </c>
      <c r="M1428" s="1" t="s">
        <v>71</v>
      </c>
      <c r="N1428">
        <v>43</v>
      </c>
      <c r="O1428" s="1" t="s">
        <v>580</v>
      </c>
      <c r="P1428">
        <v>2</v>
      </c>
      <c r="Q1428">
        <v>0.2</v>
      </c>
      <c r="R1428">
        <v>6291.3</v>
      </c>
      <c r="S1428">
        <v>4844.3010000000004</v>
      </c>
      <c r="T1428">
        <v>9688.6020000000008</v>
      </c>
      <c r="U1428">
        <v>10066.08</v>
      </c>
      <c r="V1428">
        <f>Sales[[#This Row],[Total Revenue]]-Sales[[#This Row],[Total Buying]]</f>
        <v>377.47799999999916</v>
      </c>
      <c r="W1428">
        <v>226</v>
      </c>
      <c r="X1428" s="1" t="s">
        <v>908</v>
      </c>
      <c r="Y1428" s="1" t="s">
        <v>909</v>
      </c>
      <c r="Z1428" s="1" t="s">
        <v>905</v>
      </c>
      <c r="AA1428" s="1" t="s">
        <v>906</v>
      </c>
      <c r="AB1428" s="1" t="s">
        <v>147</v>
      </c>
      <c r="AC1428" s="1" t="s">
        <v>906</v>
      </c>
      <c r="AD1428">
        <v>139555</v>
      </c>
      <c r="AE1428">
        <v>35599</v>
      </c>
    </row>
    <row r="1429" spans="1:31" x14ac:dyDescent="0.3">
      <c r="A1429" s="1" t="s">
        <v>2248</v>
      </c>
      <c r="B1429" s="1" t="s">
        <v>30</v>
      </c>
      <c r="C1429" s="1" t="s">
        <v>77</v>
      </c>
      <c r="D1429" s="2">
        <v>43300</v>
      </c>
      <c r="E1429" s="2">
        <v>43421</v>
      </c>
      <c r="F1429" s="2" t="str">
        <f>TEXT(Sales[[#This Row],[OrderDate]],"dd")</f>
        <v>17</v>
      </c>
      <c r="G1429" s="2">
        <v>43427</v>
      </c>
      <c r="H1429" s="2">
        <v>43434</v>
      </c>
      <c r="I1429" s="1" t="s">
        <v>32</v>
      </c>
      <c r="J1429">
        <v>2</v>
      </c>
      <c r="K1429" s="1" t="s">
        <v>142</v>
      </c>
      <c r="L1429">
        <v>43</v>
      </c>
      <c r="M1429" s="1" t="s">
        <v>183</v>
      </c>
      <c r="N1429">
        <v>46</v>
      </c>
      <c r="O1429" s="1" t="s">
        <v>150</v>
      </c>
      <c r="P1429">
        <v>7</v>
      </c>
      <c r="Q1429">
        <v>7.4999999999999997E-2</v>
      </c>
      <c r="R1429">
        <v>2525.9</v>
      </c>
      <c r="S1429">
        <v>1944.9430000000002</v>
      </c>
      <c r="T1429">
        <v>13614.601000000002</v>
      </c>
      <c r="U1429">
        <v>16355.202499999999</v>
      </c>
      <c r="V1429">
        <f>Sales[[#This Row],[Total Revenue]]-Sales[[#This Row],[Total Buying]]</f>
        <v>2740.601499999997</v>
      </c>
      <c r="W1429">
        <v>135</v>
      </c>
      <c r="X1429" s="1" t="s">
        <v>1554</v>
      </c>
      <c r="Y1429" s="1" t="s">
        <v>1287</v>
      </c>
      <c r="Z1429" s="1" t="s">
        <v>306</v>
      </c>
      <c r="AA1429" s="1" t="s">
        <v>307</v>
      </c>
      <c r="AB1429" s="1" t="s">
        <v>56</v>
      </c>
      <c r="AC1429" s="1" t="s">
        <v>307</v>
      </c>
      <c r="AD1429">
        <v>105443</v>
      </c>
      <c r="AE1429">
        <v>45748</v>
      </c>
    </row>
    <row r="1430" spans="1:31" x14ac:dyDescent="0.3">
      <c r="A1430" s="1" t="s">
        <v>2249</v>
      </c>
      <c r="B1430" s="1" t="s">
        <v>47</v>
      </c>
      <c r="C1430" s="1" t="s">
        <v>77</v>
      </c>
      <c r="D1430" s="2">
        <v>43300</v>
      </c>
      <c r="E1430" s="2">
        <v>43422</v>
      </c>
      <c r="F1430" s="2" t="str">
        <f>TEXT(Sales[[#This Row],[OrderDate]],"dd")</f>
        <v>18</v>
      </c>
      <c r="G1430" s="2">
        <v>43442</v>
      </c>
      <c r="H1430" s="2">
        <v>43446</v>
      </c>
      <c r="I1430" s="1" t="s">
        <v>32</v>
      </c>
      <c r="J1430">
        <v>13</v>
      </c>
      <c r="K1430" s="1" t="s">
        <v>88</v>
      </c>
      <c r="L1430">
        <v>24</v>
      </c>
      <c r="M1430" s="1" t="s">
        <v>138</v>
      </c>
      <c r="N1430">
        <v>29</v>
      </c>
      <c r="O1430" s="1" t="s">
        <v>360</v>
      </c>
      <c r="P1430">
        <v>5</v>
      </c>
      <c r="Q1430">
        <v>7.4999999999999997E-2</v>
      </c>
      <c r="R1430">
        <v>1313.2</v>
      </c>
      <c r="S1430">
        <v>906.10799999999995</v>
      </c>
      <c r="T1430">
        <v>4530.54</v>
      </c>
      <c r="U1430">
        <v>6073.55</v>
      </c>
      <c r="V1430">
        <f>Sales[[#This Row],[Total Revenue]]-Sales[[#This Row],[Total Buying]]</f>
        <v>1543.0100000000002</v>
      </c>
      <c r="W1430">
        <v>200</v>
      </c>
      <c r="X1430" s="1" t="s">
        <v>606</v>
      </c>
      <c r="Y1430" s="1" t="s">
        <v>607</v>
      </c>
      <c r="Z1430" s="1" t="s">
        <v>608</v>
      </c>
      <c r="AA1430" s="1" t="s">
        <v>609</v>
      </c>
      <c r="AB1430" s="1" t="s">
        <v>56</v>
      </c>
      <c r="AC1430" s="1" t="s">
        <v>609</v>
      </c>
      <c r="AD1430">
        <v>0</v>
      </c>
      <c r="AE1430">
        <v>0</v>
      </c>
    </row>
    <row r="1431" spans="1:31" x14ac:dyDescent="0.3">
      <c r="A1431" s="1" t="s">
        <v>2250</v>
      </c>
      <c r="B1431" s="1" t="s">
        <v>47</v>
      </c>
      <c r="C1431" s="1" t="s">
        <v>31</v>
      </c>
      <c r="D1431" s="2">
        <v>43300</v>
      </c>
      <c r="E1431" s="2">
        <v>43422</v>
      </c>
      <c r="F1431" s="2" t="str">
        <f>TEXT(Sales[[#This Row],[OrderDate]],"dd")</f>
        <v>18</v>
      </c>
      <c r="G1431" s="2">
        <v>43444</v>
      </c>
      <c r="H1431" s="2">
        <v>43447</v>
      </c>
      <c r="I1431" s="1" t="s">
        <v>32</v>
      </c>
      <c r="J1431">
        <v>19</v>
      </c>
      <c r="K1431" s="1" t="s">
        <v>97</v>
      </c>
      <c r="L1431">
        <v>23</v>
      </c>
      <c r="M1431" s="1" t="s">
        <v>354</v>
      </c>
      <c r="N1431">
        <v>19</v>
      </c>
      <c r="O1431" s="1" t="s">
        <v>726</v>
      </c>
      <c r="P1431">
        <v>8</v>
      </c>
      <c r="Q1431">
        <v>0.15</v>
      </c>
      <c r="R1431">
        <v>871</v>
      </c>
      <c r="S1431">
        <v>705.51</v>
      </c>
      <c r="T1431">
        <v>5644.08</v>
      </c>
      <c r="U1431">
        <v>5922.8</v>
      </c>
      <c r="V1431">
        <f>Sales[[#This Row],[Total Revenue]]-Sales[[#This Row],[Total Buying]]</f>
        <v>278.72000000000025</v>
      </c>
      <c r="W1431">
        <v>234</v>
      </c>
      <c r="X1431" s="1" t="s">
        <v>2251</v>
      </c>
      <c r="Y1431" s="1" t="s">
        <v>2252</v>
      </c>
      <c r="Z1431" s="1" t="s">
        <v>316</v>
      </c>
      <c r="AA1431" s="1" t="s">
        <v>317</v>
      </c>
      <c r="AB1431" s="1" t="s">
        <v>56</v>
      </c>
      <c r="AC1431" s="1" t="s">
        <v>317</v>
      </c>
      <c r="AD1431">
        <v>40973</v>
      </c>
      <c r="AE1431">
        <v>42299</v>
      </c>
    </row>
    <row r="1432" spans="1:31" x14ac:dyDescent="0.3">
      <c r="A1432" s="1" t="s">
        <v>2253</v>
      </c>
      <c r="B1432" s="1" t="s">
        <v>47</v>
      </c>
      <c r="C1432" s="1" t="s">
        <v>31</v>
      </c>
      <c r="D1432" s="2">
        <v>43300</v>
      </c>
      <c r="E1432" s="2">
        <v>43422</v>
      </c>
      <c r="F1432" s="2" t="str">
        <f>TEXT(Sales[[#This Row],[OrderDate]],"dd")</f>
        <v>18</v>
      </c>
      <c r="G1432" s="2">
        <v>43443</v>
      </c>
      <c r="H1432" s="2">
        <v>43451</v>
      </c>
      <c r="I1432" s="1" t="s">
        <v>32</v>
      </c>
      <c r="J1432">
        <v>19</v>
      </c>
      <c r="K1432" s="1" t="s">
        <v>97</v>
      </c>
      <c r="L1432">
        <v>32</v>
      </c>
      <c r="M1432" s="1" t="s">
        <v>303</v>
      </c>
      <c r="N1432">
        <v>15</v>
      </c>
      <c r="O1432" s="1" t="s">
        <v>347</v>
      </c>
      <c r="P1432">
        <v>1</v>
      </c>
      <c r="Q1432">
        <v>7.4999999999999997E-2</v>
      </c>
      <c r="R1432">
        <v>3953</v>
      </c>
      <c r="S1432">
        <v>2174.15</v>
      </c>
      <c r="T1432">
        <v>2174.15</v>
      </c>
      <c r="U1432">
        <v>3656.5250000000001</v>
      </c>
      <c r="V1432">
        <f>Sales[[#This Row],[Total Revenue]]-Sales[[#This Row],[Total Buying]]</f>
        <v>1482.375</v>
      </c>
      <c r="W1432">
        <v>241</v>
      </c>
      <c r="X1432" s="1" t="s">
        <v>681</v>
      </c>
      <c r="Y1432" s="1" t="s">
        <v>682</v>
      </c>
      <c r="Z1432" s="1" t="s">
        <v>683</v>
      </c>
      <c r="AA1432" s="1" t="s">
        <v>684</v>
      </c>
      <c r="AB1432" s="1" t="s">
        <v>40</v>
      </c>
      <c r="AC1432" s="1" t="s">
        <v>684</v>
      </c>
      <c r="AD1432">
        <v>45145</v>
      </c>
      <c r="AE1432">
        <v>54282</v>
      </c>
    </row>
    <row r="1433" spans="1:31" x14ac:dyDescent="0.3">
      <c r="A1433" s="1" t="s">
        <v>2254</v>
      </c>
      <c r="B1433" s="1" t="s">
        <v>30</v>
      </c>
      <c r="C1433" s="1" t="s">
        <v>48</v>
      </c>
      <c r="D1433" s="2">
        <v>43300</v>
      </c>
      <c r="E1433" s="2">
        <v>43422</v>
      </c>
      <c r="F1433" s="2" t="str">
        <f>TEXT(Sales[[#This Row],[OrderDate]],"dd")</f>
        <v>18</v>
      </c>
      <c r="G1433" s="2">
        <v>43428</v>
      </c>
      <c r="H1433" s="2">
        <v>43433</v>
      </c>
      <c r="I1433" s="1" t="s">
        <v>32</v>
      </c>
      <c r="J1433">
        <v>1</v>
      </c>
      <c r="K1433" s="1" t="s">
        <v>78</v>
      </c>
      <c r="L1433">
        <v>34</v>
      </c>
      <c r="M1433" s="1" t="s">
        <v>378</v>
      </c>
      <c r="N1433">
        <v>18</v>
      </c>
      <c r="O1433" s="1" t="s">
        <v>364</v>
      </c>
      <c r="P1433">
        <v>8</v>
      </c>
      <c r="Q1433">
        <v>0.2</v>
      </c>
      <c r="R1433">
        <v>3973.1</v>
      </c>
      <c r="S1433">
        <v>1708.433</v>
      </c>
      <c r="T1433">
        <v>13667.464</v>
      </c>
      <c r="U1433">
        <v>25427.84</v>
      </c>
      <c r="V1433">
        <f>Sales[[#This Row],[Total Revenue]]-Sales[[#This Row],[Total Buying]]</f>
        <v>11760.376</v>
      </c>
      <c r="W1433">
        <v>56</v>
      </c>
      <c r="X1433" s="1" t="s">
        <v>472</v>
      </c>
      <c r="Y1433" s="1" t="s">
        <v>294</v>
      </c>
      <c r="Z1433" s="1" t="s">
        <v>158</v>
      </c>
      <c r="AA1433" s="1" t="s">
        <v>159</v>
      </c>
      <c r="AB1433" s="1" t="s">
        <v>116</v>
      </c>
      <c r="AC1433" s="1" t="s">
        <v>159</v>
      </c>
      <c r="AD1433">
        <v>42680</v>
      </c>
      <c r="AE1433">
        <v>78513</v>
      </c>
    </row>
    <row r="1434" spans="1:31" x14ac:dyDescent="0.3">
      <c r="A1434" s="1" t="s">
        <v>2255</v>
      </c>
      <c r="B1434" s="1" t="s">
        <v>30</v>
      </c>
      <c r="C1434" s="1" t="s">
        <v>31</v>
      </c>
      <c r="D1434" s="2">
        <v>43300</v>
      </c>
      <c r="E1434" s="2">
        <v>43422</v>
      </c>
      <c r="F1434" s="2" t="str">
        <f>TEXT(Sales[[#This Row],[OrderDate]],"dd")</f>
        <v>18</v>
      </c>
      <c r="G1434" s="2">
        <v>43436</v>
      </c>
      <c r="H1434" s="2">
        <v>43442</v>
      </c>
      <c r="I1434" s="1" t="s">
        <v>32</v>
      </c>
      <c r="J1434">
        <v>8</v>
      </c>
      <c r="K1434" s="1" t="s">
        <v>105</v>
      </c>
      <c r="L1434">
        <v>50</v>
      </c>
      <c r="M1434" s="1" t="s">
        <v>427</v>
      </c>
      <c r="N1434">
        <v>37</v>
      </c>
      <c r="O1434" s="1" t="s">
        <v>309</v>
      </c>
      <c r="P1434">
        <v>4</v>
      </c>
      <c r="Q1434">
        <v>0.15</v>
      </c>
      <c r="R1434">
        <v>6298</v>
      </c>
      <c r="S1434">
        <v>4534.5599999999995</v>
      </c>
      <c r="T1434">
        <v>18138.239999999998</v>
      </c>
      <c r="U1434">
        <v>21413.200000000001</v>
      </c>
      <c r="V1434">
        <f>Sales[[#This Row],[Total Revenue]]-Sales[[#This Row],[Total Buying]]</f>
        <v>3274.9600000000028</v>
      </c>
      <c r="W1434">
        <v>253</v>
      </c>
      <c r="X1434" s="1" t="s">
        <v>1418</v>
      </c>
      <c r="Y1434" s="1" t="s">
        <v>387</v>
      </c>
      <c r="Z1434" s="1" t="s">
        <v>388</v>
      </c>
      <c r="AA1434" s="1" t="s">
        <v>389</v>
      </c>
      <c r="AB1434" s="1" t="s">
        <v>116</v>
      </c>
      <c r="AC1434" s="1" t="s">
        <v>389</v>
      </c>
      <c r="AD1434">
        <v>68686</v>
      </c>
      <c r="AE1434">
        <v>52511</v>
      </c>
    </row>
    <row r="1435" spans="1:31" x14ac:dyDescent="0.3">
      <c r="A1435" s="1" t="s">
        <v>2256</v>
      </c>
      <c r="B1435" s="1" t="s">
        <v>30</v>
      </c>
      <c r="C1435" s="1" t="s">
        <v>239</v>
      </c>
      <c r="D1435" s="2">
        <v>43300</v>
      </c>
      <c r="E1435" s="2">
        <v>43422</v>
      </c>
      <c r="F1435" s="2" t="str">
        <f>TEXT(Sales[[#This Row],[OrderDate]],"dd")</f>
        <v>18</v>
      </c>
      <c r="G1435" s="2">
        <v>43443</v>
      </c>
      <c r="H1435" s="2">
        <v>43444</v>
      </c>
      <c r="I1435" s="1" t="s">
        <v>32</v>
      </c>
      <c r="J1435">
        <v>10</v>
      </c>
      <c r="K1435" s="1" t="s">
        <v>121</v>
      </c>
      <c r="L1435">
        <v>2</v>
      </c>
      <c r="M1435" s="1" t="s">
        <v>248</v>
      </c>
      <c r="N1435">
        <v>44</v>
      </c>
      <c r="O1435" s="1" t="s">
        <v>206</v>
      </c>
      <c r="P1435">
        <v>3</v>
      </c>
      <c r="Q1435">
        <v>7.4999999999999997E-2</v>
      </c>
      <c r="R1435">
        <v>877.7</v>
      </c>
      <c r="S1435">
        <v>561.72800000000007</v>
      </c>
      <c r="T1435">
        <v>1685.1840000000002</v>
      </c>
      <c r="U1435">
        <v>2435.6175000000003</v>
      </c>
      <c r="V1435">
        <f>Sales[[#This Row],[Total Revenue]]-Sales[[#This Row],[Total Buying]]</f>
        <v>750.43350000000009</v>
      </c>
      <c r="W1435">
        <v>347</v>
      </c>
      <c r="X1435" s="1" t="s">
        <v>946</v>
      </c>
      <c r="Y1435" s="1" t="s">
        <v>947</v>
      </c>
      <c r="Z1435" s="1" t="s">
        <v>678</v>
      </c>
      <c r="AA1435" s="1" t="s">
        <v>679</v>
      </c>
      <c r="AB1435" s="1" t="s">
        <v>116</v>
      </c>
      <c r="AC1435" s="1" t="s">
        <v>679</v>
      </c>
      <c r="AD1435">
        <v>31742</v>
      </c>
      <c r="AE1435">
        <v>68442</v>
      </c>
    </row>
    <row r="1436" spans="1:31" x14ac:dyDescent="0.3">
      <c r="A1436" s="1" t="s">
        <v>2257</v>
      </c>
      <c r="B1436" s="1" t="s">
        <v>47</v>
      </c>
      <c r="C1436" s="1" t="s">
        <v>62</v>
      </c>
      <c r="D1436" s="2">
        <v>43300</v>
      </c>
      <c r="E1436" s="2">
        <v>43422</v>
      </c>
      <c r="F1436" s="2" t="str">
        <f>TEXT(Sales[[#This Row],[OrderDate]],"dd")</f>
        <v>18</v>
      </c>
      <c r="G1436" s="2">
        <v>43425</v>
      </c>
      <c r="H1436" s="2">
        <v>43432</v>
      </c>
      <c r="I1436" s="1" t="s">
        <v>32</v>
      </c>
      <c r="J1436">
        <v>18</v>
      </c>
      <c r="K1436" s="1" t="s">
        <v>49</v>
      </c>
      <c r="L1436">
        <v>28</v>
      </c>
      <c r="M1436" s="1" t="s">
        <v>50</v>
      </c>
      <c r="N1436">
        <v>37</v>
      </c>
      <c r="O1436" s="1" t="s">
        <v>309</v>
      </c>
      <c r="P1436">
        <v>8</v>
      </c>
      <c r="Q1436">
        <v>7.4999999999999997E-2</v>
      </c>
      <c r="R1436">
        <v>844.2</v>
      </c>
      <c r="S1436">
        <v>430.54200000000003</v>
      </c>
      <c r="T1436">
        <v>3444.3360000000002</v>
      </c>
      <c r="U1436">
        <v>6247.08</v>
      </c>
      <c r="V1436">
        <f>Sales[[#This Row],[Total Revenue]]-Sales[[#This Row],[Total Buying]]</f>
        <v>2802.7439999999997</v>
      </c>
      <c r="W1436">
        <v>284</v>
      </c>
      <c r="X1436" s="1" t="s">
        <v>1309</v>
      </c>
      <c r="Y1436" s="1" t="s">
        <v>1310</v>
      </c>
      <c r="Z1436" s="1" t="s">
        <v>211</v>
      </c>
      <c r="AA1436" s="1" t="s">
        <v>212</v>
      </c>
      <c r="AB1436" s="1" t="s">
        <v>56</v>
      </c>
      <c r="AC1436" s="1" t="s">
        <v>212</v>
      </c>
      <c r="AD1436">
        <v>37246</v>
      </c>
      <c r="AE1436">
        <v>67131</v>
      </c>
    </row>
    <row r="1437" spans="1:31" x14ac:dyDescent="0.3">
      <c r="A1437" s="1" t="s">
        <v>2258</v>
      </c>
      <c r="B1437" s="1" t="s">
        <v>47</v>
      </c>
      <c r="C1437" s="1" t="s">
        <v>239</v>
      </c>
      <c r="D1437" s="2">
        <v>43300</v>
      </c>
      <c r="E1437" s="2">
        <v>43422</v>
      </c>
      <c r="F1437" s="2" t="str">
        <f>TEXT(Sales[[#This Row],[OrderDate]],"dd")</f>
        <v>18</v>
      </c>
      <c r="G1437" s="2">
        <v>43446</v>
      </c>
      <c r="H1437" s="2">
        <v>43456</v>
      </c>
      <c r="I1437" s="1" t="s">
        <v>32</v>
      </c>
      <c r="J1437">
        <v>14</v>
      </c>
      <c r="K1437" s="1" t="s">
        <v>222</v>
      </c>
      <c r="L1437">
        <v>3</v>
      </c>
      <c r="M1437" s="1" t="s">
        <v>175</v>
      </c>
      <c r="N1437">
        <v>46</v>
      </c>
      <c r="O1437" s="1" t="s">
        <v>150</v>
      </c>
      <c r="P1437">
        <v>7</v>
      </c>
      <c r="Q1437">
        <v>0.05</v>
      </c>
      <c r="R1437">
        <v>6472.2</v>
      </c>
      <c r="S1437">
        <v>2977.212</v>
      </c>
      <c r="T1437">
        <v>20840.484</v>
      </c>
      <c r="U1437">
        <v>43040.130000000005</v>
      </c>
      <c r="V1437">
        <f>Sales[[#This Row],[Total Revenue]]-Sales[[#This Row],[Total Buying]]</f>
        <v>22199.646000000004</v>
      </c>
      <c r="W1437">
        <v>347</v>
      </c>
      <c r="X1437" s="1" t="s">
        <v>946</v>
      </c>
      <c r="Y1437" s="1" t="s">
        <v>947</v>
      </c>
      <c r="Z1437" s="1" t="s">
        <v>678</v>
      </c>
      <c r="AA1437" s="1" t="s">
        <v>679</v>
      </c>
      <c r="AB1437" s="1" t="s">
        <v>116</v>
      </c>
      <c r="AC1437" s="1" t="s">
        <v>679</v>
      </c>
      <c r="AD1437">
        <v>31742</v>
      </c>
      <c r="AE1437">
        <v>68442</v>
      </c>
    </row>
    <row r="1438" spans="1:31" x14ac:dyDescent="0.3">
      <c r="A1438" s="1" t="s">
        <v>2259</v>
      </c>
      <c r="B1438" s="1" t="s">
        <v>30</v>
      </c>
      <c r="C1438" s="1" t="s">
        <v>48</v>
      </c>
      <c r="D1438" s="2">
        <v>43300</v>
      </c>
      <c r="E1438" s="2">
        <v>43422</v>
      </c>
      <c r="F1438" s="2" t="str">
        <f>TEXT(Sales[[#This Row],[OrderDate]],"dd")</f>
        <v>18</v>
      </c>
      <c r="G1438" s="2">
        <v>43442</v>
      </c>
      <c r="H1438" s="2">
        <v>43444</v>
      </c>
      <c r="I1438" s="1" t="s">
        <v>32</v>
      </c>
      <c r="J1438">
        <v>5</v>
      </c>
      <c r="K1438" s="1" t="s">
        <v>182</v>
      </c>
      <c r="L1438">
        <v>31</v>
      </c>
      <c r="M1438" s="1" t="s">
        <v>374</v>
      </c>
      <c r="N1438">
        <v>11</v>
      </c>
      <c r="O1438" s="1" t="s">
        <v>126</v>
      </c>
      <c r="P1438">
        <v>1</v>
      </c>
      <c r="Q1438">
        <v>0.05</v>
      </c>
      <c r="R1438">
        <v>3986.5</v>
      </c>
      <c r="S1438">
        <v>1993.25</v>
      </c>
      <c r="T1438">
        <v>1993.25</v>
      </c>
      <c r="U1438">
        <v>3787.1750000000002</v>
      </c>
      <c r="V1438">
        <f>Sales[[#This Row],[Total Revenue]]-Sales[[#This Row],[Total Buying]]</f>
        <v>1793.9250000000002</v>
      </c>
      <c r="W1438">
        <v>55</v>
      </c>
      <c r="X1438" s="1" t="s">
        <v>460</v>
      </c>
      <c r="Y1438" s="1" t="s">
        <v>461</v>
      </c>
      <c r="Z1438" s="1" t="s">
        <v>158</v>
      </c>
      <c r="AA1438" s="1" t="s">
        <v>159</v>
      </c>
      <c r="AB1438" s="1" t="s">
        <v>116</v>
      </c>
      <c r="AC1438" s="1" t="s">
        <v>159</v>
      </c>
      <c r="AD1438">
        <v>47375</v>
      </c>
      <c r="AE1438">
        <v>54114</v>
      </c>
    </row>
    <row r="1439" spans="1:31" x14ac:dyDescent="0.3">
      <c r="A1439" s="1" t="s">
        <v>2260</v>
      </c>
      <c r="B1439" s="1" t="s">
        <v>100</v>
      </c>
      <c r="C1439" s="1" t="s">
        <v>77</v>
      </c>
      <c r="D1439" s="2">
        <v>43300</v>
      </c>
      <c r="E1439" s="2">
        <v>43422</v>
      </c>
      <c r="F1439" s="2" t="str">
        <f>TEXT(Sales[[#This Row],[OrderDate]],"dd")</f>
        <v>18</v>
      </c>
      <c r="G1439" s="2">
        <v>43431</v>
      </c>
      <c r="H1439" s="2">
        <v>43433</v>
      </c>
      <c r="I1439" s="1" t="s">
        <v>32</v>
      </c>
      <c r="J1439">
        <v>26</v>
      </c>
      <c r="K1439" s="1" t="s">
        <v>247</v>
      </c>
      <c r="L1439">
        <v>9</v>
      </c>
      <c r="M1439" s="1" t="s">
        <v>149</v>
      </c>
      <c r="N1439">
        <v>10</v>
      </c>
      <c r="O1439" s="1" t="s">
        <v>162</v>
      </c>
      <c r="P1439">
        <v>7</v>
      </c>
      <c r="Q1439">
        <v>0.05</v>
      </c>
      <c r="R1439">
        <v>3993.2000000000003</v>
      </c>
      <c r="S1439">
        <v>3354.288</v>
      </c>
      <c r="T1439">
        <v>23480.016</v>
      </c>
      <c r="U1439">
        <v>26554.780000000002</v>
      </c>
      <c r="V1439">
        <f>Sales[[#This Row],[Total Revenue]]-Sales[[#This Row],[Total Buying]]</f>
        <v>3074.7640000000029</v>
      </c>
      <c r="W1439">
        <v>111</v>
      </c>
      <c r="X1439" s="1" t="s">
        <v>86</v>
      </c>
      <c r="Y1439" s="1" t="s">
        <v>81</v>
      </c>
      <c r="Z1439" s="1" t="s">
        <v>82</v>
      </c>
      <c r="AA1439" s="1" t="s">
        <v>83</v>
      </c>
      <c r="AB1439" s="1" t="s">
        <v>40</v>
      </c>
      <c r="AC1439" s="1" t="s">
        <v>83</v>
      </c>
      <c r="AD1439">
        <v>40213</v>
      </c>
      <c r="AE1439">
        <v>40467</v>
      </c>
    </row>
    <row r="1440" spans="1:31" x14ac:dyDescent="0.3">
      <c r="A1440" s="1" t="s">
        <v>2261</v>
      </c>
      <c r="B1440" s="1" t="s">
        <v>30</v>
      </c>
      <c r="C1440" s="1" t="s">
        <v>62</v>
      </c>
      <c r="D1440" s="2">
        <v>43300</v>
      </c>
      <c r="E1440" s="2">
        <v>43422</v>
      </c>
      <c r="F1440" s="2" t="str">
        <f>TEXT(Sales[[#This Row],[OrderDate]],"dd")</f>
        <v>18</v>
      </c>
      <c r="G1440" s="2">
        <v>43450</v>
      </c>
      <c r="H1440" s="2">
        <v>43451</v>
      </c>
      <c r="I1440" s="1" t="s">
        <v>32</v>
      </c>
      <c r="J1440">
        <v>8</v>
      </c>
      <c r="K1440" s="1" t="s">
        <v>105</v>
      </c>
      <c r="L1440">
        <v>25</v>
      </c>
      <c r="M1440" s="1" t="s">
        <v>454</v>
      </c>
      <c r="N1440">
        <v>19</v>
      </c>
      <c r="O1440" s="1" t="s">
        <v>726</v>
      </c>
      <c r="P1440">
        <v>2</v>
      </c>
      <c r="Q1440">
        <v>0.05</v>
      </c>
      <c r="R1440">
        <v>6097</v>
      </c>
      <c r="S1440">
        <v>3048.5</v>
      </c>
      <c r="T1440">
        <v>6097</v>
      </c>
      <c r="U1440">
        <v>11584.3</v>
      </c>
      <c r="V1440">
        <f>Sales[[#This Row],[Total Revenue]]-Sales[[#This Row],[Total Buying]]</f>
        <v>5487.2999999999993</v>
      </c>
      <c r="W1440">
        <v>267</v>
      </c>
      <c r="X1440" s="1" t="s">
        <v>1785</v>
      </c>
      <c r="Y1440" s="1" t="s">
        <v>1786</v>
      </c>
      <c r="Z1440" s="1" t="s">
        <v>38</v>
      </c>
      <c r="AA1440" s="1" t="s">
        <v>39</v>
      </c>
      <c r="AB1440" s="1" t="s">
        <v>40</v>
      </c>
      <c r="AC1440" s="1" t="s">
        <v>39</v>
      </c>
      <c r="AD1440">
        <v>3113535</v>
      </c>
      <c r="AE1440">
        <v>53373</v>
      </c>
    </row>
    <row r="1441" spans="1:31" x14ac:dyDescent="0.3">
      <c r="A1441" s="1" t="s">
        <v>2262</v>
      </c>
      <c r="B1441" s="1" t="s">
        <v>47</v>
      </c>
      <c r="C1441" s="1" t="s">
        <v>77</v>
      </c>
      <c r="D1441" s="2">
        <v>43300</v>
      </c>
      <c r="E1441" s="2">
        <v>43423</v>
      </c>
      <c r="F1441" s="2" t="str">
        <f>TEXT(Sales[[#This Row],[OrderDate]],"dd")</f>
        <v>19</v>
      </c>
      <c r="G1441" s="2">
        <v>43444</v>
      </c>
      <c r="H1441" s="2">
        <v>43446</v>
      </c>
      <c r="I1441" s="1" t="s">
        <v>32</v>
      </c>
      <c r="J1441">
        <v>19</v>
      </c>
      <c r="K1441" s="1" t="s">
        <v>97</v>
      </c>
      <c r="L1441">
        <v>23</v>
      </c>
      <c r="M1441" s="1" t="s">
        <v>354</v>
      </c>
      <c r="N1441">
        <v>3</v>
      </c>
      <c r="O1441" s="1" t="s">
        <v>167</v>
      </c>
      <c r="P1441">
        <v>5</v>
      </c>
      <c r="Q1441">
        <v>7.4999999999999997E-2</v>
      </c>
      <c r="R1441">
        <v>1098.8</v>
      </c>
      <c r="S1441">
        <v>780.14799999999991</v>
      </c>
      <c r="T1441">
        <v>3900.74</v>
      </c>
      <c r="U1441">
        <v>5081.95</v>
      </c>
      <c r="V1441">
        <f>Sales[[#This Row],[Total Revenue]]-Sales[[#This Row],[Total Buying]]</f>
        <v>1181.21</v>
      </c>
      <c r="W1441">
        <v>93</v>
      </c>
      <c r="X1441" s="1" t="s">
        <v>1506</v>
      </c>
      <c r="Y1441" s="1" t="s">
        <v>1507</v>
      </c>
      <c r="Z1441" s="1" t="s">
        <v>400</v>
      </c>
      <c r="AA1441" s="1" t="s">
        <v>401</v>
      </c>
      <c r="AB1441" s="1" t="s">
        <v>116</v>
      </c>
      <c r="AC1441" s="1" t="s">
        <v>401</v>
      </c>
      <c r="AD1441">
        <v>38991</v>
      </c>
      <c r="AE1441">
        <v>91941</v>
      </c>
    </row>
    <row r="1442" spans="1:31" x14ac:dyDescent="0.3">
      <c r="A1442" s="1" t="s">
        <v>2263</v>
      </c>
      <c r="B1442" s="1" t="s">
        <v>30</v>
      </c>
      <c r="C1442" s="1" t="s">
        <v>239</v>
      </c>
      <c r="D1442" s="2">
        <v>43300</v>
      </c>
      <c r="E1442" s="2">
        <v>43423</v>
      </c>
      <c r="F1442" s="2" t="str">
        <f>TEXT(Sales[[#This Row],[OrderDate]],"dd")</f>
        <v>19</v>
      </c>
      <c r="G1442" s="2">
        <v>43441</v>
      </c>
      <c r="H1442" s="2">
        <v>43444</v>
      </c>
      <c r="I1442" s="1" t="s">
        <v>32</v>
      </c>
      <c r="J1442">
        <v>12</v>
      </c>
      <c r="K1442" s="1" t="s">
        <v>208</v>
      </c>
      <c r="L1442">
        <v>50</v>
      </c>
      <c r="M1442" s="1" t="s">
        <v>427</v>
      </c>
      <c r="N1442">
        <v>14</v>
      </c>
      <c r="O1442" s="1" t="s">
        <v>438</v>
      </c>
      <c r="P1442">
        <v>8</v>
      </c>
      <c r="Q1442">
        <v>0.05</v>
      </c>
      <c r="R1442">
        <v>3966.4</v>
      </c>
      <c r="S1442">
        <v>2697.152</v>
      </c>
      <c r="T1442">
        <v>21577.216</v>
      </c>
      <c r="U1442">
        <v>30144.639999999999</v>
      </c>
      <c r="V1442">
        <f>Sales[[#This Row],[Total Revenue]]-Sales[[#This Row],[Total Buying]]</f>
        <v>8567.4239999999991</v>
      </c>
      <c r="W1442">
        <v>350</v>
      </c>
      <c r="X1442" s="1" t="s">
        <v>974</v>
      </c>
      <c r="Y1442" s="1" t="s">
        <v>1253</v>
      </c>
      <c r="Z1442" s="1" t="s">
        <v>242</v>
      </c>
      <c r="AA1442" s="1" t="s">
        <v>243</v>
      </c>
      <c r="AB1442" s="1" t="s">
        <v>56</v>
      </c>
      <c r="AC1442" s="1" t="s">
        <v>243</v>
      </c>
      <c r="AD1442">
        <v>98441</v>
      </c>
      <c r="AE1442">
        <v>105763</v>
      </c>
    </row>
    <row r="1443" spans="1:31" x14ac:dyDescent="0.3">
      <c r="A1443" s="1" t="s">
        <v>2264</v>
      </c>
      <c r="B1443" s="1" t="s">
        <v>30</v>
      </c>
      <c r="C1443" s="1" t="s">
        <v>239</v>
      </c>
      <c r="D1443" s="2">
        <v>43300</v>
      </c>
      <c r="E1443" s="2">
        <v>43423</v>
      </c>
      <c r="F1443" s="2" t="str">
        <f>TEXT(Sales[[#This Row],[OrderDate]],"dd")</f>
        <v>19</v>
      </c>
      <c r="G1443" s="2">
        <v>43427</v>
      </c>
      <c r="H1443" s="2">
        <v>43436</v>
      </c>
      <c r="I1443" s="1" t="s">
        <v>32</v>
      </c>
      <c r="J1443">
        <v>8</v>
      </c>
      <c r="K1443" s="1" t="s">
        <v>105</v>
      </c>
      <c r="L1443">
        <v>30</v>
      </c>
      <c r="M1443" s="1" t="s">
        <v>166</v>
      </c>
      <c r="N1443">
        <v>10</v>
      </c>
      <c r="O1443" s="1" t="s">
        <v>162</v>
      </c>
      <c r="P1443">
        <v>8</v>
      </c>
      <c r="Q1443">
        <v>0.05</v>
      </c>
      <c r="R1443">
        <v>1809</v>
      </c>
      <c r="S1443">
        <v>1537.6499999999999</v>
      </c>
      <c r="T1443">
        <v>12301.199999999999</v>
      </c>
      <c r="U1443">
        <v>13748.4</v>
      </c>
      <c r="V1443">
        <f>Sales[[#This Row],[Total Revenue]]-Sales[[#This Row],[Total Buying]]</f>
        <v>1447.2000000000007</v>
      </c>
      <c r="W1443">
        <v>350</v>
      </c>
      <c r="X1443" s="1" t="s">
        <v>974</v>
      </c>
      <c r="Y1443" s="1" t="s">
        <v>1253</v>
      </c>
      <c r="Z1443" s="1" t="s">
        <v>242</v>
      </c>
      <c r="AA1443" s="1" t="s">
        <v>243</v>
      </c>
      <c r="AB1443" s="1" t="s">
        <v>56</v>
      </c>
      <c r="AC1443" s="1" t="s">
        <v>243</v>
      </c>
      <c r="AD1443">
        <v>98441</v>
      </c>
      <c r="AE1443">
        <v>105763</v>
      </c>
    </row>
    <row r="1444" spans="1:31" x14ac:dyDescent="0.3">
      <c r="A1444" s="1" t="s">
        <v>2265</v>
      </c>
      <c r="B1444" s="1" t="s">
        <v>30</v>
      </c>
      <c r="C1444" s="1" t="s">
        <v>62</v>
      </c>
      <c r="D1444" s="2">
        <v>43300</v>
      </c>
      <c r="E1444" s="2">
        <v>43423</v>
      </c>
      <c r="F1444" s="2" t="str">
        <f>TEXT(Sales[[#This Row],[OrderDate]],"dd")</f>
        <v>19</v>
      </c>
      <c r="G1444" s="2">
        <v>43443</v>
      </c>
      <c r="H1444" s="2">
        <v>43446</v>
      </c>
      <c r="I1444" s="1" t="s">
        <v>32</v>
      </c>
      <c r="J1444">
        <v>5</v>
      </c>
      <c r="K1444" s="1" t="s">
        <v>182</v>
      </c>
      <c r="L1444">
        <v>38</v>
      </c>
      <c r="M1444" s="1" t="s">
        <v>226</v>
      </c>
      <c r="N1444">
        <v>46</v>
      </c>
      <c r="O1444" s="1" t="s">
        <v>150</v>
      </c>
      <c r="P1444">
        <v>1</v>
      </c>
      <c r="Q1444">
        <v>0.15</v>
      </c>
      <c r="R1444">
        <v>2445.5</v>
      </c>
      <c r="S1444">
        <v>1785.2149999999999</v>
      </c>
      <c r="T1444">
        <v>1785.2149999999999</v>
      </c>
      <c r="U1444">
        <v>2078.6750000000002</v>
      </c>
      <c r="V1444">
        <f>Sales[[#This Row],[Total Revenue]]-Sales[[#This Row],[Total Buying]]</f>
        <v>293.46000000000026</v>
      </c>
      <c r="W1444">
        <v>312</v>
      </c>
      <c r="X1444" s="1" t="s">
        <v>977</v>
      </c>
      <c r="Y1444" s="1" t="s">
        <v>978</v>
      </c>
      <c r="Z1444" s="1" t="s">
        <v>251</v>
      </c>
      <c r="AA1444" s="1" t="s">
        <v>252</v>
      </c>
      <c r="AB1444" s="1" t="s">
        <v>56</v>
      </c>
      <c r="AC1444" s="1" t="s">
        <v>252</v>
      </c>
      <c r="AD1444">
        <v>51563</v>
      </c>
      <c r="AE1444">
        <v>32894</v>
      </c>
    </row>
    <row r="1445" spans="1:31" x14ac:dyDescent="0.3">
      <c r="A1445" s="1" t="s">
        <v>2266</v>
      </c>
      <c r="B1445" s="1" t="s">
        <v>30</v>
      </c>
      <c r="C1445" s="1" t="s">
        <v>239</v>
      </c>
      <c r="D1445" s="2">
        <v>43300</v>
      </c>
      <c r="E1445" s="2">
        <v>43423</v>
      </c>
      <c r="F1445" s="2" t="str">
        <f>TEXT(Sales[[#This Row],[OrderDate]],"dd")</f>
        <v>19</v>
      </c>
      <c r="G1445" s="2">
        <v>43428</v>
      </c>
      <c r="H1445" s="2">
        <v>43430</v>
      </c>
      <c r="I1445" s="1" t="s">
        <v>32</v>
      </c>
      <c r="J1445">
        <v>4</v>
      </c>
      <c r="K1445" s="1" t="s">
        <v>70</v>
      </c>
      <c r="L1445">
        <v>15</v>
      </c>
      <c r="M1445" s="1" t="s">
        <v>34</v>
      </c>
      <c r="N1445">
        <v>41</v>
      </c>
      <c r="O1445" s="1" t="s">
        <v>60</v>
      </c>
      <c r="P1445">
        <v>7</v>
      </c>
      <c r="Q1445">
        <v>0.1</v>
      </c>
      <c r="R1445">
        <v>6499</v>
      </c>
      <c r="S1445">
        <v>4744.2699999999995</v>
      </c>
      <c r="T1445">
        <v>33209.89</v>
      </c>
      <c r="U1445">
        <v>40943.700000000004</v>
      </c>
      <c r="V1445">
        <f>Sales[[#This Row],[Total Revenue]]-Sales[[#This Row],[Total Buying]]</f>
        <v>7733.8100000000049</v>
      </c>
      <c r="W1445">
        <v>332</v>
      </c>
      <c r="X1445" s="1" t="s">
        <v>934</v>
      </c>
      <c r="Y1445" s="1" t="s">
        <v>935</v>
      </c>
      <c r="Z1445" s="1" t="s">
        <v>251</v>
      </c>
      <c r="AA1445" s="1" t="s">
        <v>252</v>
      </c>
      <c r="AB1445" s="1" t="s">
        <v>56</v>
      </c>
      <c r="AC1445" s="1" t="s">
        <v>252</v>
      </c>
      <c r="AD1445">
        <v>43214</v>
      </c>
      <c r="AE1445">
        <v>69173</v>
      </c>
    </row>
    <row r="1446" spans="1:31" x14ac:dyDescent="0.3">
      <c r="A1446" s="1" t="s">
        <v>2267</v>
      </c>
      <c r="B1446" s="1" t="s">
        <v>100</v>
      </c>
      <c r="C1446" s="1" t="s">
        <v>424</v>
      </c>
      <c r="D1446" s="2">
        <v>43300</v>
      </c>
      <c r="E1446" s="2">
        <v>43423</v>
      </c>
      <c r="F1446" s="2" t="str">
        <f>TEXT(Sales[[#This Row],[OrderDate]],"dd")</f>
        <v>19</v>
      </c>
      <c r="G1446" s="2">
        <v>43448</v>
      </c>
      <c r="H1446" s="2">
        <v>43458</v>
      </c>
      <c r="I1446" s="1" t="s">
        <v>32</v>
      </c>
      <c r="J1446">
        <v>26</v>
      </c>
      <c r="K1446" s="1" t="s">
        <v>247</v>
      </c>
      <c r="L1446">
        <v>45</v>
      </c>
      <c r="M1446" s="1" t="s">
        <v>639</v>
      </c>
      <c r="N1446">
        <v>30</v>
      </c>
      <c r="O1446" s="1" t="s">
        <v>51</v>
      </c>
      <c r="P1446">
        <v>6</v>
      </c>
      <c r="Q1446">
        <v>7.4999999999999997E-2</v>
      </c>
      <c r="R1446">
        <v>2010</v>
      </c>
      <c r="S1446">
        <v>844.19999999999993</v>
      </c>
      <c r="T1446">
        <v>5065.2</v>
      </c>
      <c r="U1446">
        <v>11155.5</v>
      </c>
      <c r="V1446">
        <f>Sales[[#This Row],[Total Revenue]]-Sales[[#This Row],[Total Buying]]</f>
        <v>6090.3</v>
      </c>
      <c r="W1446">
        <v>70</v>
      </c>
      <c r="X1446" s="1" t="s">
        <v>535</v>
      </c>
      <c r="Y1446" s="1" t="s">
        <v>169</v>
      </c>
      <c r="Z1446" s="1" t="s">
        <v>158</v>
      </c>
      <c r="AA1446" s="1" t="s">
        <v>159</v>
      </c>
      <c r="AB1446" s="1" t="s">
        <v>116</v>
      </c>
      <c r="AC1446" s="1" t="s">
        <v>159</v>
      </c>
      <c r="AD1446">
        <v>485091</v>
      </c>
      <c r="AE1446">
        <v>66116</v>
      </c>
    </row>
    <row r="1447" spans="1:31" x14ac:dyDescent="0.3">
      <c r="A1447" s="1" t="s">
        <v>2268</v>
      </c>
      <c r="B1447" s="1" t="s">
        <v>30</v>
      </c>
      <c r="C1447" s="1" t="s">
        <v>239</v>
      </c>
      <c r="D1447" s="2">
        <v>43300</v>
      </c>
      <c r="E1447" s="2">
        <v>43423</v>
      </c>
      <c r="F1447" s="2" t="str">
        <f>TEXT(Sales[[#This Row],[OrderDate]],"dd")</f>
        <v>19</v>
      </c>
      <c r="G1447" s="2">
        <v>43429</v>
      </c>
      <c r="H1447" s="2">
        <v>43435</v>
      </c>
      <c r="I1447" s="1" t="s">
        <v>32</v>
      </c>
      <c r="J1447">
        <v>4</v>
      </c>
      <c r="K1447" s="1" t="s">
        <v>70</v>
      </c>
      <c r="L1447">
        <v>43</v>
      </c>
      <c r="M1447" s="1" t="s">
        <v>183</v>
      </c>
      <c r="N1447">
        <v>4</v>
      </c>
      <c r="O1447" s="1" t="s">
        <v>64</v>
      </c>
      <c r="P1447">
        <v>2</v>
      </c>
      <c r="Q1447">
        <v>7.4999999999999997E-2</v>
      </c>
      <c r="R1447">
        <v>3946.3</v>
      </c>
      <c r="S1447">
        <v>2012.6130000000001</v>
      </c>
      <c r="T1447">
        <v>4025.2260000000001</v>
      </c>
      <c r="U1447">
        <v>7300.6550000000007</v>
      </c>
      <c r="V1447">
        <f>Sales[[#This Row],[Total Revenue]]-Sales[[#This Row],[Total Buying]]</f>
        <v>3275.4290000000005</v>
      </c>
      <c r="W1447">
        <v>341</v>
      </c>
      <c r="X1447" s="1" t="s">
        <v>758</v>
      </c>
      <c r="Y1447" s="1" t="s">
        <v>759</v>
      </c>
      <c r="Z1447" s="1" t="s">
        <v>251</v>
      </c>
      <c r="AA1447" s="1" t="s">
        <v>252</v>
      </c>
      <c r="AB1447" s="1" t="s">
        <v>56</v>
      </c>
      <c r="AC1447" s="1" t="s">
        <v>252</v>
      </c>
      <c r="AD1447">
        <v>38114</v>
      </c>
      <c r="AE1447">
        <v>109917</v>
      </c>
    </row>
    <row r="1448" spans="1:31" x14ac:dyDescent="0.3">
      <c r="A1448" s="1" t="s">
        <v>2269</v>
      </c>
      <c r="B1448" s="1" t="s">
        <v>42</v>
      </c>
      <c r="C1448" s="1" t="s">
        <v>48</v>
      </c>
      <c r="D1448" s="2">
        <v>43300</v>
      </c>
      <c r="E1448" s="2">
        <v>43423</v>
      </c>
      <c r="F1448" s="2" t="str">
        <f>TEXT(Sales[[#This Row],[OrderDate]],"dd")</f>
        <v>19</v>
      </c>
      <c r="G1448" s="2">
        <v>43433</v>
      </c>
      <c r="H1448" s="2">
        <v>43434</v>
      </c>
      <c r="I1448" s="1" t="s">
        <v>32</v>
      </c>
      <c r="J1448">
        <v>21</v>
      </c>
      <c r="K1448" s="1" t="s">
        <v>43</v>
      </c>
      <c r="L1448">
        <v>17</v>
      </c>
      <c r="M1448" s="1" t="s">
        <v>278</v>
      </c>
      <c r="N1448">
        <v>45</v>
      </c>
      <c r="O1448" s="1" t="s">
        <v>109</v>
      </c>
      <c r="P1448">
        <v>8</v>
      </c>
      <c r="Q1448">
        <v>0.1</v>
      </c>
      <c r="R1448">
        <v>1768.8</v>
      </c>
      <c r="S1448">
        <v>1220.472</v>
      </c>
      <c r="T1448">
        <v>9763.7759999999998</v>
      </c>
      <c r="U1448">
        <v>12735.36</v>
      </c>
      <c r="V1448">
        <f>Sales[[#This Row],[Total Revenue]]-Sales[[#This Row],[Total Buying]]</f>
        <v>2971.5840000000007</v>
      </c>
      <c r="W1448">
        <v>42</v>
      </c>
      <c r="X1448" s="1" t="s">
        <v>1000</v>
      </c>
      <c r="Y1448" s="1" t="s">
        <v>294</v>
      </c>
      <c r="Z1448" s="1" t="s">
        <v>158</v>
      </c>
      <c r="AA1448" s="1" t="s">
        <v>159</v>
      </c>
      <c r="AB1448" s="1" t="s">
        <v>116</v>
      </c>
      <c r="AC1448" s="1" t="s">
        <v>159</v>
      </c>
      <c r="AD1448">
        <v>74460</v>
      </c>
      <c r="AE1448">
        <v>83252</v>
      </c>
    </row>
    <row r="1449" spans="1:31" x14ac:dyDescent="0.3">
      <c r="A1449" s="1" t="s">
        <v>2270</v>
      </c>
      <c r="B1449" s="1" t="s">
        <v>47</v>
      </c>
      <c r="C1449" s="1" t="s">
        <v>62</v>
      </c>
      <c r="D1449" s="2">
        <v>43300</v>
      </c>
      <c r="E1449" s="2">
        <v>43423</v>
      </c>
      <c r="F1449" s="2" t="str">
        <f>TEXT(Sales[[#This Row],[OrderDate]],"dd")</f>
        <v>19</v>
      </c>
      <c r="G1449" s="2">
        <v>43433</v>
      </c>
      <c r="H1449" s="2">
        <v>43438</v>
      </c>
      <c r="I1449" s="1" t="s">
        <v>32</v>
      </c>
      <c r="J1449">
        <v>15</v>
      </c>
      <c r="K1449" s="1" t="s">
        <v>134</v>
      </c>
      <c r="L1449">
        <v>44</v>
      </c>
      <c r="M1449" s="1" t="s">
        <v>445</v>
      </c>
      <c r="N1449">
        <v>23</v>
      </c>
      <c r="O1449" s="1" t="s">
        <v>103</v>
      </c>
      <c r="P1449">
        <v>4</v>
      </c>
      <c r="Q1449">
        <v>0.1</v>
      </c>
      <c r="R1449">
        <v>2257.9</v>
      </c>
      <c r="S1449">
        <v>1128.95</v>
      </c>
      <c r="T1449">
        <v>4515.8</v>
      </c>
      <c r="U1449">
        <v>8128.4400000000005</v>
      </c>
      <c r="V1449">
        <f>Sales[[#This Row],[Total Revenue]]-Sales[[#This Row],[Total Buying]]</f>
        <v>3612.6400000000003</v>
      </c>
      <c r="W1449">
        <v>291</v>
      </c>
      <c r="X1449" s="1" t="s">
        <v>296</v>
      </c>
      <c r="Y1449" s="1" t="s">
        <v>297</v>
      </c>
      <c r="Z1449" s="1" t="s">
        <v>298</v>
      </c>
      <c r="AA1449" s="1" t="s">
        <v>299</v>
      </c>
      <c r="AB1449" s="1" t="s">
        <v>116</v>
      </c>
      <c r="AC1449" s="1" t="s">
        <v>299</v>
      </c>
      <c r="AD1449">
        <v>254167</v>
      </c>
      <c r="AE1449">
        <v>55003</v>
      </c>
    </row>
    <row r="1450" spans="1:31" x14ac:dyDescent="0.3">
      <c r="A1450" s="1" t="s">
        <v>2271</v>
      </c>
      <c r="B1450" s="1" t="s">
        <v>42</v>
      </c>
      <c r="C1450" s="1" t="s">
        <v>62</v>
      </c>
      <c r="D1450" s="2">
        <v>43300</v>
      </c>
      <c r="E1450" s="2">
        <v>43424</v>
      </c>
      <c r="F1450" s="2" t="str">
        <f>TEXT(Sales[[#This Row],[OrderDate]],"dd")</f>
        <v>20</v>
      </c>
      <c r="G1450" s="2">
        <v>43428</v>
      </c>
      <c r="H1450" s="2">
        <v>43432</v>
      </c>
      <c r="I1450" s="1" t="s">
        <v>32</v>
      </c>
      <c r="J1450">
        <v>22</v>
      </c>
      <c r="K1450" s="1" t="s">
        <v>85</v>
      </c>
      <c r="L1450">
        <v>26</v>
      </c>
      <c r="M1450" s="1" t="s">
        <v>215</v>
      </c>
      <c r="N1450">
        <v>17</v>
      </c>
      <c r="O1450" s="1" t="s">
        <v>180</v>
      </c>
      <c r="P1450">
        <v>3</v>
      </c>
      <c r="Q1450">
        <v>7.4999999999999997E-2</v>
      </c>
      <c r="R1450">
        <v>261.3</v>
      </c>
      <c r="S1450">
        <v>222.10499999999999</v>
      </c>
      <c r="T1450">
        <v>666.31499999999994</v>
      </c>
      <c r="U1450">
        <v>725.10750000000007</v>
      </c>
      <c r="V1450">
        <f>Sales[[#This Row],[Total Revenue]]-Sales[[#This Row],[Total Buying]]</f>
        <v>58.792500000000132</v>
      </c>
      <c r="W1450">
        <v>268</v>
      </c>
      <c r="X1450" s="1" t="s">
        <v>1098</v>
      </c>
      <c r="Y1450" s="1" t="s">
        <v>929</v>
      </c>
      <c r="Z1450" s="1" t="s">
        <v>38</v>
      </c>
      <c r="AA1450" s="1" t="s">
        <v>39</v>
      </c>
      <c r="AB1450" s="1" t="s">
        <v>40</v>
      </c>
      <c r="AC1450" s="1" t="s">
        <v>39</v>
      </c>
      <c r="AD1450">
        <v>76523</v>
      </c>
      <c r="AE1450">
        <v>104698</v>
      </c>
    </row>
    <row r="1451" spans="1:31" x14ac:dyDescent="0.3">
      <c r="A1451" s="1" t="s">
        <v>2272</v>
      </c>
      <c r="B1451" s="1" t="s">
        <v>42</v>
      </c>
      <c r="C1451" s="1" t="s">
        <v>239</v>
      </c>
      <c r="D1451" s="2">
        <v>43300</v>
      </c>
      <c r="E1451" s="2">
        <v>43424</v>
      </c>
      <c r="F1451" s="2" t="str">
        <f>TEXT(Sales[[#This Row],[OrderDate]],"dd")</f>
        <v>20</v>
      </c>
      <c r="G1451" s="2">
        <v>43426</v>
      </c>
      <c r="H1451" s="2">
        <v>43429</v>
      </c>
      <c r="I1451" s="1" t="s">
        <v>32</v>
      </c>
      <c r="J1451">
        <v>24</v>
      </c>
      <c r="K1451" s="1" t="s">
        <v>58</v>
      </c>
      <c r="L1451">
        <v>11</v>
      </c>
      <c r="M1451" s="1" t="s">
        <v>44</v>
      </c>
      <c r="N1451">
        <v>26</v>
      </c>
      <c r="O1451" s="1" t="s">
        <v>45</v>
      </c>
      <c r="P1451">
        <v>8</v>
      </c>
      <c r="Q1451">
        <v>7.4999999999999997E-2</v>
      </c>
      <c r="R1451">
        <v>3966.4</v>
      </c>
      <c r="S1451">
        <v>2141.8560000000002</v>
      </c>
      <c r="T1451">
        <v>17134.848000000002</v>
      </c>
      <c r="U1451">
        <v>29351.360000000001</v>
      </c>
      <c r="V1451">
        <f>Sales[[#This Row],[Total Revenue]]-Sales[[#This Row],[Total Buying]]</f>
        <v>12216.511999999999</v>
      </c>
      <c r="W1451">
        <v>343</v>
      </c>
      <c r="X1451" s="1" t="s">
        <v>1131</v>
      </c>
      <c r="Y1451" s="1" t="s">
        <v>1132</v>
      </c>
      <c r="Z1451" s="1" t="s">
        <v>251</v>
      </c>
      <c r="AA1451" s="1" t="s">
        <v>252</v>
      </c>
      <c r="AB1451" s="1" t="s">
        <v>56</v>
      </c>
      <c r="AC1451" s="1" t="s">
        <v>252</v>
      </c>
      <c r="AD1451">
        <v>46719</v>
      </c>
      <c r="AE1451">
        <v>33147</v>
      </c>
    </row>
    <row r="1452" spans="1:31" x14ac:dyDescent="0.3">
      <c r="A1452" s="1" t="s">
        <v>2273</v>
      </c>
      <c r="B1452" s="1" t="s">
        <v>42</v>
      </c>
      <c r="C1452" s="1" t="s">
        <v>77</v>
      </c>
      <c r="D1452" s="2">
        <v>43300</v>
      </c>
      <c r="E1452" s="2">
        <v>43424</v>
      </c>
      <c r="F1452" s="2" t="str">
        <f>TEXT(Sales[[#This Row],[OrderDate]],"dd")</f>
        <v>20</v>
      </c>
      <c r="G1452" s="2">
        <v>43445</v>
      </c>
      <c r="H1452" s="2">
        <v>43446</v>
      </c>
      <c r="I1452" s="1" t="s">
        <v>32</v>
      </c>
      <c r="J1452">
        <v>25</v>
      </c>
      <c r="K1452" s="1" t="s">
        <v>333</v>
      </c>
      <c r="L1452">
        <v>45</v>
      </c>
      <c r="M1452" s="1" t="s">
        <v>639</v>
      </c>
      <c r="N1452">
        <v>40</v>
      </c>
      <c r="O1452" s="1" t="s">
        <v>199</v>
      </c>
      <c r="P1452">
        <v>1</v>
      </c>
      <c r="Q1452">
        <v>7.4999999999999997E-2</v>
      </c>
      <c r="R1452">
        <v>1708.5</v>
      </c>
      <c r="S1452">
        <v>1452.2249999999999</v>
      </c>
      <c r="T1452">
        <v>1452.2249999999999</v>
      </c>
      <c r="U1452">
        <v>1580.3625</v>
      </c>
      <c r="V1452">
        <f>Sales[[#This Row],[Total Revenue]]-Sales[[#This Row],[Total Buying]]</f>
        <v>128.13750000000005</v>
      </c>
      <c r="W1452">
        <v>169</v>
      </c>
      <c r="X1452" s="1" t="s">
        <v>531</v>
      </c>
      <c r="Y1452" s="1" t="s">
        <v>532</v>
      </c>
      <c r="Z1452" s="1" t="s">
        <v>196</v>
      </c>
      <c r="AA1452" s="1" t="s">
        <v>197</v>
      </c>
      <c r="AB1452" s="1" t="s">
        <v>147</v>
      </c>
      <c r="AC1452" s="1" t="s">
        <v>197</v>
      </c>
      <c r="AD1452">
        <v>42938</v>
      </c>
      <c r="AE1452">
        <v>77545</v>
      </c>
    </row>
    <row r="1453" spans="1:31" x14ac:dyDescent="0.3">
      <c r="A1453" s="1" t="s">
        <v>2274</v>
      </c>
      <c r="B1453" s="1" t="s">
        <v>30</v>
      </c>
      <c r="C1453" s="1" t="s">
        <v>239</v>
      </c>
      <c r="D1453" s="2">
        <v>43300</v>
      </c>
      <c r="E1453" s="2">
        <v>43424</v>
      </c>
      <c r="F1453" s="2" t="str">
        <f>TEXT(Sales[[#This Row],[OrderDate]],"dd")</f>
        <v>20</v>
      </c>
      <c r="G1453" s="2">
        <v>43440</v>
      </c>
      <c r="H1453" s="2">
        <v>43441</v>
      </c>
      <c r="I1453" s="1" t="s">
        <v>32</v>
      </c>
      <c r="J1453">
        <v>6</v>
      </c>
      <c r="K1453" s="1" t="s">
        <v>33</v>
      </c>
      <c r="L1453">
        <v>25</v>
      </c>
      <c r="M1453" s="1" t="s">
        <v>454</v>
      </c>
      <c r="N1453">
        <v>47</v>
      </c>
      <c r="O1453" s="1" t="s">
        <v>254</v>
      </c>
      <c r="P1453">
        <v>3</v>
      </c>
      <c r="Q1453">
        <v>7.4999999999999997E-2</v>
      </c>
      <c r="R1453">
        <v>268</v>
      </c>
      <c r="S1453">
        <v>195.64</v>
      </c>
      <c r="T1453">
        <v>586.91999999999996</v>
      </c>
      <c r="U1453">
        <v>743.7</v>
      </c>
      <c r="V1453">
        <f>Sales[[#This Row],[Total Revenue]]-Sales[[#This Row],[Total Buying]]</f>
        <v>156.78000000000009</v>
      </c>
      <c r="W1453">
        <v>334</v>
      </c>
      <c r="X1453" s="1" t="s">
        <v>476</v>
      </c>
      <c r="Y1453" s="1" t="s">
        <v>960</v>
      </c>
      <c r="Z1453" s="1" t="s">
        <v>251</v>
      </c>
      <c r="AA1453" s="1" t="s">
        <v>252</v>
      </c>
      <c r="AB1453" s="1" t="s">
        <v>56</v>
      </c>
      <c r="AC1453" s="1" t="s">
        <v>252</v>
      </c>
      <c r="AD1453">
        <v>49256</v>
      </c>
      <c r="AE1453">
        <v>48004</v>
      </c>
    </row>
    <row r="1454" spans="1:31" x14ac:dyDescent="0.3">
      <c r="A1454" s="1" t="s">
        <v>2275</v>
      </c>
      <c r="B1454" s="1" t="s">
        <v>47</v>
      </c>
      <c r="C1454" s="1" t="s">
        <v>424</v>
      </c>
      <c r="D1454" s="2">
        <v>43300</v>
      </c>
      <c r="E1454" s="2">
        <v>43424</v>
      </c>
      <c r="F1454" s="2" t="str">
        <f>TEXT(Sales[[#This Row],[OrderDate]],"dd")</f>
        <v>20</v>
      </c>
      <c r="G1454" s="2">
        <v>43436</v>
      </c>
      <c r="H1454" s="2">
        <v>43441</v>
      </c>
      <c r="I1454" s="1" t="s">
        <v>32</v>
      </c>
      <c r="J1454">
        <v>16</v>
      </c>
      <c r="K1454" s="1" t="s">
        <v>270</v>
      </c>
      <c r="L1454">
        <v>50</v>
      </c>
      <c r="M1454" s="1" t="s">
        <v>427</v>
      </c>
      <c r="N1454">
        <v>18</v>
      </c>
      <c r="O1454" s="1" t="s">
        <v>364</v>
      </c>
      <c r="P1454">
        <v>1</v>
      </c>
      <c r="Q1454">
        <v>0.05</v>
      </c>
      <c r="R1454">
        <v>5929.5</v>
      </c>
      <c r="S1454">
        <v>2786.8649999999998</v>
      </c>
      <c r="T1454">
        <v>2786.8649999999998</v>
      </c>
      <c r="U1454">
        <v>5633.0249999999996</v>
      </c>
      <c r="V1454">
        <f>Sales[[#This Row],[Total Revenue]]-Sales[[#This Row],[Total Buying]]</f>
        <v>2846.16</v>
      </c>
      <c r="W1454">
        <v>63</v>
      </c>
      <c r="X1454" s="1" t="s">
        <v>499</v>
      </c>
      <c r="Y1454" s="1" t="s">
        <v>157</v>
      </c>
      <c r="Z1454" s="1" t="s">
        <v>158</v>
      </c>
      <c r="AA1454" s="1" t="s">
        <v>159</v>
      </c>
      <c r="AB1454" s="1" t="s">
        <v>116</v>
      </c>
      <c r="AC1454" s="1" t="s">
        <v>159</v>
      </c>
      <c r="AD1454">
        <v>36973</v>
      </c>
      <c r="AE1454">
        <v>55102</v>
      </c>
    </row>
    <row r="1455" spans="1:31" x14ac:dyDescent="0.3">
      <c r="A1455" s="1" t="s">
        <v>2276</v>
      </c>
      <c r="B1455" s="1" t="s">
        <v>30</v>
      </c>
      <c r="C1455" s="1" t="s">
        <v>77</v>
      </c>
      <c r="D1455" s="2">
        <v>43300</v>
      </c>
      <c r="E1455" s="2">
        <v>43424</v>
      </c>
      <c r="F1455" s="2" t="str">
        <f>TEXT(Sales[[#This Row],[OrderDate]],"dd")</f>
        <v>20</v>
      </c>
      <c r="G1455" s="2">
        <v>43450</v>
      </c>
      <c r="H1455" s="2">
        <v>43453</v>
      </c>
      <c r="I1455" s="1" t="s">
        <v>32</v>
      </c>
      <c r="J1455">
        <v>9</v>
      </c>
      <c r="K1455" s="1" t="s">
        <v>214</v>
      </c>
      <c r="L1455">
        <v>2</v>
      </c>
      <c r="M1455" s="1" t="s">
        <v>248</v>
      </c>
      <c r="N1455">
        <v>45</v>
      </c>
      <c r="O1455" s="1" t="s">
        <v>109</v>
      </c>
      <c r="P1455">
        <v>7</v>
      </c>
      <c r="Q1455">
        <v>0.05</v>
      </c>
      <c r="R1455">
        <v>1125.6000000000001</v>
      </c>
      <c r="S1455">
        <v>495.26400000000007</v>
      </c>
      <c r="T1455">
        <v>3466.8480000000004</v>
      </c>
      <c r="U1455">
        <v>7485.2400000000016</v>
      </c>
      <c r="V1455">
        <f>Sales[[#This Row],[Total Revenue]]-Sales[[#This Row],[Total Buying]]</f>
        <v>4018.3920000000012</v>
      </c>
      <c r="W1455">
        <v>183</v>
      </c>
      <c r="X1455" s="1" t="s">
        <v>863</v>
      </c>
      <c r="Y1455" s="1" t="s">
        <v>864</v>
      </c>
      <c r="Z1455" s="1" t="s">
        <v>369</v>
      </c>
      <c r="AA1455" s="1" t="s">
        <v>370</v>
      </c>
      <c r="AB1455" s="1" t="s">
        <v>147</v>
      </c>
      <c r="AC1455" s="1" t="s">
        <v>370</v>
      </c>
      <c r="AD1455">
        <v>51271</v>
      </c>
      <c r="AE1455">
        <v>35785</v>
      </c>
    </row>
    <row r="1456" spans="1:31" x14ac:dyDescent="0.3">
      <c r="A1456" s="1" t="s">
        <v>2277</v>
      </c>
      <c r="B1456" s="1" t="s">
        <v>47</v>
      </c>
      <c r="C1456" s="1" t="s">
        <v>77</v>
      </c>
      <c r="D1456" s="2">
        <v>43300</v>
      </c>
      <c r="E1456" s="2">
        <v>43425</v>
      </c>
      <c r="F1456" s="2" t="str">
        <f>TEXT(Sales[[#This Row],[OrderDate]],"dd")</f>
        <v>21</v>
      </c>
      <c r="G1456" s="2">
        <v>43451</v>
      </c>
      <c r="H1456" s="2">
        <v>43457</v>
      </c>
      <c r="I1456" s="1" t="s">
        <v>32</v>
      </c>
      <c r="J1456">
        <v>15</v>
      </c>
      <c r="K1456" s="1" t="s">
        <v>134</v>
      </c>
      <c r="L1456">
        <v>49</v>
      </c>
      <c r="M1456" s="1" t="s">
        <v>74</v>
      </c>
      <c r="N1456">
        <v>30</v>
      </c>
      <c r="O1456" s="1" t="s">
        <v>51</v>
      </c>
      <c r="P1456">
        <v>3</v>
      </c>
      <c r="Q1456">
        <v>0.05</v>
      </c>
      <c r="R1456">
        <v>871</v>
      </c>
      <c r="S1456">
        <v>722.93</v>
      </c>
      <c r="T1456">
        <v>2168.79</v>
      </c>
      <c r="U1456">
        <v>2482.3500000000004</v>
      </c>
      <c r="V1456">
        <f>Sales[[#This Row],[Total Revenue]]-Sales[[#This Row],[Total Buying]]</f>
        <v>313.5600000000004</v>
      </c>
      <c r="W1456">
        <v>138</v>
      </c>
      <c r="X1456" s="1" t="s">
        <v>304</v>
      </c>
      <c r="Y1456" s="1" t="s">
        <v>305</v>
      </c>
      <c r="Z1456" s="1" t="s">
        <v>306</v>
      </c>
      <c r="AA1456" s="1" t="s">
        <v>307</v>
      </c>
      <c r="AB1456" s="1" t="s">
        <v>56</v>
      </c>
      <c r="AC1456" s="1" t="s">
        <v>307</v>
      </c>
      <c r="AD1456">
        <v>41474</v>
      </c>
      <c r="AE1456">
        <v>45800</v>
      </c>
    </row>
    <row r="1457" spans="1:31" x14ac:dyDescent="0.3">
      <c r="A1457" s="1" t="s">
        <v>2278</v>
      </c>
      <c r="B1457" s="1" t="s">
        <v>47</v>
      </c>
      <c r="C1457" s="1" t="s">
        <v>31</v>
      </c>
      <c r="D1457" s="2">
        <v>43300</v>
      </c>
      <c r="E1457" s="2">
        <v>43425</v>
      </c>
      <c r="F1457" s="2" t="str">
        <f>TEXT(Sales[[#This Row],[OrderDate]],"dd")</f>
        <v>21</v>
      </c>
      <c r="G1457" s="2">
        <v>43436</v>
      </c>
      <c r="H1457" s="2">
        <v>43444</v>
      </c>
      <c r="I1457" s="1" t="s">
        <v>32</v>
      </c>
      <c r="J1457">
        <v>14</v>
      </c>
      <c r="K1457" s="1" t="s">
        <v>222</v>
      </c>
      <c r="L1457">
        <v>43</v>
      </c>
      <c r="M1457" s="1" t="s">
        <v>183</v>
      </c>
      <c r="N1457">
        <v>5</v>
      </c>
      <c r="O1457" s="1" t="s">
        <v>123</v>
      </c>
      <c r="P1457">
        <v>8</v>
      </c>
      <c r="Q1457">
        <v>0.3</v>
      </c>
      <c r="R1457">
        <v>3919.5</v>
      </c>
      <c r="S1457">
        <v>2038.14</v>
      </c>
      <c r="T1457">
        <v>16305.12</v>
      </c>
      <c r="U1457">
        <v>21949.200000000001</v>
      </c>
      <c r="V1457">
        <f>Sales[[#This Row],[Total Revenue]]-Sales[[#This Row],[Total Buying]]</f>
        <v>5644.08</v>
      </c>
      <c r="W1457">
        <v>220</v>
      </c>
      <c r="X1457" s="1" t="s">
        <v>1004</v>
      </c>
      <c r="Y1457" s="1" t="s">
        <v>1005</v>
      </c>
      <c r="Z1457" s="1" t="s">
        <v>704</v>
      </c>
      <c r="AA1457" s="1" t="s">
        <v>705</v>
      </c>
      <c r="AB1457" s="1" t="s">
        <v>147</v>
      </c>
      <c r="AC1457" s="1" t="s">
        <v>705</v>
      </c>
      <c r="AD1457">
        <v>43634</v>
      </c>
      <c r="AE1457">
        <v>64554</v>
      </c>
    </row>
    <row r="1458" spans="1:31" x14ac:dyDescent="0.3">
      <c r="A1458" s="1" t="s">
        <v>2279</v>
      </c>
      <c r="B1458" s="1" t="s">
        <v>30</v>
      </c>
      <c r="C1458" s="1" t="s">
        <v>48</v>
      </c>
      <c r="D1458" s="2">
        <v>43300</v>
      </c>
      <c r="E1458" s="2">
        <v>43425</v>
      </c>
      <c r="F1458" s="2" t="str">
        <f>TEXT(Sales[[#This Row],[OrderDate]],"dd")</f>
        <v>21</v>
      </c>
      <c r="G1458" s="2">
        <v>43442</v>
      </c>
      <c r="H1458" s="2">
        <v>43451</v>
      </c>
      <c r="I1458" s="1" t="s">
        <v>32</v>
      </c>
      <c r="J1458">
        <v>4</v>
      </c>
      <c r="K1458" s="1" t="s">
        <v>70</v>
      </c>
      <c r="L1458">
        <v>15</v>
      </c>
      <c r="M1458" s="1" t="s">
        <v>34</v>
      </c>
      <c r="N1458">
        <v>4</v>
      </c>
      <c r="O1458" s="1" t="s">
        <v>64</v>
      </c>
      <c r="P1458">
        <v>2</v>
      </c>
      <c r="Q1458">
        <v>0.3</v>
      </c>
      <c r="R1458">
        <v>670</v>
      </c>
      <c r="S1458">
        <v>475.7</v>
      </c>
      <c r="T1458">
        <v>951.4</v>
      </c>
      <c r="U1458">
        <v>938</v>
      </c>
      <c r="V1458">
        <f>Sales[[#This Row],[Total Revenue]]-Sales[[#This Row],[Total Buying]]</f>
        <v>-13.399999999999977</v>
      </c>
      <c r="W1458">
        <v>14</v>
      </c>
      <c r="X1458" s="1" t="s">
        <v>1258</v>
      </c>
      <c r="Y1458" s="1" t="s">
        <v>113</v>
      </c>
      <c r="Z1458" s="1" t="s">
        <v>114</v>
      </c>
      <c r="AA1458" s="1" t="s">
        <v>115</v>
      </c>
      <c r="AB1458" s="1" t="s">
        <v>116</v>
      </c>
      <c r="AC1458" s="1" t="s">
        <v>115</v>
      </c>
      <c r="AD1458">
        <v>64810</v>
      </c>
      <c r="AE1458">
        <v>49012</v>
      </c>
    </row>
    <row r="1459" spans="1:31" x14ac:dyDescent="0.3">
      <c r="A1459" s="1" t="s">
        <v>2280</v>
      </c>
      <c r="B1459" s="1" t="s">
        <v>30</v>
      </c>
      <c r="C1459" s="1" t="s">
        <v>77</v>
      </c>
      <c r="D1459" s="2">
        <v>43300</v>
      </c>
      <c r="E1459" s="2">
        <v>43425</v>
      </c>
      <c r="F1459" s="2" t="str">
        <f>TEXT(Sales[[#This Row],[OrderDate]],"dd")</f>
        <v>21</v>
      </c>
      <c r="G1459" s="2">
        <v>43433</v>
      </c>
      <c r="H1459" s="2">
        <v>43434</v>
      </c>
      <c r="I1459" s="1" t="s">
        <v>32</v>
      </c>
      <c r="J1459">
        <v>8</v>
      </c>
      <c r="K1459" s="1" t="s">
        <v>105</v>
      </c>
      <c r="L1459">
        <v>11</v>
      </c>
      <c r="M1459" s="1" t="s">
        <v>44</v>
      </c>
      <c r="N1459">
        <v>5</v>
      </c>
      <c r="O1459" s="1" t="s">
        <v>123</v>
      </c>
      <c r="P1459">
        <v>4</v>
      </c>
      <c r="Q1459">
        <v>7.4999999999999997E-2</v>
      </c>
      <c r="R1459">
        <v>1876</v>
      </c>
      <c r="S1459">
        <v>1031.8000000000002</v>
      </c>
      <c r="T1459">
        <v>4127.2000000000007</v>
      </c>
      <c r="U1459">
        <v>6941.2</v>
      </c>
      <c r="V1459">
        <f>Sales[[#This Row],[Total Revenue]]-Sales[[#This Row],[Total Buying]]</f>
        <v>2813.9999999999991</v>
      </c>
      <c r="W1459">
        <v>128</v>
      </c>
      <c r="X1459" s="1" t="s">
        <v>738</v>
      </c>
      <c r="Y1459" s="1" t="s">
        <v>711</v>
      </c>
      <c r="Z1459" s="1" t="s">
        <v>306</v>
      </c>
      <c r="AA1459" s="1" t="s">
        <v>307</v>
      </c>
      <c r="AB1459" s="1" t="s">
        <v>56</v>
      </c>
      <c r="AC1459" s="1" t="s">
        <v>307</v>
      </c>
      <c r="AD1459">
        <v>38474</v>
      </c>
      <c r="AE1459">
        <v>65282</v>
      </c>
    </row>
    <row r="1460" spans="1:31" x14ac:dyDescent="0.3">
      <c r="A1460" s="1" t="s">
        <v>2281</v>
      </c>
      <c r="B1460" s="1" t="s">
        <v>47</v>
      </c>
      <c r="C1460" s="1" t="s">
        <v>62</v>
      </c>
      <c r="D1460" s="2">
        <v>43300</v>
      </c>
      <c r="E1460" s="2">
        <v>43425</v>
      </c>
      <c r="F1460" s="2" t="str">
        <f>TEXT(Sales[[#This Row],[OrderDate]],"dd")</f>
        <v>21</v>
      </c>
      <c r="G1460" s="2">
        <v>43439</v>
      </c>
      <c r="H1460" s="2">
        <v>43443</v>
      </c>
      <c r="I1460" s="1" t="s">
        <v>32</v>
      </c>
      <c r="J1460">
        <v>15</v>
      </c>
      <c r="K1460" s="1" t="s">
        <v>134</v>
      </c>
      <c r="L1460">
        <v>23</v>
      </c>
      <c r="M1460" s="1" t="s">
        <v>354</v>
      </c>
      <c r="N1460">
        <v>25</v>
      </c>
      <c r="O1460" s="1" t="s">
        <v>216</v>
      </c>
      <c r="P1460">
        <v>2</v>
      </c>
      <c r="Q1460">
        <v>7.4999999999999997E-2</v>
      </c>
      <c r="R1460">
        <v>1989.9</v>
      </c>
      <c r="S1460">
        <v>835.75800000000004</v>
      </c>
      <c r="T1460">
        <v>1671.5160000000001</v>
      </c>
      <c r="U1460">
        <v>3681.3150000000001</v>
      </c>
      <c r="V1460">
        <f>Sales[[#This Row],[Total Revenue]]-Sales[[#This Row],[Total Buying]]</f>
        <v>2009.799</v>
      </c>
      <c r="W1460">
        <v>268</v>
      </c>
      <c r="X1460" s="1" t="s">
        <v>1098</v>
      </c>
      <c r="Y1460" s="1" t="s">
        <v>929</v>
      </c>
      <c r="Z1460" s="1" t="s">
        <v>38</v>
      </c>
      <c r="AA1460" s="1" t="s">
        <v>39</v>
      </c>
      <c r="AB1460" s="1" t="s">
        <v>40</v>
      </c>
      <c r="AC1460" s="1" t="s">
        <v>39</v>
      </c>
      <c r="AD1460">
        <v>76523</v>
      </c>
      <c r="AE1460">
        <v>104698</v>
      </c>
    </row>
    <row r="1461" spans="1:31" x14ac:dyDescent="0.3">
      <c r="A1461" s="1" t="s">
        <v>2282</v>
      </c>
      <c r="B1461" s="1" t="s">
        <v>100</v>
      </c>
      <c r="C1461" s="1" t="s">
        <v>48</v>
      </c>
      <c r="D1461" s="2">
        <v>43300</v>
      </c>
      <c r="E1461" s="2">
        <v>43425</v>
      </c>
      <c r="F1461" s="2" t="str">
        <f>TEXT(Sales[[#This Row],[OrderDate]],"dd")</f>
        <v>21</v>
      </c>
      <c r="G1461" s="2">
        <v>43432</v>
      </c>
      <c r="H1461" s="2">
        <v>43437</v>
      </c>
      <c r="I1461" s="1" t="s">
        <v>32</v>
      </c>
      <c r="J1461">
        <v>26</v>
      </c>
      <c r="K1461" s="1" t="s">
        <v>247</v>
      </c>
      <c r="L1461">
        <v>35</v>
      </c>
      <c r="M1461" s="1" t="s">
        <v>161</v>
      </c>
      <c r="N1461">
        <v>28</v>
      </c>
      <c r="O1461" s="1" t="s">
        <v>135</v>
      </c>
      <c r="P1461">
        <v>5</v>
      </c>
      <c r="Q1461">
        <v>7.4999999999999997E-2</v>
      </c>
      <c r="R1461">
        <v>1809</v>
      </c>
      <c r="S1461">
        <v>1266.3</v>
      </c>
      <c r="T1461">
        <v>6331.5</v>
      </c>
      <c r="U1461">
        <v>8366.625</v>
      </c>
      <c r="V1461">
        <f>Sales[[#This Row],[Total Revenue]]-Sales[[#This Row],[Total Buying]]</f>
        <v>2035.125</v>
      </c>
      <c r="W1461">
        <v>29</v>
      </c>
      <c r="X1461" s="1" t="s">
        <v>311</v>
      </c>
      <c r="Y1461" s="1" t="s">
        <v>191</v>
      </c>
      <c r="Z1461" s="1" t="s">
        <v>158</v>
      </c>
      <c r="AA1461" s="1" t="s">
        <v>159</v>
      </c>
      <c r="AB1461" s="1" t="s">
        <v>116</v>
      </c>
      <c r="AC1461" s="1" t="s">
        <v>159</v>
      </c>
      <c r="AD1461">
        <v>31400</v>
      </c>
      <c r="AE1461">
        <v>38766</v>
      </c>
    </row>
    <row r="1462" spans="1:31" x14ac:dyDescent="0.3">
      <c r="A1462" s="1" t="s">
        <v>2283</v>
      </c>
      <c r="B1462" s="1" t="s">
        <v>42</v>
      </c>
      <c r="C1462" s="1" t="s">
        <v>77</v>
      </c>
      <c r="D1462" s="2">
        <v>43300</v>
      </c>
      <c r="E1462" s="2">
        <v>43425</v>
      </c>
      <c r="F1462" s="2" t="str">
        <f>TEXT(Sales[[#This Row],[OrderDate]],"dd")</f>
        <v>21</v>
      </c>
      <c r="G1462" s="2">
        <v>43447</v>
      </c>
      <c r="H1462" s="2">
        <v>43452</v>
      </c>
      <c r="I1462" s="1" t="s">
        <v>32</v>
      </c>
      <c r="J1462">
        <v>23</v>
      </c>
      <c r="K1462" s="1" t="s">
        <v>171</v>
      </c>
      <c r="L1462">
        <v>15</v>
      </c>
      <c r="M1462" s="1" t="s">
        <v>34</v>
      </c>
      <c r="N1462">
        <v>13</v>
      </c>
      <c r="O1462" s="1" t="s">
        <v>193</v>
      </c>
      <c r="P1462">
        <v>2</v>
      </c>
      <c r="Q1462">
        <v>7.4999999999999997E-2</v>
      </c>
      <c r="R1462">
        <v>5038.4000000000005</v>
      </c>
      <c r="S1462">
        <v>3023.0400000000004</v>
      </c>
      <c r="T1462">
        <v>6046.0800000000008</v>
      </c>
      <c r="U1462">
        <v>9321.0400000000009</v>
      </c>
      <c r="V1462">
        <f>Sales[[#This Row],[Total Revenue]]-Sales[[#This Row],[Total Buying]]</f>
        <v>3274.96</v>
      </c>
      <c r="W1462">
        <v>88</v>
      </c>
      <c r="X1462" s="1" t="s">
        <v>1732</v>
      </c>
      <c r="Y1462" s="1" t="s">
        <v>169</v>
      </c>
      <c r="Z1462" s="1" t="s">
        <v>158</v>
      </c>
      <c r="AA1462" s="1" t="s">
        <v>159</v>
      </c>
      <c r="AB1462" s="1" t="s">
        <v>116</v>
      </c>
      <c r="AC1462" s="1" t="s">
        <v>159</v>
      </c>
      <c r="AD1462">
        <v>30451</v>
      </c>
      <c r="AE1462">
        <v>50601</v>
      </c>
    </row>
    <row r="1463" spans="1:31" x14ac:dyDescent="0.3">
      <c r="A1463" s="1" t="s">
        <v>2284</v>
      </c>
      <c r="B1463" s="1" t="s">
        <v>47</v>
      </c>
      <c r="C1463" s="1" t="s">
        <v>48</v>
      </c>
      <c r="D1463" s="2">
        <v>43300</v>
      </c>
      <c r="E1463" s="2">
        <v>43425</v>
      </c>
      <c r="F1463" s="2" t="str">
        <f>TEXT(Sales[[#This Row],[OrderDate]],"dd")</f>
        <v>21</v>
      </c>
      <c r="G1463" s="2">
        <v>43446</v>
      </c>
      <c r="H1463" s="2">
        <v>43449</v>
      </c>
      <c r="I1463" s="1" t="s">
        <v>32</v>
      </c>
      <c r="J1463">
        <v>17</v>
      </c>
      <c r="K1463" s="1" t="s">
        <v>292</v>
      </c>
      <c r="L1463">
        <v>49</v>
      </c>
      <c r="M1463" s="1" t="s">
        <v>74</v>
      </c>
      <c r="N1463">
        <v>37</v>
      </c>
      <c r="O1463" s="1" t="s">
        <v>309</v>
      </c>
      <c r="P1463">
        <v>3</v>
      </c>
      <c r="Q1463">
        <v>0.05</v>
      </c>
      <c r="R1463">
        <v>2324.9</v>
      </c>
      <c r="S1463">
        <v>1394.94</v>
      </c>
      <c r="T1463">
        <v>4184.82</v>
      </c>
      <c r="U1463">
        <v>6625.9650000000001</v>
      </c>
      <c r="V1463">
        <f>Sales[[#This Row],[Total Revenue]]-Sales[[#This Row],[Total Buying]]</f>
        <v>2441.1450000000004</v>
      </c>
      <c r="W1463">
        <v>25</v>
      </c>
      <c r="X1463" s="1" t="s">
        <v>284</v>
      </c>
      <c r="Y1463" s="1" t="s">
        <v>285</v>
      </c>
      <c r="Z1463" s="1" t="s">
        <v>158</v>
      </c>
      <c r="AA1463" s="1" t="s">
        <v>159</v>
      </c>
      <c r="AB1463" s="1" t="s">
        <v>116</v>
      </c>
      <c r="AC1463" s="1" t="s">
        <v>159</v>
      </c>
      <c r="AD1463">
        <v>48156</v>
      </c>
      <c r="AE1463">
        <v>74149</v>
      </c>
    </row>
    <row r="1464" spans="1:31" x14ac:dyDescent="0.3">
      <c r="A1464" s="1" t="s">
        <v>2285</v>
      </c>
      <c r="B1464" s="1" t="s">
        <v>42</v>
      </c>
      <c r="C1464" s="1" t="s">
        <v>62</v>
      </c>
      <c r="D1464" s="2">
        <v>43300</v>
      </c>
      <c r="E1464" s="2">
        <v>43425</v>
      </c>
      <c r="F1464" s="2" t="str">
        <f>TEXT(Sales[[#This Row],[OrderDate]],"dd")</f>
        <v>21</v>
      </c>
      <c r="G1464" s="2">
        <v>43453</v>
      </c>
      <c r="H1464" s="2">
        <v>43461</v>
      </c>
      <c r="I1464" s="1" t="s">
        <v>32</v>
      </c>
      <c r="J1464">
        <v>23</v>
      </c>
      <c r="K1464" s="1" t="s">
        <v>171</v>
      </c>
      <c r="L1464">
        <v>10</v>
      </c>
      <c r="M1464" s="1" t="s">
        <v>273</v>
      </c>
      <c r="N1464">
        <v>3</v>
      </c>
      <c r="O1464" s="1" t="s">
        <v>167</v>
      </c>
      <c r="P1464">
        <v>1</v>
      </c>
      <c r="Q1464">
        <v>0.05</v>
      </c>
      <c r="R1464">
        <v>2291.4</v>
      </c>
      <c r="S1464">
        <v>1810.2060000000001</v>
      </c>
      <c r="T1464">
        <v>1810.2060000000001</v>
      </c>
      <c r="U1464">
        <v>2176.83</v>
      </c>
      <c r="V1464">
        <f>Sales[[#This Row],[Total Revenue]]-Sales[[#This Row],[Total Buying]]</f>
        <v>366.6239999999998</v>
      </c>
      <c r="W1464">
        <v>307</v>
      </c>
      <c r="X1464" s="1" t="s">
        <v>603</v>
      </c>
      <c r="Y1464" s="1" t="s">
        <v>604</v>
      </c>
      <c r="Z1464" s="1" t="s">
        <v>251</v>
      </c>
      <c r="AA1464" s="1" t="s">
        <v>252</v>
      </c>
      <c r="AB1464" s="1" t="s">
        <v>56</v>
      </c>
      <c r="AC1464" s="1" t="s">
        <v>252</v>
      </c>
      <c r="AD1464">
        <v>42348</v>
      </c>
      <c r="AE1464">
        <v>43189</v>
      </c>
    </row>
    <row r="1465" spans="1:31" x14ac:dyDescent="0.3">
      <c r="A1465" s="1" t="s">
        <v>2286</v>
      </c>
      <c r="B1465" s="1" t="s">
        <v>42</v>
      </c>
      <c r="C1465" s="1" t="s">
        <v>424</v>
      </c>
      <c r="D1465" s="2">
        <v>43300</v>
      </c>
      <c r="E1465" s="2">
        <v>43425</v>
      </c>
      <c r="F1465" s="2" t="str">
        <f>TEXT(Sales[[#This Row],[OrderDate]],"dd")</f>
        <v>21</v>
      </c>
      <c r="G1465" s="2">
        <v>43441</v>
      </c>
      <c r="H1465" s="2">
        <v>43449</v>
      </c>
      <c r="I1465" s="1" t="s">
        <v>32</v>
      </c>
      <c r="J1465">
        <v>23</v>
      </c>
      <c r="K1465" s="1" t="s">
        <v>171</v>
      </c>
      <c r="L1465">
        <v>33</v>
      </c>
      <c r="M1465" s="1" t="s">
        <v>262</v>
      </c>
      <c r="N1465">
        <v>24</v>
      </c>
      <c r="O1465" s="1" t="s">
        <v>204</v>
      </c>
      <c r="P1465">
        <v>7</v>
      </c>
      <c r="Q1465">
        <v>0.3</v>
      </c>
      <c r="R1465">
        <v>991.6</v>
      </c>
      <c r="S1465">
        <v>823.02800000000002</v>
      </c>
      <c r="T1465">
        <v>5761.1959999999999</v>
      </c>
      <c r="U1465">
        <v>4858.84</v>
      </c>
      <c r="V1465">
        <f>Sales[[#This Row],[Total Revenue]]-Sales[[#This Row],[Total Buying]]</f>
        <v>-902.35599999999977</v>
      </c>
      <c r="W1465">
        <v>75</v>
      </c>
      <c r="X1465" s="1" t="s">
        <v>557</v>
      </c>
      <c r="Y1465" s="1" t="s">
        <v>558</v>
      </c>
      <c r="Z1465" s="1" t="s">
        <v>158</v>
      </c>
      <c r="AA1465" s="1" t="s">
        <v>159</v>
      </c>
      <c r="AB1465" s="1" t="s">
        <v>116</v>
      </c>
      <c r="AC1465" s="1" t="s">
        <v>159</v>
      </c>
      <c r="AD1465">
        <v>43433</v>
      </c>
      <c r="AE1465">
        <v>98914</v>
      </c>
    </row>
    <row r="1466" spans="1:31" x14ac:dyDescent="0.3">
      <c r="A1466" s="1" t="s">
        <v>2287</v>
      </c>
      <c r="B1466" s="1" t="s">
        <v>47</v>
      </c>
      <c r="C1466" s="1" t="s">
        <v>62</v>
      </c>
      <c r="D1466" s="2">
        <v>43300</v>
      </c>
      <c r="E1466" s="2">
        <v>43425</v>
      </c>
      <c r="F1466" s="2" t="str">
        <f>TEXT(Sales[[#This Row],[OrderDate]],"dd")</f>
        <v>21</v>
      </c>
      <c r="G1466" s="2">
        <v>43435</v>
      </c>
      <c r="H1466" s="2">
        <v>43442</v>
      </c>
      <c r="I1466" s="1" t="s">
        <v>32</v>
      </c>
      <c r="J1466">
        <v>13</v>
      </c>
      <c r="K1466" s="1" t="s">
        <v>88</v>
      </c>
      <c r="L1466">
        <v>3</v>
      </c>
      <c r="M1466" s="1" t="s">
        <v>175</v>
      </c>
      <c r="N1466">
        <v>9</v>
      </c>
      <c r="O1466" s="1" t="s">
        <v>111</v>
      </c>
      <c r="P1466">
        <v>4</v>
      </c>
      <c r="Q1466">
        <v>7.4999999999999997E-2</v>
      </c>
      <c r="R1466">
        <v>1098.8</v>
      </c>
      <c r="S1466">
        <v>791.13599999999997</v>
      </c>
      <c r="T1466">
        <v>3164.5439999999999</v>
      </c>
      <c r="U1466">
        <v>4065.56</v>
      </c>
      <c r="V1466">
        <f>Sales[[#This Row],[Total Revenue]]-Sales[[#This Row],[Total Buying]]</f>
        <v>901.01600000000008</v>
      </c>
      <c r="W1466">
        <v>285</v>
      </c>
      <c r="X1466" s="1" t="s">
        <v>209</v>
      </c>
      <c r="Y1466" s="1" t="s">
        <v>210</v>
      </c>
      <c r="Z1466" s="1" t="s">
        <v>211</v>
      </c>
      <c r="AA1466" s="1" t="s">
        <v>212</v>
      </c>
      <c r="AB1466" s="1" t="s">
        <v>56</v>
      </c>
      <c r="AC1466" s="1" t="s">
        <v>212</v>
      </c>
      <c r="AD1466">
        <v>44911</v>
      </c>
      <c r="AE1466">
        <v>51491</v>
      </c>
    </row>
    <row r="1467" spans="1:31" x14ac:dyDescent="0.3">
      <c r="A1467" s="1" t="s">
        <v>2288</v>
      </c>
      <c r="B1467" s="1" t="s">
        <v>30</v>
      </c>
      <c r="C1467" s="1" t="s">
        <v>239</v>
      </c>
      <c r="D1467" s="2">
        <v>43300</v>
      </c>
      <c r="E1467" s="2">
        <v>43426</v>
      </c>
      <c r="F1467" s="2" t="str">
        <f>TEXT(Sales[[#This Row],[OrderDate]],"dd")</f>
        <v>22</v>
      </c>
      <c r="G1467" s="2">
        <v>43436</v>
      </c>
      <c r="H1467" s="2">
        <v>43442</v>
      </c>
      <c r="I1467" s="1" t="s">
        <v>32</v>
      </c>
      <c r="J1467">
        <v>6</v>
      </c>
      <c r="K1467" s="1" t="s">
        <v>33</v>
      </c>
      <c r="L1467">
        <v>44</v>
      </c>
      <c r="M1467" s="1" t="s">
        <v>445</v>
      </c>
      <c r="N1467">
        <v>11</v>
      </c>
      <c r="O1467" s="1" t="s">
        <v>126</v>
      </c>
      <c r="P1467">
        <v>6</v>
      </c>
      <c r="Q1467">
        <v>0.2</v>
      </c>
      <c r="R1467">
        <v>3410.3</v>
      </c>
      <c r="S1467">
        <v>2387.21</v>
      </c>
      <c r="T1467">
        <v>14323.26</v>
      </c>
      <c r="U1467">
        <v>16369.440000000002</v>
      </c>
      <c r="V1467">
        <f>Sales[[#This Row],[Total Revenue]]-Sales[[#This Row],[Total Buying]]</f>
        <v>2046.1800000000021</v>
      </c>
      <c r="W1467">
        <v>359</v>
      </c>
      <c r="X1467" s="1" t="s">
        <v>1934</v>
      </c>
      <c r="Y1467" s="1" t="s">
        <v>404</v>
      </c>
      <c r="Z1467" s="1" t="s">
        <v>405</v>
      </c>
      <c r="AA1467" s="1" t="s">
        <v>406</v>
      </c>
      <c r="AB1467" s="1" t="s">
        <v>116</v>
      </c>
      <c r="AC1467" s="1" t="s">
        <v>406</v>
      </c>
      <c r="AD1467">
        <v>42233</v>
      </c>
      <c r="AE1467">
        <v>60191</v>
      </c>
    </row>
    <row r="1468" spans="1:31" x14ac:dyDescent="0.3">
      <c r="A1468" s="1" t="s">
        <v>2289</v>
      </c>
      <c r="B1468" s="1" t="s">
        <v>47</v>
      </c>
      <c r="C1468" s="1" t="s">
        <v>62</v>
      </c>
      <c r="D1468" s="2">
        <v>43300</v>
      </c>
      <c r="E1468" s="2">
        <v>43426</v>
      </c>
      <c r="F1468" s="2" t="str">
        <f>TEXT(Sales[[#This Row],[OrderDate]],"dd")</f>
        <v>22</v>
      </c>
      <c r="G1468" s="2">
        <v>43443</v>
      </c>
      <c r="H1468" s="2">
        <v>43448</v>
      </c>
      <c r="I1468" s="1" t="s">
        <v>32</v>
      </c>
      <c r="J1468">
        <v>20</v>
      </c>
      <c r="K1468" s="1" t="s">
        <v>225</v>
      </c>
      <c r="L1468">
        <v>3</v>
      </c>
      <c r="M1468" s="1" t="s">
        <v>175</v>
      </c>
      <c r="N1468">
        <v>14</v>
      </c>
      <c r="O1468" s="1" t="s">
        <v>438</v>
      </c>
      <c r="P1468">
        <v>1</v>
      </c>
      <c r="Q1468">
        <v>0.15</v>
      </c>
      <c r="R1468">
        <v>683.4</v>
      </c>
      <c r="S1468">
        <v>457.87799999999999</v>
      </c>
      <c r="T1468">
        <v>457.87799999999999</v>
      </c>
      <c r="U1468">
        <v>580.89</v>
      </c>
      <c r="V1468">
        <f>Sales[[#This Row],[Total Revenue]]-Sales[[#This Row],[Total Buying]]</f>
        <v>123.012</v>
      </c>
      <c r="W1468">
        <v>294</v>
      </c>
      <c r="X1468" s="1" t="s">
        <v>65</v>
      </c>
      <c r="Y1468" s="1" t="s">
        <v>66</v>
      </c>
      <c r="Z1468" s="1" t="s">
        <v>67</v>
      </c>
      <c r="AA1468" s="1" t="s">
        <v>68</v>
      </c>
      <c r="AB1468" s="1" t="s">
        <v>40</v>
      </c>
      <c r="AC1468" s="1" t="s">
        <v>68</v>
      </c>
      <c r="AD1468">
        <v>581050</v>
      </c>
      <c r="AE1468">
        <v>38253</v>
      </c>
    </row>
    <row r="1469" spans="1:31" x14ac:dyDescent="0.3">
      <c r="A1469" s="1" t="s">
        <v>2290</v>
      </c>
      <c r="B1469" s="1" t="s">
        <v>30</v>
      </c>
      <c r="C1469" s="1" t="s">
        <v>77</v>
      </c>
      <c r="D1469" s="2">
        <v>43300</v>
      </c>
      <c r="E1469" s="2">
        <v>43426</v>
      </c>
      <c r="F1469" s="2" t="str">
        <f>TEXT(Sales[[#This Row],[OrderDate]],"dd")</f>
        <v>22</v>
      </c>
      <c r="G1469" s="2">
        <v>43451</v>
      </c>
      <c r="H1469" s="2">
        <v>43459</v>
      </c>
      <c r="I1469" s="1" t="s">
        <v>32</v>
      </c>
      <c r="J1469">
        <v>2</v>
      </c>
      <c r="K1469" s="1" t="s">
        <v>142</v>
      </c>
      <c r="L1469">
        <v>25</v>
      </c>
      <c r="M1469" s="1" t="s">
        <v>454</v>
      </c>
      <c r="N1469">
        <v>11</v>
      </c>
      <c r="O1469" s="1" t="s">
        <v>126</v>
      </c>
      <c r="P1469">
        <v>8</v>
      </c>
      <c r="Q1469">
        <v>7.4999999999999997E-2</v>
      </c>
      <c r="R1469">
        <v>1695.1000000000001</v>
      </c>
      <c r="S1469">
        <v>678.04000000000008</v>
      </c>
      <c r="T1469">
        <v>5424.3200000000006</v>
      </c>
      <c r="U1469">
        <v>12543.740000000002</v>
      </c>
      <c r="V1469">
        <f>Sales[[#This Row],[Total Revenue]]-Sales[[#This Row],[Total Buying]]</f>
        <v>7119.420000000001</v>
      </c>
      <c r="W1469">
        <v>177</v>
      </c>
      <c r="X1469" s="1" t="s">
        <v>825</v>
      </c>
      <c r="Y1469" s="1" t="s">
        <v>532</v>
      </c>
      <c r="Z1469" s="1" t="s">
        <v>196</v>
      </c>
      <c r="AA1469" s="1" t="s">
        <v>197</v>
      </c>
      <c r="AB1469" s="1" t="s">
        <v>147</v>
      </c>
      <c r="AC1469" s="1" t="s">
        <v>197</v>
      </c>
      <c r="AD1469">
        <v>62380</v>
      </c>
      <c r="AE1469">
        <v>41024</v>
      </c>
    </row>
    <row r="1470" spans="1:31" x14ac:dyDescent="0.3">
      <c r="A1470" s="1" t="s">
        <v>2291</v>
      </c>
      <c r="B1470" s="1" t="s">
        <v>100</v>
      </c>
      <c r="C1470" s="1" t="s">
        <v>31</v>
      </c>
      <c r="D1470" s="2">
        <v>43300</v>
      </c>
      <c r="E1470" s="2">
        <v>43426</v>
      </c>
      <c r="F1470" s="2" t="str">
        <f>TEXT(Sales[[#This Row],[OrderDate]],"dd")</f>
        <v>22</v>
      </c>
      <c r="G1470" s="2">
        <v>43432</v>
      </c>
      <c r="H1470" s="2">
        <v>43442</v>
      </c>
      <c r="I1470" s="1" t="s">
        <v>32</v>
      </c>
      <c r="J1470">
        <v>28</v>
      </c>
      <c r="K1470" s="1" t="s">
        <v>101</v>
      </c>
      <c r="L1470">
        <v>24</v>
      </c>
      <c r="M1470" s="1" t="s">
        <v>138</v>
      </c>
      <c r="N1470">
        <v>1</v>
      </c>
      <c r="O1470" s="1" t="s">
        <v>72</v>
      </c>
      <c r="P1470">
        <v>7</v>
      </c>
      <c r="Q1470">
        <v>0.15</v>
      </c>
      <c r="R1470">
        <v>261.3</v>
      </c>
      <c r="S1470">
        <v>109.746</v>
      </c>
      <c r="T1470">
        <v>768.22199999999998</v>
      </c>
      <c r="U1470">
        <v>1554.7350000000001</v>
      </c>
      <c r="V1470">
        <f>Sales[[#This Row],[Total Revenue]]-Sales[[#This Row],[Total Buying]]</f>
        <v>786.51300000000015</v>
      </c>
      <c r="W1470">
        <v>251</v>
      </c>
      <c r="X1470" s="1" t="s">
        <v>1602</v>
      </c>
      <c r="Y1470" s="1" t="s">
        <v>387</v>
      </c>
      <c r="Z1470" s="1" t="s">
        <v>388</v>
      </c>
      <c r="AA1470" s="1" t="s">
        <v>389</v>
      </c>
      <c r="AB1470" s="1" t="s">
        <v>116</v>
      </c>
      <c r="AC1470" s="1" t="s">
        <v>389</v>
      </c>
      <c r="AD1470">
        <v>104492</v>
      </c>
      <c r="AE1470">
        <v>63120</v>
      </c>
    </row>
    <row r="1471" spans="1:31" x14ac:dyDescent="0.3">
      <c r="A1471" s="1" t="s">
        <v>2292</v>
      </c>
      <c r="B1471" s="1" t="s">
        <v>42</v>
      </c>
      <c r="C1471" s="1" t="s">
        <v>77</v>
      </c>
      <c r="D1471" s="2">
        <v>43300</v>
      </c>
      <c r="E1471" s="2">
        <v>43426</v>
      </c>
      <c r="F1471" s="2" t="str">
        <f>TEXT(Sales[[#This Row],[OrderDate]],"dd")</f>
        <v>22</v>
      </c>
      <c r="G1471" s="2">
        <v>43446</v>
      </c>
      <c r="H1471" s="2">
        <v>43448</v>
      </c>
      <c r="I1471" s="1" t="s">
        <v>32</v>
      </c>
      <c r="J1471">
        <v>22</v>
      </c>
      <c r="K1471" s="1" t="s">
        <v>85</v>
      </c>
      <c r="L1471">
        <v>6</v>
      </c>
      <c r="M1471" s="1" t="s">
        <v>329</v>
      </c>
      <c r="N1471">
        <v>2</v>
      </c>
      <c r="O1471" s="1" t="s">
        <v>394</v>
      </c>
      <c r="P1471">
        <v>6</v>
      </c>
      <c r="Q1471">
        <v>0.1</v>
      </c>
      <c r="R1471">
        <v>3912.8</v>
      </c>
      <c r="S1471">
        <v>1956.4</v>
      </c>
      <c r="T1471">
        <v>11738.400000000001</v>
      </c>
      <c r="U1471">
        <v>21129.119999999999</v>
      </c>
      <c r="V1471">
        <f>Sales[[#This Row],[Total Revenue]]-Sales[[#This Row],[Total Buying]]</f>
        <v>9390.7199999999975</v>
      </c>
      <c r="W1471">
        <v>102</v>
      </c>
      <c r="X1471" s="1" t="s">
        <v>661</v>
      </c>
      <c r="Y1471" s="1" t="s">
        <v>448</v>
      </c>
      <c r="Z1471" s="1" t="s">
        <v>400</v>
      </c>
      <c r="AA1471" s="1" t="s">
        <v>401</v>
      </c>
      <c r="AB1471" s="1" t="s">
        <v>116</v>
      </c>
      <c r="AC1471" s="1" t="s">
        <v>401</v>
      </c>
      <c r="AD1471">
        <v>42239</v>
      </c>
      <c r="AE1471">
        <v>67081</v>
      </c>
    </row>
    <row r="1472" spans="1:31" x14ac:dyDescent="0.3">
      <c r="A1472" s="1" t="s">
        <v>2293</v>
      </c>
      <c r="B1472" s="1" t="s">
        <v>47</v>
      </c>
      <c r="C1472" s="1" t="s">
        <v>48</v>
      </c>
      <c r="D1472" s="2">
        <v>43300</v>
      </c>
      <c r="E1472" s="2">
        <v>43426</v>
      </c>
      <c r="F1472" s="2" t="str">
        <f>TEXT(Sales[[#This Row],[OrderDate]],"dd")</f>
        <v>22</v>
      </c>
      <c r="G1472" s="2">
        <v>43447</v>
      </c>
      <c r="H1472" s="2">
        <v>43456</v>
      </c>
      <c r="I1472" s="1" t="s">
        <v>32</v>
      </c>
      <c r="J1472">
        <v>20</v>
      </c>
      <c r="K1472" s="1" t="s">
        <v>225</v>
      </c>
      <c r="L1472">
        <v>5</v>
      </c>
      <c r="M1472" s="1" t="s">
        <v>106</v>
      </c>
      <c r="N1472">
        <v>16</v>
      </c>
      <c r="O1472" s="1" t="s">
        <v>93</v>
      </c>
      <c r="P1472">
        <v>5</v>
      </c>
      <c r="Q1472">
        <v>7.4999999999999997E-2</v>
      </c>
      <c r="R1472">
        <v>1896.1000000000001</v>
      </c>
      <c r="S1472">
        <v>891.16700000000003</v>
      </c>
      <c r="T1472">
        <v>4455.835</v>
      </c>
      <c r="U1472">
        <v>8769.4625000000015</v>
      </c>
      <c r="V1472">
        <f>Sales[[#This Row],[Total Revenue]]-Sales[[#This Row],[Total Buying]]</f>
        <v>4313.6275000000014</v>
      </c>
      <c r="W1472">
        <v>30</v>
      </c>
      <c r="X1472" s="1" t="s">
        <v>319</v>
      </c>
      <c r="Y1472" s="1" t="s">
        <v>169</v>
      </c>
      <c r="Z1472" s="1" t="s">
        <v>158</v>
      </c>
      <c r="AA1472" s="1" t="s">
        <v>159</v>
      </c>
      <c r="AB1472" s="1" t="s">
        <v>116</v>
      </c>
      <c r="AC1472" s="1" t="s">
        <v>159</v>
      </c>
      <c r="AD1472">
        <v>32564</v>
      </c>
      <c r="AE1472">
        <v>45925</v>
      </c>
    </row>
    <row r="1473" spans="1:31" x14ac:dyDescent="0.3">
      <c r="A1473" s="1" t="s">
        <v>2294</v>
      </c>
      <c r="B1473" s="1" t="s">
        <v>30</v>
      </c>
      <c r="C1473" s="1" t="s">
        <v>77</v>
      </c>
      <c r="D1473" s="2">
        <v>43300</v>
      </c>
      <c r="E1473" s="2">
        <v>43426</v>
      </c>
      <c r="F1473" s="2" t="str">
        <f>TEXT(Sales[[#This Row],[OrderDate]],"dd")</f>
        <v>22</v>
      </c>
      <c r="G1473" s="2">
        <v>43444</v>
      </c>
      <c r="H1473" s="2">
        <v>43454</v>
      </c>
      <c r="I1473" s="1" t="s">
        <v>32</v>
      </c>
      <c r="J1473">
        <v>11</v>
      </c>
      <c r="K1473" s="1" t="s">
        <v>125</v>
      </c>
      <c r="L1473">
        <v>19</v>
      </c>
      <c r="M1473" s="1" t="s">
        <v>346</v>
      </c>
      <c r="N1473">
        <v>46</v>
      </c>
      <c r="O1473" s="1" t="s">
        <v>150</v>
      </c>
      <c r="P1473">
        <v>6</v>
      </c>
      <c r="Q1473">
        <v>0.3</v>
      </c>
      <c r="R1473">
        <v>1118.9000000000001</v>
      </c>
      <c r="S1473">
        <v>749.66300000000012</v>
      </c>
      <c r="T1473">
        <v>4497.978000000001</v>
      </c>
      <c r="U1473">
        <v>4699.38</v>
      </c>
      <c r="V1473">
        <f>Sales[[#This Row],[Total Revenue]]-Sales[[#This Row],[Total Buying]]</f>
        <v>201.40199999999913</v>
      </c>
      <c r="W1473">
        <v>125</v>
      </c>
      <c r="X1473" s="1" t="s">
        <v>719</v>
      </c>
      <c r="Y1473" s="1" t="s">
        <v>696</v>
      </c>
      <c r="Z1473" s="1" t="s">
        <v>306</v>
      </c>
      <c r="AA1473" s="1" t="s">
        <v>307</v>
      </c>
      <c r="AB1473" s="1" t="s">
        <v>56</v>
      </c>
      <c r="AC1473" s="1" t="s">
        <v>307</v>
      </c>
      <c r="AD1473">
        <v>31831</v>
      </c>
      <c r="AE1473">
        <v>40226</v>
      </c>
    </row>
    <row r="1474" spans="1:31" x14ac:dyDescent="0.3">
      <c r="A1474" s="1" t="s">
        <v>2295</v>
      </c>
      <c r="B1474" s="1" t="s">
        <v>30</v>
      </c>
      <c r="C1474" s="1" t="s">
        <v>77</v>
      </c>
      <c r="D1474" s="2">
        <v>43300</v>
      </c>
      <c r="E1474" s="2">
        <v>43426</v>
      </c>
      <c r="F1474" s="2" t="str">
        <f>TEXT(Sales[[#This Row],[OrderDate]],"dd")</f>
        <v>22</v>
      </c>
      <c r="G1474" s="2">
        <v>43454</v>
      </c>
      <c r="H1474" s="2">
        <v>43463</v>
      </c>
      <c r="I1474" s="1" t="s">
        <v>32</v>
      </c>
      <c r="J1474">
        <v>10</v>
      </c>
      <c r="K1474" s="1" t="s">
        <v>121</v>
      </c>
      <c r="L1474">
        <v>3</v>
      </c>
      <c r="M1474" s="1" t="s">
        <v>175</v>
      </c>
      <c r="N1474">
        <v>21</v>
      </c>
      <c r="O1474" s="1" t="s">
        <v>131</v>
      </c>
      <c r="P1474">
        <v>4</v>
      </c>
      <c r="Q1474">
        <v>0.1</v>
      </c>
      <c r="R1474">
        <v>1092.1000000000001</v>
      </c>
      <c r="S1474">
        <v>698.94400000000007</v>
      </c>
      <c r="T1474">
        <v>2795.7760000000003</v>
      </c>
      <c r="U1474">
        <v>3931.5600000000004</v>
      </c>
      <c r="V1474">
        <f>Sales[[#This Row],[Total Revenue]]-Sales[[#This Row],[Total Buying]]</f>
        <v>1135.7840000000001</v>
      </c>
      <c r="W1474">
        <v>89</v>
      </c>
      <c r="X1474" s="1" t="s">
        <v>1489</v>
      </c>
      <c r="Y1474" s="1" t="s">
        <v>191</v>
      </c>
      <c r="Z1474" s="1" t="s">
        <v>158</v>
      </c>
      <c r="AA1474" s="1" t="s">
        <v>159</v>
      </c>
      <c r="AB1474" s="1" t="s">
        <v>116</v>
      </c>
      <c r="AC1474" s="1" t="s">
        <v>159</v>
      </c>
      <c r="AD1474">
        <v>30816</v>
      </c>
      <c r="AE1474">
        <v>69189</v>
      </c>
    </row>
    <row r="1475" spans="1:31" x14ac:dyDescent="0.3">
      <c r="A1475" s="1" t="s">
        <v>2296</v>
      </c>
      <c r="B1475" s="1" t="s">
        <v>30</v>
      </c>
      <c r="C1475" s="1" t="s">
        <v>77</v>
      </c>
      <c r="D1475" s="2">
        <v>43300</v>
      </c>
      <c r="E1475" s="2">
        <v>43426</v>
      </c>
      <c r="F1475" s="2" t="str">
        <f>TEXT(Sales[[#This Row],[OrderDate]],"dd")</f>
        <v>22</v>
      </c>
      <c r="G1475" s="2">
        <v>43439</v>
      </c>
      <c r="H1475" s="2">
        <v>43447</v>
      </c>
      <c r="I1475" s="1" t="s">
        <v>32</v>
      </c>
      <c r="J1475">
        <v>5</v>
      </c>
      <c r="K1475" s="1" t="s">
        <v>182</v>
      </c>
      <c r="L1475">
        <v>49</v>
      </c>
      <c r="M1475" s="1" t="s">
        <v>74</v>
      </c>
      <c r="N1475">
        <v>7</v>
      </c>
      <c r="O1475" s="1" t="s">
        <v>260</v>
      </c>
      <c r="P1475">
        <v>6</v>
      </c>
      <c r="Q1475">
        <v>0.3</v>
      </c>
      <c r="R1475">
        <v>1936.3</v>
      </c>
      <c r="S1475">
        <v>910.06099999999992</v>
      </c>
      <c r="T1475">
        <v>5460.366</v>
      </c>
      <c r="U1475">
        <v>8132.4599999999991</v>
      </c>
      <c r="V1475">
        <f>Sales[[#This Row],[Total Revenue]]-Sales[[#This Row],[Total Buying]]</f>
        <v>2672.0939999999991</v>
      </c>
      <c r="W1475">
        <v>161</v>
      </c>
      <c r="X1475" s="1" t="s">
        <v>820</v>
      </c>
      <c r="Y1475" s="1" t="s">
        <v>821</v>
      </c>
      <c r="Z1475" s="1" t="s">
        <v>196</v>
      </c>
      <c r="AA1475" s="1" t="s">
        <v>197</v>
      </c>
      <c r="AB1475" s="1" t="s">
        <v>147</v>
      </c>
      <c r="AC1475" s="1" t="s">
        <v>197</v>
      </c>
      <c r="AD1475">
        <v>46895</v>
      </c>
      <c r="AE1475">
        <v>60976</v>
      </c>
    </row>
    <row r="1476" spans="1:31" x14ac:dyDescent="0.3">
      <c r="A1476" s="1" t="s">
        <v>2297</v>
      </c>
      <c r="B1476" s="1" t="s">
        <v>30</v>
      </c>
      <c r="C1476" s="1" t="s">
        <v>77</v>
      </c>
      <c r="D1476" s="2">
        <v>43300</v>
      </c>
      <c r="E1476" s="2">
        <v>43426</v>
      </c>
      <c r="F1476" s="2" t="str">
        <f>TEXT(Sales[[#This Row],[OrderDate]],"dd")</f>
        <v>22</v>
      </c>
      <c r="G1476" s="2">
        <v>43435</v>
      </c>
      <c r="H1476" s="2">
        <v>43441</v>
      </c>
      <c r="I1476" s="1" t="s">
        <v>32</v>
      </c>
      <c r="J1476">
        <v>8</v>
      </c>
      <c r="K1476" s="1" t="s">
        <v>105</v>
      </c>
      <c r="L1476">
        <v>50</v>
      </c>
      <c r="M1476" s="1" t="s">
        <v>427</v>
      </c>
      <c r="N1476">
        <v>7</v>
      </c>
      <c r="O1476" s="1" t="s">
        <v>260</v>
      </c>
      <c r="P1476">
        <v>6</v>
      </c>
      <c r="Q1476">
        <v>7.4999999999999997E-2</v>
      </c>
      <c r="R1476">
        <v>1922.9</v>
      </c>
      <c r="S1476">
        <v>1211.4270000000001</v>
      </c>
      <c r="T1476">
        <v>7268.5620000000008</v>
      </c>
      <c r="U1476">
        <v>10672.095000000001</v>
      </c>
      <c r="V1476">
        <f>Sales[[#This Row],[Total Revenue]]-Sales[[#This Row],[Total Buying]]</f>
        <v>3403.5330000000004</v>
      </c>
      <c r="W1476">
        <v>122</v>
      </c>
      <c r="X1476" s="1" t="s">
        <v>714</v>
      </c>
      <c r="Y1476" s="1" t="s">
        <v>711</v>
      </c>
      <c r="Z1476" s="1" t="s">
        <v>306</v>
      </c>
      <c r="AA1476" s="1" t="s">
        <v>307</v>
      </c>
      <c r="AB1476" s="1" t="s">
        <v>56</v>
      </c>
      <c r="AC1476" s="1" t="s">
        <v>307</v>
      </c>
      <c r="AD1476">
        <v>55823</v>
      </c>
      <c r="AE1476">
        <v>46791</v>
      </c>
    </row>
    <row r="1477" spans="1:31" x14ac:dyDescent="0.3">
      <c r="A1477" s="1" t="s">
        <v>2298</v>
      </c>
      <c r="B1477" s="1" t="s">
        <v>30</v>
      </c>
      <c r="C1477" s="1" t="s">
        <v>31</v>
      </c>
      <c r="D1477" s="2">
        <v>43300</v>
      </c>
      <c r="E1477" s="2">
        <v>43427</v>
      </c>
      <c r="F1477" s="2" t="str">
        <f>TEXT(Sales[[#This Row],[OrderDate]],"dd")</f>
        <v>23</v>
      </c>
      <c r="G1477" s="2">
        <v>43435</v>
      </c>
      <c r="H1477" s="2">
        <v>43439</v>
      </c>
      <c r="I1477" s="1" t="s">
        <v>32</v>
      </c>
      <c r="J1477">
        <v>11</v>
      </c>
      <c r="K1477" s="1" t="s">
        <v>125</v>
      </c>
      <c r="L1477">
        <v>29</v>
      </c>
      <c r="M1477" s="1" t="s">
        <v>429</v>
      </c>
      <c r="N1477">
        <v>21</v>
      </c>
      <c r="O1477" s="1" t="s">
        <v>131</v>
      </c>
      <c r="P1477">
        <v>7</v>
      </c>
      <c r="Q1477">
        <v>0.15</v>
      </c>
      <c r="R1477">
        <v>3906.1</v>
      </c>
      <c r="S1477">
        <v>2538.9650000000001</v>
      </c>
      <c r="T1477">
        <v>17772.755000000001</v>
      </c>
      <c r="U1477">
        <v>23241.294999999998</v>
      </c>
      <c r="V1477">
        <f>Sales[[#This Row],[Total Revenue]]-Sales[[#This Row],[Total Buying]]</f>
        <v>5468.5399999999972</v>
      </c>
      <c r="W1477">
        <v>236</v>
      </c>
      <c r="X1477" s="1" t="s">
        <v>922</v>
      </c>
      <c r="Y1477" s="1" t="s">
        <v>923</v>
      </c>
      <c r="Z1477" s="1" t="s">
        <v>316</v>
      </c>
      <c r="AA1477" s="1" t="s">
        <v>317</v>
      </c>
      <c r="AB1477" s="1" t="s">
        <v>56</v>
      </c>
      <c r="AC1477" s="1" t="s">
        <v>317</v>
      </c>
      <c r="AD1477">
        <v>48425</v>
      </c>
      <c r="AE1477">
        <v>42128</v>
      </c>
    </row>
    <row r="1478" spans="1:31" x14ac:dyDescent="0.3">
      <c r="A1478" s="1" t="s">
        <v>2299</v>
      </c>
      <c r="B1478" s="1" t="s">
        <v>30</v>
      </c>
      <c r="C1478" s="1" t="s">
        <v>77</v>
      </c>
      <c r="D1478" s="2">
        <v>43300</v>
      </c>
      <c r="E1478" s="2">
        <v>43427</v>
      </c>
      <c r="F1478" s="2" t="str">
        <f>TEXT(Sales[[#This Row],[OrderDate]],"dd")</f>
        <v>23</v>
      </c>
      <c r="G1478" s="2">
        <v>43444</v>
      </c>
      <c r="H1478" s="2">
        <v>43449</v>
      </c>
      <c r="I1478" s="1" t="s">
        <v>32</v>
      </c>
      <c r="J1478">
        <v>8</v>
      </c>
      <c r="K1478" s="1" t="s">
        <v>105</v>
      </c>
      <c r="L1478">
        <v>1</v>
      </c>
      <c r="M1478" s="1" t="s">
        <v>79</v>
      </c>
      <c r="N1478">
        <v>28</v>
      </c>
      <c r="O1478" s="1" t="s">
        <v>135</v>
      </c>
      <c r="P1478">
        <v>2</v>
      </c>
      <c r="Q1478">
        <v>0.05</v>
      </c>
      <c r="R1478">
        <v>891.1</v>
      </c>
      <c r="S1478">
        <v>365.351</v>
      </c>
      <c r="T1478">
        <v>730.702</v>
      </c>
      <c r="U1478">
        <v>1693.0900000000001</v>
      </c>
      <c r="V1478">
        <f>Sales[[#This Row],[Total Revenue]]-Sales[[#This Row],[Total Buying]]</f>
        <v>962.38800000000015</v>
      </c>
      <c r="W1478">
        <v>158</v>
      </c>
      <c r="X1478" s="1" t="s">
        <v>576</v>
      </c>
      <c r="Y1478" s="1" t="s">
        <v>577</v>
      </c>
      <c r="Z1478" s="1" t="s">
        <v>196</v>
      </c>
      <c r="AA1478" s="1" t="s">
        <v>197</v>
      </c>
      <c r="AB1478" s="1" t="s">
        <v>147</v>
      </c>
      <c r="AC1478" s="1" t="s">
        <v>197</v>
      </c>
      <c r="AD1478">
        <v>35075</v>
      </c>
      <c r="AE1478">
        <v>60499</v>
      </c>
    </row>
    <row r="1479" spans="1:31" x14ac:dyDescent="0.3">
      <c r="A1479" s="1" t="s">
        <v>2300</v>
      </c>
      <c r="B1479" s="1" t="s">
        <v>42</v>
      </c>
      <c r="C1479" s="1" t="s">
        <v>62</v>
      </c>
      <c r="D1479" s="2">
        <v>43300</v>
      </c>
      <c r="E1479" s="2">
        <v>43427</v>
      </c>
      <c r="F1479" s="2" t="str">
        <f>TEXT(Sales[[#This Row],[OrderDate]],"dd")</f>
        <v>23</v>
      </c>
      <c r="G1479" s="2">
        <v>43442</v>
      </c>
      <c r="H1479" s="2">
        <v>43445</v>
      </c>
      <c r="I1479" s="1" t="s">
        <v>32</v>
      </c>
      <c r="J1479">
        <v>20</v>
      </c>
      <c r="K1479" s="1" t="s">
        <v>225</v>
      </c>
      <c r="L1479">
        <v>31</v>
      </c>
      <c r="M1479" s="1" t="s">
        <v>374</v>
      </c>
      <c r="N1479">
        <v>11</v>
      </c>
      <c r="O1479" s="1" t="s">
        <v>126</v>
      </c>
      <c r="P1479">
        <v>6</v>
      </c>
      <c r="Q1479">
        <v>0.1</v>
      </c>
      <c r="R1479">
        <v>3323.2000000000003</v>
      </c>
      <c r="S1479">
        <v>2658.5600000000004</v>
      </c>
      <c r="T1479">
        <v>15951.360000000002</v>
      </c>
      <c r="U1479">
        <v>17945.28</v>
      </c>
      <c r="V1479">
        <f>Sales[[#This Row],[Total Revenue]]-Sales[[#This Row],[Total Buying]]</f>
        <v>1993.9199999999964</v>
      </c>
      <c r="W1479">
        <v>309</v>
      </c>
      <c r="X1479" s="1" t="s">
        <v>974</v>
      </c>
      <c r="Y1479" s="1" t="s">
        <v>975</v>
      </c>
      <c r="Z1479" s="1" t="s">
        <v>251</v>
      </c>
      <c r="AA1479" s="1" t="s">
        <v>252</v>
      </c>
      <c r="AB1479" s="1" t="s">
        <v>56</v>
      </c>
      <c r="AC1479" s="1" t="s">
        <v>252</v>
      </c>
      <c r="AD1479">
        <v>133808</v>
      </c>
      <c r="AE1479">
        <v>53326</v>
      </c>
    </row>
    <row r="1480" spans="1:31" x14ac:dyDescent="0.3">
      <c r="A1480" s="1" t="s">
        <v>2301</v>
      </c>
      <c r="B1480" s="1" t="s">
        <v>30</v>
      </c>
      <c r="C1480" s="1" t="s">
        <v>77</v>
      </c>
      <c r="D1480" s="2">
        <v>43300</v>
      </c>
      <c r="E1480" s="2">
        <v>43427</v>
      </c>
      <c r="F1480" s="2" t="str">
        <f>TEXT(Sales[[#This Row],[OrderDate]],"dd")</f>
        <v>23</v>
      </c>
      <c r="G1480" s="2">
        <v>43450</v>
      </c>
      <c r="H1480" s="2">
        <v>43458</v>
      </c>
      <c r="I1480" s="1" t="s">
        <v>32</v>
      </c>
      <c r="J1480">
        <v>1</v>
      </c>
      <c r="K1480" s="1" t="s">
        <v>78</v>
      </c>
      <c r="L1480">
        <v>38</v>
      </c>
      <c r="M1480" s="1" t="s">
        <v>226</v>
      </c>
      <c r="N1480">
        <v>24</v>
      </c>
      <c r="O1480" s="1" t="s">
        <v>204</v>
      </c>
      <c r="P1480">
        <v>1</v>
      </c>
      <c r="Q1480">
        <v>7.4999999999999997E-2</v>
      </c>
      <c r="R1480">
        <v>1675</v>
      </c>
      <c r="S1480">
        <v>670</v>
      </c>
      <c r="T1480">
        <v>670</v>
      </c>
      <c r="U1480">
        <v>1549.375</v>
      </c>
      <c r="V1480">
        <f>Sales[[#This Row],[Total Revenue]]-Sales[[#This Row],[Total Buying]]</f>
        <v>879.375</v>
      </c>
      <c r="W1480">
        <v>171</v>
      </c>
      <c r="X1480" s="1" t="s">
        <v>834</v>
      </c>
      <c r="Y1480" s="1" t="s">
        <v>629</v>
      </c>
      <c r="Z1480" s="1" t="s">
        <v>196</v>
      </c>
      <c r="AA1480" s="1" t="s">
        <v>197</v>
      </c>
      <c r="AB1480" s="1" t="s">
        <v>147</v>
      </c>
      <c r="AC1480" s="1" t="s">
        <v>197</v>
      </c>
      <c r="AD1480">
        <v>43267</v>
      </c>
      <c r="AE1480">
        <v>42041</v>
      </c>
    </row>
    <row r="1481" spans="1:31" x14ac:dyDescent="0.3">
      <c r="A1481" s="1" t="s">
        <v>2302</v>
      </c>
      <c r="B1481" s="1" t="s">
        <v>30</v>
      </c>
      <c r="C1481" s="1" t="s">
        <v>77</v>
      </c>
      <c r="D1481" s="2">
        <v>43300</v>
      </c>
      <c r="E1481" s="2">
        <v>43427</v>
      </c>
      <c r="F1481" s="2" t="str">
        <f>TEXT(Sales[[#This Row],[OrderDate]],"dd")</f>
        <v>23</v>
      </c>
      <c r="G1481" s="2">
        <v>43443</v>
      </c>
      <c r="H1481" s="2">
        <v>43446</v>
      </c>
      <c r="I1481" s="1" t="s">
        <v>32</v>
      </c>
      <c r="J1481">
        <v>12</v>
      </c>
      <c r="K1481" s="1" t="s">
        <v>208</v>
      </c>
      <c r="L1481">
        <v>20</v>
      </c>
      <c r="M1481" s="1" t="s">
        <v>59</v>
      </c>
      <c r="N1481">
        <v>40</v>
      </c>
      <c r="O1481" s="1" t="s">
        <v>199</v>
      </c>
      <c r="P1481">
        <v>8</v>
      </c>
      <c r="Q1481">
        <v>0.05</v>
      </c>
      <c r="R1481">
        <v>1159.1000000000001</v>
      </c>
      <c r="S1481">
        <v>567.95900000000006</v>
      </c>
      <c r="T1481">
        <v>4543.6720000000005</v>
      </c>
      <c r="U1481">
        <v>8809.1600000000017</v>
      </c>
      <c r="V1481">
        <f>Sales[[#This Row],[Total Revenue]]-Sales[[#This Row],[Total Buying]]</f>
        <v>4265.4880000000012</v>
      </c>
      <c r="W1481">
        <v>165</v>
      </c>
      <c r="X1481" s="1" t="s">
        <v>828</v>
      </c>
      <c r="Y1481" s="1" t="s">
        <v>658</v>
      </c>
      <c r="Z1481" s="1" t="s">
        <v>196</v>
      </c>
      <c r="AA1481" s="1" t="s">
        <v>197</v>
      </c>
      <c r="AB1481" s="1" t="s">
        <v>147</v>
      </c>
      <c r="AC1481" s="1" t="s">
        <v>197</v>
      </c>
      <c r="AD1481">
        <v>43510</v>
      </c>
      <c r="AE1481">
        <v>84039</v>
      </c>
    </row>
    <row r="1482" spans="1:31" x14ac:dyDescent="0.3">
      <c r="A1482" s="1" t="s">
        <v>2303</v>
      </c>
      <c r="B1482" s="1" t="s">
        <v>42</v>
      </c>
      <c r="C1482" s="1" t="s">
        <v>31</v>
      </c>
      <c r="D1482" s="2">
        <v>43300</v>
      </c>
      <c r="E1482" s="2">
        <v>43427</v>
      </c>
      <c r="F1482" s="2" t="str">
        <f>TEXT(Sales[[#This Row],[OrderDate]],"dd")</f>
        <v>23</v>
      </c>
      <c r="G1482" s="2">
        <v>43454</v>
      </c>
      <c r="H1482" s="2">
        <v>43455</v>
      </c>
      <c r="I1482" s="1" t="s">
        <v>32</v>
      </c>
      <c r="J1482">
        <v>20</v>
      </c>
      <c r="K1482" s="1" t="s">
        <v>225</v>
      </c>
      <c r="L1482">
        <v>29</v>
      </c>
      <c r="M1482" s="1" t="s">
        <v>429</v>
      </c>
      <c r="N1482">
        <v>9</v>
      </c>
      <c r="O1482" s="1" t="s">
        <v>111</v>
      </c>
      <c r="P1482">
        <v>1</v>
      </c>
      <c r="Q1482">
        <v>0.05</v>
      </c>
      <c r="R1482">
        <v>1038.5</v>
      </c>
      <c r="S1482">
        <v>820.41500000000008</v>
      </c>
      <c r="T1482">
        <v>820.41500000000008</v>
      </c>
      <c r="U1482">
        <v>986.57500000000005</v>
      </c>
      <c r="V1482">
        <f>Sales[[#This Row],[Total Revenue]]-Sales[[#This Row],[Total Buying]]</f>
        <v>166.15999999999997</v>
      </c>
      <c r="W1482">
        <v>229</v>
      </c>
      <c r="X1482" s="1" t="s">
        <v>314</v>
      </c>
      <c r="Y1482" s="1" t="s">
        <v>315</v>
      </c>
      <c r="Z1482" s="1" t="s">
        <v>316</v>
      </c>
      <c r="AA1482" s="1" t="s">
        <v>317</v>
      </c>
      <c r="AB1482" s="1" t="s">
        <v>56</v>
      </c>
      <c r="AC1482" s="1" t="s">
        <v>317</v>
      </c>
      <c r="AD1482">
        <v>56034</v>
      </c>
      <c r="AE1482">
        <v>91579</v>
      </c>
    </row>
    <row r="1483" spans="1:31" x14ac:dyDescent="0.3">
      <c r="A1483" s="1" t="s">
        <v>2304</v>
      </c>
      <c r="B1483" s="1" t="s">
        <v>30</v>
      </c>
      <c r="C1483" s="1" t="s">
        <v>31</v>
      </c>
      <c r="D1483" s="2">
        <v>43300</v>
      </c>
      <c r="E1483" s="2">
        <v>43427</v>
      </c>
      <c r="F1483" s="2" t="str">
        <f>TEXT(Sales[[#This Row],[OrderDate]],"dd")</f>
        <v>23</v>
      </c>
      <c r="G1483" s="2">
        <v>43430</v>
      </c>
      <c r="H1483" s="2">
        <v>43436</v>
      </c>
      <c r="I1483" s="1" t="s">
        <v>32</v>
      </c>
      <c r="J1483">
        <v>3</v>
      </c>
      <c r="K1483" s="1" t="s">
        <v>154</v>
      </c>
      <c r="L1483">
        <v>9</v>
      </c>
      <c r="M1483" s="1" t="s">
        <v>149</v>
      </c>
      <c r="N1483">
        <v>12</v>
      </c>
      <c r="O1483" s="1" t="s">
        <v>35</v>
      </c>
      <c r="P1483">
        <v>2</v>
      </c>
      <c r="Q1483">
        <v>7.4999999999999997E-2</v>
      </c>
      <c r="R1483">
        <v>2311.5</v>
      </c>
      <c r="S1483">
        <v>1410.0149999999999</v>
      </c>
      <c r="T1483">
        <v>2820.0299999999997</v>
      </c>
      <c r="U1483">
        <v>4276.2749999999996</v>
      </c>
      <c r="V1483">
        <f>Sales[[#This Row],[Total Revenue]]-Sales[[#This Row],[Total Buying]]</f>
        <v>1456.2449999999999</v>
      </c>
      <c r="W1483">
        <v>247</v>
      </c>
      <c r="X1483" s="1" t="s">
        <v>884</v>
      </c>
      <c r="Y1483" s="1" t="s">
        <v>731</v>
      </c>
      <c r="Z1483" s="1" t="s">
        <v>732</v>
      </c>
      <c r="AA1483" s="1" t="s">
        <v>733</v>
      </c>
      <c r="AB1483" s="1" t="s">
        <v>40</v>
      </c>
      <c r="AC1483" s="1" t="s">
        <v>733</v>
      </c>
      <c r="AD1483">
        <v>33375</v>
      </c>
      <c r="AE1483">
        <v>79720</v>
      </c>
    </row>
    <row r="1484" spans="1:31" x14ac:dyDescent="0.3">
      <c r="A1484" s="1" t="s">
        <v>2305</v>
      </c>
      <c r="B1484" s="1" t="s">
        <v>30</v>
      </c>
      <c r="C1484" s="1" t="s">
        <v>239</v>
      </c>
      <c r="D1484" s="2">
        <v>43300</v>
      </c>
      <c r="E1484" s="2">
        <v>43427</v>
      </c>
      <c r="F1484" s="2" t="str">
        <f>TEXT(Sales[[#This Row],[OrderDate]],"dd")</f>
        <v>23</v>
      </c>
      <c r="G1484" s="2">
        <v>43438</v>
      </c>
      <c r="H1484" s="2">
        <v>43445</v>
      </c>
      <c r="I1484" s="1" t="s">
        <v>32</v>
      </c>
      <c r="J1484">
        <v>1</v>
      </c>
      <c r="K1484" s="1" t="s">
        <v>78</v>
      </c>
      <c r="L1484">
        <v>34</v>
      </c>
      <c r="M1484" s="1" t="s">
        <v>378</v>
      </c>
      <c r="N1484">
        <v>14</v>
      </c>
      <c r="O1484" s="1" t="s">
        <v>438</v>
      </c>
      <c r="P1484">
        <v>8</v>
      </c>
      <c r="Q1484">
        <v>0.15</v>
      </c>
      <c r="R1484">
        <v>2519.2000000000003</v>
      </c>
      <c r="S1484">
        <v>1435.944</v>
      </c>
      <c r="T1484">
        <v>11487.552</v>
      </c>
      <c r="U1484">
        <v>17130.560000000001</v>
      </c>
      <c r="V1484">
        <f>Sales[[#This Row],[Total Revenue]]-Sales[[#This Row],[Total Buying]]</f>
        <v>5643.0080000000016</v>
      </c>
      <c r="W1484">
        <v>367</v>
      </c>
      <c r="X1484" s="1" t="s">
        <v>413</v>
      </c>
      <c r="Y1484" s="1" t="s">
        <v>414</v>
      </c>
      <c r="Z1484" s="1" t="s">
        <v>415</v>
      </c>
      <c r="AA1484" s="1" t="s">
        <v>416</v>
      </c>
      <c r="AB1484" s="1" t="s">
        <v>147</v>
      </c>
      <c r="AC1484" s="1" t="s">
        <v>416</v>
      </c>
      <c r="AD1484">
        <v>230807</v>
      </c>
      <c r="AE1484">
        <v>35958</v>
      </c>
    </row>
    <row r="1485" spans="1:31" x14ac:dyDescent="0.3">
      <c r="A1485" s="1" t="s">
        <v>2306</v>
      </c>
      <c r="B1485" s="1" t="s">
        <v>30</v>
      </c>
      <c r="C1485" s="1" t="s">
        <v>48</v>
      </c>
      <c r="D1485" s="2">
        <v>43300</v>
      </c>
      <c r="E1485" s="2">
        <v>43427</v>
      </c>
      <c r="F1485" s="2" t="str">
        <f>TEXT(Sales[[#This Row],[OrderDate]],"dd")</f>
        <v>23</v>
      </c>
      <c r="G1485" s="2">
        <v>43430</v>
      </c>
      <c r="H1485" s="2">
        <v>43438</v>
      </c>
      <c r="I1485" s="1" t="s">
        <v>32</v>
      </c>
      <c r="J1485">
        <v>5</v>
      </c>
      <c r="K1485" s="1" t="s">
        <v>182</v>
      </c>
      <c r="L1485">
        <v>11</v>
      </c>
      <c r="M1485" s="1" t="s">
        <v>44</v>
      </c>
      <c r="N1485">
        <v>4</v>
      </c>
      <c r="O1485" s="1" t="s">
        <v>64</v>
      </c>
      <c r="P1485">
        <v>3</v>
      </c>
      <c r="Q1485">
        <v>0.2</v>
      </c>
      <c r="R1485">
        <v>187.6</v>
      </c>
      <c r="S1485">
        <v>78.792000000000002</v>
      </c>
      <c r="T1485">
        <v>236.376</v>
      </c>
      <c r="U1485">
        <v>450.23999999999995</v>
      </c>
      <c r="V1485">
        <f>Sales[[#This Row],[Total Revenue]]-Sales[[#This Row],[Total Buying]]</f>
        <v>213.86399999999995</v>
      </c>
      <c r="W1485">
        <v>14</v>
      </c>
      <c r="X1485" s="1" t="s">
        <v>1258</v>
      </c>
      <c r="Y1485" s="1" t="s">
        <v>113</v>
      </c>
      <c r="Z1485" s="1" t="s">
        <v>114</v>
      </c>
      <c r="AA1485" s="1" t="s">
        <v>115</v>
      </c>
      <c r="AB1485" s="1" t="s">
        <v>116</v>
      </c>
      <c r="AC1485" s="1" t="s">
        <v>115</v>
      </c>
      <c r="AD1485">
        <v>64810</v>
      </c>
      <c r="AE1485">
        <v>49012</v>
      </c>
    </row>
    <row r="1486" spans="1:31" x14ac:dyDescent="0.3">
      <c r="A1486" s="1" t="s">
        <v>2307</v>
      </c>
      <c r="B1486" s="1" t="s">
        <v>30</v>
      </c>
      <c r="C1486" s="1" t="s">
        <v>77</v>
      </c>
      <c r="D1486" s="2">
        <v>43300</v>
      </c>
      <c r="E1486" s="2">
        <v>43427</v>
      </c>
      <c r="F1486" s="2" t="str">
        <f>TEXT(Sales[[#This Row],[OrderDate]],"dd")</f>
        <v>23</v>
      </c>
      <c r="G1486" s="2">
        <v>43435</v>
      </c>
      <c r="H1486" s="2">
        <v>43443</v>
      </c>
      <c r="I1486" s="1" t="s">
        <v>32</v>
      </c>
      <c r="J1486">
        <v>9</v>
      </c>
      <c r="K1486" s="1" t="s">
        <v>214</v>
      </c>
      <c r="L1486">
        <v>30</v>
      </c>
      <c r="M1486" s="1" t="s">
        <v>166</v>
      </c>
      <c r="N1486">
        <v>40</v>
      </c>
      <c r="O1486" s="1" t="s">
        <v>199</v>
      </c>
      <c r="P1486">
        <v>5</v>
      </c>
      <c r="Q1486">
        <v>0.05</v>
      </c>
      <c r="R1486">
        <v>1989.9</v>
      </c>
      <c r="S1486">
        <v>1432.7280000000001</v>
      </c>
      <c r="T1486">
        <v>7163.64</v>
      </c>
      <c r="U1486">
        <v>9452.0250000000015</v>
      </c>
      <c r="V1486">
        <f>Sales[[#This Row],[Total Revenue]]-Sales[[#This Row],[Total Buying]]</f>
        <v>2288.3850000000011</v>
      </c>
      <c r="W1486">
        <v>202</v>
      </c>
      <c r="X1486" s="1" t="s">
        <v>1224</v>
      </c>
      <c r="Y1486" s="1" t="s">
        <v>1225</v>
      </c>
      <c r="Z1486" s="1" t="s">
        <v>878</v>
      </c>
      <c r="AA1486" s="1" t="s">
        <v>879</v>
      </c>
      <c r="AB1486" s="1" t="s">
        <v>56</v>
      </c>
      <c r="AC1486" s="1" t="s">
        <v>879</v>
      </c>
      <c r="AD1486">
        <v>50025</v>
      </c>
      <c r="AE1486">
        <v>46517</v>
      </c>
    </row>
    <row r="1487" spans="1:31" x14ac:dyDescent="0.3">
      <c r="A1487" s="1" t="s">
        <v>2308</v>
      </c>
      <c r="B1487" s="1" t="s">
        <v>100</v>
      </c>
      <c r="C1487" s="1" t="s">
        <v>48</v>
      </c>
      <c r="D1487" s="2">
        <v>43300</v>
      </c>
      <c r="E1487" s="2">
        <v>43427</v>
      </c>
      <c r="F1487" s="2" t="str">
        <f>TEXT(Sales[[#This Row],[OrderDate]],"dd")</f>
        <v>23</v>
      </c>
      <c r="G1487" s="2">
        <v>43447</v>
      </c>
      <c r="H1487" s="2">
        <v>43455</v>
      </c>
      <c r="I1487" s="1" t="s">
        <v>32</v>
      </c>
      <c r="J1487">
        <v>28</v>
      </c>
      <c r="K1487" s="1" t="s">
        <v>101</v>
      </c>
      <c r="L1487">
        <v>43</v>
      </c>
      <c r="M1487" s="1" t="s">
        <v>183</v>
      </c>
      <c r="N1487">
        <v>15</v>
      </c>
      <c r="O1487" s="1" t="s">
        <v>347</v>
      </c>
      <c r="P1487">
        <v>5</v>
      </c>
      <c r="Q1487">
        <v>7.4999999999999997E-2</v>
      </c>
      <c r="R1487">
        <v>3912.8</v>
      </c>
      <c r="S1487">
        <v>3091.1120000000001</v>
      </c>
      <c r="T1487">
        <v>15455.560000000001</v>
      </c>
      <c r="U1487">
        <v>18096.7</v>
      </c>
      <c r="V1487">
        <f>Sales[[#This Row],[Total Revenue]]-Sales[[#This Row],[Total Buying]]</f>
        <v>2641.1399999999994</v>
      </c>
      <c r="W1487">
        <v>20</v>
      </c>
      <c r="X1487" s="1" t="s">
        <v>190</v>
      </c>
      <c r="Y1487" s="1" t="s">
        <v>191</v>
      </c>
      <c r="Z1487" s="1" t="s">
        <v>158</v>
      </c>
      <c r="AA1487" s="1" t="s">
        <v>159</v>
      </c>
      <c r="AB1487" s="1" t="s">
        <v>116</v>
      </c>
      <c r="AC1487" s="1" t="s">
        <v>159</v>
      </c>
      <c r="AD1487">
        <v>41361</v>
      </c>
      <c r="AE1487">
        <v>66076</v>
      </c>
    </row>
    <row r="1488" spans="1:31" x14ac:dyDescent="0.3">
      <c r="A1488" s="1" t="s">
        <v>2309</v>
      </c>
      <c r="B1488" s="1" t="s">
        <v>47</v>
      </c>
      <c r="C1488" s="1" t="s">
        <v>31</v>
      </c>
      <c r="D1488" s="2">
        <v>43300</v>
      </c>
      <c r="E1488" s="2">
        <v>43428</v>
      </c>
      <c r="F1488" s="2" t="str">
        <f>TEXT(Sales[[#This Row],[OrderDate]],"dd")</f>
        <v>24</v>
      </c>
      <c r="G1488" s="2">
        <v>43433</v>
      </c>
      <c r="H1488" s="2">
        <v>43436</v>
      </c>
      <c r="I1488" s="1" t="s">
        <v>32</v>
      </c>
      <c r="J1488">
        <v>17</v>
      </c>
      <c r="K1488" s="1" t="s">
        <v>292</v>
      </c>
      <c r="L1488">
        <v>28</v>
      </c>
      <c r="M1488" s="1" t="s">
        <v>50</v>
      </c>
      <c r="N1488">
        <v>2</v>
      </c>
      <c r="O1488" s="1" t="s">
        <v>394</v>
      </c>
      <c r="P1488">
        <v>5</v>
      </c>
      <c r="Q1488">
        <v>7.4999999999999997E-2</v>
      </c>
      <c r="R1488">
        <v>6485.6</v>
      </c>
      <c r="S1488">
        <v>4215.6400000000003</v>
      </c>
      <c r="T1488">
        <v>21078.2</v>
      </c>
      <c r="U1488">
        <v>29995.9</v>
      </c>
      <c r="V1488">
        <f>Sales[[#This Row],[Total Revenue]]-Sales[[#This Row],[Total Buying]]</f>
        <v>8917.7000000000007</v>
      </c>
      <c r="W1488">
        <v>224</v>
      </c>
      <c r="X1488" s="1" t="s">
        <v>1022</v>
      </c>
      <c r="Y1488" s="1" t="s">
        <v>1521</v>
      </c>
      <c r="Z1488" s="1" t="s">
        <v>905</v>
      </c>
      <c r="AA1488" s="1" t="s">
        <v>906</v>
      </c>
      <c r="AB1488" s="1" t="s">
        <v>147</v>
      </c>
      <c r="AC1488" s="1" t="s">
        <v>906</v>
      </c>
      <c r="AD1488">
        <v>195033</v>
      </c>
      <c r="AE1488">
        <v>45821</v>
      </c>
    </row>
    <row r="1489" spans="1:31" x14ac:dyDescent="0.3">
      <c r="A1489" s="1" t="s">
        <v>2310</v>
      </c>
      <c r="B1489" s="1" t="s">
        <v>100</v>
      </c>
      <c r="C1489" s="1" t="s">
        <v>424</v>
      </c>
      <c r="D1489" s="2">
        <v>43300</v>
      </c>
      <c r="E1489" s="2">
        <v>43428</v>
      </c>
      <c r="F1489" s="2" t="str">
        <f>TEXT(Sales[[#This Row],[OrderDate]],"dd")</f>
        <v>24</v>
      </c>
      <c r="G1489" s="2">
        <v>43450</v>
      </c>
      <c r="H1489" s="2">
        <v>43451</v>
      </c>
      <c r="I1489" s="1" t="s">
        <v>32</v>
      </c>
      <c r="J1489">
        <v>26</v>
      </c>
      <c r="K1489" s="1" t="s">
        <v>247</v>
      </c>
      <c r="L1489">
        <v>49</v>
      </c>
      <c r="M1489" s="1" t="s">
        <v>74</v>
      </c>
      <c r="N1489">
        <v>8</v>
      </c>
      <c r="O1489" s="1" t="s">
        <v>172</v>
      </c>
      <c r="P1489">
        <v>7</v>
      </c>
      <c r="Q1489">
        <v>0.1</v>
      </c>
      <c r="R1489">
        <v>5842.4000000000005</v>
      </c>
      <c r="S1489">
        <v>4557.072000000001</v>
      </c>
      <c r="T1489">
        <v>31899.504000000008</v>
      </c>
      <c r="U1489">
        <v>36807.120000000003</v>
      </c>
      <c r="V1489">
        <f>Sales[[#This Row],[Total Revenue]]-Sales[[#This Row],[Total Buying]]</f>
        <v>4907.6159999999945</v>
      </c>
      <c r="W1489">
        <v>63</v>
      </c>
      <c r="X1489" s="1" t="s">
        <v>499</v>
      </c>
      <c r="Y1489" s="1" t="s">
        <v>157</v>
      </c>
      <c r="Z1489" s="1" t="s">
        <v>158</v>
      </c>
      <c r="AA1489" s="1" t="s">
        <v>159</v>
      </c>
      <c r="AB1489" s="1" t="s">
        <v>116</v>
      </c>
      <c r="AC1489" s="1" t="s">
        <v>159</v>
      </c>
      <c r="AD1489">
        <v>36973</v>
      </c>
      <c r="AE1489">
        <v>55102</v>
      </c>
    </row>
    <row r="1490" spans="1:31" x14ac:dyDescent="0.3">
      <c r="A1490" s="1" t="s">
        <v>2311</v>
      </c>
      <c r="B1490" s="1" t="s">
        <v>30</v>
      </c>
      <c r="C1490" s="1" t="s">
        <v>77</v>
      </c>
      <c r="D1490" s="2">
        <v>43300</v>
      </c>
      <c r="E1490" s="2">
        <v>43429</v>
      </c>
      <c r="F1490" s="2" t="str">
        <f>TEXT(Sales[[#This Row],[OrderDate]],"dd")</f>
        <v>25</v>
      </c>
      <c r="G1490" s="2">
        <v>43432</v>
      </c>
      <c r="H1490" s="2">
        <v>43436</v>
      </c>
      <c r="I1490" s="1" t="s">
        <v>32</v>
      </c>
      <c r="J1490">
        <v>3</v>
      </c>
      <c r="K1490" s="1" t="s">
        <v>154</v>
      </c>
      <c r="L1490">
        <v>19</v>
      </c>
      <c r="M1490" s="1" t="s">
        <v>346</v>
      </c>
      <c r="N1490">
        <v>41</v>
      </c>
      <c r="O1490" s="1" t="s">
        <v>60</v>
      </c>
      <c r="P1490">
        <v>2</v>
      </c>
      <c r="Q1490">
        <v>0.4</v>
      </c>
      <c r="R1490">
        <v>5641.4000000000005</v>
      </c>
      <c r="S1490">
        <v>4343.8780000000006</v>
      </c>
      <c r="T1490">
        <v>8687.7560000000012</v>
      </c>
      <c r="U1490">
        <v>6769.68</v>
      </c>
      <c r="V1490">
        <f>Sales[[#This Row],[Total Revenue]]-Sales[[#This Row],[Total Buying]]</f>
        <v>-1918.0760000000009</v>
      </c>
      <c r="W1490">
        <v>182</v>
      </c>
      <c r="X1490" s="1" t="s">
        <v>860</v>
      </c>
      <c r="Y1490" s="1" t="s">
        <v>368</v>
      </c>
      <c r="Z1490" s="1" t="s">
        <v>369</v>
      </c>
      <c r="AA1490" s="1" t="s">
        <v>370</v>
      </c>
      <c r="AB1490" s="1" t="s">
        <v>147</v>
      </c>
      <c r="AC1490" s="1" t="s">
        <v>370</v>
      </c>
      <c r="AD1490">
        <v>59947</v>
      </c>
      <c r="AE1490">
        <v>27572</v>
      </c>
    </row>
    <row r="1491" spans="1:31" x14ac:dyDescent="0.3">
      <c r="A1491" s="1" t="s">
        <v>2312</v>
      </c>
      <c r="B1491" s="1" t="s">
        <v>42</v>
      </c>
      <c r="C1491" s="1" t="s">
        <v>77</v>
      </c>
      <c r="D1491" s="2">
        <v>43300</v>
      </c>
      <c r="E1491" s="2">
        <v>43429</v>
      </c>
      <c r="F1491" s="2" t="str">
        <f>TEXT(Sales[[#This Row],[OrderDate]],"dd")</f>
        <v>25</v>
      </c>
      <c r="G1491" s="2">
        <v>43448</v>
      </c>
      <c r="H1491" s="2">
        <v>43455</v>
      </c>
      <c r="I1491" s="1" t="s">
        <v>32</v>
      </c>
      <c r="J1491">
        <v>22</v>
      </c>
      <c r="K1491" s="1" t="s">
        <v>85</v>
      </c>
      <c r="L1491">
        <v>32</v>
      </c>
      <c r="M1491" s="1" t="s">
        <v>303</v>
      </c>
      <c r="N1491">
        <v>36</v>
      </c>
      <c r="O1491" s="1" t="s">
        <v>227</v>
      </c>
      <c r="P1491">
        <v>7</v>
      </c>
      <c r="Q1491">
        <v>0.05</v>
      </c>
      <c r="R1491">
        <v>201</v>
      </c>
      <c r="S1491">
        <v>124.62</v>
      </c>
      <c r="T1491">
        <v>872.34</v>
      </c>
      <c r="U1491">
        <v>1336.6499999999999</v>
      </c>
      <c r="V1491">
        <f>Sales[[#This Row],[Total Revenue]]-Sales[[#This Row],[Total Buying]]</f>
        <v>464.30999999999983</v>
      </c>
      <c r="W1491">
        <v>165</v>
      </c>
      <c r="X1491" s="1" t="s">
        <v>828</v>
      </c>
      <c r="Y1491" s="1" t="s">
        <v>658</v>
      </c>
      <c r="Z1491" s="1" t="s">
        <v>196</v>
      </c>
      <c r="AA1491" s="1" t="s">
        <v>197</v>
      </c>
      <c r="AB1491" s="1" t="s">
        <v>147</v>
      </c>
      <c r="AC1491" s="1" t="s">
        <v>197</v>
      </c>
      <c r="AD1491">
        <v>43510</v>
      </c>
      <c r="AE1491">
        <v>84039</v>
      </c>
    </row>
    <row r="1492" spans="1:31" x14ac:dyDescent="0.3">
      <c r="A1492" s="1" t="s">
        <v>2313</v>
      </c>
      <c r="B1492" s="1" t="s">
        <v>30</v>
      </c>
      <c r="C1492" s="1" t="s">
        <v>239</v>
      </c>
      <c r="D1492" s="2">
        <v>43300</v>
      </c>
      <c r="E1492" s="2">
        <v>43429</v>
      </c>
      <c r="F1492" s="2" t="str">
        <f>TEXT(Sales[[#This Row],[OrderDate]],"dd")</f>
        <v>25</v>
      </c>
      <c r="G1492" s="2">
        <v>43457</v>
      </c>
      <c r="H1492" s="2">
        <v>43460</v>
      </c>
      <c r="I1492" s="1" t="s">
        <v>32</v>
      </c>
      <c r="J1492">
        <v>1</v>
      </c>
      <c r="K1492" s="1" t="s">
        <v>78</v>
      </c>
      <c r="L1492">
        <v>7</v>
      </c>
      <c r="M1492" s="1" t="s">
        <v>271</v>
      </c>
      <c r="N1492">
        <v>31</v>
      </c>
      <c r="O1492" s="1" t="s">
        <v>470</v>
      </c>
      <c r="P1492">
        <v>7</v>
      </c>
      <c r="Q1492">
        <v>7.4999999999999997E-2</v>
      </c>
      <c r="R1492">
        <v>3946.3</v>
      </c>
      <c r="S1492">
        <v>1578.5200000000002</v>
      </c>
      <c r="T1492">
        <v>11049.640000000001</v>
      </c>
      <c r="U1492">
        <v>25552.292500000003</v>
      </c>
      <c r="V1492">
        <f>Sales[[#This Row],[Total Revenue]]-Sales[[#This Row],[Total Buying]]</f>
        <v>14502.652500000002</v>
      </c>
      <c r="W1492">
        <v>364</v>
      </c>
      <c r="X1492" s="1" t="s">
        <v>1069</v>
      </c>
      <c r="Y1492" s="1" t="s">
        <v>387</v>
      </c>
      <c r="Z1492" s="1" t="s">
        <v>405</v>
      </c>
      <c r="AA1492" s="1" t="s">
        <v>406</v>
      </c>
      <c r="AB1492" s="1" t="s">
        <v>116</v>
      </c>
      <c r="AC1492" s="1" t="s">
        <v>406</v>
      </c>
      <c r="AD1492">
        <v>66417</v>
      </c>
      <c r="AE1492">
        <v>50626</v>
      </c>
    </row>
    <row r="1493" spans="1:31" x14ac:dyDescent="0.3">
      <c r="A1493" s="1" t="s">
        <v>2314</v>
      </c>
      <c r="B1493" s="1" t="s">
        <v>42</v>
      </c>
      <c r="C1493" s="1" t="s">
        <v>31</v>
      </c>
      <c r="D1493" s="2">
        <v>43300</v>
      </c>
      <c r="E1493" s="2">
        <v>43429</v>
      </c>
      <c r="F1493" s="2" t="str">
        <f>TEXT(Sales[[#This Row],[OrderDate]],"dd")</f>
        <v>25</v>
      </c>
      <c r="G1493" s="2">
        <v>43435</v>
      </c>
      <c r="H1493" s="2">
        <v>43436</v>
      </c>
      <c r="I1493" s="1" t="s">
        <v>32</v>
      </c>
      <c r="J1493">
        <v>21</v>
      </c>
      <c r="K1493" s="1" t="s">
        <v>43</v>
      </c>
      <c r="L1493">
        <v>37</v>
      </c>
      <c r="M1493" s="1" t="s">
        <v>498</v>
      </c>
      <c r="N1493">
        <v>45</v>
      </c>
      <c r="O1493" s="1" t="s">
        <v>109</v>
      </c>
      <c r="P1493">
        <v>7</v>
      </c>
      <c r="Q1493">
        <v>7.4999999999999997E-2</v>
      </c>
      <c r="R1493">
        <v>3061.9</v>
      </c>
      <c r="S1493">
        <v>2051.473</v>
      </c>
      <c r="T1493">
        <v>14360.311</v>
      </c>
      <c r="U1493">
        <v>19825.802500000002</v>
      </c>
      <c r="V1493">
        <f>Sales[[#This Row],[Total Revenue]]-Sales[[#This Row],[Total Buying]]</f>
        <v>5465.4915000000019</v>
      </c>
      <c r="W1493">
        <v>221</v>
      </c>
      <c r="X1493" s="1" t="s">
        <v>1263</v>
      </c>
      <c r="Y1493" s="1" t="s">
        <v>1264</v>
      </c>
      <c r="Z1493" s="1" t="s">
        <v>704</v>
      </c>
      <c r="AA1493" s="1" t="s">
        <v>705</v>
      </c>
      <c r="AB1493" s="1" t="s">
        <v>147</v>
      </c>
      <c r="AC1493" s="1" t="s">
        <v>705</v>
      </c>
      <c r="AD1493">
        <v>112988</v>
      </c>
      <c r="AE1493">
        <v>48757</v>
      </c>
    </row>
    <row r="1494" spans="1:31" x14ac:dyDescent="0.3">
      <c r="A1494" s="1" t="s">
        <v>2315</v>
      </c>
      <c r="B1494" s="1" t="s">
        <v>47</v>
      </c>
      <c r="C1494" s="1" t="s">
        <v>62</v>
      </c>
      <c r="D1494" s="2">
        <v>43300</v>
      </c>
      <c r="E1494" s="2">
        <v>43429</v>
      </c>
      <c r="F1494" s="2" t="str">
        <f>TEXT(Sales[[#This Row],[OrderDate]],"dd")</f>
        <v>25</v>
      </c>
      <c r="G1494" s="2">
        <v>43437</v>
      </c>
      <c r="H1494" s="2">
        <v>43438</v>
      </c>
      <c r="I1494" s="1" t="s">
        <v>32</v>
      </c>
      <c r="J1494">
        <v>19</v>
      </c>
      <c r="K1494" s="1" t="s">
        <v>97</v>
      </c>
      <c r="L1494">
        <v>36</v>
      </c>
      <c r="M1494" s="1" t="s">
        <v>287</v>
      </c>
      <c r="N1494">
        <v>45</v>
      </c>
      <c r="O1494" s="1" t="s">
        <v>109</v>
      </c>
      <c r="P1494">
        <v>3</v>
      </c>
      <c r="Q1494">
        <v>0.1</v>
      </c>
      <c r="R1494">
        <v>3939.6</v>
      </c>
      <c r="S1494">
        <v>2087.9880000000003</v>
      </c>
      <c r="T1494">
        <v>6263.9640000000009</v>
      </c>
      <c r="U1494">
        <v>10636.92</v>
      </c>
      <c r="V1494">
        <f>Sales[[#This Row],[Total Revenue]]-Sales[[#This Row],[Total Buying]]</f>
        <v>4372.9559999999992</v>
      </c>
      <c r="W1494">
        <v>276</v>
      </c>
      <c r="X1494" s="1" t="s">
        <v>798</v>
      </c>
      <c r="Y1494" s="1" t="s">
        <v>799</v>
      </c>
      <c r="Z1494" s="1" t="s">
        <v>38</v>
      </c>
      <c r="AA1494" s="1" t="s">
        <v>39</v>
      </c>
      <c r="AB1494" s="1" t="s">
        <v>40</v>
      </c>
      <c r="AC1494" s="1" t="s">
        <v>39</v>
      </c>
      <c r="AD1494">
        <v>523690</v>
      </c>
      <c r="AE1494">
        <v>34299</v>
      </c>
    </row>
    <row r="1495" spans="1:31" x14ac:dyDescent="0.3">
      <c r="A1495" s="1" t="s">
        <v>2316</v>
      </c>
      <c r="B1495" s="1" t="s">
        <v>30</v>
      </c>
      <c r="C1495" s="1" t="s">
        <v>77</v>
      </c>
      <c r="D1495" s="2">
        <v>43300</v>
      </c>
      <c r="E1495" s="2">
        <v>43429</v>
      </c>
      <c r="F1495" s="2" t="str">
        <f>TEXT(Sales[[#This Row],[OrderDate]],"dd")</f>
        <v>25</v>
      </c>
      <c r="G1495" s="2">
        <v>43452</v>
      </c>
      <c r="H1495" s="2">
        <v>43459</v>
      </c>
      <c r="I1495" s="1" t="s">
        <v>32</v>
      </c>
      <c r="J1495">
        <v>9</v>
      </c>
      <c r="K1495" s="1" t="s">
        <v>214</v>
      </c>
      <c r="L1495">
        <v>44</v>
      </c>
      <c r="M1495" s="1" t="s">
        <v>445</v>
      </c>
      <c r="N1495">
        <v>17</v>
      </c>
      <c r="O1495" s="1" t="s">
        <v>180</v>
      </c>
      <c r="P1495">
        <v>2</v>
      </c>
      <c r="Q1495">
        <v>0.05</v>
      </c>
      <c r="R1495">
        <v>167.5</v>
      </c>
      <c r="S1495">
        <v>73.7</v>
      </c>
      <c r="T1495">
        <v>147.4</v>
      </c>
      <c r="U1495">
        <v>318.25</v>
      </c>
      <c r="V1495">
        <f>Sales[[#This Row],[Total Revenue]]-Sales[[#This Row],[Total Buying]]</f>
        <v>170.85</v>
      </c>
      <c r="W1495">
        <v>105</v>
      </c>
      <c r="X1495" s="1" t="s">
        <v>94</v>
      </c>
      <c r="Y1495" s="1" t="s">
        <v>95</v>
      </c>
      <c r="Z1495" s="1" t="s">
        <v>82</v>
      </c>
      <c r="AA1495" s="1" t="s">
        <v>83</v>
      </c>
      <c r="AB1495" s="1" t="s">
        <v>40</v>
      </c>
      <c r="AC1495" s="1" t="s">
        <v>83</v>
      </c>
      <c r="AD1495">
        <v>45239</v>
      </c>
      <c r="AE1495">
        <v>30630</v>
      </c>
    </row>
    <row r="1496" spans="1:31" x14ac:dyDescent="0.3">
      <c r="A1496" s="1" t="s">
        <v>2317</v>
      </c>
      <c r="B1496" s="1" t="s">
        <v>42</v>
      </c>
      <c r="C1496" s="1" t="s">
        <v>239</v>
      </c>
      <c r="D1496" s="2">
        <v>43300</v>
      </c>
      <c r="E1496" s="2">
        <v>43429</v>
      </c>
      <c r="F1496" s="2" t="str">
        <f>TEXT(Sales[[#This Row],[OrderDate]],"dd")</f>
        <v>25</v>
      </c>
      <c r="G1496" s="2">
        <v>43451</v>
      </c>
      <c r="H1496" s="2">
        <v>43459</v>
      </c>
      <c r="I1496" s="1" t="s">
        <v>32</v>
      </c>
      <c r="J1496">
        <v>23</v>
      </c>
      <c r="K1496" s="1" t="s">
        <v>171</v>
      </c>
      <c r="L1496">
        <v>41</v>
      </c>
      <c r="M1496" s="1" t="s">
        <v>505</v>
      </c>
      <c r="N1496">
        <v>19</v>
      </c>
      <c r="O1496" s="1" t="s">
        <v>726</v>
      </c>
      <c r="P1496">
        <v>6</v>
      </c>
      <c r="Q1496">
        <v>0.2</v>
      </c>
      <c r="R1496">
        <v>978.2</v>
      </c>
      <c r="S1496">
        <v>538.0100000000001</v>
      </c>
      <c r="T1496">
        <v>3228.0600000000004</v>
      </c>
      <c r="U1496">
        <v>4695.3600000000006</v>
      </c>
      <c r="V1496">
        <f>Sales[[#This Row],[Total Revenue]]-Sales[[#This Row],[Total Buying]]</f>
        <v>1467.3000000000002</v>
      </c>
      <c r="W1496">
        <v>331</v>
      </c>
      <c r="X1496" s="1" t="s">
        <v>1043</v>
      </c>
      <c r="Y1496" s="1" t="s">
        <v>1044</v>
      </c>
      <c r="Z1496" s="1" t="s">
        <v>251</v>
      </c>
      <c r="AA1496" s="1" t="s">
        <v>252</v>
      </c>
      <c r="AB1496" s="1" t="s">
        <v>56</v>
      </c>
      <c r="AC1496" s="1" t="s">
        <v>252</v>
      </c>
      <c r="AD1496">
        <v>47795</v>
      </c>
      <c r="AE1496">
        <v>49604</v>
      </c>
    </row>
    <row r="1497" spans="1:31" x14ac:dyDescent="0.3">
      <c r="A1497" s="1" t="s">
        <v>2318</v>
      </c>
      <c r="B1497" s="1" t="s">
        <v>30</v>
      </c>
      <c r="C1497" s="1" t="s">
        <v>62</v>
      </c>
      <c r="D1497" s="2">
        <v>43300</v>
      </c>
      <c r="E1497" s="2">
        <v>43430</v>
      </c>
      <c r="F1497" s="2" t="str">
        <f>TEXT(Sales[[#This Row],[OrderDate]],"dd")</f>
        <v>26</v>
      </c>
      <c r="G1497" s="2">
        <v>43451</v>
      </c>
      <c r="H1497" s="2">
        <v>43460</v>
      </c>
      <c r="I1497" s="1" t="s">
        <v>32</v>
      </c>
      <c r="J1497">
        <v>4</v>
      </c>
      <c r="K1497" s="1" t="s">
        <v>70</v>
      </c>
      <c r="L1497">
        <v>34</v>
      </c>
      <c r="M1497" s="1" t="s">
        <v>378</v>
      </c>
      <c r="N1497">
        <v>5</v>
      </c>
      <c r="O1497" s="1" t="s">
        <v>123</v>
      </c>
      <c r="P1497">
        <v>6</v>
      </c>
      <c r="Q1497">
        <v>0.05</v>
      </c>
      <c r="R1497">
        <v>254.6</v>
      </c>
      <c r="S1497">
        <v>127.3</v>
      </c>
      <c r="T1497">
        <v>763.8</v>
      </c>
      <c r="U1497">
        <v>1451.22</v>
      </c>
      <c r="V1497">
        <f>Sales[[#This Row],[Total Revenue]]-Sales[[#This Row],[Total Buying]]</f>
        <v>687.42000000000007</v>
      </c>
      <c r="W1497">
        <v>311</v>
      </c>
      <c r="X1497" s="1" t="s">
        <v>882</v>
      </c>
      <c r="Y1497" s="1" t="s">
        <v>607</v>
      </c>
      <c r="Z1497" s="1" t="s">
        <v>251</v>
      </c>
      <c r="AA1497" s="1" t="s">
        <v>252</v>
      </c>
      <c r="AB1497" s="1" t="s">
        <v>56</v>
      </c>
      <c r="AC1497" s="1" t="s">
        <v>252</v>
      </c>
      <c r="AD1497">
        <v>46193</v>
      </c>
      <c r="AE1497">
        <v>40992</v>
      </c>
    </row>
    <row r="1498" spans="1:31" x14ac:dyDescent="0.3">
      <c r="A1498" s="1" t="s">
        <v>2319</v>
      </c>
      <c r="B1498" s="1" t="s">
        <v>30</v>
      </c>
      <c r="C1498" s="1" t="s">
        <v>77</v>
      </c>
      <c r="D1498" s="2">
        <v>43300</v>
      </c>
      <c r="E1498" s="2">
        <v>43430</v>
      </c>
      <c r="F1498" s="2" t="str">
        <f>TEXT(Sales[[#This Row],[OrderDate]],"dd")</f>
        <v>26</v>
      </c>
      <c r="G1498" s="2">
        <v>43433</v>
      </c>
      <c r="H1498" s="2">
        <v>43443</v>
      </c>
      <c r="I1498" s="1" t="s">
        <v>32</v>
      </c>
      <c r="J1498">
        <v>8</v>
      </c>
      <c r="K1498" s="1" t="s">
        <v>105</v>
      </c>
      <c r="L1498">
        <v>14</v>
      </c>
      <c r="M1498" s="1" t="s">
        <v>122</v>
      </c>
      <c r="N1498">
        <v>23</v>
      </c>
      <c r="O1498" s="1" t="s">
        <v>103</v>
      </c>
      <c r="P1498">
        <v>5</v>
      </c>
      <c r="Q1498">
        <v>7.4999999999999997E-2</v>
      </c>
      <c r="R1498">
        <v>3611.3</v>
      </c>
      <c r="S1498">
        <v>2672.3620000000001</v>
      </c>
      <c r="T1498">
        <v>13361.810000000001</v>
      </c>
      <c r="U1498">
        <v>16702.262500000001</v>
      </c>
      <c r="V1498">
        <f>Sales[[#This Row],[Total Revenue]]-Sales[[#This Row],[Total Buying]]</f>
        <v>3340.4524999999994</v>
      </c>
      <c r="W1498">
        <v>120</v>
      </c>
      <c r="X1498" s="1" t="s">
        <v>501</v>
      </c>
      <c r="Y1498" s="1" t="s">
        <v>502</v>
      </c>
      <c r="Z1498" s="1" t="s">
        <v>306</v>
      </c>
      <c r="AA1498" s="1" t="s">
        <v>307</v>
      </c>
      <c r="AB1498" s="1" t="s">
        <v>56</v>
      </c>
      <c r="AC1498" s="1" t="s">
        <v>307</v>
      </c>
      <c r="AD1498">
        <v>47968</v>
      </c>
      <c r="AE1498">
        <v>31818</v>
      </c>
    </row>
    <row r="1499" spans="1:31" x14ac:dyDescent="0.3">
      <c r="A1499" s="1" t="s">
        <v>2320</v>
      </c>
      <c r="B1499" s="1" t="s">
        <v>30</v>
      </c>
      <c r="C1499" s="1" t="s">
        <v>62</v>
      </c>
      <c r="D1499" s="2">
        <v>43300</v>
      </c>
      <c r="E1499" s="2">
        <v>43430</v>
      </c>
      <c r="F1499" s="2" t="str">
        <f>TEXT(Sales[[#This Row],[OrderDate]],"dd")</f>
        <v>26</v>
      </c>
      <c r="G1499" s="2">
        <v>43458</v>
      </c>
      <c r="H1499" s="2">
        <v>43460</v>
      </c>
      <c r="I1499" s="1" t="s">
        <v>32</v>
      </c>
      <c r="J1499">
        <v>12</v>
      </c>
      <c r="K1499" s="1" t="s">
        <v>208</v>
      </c>
      <c r="L1499">
        <v>23</v>
      </c>
      <c r="M1499" s="1" t="s">
        <v>354</v>
      </c>
      <c r="N1499">
        <v>6</v>
      </c>
      <c r="O1499" s="1" t="s">
        <v>274</v>
      </c>
      <c r="P1499">
        <v>8</v>
      </c>
      <c r="Q1499">
        <v>0.05</v>
      </c>
      <c r="R1499">
        <v>261.3</v>
      </c>
      <c r="S1499">
        <v>209.04000000000002</v>
      </c>
      <c r="T1499">
        <v>1672.3200000000002</v>
      </c>
      <c r="U1499">
        <v>1985.88</v>
      </c>
      <c r="V1499">
        <f>Sales[[#This Row],[Total Revenue]]-Sales[[#This Row],[Total Buying]]</f>
        <v>313.55999999999995</v>
      </c>
      <c r="W1499">
        <v>318</v>
      </c>
      <c r="X1499" s="1" t="s">
        <v>832</v>
      </c>
      <c r="Y1499" s="1" t="s">
        <v>641</v>
      </c>
      <c r="Z1499" s="1" t="s">
        <v>251</v>
      </c>
      <c r="AA1499" s="1" t="s">
        <v>252</v>
      </c>
      <c r="AB1499" s="1" t="s">
        <v>56</v>
      </c>
      <c r="AC1499" s="1" t="s">
        <v>252</v>
      </c>
      <c r="AD1499">
        <v>220682</v>
      </c>
      <c r="AE1499">
        <v>42772</v>
      </c>
    </row>
    <row r="1500" spans="1:31" x14ac:dyDescent="0.3">
      <c r="A1500" s="1" t="s">
        <v>2321</v>
      </c>
      <c r="B1500" s="1" t="s">
        <v>30</v>
      </c>
      <c r="C1500" s="1" t="s">
        <v>77</v>
      </c>
      <c r="D1500" s="2">
        <v>43300</v>
      </c>
      <c r="E1500" s="2">
        <v>43430</v>
      </c>
      <c r="F1500" s="2" t="str">
        <f>TEXT(Sales[[#This Row],[OrderDate]],"dd")</f>
        <v>26</v>
      </c>
      <c r="G1500" s="2">
        <v>43450</v>
      </c>
      <c r="H1500" s="2">
        <v>43459</v>
      </c>
      <c r="I1500" s="1" t="s">
        <v>32</v>
      </c>
      <c r="J1500">
        <v>4</v>
      </c>
      <c r="K1500" s="1" t="s">
        <v>70</v>
      </c>
      <c r="L1500">
        <v>30</v>
      </c>
      <c r="M1500" s="1" t="s">
        <v>166</v>
      </c>
      <c r="N1500">
        <v>15</v>
      </c>
      <c r="O1500" s="1" t="s">
        <v>347</v>
      </c>
      <c r="P1500">
        <v>1</v>
      </c>
      <c r="Q1500">
        <v>7.4999999999999997E-2</v>
      </c>
      <c r="R1500">
        <v>1065.3</v>
      </c>
      <c r="S1500">
        <v>862.89300000000003</v>
      </c>
      <c r="T1500">
        <v>862.89300000000003</v>
      </c>
      <c r="U1500">
        <v>985.40249999999992</v>
      </c>
      <c r="V1500">
        <f>Sales[[#This Row],[Total Revenue]]-Sales[[#This Row],[Total Buying]]</f>
        <v>122.50949999999989</v>
      </c>
      <c r="W1500">
        <v>188</v>
      </c>
      <c r="X1500" s="1" t="s">
        <v>872</v>
      </c>
      <c r="Y1500" s="1" t="s">
        <v>368</v>
      </c>
      <c r="Z1500" s="1" t="s">
        <v>369</v>
      </c>
      <c r="AA1500" s="1" t="s">
        <v>370</v>
      </c>
      <c r="AB1500" s="1" t="s">
        <v>147</v>
      </c>
      <c r="AC1500" s="1" t="s">
        <v>370</v>
      </c>
      <c r="AD1500">
        <v>44154</v>
      </c>
      <c r="AE1500">
        <v>44302</v>
      </c>
    </row>
    <row r="1501" spans="1:31" x14ac:dyDescent="0.3">
      <c r="A1501" s="1" t="s">
        <v>2322</v>
      </c>
      <c r="B1501" s="1" t="s">
        <v>42</v>
      </c>
      <c r="C1501" s="1" t="s">
        <v>424</v>
      </c>
      <c r="D1501" s="2">
        <v>43300</v>
      </c>
      <c r="E1501" s="2">
        <v>43430</v>
      </c>
      <c r="F1501" s="2" t="str">
        <f>TEXT(Sales[[#This Row],[OrderDate]],"dd")</f>
        <v>26</v>
      </c>
      <c r="G1501" s="2">
        <v>43455</v>
      </c>
      <c r="H1501" s="2">
        <v>43456</v>
      </c>
      <c r="I1501" s="1" t="s">
        <v>32</v>
      </c>
      <c r="J1501">
        <v>24</v>
      </c>
      <c r="K1501" s="1" t="s">
        <v>58</v>
      </c>
      <c r="L1501">
        <v>4</v>
      </c>
      <c r="M1501" s="1" t="s">
        <v>92</v>
      </c>
      <c r="N1501">
        <v>11</v>
      </c>
      <c r="O1501" s="1" t="s">
        <v>126</v>
      </c>
      <c r="P1501">
        <v>3</v>
      </c>
      <c r="Q1501">
        <v>0.1</v>
      </c>
      <c r="R1501">
        <v>5480.6</v>
      </c>
      <c r="S1501">
        <v>2575.8820000000001</v>
      </c>
      <c r="T1501">
        <v>7727.6460000000006</v>
      </c>
      <c r="U1501">
        <v>14797.619999999999</v>
      </c>
      <c r="V1501">
        <f>Sales[[#This Row],[Total Revenue]]-Sales[[#This Row],[Total Buying]]</f>
        <v>7069.9739999999983</v>
      </c>
      <c r="W1501">
        <v>78</v>
      </c>
      <c r="X1501" s="1" t="s">
        <v>573</v>
      </c>
      <c r="Y1501" s="1" t="s">
        <v>574</v>
      </c>
      <c r="Z1501" s="1" t="s">
        <v>158</v>
      </c>
      <c r="AA1501" s="1" t="s">
        <v>159</v>
      </c>
      <c r="AB1501" s="1" t="s">
        <v>116</v>
      </c>
      <c r="AC1501" s="1" t="s">
        <v>159</v>
      </c>
      <c r="AD1501">
        <v>64088</v>
      </c>
      <c r="AE1501">
        <v>61050</v>
      </c>
    </row>
    <row r="1502" spans="1:31" x14ac:dyDescent="0.3">
      <c r="A1502" s="1" t="s">
        <v>2323</v>
      </c>
      <c r="B1502" s="1" t="s">
        <v>47</v>
      </c>
      <c r="C1502" s="1" t="s">
        <v>62</v>
      </c>
      <c r="D1502" s="2">
        <v>43300</v>
      </c>
      <c r="E1502" s="2">
        <v>43430</v>
      </c>
      <c r="F1502" s="2" t="str">
        <f>TEXT(Sales[[#This Row],[OrderDate]],"dd")</f>
        <v>26</v>
      </c>
      <c r="G1502" s="2">
        <v>43444</v>
      </c>
      <c r="H1502" s="2">
        <v>43454</v>
      </c>
      <c r="I1502" s="1" t="s">
        <v>32</v>
      </c>
      <c r="J1502">
        <v>13</v>
      </c>
      <c r="K1502" s="1" t="s">
        <v>88</v>
      </c>
      <c r="L1502">
        <v>6</v>
      </c>
      <c r="M1502" s="1" t="s">
        <v>329</v>
      </c>
      <c r="N1502">
        <v>41</v>
      </c>
      <c r="O1502" s="1" t="s">
        <v>60</v>
      </c>
      <c r="P1502">
        <v>7</v>
      </c>
      <c r="Q1502">
        <v>7.4999999999999997E-2</v>
      </c>
      <c r="R1502">
        <v>3986.5</v>
      </c>
      <c r="S1502">
        <v>2033.115</v>
      </c>
      <c r="T1502">
        <v>14231.805</v>
      </c>
      <c r="U1502">
        <v>25812.587499999998</v>
      </c>
      <c r="V1502">
        <f>Sales[[#This Row],[Total Revenue]]-Sales[[#This Row],[Total Buying]]</f>
        <v>11580.782499999998</v>
      </c>
      <c r="W1502">
        <v>326</v>
      </c>
      <c r="X1502" s="1" t="s">
        <v>894</v>
      </c>
      <c r="Y1502" s="1" t="s">
        <v>895</v>
      </c>
      <c r="Z1502" s="1" t="s">
        <v>251</v>
      </c>
      <c r="AA1502" s="1" t="s">
        <v>252</v>
      </c>
      <c r="AB1502" s="1" t="s">
        <v>56</v>
      </c>
      <c r="AC1502" s="1" t="s">
        <v>252</v>
      </c>
      <c r="AD1502">
        <v>66308</v>
      </c>
      <c r="AE1502">
        <v>39711</v>
      </c>
    </row>
    <row r="1503" spans="1:31" x14ac:dyDescent="0.3">
      <c r="A1503" s="1" t="s">
        <v>2324</v>
      </c>
      <c r="B1503" s="1" t="s">
        <v>30</v>
      </c>
      <c r="C1503" s="1" t="s">
        <v>77</v>
      </c>
      <c r="D1503" s="2">
        <v>43300</v>
      </c>
      <c r="E1503" s="2">
        <v>43430</v>
      </c>
      <c r="F1503" s="2" t="str">
        <f>TEXT(Sales[[#This Row],[OrderDate]],"dd")</f>
        <v>26</v>
      </c>
      <c r="G1503" s="2">
        <v>43455</v>
      </c>
      <c r="H1503" s="2">
        <v>43461</v>
      </c>
      <c r="I1503" s="1" t="s">
        <v>32</v>
      </c>
      <c r="J1503">
        <v>1</v>
      </c>
      <c r="K1503" s="1" t="s">
        <v>78</v>
      </c>
      <c r="L1503">
        <v>48</v>
      </c>
      <c r="M1503" s="1" t="s">
        <v>102</v>
      </c>
      <c r="N1503">
        <v>42</v>
      </c>
      <c r="O1503" s="1" t="s">
        <v>139</v>
      </c>
      <c r="P1503">
        <v>7</v>
      </c>
      <c r="Q1503">
        <v>0.05</v>
      </c>
      <c r="R1503">
        <v>6157.3</v>
      </c>
      <c r="S1503">
        <v>4248.5369999999994</v>
      </c>
      <c r="T1503">
        <v>29739.758999999995</v>
      </c>
      <c r="U1503">
        <v>40946.045000000006</v>
      </c>
      <c r="V1503">
        <f>Sales[[#This Row],[Total Revenue]]-Sales[[#This Row],[Total Buying]]</f>
        <v>11206.286000000011</v>
      </c>
      <c r="W1503">
        <v>179</v>
      </c>
      <c r="X1503" s="1" t="s">
        <v>2325</v>
      </c>
      <c r="Y1503" s="1" t="s">
        <v>532</v>
      </c>
      <c r="Z1503" s="1" t="s">
        <v>196</v>
      </c>
      <c r="AA1503" s="1" t="s">
        <v>197</v>
      </c>
      <c r="AB1503" s="1" t="s">
        <v>147</v>
      </c>
      <c r="AC1503" s="1" t="s">
        <v>197</v>
      </c>
      <c r="AD1503">
        <v>56788</v>
      </c>
      <c r="AE1503">
        <v>54124</v>
      </c>
    </row>
    <row r="1504" spans="1:31" x14ac:dyDescent="0.3">
      <c r="A1504" s="1" t="s">
        <v>2326</v>
      </c>
      <c r="B1504" s="1" t="s">
        <v>30</v>
      </c>
      <c r="C1504" s="1" t="s">
        <v>239</v>
      </c>
      <c r="D1504" s="2">
        <v>43300</v>
      </c>
      <c r="E1504" s="2">
        <v>43430</v>
      </c>
      <c r="F1504" s="2" t="str">
        <f>TEXT(Sales[[#This Row],[OrderDate]],"dd")</f>
        <v>26</v>
      </c>
      <c r="G1504" s="2">
        <v>43458</v>
      </c>
      <c r="H1504" s="2">
        <v>43459</v>
      </c>
      <c r="I1504" s="1" t="s">
        <v>32</v>
      </c>
      <c r="J1504">
        <v>7</v>
      </c>
      <c r="K1504" s="1" t="s">
        <v>188</v>
      </c>
      <c r="L1504">
        <v>13</v>
      </c>
      <c r="M1504" s="1" t="s">
        <v>118</v>
      </c>
      <c r="N1504">
        <v>24</v>
      </c>
      <c r="O1504" s="1" t="s">
        <v>204</v>
      </c>
      <c r="P1504">
        <v>3</v>
      </c>
      <c r="Q1504">
        <v>0.05</v>
      </c>
      <c r="R1504">
        <v>3457.2000000000003</v>
      </c>
      <c r="S1504">
        <v>2869.4760000000001</v>
      </c>
      <c r="T1504">
        <v>8608.4279999999999</v>
      </c>
      <c r="U1504">
        <v>9853.02</v>
      </c>
      <c r="V1504">
        <f>Sales[[#This Row],[Total Revenue]]-Sales[[#This Row],[Total Buying]]</f>
        <v>1244.5920000000006</v>
      </c>
      <c r="W1504">
        <v>362</v>
      </c>
      <c r="X1504" s="1" t="s">
        <v>442</v>
      </c>
      <c r="Y1504" s="1" t="s">
        <v>443</v>
      </c>
      <c r="Z1504" s="1" t="s">
        <v>405</v>
      </c>
      <c r="AA1504" s="1" t="s">
        <v>406</v>
      </c>
      <c r="AB1504" s="1" t="s">
        <v>116</v>
      </c>
      <c r="AC1504" s="1" t="s">
        <v>406</v>
      </c>
      <c r="AD1504">
        <v>87623</v>
      </c>
      <c r="AE1504">
        <v>42386</v>
      </c>
    </row>
    <row r="1505" spans="1:31" x14ac:dyDescent="0.3">
      <c r="A1505" s="1" t="s">
        <v>2327</v>
      </c>
      <c r="B1505" s="1" t="s">
        <v>30</v>
      </c>
      <c r="C1505" s="1" t="s">
        <v>48</v>
      </c>
      <c r="D1505" s="2">
        <v>43300</v>
      </c>
      <c r="E1505" s="2">
        <v>43430</v>
      </c>
      <c r="F1505" s="2" t="str">
        <f>TEXT(Sales[[#This Row],[OrderDate]],"dd")</f>
        <v>26</v>
      </c>
      <c r="G1505" s="2">
        <v>43451</v>
      </c>
      <c r="H1505" s="2">
        <v>43459</v>
      </c>
      <c r="I1505" s="1" t="s">
        <v>32</v>
      </c>
      <c r="J1505">
        <v>1</v>
      </c>
      <c r="K1505" s="1" t="s">
        <v>78</v>
      </c>
      <c r="L1505">
        <v>44</v>
      </c>
      <c r="M1505" s="1" t="s">
        <v>445</v>
      </c>
      <c r="N1505">
        <v>21</v>
      </c>
      <c r="O1505" s="1" t="s">
        <v>131</v>
      </c>
      <c r="P1505">
        <v>2</v>
      </c>
      <c r="Q1505">
        <v>0.1</v>
      </c>
      <c r="R1505">
        <v>5815.6</v>
      </c>
      <c r="S1505">
        <v>3082.2680000000005</v>
      </c>
      <c r="T1505">
        <v>6164.536000000001</v>
      </c>
      <c r="U1505">
        <v>10468.08</v>
      </c>
      <c r="V1505">
        <f>Sales[[#This Row],[Total Revenue]]-Sales[[#This Row],[Total Buying]]</f>
        <v>4303.543999999999</v>
      </c>
      <c r="W1505">
        <v>11</v>
      </c>
      <c r="X1505" s="1" t="s">
        <v>140</v>
      </c>
      <c r="Y1505" s="1" t="s">
        <v>113</v>
      </c>
      <c r="Z1505" s="1" t="s">
        <v>114</v>
      </c>
      <c r="AA1505" s="1" t="s">
        <v>115</v>
      </c>
      <c r="AB1505" s="1" t="s">
        <v>116</v>
      </c>
      <c r="AC1505" s="1" t="s">
        <v>115</v>
      </c>
      <c r="AD1505">
        <v>525610</v>
      </c>
      <c r="AE1505">
        <v>47326</v>
      </c>
    </row>
    <row r="1506" spans="1:31" x14ac:dyDescent="0.3">
      <c r="A1506" s="1" t="s">
        <v>2328</v>
      </c>
      <c r="B1506" s="1" t="s">
        <v>47</v>
      </c>
      <c r="C1506" s="1" t="s">
        <v>239</v>
      </c>
      <c r="D1506" s="2">
        <v>43300</v>
      </c>
      <c r="E1506" s="2">
        <v>43430</v>
      </c>
      <c r="F1506" s="2" t="str">
        <f>TEXT(Sales[[#This Row],[OrderDate]],"dd")</f>
        <v>26</v>
      </c>
      <c r="G1506" s="2">
        <v>43457</v>
      </c>
      <c r="H1506" s="2">
        <v>43463</v>
      </c>
      <c r="I1506" s="1" t="s">
        <v>32</v>
      </c>
      <c r="J1506">
        <v>20</v>
      </c>
      <c r="K1506" s="1" t="s">
        <v>225</v>
      </c>
      <c r="L1506">
        <v>29</v>
      </c>
      <c r="M1506" s="1" t="s">
        <v>429</v>
      </c>
      <c r="N1506">
        <v>8</v>
      </c>
      <c r="O1506" s="1" t="s">
        <v>172</v>
      </c>
      <c r="P1506">
        <v>8</v>
      </c>
      <c r="Q1506">
        <v>0.1</v>
      </c>
      <c r="R1506">
        <v>2244.5</v>
      </c>
      <c r="S1506">
        <v>1346.7</v>
      </c>
      <c r="T1506">
        <v>10773.6</v>
      </c>
      <c r="U1506">
        <v>16160.4</v>
      </c>
      <c r="V1506">
        <f>Sales[[#This Row],[Total Revenue]]-Sales[[#This Row],[Total Buying]]</f>
        <v>5386.7999999999993</v>
      </c>
      <c r="W1506">
        <v>357</v>
      </c>
      <c r="X1506" s="1" t="s">
        <v>972</v>
      </c>
      <c r="Y1506" s="1" t="s">
        <v>404</v>
      </c>
      <c r="Z1506" s="1" t="s">
        <v>405</v>
      </c>
      <c r="AA1506" s="1" t="s">
        <v>406</v>
      </c>
      <c r="AB1506" s="1" t="s">
        <v>116</v>
      </c>
      <c r="AC1506" s="1" t="s">
        <v>406</v>
      </c>
      <c r="AD1506">
        <v>54216</v>
      </c>
      <c r="AE1506">
        <v>94638</v>
      </c>
    </row>
    <row r="1507" spans="1:31" x14ac:dyDescent="0.3">
      <c r="A1507" s="1" t="s">
        <v>2329</v>
      </c>
      <c r="B1507" s="1" t="s">
        <v>30</v>
      </c>
      <c r="C1507" s="1" t="s">
        <v>62</v>
      </c>
      <c r="D1507" s="2">
        <v>43300</v>
      </c>
      <c r="E1507" s="2">
        <v>43430</v>
      </c>
      <c r="F1507" s="2" t="str">
        <f>TEXT(Sales[[#This Row],[OrderDate]],"dd")</f>
        <v>26</v>
      </c>
      <c r="G1507" s="2">
        <v>43457</v>
      </c>
      <c r="H1507" s="2">
        <v>43459</v>
      </c>
      <c r="I1507" s="1" t="s">
        <v>32</v>
      </c>
      <c r="J1507">
        <v>3</v>
      </c>
      <c r="K1507" s="1" t="s">
        <v>154</v>
      </c>
      <c r="L1507">
        <v>10</v>
      </c>
      <c r="M1507" s="1" t="s">
        <v>273</v>
      </c>
      <c r="N1507">
        <v>27</v>
      </c>
      <c r="O1507" s="1" t="s">
        <v>223</v>
      </c>
      <c r="P1507">
        <v>6</v>
      </c>
      <c r="Q1507">
        <v>0.05</v>
      </c>
      <c r="R1507">
        <v>1092.1000000000001</v>
      </c>
      <c r="S1507">
        <v>720.78600000000017</v>
      </c>
      <c r="T1507">
        <v>4324.7160000000013</v>
      </c>
      <c r="U1507">
        <v>6224.9700000000012</v>
      </c>
      <c r="V1507">
        <f>Sales[[#This Row],[Total Revenue]]-Sales[[#This Row],[Total Buying]]</f>
        <v>1900.2539999999999</v>
      </c>
      <c r="W1507">
        <v>312</v>
      </c>
      <c r="X1507" s="1" t="s">
        <v>977</v>
      </c>
      <c r="Y1507" s="1" t="s">
        <v>978</v>
      </c>
      <c r="Z1507" s="1" t="s">
        <v>251</v>
      </c>
      <c r="AA1507" s="1" t="s">
        <v>252</v>
      </c>
      <c r="AB1507" s="1" t="s">
        <v>56</v>
      </c>
      <c r="AC1507" s="1" t="s">
        <v>252</v>
      </c>
      <c r="AD1507">
        <v>51563</v>
      </c>
      <c r="AE1507">
        <v>32894</v>
      </c>
    </row>
    <row r="1508" spans="1:31" x14ac:dyDescent="0.3">
      <c r="A1508" s="1" t="s">
        <v>2330</v>
      </c>
      <c r="B1508" s="1" t="s">
        <v>47</v>
      </c>
      <c r="C1508" s="1" t="s">
        <v>77</v>
      </c>
      <c r="D1508" s="2">
        <v>43300</v>
      </c>
      <c r="E1508" s="2">
        <v>43431</v>
      </c>
      <c r="F1508" s="2" t="str">
        <f>TEXT(Sales[[#This Row],[OrderDate]],"dd")</f>
        <v>27</v>
      </c>
      <c r="G1508" s="2">
        <v>43458</v>
      </c>
      <c r="H1508" s="2">
        <v>43459</v>
      </c>
      <c r="I1508" s="1" t="s">
        <v>32</v>
      </c>
      <c r="J1508">
        <v>16</v>
      </c>
      <c r="K1508" s="1" t="s">
        <v>270</v>
      </c>
      <c r="L1508">
        <v>44</v>
      </c>
      <c r="M1508" s="1" t="s">
        <v>445</v>
      </c>
      <c r="N1508">
        <v>5</v>
      </c>
      <c r="O1508" s="1" t="s">
        <v>123</v>
      </c>
      <c r="P1508">
        <v>8</v>
      </c>
      <c r="Q1508">
        <v>0.05</v>
      </c>
      <c r="R1508">
        <v>2666.6</v>
      </c>
      <c r="S1508">
        <v>1999.9499999999998</v>
      </c>
      <c r="T1508">
        <v>15999.599999999999</v>
      </c>
      <c r="U1508">
        <v>20266.16</v>
      </c>
      <c r="V1508">
        <f>Sales[[#This Row],[Total Revenue]]-Sales[[#This Row],[Total Buying]]</f>
        <v>4266.5600000000013</v>
      </c>
      <c r="W1508">
        <v>106</v>
      </c>
      <c r="X1508" s="1" t="s">
        <v>1078</v>
      </c>
      <c r="Y1508" s="1" t="s">
        <v>95</v>
      </c>
      <c r="Z1508" s="1" t="s">
        <v>82</v>
      </c>
      <c r="AA1508" s="1" t="s">
        <v>83</v>
      </c>
      <c r="AB1508" s="1" t="s">
        <v>40</v>
      </c>
      <c r="AC1508" s="1" t="s">
        <v>83</v>
      </c>
      <c r="AD1508">
        <v>45239</v>
      </c>
      <c r="AE1508">
        <v>30630</v>
      </c>
    </row>
    <row r="1509" spans="1:31" x14ac:dyDescent="0.3">
      <c r="A1509" s="1" t="s">
        <v>2331</v>
      </c>
      <c r="B1509" s="1" t="s">
        <v>30</v>
      </c>
      <c r="C1509" s="1" t="s">
        <v>424</v>
      </c>
      <c r="D1509" s="2">
        <v>43300</v>
      </c>
      <c r="E1509" s="2">
        <v>43431</v>
      </c>
      <c r="F1509" s="2" t="str">
        <f>TEXT(Sales[[#This Row],[OrderDate]],"dd")</f>
        <v>27</v>
      </c>
      <c r="G1509" s="2">
        <v>43436</v>
      </c>
      <c r="H1509" s="2">
        <v>43443</v>
      </c>
      <c r="I1509" s="1" t="s">
        <v>32</v>
      </c>
      <c r="J1509">
        <v>11</v>
      </c>
      <c r="K1509" s="1" t="s">
        <v>125</v>
      </c>
      <c r="L1509">
        <v>11</v>
      </c>
      <c r="M1509" s="1" t="s">
        <v>44</v>
      </c>
      <c r="N1509">
        <v>45</v>
      </c>
      <c r="O1509" s="1" t="s">
        <v>109</v>
      </c>
      <c r="P1509">
        <v>1</v>
      </c>
      <c r="Q1509">
        <v>0.1</v>
      </c>
      <c r="R1509">
        <v>3986.5</v>
      </c>
      <c r="S1509">
        <v>1873.655</v>
      </c>
      <c r="T1509">
        <v>1873.655</v>
      </c>
      <c r="U1509">
        <v>3587.85</v>
      </c>
      <c r="V1509">
        <f>Sales[[#This Row],[Total Revenue]]-Sales[[#This Row],[Total Buying]]</f>
        <v>1714.1949999999999</v>
      </c>
      <c r="W1509">
        <v>76</v>
      </c>
      <c r="X1509" s="1" t="s">
        <v>564</v>
      </c>
      <c r="Y1509" s="1" t="s">
        <v>191</v>
      </c>
      <c r="Z1509" s="1" t="s">
        <v>158</v>
      </c>
      <c r="AA1509" s="1" t="s">
        <v>159</v>
      </c>
      <c r="AB1509" s="1" t="s">
        <v>116</v>
      </c>
      <c r="AC1509" s="1" t="s">
        <v>159</v>
      </c>
      <c r="AD1509">
        <v>59247</v>
      </c>
      <c r="AE1509">
        <v>83554</v>
      </c>
    </row>
    <row r="1510" spans="1:31" x14ac:dyDescent="0.3">
      <c r="A1510" s="1" t="s">
        <v>2332</v>
      </c>
      <c r="B1510" s="1" t="s">
        <v>47</v>
      </c>
      <c r="C1510" s="1" t="s">
        <v>77</v>
      </c>
      <c r="D1510" s="2">
        <v>43300</v>
      </c>
      <c r="E1510" s="2">
        <v>43431</v>
      </c>
      <c r="F1510" s="2" t="str">
        <f>TEXT(Sales[[#This Row],[OrderDate]],"dd")</f>
        <v>27</v>
      </c>
      <c r="G1510" s="2">
        <v>43455</v>
      </c>
      <c r="H1510" s="2">
        <v>43459</v>
      </c>
      <c r="I1510" s="1" t="s">
        <v>32</v>
      </c>
      <c r="J1510">
        <v>18</v>
      </c>
      <c r="K1510" s="1" t="s">
        <v>49</v>
      </c>
      <c r="L1510">
        <v>16</v>
      </c>
      <c r="M1510" s="1" t="s">
        <v>155</v>
      </c>
      <c r="N1510">
        <v>45</v>
      </c>
      <c r="O1510" s="1" t="s">
        <v>109</v>
      </c>
      <c r="P1510">
        <v>1</v>
      </c>
      <c r="Q1510">
        <v>0.05</v>
      </c>
      <c r="R1510">
        <v>1842.5</v>
      </c>
      <c r="S1510">
        <v>1529.2749999999999</v>
      </c>
      <c r="T1510">
        <v>1529.2749999999999</v>
      </c>
      <c r="U1510">
        <v>1750.375</v>
      </c>
      <c r="V1510">
        <f>Sales[[#This Row],[Total Revenue]]-Sales[[#This Row],[Total Buying]]</f>
        <v>221.10000000000014</v>
      </c>
      <c r="W1510">
        <v>163</v>
      </c>
      <c r="X1510" s="1" t="s">
        <v>791</v>
      </c>
      <c r="Y1510" s="1" t="s">
        <v>532</v>
      </c>
      <c r="Z1510" s="1" t="s">
        <v>196</v>
      </c>
      <c r="AA1510" s="1" t="s">
        <v>197</v>
      </c>
      <c r="AB1510" s="1" t="s">
        <v>147</v>
      </c>
      <c r="AC1510" s="1" t="s">
        <v>197</v>
      </c>
      <c r="AD1510">
        <v>39769</v>
      </c>
      <c r="AE1510">
        <v>66065</v>
      </c>
    </row>
    <row r="1511" spans="1:31" x14ac:dyDescent="0.3">
      <c r="A1511" s="1" t="s">
        <v>2333</v>
      </c>
      <c r="B1511" s="1" t="s">
        <v>47</v>
      </c>
      <c r="C1511" s="1" t="s">
        <v>31</v>
      </c>
      <c r="D1511" s="2">
        <v>43300</v>
      </c>
      <c r="E1511" s="2">
        <v>43431</v>
      </c>
      <c r="F1511" s="2" t="str">
        <f>TEXT(Sales[[#This Row],[OrderDate]],"dd")</f>
        <v>27</v>
      </c>
      <c r="G1511" s="2">
        <v>43457</v>
      </c>
      <c r="H1511" s="2">
        <v>43463</v>
      </c>
      <c r="I1511" s="1" t="s">
        <v>32</v>
      </c>
      <c r="J1511">
        <v>15</v>
      </c>
      <c r="K1511" s="1" t="s">
        <v>134</v>
      </c>
      <c r="L1511">
        <v>3</v>
      </c>
      <c r="M1511" s="1" t="s">
        <v>175</v>
      </c>
      <c r="N1511">
        <v>20</v>
      </c>
      <c r="O1511" s="1" t="s">
        <v>245</v>
      </c>
      <c r="P1511">
        <v>5</v>
      </c>
      <c r="Q1511">
        <v>0.05</v>
      </c>
      <c r="R1511">
        <v>5085.3</v>
      </c>
      <c r="S1511">
        <v>4271.652</v>
      </c>
      <c r="T1511">
        <v>21358.260000000002</v>
      </c>
      <c r="U1511">
        <v>24155.174999999999</v>
      </c>
      <c r="V1511">
        <f>Sales[[#This Row],[Total Revenue]]-Sales[[#This Row],[Total Buying]]</f>
        <v>2796.9149999999972</v>
      </c>
      <c r="W1511">
        <v>252</v>
      </c>
      <c r="X1511" s="1" t="s">
        <v>911</v>
      </c>
      <c r="Y1511" s="1" t="s">
        <v>387</v>
      </c>
      <c r="Z1511" s="1" t="s">
        <v>388</v>
      </c>
      <c r="AA1511" s="1" t="s">
        <v>389</v>
      </c>
      <c r="AB1511" s="1" t="s">
        <v>116</v>
      </c>
      <c r="AC1511" s="1" t="s">
        <v>389</v>
      </c>
      <c r="AD1511">
        <v>215614</v>
      </c>
      <c r="AE1511">
        <v>50202</v>
      </c>
    </row>
    <row r="1512" spans="1:31" x14ac:dyDescent="0.3">
      <c r="A1512" s="1" t="s">
        <v>2334</v>
      </c>
      <c r="B1512" s="1" t="s">
        <v>42</v>
      </c>
      <c r="C1512" s="1" t="s">
        <v>77</v>
      </c>
      <c r="D1512" s="2">
        <v>43300</v>
      </c>
      <c r="E1512" s="2">
        <v>43431</v>
      </c>
      <c r="F1512" s="2" t="str">
        <f>TEXT(Sales[[#This Row],[OrderDate]],"dd")</f>
        <v>27</v>
      </c>
      <c r="G1512" s="2">
        <v>43447</v>
      </c>
      <c r="H1512" s="2">
        <v>43454</v>
      </c>
      <c r="I1512" s="1" t="s">
        <v>32</v>
      </c>
      <c r="J1512">
        <v>25</v>
      </c>
      <c r="K1512" s="1" t="s">
        <v>333</v>
      </c>
      <c r="L1512">
        <v>23</v>
      </c>
      <c r="M1512" s="1" t="s">
        <v>354</v>
      </c>
      <c r="N1512">
        <v>8</v>
      </c>
      <c r="O1512" s="1" t="s">
        <v>172</v>
      </c>
      <c r="P1512">
        <v>2</v>
      </c>
      <c r="Q1512">
        <v>0.3</v>
      </c>
      <c r="R1512">
        <v>2257.9</v>
      </c>
      <c r="S1512">
        <v>1264.4240000000002</v>
      </c>
      <c r="T1512">
        <v>2528.8480000000004</v>
      </c>
      <c r="U1512">
        <v>3161.0600000000004</v>
      </c>
      <c r="V1512">
        <f>Sales[[#This Row],[Total Revenue]]-Sales[[#This Row],[Total Buying]]</f>
        <v>632.21199999999999</v>
      </c>
      <c r="W1512">
        <v>104</v>
      </c>
      <c r="X1512" s="1" t="s">
        <v>667</v>
      </c>
      <c r="Y1512" s="1" t="s">
        <v>90</v>
      </c>
      <c r="Z1512" s="1" t="s">
        <v>82</v>
      </c>
      <c r="AA1512" s="1" t="s">
        <v>83</v>
      </c>
      <c r="AB1512" s="1" t="s">
        <v>40</v>
      </c>
      <c r="AC1512" s="1" t="s">
        <v>83</v>
      </c>
      <c r="AD1512">
        <v>50367</v>
      </c>
      <c r="AE1512">
        <v>41801</v>
      </c>
    </row>
    <row r="1513" spans="1:31" x14ac:dyDescent="0.3">
      <c r="A1513" s="1" t="s">
        <v>2335</v>
      </c>
      <c r="B1513" s="1" t="s">
        <v>100</v>
      </c>
      <c r="C1513" s="1" t="s">
        <v>239</v>
      </c>
      <c r="D1513" s="2">
        <v>43300</v>
      </c>
      <c r="E1513" s="2">
        <v>43431</v>
      </c>
      <c r="F1513" s="2" t="str">
        <f>TEXT(Sales[[#This Row],[OrderDate]],"dd")</f>
        <v>27</v>
      </c>
      <c r="G1513" s="2">
        <v>43453</v>
      </c>
      <c r="H1513" s="2">
        <v>43454</v>
      </c>
      <c r="I1513" s="1" t="s">
        <v>32</v>
      </c>
      <c r="J1513">
        <v>26</v>
      </c>
      <c r="K1513" s="1" t="s">
        <v>247</v>
      </c>
      <c r="L1513">
        <v>17</v>
      </c>
      <c r="M1513" s="1" t="s">
        <v>278</v>
      </c>
      <c r="N1513">
        <v>6</v>
      </c>
      <c r="O1513" s="1" t="s">
        <v>274</v>
      </c>
      <c r="P1513">
        <v>5</v>
      </c>
      <c r="Q1513">
        <v>0.05</v>
      </c>
      <c r="R1513">
        <v>3953</v>
      </c>
      <c r="S1513">
        <v>2490.39</v>
      </c>
      <c r="T1513">
        <v>12451.949999999999</v>
      </c>
      <c r="U1513">
        <v>18776.75</v>
      </c>
      <c r="V1513">
        <f>Sales[[#This Row],[Total Revenue]]-Sales[[#This Row],[Total Buying]]</f>
        <v>6324.8000000000011</v>
      </c>
      <c r="W1513">
        <v>355</v>
      </c>
      <c r="X1513" s="1" t="s">
        <v>499</v>
      </c>
      <c r="Y1513" s="1" t="s">
        <v>958</v>
      </c>
      <c r="Z1513" s="1" t="s">
        <v>242</v>
      </c>
      <c r="AA1513" s="1" t="s">
        <v>243</v>
      </c>
      <c r="AB1513" s="1" t="s">
        <v>56</v>
      </c>
      <c r="AC1513" s="1" t="s">
        <v>243</v>
      </c>
      <c r="AD1513">
        <v>87224</v>
      </c>
      <c r="AE1513">
        <v>40758</v>
      </c>
    </row>
    <row r="1514" spans="1:31" x14ac:dyDescent="0.3">
      <c r="A1514" s="1" t="s">
        <v>2336</v>
      </c>
      <c r="B1514" s="1" t="s">
        <v>30</v>
      </c>
      <c r="C1514" s="1" t="s">
        <v>424</v>
      </c>
      <c r="D1514" s="2">
        <v>43300</v>
      </c>
      <c r="E1514" s="2">
        <v>43431</v>
      </c>
      <c r="F1514" s="2" t="str">
        <f>TEXT(Sales[[#This Row],[OrderDate]],"dd")</f>
        <v>27</v>
      </c>
      <c r="G1514" s="2">
        <v>43442</v>
      </c>
      <c r="H1514" s="2">
        <v>43450</v>
      </c>
      <c r="I1514" s="1" t="s">
        <v>32</v>
      </c>
      <c r="J1514">
        <v>2</v>
      </c>
      <c r="K1514" s="1" t="s">
        <v>142</v>
      </c>
      <c r="L1514">
        <v>32</v>
      </c>
      <c r="M1514" s="1" t="s">
        <v>303</v>
      </c>
      <c r="N1514">
        <v>25</v>
      </c>
      <c r="O1514" s="1" t="s">
        <v>216</v>
      </c>
      <c r="P1514">
        <v>7</v>
      </c>
      <c r="Q1514">
        <v>0.05</v>
      </c>
      <c r="R1514">
        <v>917.9</v>
      </c>
      <c r="S1514">
        <v>743.49900000000002</v>
      </c>
      <c r="T1514">
        <v>5204.4930000000004</v>
      </c>
      <c r="U1514">
        <v>6104.0349999999999</v>
      </c>
      <c r="V1514">
        <f>Sales[[#This Row],[Total Revenue]]-Sales[[#This Row],[Total Buying]]</f>
        <v>899.54199999999946</v>
      </c>
      <c r="W1514">
        <v>68</v>
      </c>
      <c r="X1514" s="1" t="s">
        <v>1067</v>
      </c>
      <c r="Y1514" s="1" t="s">
        <v>461</v>
      </c>
      <c r="Z1514" s="1" t="s">
        <v>158</v>
      </c>
      <c r="AA1514" s="1" t="s">
        <v>159</v>
      </c>
      <c r="AB1514" s="1" t="s">
        <v>116</v>
      </c>
      <c r="AC1514" s="1" t="s">
        <v>159</v>
      </c>
      <c r="AD1514">
        <v>57580</v>
      </c>
      <c r="AE1514">
        <v>37047</v>
      </c>
    </row>
    <row r="1515" spans="1:31" x14ac:dyDescent="0.3">
      <c r="A1515" s="1" t="s">
        <v>2337</v>
      </c>
      <c r="B1515" s="1" t="s">
        <v>30</v>
      </c>
      <c r="C1515" s="1" t="s">
        <v>31</v>
      </c>
      <c r="D1515" s="2">
        <v>43300</v>
      </c>
      <c r="E1515" s="2">
        <v>43432</v>
      </c>
      <c r="F1515" s="2" t="str">
        <f>TEXT(Sales[[#This Row],[OrderDate]],"dd")</f>
        <v>28</v>
      </c>
      <c r="G1515" s="2">
        <v>43447</v>
      </c>
      <c r="H1515" s="2">
        <v>43448</v>
      </c>
      <c r="I1515" s="1" t="s">
        <v>32</v>
      </c>
      <c r="J1515">
        <v>10</v>
      </c>
      <c r="K1515" s="1" t="s">
        <v>121</v>
      </c>
      <c r="L1515">
        <v>19</v>
      </c>
      <c r="M1515" s="1" t="s">
        <v>346</v>
      </c>
      <c r="N1515">
        <v>28</v>
      </c>
      <c r="O1515" s="1" t="s">
        <v>135</v>
      </c>
      <c r="P1515">
        <v>4</v>
      </c>
      <c r="Q1515">
        <v>0.1</v>
      </c>
      <c r="R1515">
        <v>723.6</v>
      </c>
      <c r="S1515">
        <v>376.27200000000005</v>
      </c>
      <c r="T1515">
        <v>1505.0880000000002</v>
      </c>
      <c r="U1515">
        <v>2604.96</v>
      </c>
      <c r="V1515">
        <f>Sales[[#This Row],[Total Revenue]]-Sales[[#This Row],[Total Buying]]</f>
        <v>1099.8719999999998</v>
      </c>
      <c r="W1515">
        <v>241</v>
      </c>
      <c r="X1515" s="1" t="s">
        <v>681</v>
      </c>
      <c r="Y1515" s="1" t="s">
        <v>682</v>
      </c>
      <c r="Z1515" s="1" t="s">
        <v>683</v>
      </c>
      <c r="AA1515" s="1" t="s">
        <v>684</v>
      </c>
      <c r="AB1515" s="1" t="s">
        <v>40</v>
      </c>
      <c r="AC1515" s="1" t="s">
        <v>684</v>
      </c>
      <c r="AD1515">
        <v>45145</v>
      </c>
      <c r="AE1515">
        <v>54282</v>
      </c>
    </row>
    <row r="1516" spans="1:31" x14ac:dyDescent="0.3">
      <c r="A1516" s="1" t="s">
        <v>2338</v>
      </c>
      <c r="B1516" s="1" t="s">
        <v>47</v>
      </c>
      <c r="C1516" s="1" t="s">
        <v>48</v>
      </c>
      <c r="D1516" s="2">
        <v>43300</v>
      </c>
      <c r="E1516" s="2">
        <v>43432</v>
      </c>
      <c r="F1516" s="2" t="str">
        <f>TEXT(Sales[[#This Row],[OrderDate]],"dd")</f>
        <v>28</v>
      </c>
      <c r="G1516" s="2">
        <v>43460</v>
      </c>
      <c r="H1516" s="2">
        <v>43468</v>
      </c>
      <c r="I1516" s="1" t="s">
        <v>32</v>
      </c>
      <c r="J1516">
        <v>12</v>
      </c>
      <c r="K1516" s="1" t="s">
        <v>208</v>
      </c>
      <c r="L1516">
        <v>47</v>
      </c>
      <c r="M1516" s="1" t="s">
        <v>267</v>
      </c>
      <c r="N1516">
        <v>1</v>
      </c>
      <c r="O1516" s="1" t="s">
        <v>72</v>
      </c>
      <c r="P1516">
        <v>3</v>
      </c>
      <c r="Q1516">
        <v>0.15</v>
      </c>
      <c r="R1516">
        <v>3577.8</v>
      </c>
      <c r="S1516">
        <v>1431.1200000000001</v>
      </c>
      <c r="T1516">
        <v>4293.3600000000006</v>
      </c>
      <c r="U1516">
        <v>9123.39</v>
      </c>
      <c r="V1516">
        <f>Sales[[#This Row],[Total Revenue]]-Sales[[#This Row],[Total Buying]]</f>
        <v>4830.0299999999988</v>
      </c>
      <c r="W1516">
        <v>19</v>
      </c>
      <c r="X1516" s="1" t="s">
        <v>185</v>
      </c>
      <c r="Y1516" s="1" t="s">
        <v>186</v>
      </c>
      <c r="Z1516" s="1" t="s">
        <v>158</v>
      </c>
      <c r="AA1516" s="1" t="s">
        <v>159</v>
      </c>
      <c r="AB1516" s="1" t="s">
        <v>116</v>
      </c>
      <c r="AC1516" s="1" t="s">
        <v>159</v>
      </c>
      <c r="AD1516">
        <v>45917</v>
      </c>
      <c r="AE1516">
        <v>66237</v>
      </c>
    </row>
    <row r="1517" spans="1:31" x14ac:dyDescent="0.3">
      <c r="A1517" s="1" t="s">
        <v>2339</v>
      </c>
      <c r="B1517" s="1" t="s">
        <v>47</v>
      </c>
      <c r="C1517" s="1" t="s">
        <v>62</v>
      </c>
      <c r="D1517" s="2">
        <v>43300</v>
      </c>
      <c r="E1517" s="2">
        <v>43432</v>
      </c>
      <c r="F1517" s="2" t="str">
        <f>TEXT(Sales[[#This Row],[OrderDate]],"dd")</f>
        <v>28</v>
      </c>
      <c r="G1517" s="2">
        <v>43435</v>
      </c>
      <c r="H1517" s="2">
        <v>43436</v>
      </c>
      <c r="I1517" s="1" t="s">
        <v>32</v>
      </c>
      <c r="J1517">
        <v>20</v>
      </c>
      <c r="K1517" s="1" t="s">
        <v>225</v>
      </c>
      <c r="L1517">
        <v>37</v>
      </c>
      <c r="M1517" s="1" t="s">
        <v>498</v>
      </c>
      <c r="N1517">
        <v>28</v>
      </c>
      <c r="O1517" s="1" t="s">
        <v>135</v>
      </c>
      <c r="P1517">
        <v>8</v>
      </c>
      <c r="Q1517">
        <v>0.1</v>
      </c>
      <c r="R1517">
        <v>1742</v>
      </c>
      <c r="S1517">
        <v>1393.6000000000001</v>
      </c>
      <c r="T1517">
        <v>11148.800000000001</v>
      </c>
      <c r="U1517">
        <v>12542.4</v>
      </c>
      <c r="V1517">
        <f>Sales[[#This Row],[Total Revenue]]-Sales[[#This Row],[Total Buying]]</f>
        <v>1393.5999999999985</v>
      </c>
      <c r="W1517">
        <v>322</v>
      </c>
      <c r="X1517" s="1" t="s">
        <v>900</v>
      </c>
      <c r="Y1517" s="1" t="s">
        <v>901</v>
      </c>
      <c r="Z1517" s="1" t="s">
        <v>251</v>
      </c>
      <c r="AA1517" s="1" t="s">
        <v>252</v>
      </c>
      <c r="AB1517" s="1" t="s">
        <v>56</v>
      </c>
      <c r="AC1517" s="1" t="s">
        <v>252</v>
      </c>
      <c r="AD1517">
        <v>59196</v>
      </c>
      <c r="AE1517">
        <v>56475</v>
      </c>
    </row>
    <row r="1518" spans="1:31" x14ac:dyDescent="0.3">
      <c r="A1518" s="1" t="s">
        <v>2340</v>
      </c>
      <c r="B1518" s="1" t="s">
        <v>47</v>
      </c>
      <c r="C1518" s="1" t="s">
        <v>48</v>
      </c>
      <c r="D1518" s="2">
        <v>43300</v>
      </c>
      <c r="E1518" s="2">
        <v>43432</v>
      </c>
      <c r="F1518" s="2" t="str">
        <f>TEXT(Sales[[#This Row],[OrderDate]],"dd")</f>
        <v>28</v>
      </c>
      <c r="G1518" s="2">
        <v>43448</v>
      </c>
      <c r="H1518" s="2">
        <v>43455</v>
      </c>
      <c r="I1518" s="1" t="s">
        <v>32</v>
      </c>
      <c r="J1518">
        <v>20</v>
      </c>
      <c r="K1518" s="1" t="s">
        <v>225</v>
      </c>
      <c r="L1518">
        <v>4</v>
      </c>
      <c r="M1518" s="1" t="s">
        <v>92</v>
      </c>
      <c r="N1518">
        <v>14</v>
      </c>
      <c r="O1518" s="1" t="s">
        <v>438</v>
      </c>
      <c r="P1518">
        <v>5</v>
      </c>
      <c r="Q1518">
        <v>0.05</v>
      </c>
      <c r="R1518">
        <v>247.9</v>
      </c>
      <c r="S1518">
        <v>99.160000000000011</v>
      </c>
      <c r="T1518">
        <v>495.80000000000007</v>
      </c>
      <c r="U1518">
        <v>1177.5250000000001</v>
      </c>
      <c r="V1518">
        <f>Sales[[#This Row],[Total Revenue]]-Sales[[#This Row],[Total Buying]]</f>
        <v>681.72500000000002</v>
      </c>
      <c r="W1518">
        <v>21</v>
      </c>
      <c r="X1518" s="1" t="s">
        <v>168</v>
      </c>
      <c r="Y1518" s="1" t="s">
        <v>169</v>
      </c>
      <c r="Z1518" s="1" t="s">
        <v>158</v>
      </c>
      <c r="AA1518" s="1" t="s">
        <v>159</v>
      </c>
      <c r="AB1518" s="1" t="s">
        <v>116</v>
      </c>
      <c r="AC1518" s="1" t="s">
        <v>159</v>
      </c>
      <c r="AD1518">
        <v>42791</v>
      </c>
      <c r="AE1518">
        <v>90597</v>
      </c>
    </row>
    <row r="1519" spans="1:31" x14ac:dyDescent="0.3">
      <c r="A1519" s="1" t="s">
        <v>2341</v>
      </c>
      <c r="B1519" s="1" t="s">
        <v>30</v>
      </c>
      <c r="C1519" s="1" t="s">
        <v>77</v>
      </c>
      <c r="D1519" s="2">
        <v>43300</v>
      </c>
      <c r="E1519" s="2">
        <v>43432</v>
      </c>
      <c r="F1519" s="2" t="str">
        <f>TEXT(Sales[[#This Row],[OrderDate]],"dd")</f>
        <v>28</v>
      </c>
      <c r="G1519" s="2">
        <v>43434</v>
      </c>
      <c r="H1519" s="2">
        <v>43443</v>
      </c>
      <c r="I1519" s="1" t="s">
        <v>32</v>
      </c>
      <c r="J1519">
        <v>1</v>
      </c>
      <c r="K1519" s="1" t="s">
        <v>78</v>
      </c>
      <c r="L1519">
        <v>18</v>
      </c>
      <c r="M1519" s="1" t="s">
        <v>334</v>
      </c>
      <c r="N1519">
        <v>2</v>
      </c>
      <c r="O1519" s="1" t="s">
        <v>394</v>
      </c>
      <c r="P1519">
        <v>1</v>
      </c>
      <c r="Q1519">
        <v>0.1</v>
      </c>
      <c r="R1519">
        <v>1762.1000000000001</v>
      </c>
      <c r="S1519">
        <v>1162.9860000000001</v>
      </c>
      <c r="T1519">
        <v>1162.9860000000001</v>
      </c>
      <c r="U1519">
        <v>1585.89</v>
      </c>
      <c r="V1519">
        <f>Sales[[#This Row],[Total Revenue]]-Sales[[#This Row],[Total Buying]]</f>
        <v>422.904</v>
      </c>
      <c r="W1519">
        <v>179</v>
      </c>
      <c r="X1519" s="1" t="s">
        <v>2325</v>
      </c>
      <c r="Y1519" s="1" t="s">
        <v>532</v>
      </c>
      <c r="Z1519" s="1" t="s">
        <v>196</v>
      </c>
      <c r="AA1519" s="1" t="s">
        <v>197</v>
      </c>
      <c r="AB1519" s="1" t="s">
        <v>147</v>
      </c>
      <c r="AC1519" s="1" t="s">
        <v>197</v>
      </c>
      <c r="AD1519">
        <v>56788</v>
      </c>
      <c r="AE1519">
        <v>54124</v>
      </c>
    </row>
    <row r="1520" spans="1:31" x14ac:dyDescent="0.3">
      <c r="A1520" s="1" t="s">
        <v>2342</v>
      </c>
      <c r="B1520" s="1" t="s">
        <v>100</v>
      </c>
      <c r="C1520" s="1" t="s">
        <v>77</v>
      </c>
      <c r="D1520" s="2">
        <v>43300</v>
      </c>
      <c r="E1520" s="2">
        <v>43432</v>
      </c>
      <c r="F1520" s="2" t="str">
        <f>TEXT(Sales[[#This Row],[OrderDate]],"dd")</f>
        <v>28</v>
      </c>
      <c r="G1520" s="2">
        <v>43458</v>
      </c>
      <c r="H1520" s="2">
        <v>43467</v>
      </c>
      <c r="I1520" s="1" t="s">
        <v>32</v>
      </c>
      <c r="J1520">
        <v>25</v>
      </c>
      <c r="K1520" s="1" t="s">
        <v>333</v>
      </c>
      <c r="L1520">
        <v>20</v>
      </c>
      <c r="M1520" s="1" t="s">
        <v>59</v>
      </c>
      <c r="N1520">
        <v>33</v>
      </c>
      <c r="O1520" s="1" t="s">
        <v>75</v>
      </c>
      <c r="P1520">
        <v>8</v>
      </c>
      <c r="Q1520">
        <v>7.4999999999999997E-2</v>
      </c>
      <c r="R1520">
        <v>991.6</v>
      </c>
      <c r="S1520">
        <v>624.70799999999997</v>
      </c>
      <c r="T1520">
        <v>4997.6639999999998</v>
      </c>
      <c r="U1520">
        <v>7337.84</v>
      </c>
      <c r="V1520">
        <f>Sales[[#This Row],[Total Revenue]]-Sales[[#This Row],[Total Buying]]</f>
        <v>2340.1760000000004</v>
      </c>
      <c r="W1520">
        <v>174</v>
      </c>
      <c r="X1520" s="1" t="s">
        <v>1071</v>
      </c>
      <c r="Y1520" s="1" t="s">
        <v>1072</v>
      </c>
      <c r="Z1520" s="1" t="s">
        <v>196</v>
      </c>
      <c r="AA1520" s="1" t="s">
        <v>197</v>
      </c>
      <c r="AB1520" s="1" t="s">
        <v>147</v>
      </c>
      <c r="AC1520" s="1" t="s">
        <v>197</v>
      </c>
      <c r="AD1520">
        <v>69780</v>
      </c>
      <c r="AE1520">
        <v>40391</v>
      </c>
    </row>
    <row r="1521" spans="1:31" x14ac:dyDescent="0.3">
      <c r="A1521" s="1" t="s">
        <v>2343</v>
      </c>
      <c r="B1521" s="1" t="s">
        <v>42</v>
      </c>
      <c r="C1521" s="1" t="s">
        <v>48</v>
      </c>
      <c r="D1521" s="2">
        <v>43300</v>
      </c>
      <c r="E1521" s="2">
        <v>43432</v>
      </c>
      <c r="F1521" s="2" t="str">
        <f>TEXT(Sales[[#This Row],[OrderDate]],"dd")</f>
        <v>28</v>
      </c>
      <c r="G1521" s="2">
        <v>43438</v>
      </c>
      <c r="H1521" s="2">
        <v>43440</v>
      </c>
      <c r="I1521" s="1" t="s">
        <v>32</v>
      </c>
      <c r="J1521">
        <v>24</v>
      </c>
      <c r="K1521" s="1" t="s">
        <v>58</v>
      </c>
      <c r="L1521">
        <v>29</v>
      </c>
      <c r="M1521" s="1" t="s">
        <v>429</v>
      </c>
      <c r="N1521">
        <v>36</v>
      </c>
      <c r="O1521" s="1" t="s">
        <v>227</v>
      </c>
      <c r="P1521">
        <v>5</v>
      </c>
      <c r="Q1521">
        <v>0.05</v>
      </c>
      <c r="R1521">
        <v>1065.3</v>
      </c>
      <c r="S1521">
        <v>713.75099999999998</v>
      </c>
      <c r="T1521">
        <v>3568.7550000000001</v>
      </c>
      <c r="U1521">
        <v>5060.1750000000002</v>
      </c>
      <c r="V1521">
        <f>Sales[[#This Row],[Total Revenue]]-Sales[[#This Row],[Total Buying]]</f>
        <v>1491.42</v>
      </c>
      <c r="W1521">
        <v>41</v>
      </c>
      <c r="X1521" s="1" t="s">
        <v>1036</v>
      </c>
      <c r="Y1521" s="1" t="s">
        <v>186</v>
      </c>
      <c r="Z1521" s="1" t="s">
        <v>158</v>
      </c>
      <c r="AA1521" s="1" t="s">
        <v>159</v>
      </c>
      <c r="AB1521" s="1" t="s">
        <v>116</v>
      </c>
      <c r="AC1521" s="1" t="s">
        <v>159</v>
      </c>
      <c r="AD1521">
        <v>46713</v>
      </c>
      <c r="AE1521">
        <v>65096</v>
      </c>
    </row>
    <row r="1522" spans="1:31" x14ac:dyDescent="0.3">
      <c r="A1522" s="1" t="s">
        <v>2344</v>
      </c>
      <c r="B1522" s="1" t="s">
        <v>42</v>
      </c>
      <c r="C1522" s="1" t="s">
        <v>48</v>
      </c>
      <c r="D1522" s="2">
        <v>43300</v>
      </c>
      <c r="E1522" s="2">
        <v>43432</v>
      </c>
      <c r="F1522" s="2" t="str">
        <f>TEXT(Sales[[#This Row],[OrderDate]],"dd")</f>
        <v>28</v>
      </c>
      <c r="G1522" s="2">
        <v>43458</v>
      </c>
      <c r="H1522" s="2">
        <v>43464</v>
      </c>
      <c r="I1522" s="1" t="s">
        <v>32</v>
      </c>
      <c r="J1522">
        <v>21</v>
      </c>
      <c r="K1522" s="1" t="s">
        <v>43</v>
      </c>
      <c r="L1522">
        <v>13</v>
      </c>
      <c r="M1522" s="1" t="s">
        <v>118</v>
      </c>
      <c r="N1522">
        <v>17</v>
      </c>
      <c r="O1522" s="1" t="s">
        <v>180</v>
      </c>
      <c r="P1522">
        <v>6</v>
      </c>
      <c r="Q1522">
        <v>0.15</v>
      </c>
      <c r="R1522">
        <v>1152.4000000000001</v>
      </c>
      <c r="S1522">
        <v>772.10800000000006</v>
      </c>
      <c r="T1522">
        <v>4632.6480000000001</v>
      </c>
      <c r="U1522">
        <v>5877.2400000000007</v>
      </c>
      <c r="V1522">
        <f>Sales[[#This Row],[Total Revenue]]-Sales[[#This Row],[Total Buying]]</f>
        <v>1244.5920000000006</v>
      </c>
      <c r="W1522">
        <v>37</v>
      </c>
      <c r="X1522" s="1" t="s">
        <v>176</v>
      </c>
      <c r="Y1522" s="1" t="s">
        <v>177</v>
      </c>
      <c r="Z1522" s="1" t="s">
        <v>158</v>
      </c>
      <c r="AA1522" s="1" t="s">
        <v>159</v>
      </c>
      <c r="AB1522" s="1" t="s">
        <v>116</v>
      </c>
      <c r="AC1522" s="1" t="s">
        <v>159</v>
      </c>
      <c r="AD1522">
        <v>161914</v>
      </c>
      <c r="AE1522">
        <v>41531</v>
      </c>
    </row>
    <row r="1523" spans="1:31" x14ac:dyDescent="0.3">
      <c r="A1523" s="1" t="s">
        <v>2345</v>
      </c>
      <c r="B1523" s="1" t="s">
        <v>47</v>
      </c>
      <c r="C1523" s="1" t="s">
        <v>77</v>
      </c>
      <c r="D1523" s="2">
        <v>43300</v>
      </c>
      <c r="E1523" s="2">
        <v>43432</v>
      </c>
      <c r="F1523" s="2" t="str">
        <f>TEXT(Sales[[#This Row],[OrderDate]],"dd")</f>
        <v>28</v>
      </c>
      <c r="G1523" s="2">
        <v>43458</v>
      </c>
      <c r="H1523" s="2">
        <v>43460</v>
      </c>
      <c r="I1523" s="1" t="s">
        <v>32</v>
      </c>
      <c r="J1523">
        <v>14</v>
      </c>
      <c r="K1523" s="1" t="s">
        <v>222</v>
      </c>
      <c r="L1523">
        <v>47</v>
      </c>
      <c r="M1523" s="1" t="s">
        <v>267</v>
      </c>
      <c r="N1523">
        <v>23</v>
      </c>
      <c r="O1523" s="1" t="s">
        <v>103</v>
      </c>
      <c r="P1523">
        <v>8</v>
      </c>
      <c r="Q1523">
        <v>7.4999999999999997E-2</v>
      </c>
      <c r="R1523">
        <v>2914.5</v>
      </c>
      <c r="S1523">
        <v>2448.1799999999998</v>
      </c>
      <c r="T1523">
        <v>19585.439999999999</v>
      </c>
      <c r="U1523">
        <v>21567.3</v>
      </c>
      <c r="V1523">
        <f>Sales[[#This Row],[Total Revenue]]-Sales[[#This Row],[Total Buying]]</f>
        <v>1981.8600000000006</v>
      </c>
      <c r="W1523">
        <v>134</v>
      </c>
      <c r="X1523" s="1" t="s">
        <v>355</v>
      </c>
      <c r="Y1523" s="1" t="s">
        <v>356</v>
      </c>
      <c r="Z1523" s="1" t="s">
        <v>306</v>
      </c>
      <c r="AA1523" s="1" t="s">
        <v>307</v>
      </c>
      <c r="AB1523" s="1" t="s">
        <v>56</v>
      </c>
      <c r="AC1523" s="1" t="s">
        <v>307</v>
      </c>
      <c r="AD1523">
        <v>39038</v>
      </c>
      <c r="AE1523">
        <v>41308</v>
      </c>
    </row>
    <row r="1524" spans="1:31" x14ac:dyDescent="0.3">
      <c r="A1524" s="1" t="s">
        <v>2346</v>
      </c>
      <c r="B1524" s="1" t="s">
        <v>30</v>
      </c>
      <c r="C1524" s="1" t="s">
        <v>48</v>
      </c>
      <c r="D1524" s="2">
        <v>43300</v>
      </c>
      <c r="E1524" s="2">
        <v>43432</v>
      </c>
      <c r="F1524" s="2" t="str">
        <f>TEXT(Sales[[#This Row],[OrderDate]],"dd")</f>
        <v>28</v>
      </c>
      <c r="G1524" s="2">
        <v>43434</v>
      </c>
      <c r="H1524" s="2">
        <v>43435</v>
      </c>
      <c r="I1524" s="1" t="s">
        <v>32</v>
      </c>
      <c r="J1524">
        <v>2</v>
      </c>
      <c r="K1524" s="1" t="s">
        <v>142</v>
      </c>
      <c r="L1524">
        <v>21</v>
      </c>
      <c r="M1524" s="1" t="s">
        <v>63</v>
      </c>
      <c r="N1524">
        <v>38</v>
      </c>
      <c r="O1524" s="1" t="s">
        <v>119</v>
      </c>
      <c r="P1524">
        <v>1</v>
      </c>
      <c r="Q1524">
        <v>0.1</v>
      </c>
      <c r="R1524">
        <v>5239.4000000000005</v>
      </c>
      <c r="S1524">
        <v>2619.7000000000003</v>
      </c>
      <c r="T1524">
        <v>2619.7000000000003</v>
      </c>
      <c r="U1524">
        <v>4715.4600000000009</v>
      </c>
      <c r="V1524">
        <f>Sales[[#This Row],[Total Revenue]]-Sales[[#This Row],[Total Buying]]</f>
        <v>2095.7600000000007</v>
      </c>
      <c r="W1524">
        <v>20</v>
      </c>
      <c r="X1524" s="1" t="s">
        <v>190</v>
      </c>
      <c r="Y1524" s="1" t="s">
        <v>191</v>
      </c>
      <c r="Z1524" s="1" t="s">
        <v>158</v>
      </c>
      <c r="AA1524" s="1" t="s">
        <v>159</v>
      </c>
      <c r="AB1524" s="1" t="s">
        <v>116</v>
      </c>
      <c r="AC1524" s="1" t="s">
        <v>159</v>
      </c>
      <c r="AD1524">
        <v>41361</v>
      </c>
      <c r="AE1524">
        <v>66076</v>
      </c>
    </row>
    <row r="1525" spans="1:31" x14ac:dyDescent="0.3">
      <c r="A1525" s="1" t="s">
        <v>2347</v>
      </c>
      <c r="B1525" s="1" t="s">
        <v>30</v>
      </c>
      <c r="C1525" s="1" t="s">
        <v>239</v>
      </c>
      <c r="D1525" s="2">
        <v>43300</v>
      </c>
      <c r="E1525" s="2">
        <v>43433</v>
      </c>
      <c r="F1525" s="2" t="str">
        <f>TEXT(Sales[[#This Row],[OrderDate]],"dd")</f>
        <v>29</v>
      </c>
      <c r="G1525" s="2">
        <v>43451</v>
      </c>
      <c r="H1525" s="2">
        <v>43456</v>
      </c>
      <c r="I1525" s="1" t="s">
        <v>32</v>
      </c>
      <c r="J1525">
        <v>3</v>
      </c>
      <c r="K1525" s="1" t="s">
        <v>154</v>
      </c>
      <c r="L1525">
        <v>15</v>
      </c>
      <c r="M1525" s="1" t="s">
        <v>34</v>
      </c>
      <c r="N1525">
        <v>23</v>
      </c>
      <c r="O1525" s="1" t="s">
        <v>103</v>
      </c>
      <c r="P1525">
        <v>2</v>
      </c>
      <c r="Q1525">
        <v>0.3</v>
      </c>
      <c r="R1525">
        <v>1139</v>
      </c>
      <c r="S1525">
        <v>968.15</v>
      </c>
      <c r="T1525">
        <v>1936.3</v>
      </c>
      <c r="U1525">
        <v>1594.6</v>
      </c>
      <c r="V1525">
        <f>Sales[[#This Row],[Total Revenue]]-Sales[[#This Row],[Total Buying]]</f>
        <v>-341.70000000000005</v>
      </c>
      <c r="W1525">
        <v>354</v>
      </c>
      <c r="X1525" s="1" t="s">
        <v>281</v>
      </c>
      <c r="Y1525" s="1" t="s">
        <v>282</v>
      </c>
      <c r="Z1525" s="1" t="s">
        <v>242</v>
      </c>
      <c r="AA1525" s="1" t="s">
        <v>243</v>
      </c>
      <c r="AB1525" s="1" t="s">
        <v>56</v>
      </c>
      <c r="AC1525" s="1" t="s">
        <v>243</v>
      </c>
      <c r="AD1525">
        <v>87045</v>
      </c>
      <c r="AE1525">
        <v>44480</v>
      </c>
    </row>
    <row r="1526" spans="1:31" x14ac:dyDescent="0.3">
      <c r="A1526" s="1" t="s">
        <v>2348</v>
      </c>
      <c r="B1526" s="1" t="s">
        <v>30</v>
      </c>
      <c r="C1526" s="1" t="s">
        <v>239</v>
      </c>
      <c r="D1526" s="2">
        <v>43300</v>
      </c>
      <c r="E1526" s="2">
        <v>43433</v>
      </c>
      <c r="F1526" s="2" t="str">
        <f>TEXT(Sales[[#This Row],[OrderDate]],"dd")</f>
        <v>29</v>
      </c>
      <c r="G1526" s="2">
        <v>43458</v>
      </c>
      <c r="H1526" s="2">
        <v>43463</v>
      </c>
      <c r="I1526" s="1" t="s">
        <v>32</v>
      </c>
      <c r="J1526">
        <v>1</v>
      </c>
      <c r="K1526" s="1" t="s">
        <v>78</v>
      </c>
      <c r="L1526">
        <v>47</v>
      </c>
      <c r="M1526" s="1" t="s">
        <v>267</v>
      </c>
      <c r="N1526">
        <v>20</v>
      </c>
      <c r="O1526" s="1" t="s">
        <v>245</v>
      </c>
      <c r="P1526">
        <v>4</v>
      </c>
      <c r="Q1526">
        <v>7.4999999999999997E-2</v>
      </c>
      <c r="R1526">
        <v>2010</v>
      </c>
      <c r="S1526">
        <v>1688.3999999999999</v>
      </c>
      <c r="T1526">
        <v>6753.5999999999995</v>
      </c>
      <c r="U1526">
        <v>7437</v>
      </c>
      <c r="V1526">
        <f>Sales[[#This Row],[Total Revenue]]-Sales[[#This Row],[Total Buying]]</f>
        <v>683.40000000000055</v>
      </c>
      <c r="W1526">
        <v>365</v>
      </c>
      <c r="X1526" s="1" t="s">
        <v>867</v>
      </c>
      <c r="Y1526" s="1" t="s">
        <v>868</v>
      </c>
      <c r="Z1526" s="1" t="s">
        <v>415</v>
      </c>
      <c r="AA1526" s="1" t="s">
        <v>416</v>
      </c>
      <c r="AB1526" s="1" t="s">
        <v>147</v>
      </c>
      <c r="AC1526" s="1" t="s">
        <v>416</v>
      </c>
      <c r="AD1526">
        <v>42308</v>
      </c>
      <c r="AE1526">
        <v>42826</v>
      </c>
    </row>
    <row r="1527" spans="1:31" x14ac:dyDescent="0.3">
      <c r="A1527" s="1" t="s">
        <v>2349</v>
      </c>
      <c r="B1527" s="1" t="s">
        <v>42</v>
      </c>
      <c r="C1527" s="1" t="s">
        <v>31</v>
      </c>
      <c r="D1527" s="2">
        <v>43300</v>
      </c>
      <c r="E1527" s="2">
        <v>43433</v>
      </c>
      <c r="F1527" s="2" t="str">
        <f>TEXT(Sales[[#This Row],[OrderDate]],"dd")</f>
        <v>29</v>
      </c>
      <c r="G1527" s="2">
        <v>43454</v>
      </c>
      <c r="H1527" s="2">
        <v>43464</v>
      </c>
      <c r="I1527" s="1" t="s">
        <v>32</v>
      </c>
      <c r="J1527">
        <v>21</v>
      </c>
      <c r="K1527" s="1" t="s">
        <v>43</v>
      </c>
      <c r="L1527">
        <v>36</v>
      </c>
      <c r="M1527" s="1" t="s">
        <v>287</v>
      </c>
      <c r="N1527">
        <v>39</v>
      </c>
      <c r="O1527" s="1" t="s">
        <v>288</v>
      </c>
      <c r="P1527">
        <v>3</v>
      </c>
      <c r="Q1527">
        <v>7.4999999999999997E-2</v>
      </c>
      <c r="R1527">
        <v>1165.8</v>
      </c>
      <c r="S1527">
        <v>734.45399999999995</v>
      </c>
      <c r="T1527">
        <v>2203.3620000000001</v>
      </c>
      <c r="U1527">
        <v>3235.0950000000003</v>
      </c>
      <c r="V1527">
        <f>Sales[[#This Row],[Total Revenue]]-Sales[[#This Row],[Total Buying]]</f>
        <v>1031.7330000000002</v>
      </c>
      <c r="W1527">
        <v>211</v>
      </c>
      <c r="X1527" s="1" t="s">
        <v>1008</v>
      </c>
      <c r="Y1527" s="1" t="s">
        <v>1009</v>
      </c>
      <c r="Z1527" s="1" t="s">
        <v>231</v>
      </c>
      <c r="AA1527" s="1" t="s">
        <v>232</v>
      </c>
      <c r="AB1527" s="1" t="s">
        <v>56</v>
      </c>
      <c r="AC1527" s="1" t="s">
        <v>232</v>
      </c>
      <c r="AD1527">
        <v>242268</v>
      </c>
      <c r="AE1527">
        <v>42241</v>
      </c>
    </row>
    <row r="1528" spans="1:31" x14ac:dyDescent="0.3">
      <c r="A1528" s="1" t="s">
        <v>2350</v>
      </c>
      <c r="B1528" s="1" t="s">
        <v>30</v>
      </c>
      <c r="C1528" s="1" t="s">
        <v>48</v>
      </c>
      <c r="D1528" s="2">
        <v>43400</v>
      </c>
      <c r="E1528" s="2">
        <v>43433</v>
      </c>
      <c r="F1528" s="2" t="str">
        <f>TEXT(Sales[[#This Row],[OrderDate]],"dd")</f>
        <v>29</v>
      </c>
      <c r="G1528" s="2">
        <v>43444</v>
      </c>
      <c r="H1528" s="2">
        <v>43446</v>
      </c>
      <c r="I1528" s="1" t="s">
        <v>32</v>
      </c>
      <c r="J1528">
        <v>2</v>
      </c>
      <c r="K1528" s="1" t="s">
        <v>142</v>
      </c>
      <c r="L1528">
        <v>47</v>
      </c>
      <c r="M1528" s="1" t="s">
        <v>267</v>
      </c>
      <c r="N1528">
        <v>19</v>
      </c>
      <c r="O1528" s="1" t="s">
        <v>726</v>
      </c>
      <c r="P1528">
        <v>7</v>
      </c>
      <c r="Q1528">
        <v>0.1</v>
      </c>
      <c r="R1528">
        <v>3959.7000000000003</v>
      </c>
      <c r="S1528">
        <v>3009.3720000000003</v>
      </c>
      <c r="T1528">
        <v>21065.604000000003</v>
      </c>
      <c r="U1528">
        <v>24946.110000000004</v>
      </c>
      <c r="V1528">
        <f>Sales[[#This Row],[Total Revenue]]-Sales[[#This Row],[Total Buying]]</f>
        <v>3880.5060000000012</v>
      </c>
      <c r="W1528">
        <v>2</v>
      </c>
      <c r="X1528" s="1" t="s">
        <v>1074</v>
      </c>
      <c r="Y1528" s="1" t="s">
        <v>1075</v>
      </c>
      <c r="Z1528" s="1" t="s">
        <v>54</v>
      </c>
      <c r="AA1528" s="1" t="s">
        <v>55</v>
      </c>
      <c r="AB1528" s="1" t="s">
        <v>56</v>
      </c>
      <c r="AC1528" s="1" t="s">
        <v>55</v>
      </c>
      <c r="AD1528">
        <v>78554</v>
      </c>
      <c r="AE1528">
        <v>48775</v>
      </c>
    </row>
    <row r="1529" spans="1:31" x14ac:dyDescent="0.3">
      <c r="A1529" s="1" t="s">
        <v>2351</v>
      </c>
      <c r="B1529" s="1" t="s">
        <v>30</v>
      </c>
      <c r="C1529" s="1" t="s">
        <v>31</v>
      </c>
      <c r="D1529" s="2">
        <v>43400</v>
      </c>
      <c r="E1529" s="2">
        <v>43433</v>
      </c>
      <c r="F1529" s="2" t="str">
        <f>TEXT(Sales[[#This Row],[OrderDate]],"dd")</f>
        <v>29</v>
      </c>
      <c r="G1529" s="2">
        <v>43458</v>
      </c>
      <c r="H1529" s="2">
        <v>43459</v>
      </c>
      <c r="I1529" s="1" t="s">
        <v>32</v>
      </c>
      <c r="J1529">
        <v>4</v>
      </c>
      <c r="K1529" s="1" t="s">
        <v>70</v>
      </c>
      <c r="L1529">
        <v>25</v>
      </c>
      <c r="M1529" s="1" t="s">
        <v>454</v>
      </c>
      <c r="N1529">
        <v>3</v>
      </c>
      <c r="O1529" s="1" t="s">
        <v>167</v>
      </c>
      <c r="P1529">
        <v>6</v>
      </c>
      <c r="Q1529">
        <v>0.05</v>
      </c>
      <c r="R1529">
        <v>2599.6</v>
      </c>
      <c r="S1529">
        <v>2001.692</v>
      </c>
      <c r="T1529">
        <v>12010.152</v>
      </c>
      <c r="U1529">
        <v>14817.72</v>
      </c>
      <c r="V1529">
        <f>Sales[[#This Row],[Total Revenue]]-Sales[[#This Row],[Total Buying]]</f>
        <v>2807.5679999999993</v>
      </c>
      <c r="W1529">
        <v>228</v>
      </c>
      <c r="X1529" s="1" t="s">
        <v>854</v>
      </c>
      <c r="Y1529" s="1" t="s">
        <v>855</v>
      </c>
      <c r="Z1529" s="1" t="s">
        <v>856</v>
      </c>
      <c r="AA1529" s="1" t="s">
        <v>857</v>
      </c>
      <c r="AB1529" s="1" t="s">
        <v>116</v>
      </c>
      <c r="AC1529" s="1" t="s">
        <v>857</v>
      </c>
      <c r="AD1529">
        <v>44092</v>
      </c>
      <c r="AE1529">
        <v>51012</v>
      </c>
    </row>
    <row r="1530" spans="1:31" x14ac:dyDescent="0.3">
      <c r="A1530" s="1" t="s">
        <v>2352</v>
      </c>
      <c r="B1530" s="1" t="s">
        <v>30</v>
      </c>
      <c r="C1530" s="1" t="s">
        <v>62</v>
      </c>
      <c r="D1530" s="2">
        <v>43300</v>
      </c>
      <c r="E1530" s="2">
        <v>43433</v>
      </c>
      <c r="F1530" s="2" t="str">
        <f>TEXT(Sales[[#This Row],[OrderDate]],"dd")</f>
        <v>29</v>
      </c>
      <c r="G1530" s="2">
        <v>43437</v>
      </c>
      <c r="H1530" s="2">
        <v>43440</v>
      </c>
      <c r="I1530" s="1" t="s">
        <v>32</v>
      </c>
      <c r="J1530">
        <v>8</v>
      </c>
      <c r="K1530" s="1" t="s">
        <v>105</v>
      </c>
      <c r="L1530">
        <v>17</v>
      </c>
      <c r="M1530" s="1" t="s">
        <v>278</v>
      </c>
      <c r="N1530">
        <v>46</v>
      </c>
      <c r="O1530" s="1" t="s">
        <v>150</v>
      </c>
      <c r="P1530">
        <v>7</v>
      </c>
      <c r="Q1530">
        <v>0.05</v>
      </c>
      <c r="R1530">
        <v>2787.2000000000003</v>
      </c>
      <c r="S1530">
        <v>1254.2400000000002</v>
      </c>
      <c r="T1530">
        <v>8779.6800000000021</v>
      </c>
      <c r="U1530">
        <v>18534.88</v>
      </c>
      <c r="V1530">
        <f>Sales[[#This Row],[Total Revenue]]-Sales[[#This Row],[Total Buying]]</f>
        <v>9755.1999999999989</v>
      </c>
      <c r="W1530">
        <v>275</v>
      </c>
      <c r="X1530" s="1" t="s">
        <v>913</v>
      </c>
      <c r="Y1530" s="1" t="s">
        <v>914</v>
      </c>
      <c r="Z1530" s="1" t="s">
        <v>38</v>
      </c>
      <c r="AA1530" s="1" t="s">
        <v>39</v>
      </c>
      <c r="AB1530" s="1" t="s">
        <v>40</v>
      </c>
      <c r="AC1530" s="1" t="s">
        <v>39</v>
      </c>
      <c r="AD1530">
        <v>54781</v>
      </c>
      <c r="AE1530">
        <v>31881</v>
      </c>
    </row>
    <row r="1531" spans="1:31" x14ac:dyDescent="0.3">
      <c r="A1531" s="1" t="s">
        <v>2353</v>
      </c>
      <c r="B1531" s="1" t="s">
        <v>30</v>
      </c>
      <c r="C1531" s="1" t="s">
        <v>77</v>
      </c>
      <c r="D1531" s="2">
        <v>43300</v>
      </c>
      <c r="E1531" s="2">
        <v>43433</v>
      </c>
      <c r="F1531" s="2" t="str">
        <f>TEXT(Sales[[#This Row],[OrderDate]],"dd")</f>
        <v>29</v>
      </c>
      <c r="G1531" s="2">
        <v>43459</v>
      </c>
      <c r="H1531" s="2">
        <v>43462</v>
      </c>
      <c r="I1531" s="1" t="s">
        <v>32</v>
      </c>
      <c r="J1531">
        <v>9</v>
      </c>
      <c r="K1531" s="1" t="s">
        <v>214</v>
      </c>
      <c r="L1531">
        <v>41</v>
      </c>
      <c r="M1531" s="1" t="s">
        <v>505</v>
      </c>
      <c r="N1531">
        <v>34</v>
      </c>
      <c r="O1531" s="1" t="s">
        <v>335</v>
      </c>
      <c r="P1531">
        <v>1</v>
      </c>
      <c r="Q1531">
        <v>0.05</v>
      </c>
      <c r="R1531">
        <v>1025.1000000000001</v>
      </c>
      <c r="S1531">
        <v>563.80500000000018</v>
      </c>
      <c r="T1531">
        <v>563.80500000000018</v>
      </c>
      <c r="U1531">
        <v>973.84500000000014</v>
      </c>
      <c r="V1531">
        <f>Sales[[#This Row],[Total Revenue]]-Sales[[#This Row],[Total Buying]]</f>
        <v>410.03999999999996</v>
      </c>
      <c r="W1531">
        <v>143</v>
      </c>
      <c r="X1531" s="1" t="s">
        <v>774</v>
      </c>
      <c r="Y1531" s="1" t="s">
        <v>775</v>
      </c>
      <c r="Z1531" s="1" t="s">
        <v>457</v>
      </c>
      <c r="AA1531" s="1" t="s">
        <v>458</v>
      </c>
      <c r="AB1531" s="1" t="s">
        <v>56</v>
      </c>
      <c r="AC1531" s="1" t="s">
        <v>458</v>
      </c>
      <c r="AD1531">
        <v>57025</v>
      </c>
      <c r="AE1531">
        <v>36568</v>
      </c>
    </row>
    <row r="1532" spans="1:31" x14ac:dyDescent="0.3">
      <c r="A1532" s="1" t="s">
        <v>2354</v>
      </c>
      <c r="B1532" s="1" t="s">
        <v>47</v>
      </c>
      <c r="C1532" s="1" t="s">
        <v>31</v>
      </c>
      <c r="D1532" s="2">
        <v>43300</v>
      </c>
      <c r="E1532" s="2">
        <v>43433</v>
      </c>
      <c r="F1532" s="2" t="str">
        <f>TEXT(Sales[[#This Row],[OrderDate]],"dd")</f>
        <v>29</v>
      </c>
      <c r="G1532" s="2">
        <v>43452</v>
      </c>
      <c r="H1532" s="2">
        <v>43458</v>
      </c>
      <c r="I1532" s="1" t="s">
        <v>32</v>
      </c>
      <c r="J1532">
        <v>19</v>
      </c>
      <c r="K1532" s="1" t="s">
        <v>97</v>
      </c>
      <c r="L1532">
        <v>4</v>
      </c>
      <c r="M1532" s="1" t="s">
        <v>92</v>
      </c>
      <c r="N1532">
        <v>17</v>
      </c>
      <c r="O1532" s="1" t="s">
        <v>180</v>
      </c>
      <c r="P1532">
        <v>3</v>
      </c>
      <c r="Q1532">
        <v>0.3</v>
      </c>
      <c r="R1532">
        <v>3919.5</v>
      </c>
      <c r="S1532">
        <v>2900.43</v>
      </c>
      <c r="T1532">
        <v>8701.2899999999991</v>
      </c>
      <c r="U1532">
        <v>8230.9500000000007</v>
      </c>
      <c r="V1532">
        <f>Sales[[#This Row],[Total Revenue]]-Sales[[#This Row],[Total Buying]]</f>
        <v>-470.33999999999833</v>
      </c>
      <c r="W1532">
        <v>209</v>
      </c>
      <c r="X1532" s="1" t="s">
        <v>843</v>
      </c>
      <c r="Y1532" s="1" t="s">
        <v>2224</v>
      </c>
      <c r="Z1532" s="1" t="s">
        <v>586</v>
      </c>
      <c r="AA1532" s="1" t="s">
        <v>587</v>
      </c>
      <c r="AB1532" s="1" t="s">
        <v>40</v>
      </c>
      <c r="AC1532" s="1" t="s">
        <v>587</v>
      </c>
      <c r="AD1532">
        <v>55644</v>
      </c>
      <c r="AE1532">
        <v>34728</v>
      </c>
    </row>
    <row r="1533" spans="1:31" x14ac:dyDescent="0.3">
      <c r="A1533" s="1" t="s">
        <v>2355</v>
      </c>
      <c r="B1533" s="1" t="s">
        <v>47</v>
      </c>
      <c r="C1533" s="1" t="s">
        <v>424</v>
      </c>
      <c r="D1533" s="2">
        <v>43300</v>
      </c>
      <c r="E1533" s="2">
        <v>43433</v>
      </c>
      <c r="F1533" s="2" t="str">
        <f>TEXT(Sales[[#This Row],[OrderDate]],"dd")</f>
        <v>29</v>
      </c>
      <c r="G1533" s="2">
        <v>43458</v>
      </c>
      <c r="H1533" s="2">
        <v>43463</v>
      </c>
      <c r="I1533" s="1" t="s">
        <v>32</v>
      </c>
      <c r="J1533">
        <v>14</v>
      </c>
      <c r="K1533" s="1" t="s">
        <v>222</v>
      </c>
      <c r="L1533">
        <v>5</v>
      </c>
      <c r="M1533" s="1" t="s">
        <v>106</v>
      </c>
      <c r="N1533">
        <v>17</v>
      </c>
      <c r="O1533" s="1" t="s">
        <v>180</v>
      </c>
      <c r="P1533">
        <v>5</v>
      </c>
      <c r="Q1533">
        <v>0.2</v>
      </c>
      <c r="R1533">
        <v>3993.2000000000003</v>
      </c>
      <c r="S1533">
        <v>1597.2800000000002</v>
      </c>
      <c r="T1533">
        <v>7986.4000000000015</v>
      </c>
      <c r="U1533">
        <v>15972.800000000003</v>
      </c>
      <c r="V1533">
        <f>Sales[[#This Row],[Total Revenue]]-Sales[[#This Row],[Total Buying]]</f>
        <v>7986.4000000000015</v>
      </c>
      <c r="W1533">
        <v>60</v>
      </c>
      <c r="X1533" s="1" t="s">
        <v>482</v>
      </c>
      <c r="Y1533" s="1" t="s">
        <v>191</v>
      </c>
      <c r="Z1533" s="1" t="s">
        <v>158</v>
      </c>
      <c r="AA1533" s="1" t="s">
        <v>159</v>
      </c>
      <c r="AB1533" s="1" t="s">
        <v>116</v>
      </c>
      <c r="AC1533" s="1" t="s">
        <v>159</v>
      </c>
      <c r="AD1533">
        <v>39378</v>
      </c>
      <c r="AE1533">
        <v>49186</v>
      </c>
    </row>
    <row r="1534" spans="1:31" x14ac:dyDescent="0.3">
      <c r="A1534" s="1" t="s">
        <v>2356</v>
      </c>
      <c r="B1534" s="1" t="s">
        <v>47</v>
      </c>
      <c r="C1534" s="1" t="s">
        <v>31</v>
      </c>
      <c r="D1534" s="2">
        <v>43300</v>
      </c>
      <c r="E1534" s="2">
        <v>43434</v>
      </c>
      <c r="F1534" s="2" t="str">
        <f>TEXT(Sales[[#This Row],[OrderDate]],"dd")</f>
        <v>30</v>
      </c>
      <c r="G1534" s="2">
        <v>43461</v>
      </c>
      <c r="H1534" s="2">
        <v>43464</v>
      </c>
      <c r="I1534" s="1" t="s">
        <v>32</v>
      </c>
      <c r="J1534">
        <v>16</v>
      </c>
      <c r="K1534" s="1" t="s">
        <v>270</v>
      </c>
      <c r="L1534">
        <v>36</v>
      </c>
      <c r="M1534" s="1" t="s">
        <v>287</v>
      </c>
      <c r="N1534">
        <v>29</v>
      </c>
      <c r="O1534" s="1" t="s">
        <v>360</v>
      </c>
      <c r="P1534">
        <v>5</v>
      </c>
      <c r="Q1534">
        <v>0.15</v>
      </c>
      <c r="R1534">
        <v>6344.9000000000005</v>
      </c>
      <c r="S1534">
        <v>4251.0830000000005</v>
      </c>
      <c r="T1534">
        <v>21255.415000000001</v>
      </c>
      <c r="U1534">
        <v>26965.825000000004</v>
      </c>
      <c r="V1534">
        <f>Sales[[#This Row],[Total Revenue]]-Sales[[#This Row],[Total Buying]]</f>
        <v>5710.4100000000035</v>
      </c>
      <c r="W1534">
        <v>246</v>
      </c>
      <c r="X1534" s="1" t="s">
        <v>1870</v>
      </c>
      <c r="Y1534" s="1" t="s">
        <v>1871</v>
      </c>
      <c r="Z1534" s="1" t="s">
        <v>732</v>
      </c>
      <c r="AA1534" s="1" t="s">
        <v>733</v>
      </c>
      <c r="AB1534" s="1" t="s">
        <v>40</v>
      </c>
      <c r="AC1534" s="1" t="s">
        <v>733</v>
      </c>
      <c r="AD1534">
        <v>43037</v>
      </c>
      <c r="AE1534">
        <v>32915</v>
      </c>
    </row>
    <row r="1535" spans="1:31" x14ac:dyDescent="0.3">
      <c r="A1535" s="1" t="s">
        <v>2357</v>
      </c>
      <c r="B1535" s="1" t="s">
        <v>47</v>
      </c>
      <c r="C1535" s="1" t="s">
        <v>424</v>
      </c>
      <c r="D1535" s="2">
        <v>43300</v>
      </c>
      <c r="E1535" s="2">
        <v>43434</v>
      </c>
      <c r="F1535" s="2" t="str">
        <f>TEXT(Sales[[#This Row],[OrderDate]],"dd")</f>
        <v>30</v>
      </c>
      <c r="G1535" s="2">
        <v>43450</v>
      </c>
      <c r="H1535" s="2">
        <v>43456</v>
      </c>
      <c r="I1535" s="1" t="s">
        <v>32</v>
      </c>
      <c r="J1535">
        <v>16</v>
      </c>
      <c r="K1535" s="1" t="s">
        <v>270</v>
      </c>
      <c r="L1535">
        <v>11</v>
      </c>
      <c r="M1535" s="1" t="s">
        <v>44</v>
      </c>
      <c r="N1535">
        <v>18</v>
      </c>
      <c r="O1535" s="1" t="s">
        <v>364</v>
      </c>
      <c r="P1535">
        <v>1</v>
      </c>
      <c r="Q1535">
        <v>7.4999999999999997E-2</v>
      </c>
      <c r="R1535">
        <v>1152.4000000000001</v>
      </c>
      <c r="S1535">
        <v>898.87200000000007</v>
      </c>
      <c r="T1535">
        <v>898.87200000000007</v>
      </c>
      <c r="U1535">
        <v>1065.97</v>
      </c>
      <c r="V1535">
        <f>Sales[[#This Row],[Total Revenue]]-Sales[[#This Row],[Total Buying]]</f>
        <v>167.09799999999996</v>
      </c>
      <c r="W1535">
        <v>78</v>
      </c>
      <c r="X1535" s="1" t="s">
        <v>573</v>
      </c>
      <c r="Y1535" s="1" t="s">
        <v>574</v>
      </c>
      <c r="Z1535" s="1" t="s">
        <v>158</v>
      </c>
      <c r="AA1535" s="1" t="s">
        <v>159</v>
      </c>
      <c r="AB1535" s="1" t="s">
        <v>116</v>
      </c>
      <c r="AC1535" s="1" t="s">
        <v>159</v>
      </c>
      <c r="AD1535">
        <v>64088</v>
      </c>
      <c r="AE1535">
        <v>61050</v>
      </c>
    </row>
    <row r="1536" spans="1:31" x14ac:dyDescent="0.3">
      <c r="A1536" s="1" t="s">
        <v>2358</v>
      </c>
      <c r="B1536" s="1" t="s">
        <v>30</v>
      </c>
      <c r="C1536" s="1" t="s">
        <v>31</v>
      </c>
      <c r="D1536" s="2">
        <v>43300</v>
      </c>
      <c r="E1536" s="2">
        <v>43434</v>
      </c>
      <c r="F1536" s="2" t="str">
        <f>TEXT(Sales[[#This Row],[OrderDate]],"dd")</f>
        <v>30</v>
      </c>
      <c r="G1536" s="2">
        <v>43460</v>
      </c>
      <c r="H1536" s="2">
        <v>43470</v>
      </c>
      <c r="I1536" s="1" t="s">
        <v>32</v>
      </c>
      <c r="J1536">
        <v>4</v>
      </c>
      <c r="K1536" s="1" t="s">
        <v>70</v>
      </c>
      <c r="L1536">
        <v>19</v>
      </c>
      <c r="M1536" s="1" t="s">
        <v>346</v>
      </c>
      <c r="N1536">
        <v>44</v>
      </c>
      <c r="O1536" s="1" t="s">
        <v>206</v>
      </c>
      <c r="P1536">
        <v>8</v>
      </c>
      <c r="Q1536">
        <v>0.05</v>
      </c>
      <c r="R1536">
        <v>3993.2000000000003</v>
      </c>
      <c r="S1536">
        <v>2675.4440000000004</v>
      </c>
      <c r="T1536">
        <v>21403.552000000003</v>
      </c>
      <c r="U1536">
        <v>30348.320000000003</v>
      </c>
      <c r="V1536">
        <f>Sales[[#This Row],[Total Revenue]]-Sales[[#This Row],[Total Buying]]</f>
        <v>8944.768</v>
      </c>
      <c r="W1536">
        <v>218</v>
      </c>
      <c r="X1536" s="1" t="s">
        <v>348</v>
      </c>
      <c r="Y1536" s="1" t="s">
        <v>349</v>
      </c>
      <c r="Z1536" s="1" t="s">
        <v>236</v>
      </c>
      <c r="AA1536" s="1" t="s">
        <v>237</v>
      </c>
      <c r="AB1536" s="1" t="s">
        <v>147</v>
      </c>
      <c r="AC1536" s="1" t="s">
        <v>237</v>
      </c>
      <c r="AD1536">
        <v>53493</v>
      </c>
      <c r="AE1536">
        <v>43523</v>
      </c>
    </row>
    <row r="1537" spans="1:31" x14ac:dyDescent="0.3">
      <c r="A1537" s="1" t="s">
        <v>2359</v>
      </c>
      <c r="B1537" s="1" t="s">
        <v>42</v>
      </c>
      <c r="C1537" s="1" t="s">
        <v>62</v>
      </c>
      <c r="D1537" s="2">
        <v>43300</v>
      </c>
      <c r="E1537" s="2">
        <v>43434</v>
      </c>
      <c r="F1537" s="2" t="str">
        <f>TEXT(Sales[[#This Row],[OrderDate]],"dd")</f>
        <v>30</v>
      </c>
      <c r="G1537" s="2">
        <v>43455</v>
      </c>
      <c r="H1537" s="2">
        <v>43461</v>
      </c>
      <c r="I1537" s="1" t="s">
        <v>32</v>
      </c>
      <c r="J1537">
        <v>23</v>
      </c>
      <c r="K1537" s="1" t="s">
        <v>171</v>
      </c>
      <c r="L1537">
        <v>39</v>
      </c>
      <c r="M1537" s="1" t="s">
        <v>520</v>
      </c>
      <c r="N1537">
        <v>18</v>
      </c>
      <c r="O1537" s="1" t="s">
        <v>364</v>
      </c>
      <c r="P1537">
        <v>2</v>
      </c>
      <c r="Q1537">
        <v>0.1</v>
      </c>
      <c r="R1537">
        <v>268</v>
      </c>
      <c r="S1537">
        <v>182.24</v>
      </c>
      <c r="T1537">
        <v>364.48</v>
      </c>
      <c r="U1537">
        <v>482.4</v>
      </c>
      <c r="V1537">
        <f>Sales[[#This Row],[Total Revenue]]-Sales[[#This Row],[Total Buying]]</f>
        <v>117.91999999999996</v>
      </c>
      <c r="W1537">
        <v>313</v>
      </c>
      <c r="X1537" s="1" t="s">
        <v>1387</v>
      </c>
      <c r="Y1537" s="1" t="s">
        <v>1388</v>
      </c>
      <c r="Z1537" s="1" t="s">
        <v>251</v>
      </c>
      <c r="AA1537" s="1" t="s">
        <v>252</v>
      </c>
      <c r="AB1537" s="1" t="s">
        <v>56</v>
      </c>
      <c r="AC1537" s="1" t="s">
        <v>252</v>
      </c>
      <c r="AD1537">
        <v>45263</v>
      </c>
      <c r="AE1537">
        <v>69368</v>
      </c>
    </row>
    <row r="1538" spans="1:31" x14ac:dyDescent="0.3">
      <c r="A1538" s="1" t="s">
        <v>2360</v>
      </c>
      <c r="B1538" s="1" t="s">
        <v>100</v>
      </c>
      <c r="C1538" s="1" t="s">
        <v>77</v>
      </c>
      <c r="D1538" s="2">
        <v>43300</v>
      </c>
      <c r="E1538" s="2">
        <v>43434</v>
      </c>
      <c r="F1538" s="2" t="str">
        <f>TEXT(Sales[[#This Row],[OrderDate]],"dd")</f>
        <v>30</v>
      </c>
      <c r="G1538" s="2">
        <v>43443</v>
      </c>
      <c r="H1538" s="2">
        <v>43444</v>
      </c>
      <c r="I1538" s="1" t="s">
        <v>32</v>
      </c>
      <c r="J1538">
        <v>28</v>
      </c>
      <c r="K1538" s="1" t="s">
        <v>101</v>
      </c>
      <c r="L1538">
        <v>11</v>
      </c>
      <c r="M1538" s="1" t="s">
        <v>44</v>
      </c>
      <c r="N1538">
        <v>35</v>
      </c>
      <c r="O1538" s="1" t="s">
        <v>184</v>
      </c>
      <c r="P1538">
        <v>4</v>
      </c>
      <c r="Q1538">
        <v>7.4999999999999997E-2</v>
      </c>
      <c r="R1538">
        <v>5232.7</v>
      </c>
      <c r="S1538">
        <v>3610.5629999999996</v>
      </c>
      <c r="T1538">
        <v>14442.251999999999</v>
      </c>
      <c r="U1538">
        <v>19360.989999999998</v>
      </c>
      <c r="V1538">
        <f>Sales[[#This Row],[Total Revenue]]-Sales[[#This Row],[Total Buying]]</f>
        <v>4918.7379999999994</v>
      </c>
      <c r="W1538">
        <v>203</v>
      </c>
      <c r="X1538" s="1" t="s">
        <v>1708</v>
      </c>
      <c r="Y1538" s="1" t="s">
        <v>1709</v>
      </c>
      <c r="Z1538" s="1" t="s">
        <v>878</v>
      </c>
      <c r="AA1538" s="1" t="s">
        <v>879</v>
      </c>
      <c r="AB1538" s="1" t="s">
        <v>56</v>
      </c>
      <c r="AC1538" s="1" t="s">
        <v>879</v>
      </c>
      <c r="AD1538">
        <v>59557</v>
      </c>
      <c r="AE1538">
        <v>52421</v>
      </c>
    </row>
    <row r="1539" spans="1:31" x14ac:dyDescent="0.3">
      <c r="A1539" s="1" t="s">
        <v>2361</v>
      </c>
      <c r="B1539" s="1" t="s">
        <v>47</v>
      </c>
      <c r="C1539" s="1" t="s">
        <v>239</v>
      </c>
      <c r="D1539" s="2">
        <v>43300</v>
      </c>
      <c r="E1539" s="2">
        <v>43434</v>
      </c>
      <c r="F1539" s="2" t="str">
        <f>TEXT(Sales[[#This Row],[OrderDate]],"dd")</f>
        <v>30</v>
      </c>
      <c r="G1539" s="2">
        <v>43459</v>
      </c>
      <c r="H1539" s="2">
        <v>43469</v>
      </c>
      <c r="I1539" s="1" t="s">
        <v>32</v>
      </c>
      <c r="J1539">
        <v>13</v>
      </c>
      <c r="K1539" s="1" t="s">
        <v>88</v>
      </c>
      <c r="L1539">
        <v>17</v>
      </c>
      <c r="M1539" s="1" t="s">
        <v>278</v>
      </c>
      <c r="N1539">
        <v>30</v>
      </c>
      <c r="O1539" s="1" t="s">
        <v>51</v>
      </c>
      <c r="P1539">
        <v>2</v>
      </c>
      <c r="Q1539">
        <v>7.4999999999999997E-2</v>
      </c>
      <c r="R1539">
        <v>2465.6</v>
      </c>
      <c r="S1539">
        <v>1430.0479999999998</v>
      </c>
      <c r="T1539">
        <v>2860.0959999999995</v>
      </c>
      <c r="U1539">
        <v>4561.3599999999997</v>
      </c>
      <c r="V1539">
        <f>Sales[[#This Row],[Total Revenue]]-Sales[[#This Row],[Total Buying]]</f>
        <v>1701.2640000000001</v>
      </c>
      <c r="W1539">
        <v>355</v>
      </c>
      <c r="X1539" s="1" t="s">
        <v>499</v>
      </c>
      <c r="Y1539" s="1" t="s">
        <v>958</v>
      </c>
      <c r="Z1539" s="1" t="s">
        <v>242</v>
      </c>
      <c r="AA1539" s="1" t="s">
        <v>243</v>
      </c>
      <c r="AB1539" s="1" t="s">
        <v>56</v>
      </c>
      <c r="AC1539" s="1" t="s">
        <v>243</v>
      </c>
      <c r="AD1539">
        <v>87224</v>
      </c>
      <c r="AE1539">
        <v>40758</v>
      </c>
    </row>
    <row r="1540" spans="1:31" x14ac:dyDescent="0.3">
      <c r="A1540" s="1" t="s">
        <v>2362</v>
      </c>
      <c r="B1540" s="1" t="s">
        <v>42</v>
      </c>
      <c r="C1540" s="1" t="s">
        <v>77</v>
      </c>
      <c r="D1540" s="2">
        <v>43300</v>
      </c>
      <c r="E1540" s="2">
        <v>43434</v>
      </c>
      <c r="F1540" s="2" t="str">
        <f>TEXT(Sales[[#This Row],[OrderDate]],"dd")</f>
        <v>30</v>
      </c>
      <c r="G1540" s="2">
        <v>43461</v>
      </c>
      <c r="H1540" s="2">
        <v>43469</v>
      </c>
      <c r="I1540" s="1" t="s">
        <v>32</v>
      </c>
      <c r="J1540">
        <v>23</v>
      </c>
      <c r="K1540" s="1" t="s">
        <v>171</v>
      </c>
      <c r="L1540">
        <v>14</v>
      </c>
      <c r="M1540" s="1" t="s">
        <v>122</v>
      </c>
      <c r="N1540">
        <v>16</v>
      </c>
      <c r="O1540" s="1" t="s">
        <v>93</v>
      </c>
      <c r="P1540">
        <v>1</v>
      </c>
      <c r="Q1540">
        <v>0.15</v>
      </c>
      <c r="R1540">
        <v>1018.4</v>
      </c>
      <c r="S1540">
        <v>437.91199999999998</v>
      </c>
      <c r="T1540">
        <v>437.91199999999998</v>
      </c>
      <c r="U1540">
        <v>865.64</v>
      </c>
      <c r="V1540">
        <f>Sales[[#This Row],[Total Revenue]]-Sales[[#This Row],[Total Buying]]</f>
        <v>427.72800000000001</v>
      </c>
      <c r="W1540">
        <v>138</v>
      </c>
      <c r="X1540" s="1" t="s">
        <v>304</v>
      </c>
      <c r="Y1540" s="1" t="s">
        <v>305</v>
      </c>
      <c r="Z1540" s="1" t="s">
        <v>306</v>
      </c>
      <c r="AA1540" s="1" t="s">
        <v>307</v>
      </c>
      <c r="AB1540" s="1" t="s">
        <v>56</v>
      </c>
      <c r="AC1540" s="1" t="s">
        <v>307</v>
      </c>
      <c r="AD1540">
        <v>41474</v>
      </c>
      <c r="AE1540">
        <v>45800</v>
      </c>
    </row>
    <row r="1541" spans="1:31" x14ac:dyDescent="0.3">
      <c r="A1541" s="1" t="s">
        <v>2363</v>
      </c>
      <c r="B1541" s="1" t="s">
        <v>42</v>
      </c>
      <c r="C1541" s="1" t="s">
        <v>31</v>
      </c>
      <c r="D1541" s="2">
        <v>43300</v>
      </c>
      <c r="E1541" s="2">
        <v>43435</v>
      </c>
      <c r="F1541" s="2" t="str">
        <f>TEXT(Sales[[#This Row],[OrderDate]],"dd")</f>
        <v>01</v>
      </c>
      <c r="G1541" s="2">
        <v>43452</v>
      </c>
      <c r="H1541" s="2">
        <v>43461</v>
      </c>
      <c r="I1541" s="1" t="s">
        <v>32</v>
      </c>
      <c r="J1541">
        <v>23</v>
      </c>
      <c r="K1541" s="1" t="s">
        <v>171</v>
      </c>
      <c r="L1541">
        <v>25</v>
      </c>
      <c r="M1541" s="1" t="s">
        <v>454</v>
      </c>
      <c r="N1541">
        <v>40</v>
      </c>
      <c r="O1541" s="1" t="s">
        <v>199</v>
      </c>
      <c r="P1541">
        <v>1</v>
      </c>
      <c r="Q1541">
        <v>0.4</v>
      </c>
      <c r="R1541">
        <v>2613</v>
      </c>
      <c r="S1541">
        <v>2168.79</v>
      </c>
      <c r="T1541">
        <v>2168.79</v>
      </c>
      <c r="U1541">
        <v>1567.8</v>
      </c>
      <c r="V1541">
        <f>Sales[[#This Row],[Total Revenue]]-Sales[[#This Row],[Total Buying]]</f>
        <v>-600.99</v>
      </c>
      <c r="W1541">
        <v>230</v>
      </c>
      <c r="X1541" s="1" t="s">
        <v>1471</v>
      </c>
      <c r="Y1541" s="1" t="s">
        <v>1472</v>
      </c>
      <c r="Z1541" s="1" t="s">
        <v>316</v>
      </c>
      <c r="AA1541" s="1" t="s">
        <v>317</v>
      </c>
      <c r="AB1541" s="1" t="s">
        <v>56</v>
      </c>
      <c r="AC1541" s="1" t="s">
        <v>317</v>
      </c>
      <c r="AD1541">
        <v>305488</v>
      </c>
      <c r="AE1541">
        <v>53637</v>
      </c>
    </row>
    <row r="1542" spans="1:31" x14ac:dyDescent="0.3">
      <c r="A1542" s="1" t="s">
        <v>2364</v>
      </c>
      <c r="B1542" s="1" t="s">
        <v>30</v>
      </c>
      <c r="C1542" s="1" t="s">
        <v>48</v>
      </c>
      <c r="D1542" s="2">
        <v>43300</v>
      </c>
      <c r="E1542" s="2">
        <v>43435</v>
      </c>
      <c r="F1542" s="2" t="str">
        <f>TEXT(Sales[[#This Row],[OrderDate]],"dd")</f>
        <v>01</v>
      </c>
      <c r="G1542" s="2">
        <v>43445</v>
      </c>
      <c r="H1542" s="2">
        <v>43453</v>
      </c>
      <c r="I1542" s="1" t="s">
        <v>32</v>
      </c>
      <c r="J1542">
        <v>1</v>
      </c>
      <c r="K1542" s="1" t="s">
        <v>78</v>
      </c>
      <c r="L1542">
        <v>49</v>
      </c>
      <c r="M1542" s="1" t="s">
        <v>74</v>
      </c>
      <c r="N1542">
        <v>23</v>
      </c>
      <c r="O1542" s="1" t="s">
        <v>103</v>
      </c>
      <c r="P1542">
        <v>5</v>
      </c>
      <c r="Q1542">
        <v>0.4</v>
      </c>
      <c r="R1542">
        <v>1038.5</v>
      </c>
      <c r="S1542">
        <v>685.41000000000008</v>
      </c>
      <c r="T1542">
        <v>3427.05</v>
      </c>
      <c r="U1542">
        <v>3115.4999999999995</v>
      </c>
      <c r="V1542">
        <f>Sales[[#This Row],[Total Revenue]]-Sales[[#This Row],[Total Buying]]</f>
        <v>-311.55000000000064</v>
      </c>
      <c r="W1542">
        <v>51</v>
      </c>
      <c r="X1542" s="1" t="s">
        <v>452</v>
      </c>
      <c r="Y1542" s="1" t="s">
        <v>285</v>
      </c>
      <c r="Z1542" s="1" t="s">
        <v>158</v>
      </c>
      <c r="AA1542" s="1" t="s">
        <v>159</v>
      </c>
      <c r="AB1542" s="1" t="s">
        <v>116</v>
      </c>
      <c r="AC1542" s="1" t="s">
        <v>159</v>
      </c>
      <c r="AD1542">
        <v>32685</v>
      </c>
      <c r="AE1542">
        <v>74610</v>
      </c>
    </row>
    <row r="1543" spans="1:31" x14ac:dyDescent="0.3">
      <c r="A1543" s="1" t="s">
        <v>2365</v>
      </c>
      <c r="B1543" s="1" t="s">
        <v>47</v>
      </c>
      <c r="C1543" s="1" t="s">
        <v>62</v>
      </c>
      <c r="D1543" s="2">
        <v>43300</v>
      </c>
      <c r="E1543" s="2">
        <v>43435</v>
      </c>
      <c r="F1543" s="2" t="str">
        <f>TEXT(Sales[[#This Row],[OrderDate]],"dd")</f>
        <v>01</v>
      </c>
      <c r="G1543" s="2">
        <v>43438</v>
      </c>
      <c r="H1543" s="2">
        <v>43446</v>
      </c>
      <c r="I1543" s="1" t="s">
        <v>32</v>
      </c>
      <c r="J1543">
        <v>15</v>
      </c>
      <c r="K1543" s="1" t="s">
        <v>134</v>
      </c>
      <c r="L1543">
        <v>34</v>
      </c>
      <c r="M1543" s="1" t="s">
        <v>378</v>
      </c>
      <c r="N1543">
        <v>15</v>
      </c>
      <c r="O1543" s="1" t="s">
        <v>347</v>
      </c>
      <c r="P1543">
        <v>6</v>
      </c>
      <c r="Q1543">
        <v>0.05</v>
      </c>
      <c r="R1543">
        <v>2318.2000000000003</v>
      </c>
      <c r="S1543">
        <v>1043.19</v>
      </c>
      <c r="T1543">
        <v>6259.14</v>
      </c>
      <c r="U1543">
        <v>13213.740000000002</v>
      </c>
      <c r="V1543">
        <f>Sales[[#This Row],[Total Revenue]]-Sales[[#This Row],[Total Buying]]</f>
        <v>6954.6000000000013</v>
      </c>
      <c r="W1543">
        <v>272</v>
      </c>
      <c r="X1543" s="1" t="s">
        <v>1004</v>
      </c>
      <c r="Y1543" s="1" t="s">
        <v>1456</v>
      </c>
      <c r="Z1543" s="1" t="s">
        <v>38</v>
      </c>
      <c r="AA1543" s="1" t="s">
        <v>39</v>
      </c>
      <c r="AB1543" s="1" t="s">
        <v>40</v>
      </c>
      <c r="AC1543" s="1" t="s">
        <v>39</v>
      </c>
      <c r="AD1543">
        <v>85741</v>
      </c>
      <c r="AE1543">
        <v>30960</v>
      </c>
    </row>
    <row r="1544" spans="1:31" x14ac:dyDescent="0.3">
      <c r="A1544" s="1" t="s">
        <v>2366</v>
      </c>
      <c r="B1544" s="1" t="s">
        <v>47</v>
      </c>
      <c r="C1544" s="1" t="s">
        <v>62</v>
      </c>
      <c r="D1544" s="2">
        <v>43400</v>
      </c>
      <c r="E1544" s="2">
        <v>43435</v>
      </c>
      <c r="F1544" s="2" t="str">
        <f>TEXT(Sales[[#This Row],[OrderDate]],"dd")</f>
        <v>01</v>
      </c>
      <c r="G1544" s="2">
        <v>43458</v>
      </c>
      <c r="H1544" s="2">
        <v>43463</v>
      </c>
      <c r="I1544" s="1" t="s">
        <v>32</v>
      </c>
      <c r="J1544">
        <v>15</v>
      </c>
      <c r="K1544" s="1" t="s">
        <v>134</v>
      </c>
      <c r="L1544">
        <v>42</v>
      </c>
      <c r="M1544" s="1" t="s">
        <v>363</v>
      </c>
      <c r="N1544">
        <v>46</v>
      </c>
      <c r="O1544" s="1" t="s">
        <v>150</v>
      </c>
      <c r="P1544">
        <v>2</v>
      </c>
      <c r="Q1544">
        <v>7.4999999999999997E-2</v>
      </c>
      <c r="R1544">
        <v>1219.4000000000001</v>
      </c>
      <c r="S1544">
        <v>865.774</v>
      </c>
      <c r="T1544">
        <v>1731.548</v>
      </c>
      <c r="U1544">
        <v>2255.8900000000003</v>
      </c>
      <c r="V1544">
        <f>Sales[[#This Row],[Total Revenue]]-Sales[[#This Row],[Total Buying]]</f>
        <v>524.34200000000033</v>
      </c>
      <c r="W1544">
        <v>263</v>
      </c>
      <c r="X1544" s="1" t="s">
        <v>928</v>
      </c>
      <c r="Y1544" s="1" t="s">
        <v>929</v>
      </c>
      <c r="Z1544" s="1" t="s">
        <v>38</v>
      </c>
      <c r="AA1544" s="1" t="s">
        <v>39</v>
      </c>
      <c r="AB1544" s="1" t="s">
        <v>40</v>
      </c>
      <c r="AC1544" s="1" t="s">
        <v>39</v>
      </c>
      <c r="AD1544">
        <v>241539</v>
      </c>
      <c r="AE1544">
        <v>94999</v>
      </c>
    </row>
    <row r="1545" spans="1:31" x14ac:dyDescent="0.3">
      <c r="A1545" s="1" t="s">
        <v>2367</v>
      </c>
      <c r="B1545" s="1" t="s">
        <v>30</v>
      </c>
      <c r="C1545" s="1" t="s">
        <v>62</v>
      </c>
      <c r="D1545" s="2">
        <v>43300</v>
      </c>
      <c r="E1545" s="2">
        <v>43435</v>
      </c>
      <c r="F1545" s="2" t="str">
        <f>TEXT(Sales[[#This Row],[OrderDate]],"dd")</f>
        <v>01</v>
      </c>
      <c r="G1545" s="2">
        <v>43448</v>
      </c>
      <c r="H1545" s="2">
        <v>43455</v>
      </c>
      <c r="I1545" s="1" t="s">
        <v>32</v>
      </c>
      <c r="J1545">
        <v>6</v>
      </c>
      <c r="K1545" s="1" t="s">
        <v>33</v>
      </c>
      <c r="L1545">
        <v>24</v>
      </c>
      <c r="M1545" s="1" t="s">
        <v>138</v>
      </c>
      <c r="N1545">
        <v>11</v>
      </c>
      <c r="O1545" s="1" t="s">
        <v>126</v>
      </c>
      <c r="P1545">
        <v>2</v>
      </c>
      <c r="Q1545">
        <v>0.15</v>
      </c>
      <c r="R1545">
        <v>5306.4000000000005</v>
      </c>
      <c r="S1545">
        <v>2334.8160000000003</v>
      </c>
      <c r="T1545">
        <v>4669.6320000000005</v>
      </c>
      <c r="U1545">
        <v>9020.880000000001</v>
      </c>
      <c r="V1545">
        <f>Sales[[#This Row],[Total Revenue]]-Sales[[#This Row],[Total Buying]]</f>
        <v>4351.2480000000005</v>
      </c>
      <c r="W1545">
        <v>321</v>
      </c>
      <c r="X1545" s="1" t="s">
        <v>793</v>
      </c>
      <c r="Y1545" s="1" t="s">
        <v>794</v>
      </c>
      <c r="Z1545" s="1" t="s">
        <v>251</v>
      </c>
      <c r="AA1545" s="1" t="s">
        <v>252</v>
      </c>
      <c r="AB1545" s="1" t="s">
        <v>56</v>
      </c>
      <c r="AC1545" s="1" t="s">
        <v>252</v>
      </c>
      <c r="AD1545">
        <v>74912</v>
      </c>
      <c r="AE1545">
        <v>51970</v>
      </c>
    </row>
    <row r="1546" spans="1:31" x14ac:dyDescent="0.3">
      <c r="A1546" s="1" t="s">
        <v>2368</v>
      </c>
      <c r="B1546" s="1" t="s">
        <v>30</v>
      </c>
      <c r="C1546" s="1" t="s">
        <v>62</v>
      </c>
      <c r="D1546" s="2">
        <v>43300</v>
      </c>
      <c r="E1546" s="2">
        <v>43436</v>
      </c>
      <c r="F1546" s="2" t="str">
        <f>TEXT(Sales[[#This Row],[OrderDate]],"dd")</f>
        <v>02</v>
      </c>
      <c r="G1546" s="2">
        <v>43444</v>
      </c>
      <c r="H1546" s="2">
        <v>43453</v>
      </c>
      <c r="I1546" s="1" t="s">
        <v>32</v>
      </c>
      <c r="J1546">
        <v>11</v>
      </c>
      <c r="K1546" s="1" t="s">
        <v>125</v>
      </c>
      <c r="L1546">
        <v>17</v>
      </c>
      <c r="M1546" s="1" t="s">
        <v>278</v>
      </c>
      <c r="N1546">
        <v>33</v>
      </c>
      <c r="O1546" s="1" t="s">
        <v>75</v>
      </c>
      <c r="P1546">
        <v>6</v>
      </c>
      <c r="Q1546">
        <v>0.05</v>
      </c>
      <c r="R1546">
        <v>2479</v>
      </c>
      <c r="S1546">
        <v>1462.61</v>
      </c>
      <c r="T1546">
        <v>8775.66</v>
      </c>
      <c r="U1546">
        <v>14130.300000000001</v>
      </c>
      <c r="V1546">
        <f>Sales[[#This Row],[Total Revenue]]-Sales[[#This Row],[Total Buying]]</f>
        <v>5354.6400000000012</v>
      </c>
      <c r="W1546">
        <v>301</v>
      </c>
      <c r="X1546" s="1" t="s">
        <v>1318</v>
      </c>
      <c r="Y1546" s="1" t="s">
        <v>769</v>
      </c>
      <c r="Z1546" s="1" t="s">
        <v>432</v>
      </c>
      <c r="AA1546" s="1" t="s">
        <v>433</v>
      </c>
      <c r="AB1546" s="1" t="s">
        <v>56</v>
      </c>
      <c r="AC1546" s="1" t="s">
        <v>433</v>
      </c>
      <c r="AD1546">
        <v>70228</v>
      </c>
      <c r="AE1546">
        <v>40177</v>
      </c>
    </row>
    <row r="1547" spans="1:31" x14ac:dyDescent="0.3">
      <c r="A1547" s="1" t="s">
        <v>2369</v>
      </c>
      <c r="B1547" s="1" t="s">
        <v>100</v>
      </c>
      <c r="C1547" s="1" t="s">
        <v>31</v>
      </c>
      <c r="D1547" s="2">
        <v>43300</v>
      </c>
      <c r="E1547" s="2">
        <v>43436</v>
      </c>
      <c r="F1547" s="2" t="str">
        <f>TEXT(Sales[[#This Row],[OrderDate]],"dd")</f>
        <v>02</v>
      </c>
      <c r="G1547" s="2">
        <v>43454</v>
      </c>
      <c r="H1547" s="2">
        <v>43461</v>
      </c>
      <c r="I1547" s="1" t="s">
        <v>32</v>
      </c>
      <c r="J1547">
        <v>28</v>
      </c>
      <c r="K1547" s="1" t="s">
        <v>101</v>
      </c>
      <c r="L1547">
        <v>44</v>
      </c>
      <c r="M1547" s="1" t="s">
        <v>445</v>
      </c>
      <c r="N1547">
        <v>36</v>
      </c>
      <c r="O1547" s="1" t="s">
        <v>227</v>
      </c>
      <c r="P1547">
        <v>8</v>
      </c>
      <c r="Q1547">
        <v>0.1</v>
      </c>
      <c r="R1547">
        <v>227.8</v>
      </c>
      <c r="S1547">
        <v>186.79599999999999</v>
      </c>
      <c r="T1547">
        <v>1494.3679999999999</v>
      </c>
      <c r="U1547">
        <v>1640.16</v>
      </c>
      <c r="V1547">
        <f>Sales[[#This Row],[Total Revenue]]-Sales[[#This Row],[Total Buying]]</f>
        <v>145.79200000000014</v>
      </c>
      <c r="W1547">
        <v>244</v>
      </c>
      <c r="X1547" s="1" t="s">
        <v>1734</v>
      </c>
      <c r="Y1547" s="1" t="s">
        <v>1735</v>
      </c>
      <c r="Z1547" s="1" t="s">
        <v>732</v>
      </c>
      <c r="AA1547" s="1" t="s">
        <v>733</v>
      </c>
      <c r="AB1547" s="1" t="s">
        <v>40</v>
      </c>
      <c r="AC1547" s="1" t="s">
        <v>733</v>
      </c>
      <c r="AD1547">
        <v>99058</v>
      </c>
      <c r="AE1547">
        <v>59537</v>
      </c>
    </row>
    <row r="1548" spans="1:31" x14ac:dyDescent="0.3">
      <c r="A1548" s="1" t="s">
        <v>2370</v>
      </c>
      <c r="B1548" s="1" t="s">
        <v>42</v>
      </c>
      <c r="C1548" s="1" t="s">
        <v>77</v>
      </c>
      <c r="D1548" s="2">
        <v>43300</v>
      </c>
      <c r="E1548" s="2">
        <v>43436</v>
      </c>
      <c r="F1548" s="2" t="str">
        <f>TEXT(Sales[[#This Row],[OrderDate]],"dd")</f>
        <v>02</v>
      </c>
      <c r="G1548" s="2">
        <v>43448</v>
      </c>
      <c r="H1548" s="2">
        <v>43454</v>
      </c>
      <c r="I1548" s="1" t="s">
        <v>32</v>
      </c>
      <c r="J1548">
        <v>24</v>
      </c>
      <c r="K1548" s="1" t="s">
        <v>58</v>
      </c>
      <c r="L1548">
        <v>30</v>
      </c>
      <c r="M1548" s="1" t="s">
        <v>166</v>
      </c>
      <c r="N1548">
        <v>26</v>
      </c>
      <c r="O1548" s="1" t="s">
        <v>45</v>
      </c>
      <c r="P1548">
        <v>3</v>
      </c>
      <c r="Q1548">
        <v>0.1</v>
      </c>
      <c r="R1548">
        <v>5929.5</v>
      </c>
      <c r="S1548">
        <v>3498.4049999999997</v>
      </c>
      <c r="T1548">
        <v>10495.215</v>
      </c>
      <c r="U1548">
        <v>16009.650000000001</v>
      </c>
      <c r="V1548">
        <f>Sales[[#This Row],[Total Revenue]]-Sales[[#This Row],[Total Buying]]</f>
        <v>5514.4350000000013</v>
      </c>
      <c r="W1548">
        <v>100</v>
      </c>
      <c r="X1548" s="1" t="s">
        <v>1025</v>
      </c>
      <c r="Y1548" s="1" t="s">
        <v>1026</v>
      </c>
      <c r="Z1548" s="1" t="s">
        <v>400</v>
      </c>
      <c r="AA1548" s="1" t="s">
        <v>401</v>
      </c>
      <c r="AB1548" s="1" t="s">
        <v>116</v>
      </c>
      <c r="AC1548" s="1" t="s">
        <v>401</v>
      </c>
      <c r="AD1548">
        <v>43249</v>
      </c>
      <c r="AE1548">
        <v>34550</v>
      </c>
    </row>
    <row r="1549" spans="1:31" x14ac:dyDescent="0.3">
      <c r="A1549" s="1" t="s">
        <v>2371</v>
      </c>
      <c r="B1549" s="1" t="s">
        <v>30</v>
      </c>
      <c r="C1549" s="1" t="s">
        <v>77</v>
      </c>
      <c r="D1549" s="2">
        <v>43300</v>
      </c>
      <c r="E1549" s="2">
        <v>43436</v>
      </c>
      <c r="F1549" s="2" t="str">
        <f>TEXT(Sales[[#This Row],[OrderDate]],"dd")</f>
        <v>02</v>
      </c>
      <c r="G1549" s="2">
        <v>43456</v>
      </c>
      <c r="H1549" s="2">
        <v>43463</v>
      </c>
      <c r="I1549" s="1" t="s">
        <v>32</v>
      </c>
      <c r="J1549">
        <v>11</v>
      </c>
      <c r="K1549" s="1" t="s">
        <v>125</v>
      </c>
      <c r="L1549">
        <v>17</v>
      </c>
      <c r="M1549" s="1" t="s">
        <v>278</v>
      </c>
      <c r="N1549">
        <v>44</v>
      </c>
      <c r="O1549" s="1" t="s">
        <v>206</v>
      </c>
      <c r="P1549">
        <v>6</v>
      </c>
      <c r="Q1549">
        <v>0.15</v>
      </c>
      <c r="R1549">
        <v>1728.6000000000001</v>
      </c>
      <c r="S1549">
        <v>1175.4480000000001</v>
      </c>
      <c r="T1549">
        <v>7052.6880000000001</v>
      </c>
      <c r="U1549">
        <v>8815.86</v>
      </c>
      <c r="V1549">
        <f>Sales[[#This Row],[Total Revenue]]-Sales[[#This Row],[Total Buying]]</f>
        <v>1763.1720000000005</v>
      </c>
      <c r="W1549">
        <v>167</v>
      </c>
      <c r="X1549" s="1" t="s">
        <v>753</v>
      </c>
      <c r="Y1549" s="1" t="s">
        <v>658</v>
      </c>
      <c r="Z1549" s="1" t="s">
        <v>196</v>
      </c>
      <c r="AA1549" s="1" t="s">
        <v>197</v>
      </c>
      <c r="AB1549" s="1" t="s">
        <v>147</v>
      </c>
      <c r="AC1549" s="1" t="s">
        <v>197</v>
      </c>
      <c r="AD1549">
        <v>37133</v>
      </c>
      <c r="AE1549">
        <v>88282</v>
      </c>
    </row>
    <row r="1550" spans="1:31" x14ac:dyDescent="0.3">
      <c r="A1550" s="1" t="s">
        <v>2372</v>
      </c>
      <c r="B1550" s="1" t="s">
        <v>42</v>
      </c>
      <c r="C1550" s="1" t="s">
        <v>31</v>
      </c>
      <c r="D1550" s="2">
        <v>43300</v>
      </c>
      <c r="E1550" s="2">
        <v>43436</v>
      </c>
      <c r="F1550" s="2" t="str">
        <f>TEXT(Sales[[#This Row],[OrderDate]],"dd")</f>
        <v>02</v>
      </c>
      <c r="G1550" s="2">
        <v>43441</v>
      </c>
      <c r="H1550" s="2">
        <v>43450</v>
      </c>
      <c r="I1550" s="1" t="s">
        <v>32</v>
      </c>
      <c r="J1550">
        <v>21</v>
      </c>
      <c r="K1550" s="1" t="s">
        <v>43</v>
      </c>
      <c r="L1550">
        <v>28</v>
      </c>
      <c r="M1550" s="1" t="s">
        <v>50</v>
      </c>
      <c r="N1550">
        <v>24</v>
      </c>
      <c r="O1550" s="1" t="s">
        <v>204</v>
      </c>
      <c r="P1550">
        <v>4</v>
      </c>
      <c r="Q1550">
        <v>7.4999999999999997E-2</v>
      </c>
      <c r="R1550">
        <v>1045.2</v>
      </c>
      <c r="S1550">
        <v>825.70800000000008</v>
      </c>
      <c r="T1550">
        <v>3302.8320000000003</v>
      </c>
      <c r="U1550">
        <v>3867.2400000000002</v>
      </c>
      <c r="V1550">
        <f>Sales[[#This Row],[Total Revenue]]-Sales[[#This Row],[Total Buying]]</f>
        <v>564.4079999999999</v>
      </c>
      <c r="W1550">
        <v>217</v>
      </c>
      <c r="X1550" s="1" t="s">
        <v>376</v>
      </c>
      <c r="Y1550" s="1" t="s">
        <v>349</v>
      </c>
      <c r="Z1550" s="1" t="s">
        <v>236</v>
      </c>
      <c r="AA1550" s="1" t="s">
        <v>237</v>
      </c>
      <c r="AB1550" s="1" t="s">
        <v>147</v>
      </c>
      <c r="AC1550" s="1" t="s">
        <v>237</v>
      </c>
      <c r="AD1550">
        <v>49444</v>
      </c>
      <c r="AE1550">
        <v>60089</v>
      </c>
    </row>
    <row r="1551" spans="1:31" x14ac:dyDescent="0.3">
      <c r="A1551" s="1" t="s">
        <v>2373</v>
      </c>
      <c r="B1551" s="1" t="s">
        <v>30</v>
      </c>
      <c r="C1551" s="1" t="s">
        <v>48</v>
      </c>
      <c r="D1551" s="2">
        <v>43300</v>
      </c>
      <c r="E1551" s="2">
        <v>43436</v>
      </c>
      <c r="F1551" s="2" t="str">
        <f>TEXT(Sales[[#This Row],[OrderDate]],"dd")</f>
        <v>02</v>
      </c>
      <c r="G1551" s="2">
        <v>43449</v>
      </c>
      <c r="H1551" s="2">
        <v>43459</v>
      </c>
      <c r="I1551" s="1" t="s">
        <v>32</v>
      </c>
      <c r="J1551">
        <v>9</v>
      </c>
      <c r="K1551" s="1" t="s">
        <v>214</v>
      </c>
      <c r="L1551">
        <v>2</v>
      </c>
      <c r="M1551" s="1" t="s">
        <v>248</v>
      </c>
      <c r="N1551">
        <v>35</v>
      </c>
      <c r="O1551" s="1" t="s">
        <v>184</v>
      </c>
      <c r="P1551">
        <v>8</v>
      </c>
      <c r="Q1551">
        <v>0.1</v>
      </c>
      <c r="R1551">
        <v>1721.9</v>
      </c>
      <c r="S1551">
        <v>1411.9580000000001</v>
      </c>
      <c r="T1551">
        <v>11295.664000000001</v>
      </c>
      <c r="U1551">
        <v>12397.68</v>
      </c>
      <c r="V1551">
        <f>Sales[[#This Row],[Total Revenue]]-Sales[[#This Row],[Total Buying]]</f>
        <v>1102.0159999999996</v>
      </c>
      <c r="W1551">
        <v>28</v>
      </c>
      <c r="X1551" s="1" t="s">
        <v>301</v>
      </c>
      <c r="Y1551" s="1" t="s">
        <v>191</v>
      </c>
      <c r="Z1551" s="1" t="s">
        <v>158</v>
      </c>
      <c r="AA1551" s="1" t="s">
        <v>159</v>
      </c>
      <c r="AB1551" s="1" t="s">
        <v>116</v>
      </c>
      <c r="AC1551" s="1" t="s">
        <v>159</v>
      </c>
      <c r="AD1551">
        <v>32738</v>
      </c>
      <c r="AE1551">
        <v>62897</v>
      </c>
    </row>
    <row r="1552" spans="1:31" x14ac:dyDescent="0.3">
      <c r="A1552" s="1" t="s">
        <v>2374</v>
      </c>
      <c r="B1552" s="1" t="s">
        <v>42</v>
      </c>
      <c r="C1552" s="1" t="s">
        <v>48</v>
      </c>
      <c r="D1552" s="2">
        <v>43300</v>
      </c>
      <c r="E1552" s="2">
        <v>43437</v>
      </c>
      <c r="F1552" s="2" t="str">
        <f>TEXT(Sales[[#This Row],[OrderDate]],"dd")</f>
        <v>03</v>
      </c>
      <c r="G1552" s="2">
        <v>43463</v>
      </c>
      <c r="H1552" s="2">
        <v>43473</v>
      </c>
      <c r="I1552" s="1" t="s">
        <v>32</v>
      </c>
      <c r="J1552">
        <v>20</v>
      </c>
      <c r="K1552" s="1" t="s">
        <v>225</v>
      </c>
      <c r="L1552">
        <v>44</v>
      </c>
      <c r="M1552" s="1" t="s">
        <v>445</v>
      </c>
      <c r="N1552">
        <v>31</v>
      </c>
      <c r="O1552" s="1" t="s">
        <v>470</v>
      </c>
      <c r="P1552">
        <v>8</v>
      </c>
      <c r="Q1552">
        <v>0.05</v>
      </c>
      <c r="R1552">
        <v>3845.8</v>
      </c>
      <c r="S1552">
        <v>2999.7240000000002</v>
      </c>
      <c r="T1552">
        <v>23997.792000000001</v>
      </c>
      <c r="U1552">
        <v>29228.080000000002</v>
      </c>
      <c r="V1552">
        <f>Sales[[#This Row],[Total Revenue]]-Sales[[#This Row],[Total Buying]]</f>
        <v>5230.2880000000005</v>
      </c>
      <c r="W1552">
        <v>44</v>
      </c>
      <c r="X1552" s="1" t="s">
        <v>418</v>
      </c>
      <c r="Y1552" s="1" t="s">
        <v>294</v>
      </c>
      <c r="Z1552" s="1" t="s">
        <v>158</v>
      </c>
      <c r="AA1552" s="1" t="s">
        <v>159</v>
      </c>
      <c r="AB1552" s="1" t="s">
        <v>116</v>
      </c>
      <c r="AC1552" s="1" t="s">
        <v>159</v>
      </c>
      <c r="AD1552">
        <v>87235</v>
      </c>
      <c r="AE1552">
        <v>92278</v>
      </c>
    </row>
    <row r="1553" spans="1:31" x14ac:dyDescent="0.3">
      <c r="A1553" s="1" t="s">
        <v>2375</v>
      </c>
      <c r="B1553" s="1" t="s">
        <v>47</v>
      </c>
      <c r="C1553" s="1" t="s">
        <v>239</v>
      </c>
      <c r="D1553" s="2">
        <v>43300</v>
      </c>
      <c r="E1553" s="2">
        <v>43437</v>
      </c>
      <c r="F1553" s="2" t="str">
        <f>TEXT(Sales[[#This Row],[OrderDate]],"dd")</f>
        <v>03</v>
      </c>
      <c r="G1553" s="2">
        <v>43449</v>
      </c>
      <c r="H1553" s="2">
        <v>43453</v>
      </c>
      <c r="I1553" s="1" t="s">
        <v>32</v>
      </c>
      <c r="J1553">
        <v>14</v>
      </c>
      <c r="K1553" s="1" t="s">
        <v>222</v>
      </c>
      <c r="L1553">
        <v>23</v>
      </c>
      <c r="M1553" s="1" t="s">
        <v>354</v>
      </c>
      <c r="N1553">
        <v>36</v>
      </c>
      <c r="O1553" s="1" t="s">
        <v>227</v>
      </c>
      <c r="P1553">
        <v>2</v>
      </c>
      <c r="Q1553">
        <v>0.4</v>
      </c>
      <c r="R1553">
        <v>2706.8</v>
      </c>
      <c r="S1553">
        <v>1651.1480000000001</v>
      </c>
      <c r="T1553">
        <v>3302.2960000000003</v>
      </c>
      <c r="U1553">
        <v>3248.1600000000003</v>
      </c>
      <c r="V1553">
        <f>Sales[[#This Row],[Total Revenue]]-Sales[[#This Row],[Total Buying]]</f>
        <v>-54.135999999999967</v>
      </c>
      <c r="W1553">
        <v>349</v>
      </c>
      <c r="X1553" s="1" t="s">
        <v>240</v>
      </c>
      <c r="Y1553" s="1" t="s">
        <v>241</v>
      </c>
      <c r="Z1553" s="1" t="s">
        <v>242</v>
      </c>
      <c r="AA1553" s="1" t="s">
        <v>243</v>
      </c>
      <c r="AB1553" s="1" t="s">
        <v>56</v>
      </c>
      <c r="AC1553" s="1" t="s">
        <v>243</v>
      </c>
      <c r="AD1553">
        <v>66879</v>
      </c>
      <c r="AE1553">
        <v>89134</v>
      </c>
    </row>
    <row r="1554" spans="1:31" x14ac:dyDescent="0.3">
      <c r="A1554" s="1" t="s">
        <v>2376</v>
      </c>
      <c r="B1554" s="1" t="s">
        <v>47</v>
      </c>
      <c r="C1554" s="1" t="s">
        <v>77</v>
      </c>
      <c r="D1554" s="2">
        <v>43300</v>
      </c>
      <c r="E1554" s="2">
        <v>43437</v>
      </c>
      <c r="F1554" s="2" t="str">
        <f>TEXT(Sales[[#This Row],[OrderDate]],"dd")</f>
        <v>03</v>
      </c>
      <c r="G1554" s="2">
        <v>43452</v>
      </c>
      <c r="H1554" s="2">
        <v>43458</v>
      </c>
      <c r="I1554" s="1" t="s">
        <v>32</v>
      </c>
      <c r="J1554">
        <v>16</v>
      </c>
      <c r="K1554" s="1" t="s">
        <v>270</v>
      </c>
      <c r="L1554">
        <v>29</v>
      </c>
      <c r="M1554" s="1" t="s">
        <v>429</v>
      </c>
      <c r="N1554">
        <v>41</v>
      </c>
      <c r="O1554" s="1" t="s">
        <v>60</v>
      </c>
      <c r="P1554">
        <v>5</v>
      </c>
      <c r="Q1554">
        <v>7.4999999999999997E-2</v>
      </c>
      <c r="R1554">
        <v>2613</v>
      </c>
      <c r="S1554">
        <v>1358.76</v>
      </c>
      <c r="T1554">
        <v>6793.8</v>
      </c>
      <c r="U1554">
        <v>12085.125</v>
      </c>
      <c r="V1554">
        <f>Sales[[#This Row],[Total Revenue]]-Sales[[#This Row],[Total Buying]]</f>
        <v>5291.3249999999998</v>
      </c>
      <c r="W1554">
        <v>94</v>
      </c>
      <c r="X1554" s="1" t="s">
        <v>640</v>
      </c>
      <c r="Y1554" s="1" t="s">
        <v>641</v>
      </c>
      <c r="Z1554" s="1" t="s">
        <v>400</v>
      </c>
      <c r="AA1554" s="1" t="s">
        <v>401</v>
      </c>
      <c r="AB1554" s="1" t="s">
        <v>116</v>
      </c>
      <c r="AC1554" s="1" t="s">
        <v>401</v>
      </c>
      <c r="AD1554">
        <v>174441</v>
      </c>
      <c r="AE1554">
        <v>54527</v>
      </c>
    </row>
    <row r="1555" spans="1:31" x14ac:dyDescent="0.3">
      <c r="A1555" s="1" t="s">
        <v>2377</v>
      </c>
      <c r="B1555" s="1" t="s">
        <v>42</v>
      </c>
      <c r="C1555" s="1" t="s">
        <v>62</v>
      </c>
      <c r="D1555" s="2">
        <v>43300</v>
      </c>
      <c r="E1555" s="2">
        <v>43437</v>
      </c>
      <c r="F1555" s="2" t="str">
        <f>TEXT(Sales[[#This Row],[OrderDate]],"dd")</f>
        <v>03</v>
      </c>
      <c r="G1555" s="2">
        <v>43445</v>
      </c>
      <c r="H1555" s="2">
        <v>43453</v>
      </c>
      <c r="I1555" s="1" t="s">
        <v>32</v>
      </c>
      <c r="J1555">
        <v>23</v>
      </c>
      <c r="K1555" s="1" t="s">
        <v>171</v>
      </c>
      <c r="L1555">
        <v>9</v>
      </c>
      <c r="M1555" s="1" t="s">
        <v>149</v>
      </c>
      <c r="N1555">
        <v>21</v>
      </c>
      <c r="O1555" s="1" t="s">
        <v>131</v>
      </c>
      <c r="P1555">
        <v>3</v>
      </c>
      <c r="Q1555">
        <v>7.4999999999999997E-2</v>
      </c>
      <c r="R1555">
        <v>3631.4</v>
      </c>
      <c r="S1555">
        <v>2977.748</v>
      </c>
      <c r="T1555">
        <v>8933.2440000000006</v>
      </c>
      <c r="U1555">
        <v>10077.135</v>
      </c>
      <c r="V1555">
        <f>Sales[[#This Row],[Total Revenue]]-Sales[[#This Row],[Total Buying]]</f>
        <v>1143.8909999999996</v>
      </c>
      <c r="W1555">
        <v>323</v>
      </c>
      <c r="X1555" s="1" t="s">
        <v>990</v>
      </c>
      <c r="Y1555" s="1" t="s">
        <v>991</v>
      </c>
      <c r="Z1555" s="1" t="s">
        <v>251</v>
      </c>
      <c r="AA1555" s="1" t="s">
        <v>252</v>
      </c>
      <c r="AB1555" s="1" t="s">
        <v>56</v>
      </c>
      <c r="AC1555" s="1" t="s">
        <v>252</v>
      </c>
      <c r="AD1555">
        <v>814599</v>
      </c>
      <c r="AE1555">
        <v>46187</v>
      </c>
    </row>
    <row r="1556" spans="1:31" x14ac:dyDescent="0.3">
      <c r="A1556" s="1" t="s">
        <v>2378</v>
      </c>
      <c r="B1556" s="1" t="s">
        <v>47</v>
      </c>
      <c r="C1556" s="1" t="s">
        <v>31</v>
      </c>
      <c r="D1556" s="2">
        <v>43300</v>
      </c>
      <c r="E1556" s="2">
        <v>43437</v>
      </c>
      <c r="F1556" s="2" t="str">
        <f>TEXT(Sales[[#This Row],[OrderDate]],"dd")</f>
        <v>03</v>
      </c>
      <c r="G1556" s="2">
        <v>43464</v>
      </c>
      <c r="H1556" s="2">
        <v>43471</v>
      </c>
      <c r="I1556" s="1" t="s">
        <v>32</v>
      </c>
      <c r="J1556">
        <v>13</v>
      </c>
      <c r="K1556" s="1" t="s">
        <v>88</v>
      </c>
      <c r="L1556">
        <v>10</v>
      </c>
      <c r="M1556" s="1" t="s">
        <v>273</v>
      </c>
      <c r="N1556">
        <v>25</v>
      </c>
      <c r="O1556" s="1" t="s">
        <v>216</v>
      </c>
      <c r="P1556">
        <v>3</v>
      </c>
      <c r="Q1556">
        <v>0.05</v>
      </c>
      <c r="R1556">
        <v>1105.5</v>
      </c>
      <c r="S1556">
        <v>563.80500000000006</v>
      </c>
      <c r="T1556">
        <v>1691.4150000000002</v>
      </c>
      <c r="U1556">
        <v>3150.6749999999997</v>
      </c>
      <c r="V1556">
        <f>Sales[[#This Row],[Total Revenue]]-Sales[[#This Row],[Total Buying]]</f>
        <v>1459.2599999999995</v>
      </c>
      <c r="W1556">
        <v>213</v>
      </c>
      <c r="X1556" s="1" t="s">
        <v>234</v>
      </c>
      <c r="Y1556" s="1" t="s">
        <v>235</v>
      </c>
      <c r="Z1556" s="1" t="s">
        <v>236</v>
      </c>
      <c r="AA1556" s="1" t="s">
        <v>237</v>
      </c>
      <c r="AB1556" s="1" t="s">
        <v>147</v>
      </c>
      <c r="AC1556" s="1" t="s">
        <v>237</v>
      </c>
      <c r="AD1556">
        <v>47179</v>
      </c>
      <c r="AE1556">
        <v>55990</v>
      </c>
    </row>
    <row r="1557" spans="1:31" x14ac:dyDescent="0.3">
      <c r="A1557" s="1" t="s">
        <v>2379</v>
      </c>
      <c r="B1557" s="1" t="s">
        <v>47</v>
      </c>
      <c r="C1557" s="1" t="s">
        <v>424</v>
      </c>
      <c r="D1557" s="2">
        <v>43300</v>
      </c>
      <c r="E1557" s="2">
        <v>43437</v>
      </c>
      <c r="F1557" s="2" t="str">
        <f>TEXT(Sales[[#This Row],[OrderDate]],"dd")</f>
        <v>03</v>
      </c>
      <c r="G1557" s="2">
        <v>43463</v>
      </c>
      <c r="H1557" s="2">
        <v>43471</v>
      </c>
      <c r="I1557" s="1" t="s">
        <v>32</v>
      </c>
      <c r="J1557">
        <v>20</v>
      </c>
      <c r="K1557" s="1" t="s">
        <v>225</v>
      </c>
      <c r="L1557">
        <v>31</v>
      </c>
      <c r="M1557" s="1" t="s">
        <v>374</v>
      </c>
      <c r="N1557">
        <v>27</v>
      </c>
      <c r="O1557" s="1" t="s">
        <v>223</v>
      </c>
      <c r="P1557">
        <v>1</v>
      </c>
      <c r="Q1557">
        <v>0.15</v>
      </c>
      <c r="R1557">
        <v>1045.2</v>
      </c>
      <c r="S1557">
        <v>533.05200000000002</v>
      </c>
      <c r="T1557">
        <v>533.05200000000002</v>
      </c>
      <c r="U1557">
        <v>888.42000000000007</v>
      </c>
      <c r="V1557">
        <f>Sales[[#This Row],[Total Revenue]]-Sales[[#This Row],[Total Buying]]</f>
        <v>355.36800000000005</v>
      </c>
      <c r="W1557">
        <v>73</v>
      </c>
      <c r="X1557" s="1" t="s">
        <v>1438</v>
      </c>
      <c r="Y1557" s="1" t="s">
        <v>1203</v>
      </c>
      <c r="Z1557" s="1" t="s">
        <v>158</v>
      </c>
      <c r="AA1557" s="1" t="s">
        <v>159</v>
      </c>
      <c r="AB1557" s="1" t="s">
        <v>116</v>
      </c>
      <c r="AC1557" s="1" t="s">
        <v>159</v>
      </c>
      <c r="AD1557">
        <v>37861</v>
      </c>
      <c r="AE1557">
        <v>90208</v>
      </c>
    </row>
    <row r="1558" spans="1:31" x14ac:dyDescent="0.3">
      <c r="A1558" s="1" t="s">
        <v>2380</v>
      </c>
      <c r="B1558" s="1" t="s">
        <v>100</v>
      </c>
      <c r="C1558" s="1" t="s">
        <v>62</v>
      </c>
      <c r="D1558" s="2">
        <v>43300</v>
      </c>
      <c r="E1558" s="2">
        <v>43437</v>
      </c>
      <c r="F1558" s="2" t="str">
        <f>TEXT(Sales[[#This Row],[OrderDate]],"dd")</f>
        <v>03</v>
      </c>
      <c r="G1558" s="2">
        <v>43444</v>
      </c>
      <c r="H1558" s="2">
        <v>43448</v>
      </c>
      <c r="I1558" s="1" t="s">
        <v>32</v>
      </c>
      <c r="J1558">
        <v>27</v>
      </c>
      <c r="K1558" s="1" t="s">
        <v>179</v>
      </c>
      <c r="L1558">
        <v>4</v>
      </c>
      <c r="M1558" s="1" t="s">
        <v>92</v>
      </c>
      <c r="N1558">
        <v>22</v>
      </c>
      <c r="O1558" s="1" t="s">
        <v>128</v>
      </c>
      <c r="P1558">
        <v>8</v>
      </c>
      <c r="Q1558">
        <v>0.05</v>
      </c>
      <c r="R1558">
        <v>3041.8</v>
      </c>
      <c r="S1558">
        <v>1551.3180000000002</v>
      </c>
      <c r="T1558">
        <v>12410.544000000002</v>
      </c>
      <c r="U1558">
        <v>23117.68</v>
      </c>
      <c r="V1558">
        <f>Sales[[#This Row],[Total Revenue]]-Sales[[#This Row],[Total Buying]]</f>
        <v>10707.135999999999</v>
      </c>
      <c r="W1558">
        <v>318</v>
      </c>
      <c r="X1558" s="1" t="s">
        <v>832</v>
      </c>
      <c r="Y1558" s="1" t="s">
        <v>641</v>
      </c>
      <c r="Z1558" s="1" t="s">
        <v>251</v>
      </c>
      <c r="AA1558" s="1" t="s">
        <v>252</v>
      </c>
      <c r="AB1558" s="1" t="s">
        <v>56</v>
      </c>
      <c r="AC1558" s="1" t="s">
        <v>252</v>
      </c>
      <c r="AD1558">
        <v>220682</v>
      </c>
      <c r="AE1558">
        <v>42772</v>
      </c>
    </row>
    <row r="1559" spans="1:31" x14ac:dyDescent="0.3">
      <c r="A1559" s="1" t="s">
        <v>2381</v>
      </c>
      <c r="B1559" s="1" t="s">
        <v>42</v>
      </c>
      <c r="C1559" s="1" t="s">
        <v>424</v>
      </c>
      <c r="D1559" s="2">
        <v>43300</v>
      </c>
      <c r="E1559" s="2">
        <v>43437</v>
      </c>
      <c r="F1559" s="2" t="str">
        <f>TEXT(Sales[[#This Row],[OrderDate]],"dd")</f>
        <v>03</v>
      </c>
      <c r="G1559" s="2">
        <v>43457</v>
      </c>
      <c r="H1559" s="2">
        <v>43467</v>
      </c>
      <c r="I1559" s="1" t="s">
        <v>32</v>
      </c>
      <c r="J1559">
        <v>21</v>
      </c>
      <c r="K1559" s="1" t="s">
        <v>43</v>
      </c>
      <c r="L1559">
        <v>50</v>
      </c>
      <c r="M1559" s="1" t="s">
        <v>427</v>
      </c>
      <c r="N1559">
        <v>39</v>
      </c>
      <c r="O1559" s="1" t="s">
        <v>288</v>
      </c>
      <c r="P1559">
        <v>5</v>
      </c>
      <c r="Q1559">
        <v>7.4999999999999997E-2</v>
      </c>
      <c r="R1559">
        <v>1755.4</v>
      </c>
      <c r="S1559">
        <v>965.47000000000014</v>
      </c>
      <c r="T1559">
        <v>4827.3500000000004</v>
      </c>
      <c r="U1559">
        <v>8118.7250000000004</v>
      </c>
      <c r="V1559">
        <f>Sales[[#This Row],[Total Revenue]]-Sales[[#This Row],[Total Buying]]</f>
        <v>3291.375</v>
      </c>
      <c r="W1559">
        <v>79</v>
      </c>
      <c r="X1559" s="1" t="s">
        <v>1450</v>
      </c>
      <c r="Y1559" s="1" t="s">
        <v>523</v>
      </c>
      <c r="Z1559" s="1" t="s">
        <v>158</v>
      </c>
      <c r="AA1559" s="1" t="s">
        <v>159</v>
      </c>
      <c r="AB1559" s="1" t="s">
        <v>116</v>
      </c>
      <c r="AC1559" s="1" t="s">
        <v>159</v>
      </c>
      <c r="AD1559">
        <v>41972</v>
      </c>
      <c r="AE1559">
        <v>90210</v>
      </c>
    </row>
    <row r="1560" spans="1:31" x14ac:dyDescent="0.3">
      <c r="A1560" s="1" t="s">
        <v>2382</v>
      </c>
      <c r="B1560" s="1" t="s">
        <v>42</v>
      </c>
      <c r="C1560" s="1" t="s">
        <v>77</v>
      </c>
      <c r="D1560" s="2">
        <v>43300</v>
      </c>
      <c r="E1560" s="2">
        <v>43437</v>
      </c>
      <c r="F1560" s="2" t="str">
        <f>TEXT(Sales[[#This Row],[OrderDate]],"dd")</f>
        <v>03</v>
      </c>
      <c r="G1560" s="2">
        <v>43460</v>
      </c>
      <c r="H1560" s="2">
        <v>43470</v>
      </c>
      <c r="I1560" s="1" t="s">
        <v>32</v>
      </c>
      <c r="J1560">
        <v>21</v>
      </c>
      <c r="K1560" s="1" t="s">
        <v>43</v>
      </c>
      <c r="L1560">
        <v>47</v>
      </c>
      <c r="M1560" s="1" t="s">
        <v>267</v>
      </c>
      <c r="N1560">
        <v>2</v>
      </c>
      <c r="O1560" s="1" t="s">
        <v>394</v>
      </c>
      <c r="P1560">
        <v>1</v>
      </c>
      <c r="Q1560">
        <v>0.05</v>
      </c>
      <c r="R1560">
        <v>2291.4</v>
      </c>
      <c r="S1560">
        <v>1191.528</v>
      </c>
      <c r="T1560">
        <v>1191.528</v>
      </c>
      <c r="U1560">
        <v>2176.83</v>
      </c>
      <c r="V1560">
        <f>Sales[[#This Row],[Total Revenue]]-Sales[[#This Row],[Total Buying]]</f>
        <v>985.30199999999991</v>
      </c>
      <c r="W1560">
        <v>114</v>
      </c>
      <c r="X1560" s="1" t="s">
        <v>1153</v>
      </c>
      <c r="Y1560" s="1" t="s">
        <v>682</v>
      </c>
      <c r="Z1560" s="1" t="s">
        <v>306</v>
      </c>
      <c r="AA1560" s="1" t="s">
        <v>307</v>
      </c>
      <c r="AB1560" s="1" t="s">
        <v>56</v>
      </c>
      <c r="AC1560" s="1" t="s">
        <v>307</v>
      </c>
      <c r="AD1560">
        <v>40453</v>
      </c>
      <c r="AE1560">
        <v>56464</v>
      </c>
    </row>
    <row r="1561" spans="1:31" x14ac:dyDescent="0.3">
      <c r="A1561" s="1" t="s">
        <v>2383</v>
      </c>
      <c r="B1561" s="1" t="s">
        <v>100</v>
      </c>
      <c r="C1561" s="1" t="s">
        <v>48</v>
      </c>
      <c r="D1561" s="2">
        <v>43300</v>
      </c>
      <c r="E1561" s="2">
        <v>43437</v>
      </c>
      <c r="F1561" s="2" t="str">
        <f>TEXT(Sales[[#This Row],[OrderDate]],"dd")</f>
        <v>03</v>
      </c>
      <c r="G1561" s="2">
        <v>43446</v>
      </c>
      <c r="H1561" s="2">
        <v>43454</v>
      </c>
      <c r="I1561" s="1" t="s">
        <v>32</v>
      </c>
      <c r="J1561">
        <v>28</v>
      </c>
      <c r="K1561" s="1" t="s">
        <v>101</v>
      </c>
      <c r="L1561">
        <v>45</v>
      </c>
      <c r="M1561" s="1" t="s">
        <v>639</v>
      </c>
      <c r="N1561">
        <v>13</v>
      </c>
      <c r="O1561" s="1" t="s">
        <v>193</v>
      </c>
      <c r="P1561">
        <v>6</v>
      </c>
      <c r="Q1561">
        <v>0.2</v>
      </c>
      <c r="R1561">
        <v>1058.6000000000001</v>
      </c>
      <c r="S1561">
        <v>719.84800000000018</v>
      </c>
      <c r="T1561">
        <v>4319.0880000000016</v>
      </c>
      <c r="U1561">
        <v>5081.2800000000007</v>
      </c>
      <c r="V1561">
        <f>Sales[[#This Row],[Total Revenue]]-Sales[[#This Row],[Total Buying]]</f>
        <v>762.1919999999991</v>
      </c>
      <c r="W1561">
        <v>18</v>
      </c>
      <c r="X1561" s="1" t="s">
        <v>163</v>
      </c>
      <c r="Y1561" s="1" t="s">
        <v>164</v>
      </c>
      <c r="Z1561" s="1" t="s">
        <v>158</v>
      </c>
      <c r="AA1561" s="1" t="s">
        <v>159</v>
      </c>
      <c r="AB1561" s="1" t="s">
        <v>116</v>
      </c>
      <c r="AC1561" s="1" t="s">
        <v>159</v>
      </c>
      <c r="AD1561">
        <v>112439</v>
      </c>
      <c r="AE1561">
        <v>57095</v>
      </c>
    </row>
    <row r="1562" spans="1:31" x14ac:dyDescent="0.3">
      <c r="A1562" s="1" t="s">
        <v>2384</v>
      </c>
      <c r="B1562" s="1" t="s">
        <v>30</v>
      </c>
      <c r="C1562" s="1" t="s">
        <v>77</v>
      </c>
      <c r="D1562" s="2">
        <v>43300</v>
      </c>
      <c r="E1562" s="2">
        <v>43437</v>
      </c>
      <c r="F1562" s="2" t="str">
        <f>TEXT(Sales[[#This Row],[OrderDate]],"dd")</f>
        <v>03</v>
      </c>
      <c r="G1562" s="2">
        <v>43454</v>
      </c>
      <c r="H1562" s="2">
        <v>43462</v>
      </c>
      <c r="I1562" s="1" t="s">
        <v>32</v>
      </c>
      <c r="J1562">
        <v>1</v>
      </c>
      <c r="K1562" s="1" t="s">
        <v>78</v>
      </c>
      <c r="L1562">
        <v>43</v>
      </c>
      <c r="M1562" s="1" t="s">
        <v>183</v>
      </c>
      <c r="N1562">
        <v>42</v>
      </c>
      <c r="O1562" s="1" t="s">
        <v>139</v>
      </c>
      <c r="P1562">
        <v>8</v>
      </c>
      <c r="Q1562">
        <v>0.1</v>
      </c>
      <c r="R1562">
        <v>1065.3</v>
      </c>
      <c r="S1562">
        <v>479.38499999999999</v>
      </c>
      <c r="T1562">
        <v>3835.08</v>
      </c>
      <c r="U1562">
        <v>7670.16</v>
      </c>
      <c r="V1562">
        <f>Sales[[#This Row],[Total Revenue]]-Sales[[#This Row],[Total Buying]]</f>
        <v>3835.08</v>
      </c>
      <c r="W1562">
        <v>165</v>
      </c>
      <c r="X1562" s="1" t="s">
        <v>828</v>
      </c>
      <c r="Y1562" s="1" t="s">
        <v>658</v>
      </c>
      <c r="Z1562" s="1" t="s">
        <v>196</v>
      </c>
      <c r="AA1562" s="1" t="s">
        <v>197</v>
      </c>
      <c r="AB1562" s="1" t="s">
        <v>147</v>
      </c>
      <c r="AC1562" s="1" t="s">
        <v>197</v>
      </c>
      <c r="AD1562">
        <v>43510</v>
      </c>
      <c r="AE1562">
        <v>84039</v>
      </c>
    </row>
    <row r="1563" spans="1:31" x14ac:dyDescent="0.3">
      <c r="A1563" s="1" t="s">
        <v>2385</v>
      </c>
      <c r="B1563" s="1" t="s">
        <v>30</v>
      </c>
      <c r="C1563" s="1" t="s">
        <v>77</v>
      </c>
      <c r="D1563" s="2">
        <v>43300</v>
      </c>
      <c r="E1563" s="2">
        <v>43437</v>
      </c>
      <c r="F1563" s="2" t="str">
        <f>TEXT(Sales[[#This Row],[OrderDate]],"dd")</f>
        <v>03</v>
      </c>
      <c r="G1563" s="2">
        <v>43462</v>
      </c>
      <c r="H1563" s="2">
        <v>43469</v>
      </c>
      <c r="I1563" s="1" t="s">
        <v>32</v>
      </c>
      <c r="J1563">
        <v>9</v>
      </c>
      <c r="K1563" s="1" t="s">
        <v>214</v>
      </c>
      <c r="L1563">
        <v>48</v>
      </c>
      <c r="M1563" s="1" t="s">
        <v>102</v>
      </c>
      <c r="N1563">
        <v>11</v>
      </c>
      <c r="O1563" s="1" t="s">
        <v>126</v>
      </c>
      <c r="P1563">
        <v>5</v>
      </c>
      <c r="Q1563">
        <v>0.4</v>
      </c>
      <c r="R1563">
        <v>241.20000000000002</v>
      </c>
      <c r="S1563">
        <v>115.77600000000001</v>
      </c>
      <c r="T1563">
        <v>578.88000000000011</v>
      </c>
      <c r="U1563">
        <v>723.6</v>
      </c>
      <c r="V1563">
        <f>Sales[[#This Row],[Total Revenue]]-Sales[[#This Row],[Total Buying]]</f>
        <v>144.71999999999991</v>
      </c>
      <c r="W1563">
        <v>122</v>
      </c>
      <c r="X1563" s="1" t="s">
        <v>714</v>
      </c>
      <c r="Y1563" s="1" t="s">
        <v>711</v>
      </c>
      <c r="Z1563" s="1" t="s">
        <v>306</v>
      </c>
      <c r="AA1563" s="1" t="s">
        <v>307</v>
      </c>
      <c r="AB1563" s="1" t="s">
        <v>56</v>
      </c>
      <c r="AC1563" s="1" t="s">
        <v>307</v>
      </c>
      <c r="AD1563">
        <v>55823</v>
      </c>
      <c r="AE1563">
        <v>46791</v>
      </c>
    </row>
    <row r="1564" spans="1:31" x14ac:dyDescent="0.3">
      <c r="A1564" s="1" t="s">
        <v>2386</v>
      </c>
      <c r="B1564" s="1" t="s">
        <v>30</v>
      </c>
      <c r="C1564" s="1" t="s">
        <v>31</v>
      </c>
      <c r="D1564" s="2">
        <v>43300</v>
      </c>
      <c r="E1564" s="2">
        <v>43438</v>
      </c>
      <c r="F1564" s="2" t="str">
        <f>TEXT(Sales[[#This Row],[OrderDate]],"dd")</f>
        <v>04</v>
      </c>
      <c r="G1564" s="2">
        <v>43445</v>
      </c>
      <c r="H1564" s="2">
        <v>43447</v>
      </c>
      <c r="I1564" s="1" t="s">
        <v>32</v>
      </c>
      <c r="J1564">
        <v>4</v>
      </c>
      <c r="K1564" s="1" t="s">
        <v>70</v>
      </c>
      <c r="L1564">
        <v>20</v>
      </c>
      <c r="M1564" s="1" t="s">
        <v>59</v>
      </c>
      <c r="N1564">
        <v>47</v>
      </c>
      <c r="O1564" s="1" t="s">
        <v>254</v>
      </c>
      <c r="P1564">
        <v>7</v>
      </c>
      <c r="Q1564">
        <v>0.1</v>
      </c>
      <c r="R1564">
        <v>1132.3</v>
      </c>
      <c r="S1564">
        <v>781.28699999999992</v>
      </c>
      <c r="T1564">
        <v>5469.0089999999991</v>
      </c>
      <c r="U1564">
        <v>7133.49</v>
      </c>
      <c r="V1564">
        <f>Sales[[#This Row],[Total Revenue]]-Sales[[#This Row],[Total Buying]]</f>
        <v>1664.4810000000007</v>
      </c>
      <c r="W1564">
        <v>228</v>
      </c>
      <c r="X1564" s="1" t="s">
        <v>854</v>
      </c>
      <c r="Y1564" s="1" t="s">
        <v>855</v>
      </c>
      <c r="Z1564" s="1" t="s">
        <v>856</v>
      </c>
      <c r="AA1564" s="1" t="s">
        <v>857</v>
      </c>
      <c r="AB1564" s="1" t="s">
        <v>116</v>
      </c>
      <c r="AC1564" s="1" t="s">
        <v>857</v>
      </c>
      <c r="AD1564">
        <v>44092</v>
      </c>
      <c r="AE1564">
        <v>51012</v>
      </c>
    </row>
    <row r="1565" spans="1:31" x14ac:dyDescent="0.3">
      <c r="A1565" s="1" t="s">
        <v>2387</v>
      </c>
      <c r="B1565" s="1" t="s">
        <v>47</v>
      </c>
      <c r="C1565" s="1" t="s">
        <v>77</v>
      </c>
      <c r="D1565" s="2">
        <v>43300</v>
      </c>
      <c r="E1565" s="2">
        <v>43438</v>
      </c>
      <c r="F1565" s="2" t="str">
        <f>TEXT(Sales[[#This Row],[OrderDate]],"dd")</f>
        <v>04</v>
      </c>
      <c r="G1565" s="2">
        <v>43441</v>
      </c>
      <c r="H1565" s="2">
        <v>43445</v>
      </c>
      <c r="I1565" s="1" t="s">
        <v>32</v>
      </c>
      <c r="J1565">
        <v>19</v>
      </c>
      <c r="K1565" s="1" t="s">
        <v>97</v>
      </c>
      <c r="L1565">
        <v>43</v>
      </c>
      <c r="M1565" s="1" t="s">
        <v>183</v>
      </c>
      <c r="N1565">
        <v>1</v>
      </c>
      <c r="O1565" s="1" t="s">
        <v>72</v>
      </c>
      <c r="P1565">
        <v>2</v>
      </c>
      <c r="Q1565">
        <v>0.15</v>
      </c>
      <c r="R1565">
        <v>2224.4</v>
      </c>
      <c r="S1565">
        <v>1890.74</v>
      </c>
      <c r="T1565">
        <v>3781.48</v>
      </c>
      <c r="U1565">
        <v>3781.48</v>
      </c>
      <c r="V1565">
        <f>Sales[[#This Row],[Total Revenue]]-Sales[[#This Row],[Total Buying]]</f>
        <v>0</v>
      </c>
      <c r="W1565">
        <v>137</v>
      </c>
      <c r="X1565" s="1" t="s">
        <v>763</v>
      </c>
      <c r="Y1565" s="1" t="s">
        <v>682</v>
      </c>
      <c r="Z1565" s="1" t="s">
        <v>306</v>
      </c>
      <c r="AA1565" s="1" t="s">
        <v>307</v>
      </c>
      <c r="AB1565" s="1" t="s">
        <v>56</v>
      </c>
      <c r="AC1565" s="1" t="s">
        <v>307</v>
      </c>
      <c r="AD1565">
        <v>142232</v>
      </c>
      <c r="AE1565">
        <v>44185</v>
      </c>
    </row>
    <row r="1566" spans="1:31" x14ac:dyDescent="0.3">
      <c r="A1566" s="1" t="s">
        <v>2388</v>
      </c>
      <c r="B1566" s="1" t="s">
        <v>30</v>
      </c>
      <c r="C1566" s="1" t="s">
        <v>239</v>
      </c>
      <c r="D1566" s="2">
        <v>43300</v>
      </c>
      <c r="E1566" s="2">
        <v>43438</v>
      </c>
      <c r="F1566" s="2" t="str">
        <f>TEXT(Sales[[#This Row],[OrderDate]],"dd")</f>
        <v>04</v>
      </c>
      <c r="G1566" s="2">
        <v>43448</v>
      </c>
      <c r="H1566" s="2">
        <v>43457</v>
      </c>
      <c r="I1566" s="1" t="s">
        <v>32</v>
      </c>
      <c r="J1566">
        <v>9</v>
      </c>
      <c r="K1566" s="1" t="s">
        <v>214</v>
      </c>
      <c r="L1566">
        <v>20</v>
      </c>
      <c r="M1566" s="1" t="s">
        <v>59</v>
      </c>
      <c r="N1566">
        <v>46</v>
      </c>
      <c r="O1566" s="1" t="s">
        <v>150</v>
      </c>
      <c r="P1566">
        <v>4</v>
      </c>
      <c r="Q1566">
        <v>7.4999999999999997E-2</v>
      </c>
      <c r="R1566">
        <v>824.1</v>
      </c>
      <c r="S1566">
        <v>659.28000000000009</v>
      </c>
      <c r="T1566">
        <v>2637.1200000000003</v>
      </c>
      <c r="U1566">
        <v>3049.17</v>
      </c>
      <c r="V1566">
        <f>Sales[[#This Row],[Total Revenue]]-Sales[[#This Row],[Total Buying]]</f>
        <v>412.04999999999973</v>
      </c>
      <c r="W1566">
        <v>344</v>
      </c>
      <c r="X1566" s="1" t="s">
        <v>2202</v>
      </c>
      <c r="Y1566" s="1" t="s">
        <v>2203</v>
      </c>
      <c r="Z1566" s="1" t="s">
        <v>251</v>
      </c>
      <c r="AA1566" s="1" t="s">
        <v>252</v>
      </c>
      <c r="AB1566" s="1" t="s">
        <v>56</v>
      </c>
      <c r="AC1566" s="1" t="s">
        <v>252</v>
      </c>
      <c r="AD1566">
        <v>37200</v>
      </c>
      <c r="AE1566">
        <v>44543</v>
      </c>
    </row>
    <row r="1567" spans="1:31" x14ac:dyDescent="0.3">
      <c r="A1567" s="1" t="s">
        <v>2389</v>
      </c>
      <c r="B1567" s="1" t="s">
        <v>30</v>
      </c>
      <c r="C1567" s="1" t="s">
        <v>62</v>
      </c>
      <c r="D1567" s="2">
        <v>43300</v>
      </c>
      <c r="E1567" s="2">
        <v>43438</v>
      </c>
      <c r="F1567" s="2" t="str">
        <f>TEXT(Sales[[#This Row],[OrderDate]],"dd")</f>
        <v>04</v>
      </c>
      <c r="G1567" s="2">
        <v>43450</v>
      </c>
      <c r="H1567" s="2">
        <v>43458</v>
      </c>
      <c r="I1567" s="1" t="s">
        <v>32</v>
      </c>
      <c r="J1567">
        <v>8</v>
      </c>
      <c r="K1567" s="1" t="s">
        <v>105</v>
      </c>
      <c r="L1567">
        <v>23</v>
      </c>
      <c r="M1567" s="1" t="s">
        <v>354</v>
      </c>
      <c r="N1567">
        <v>10</v>
      </c>
      <c r="O1567" s="1" t="s">
        <v>162</v>
      </c>
      <c r="P1567">
        <v>2</v>
      </c>
      <c r="Q1567">
        <v>0.1</v>
      </c>
      <c r="R1567">
        <v>2351.7000000000003</v>
      </c>
      <c r="S1567">
        <v>1458.0540000000001</v>
      </c>
      <c r="T1567">
        <v>2916.1080000000002</v>
      </c>
      <c r="U1567">
        <v>4233.0600000000004</v>
      </c>
      <c r="V1567">
        <f>Sales[[#This Row],[Total Revenue]]-Sales[[#This Row],[Total Buying]]</f>
        <v>1316.9520000000002</v>
      </c>
      <c r="W1567">
        <v>269</v>
      </c>
      <c r="X1567" s="1" t="s">
        <v>1247</v>
      </c>
      <c r="Y1567" s="1" t="s">
        <v>929</v>
      </c>
      <c r="Z1567" s="1" t="s">
        <v>38</v>
      </c>
      <c r="AA1567" s="1" t="s">
        <v>39</v>
      </c>
      <c r="AB1567" s="1" t="s">
        <v>40</v>
      </c>
      <c r="AC1567" s="1" t="s">
        <v>39</v>
      </c>
      <c r="AD1567">
        <v>98509</v>
      </c>
      <c r="AE1567">
        <v>112162</v>
      </c>
    </row>
    <row r="1568" spans="1:31" x14ac:dyDescent="0.3">
      <c r="A1568" s="1" t="s">
        <v>2390</v>
      </c>
      <c r="B1568" s="1" t="s">
        <v>47</v>
      </c>
      <c r="C1568" s="1" t="s">
        <v>48</v>
      </c>
      <c r="D1568" s="2">
        <v>43300</v>
      </c>
      <c r="E1568" s="2">
        <v>43438</v>
      </c>
      <c r="F1568" s="2" t="str">
        <f>TEXT(Sales[[#This Row],[OrderDate]],"dd")</f>
        <v>04</v>
      </c>
      <c r="G1568" s="2">
        <v>43446</v>
      </c>
      <c r="H1568" s="2">
        <v>43447</v>
      </c>
      <c r="I1568" s="1" t="s">
        <v>32</v>
      </c>
      <c r="J1568">
        <v>20</v>
      </c>
      <c r="K1568" s="1" t="s">
        <v>225</v>
      </c>
      <c r="L1568">
        <v>43</v>
      </c>
      <c r="M1568" s="1" t="s">
        <v>183</v>
      </c>
      <c r="N1568">
        <v>30</v>
      </c>
      <c r="O1568" s="1" t="s">
        <v>51</v>
      </c>
      <c r="P1568">
        <v>1</v>
      </c>
      <c r="Q1568">
        <v>0.05</v>
      </c>
      <c r="R1568">
        <v>6344.9000000000005</v>
      </c>
      <c r="S1568">
        <v>2918.6540000000005</v>
      </c>
      <c r="T1568">
        <v>2918.6540000000005</v>
      </c>
      <c r="U1568">
        <v>6027.6550000000007</v>
      </c>
      <c r="V1568">
        <f>Sales[[#This Row],[Total Revenue]]-Sales[[#This Row],[Total Buying]]</f>
        <v>3109.0010000000002</v>
      </c>
      <c r="W1568">
        <v>24</v>
      </c>
      <c r="X1568" s="1" t="s">
        <v>279</v>
      </c>
      <c r="Y1568" s="1" t="s">
        <v>157</v>
      </c>
      <c r="Z1568" s="1" t="s">
        <v>158</v>
      </c>
      <c r="AA1568" s="1" t="s">
        <v>159</v>
      </c>
      <c r="AB1568" s="1" t="s">
        <v>116</v>
      </c>
      <c r="AC1568" s="1" t="s">
        <v>159</v>
      </c>
      <c r="AD1568">
        <v>45409</v>
      </c>
      <c r="AE1568">
        <v>68318</v>
      </c>
    </row>
    <row r="1569" spans="1:31" x14ac:dyDescent="0.3">
      <c r="A1569" s="1" t="s">
        <v>2391</v>
      </c>
      <c r="B1569" s="1" t="s">
        <v>42</v>
      </c>
      <c r="C1569" s="1" t="s">
        <v>77</v>
      </c>
      <c r="D1569" s="2">
        <v>43300</v>
      </c>
      <c r="E1569" s="2">
        <v>43438</v>
      </c>
      <c r="F1569" s="2" t="str">
        <f>TEXT(Sales[[#This Row],[OrderDate]],"dd")</f>
        <v>04</v>
      </c>
      <c r="G1569" s="2">
        <v>43450</v>
      </c>
      <c r="H1569" s="2">
        <v>43452</v>
      </c>
      <c r="I1569" s="1" t="s">
        <v>32</v>
      </c>
      <c r="J1569">
        <v>23</v>
      </c>
      <c r="K1569" s="1" t="s">
        <v>171</v>
      </c>
      <c r="L1569">
        <v>42</v>
      </c>
      <c r="M1569" s="1" t="s">
        <v>363</v>
      </c>
      <c r="N1569">
        <v>32</v>
      </c>
      <c r="O1569" s="1" t="s">
        <v>107</v>
      </c>
      <c r="P1569">
        <v>6</v>
      </c>
      <c r="Q1569">
        <v>0.1</v>
      </c>
      <c r="R1569">
        <v>5621.3</v>
      </c>
      <c r="S1569">
        <v>3541.4190000000003</v>
      </c>
      <c r="T1569">
        <v>21248.514000000003</v>
      </c>
      <c r="U1569">
        <v>30355.02</v>
      </c>
      <c r="V1569">
        <f>Sales[[#This Row],[Total Revenue]]-Sales[[#This Row],[Total Buying]]</f>
        <v>9106.5059999999976</v>
      </c>
      <c r="W1569">
        <v>126</v>
      </c>
      <c r="X1569" s="1" t="s">
        <v>727</v>
      </c>
      <c r="Y1569" s="1" t="s">
        <v>728</v>
      </c>
      <c r="Z1569" s="1" t="s">
        <v>306</v>
      </c>
      <c r="AA1569" s="1" t="s">
        <v>307</v>
      </c>
      <c r="AB1569" s="1" t="s">
        <v>56</v>
      </c>
      <c r="AC1569" s="1" t="s">
        <v>307</v>
      </c>
      <c r="AD1569">
        <v>157347</v>
      </c>
      <c r="AE1569">
        <v>31051</v>
      </c>
    </row>
    <row r="1570" spans="1:31" x14ac:dyDescent="0.3">
      <c r="A1570" s="1" t="s">
        <v>2392</v>
      </c>
      <c r="B1570" s="1" t="s">
        <v>42</v>
      </c>
      <c r="C1570" s="1" t="s">
        <v>77</v>
      </c>
      <c r="D1570" s="2">
        <v>43300</v>
      </c>
      <c r="E1570" s="2">
        <v>43438</v>
      </c>
      <c r="F1570" s="2" t="str">
        <f>TEXT(Sales[[#This Row],[OrderDate]],"dd")</f>
        <v>04</v>
      </c>
      <c r="G1570" s="2">
        <v>43440</v>
      </c>
      <c r="H1570" s="2">
        <v>43445</v>
      </c>
      <c r="I1570" s="1" t="s">
        <v>32</v>
      </c>
      <c r="J1570">
        <v>22</v>
      </c>
      <c r="K1570" s="1" t="s">
        <v>85</v>
      </c>
      <c r="L1570">
        <v>32</v>
      </c>
      <c r="M1570" s="1" t="s">
        <v>303</v>
      </c>
      <c r="N1570">
        <v>23</v>
      </c>
      <c r="O1570" s="1" t="s">
        <v>103</v>
      </c>
      <c r="P1570">
        <v>6</v>
      </c>
      <c r="Q1570">
        <v>0.05</v>
      </c>
      <c r="R1570">
        <v>1031.8</v>
      </c>
      <c r="S1570">
        <v>598.44399999999996</v>
      </c>
      <c r="T1570">
        <v>3590.6639999999998</v>
      </c>
      <c r="U1570">
        <v>5881.2599999999993</v>
      </c>
      <c r="V1570">
        <f>Sales[[#This Row],[Total Revenue]]-Sales[[#This Row],[Total Buying]]</f>
        <v>2290.5959999999995</v>
      </c>
      <c r="W1570">
        <v>141</v>
      </c>
      <c r="X1570" s="1" t="s">
        <v>455</v>
      </c>
      <c r="Y1570" s="1" t="s">
        <v>456</v>
      </c>
      <c r="Z1570" s="1" t="s">
        <v>457</v>
      </c>
      <c r="AA1570" s="1" t="s">
        <v>458</v>
      </c>
      <c r="AB1570" s="1" t="s">
        <v>56</v>
      </c>
      <c r="AC1570" s="1" t="s">
        <v>458</v>
      </c>
      <c r="AD1570">
        <v>73917</v>
      </c>
      <c r="AE1570">
        <v>39464</v>
      </c>
    </row>
    <row r="1571" spans="1:31" x14ac:dyDescent="0.3">
      <c r="A1571" s="1" t="s">
        <v>2393</v>
      </c>
      <c r="B1571" s="1" t="s">
        <v>47</v>
      </c>
      <c r="C1571" s="1" t="s">
        <v>31</v>
      </c>
      <c r="D1571" s="2">
        <v>43300</v>
      </c>
      <c r="E1571" s="2">
        <v>43438</v>
      </c>
      <c r="F1571" s="2" t="str">
        <f>TEXT(Sales[[#This Row],[OrderDate]],"dd")</f>
        <v>04</v>
      </c>
      <c r="G1571" s="2">
        <v>43449</v>
      </c>
      <c r="H1571" s="2">
        <v>43455</v>
      </c>
      <c r="I1571" s="1" t="s">
        <v>32</v>
      </c>
      <c r="J1571">
        <v>18</v>
      </c>
      <c r="K1571" s="1" t="s">
        <v>49</v>
      </c>
      <c r="L1571">
        <v>21</v>
      </c>
      <c r="M1571" s="1" t="s">
        <v>63</v>
      </c>
      <c r="N1571">
        <v>25</v>
      </c>
      <c r="O1571" s="1" t="s">
        <v>216</v>
      </c>
      <c r="P1571">
        <v>4</v>
      </c>
      <c r="Q1571">
        <v>0.05</v>
      </c>
      <c r="R1571">
        <v>2405.3000000000002</v>
      </c>
      <c r="S1571">
        <v>1828.0280000000002</v>
      </c>
      <c r="T1571">
        <v>7312.112000000001</v>
      </c>
      <c r="U1571">
        <v>9140.1400000000012</v>
      </c>
      <c r="V1571">
        <f>Sales[[#This Row],[Total Revenue]]-Sales[[#This Row],[Total Buying]]</f>
        <v>1828.0280000000002</v>
      </c>
      <c r="W1571">
        <v>210</v>
      </c>
      <c r="X1571" s="1" t="s">
        <v>1517</v>
      </c>
      <c r="Y1571" s="1" t="s">
        <v>1518</v>
      </c>
      <c r="Z1571" s="1" t="s">
        <v>586</v>
      </c>
      <c r="AA1571" s="1" t="s">
        <v>587</v>
      </c>
      <c r="AB1571" s="1" t="s">
        <v>40</v>
      </c>
      <c r="AC1571" s="1" t="s">
        <v>587</v>
      </c>
      <c r="AD1571">
        <v>68576</v>
      </c>
      <c r="AE1571">
        <v>45472</v>
      </c>
    </row>
    <row r="1572" spans="1:31" x14ac:dyDescent="0.3">
      <c r="A1572" s="1" t="s">
        <v>2394</v>
      </c>
      <c r="B1572" s="1" t="s">
        <v>42</v>
      </c>
      <c r="C1572" s="1" t="s">
        <v>77</v>
      </c>
      <c r="D1572" s="2">
        <v>43300</v>
      </c>
      <c r="E1572" s="2">
        <v>43438</v>
      </c>
      <c r="F1572" s="2" t="str">
        <f>TEXT(Sales[[#This Row],[OrderDate]],"dd")</f>
        <v>04</v>
      </c>
      <c r="G1572" s="2">
        <v>43443</v>
      </c>
      <c r="H1572" s="2">
        <v>43449</v>
      </c>
      <c r="I1572" s="1" t="s">
        <v>32</v>
      </c>
      <c r="J1572">
        <v>22</v>
      </c>
      <c r="K1572" s="1" t="s">
        <v>85</v>
      </c>
      <c r="L1572">
        <v>7</v>
      </c>
      <c r="M1572" s="1" t="s">
        <v>271</v>
      </c>
      <c r="N1572">
        <v>20</v>
      </c>
      <c r="O1572" s="1" t="s">
        <v>245</v>
      </c>
      <c r="P1572">
        <v>2</v>
      </c>
      <c r="Q1572">
        <v>7.4999999999999997E-2</v>
      </c>
      <c r="R1572">
        <v>1105.5</v>
      </c>
      <c r="S1572">
        <v>906.51</v>
      </c>
      <c r="T1572">
        <v>1813.02</v>
      </c>
      <c r="U1572">
        <v>2045.175</v>
      </c>
      <c r="V1572">
        <f>Sales[[#This Row],[Total Revenue]]-Sales[[#This Row],[Total Buying]]</f>
        <v>232.15499999999997</v>
      </c>
      <c r="W1572">
        <v>92</v>
      </c>
      <c r="X1572" s="1" t="s">
        <v>1314</v>
      </c>
      <c r="Y1572" s="1" t="s">
        <v>1315</v>
      </c>
      <c r="Z1572" s="1" t="s">
        <v>400</v>
      </c>
      <c r="AA1572" s="1" t="s">
        <v>401</v>
      </c>
      <c r="AB1572" s="1" t="s">
        <v>116</v>
      </c>
      <c r="AC1572" s="1" t="s">
        <v>401</v>
      </c>
      <c r="AD1572">
        <v>42165</v>
      </c>
      <c r="AE1572">
        <v>58484</v>
      </c>
    </row>
    <row r="1573" spans="1:31" x14ac:dyDescent="0.3">
      <c r="A1573" s="1" t="s">
        <v>2395</v>
      </c>
      <c r="B1573" s="1" t="s">
        <v>30</v>
      </c>
      <c r="C1573" s="1" t="s">
        <v>239</v>
      </c>
      <c r="D1573" s="2">
        <v>43300</v>
      </c>
      <c r="E1573" s="2">
        <v>43438</v>
      </c>
      <c r="F1573" s="2" t="str">
        <f>TEXT(Sales[[#This Row],[OrderDate]],"dd")</f>
        <v>04</v>
      </c>
      <c r="G1573" s="2">
        <v>43452</v>
      </c>
      <c r="H1573" s="2">
        <v>43461</v>
      </c>
      <c r="I1573" s="1" t="s">
        <v>32</v>
      </c>
      <c r="J1573">
        <v>8</v>
      </c>
      <c r="K1573" s="1" t="s">
        <v>105</v>
      </c>
      <c r="L1573">
        <v>34</v>
      </c>
      <c r="M1573" s="1" t="s">
        <v>378</v>
      </c>
      <c r="N1573">
        <v>23</v>
      </c>
      <c r="O1573" s="1" t="s">
        <v>103</v>
      </c>
      <c r="P1573">
        <v>5</v>
      </c>
      <c r="Q1573">
        <v>7.4999999999999997E-2</v>
      </c>
      <c r="R1573">
        <v>1775.5</v>
      </c>
      <c r="S1573">
        <v>958.7700000000001</v>
      </c>
      <c r="T1573">
        <v>4793.8500000000004</v>
      </c>
      <c r="U1573">
        <v>8211.6875</v>
      </c>
      <c r="V1573">
        <f>Sales[[#This Row],[Total Revenue]]-Sales[[#This Row],[Total Buying]]</f>
        <v>3417.8374999999996</v>
      </c>
      <c r="W1573">
        <v>343</v>
      </c>
      <c r="X1573" s="1" t="s">
        <v>1131</v>
      </c>
      <c r="Y1573" s="1" t="s">
        <v>1132</v>
      </c>
      <c r="Z1573" s="1" t="s">
        <v>251</v>
      </c>
      <c r="AA1573" s="1" t="s">
        <v>252</v>
      </c>
      <c r="AB1573" s="1" t="s">
        <v>56</v>
      </c>
      <c r="AC1573" s="1" t="s">
        <v>252</v>
      </c>
      <c r="AD1573">
        <v>46719</v>
      </c>
      <c r="AE1573">
        <v>33147</v>
      </c>
    </row>
    <row r="1574" spans="1:31" x14ac:dyDescent="0.3">
      <c r="A1574" s="1" t="s">
        <v>2396</v>
      </c>
      <c r="B1574" s="1" t="s">
        <v>47</v>
      </c>
      <c r="C1574" s="1" t="s">
        <v>77</v>
      </c>
      <c r="D1574" s="2">
        <v>43300</v>
      </c>
      <c r="E1574" s="2">
        <v>43438</v>
      </c>
      <c r="F1574" s="2" t="str">
        <f>TEXT(Sales[[#This Row],[OrderDate]],"dd")</f>
        <v>04</v>
      </c>
      <c r="G1574" s="2">
        <v>43455</v>
      </c>
      <c r="H1574" s="2">
        <v>43456</v>
      </c>
      <c r="I1574" s="1" t="s">
        <v>32</v>
      </c>
      <c r="J1574">
        <v>14</v>
      </c>
      <c r="K1574" s="1" t="s">
        <v>222</v>
      </c>
      <c r="L1574">
        <v>7</v>
      </c>
      <c r="M1574" s="1" t="s">
        <v>271</v>
      </c>
      <c r="N1574">
        <v>46</v>
      </c>
      <c r="O1574" s="1" t="s">
        <v>150</v>
      </c>
      <c r="P1574">
        <v>2</v>
      </c>
      <c r="Q1574">
        <v>7.4999999999999997E-2</v>
      </c>
      <c r="R1574">
        <v>1092.1000000000001</v>
      </c>
      <c r="S1574">
        <v>786.31200000000013</v>
      </c>
      <c r="T1574">
        <v>1572.6240000000003</v>
      </c>
      <c r="U1574">
        <v>2020.3850000000002</v>
      </c>
      <c r="V1574">
        <f>Sales[[#This Row],[Total Revenue]]-Sales[[#This Row],[Total Buying]]</f>
        <v>447.76099999999997</v>
      </c>
      <c r="W1574">
        <v>153</v>
      </c>
      <c r="X1574" s="1" t="s">
        <v>796</v>
      </c>
      <c r="Y1574" s="1" t="s">
        <v>658</v>
      </c>
      <c r="Z1574" s="1" t="s">
        <v>196</v>
      </c>
      <c r="AA1574" s="1" t="s">
        <v>197</v>
      </c>
      <c r="AB1574" s="1" t="s">
        <v>147</v>
      </c>
      <c r="AC1574" s="1" t="s">
        <v>197</v>
      </c>
      <c r="AD1574">
        <v>40097</v>
      </c>
      <c r="AE1574">
        <v>68474</v>
      </c>
    </row>
    <row r="1575" spans="1:31" x14ac:dyDescent="0.3">
      <c r="A1575" s="1" t="s">
        <v>2397</v>
      </c>
      <c r="B1575" s="1" t="s">
        <v>47</v>
      </c>
      <c r="C1575" s="1" t="s">
        <v>77</v>
      </c>
      <c r="D1575" s="2">
        <v>43300</v>
      </c>
      <c r="E1575" s="2">
        <v>43438</v>
      </c>
      <c r="F1575" s="2" t="str">
        <f>TEXT(Sales[[#This Row],[OrderDate]],"dd")</f>
        <v>04</v>
      </c>
      <c r="G1575" s="2">
        <v>43443</v>
      </c>
      <c r="H1575" s="2">
        <v>43453</v>
      </c>
      <c r="I1575" s="1" t="s">
        <v>32</v>
      </c>
      <c r="J1575">
        <v>15</v>
      </c>
      <c r="K1575" s="1" t="s">
        <v>134</v>
      </c>
      <c r="L1575">
        <v>1</v>
      </c>
      <c r="M1575" s="1" t="s">
        <v>79</v>
      </c>
      <c r="N1575">
        <v>27</v>
      </c>
      <c r="O1575" s="1" t="s">
        <v>223</v>
      </c>
      <c r="P1575">
        <v>6</v>
      </c>
      <c r="Q1575">
        <v>7.4999999999999997E-2</v>
      </c>
      <c r="R1575">
        <v>207.70000000000002</v>
      </c>
      <c r="S1575">
        <v>83.080000000000013</v>
      </c>
      <c r="T1575">
        <v>498.48000000000008</v>
      </c>
      <c r="U1575">
        <v>1152.7350000000001</v>
      </c>
      <c r="V1575">
        <f>Sales[[#This Row],[Total Revenue]]-Sales[[#This Row],[Total Buying]]</f>
        <v>654.25500000000011</v>
      </c>
      <c r="W1575">
        <v>105</v>
      </c>
      <c r="X1575" s="1" t="s">
        <v>94</v>
      </c>
      <c r="Y1575" s="1" t="s">
        <v>95</v>
      </c>
      <c r="Z1575" s="1" t="s">
        <v>82</v>
      </c>
      <c r="AA1575" s="1" t="s">
        <v>83</v>
      </c>
      <c r="AB1575" s="1" t="s">
        <v>40</v>
      </c>
      <c r="AC1575" s="1" t="s">
        <v>83</v>
      </c>
      <c r="AD1575">
        <v>45239</v>
      </c>
      <c r="AE1575">
        <v>30630</v>
      </c>
    </row>
    <row r="1576" spans="1:31" x14ac:dyDescent="0.3">
      <c r="A1576" s="1" t="s">
        <v>2398</v>
      </c>
      <c r="B1576" s="1" t="s">
        <v>30</v>
      </c>
      <c r="C1576" s="1" t="s">
        <v>239</v>
      </c>
      <c r="D1576" s="2">
        <v>43300</v>
      </c>
      <c r="E1576" s="2">
        <v>43438</v>
      </c>
      <c r="F1576" s="2" t="str">
        <f>TEXT(Sales[[#This Row],[OrderDate]],"dd")</f>
        <v>04</v>
      </c>
      <c r="G1576" s="2">
        <v>43455</v>
      </c>
      <c r="H1576" s="2">
        <v>43464</v>
      </c>
      <c r="I1576" s="1" t="s">
        <v>32</v>
      </c>
      <c r="J1576">
        <v>9</v>
      </c>
      <c r="K1576" s="1" t="s">
        <v>214</v>
      </c>
      <c r="L1576">
        <v>16</v>
      </c>
      <c r="M1576" s="1" t="s">
        <v>155</v>
      </c>
      <c r="N1576">
        <v>45</v>
      </c>
      <c r="O1576" s="1" t="s">
        <v>109</v>
      </c>
      <c r="P1576">
        <v>4</v>
      </c>
      <c r="Q1576">
        <v>0.1</v>
      </c>
      <c r="R1576">
        <v>1809</v>
      </c>
      <c r="S1576">
        <v>759.78</v>
      </c>
      <c r="T1576">
        <v>3039.12</v>
      </c>
      <c r="U1576">
        <v>6512.4</v>
      </c>
      <c r="V1576">
        <f>Sales[[#This Row],[Total Revenue]]-Sales[[#This Row],[Total Buying]]</f>
        <v>3473.2799999999997</v>
      </c>
      <c r="W1576">
        <v>340</v>
      </c>
      <c r="X1576" s="1" t="s">
        <v>1323</v>
      </c>
      <c r="Y1576" s="1" t="s">
        <v>1324</v>
      </c>
      <c r="Z1576" s="1" t="s">
        <v>251</v>
      </c>
      <c r="AA1576" s="1" t="s">
        <v>252</v>
      </c>
      <c r="AB1576" s="1" t="s">
        <v>56</v>
      </c>
      <c r="AC1576" s="1" t="s">
        <v>252</v>
      </c>
      <c r="AD1576">
        <v>488645</v>
      </c>
      <c r="AE1576">
        <v>46744</v>
      </c>
    </row>
    <row r="1577" spans="1:31" x14ac:dyDescent="0.3">
      <c r="A1577" s="1" t="s">
        <v>2399</v>
      </c>
      <c r="B1577" s="1" t="s">
        <v>47</v>
      </c>
      <c r="C1577" s="1" t="s">
        <v>31</v>
      </c>
      <c r="D1577" s="2">
        <v>43300</v>
      </c>
      <c r="E1577" s="2">
        <v>43439</v>
      </c>
      <c r="F1577" s="2" t="str">
        <f>TEXT(Sales[[#This Row],[OrderDate]],"dd")</f>
        <v>05</v>
      </c>
      <c r="G1577" s="2">
        <v>43441</v>
      </c>
      <c r="H1577" s="2">
        <v>43448</v>
      </c>
      <c r="I1577" s="1" t="s">
        <v>32</v>
      </c>
      <c r="J1577">
        <v>12</v>
      </c>
      <c r="K1577" s="1" t="s">
        <v>208</v>
      </c>
      <c r="L1577">
        <v>30</v>
      </c>
      <c r="M1577" s="1" t="s">
        <v>166</v>
      </c>
      <c r="N1577">
        <v>2</v>
      </c>
      <c r="O1577" s="1" t="s">
        <v>394</v>
      </c>
      <c r="P1577">
        <v>8</v>
      </c>
      <c r="Q1577">
        <v>7.4999999999999997E-2</v>
      </c>
      <c r="R1577">
        <v>1842.5</v>
      </c>
      <c r="S1577">
        <v>1437.15</v>
      </c>
      <c r="T1577">
        <v>11497.2</v>
      </c>
      <c r="U1577">
        <v>13634.5</v>
      </c>
      <c r="V1577">
        <f>Sales[[#This Row],[Total Revenue]]-Sales[[#This Row],[Total Buying]]</f>
        <v>2137.2999999999993</v>
      </c>
      <c r="W1577">
        <v>259</v>
      </c>
      <c r="X1577" s="1" t="s">
        <v>36</v>
      </c>
      <c r="Y1577" s="1" t="s">
        <v>37</v>
      </c>
      <c r="Z1577" s="1" t="s">
        <v>38</v>
      </c>
      <c r="AA1577" s="1" t="s">
        <v>39</v>
      </c>
      <c r="AB1577" s="1" t="s">
        <v>40</v>
      </c>
      <c r="AC1577" s="1" t="s">
        <v>39</v>
      </c>
      <c r="AD1577">
        <v>68789</v>
      </c>
      <c r="AE1577">
        <v>80327</v>
      </c>
    </row>
    <row r="1578" spans="1:31" x14ac:dyDescent="0.3">
      <c r="A1578" s="1" t="s">
        <v>2400</v>
      </c>
      <c r="B1578" s="1" t="s">
        <v>30</v>
      </c>
      <c r="C1578" s="1" t="s">
        <v>239</v>
      </c>
      <c r="D1578" s="2">
        <v>43400</v>
      </c>
      <c r="E1578" s="2">
        <v>43439</v>
      </c>
      <c r="F1578" s="2" t="str">
        <f>TEXT(Sales[[#This Row],[OrderDate]],"dd")</f>
        <v>05</v>
      </c>
      <c r="G1578" s="2">
        <v>43465</v>
      </c>
      <c r="H1578" s="2">
        <v>43472</v>
      </c>
      <c r="I1578" s="1" t="s">
        <v>32</v>
      </c>
      <c r="J1578">
        <v>4</v>
      </c>
      <c r="K1578" s="1" t="s">
        <v>70</v>
      </c>
      <c r="L1578">
        <v>18</v>
      </c>
      <c r="M1578" s="1" t="s">
        <v>334</v>
      </c>
      <c r="N1578">
        <v>45</v>
      </c>
      <c r="O1578" s="1" t="s">
        <v>109</v>
      </c>
      <c r="P1578">
        <v>4</v>
      </c>
      <c r="Q1578">
        <v>0.1</v>
      </c>
      <c r="R1578">
        <v>3839.1</v>
      </c>
      <c r="S1578">
        <v>2764.152</v>
      </c>
      <c r="T1578">
        <v>11056.608</v>
      </c>
      <c r="U1578">
        <v>13820.76</v>
      </c>
      <c r="V1578">
        <f>Sales[[#This Row],[Total Revenue]]-Sales[[#This Row],[Total Buying]]</f>
        <v>2764.152</v>
      </c>
      <c r="W1578">
        <v>344</v>
      </c>
      <c r="X1578" s="1" t="s">
        <v>2202</v>
      </c>
      <c r="Y1578" s="1" t="s">
        <v>2203</v>
      </c>
      <c r="Z1578" s="1" t="s">
        <v>251</v>
      </c>
      <c r="AA1578" s="1" t="s">
        <v>252</v>
      </c>
      <c r="AB1578" s="1" t="s">
        <v>56</v>
      </c>
      <c r="AC1578" s="1" t="s">
        <v>252</v>
      </c>
      <c r="AD1578">
        <v>37200</v>
      </c>
      <c r="AE1578">
        <v>44543</v>
      </c>
    </row>
    <row r="1579" spans="1:31" x14ac:dyDescent="0.3">
      <c r="A1579" s="1" t="s">
        <v>2401</v>
      </c>
      <c r="B1579" s="1" t="s">
        <v>47</v>
      </c>
      <c r="C1579" s="1" t="s">
        <v>77</v>
      </c>
      <c r="D1579" s="2">
        <v>43300</v>
      </c>
      <c r="E1579" s="2">
        <v>43439</v>
      </c>
      <c r="F1579" s="2" t="str">
        <f>TEXT(Sales[[#This Row],[OrderDate]],"dd")</f>
        <v>05</v>
      </c>
      <c r="G1579" s="2">
        <v>43444</v>
      </c>
      <c r="H1579" s="2">
        <v>43450</v>
      </c>
      <c r="I1579" s="1" t="s">
        <v>32</v>
      </c>
      <c r="J1579">
        <v>13</v>
      </c>
      <c r="K1579" s="1" t="s">
        <v>88</v>
      </c>
      <c r="L1579">
        <v>34</v>
      </c>
      <c r="M1579" s="1" t="s">
        <v>378</v>
      </c>
      <c r="N1579">
        <v>43</v>
      </c>
      <c r="O1579" s="1" t="s">
        <v>580</v>
      </c>
      <c r="P1579">
        <v>7</v>
      </c>
      <c r="Q1579">
        <v>0.15</v>
      </c>
      <c r="R1579">
        <v>268</v>
      </c>
      <c r="S1579">
        <v>171.52</v>
      </c>
      <c r="T1579">
        <v>1200.6400000000001</v>
      </c>
      <c r="U1579">
        <v>1594.6000000000001</v>
      </c>
      <c r="V1579">
        <f>Sales[[#This Row],[Total Revenue]]-Sales[[#This Row],[Total Buying]]</f>
        <v>393.96000000000004</v>
      </c>
      <c r="W1579">
        <v>178</v>
      </c>
      <c r="X1579" s="1" t="s">
        <v>830</v>
      </c>
      <c r="Y1579" s="1" t="s">
        <v>532</v>
      </c>
      <c r="Z1579" s="1" t="s">
        <v>196</v>
      </c>
      <c r="AA1579" s="1" t="s">
        <v>197</v>
      </c>
      <c r="AB1579" s="1" t="s">
        <v>147</v>
      </c>
      <c r="AC1579" s="1" t="s">
        <v>197</v>
      </c>
      <c r="AD1579">
        <v>59425</v>
      </c>
      <c r="AE1579">
        <v>73977</v>
      </c>
    </row>
    <row r="1580" spans="1:31" x14ac:dyDescent="0.3">
      <c r="A1580" s="1" t="s">
        <v>2402</v>
      </c>
      <c r="B1580" s="1" t="s">
        <v>30</v>
      </c>
      <c r="C1580" s="1" t="s">
        <v>77</v>
      </c>
      <c r="D1580" s="2">
        <v>43300</v>
      </c>
      <c r="E1580" s="2">
        <v>43439</v>
      </c>
      <c r="F1580" s="2" t="str">
        <f>TEXT(Sales[[#This Row],[OrderDate]],"dd")</f>
        <v>05</v>
      </c>
      <c r="G1580" s="2">
        <v>43447</v>
      </c>
      <c r="H1580" s="2">
        <v>43452</v>
      </c>
      <c r="I1580" s="1" t="s">
        <v>32</v>
      </c>
      <c r="J1580">
        <v>2</v>
      </c>
      <c r="K1580" s="1" t="s">
        <v>142</v>
      </c>
      <c r="L1580">
        <v>28</v>
      </c>
      <c r="M1580" s="1" t="s">
        <v>50</v>
      </c>
      <c r="N1580">
        <v>19</v>
      </c>
      <c r="O1580" s="1" t="s">
        <v>726</v>
      </c>
      <c r="P1580">
        <v>3</v>
      </c>
      <c r="Q1580">
        <v>0.3</v>
      </c>
      <c r="R1580">
        <v>1829.1000000000001</v>
      </c>
      <c r="S1580">
        <v>859.67700000000002</v>
      </c>
      <c r="T1580">
        <v>2579.0309999999999</v>
      </c>
      <c r="U1580">
        <v>3841.1100000000006</v>
      </c>
      <c r="V1580">
        <f>Sales[[#This Row],[Total Revenue]]-Sales[[#This Row],[Total Buying]]</f>
        <v>1262.0790000000006</v>
      </c>
      <c r="W1580">
        <v>118</v>
      </c>
      <c r="X1580" s="1" t="s">
        <v>1390</v>
      </c>
      <c r="Y1580" s="1" t="s">
        <v>711</v>
      </c>
      <c r="Z1580" s="1" t="s">
        <v>306</v>
      </c>
      <c r="AA1580" s="1" t="s">
        <v>307</v>
      </c>
      <c r="AB1580" s="1" t="s">
        <v>56</v>
      </c>
      <c r="AC1580" s="1" t="s">
        <v>307</v>
      </c>
      <c r="AD1580">
        <v>33707</v>
      </c>
      <c r="AE1580">
        <v>59680</v>
      </c>
    </row>
    <row r="1581" spans="1:31" x14ac:dyDescent="0.3">
      <c r="A1581" s="1" t="s">
        <v>2403</v>
      </c>
      <c r="B1581" s="1" t="s">
        <v>100</v>
      </c>
      <c r="C1581" s="1" t="s">
        <v>62</v>
      </c>
      <c r="D1581" s="2">
        <v>43300</v>
      </c>
      <c r="E1581" s="2">
        <v>43439</v>
      </c>
      <c r="F1581" s="2" t="str">
        <f>TEXT(Sales[[#This Row],[OrderDate]],"dd")</f>
        <v>05</v>
      </c>
      <c r="G1581" s="2">
        <v>43453</v>
      </c>
      <c r="H1581" s="2">
        <v>43463</v>
      </c>
      <c r="I1581" s="1" t="s">
        <v>32</v>
      </c>
      <c r="J1581">
        <v>27</v>
      </c>
      <c r="K1581" s="1" t="s">
        <v>179</v>
      </c>
      <c r="L1581">
        <v>15</v>
      </c>
      <c r="M1581" s="1" t="s">
        <v>34</v>
      </c>
      <c r="N1581">
        <v>25</v>
      </c>
      <c r="O1581" s="1" t="s">
        <v>216</v>
      </c>
      <c r="P1581">
        <v>1</v>
      </c>
      <c r="Q1581">
        <v>0.2</v>
      </c>
      <c r="R1581">
        <v>1795.6000000000001</v>
      </c>
      <c r="S1581">
        <v>1256.92</v>
      </c>
      <c r="T1581">
        <v>1256.92</v>
      </c>
      <c r="U1581">
        <v>1436.48</v>
      </c>
      <c r="V1581">
        <f>Sales[[#This Row],[Total Revenue]]-Sales[[#This Row],[Total Buying]]</f>
        <v>179.55999999999995</v>
      </c>
      <c r="W1581">
        <v>294</v>
      </c>
      <c r="X1581" s="1" t="s">
        <v>65</v>
      </c>
      <c r="Y1581" s="1" t="s">
        <v>66</v>
      </c>
      <c r="Z1581" s="1" t="s">
        <v>67</v>
      </c>
      <c r="AA1581" s="1" t="s">
        <v>68</v>
      </c>
      <c r="AB1581" s="1" t="s">
        <v>40</v>
      </c>
      <c r="AC1581" s="1" t="s">
        <v>68</v>
      </c>
      <c r="AD1581">
        <v>581050</v>
      </c>
      <c r="AE1581">
        <v>38253</v>
      </c>
    </row>
    <row r="1582" spans="1:31" x14ac:dyDescent="0.3">
      <c r="A1582" s="1" t="s">
        <v>2404</v>
      </c>
      <c r="B1582" s="1" t="s">
        <v>47</v>
      </c>
      <c r="C1582" s="1" t="s">
        <v>48</v>
      </c>
      <c r="D1582" s="2">
        <v>43300</v>
      </c>
      <c r="E1582" s="2">
        <v>43439</v>
      </c>
      <c r="F1582" s="2" t="str">
        <f>TEXT(Sales[[#This Row],[OrderDate]],"dd")</f>
        <v>05</v>
      </c>
      <c r="G1582" s="2">
        <v>43467</v>
      </c>
      <c r="H1582" s="2">
        <v>43468</v>
      </c>
      <c r="I1582" s="1" t="s">
        <v>32</v>
      </c>
      <c r="J1582">
        <v>15</v>
      </c>
      <c r="K1582" s="1" t="s">
        <v>134</v>
      </c>
      <c r="L1582">
        <v>11</v>
      </c>
      <c r="M1582" s="1" t="s">
        <v>44</v>
      </c>
      <c r="N1582">
        <v>12</v>
      </c>
      <c r="O1582" s="1" t="s">
        <v>35</v>
      </c>
      <c r="P1582">
        <v>6</v>
      </c>
      <c r="Q1582">
        <v>0.4</v>
      </c>
      <c r="R1582">
        <v>1118.9000000000001</v>
      </c>
      <c r="S1582">
        <v>458.74900000000002</v>
      </c>
      <c r="T1582">
        <v>2752.4940000000001</v>
      </c>
      <c r="U1582">
        <v>4028.04</v>
      </c>
      <c r="V1582">
        <f>Sales[[#This Row],[Total Revenue]]-Sales[[#This Row],[Total Buying]]</f>
        <v>1275.5459999999998</v>
      </c>
      <c r="W1582">
        <v>24</v>
      </c>
      <c r="X1582" s="1" t="s">
        <v>279</v>
      </c>
      <c r="Y1582" s="1" t="s">
        <v>157</v>
      </c>
      <c r="Z1582" s="1" t="s">
        <v>158</v>
      </c>
      <c r="AA1582" s="1" t="s">
        <v>159</v>
      </c>
      <c r="AB1582" s="1" t="s">
        <v>116</v>
      </c>
      <c r="AC1582" s="1" t="s">
        <v>159</v>
      </c>
      <c r="AD1582">
        <v>45409</v>
      </c>
      <c r="AE1582">
        <v>68318</v>
      </c>
    </row>
    <row r="1583" spans="1:31" x14ac:dyDescent="0.3">
      <c r="A1583" s="1" t="s">
        <v>2405</v>
      </c>
      <c r="B1583" s="1" t="s">
        <v>42</v>
      </c>
      <c r="C1583" s="1" t="s">
        <v>48</v>
      </c>
      <c r="D1583" s="2">
        <v>43400</v>
      </c>
      <c r="E1583" s="2">
        <v>43440</v>
      </c>
      <c r="F1583" s="2" t="str">
        <f>TEXT(Sales[[#This Row],[OrderDate]],"dd")</f>
        <v>06</v>
      </c>
      <c r="G1583" s="2">
        <v>43455</v>
      </c>
      <c r="H1583" s="2">
        <v>43463</v>
      </c>
      <c r="I1583" s="1" t="s">
        <v>32</v>
      </c>
      <c r="J1583">
        <v>20</v>
      </c>
      <c r="K1583" s="1" t="s">
        <v>225</v>
      </c>
      <c r="L1583">
        <v>22</v>
      </c>
      <c r="M1583" s="1" t="s">
        <v>71</v>
      </c>
      <c r="N1583">
        <v>5</v>
      </c>
      <c r="O1583" s="1" t="s">
        <v>123</v>
      </c>
      <c r="P1583">
        <v>2</v>
      </c>
      <c r="Q1583">
        <v>7.4999999999999997E-2</v>
      </c>
      <c r="R1583">
        <v>1118.9000000000001</v>
      </c>
      <c r="S1583">
        <v>716.09600000000012</v>
      </c>
      <c r="T1583">
        <v>1432.1920000000002</v>
      </c>
      <c r="U1583">
        <v>2069.9650000000001</v>
      </c>
      <c r="V1583">
        <f>Sales[[#This Row],[Total Revenue]]-Sales[[#This Row],[Total Buying]]</f>
        <v>637.77299999999991</v>
      </c>
      <c r="W1583">
        <v>37</v>
      </c>
      <c r="X1583" s="1" t="s">
        <v>176</v>
      </c>
      <c r="Y1583" s="1" t="s">
        <v>177</v>
      </c>
      <c r="Z1583" s="1" t="s">
        <v>158</v>
      </c>
      <c r="AA1583" s="1" t="s">
        <v>159</v>
      </c>
      <c r="AB1583" s="1" t="s">
        <v>116</v>
      </c>
      <c r="AC1583" s="1" t="s">
        <v>159</v>
      </c>
      <c r="AD1583">
        <v>161914</v>
      </c>
      <c r="AE1583">
        <v>41531</v>
      </c>
    </row>
    <row r="1584" spans="1:31" x14ac:dyDescent="0.3">
      <c r="A1584" s="1" t="s">
        <v>2406</v>
      </c>
      <c r="B1584" s="1" t="s">
        <v>30</v>
      </c>
      <c r="C1584" s="1" t="s">
        <v>31</v>
      </c>
      <c r="D1584" s="2">
        <v>43300</v>
      </c>
      <c r="E1584" s="2">
        <v>43440</v>
      </c>
      <c r="F1584" s="2" t="str">
        <f>TEXT(Sales[[#This Row],[OrderDate]],"dd")</f>
        <v>06</v>
      </c>
      <c r="G1584" s="2">
        <v>43457</v>
      </c>
      <c r="H1584" s="2">
        <v>43461</v>
      </c>
      <c r="I1584" s="1" t="s">
        <v>32</v>
      </c>
      <c r="J1584">
        <v>10</v>
      </c>
      <c r="K1584" s="1" t="s">
        <v>121</v>
      </c>
      <c r="L1584">
        <v>22</v>
      </c>
      <c r="M1584" s="1" t="s">
        <v>71</v>
      </c>
      <c r="N1584">
        <v>43</v>
      </c>
      <c r="O1584" s="1" t="s">
        <v>580</v>
      </c>
      <c r="P1584">
        <v>4</v>
      </c>
      <c r="Q1584">
        <v>0.1</v>
      </c>
      <c r="R1584">
        <v>3926.2000000000003</v>
      </c>
      <c r="S1584">
        <v>2630.5540000000005</v>
      </c>
      <c r="T1584">
        <v>10522.216000000002</v>
      </c>
      <c r="U1584">
        <v>14134.320000000002</v>
      </c>
      <c r="V1584">
        <f>Sales[[#This Row],[Total Revenue]]-Sales[[#This Row],[Total Buying]]</f>
        <v>3612.1039999999994</v>
      </c>
      <c r="W1584">
        <v>258</v>
      </c>
      <c r="X1584" s="1" t="s">
        <v>937</v>
      </c>
      <c r="Y1584" s="1" t="s">
        <v>495</v>
      </c>
      <c r="Z1584" s="1" t="s">
        <v>38</v>
      </c>
      <c r="AA1584" s="1" t="s">
        <v>39</v>
      </c>
      <c r="AB1584" s="1" t="s">
        <v>40</v>
      </c>
      <c r="AC1584" s="1" t="s">
        <v>39</v>
      </c>
      <c r="AD1584">
        <v>49558</v>
      </c>
      <c r="AE1584">
        <v>68294</v>
      </c>
    </row>
    <row r="1585" spans="1:31" x14ac:dyDescent="0.3">
      <c r="A1585" s="1" t="s">
        <v>2407</v>
      </c>
      <c r="B1585" s="1" t="s">
        <v>100</v>
      </c>
      <c r="C1585" s="1" t="s">
        <v>424</v>
      </c>
      <c r="D1585" s="2">
        <v>43300</v>
      </c>
      <c r="E1585" s="2">
        <v>43440</v>
      </c>
      <c r="F1585" s="2" t="str">
        <f>TEXT(Sales[[#This Row],[OrderDate]],"dd")</f>
        <v>06</v>
      </c>
      <c r="G1585" s="2">
        <v>43467</v>
      </c>
      <c r="H1585" s="2">
        <v>43476</v>
      </c>
      <c r="I1585" s="1" t="s">
        <v>32</v>
      </c>
      <c r="J1585">
        <v>27</v>
      </c>
      <c r="K1585" s="1" t="s">
        <v>179</v>
      </c>
      <c r="L1585">
        <v>19</v>
      </c>
      <c r="M1585" s="1" t="s">
        <v>346</v>
      </c>
      <c r="N1585">
        <v>4</v>
      </c>
      <c r="O1585" s="1" t="s">
        <v>64</v>
      </c>
      <c r="P1585">
        <v>8</v>
      </c>
      <c r="Q1585">
        <v>0.05</v>
      </c>
      <c r="R1585">
        <v>917.9</v>
      </c>
      <c r="S1585">
        <v>514.024</v>
      </c>
      <c r="T1585">
        <v>4112.192</v>
      </c>
      <c r="U1585">
        <v>6976.04</v>
      </c>
      <c r="V1585">
        <f>Sales[[#This Row],[Total Revenue]]-Sales[[#This Row],[Total Buying]]</f>
        <v>2863.848</v>
      </c>
      <c r="W1585">
        <v>81</v>
      </c>
      <c r="X1585" s="1" t="s">
        <v>590</v>
      </c>
      <c r="Y1585" s="1" t="s">
        <v>558</v>
      </c>
      <c r="Z1585" s="1" t="s">
        <v>158</v>
      </c>
      <c r="AA1585" s="1" t="s">
        <v>159</v>
      </c>
      <c r="AB1585" s="1" t="s">
        <v>116</v>
      </c>
      <c r="AC1585" s="1" t="s">
        <v>159</v>
      </c>
      <c r="AD1585">
        <v>55094</v>
      </c>
      <c r="AE1585">
        <v>105401</v>
      </c>
    </row>
    <row r="1586" spans="1:31" x14ac:dyDescent="0.3">
      <c r="A1586" s="1" t="s">
        <v>2408</v>
      </c>
      <c r="B1586" s="1" t="s">
        <v>30</v>
      </c>
      <c r="C1586" s="1" t="s">
        <v>77</v>
      </c>
      <c r="D1586" s="2">
        <v>43300</v>
      </c>
      <c r="E1586" s="2">
        <v>43440</v>
      </c>
      <c r="F1586" s="2" t="str">
        <f>TEXT(Sales[[#This Row],[OrderDate]],"dd")</f>
        <v>06</v>
      </c>
      <c r="G1586" s="2">
        <v>43450</v>
      </c>
      <c r="H1586" s="2">
        <v>43459</v>
      </c>
      <c r="I1586" s="1" t="s">
        <v>32</v>
      </c>
      <c r="J1586">
        <v>5</v>
      </c>
      <c r="K1586" s="1" t="s">
        <v>182</v>
      </c>
      <c r="L1586">
        <v>50</v>
      </c>
      <c r="M1586" s="1" t="s">
        <v>427</v>
      </c>
      <c r="N1586">
        <v>31</v>
      </c>
      <c r="O1586" s="1" t="s">
        <v>470</v>
      </c>
      <c r="P1586">
        <v>6</v>
      </c>
      <c r="Q1586">
        <v>0.2</v>
      </c>
      <c r="R1586">
        <v>207.70000000000002</v>
      </c>
      <c r="S1586">
        <v>99.695999999999998</v>
      </c>
      <c r="T1586">
        <v>598.17599999999993</v>
      </c>
      <c r="U1586">
        <v>996.96000000000015</v>
      </c>
      <c r="V1586">
        <f>Sales[[#This Row],[Total Revenue]]-Sales[[#This Row],[Total Buying]]</f>
        <v>398.78400000000022</v>
      </c>
      <c r="W1586">
        <v>135</v>
      </c>
      <c r="X1586" s="1" t="s">
        <v>1554</v>
      </c>
      <c r="Y1586" s="1" t="s">
        <v>1287</v>
      </c>
      <c r="Z1586" s="1" t="s">
        <v>306</v>
      </c>
      <c r="AA1586" s="1" t="s">
        <v>307</v>
      </c>
      <c r="AB1586" s="1" t="s">
        <v>56</v>
      </c>
      <c r="AC1586" s="1" t="s">
        <v>307</v>
      </c>
      <c r="AD1586">
        <v>105443</v>
      </c>
      <c r="AE1586">
        <v>45748</v>
      </c>
    </row>
    <row r="1587" spans="1:31" x14ac:dyDescent="0.3">
      <c r="A1587" s="1" t="s">
        <v>2409</v>
      </c>
      <c r="B1587" s="1" t="s">
        <v>30</v>
      </c>
      <c r="C1587" s="1" t="s">
        <v>62</v>
      </c>
      <c r="D1587" s="2">
        <v>43300</v>
      </c>
      <c r="E1587" s="2">
        <v>43440</v>
      </c>
      <c r="F1587" s="2" t="str">
        <f>TEXT(Sales[[#This Row],[OrderDate]],"dd")</f>
        <v>06</v>
      </c>
      <c r="G1587" s="2">
        <v>43442</v>
      </c>
      <c r="H1587" s="2">
        <v>43450</v>
      </c>
      <c r="I1587" s="1" t="s">
        <v>32</v>
      </c>
      <c r="J1587">
        <v>6</v>
      </c>
      <c r="K1587" s="1" t="s">
        <v>33</v>
      </c>
      <c r="L1587">
        <v>17</v>
      </c>
      <c r="M1587" s="1" t="s">
        <v>278</v>
      </c>
      <c r="N1587">
        <v>37</v>
      </c>
      <c r="O1587" s="1" t="s">
        <v>309</v>
      </c>
      <c r="P1587">
        <v>1</v>
      </c>
      <c r="Q1587">
        <v>7.4999999999999997E-2</v>
      </c>
      <c r="R1587">
        <v>1976.5</v>
      </c>
      <c r="S1587">
        <v>1264.96</v>
      </c>
      <c r="T1587">
        <v>1264.96</v>
      </c>
      <c r="U1587">
        <v>1828.2625</v>
      </c>
      <c r="V1587">
        <f>Sales[[#This Row],[Total Revenue]]-Sales[[#This Row],[Total Buying]]</f>
        <v>563.30250000000001</v>
      </c>
      <c r="W1587">
        <v>283</v>
      </c>
      <c r="X1587" s="1" t="s">
        <v>955</v>
      </c>
      <c r="Y1587" s="1" t="s">
        <v>956</v>
      </c>
      <c r="Z1587" s="1" t="s">
        <v>145</v>
      </c>
      <c r="AA1587" s="1" t="s">
        <v>146</v>
      </c>
      <c r="AB1587" s="1" t="s">
        <v>147</v>
      </c>
      <c r="AC1587" s="1" t="s">
        <v>146</v>
      </c>
      <c r="AD1587">
        <v>117531</v>
      </c>
      <c r="AE1587">
        <v>33687</v>
      </c>
    </row>
    <row r="1588" spans="1:31" x14ac:dyDescent="0.3">
      <c r="A1588" s="1" t="s">
        <v>2410</v>
      </c>
      <c r="B1588" s="1" t="s">
        <v>100</v>
      </c>
      <c r="C1588" s="1" t="s">
        <v>424</v>
      </c>
      <c r="D1588" s="2">
        <v>43400</v>
      </c>
      <c r="E1588" s="2">
        <v>43440</v>
      </c>
      <c r="F1588" s="2" t="str">
        <f>TEXT(Sales[[#This Row],[OrderDate]],"dd")</f>
        <v>06</v>
      </c>
      <c r="G1588" s="2">
        <v>43445</v>
      </c>
      <c r="H1588" s="2">
        <v>43450</v>
      </c>
      <c r="I1588" s="1" t="s">
        <v>32</v>
      </c>
      <c r="J1588">
        <v>27</v>
      </c>
      <c r="K1588" s="1" t="s">
        <v>179</v>
      </c>
      <c r="L1588">
        <v>19</v>
      </c>
      <c r="M1588" s="1" t="s">
        <v>346</v>
      </c>
      <c r="N1588">
        <v>16</v>
      </c>
      <c r="O1588" s="1" t="s">
        <v>93</v>
      </c>
      <c r="P1588">
        <v>4</v>
      </c>
      <c r="Q1588">
        <v>0.15</v>
      </c>
      <c r="R1588">
        <v>3959.7000000000003</v>
      </c>
      <c r="S1588">
        <v>2613.4020000000005</v>
      </c>
      <c r="T1588">
        <v>10453.608000000002</v>
      </c>
      <c r="U1588">
        <v>13462.980000000001</v>
      </c>
      <c r="V1588">
        <f>Sales[[#This Row],[Total Revenue]]-Sales[[#This Row],[Total Buying]]</f>
        <v>3009.3719999999994</v>
      </c>
      <c r="W1588">
        <v>80</v>
      </c>
      <c r="X1588" s="1" t="s">
        <v>581</v>
      </c>
      <c r="Y1588" s="1" t="s">
        <v>582</v>
      </c>
      <c r="Z1588" s="1" t="s">
        <v>158</v>
      </c>
      <c r="AA1588" s="1" t="s">
        <v>159</v>
      </c>
      <c r="AB1588" s="1" t="s">
        <v>116</v>
      </c>
      <c r="AC1588" s="1" t="s">
        <v>159</v>
      </c>
      <c r="AD1588">
        <v>92440</v>
      </c>
      <c r="AE1588">
        <v>44797</v>
      </c>
    </row>
    <row r="1589" spans="1:31" x14ac:dyDescent="0.3">
      <c r="A1589" s="1" t="s">
        <v>2411</v>
      </c>
      <c r="B1589" s="1" t="s">
        <v>30</v>
      </c>
      <c r="C1589" s="1" t="s">
        <v>77</v>
      </c>
      <c r="D1589" s="2">
        <v>43400</v>
      </c>
      <c r="E1589" s="2">
        <v>43440</v>
      </c>
      <c r="F1589" s="2" t="str">
        <f>TEXT(Sales[[#This Row],[OrderDate]],"dd")</f>
        <v>06</v>
      </c>
      <c r="G1589" s="2">
        <v>43466</v>
      </c>
      <c r="H1589" s="2">
        <v>43467</v>
      </c>
      <c r="I1589" s="1" t="s">
        <v>32</v>
      </c>
      <c r="J1589">
        <v>6</v>
      </c>
      <c r="K1589" s="1" t="s">
        <v>33</v>
      </c>
      <c r="L1589">
        <v>49</v>
      </c>
      <c r="M1589" s="1" t="s">
        <v>74</v>
      </c>
      <c r="N1589">
        <v>29</v>
      </c>
      <c r="O1589" s="1" t="s">
        <v>360</v>
      </c>
      <c r="P1589">
        <v>2</v>
      </c>
      <c r="Q1589">
        <v>0.1</v>
      </c>
      <c r="R1589">
        <v>1098.8</v>
      </c>
      <c r="S1589">
        <v>846.07600000000002</v>
      </c>
      <c r="T1589">
        <v>1692.152</v>
      </c>
      <c r="U1589">
        <v>1977.84</v>
      </c>
      <c r="V1589">
        <f>Sales[[#This Row],[Total Revenue]]-Sales[[#This Row],[Total Buying]]</f>
        <v>285.68799999999987</v>
      </c>
      <c r="W1589">
        <v>124</v>
      </c>
      <c r="X1589" s="1" t="s">
        <v>1446</v>
      </c>
      <c r="Y1589" s="1" t="s">
        <v>1447</v>
      </c>
      <c r="Z1589" s="1" t="s">
        <v>306</v>
      </c>
      <c r="AA1589" s="1" t="s">
        <v>307</v>
      </c>
      <c r="AB1589" s="1" t="s">
        <v>56</v>
      </c>
      <c r="AC1589" s="1" t="s">
        <v>307</v>
      </c>
      <c r="AD1589">
        <v>39376</v>
      </c>
      <c r="AE1589">
        <v>39706</v>
      </c>
    </row>
    <row r="1590" spans="1:31" x14ac:dyDescent="0.3">
      <c r="A1590" s="1" t="s">
        <v>2412</v>
      </c>
      <c r="B1590" s="1" t="s">
        <v>47</v>
      </c>
      <c r="C1590" s="1" t="s">
        <v>77</v>
      </c>
      <c r="D1590" s="2">
        <v>43300</v>
      </c>
      <c r="E1590" s="2">
        <v>43440</v>
      </c>
      <c r="F1590" s="2" t="str">
        <f>TEXT(Sales[[#This Row],[OrderDate]],"dd")</f>
        <v>06</v>
      </c>
      <c r="G1590" s="2">
        <v>43446</v>
      </c>
      <c r="H1590" s="2">
        <v>43449</v>
      </c>
      <c r="I1590" s="1" t="s">
        <v>32</v>
      </c>
      <c r="J1590">
        <v>13</v>
      </c>
      <c r="K1590" s="1" t="s">
        <v>88</v>
      </c>
      <c r="L1590">
        <v>15</v>
      </c>
      <c r="M1590" s="1" t="s">
        <v>34</v>
      </c>
      <c r="N1590">
        <v>41</v>
      </c>
      <c r="O1590" s="1" t="s">
        <v>60</v>
      </c>
      <c r="P1590">
        <v>2</v>
      </c>
      <c r="Q1590">
        <v>0.05</v>
      </c>
      <c r="R1590">
        <v>877.7</v>
      </c>
      <c r="S1590">
        <v>728.49099999999999</v>
      </c>
      <c r="T1590">
        <v>1456.982</v>
      </c>
      <c r="U1590">
        <v>1667.63</v>
      </c>
      <c r="V1590">
        <f>Sales[[#This Row],[Total Revenue]]-Sales[[#This Row],[Total Buying]]</f>
        <v>210.64800000000014</v>
      </c>
      <c r="W1590">
        <v>103</v>
      </c>
      <c r="X1590" s="1" t="s">
        <v>89</v>
      </c>
      <c r="Y1590" s="1" t="s">
        <v>90</v>
      </c>
      <c r="Z1590" s="1" t="s">
        <v>82</v>
      </c>
      <c r="AA1590" s="1" t="s">
        <v>83</v>
      </c>
      <c r="AB1590" s="1" t="s">
        <v>40</v>
      </c>
      <c r="AC1590" s="1" t="s">
        <v>83</v>
      </c>
      <c r="AD1590">
        <v>50367</v>
      </c>
      <c r="AE1590">
        <v>41801</v>
      </c>
    </row>
    <row r="1591" spans="1:31" x14ac:dyDescent="0.3">
      <c r="A1591" s="1" t="s">
        <v>2413</v>
      </c>
      <c r="B1591" s="1" t="s">
        <v>30</v>
      </c>
      <c r="C1591" s="1" t="s">
        <v>77</v>
      </c>
      <c r="D1591" s="2">
        <v>43300</v>
      </c>
      <c r="E1591" s="2">
        <v>43440</v>
      </c>
      <c r="F1591" s="2" t="str">
        <f>TEXT(Sales[[#This Row],[OrderDate]],"dd")</f>
        <v>06</v>
      </c>
      <c r="G1591" s="2">
        <v>43462</v>
      </c>
      <c r="H1591" s="2">
        <v>43471</v>
      </c>
      <c r="I1591" s="1" t="s">
        <v>32</v>
      </c>
      <c r="J1591">
        <v>7</v>
      </c>
      <c r="K1591" s="1" t="s">
        <v>188</v>
      </c>
      <c r="L1591">
        <v>14</v>
      </c>
      <c r="M1591" s="1" t="s">
        <v>122</v>
      </c>
      <c r="N1591">
        <v>47</v>
      </c>
      <c r="O1591" s="1" t="s">
        <v>254</v>
      </c>
      <c r="P1591">
        <v>5</v>
      </c>
      <c r="Q1591">
        <v>0.1</v>
      </c>
      <c r="R1591">
        <v>2552.7000000000003</v>
      </c>
      <c r="S1591">
        <v>1276.3500000000001</v>
      </c>
      <c r="T1591">
        <v>6381.7500000000009</v>
      </c>
      <c r="U1591">
        <v>11487.150000000001</v>
      </c>
      <c r="V1591">
        <f>Sales[[#This Row],[Total Revenue]]-Sales[[#This Row],[Total Buying]]</f>
        <v>5105.4000000000005</v>
      </c>
      <c r="W1591">
        <v>178</v>
      </c>
      <c r="X1591" s="1" t="s">
        <v>830</v>
      </c>
      <c r="Y1591" s="1" t="s">
        <v>532</v>
      </c>
      <c r="Z1591" s="1" t="s">
        <v>196</v>
      </c>
      <c r="AA1591" s="1" t="s">
        <v>197</v>
      </c>
      <c r="AB1591" s="1" t="s">
        <v>147</v>
      </c>
      <c r="AC1591" s="1" t="s">
        <v>197</v>
      </c>
      <c r="AD1591">
        <v>59425</v>
      </c>
      <c r="AE1591">
        <v>73977</v>
      </c>
    </row>
    <row r="1592" spans="1:31" x14ac:dyDescent="0.3">
      <c r="A1592" s="1" t="s">
        <v>2414</v>
      </c>
      <c r="B1592" s="1" t="s">
        <v>30</v>
      </c>
      <c r="C1592" s="1" t="s">
        <v>239</v>
      </c>
      <c r="D1592" s="2">
        <v>43300</v>
      </c>
      <c r="E1592" s="2">
        <v>43440</v>
      </c>
      <c r="F1592" s="2" t="str">
        <f>TEXT(Sales[[#This Row],[OrderDate]],"dd")</f>
        <v>06</v>
      </c>
      <c r="G1592" s="2">
        <v>43460</v>
      </c>
      <c r="H1592" s="2">
        <v>43470</v>
      </c>
      <c r="I1592" s="1" t="s">
        <v>32</v>
      </c>
      <c r="J1592">
        <v>5</v>
      </c>
      <c r="K1592" s="1" t="s">
        <v>182</v>
      </c>
      <c r="L1592">
        <v>12</v>
      </c>
      <c r="M1592" s="1" t="s">
        <v>380</v>
      </c>
      <c r="N1592">
        <v>18</v>
      </c>
      <c r="O1592" s="1" t="s">
        <v>364</v>
      </c>
      <c r="P1592">
        <v>8</v>
      </c>
      <c r="Q1592">
        <v>0.05</v>
      </c>
      <c r="R1592">
        <v>1025.1000000000001</v>
      </c>
      <c r="S1592">
        <v>768.82500000000005</v>
      </c>
      <c r="T1592">
        <v>6150.6</v>
      </c>
      <c r="U1592">
        <v>7790.7600000000011</v>
      </c>
      <c r="V1592">
        <f>Sales[[#This Row],[Total Revenue]]-Sales[[#This Row],[Total Buying]]</f>
        <v>1640.1600000000008</v>
      </c>
      <c r="W1592">
        <v>355</v>
      </c>
      <c r="X1592" s="1" t="s">
        <v>499</v>
      </c>
      <c r="Y1592" s="1" t="s">
        <v>958</v>
      </c>
      <c r="Z1592" s="1" t="s">
        <v>242</v>
      </c>
      <c r="AA1592" s="1" t="s">
        <v>243</v>
      </c>
      <c r="AB1592" s="1" t="s">
        <v>56</v>
      </c>
      <c r="AC1592" s="1" t="s">
        <v>243</v>
      </c>
      <c r="AD1592">
        <v>87224</v>
      </c>
      <c r="AE1592">
        <v>40758</v>
      </c>
    </row>
    <row r="1593" spans="1:31" x14ac:dyDescent="0.3">
      <c r="A1593" s="1" t="s">
        <v>2415</v>
      </c>
      <c r="B1593" s="1" t="s">
        <v>42</v>
      </c>
      <c r="C1593" s="1" t="s">
        <v>31</v>
      </c>
      <c r="D1593" s="2">
        <v>43300</v>
      </c>
      <c r="E1593" s="2">
        <v>43440</v>
      </c>
      <c r="F1593" s="2" t="str">
        <f>TEXT(Sales[[#This Row],[OrderDate]],"dd")</f>
        <v>06</v>
      </c>
      <c r="G1593" s="2">
        <v>43468</v>
      </c>
      <c r="H1593" s="2">
        <v>43473</v>
      </c>
      <c r="I1593" s="1" t="s">
        <v>32</v>
      </c>
      <c r="J1593">
        <v>23</v>
      </c>
      <c r="K1593" s="1" t="s">
        <v>171</v>
      </c>
      <c r="L1593">
        <v>34</v>
      </c>
      <c r="M1593" s="1" t="s">
        <v>378</v>
      </c>
      <c r="N1593">
        <v>31</v>
      </c>
      <c r="O1593" s="1" t="s">
        <v>470</v>
      </c>
      <c r="P1593">
        <v>7</v>
      </c>
      <c r="Q1593">
        <v>0.15</v>
      </c>
      <c r="R1593">
        <v>1045.2</v>
      </c>
      <c r="S1593">
        <v>668.928</v>
      </c>
      <c r="T1593">
        <v>4682.4960000000001</v>
      </c>
      <c r="U1593">
        <v>6218.9400000000005</v>
      </c>
      <c r="V1593">
        <f>Sales[[#This Row],[Total Revenue]]-Sales[[#This Row],[Total Buying]]</f>
        <v>1536.4440000000004</v>
      </c>
      <c r="W1593">
        <v>245</v>
      </c>
      <c r="X1593" s="1" t="s">
        <v>1176</v>
      </c>
      <c r="Y1593" s="1" t="s">
        <v>1177</v>
      </c>
      <c r="Z1593" s="1" t="s">
        <v>732</v>
      </c>
      <c r="AA1593" s="1" t="s">
        <v>733</v>
      </c>
      <c r="AB1593" s="1" t="s">
        <v>40</v>
      </c>
      <c r="AC1593" s="1" t="s">
        <v>733</v>
      </c>
      <c r="AD1593">
        <v>92675</v>
      </c>
      <c r="AE1593">
        <v>33139</v>
      </c>
    </row>
    <row r="1594" spans="1:31" x14ac:dyDescent="0.3">
      <c r="A1594" s="1" t="s">
        <v>2416</v>
      </c>
      <c r="B1594" s="1" t="s">
        <v>100</v>
      </c>
      <c r="C1594" s="1" t="s">
        <v>62</v>
      </c>
      <c r="D1594" s="2">
        <v>43300</v>
      </c>
      <c r="E1594" s="2">
        <v>43441</v>
      </c>
      <c r="F1594" s="2" t="str">
        <f>TEXT(Sales[[#This Row],[OrderDate]],"dd")</f>
        <v>07</v>
      </c>
      <c r="G1594" s="2">
        <v>43456</v>
      </c>
      <c r="H1594" s="2">
        <v>43459</v>
      </c>
      <c r="I1594" s="1" t="s">
        <v>32</v>
      </c>
      <c r="J1594">
        <v>28</v>
      </c>
      <c r="K1594" s="1" t="s">
        <v>101</v>
      </c>
      <c r="L1594">
        <v>27</v>
      </c>
      <c r="M1594" s="1" t="s">
        <v>560</v>
      </c>
      <c r="N1594">
        <v>26</v>
      </c>
      <c r="O1594" s="1" t="s">
        <v>45</v>
      </c>
      <c r="P1594">
        <v>8</v>
      </c>
      <c r="Q1594">
        <v>0.4</v>
      </c>
      <c r="R1594">
        <v>5983.1</v>
      </c>
      <c r="S1594">
        <v>2393.2400000000002</v>
      </c>
      <c r="T1594">
        <v>19145.920000000002</v>
      </c>
      <c r="U1594">
        <v>28718.880000000001</v>
      </c>
      <c r="V1594">
        <f>Sales[[#This Row],[Total Revenue]]-Sales[[#This Row],[Total Buying]]</f>
        <v>9572.9599999999991</v>
      </c>
      <c r="W1594">
        <v>306</v>
      </c>
      <c r="X1594" s="1" t="s">
        <v>707</v>
      </c>
      <c r="Y1594" s="1" t="s">
        <v>708</v>
      </c>
      <c r="Z1594" s="1" t="s">
        <v>432</v>
      </c>
      <c r="AA1594" s="1" t="s">
        <v>433</v>
      </c>
      <c r="AB1594" s="1" t="s">
        <v>56</v>
      </c>
      <c r="AC1594" s="1" t="s">
        <v>433</v>
      </c>
      <c r="AD1594">
        <v>248677</v>
      </c>
      <c r="AE1594">
        <v>41759</v>
      </c>
    </row>
    <row r="1595" spans="1:31" x14ac:dyDescent="0.3">
      <c r="A1595" s="1" t="s">
        <v>2417</v>
      </c>
      <c r="B1595" s="1" t="s">
        <v>42</v>
      </c>
      <c r="C1595" s="1" t="s">
        <v>77</v>
      </c>
      <c r="D1595" s="2">
        <v>43300</v>
      </c>
      <c r="E1595" s="2">
        <v>43441</v>
      </c>
      <c r="F1595" s="2" t="str">
        <f>TEXT(Sales[[#This Row],[OrderDate]],"dd")</f>
        <v>07</v>
      </c>
      <c r="G1595" s="2">
        <v>43448</v>
      </c>
      <c r="H1595" s="2">
        <v>43455</v>
      </c>
      <c r="I1595" s="1" t="s">
        <v>32</v>
      </c>
      <c r="J1595">
        <v>23</v>
      </c>
      <c r="K1595" s="1" t="s">
        <v>171</v>
      </c>
      <c r="L1595">
        <v>47</v>
      </c>
      <c r="M1595" s="1" t="s">
        <v>267</v>
      </c>
      <c r="N1595">
        <v>37</v>
      </c>
      <c r="O1595" s="1" t="s">
        <v>309</v>
      </c>
      <c r="P1595">
        <v>6</v>
      </c>
      <c r="Q1595">
        <v>7.4999999999999997E-2</v>
      </c>
      <c r="R1595">
        <v>1112.2</v>
      </c>
      <c r="S1595">
        <v>756.29600000000005</v>
      </c>
      <c r="T1595">
        <v>4537.7759999999998</v>
      </c>
      <c r="U1595">
        <v>6172.7100000000009</v>
      </c>
      <c r="V1595">
        <f>Sales[[#This Row],[Total Revenue]]-Sales[[#This Row],[Total Buying]]</f>
        <v>1634.9340000000011</v>
      </c>
      <c r="W1595">
        <v>173</v>
      </c>
      <c r="X1595" s="1" t="s">
        <v>194</v>
      </c>
      <c r="Y1595" s="1" t="s">
        <v>195</v>
      </c>
      <c r="Z1595" s="1" t="s">
        <v>196</v>
      </c>
      <c r="AA1595" s="1" t="s">
        <v>197</v>
      </c>
      <c r="AB1595" s="1" t="s">
        <v>147</v>
      </c>
      <c r="AC1595" s="1" t="s">
        <v>197</v>
      </c>
      <c r="AD1595">
        <v>58559</v>
      </c>
      <c r="AE1595">
        <v>38716</v>
      </c>
    </row>
    <row r="1596" spans="1:31" x14ac:dyDescent="0.3">
      <c r="A1596" s="1" t="s">
        <v>2418</v>
      </c>
      <c r="B1596" s="1" t="s">
        <v>30</v>
      </c>
      <c r="C1596" s="1" t="s">
        <v>77</v>
      </c>
      <c r="D1596" s="2">
        <v>43300</v>
      </c>
      <c r="E1596" s="2">
        <v>43441</v>
      </c>
      <c r="F1596" s="2" t="str">
        <f>TEXT(Sales[[#This Row],[OrderDate]],"dd")</f>
        <v>07</v>
      </c>
      <c r="G1596" s="2">
        <v>43464</v>
      </c>
      <c r="H1596" s="2">
        <v>43469</v>
      </c>
      <c r="I1596" s="1" t="s">
        <v>32</v>
      </c>
      <c r="J1596">
        <v>9</v>
      </c>
      <c r="K1596" s="1" t="s">
        <v>214</v>
      </c>
      <c r="L1596">
        <v>23</v>
      </c>
      <c r="M1596" s="1" t="s">
        <v>354</v>
      </c>
      <c r="N1596">
        <v>34</v>
      </c>
      <c r="O1596" s="1" t="s">
        <v>335</v>
      </c>
      <c r="P1596">
        <v>6</v>
      </c>
      <c r="Q1596">
        <v>0.2</v>
      </c>
      <c r="R1596">
        <v>1855.9</v>
      </c>
      <c r="S1596">
        <v>816.596</v>
      </c>
      <c r="T1596">
        <v>4899.576</v>
      </c>
      <c r="U1596">
        <v>8908.32</v>
      </c>
      <c r="V1596">
        <f>Sales[[#This Row],[Total Revenue]]-Sales[[#This Row],[Total Buying]]</f>
        <v>4008.7439999999997</v>
      </c>
      <c r="W1596">
        <v>121</v>
      </c>
      <c r="X1596" s="1" t="s">
        <v>1241</v>
      </c>
      <c r="Y1596" s="1" t="s">
        <v>728</v>
      </c>
      <c r="Z1596" s="1" t="s">
        <v>306</v>
      </c>
      <c r="AA1596" s="1" t="s">
        <v>307</v>
      </c>
      <c r="AB1596" s="1" t="s">
        <v>56</v>
      </c>
      <c r="AC1596" s="1" t="s">
        <v>307</v>
      </c>
      <c r="AD1596">
        <v>69219</v>
      </c>
      <c r="AE1596">
        <v>29249</v>
      </c>
    </row>
    <row r="1597" spans="1:31" x14ac:dyDescent="0.3">
      <c r="A1597" s="1" t="s">
        <v>2419</v>
      </c>
      <c r="B1597" s="1" t="s">
        <v>30</v>
      </c>
      <c r="C1597" s="1" t="s">
        <v>62</v>
      </c>
      <c r="D1597" s="2">
        <v>43300</v>
      </c>
      <c r="E1597" s="2">
        <v>43441</v>
      </c>
      <c r="F1597" s="2" t="str">
        <f>TEXT(Sales[[#This Row],[OrderDate]],"dd")</f>
        <v>07</v>
      </c>
      <c r="G1597" s="2">
        <v>43460</v>
      </c>
      <c r="H1597" s="2">
        <v>43467</v>
      </c>
      <c r="I1597" s="1" t="s">
        <v>32</v>
      </c>
      <c r="J1597">
        <v>1</v>
      </c>
      <c r="K1597" s="1" t="s">
        <v>78</v>
      </c>
      <c r="L1597">
        <v>30</v>
      </c>
      <c r="M1597" s="1" t="s">
        <v>166</v>
      </c>
      <c r="N1597">
        <v>29</v>
      </c>
      <c r="O1597" s="1" t="s">
        <v>360</v>
      </c>
      <c r="P1597">
        <v>6</v>
      </c>
      <c r="Q1597">
        <v>0.05</v>
      </c>
      <c r="R1597">
        <v>3825.7000000000003</v>
      </c>
      <c r="S1597">
        <v>2295.42</v>
      </c>
      <c r="T1597">
        <v>13772.52</v>
      </c>
      <c r="U1597">
        <v>21806.49</v>
      </c>
      <c r="V1597">
        <f>Sales[[#This Row],[Total Revenue]]-Sales[[#This Row],[Total Buying]]</f>
        <v>8033.9700000000012</v>
      </c>
      <c r="W1597">
        <v>319</v>
      </c>
      <c r="X1597" s="1" t="s">
        <v>987</v>
      </c>
      <c r="Y1597" s="1" t="s">
        <v>988</v>
      </c>
      <c r="Z1597" s="1" t="s">
        <v>251</v>
      </c>
      <c r="AA1597" s="1" t="s">
        <v>252</v>
      </c>
      <c r="AB1597" s="1" t="s">
        <v>56</v>
      </c>
      <c r="AC1597" s="1" t="s">
        <v>252</v>
      </c>
      <c r="AD1597">
        <v>273457</v>
      </c>
      <c r="AE1597">
        <v>53214</v>
      </c>
    </row>
    <row r="1598" spans="1:31" x14ac:dyDescent="0.3">
      <c r="A1598" s="1" t="s">
        <v>2420</v>
      </c>
      <c r="B1598" s="1" t="s">
        <v>42</v>
      </c>
      <c r="C1598" s="1" t="s">
        <v>31</v>
      </c>
      <c r="D1598" s="2">
        <v>43300</v>
      </c>
      <c r="E1598" s="2">
        <v>43441</v>
      </c>
      <c r="F1598" s="2" t="str">
        <f>TEXT(Sales[[#This Row],[OrderDate]],"dd")</f>
        <v>07</v>
      </c>
      <c r="G1598" s="2">
        <v>43449</v>
      </c>
      <c r="H1598" s="2">
        <v>43456</v>
      </c>
      <c r="I1598" s="1" t="s">
        <v>32</v>
      </c>
      <c r="J1598">
        <v>23</v>
      </c>
      <c r="K1598" s="1" t="s">
        <v>171</v>
      </c>
      <c r="L1598">
        <v>16</v>
      </c>
      <c r="M1598" s="1" t="s">
        <v>155</v>
      </c>
      <c r="N1598">
        <v>37</v>
      </c>
      <c r="O1598" s="1" t="s">
        <v>309</v>
      </c>
      <c r="P1598">
        <v>8</v>
      </c>
      <c r="Q1598">
        <v>0.3</v>
      </c>
      <c r="R1598">
        <v>817.4</v>
      </c>
      <c r="S1598">
        <v>653.92000000000007</v>
      </c>
      <c r="T1598">
        <v>5231.3600000000006</v>
      </c>
      <c r="U1598">
        <v>4577.4400000000005</v>
      </c>
      <c r="V1598">
        <f>Sales[[#This Row],[Total Revenue]]-Sales[[#This Row],[Total Buying]]</f>
        <v>-653.92000000000007</v>
      </c>
      <c r="W1598">
        <v>218</v>
      </c>
      <c r="X1598" s="1" t="s">
        <v>348</v>
      </c>
      <c r="Y1598" s="1" t="s">
        <v>349</v>
      </c>
      <c r="Z1598" s="1" t="s">
        <v>236</v>
      </c>
      <c r="AA1598" s="1" t="s">
        <v>237</v>
      </c>
      <c r="AB1598" s="1" t="s">
        <v>147</v>
      </c>
      <c r="AC1598" s="1" t="s">
        <v>237</v>
      </c>
      <c r="AD1598">
        <v>53493</v>
      </c>
      <c r="AE1598">
        <v>43523</v>
      </c>
    </row>
    <row r="1599" spans="1:31" x14ac:dyDescent="0.3">
      <c r="A1599" s="1" t="s">
        <v>2421</v>
      </c>
      <c r="B1599" s="1" t="s">
        <v>30</v>
      </c>
      <c r="C1599" s="1" t="s">
        <v>77</v>
      </c>
      <c r="D1599" s="2">
        <v>43400</v>
      </c>
      <c r="E1599" s="2">
        <v>43441</v>
      </c>
      <c r="F1599" s="2" t="str">
        <f>TEXT(Sales[[#This Row],[OrderDate]],"dd")</f>
        <v>07</v>
      </c>
      <c r="G1599" s="2">
        <v>43466</v>
      </c>
      <c r="H1599" s="2">
        <v>43468</v>
      </c>
      <c r="I1599" s="1" t="s">
        <v>32</v>
      </c>
      <c r="J1599">
        <v>3</v>
      </c>
      <c r="K1599" s="1" t="s">
        <v>154</v>
      </c>
      <c r="L1599">
        <v>9</v>
      </c>
      <c r="M1599" s="1" t="s">
        <v>149</v>
      </c>
      <c r="N1599">
        <v>47</v>
      </c>
      <c r="O1599" s="1" t="s">
        <v>254</v>
      </c>
      <c r="P1599">
        <v>8</v>
      </c>
      <c r="Q1599">
        <v>7.4999999999999997E-2</v>
      </c>
      <c r="R1599">
        <v>737</v>
      </c>
      <c r="S1599">
        <v>375.87</v>
      </c>
      <c r="T1599">
        <v>3006.96</v>
      </c>
      <c r="U1599">
        <v>5453.8</v>
      </c>
      <c r="V1599">
        <f>Sales[[#This Row],[Total Revenue]]-Sales[[#This Row],[Total Buying]]</f>
        <v>2446.84</v>
      </c>
      <c r="W1599">
        <v>122</v>
      </c>
      <c r="X1599" s="1" t="s">
        <v>714</v>
      </c>
      <c r="Y1599" s="1" t="s">
        <v>711</v>
      </c>
      <c r="Z1599" s="1" t="s">
        <v>306</v>
      </c>
      <c r="AA1599" s="1" t="s">
        <v>307</v>
      </c>
      <c r="AB1599" s="1" t="s">
        <v>56</v>
      </c>
      <c r="AC1599" s="1" t="s">
        <v>307</v>
      </c>
      <c r="AD1599">
        <v>55823</v>
      </c>
      <c r="AE1599">
        <v>46791</v>
      </c>
    </row>
    <row r="1600" spans="1:31" x14ac:dyDescent="0.3">
      <c r="A1600" s="1" t="s">
        <v>2422</v>
      </c>
      <c r="B1600" s="1" t="s">
        <v>30</v>
      </c>
      <c r="C1600" s="1" t="s">
        <v>77</v>
      </c>
      <c r="D1600" s="2">
        <v>43300</v>
      </c>
      <c r="E1600" s="2">
        <v>43441</v>
      </c>
      <c r="F1600" s="2" t="str">
        <f>TEXT(Sales[[#This Row],[OrderDate]],"dd")</f>
        <v>07</v>
      </c>
      <c r="G1600" s="2">
        <v>43454</v>
      </c>
      <c r="H1600" s="2">
        <v>43462</v>
      </c>
      <c r="I1600" s="1" t="s">
        <v>32</v>
      </c>
      <c r="J1600">
        <v>6</v>
      </c>
      <c r="K1600" s="1" t="s">
        <v>33</v>
      </c>
      <c r="L1600">
        <v>5</v>
      </c>
      <c r="M1600" s="1" t="s">
        <v>106</v>
      </c>
      <c r="N1600">
        <v>32</v>
      </c>
      <c r="O1600" s="1" t="s">
        <v>107</v>
      </c>
      <c r="P1600">
        <v>5</v>
      </c>
      <c r="Q1600">
        <v>0.05</v>
      </c>
      <c r="R1600">
        <v>2465.6</v>
      </c>
      <c r="S1600">
        <v>1651.952</v>
      </c>
      <c r="T1600">
        <v>8259.76</v>
      </c>
      <c r="U1600">
        <v>11711.599999999999</v>
      </c>
      <c r="V1600">
        <f>Sales[[#This Row],[Total Revenue]]-Sales[[#This Row],[Total Buying]]</f>
        <v>3451.8399999999983</v>
      </c>
      <c r="W1600">
        <v>203</v>
      </c>
      <c r="X1600" s="1" t="s">
        <v>1708</v>
      </c>
      <c r="Y1600" s="1" t="s">
        <v>1709</v>
      </c>
      <c r="Z1600" s="1" t="s">
        <v>878</v>
      </c>
      <c r="AA1600" s="1" t="s">
        <v>879</v>
      </c>
      <c r="AB1600" s="1" t="s">
        <v>56</v>
      </c>
      <c r="AC1600" s="1" t="s">
        <v>879</v>
      </c>
      <c r="AD1600">
        <v>59557</v>
      </c>
      <c r="AE1600">
        <v>52421</v>
      </c>
    </row>
    <row r="1601" spans="1:31" x14ac:dyDescent="0.3">
      <c r="A1601" s="1" t="s">
        <v>2423</v>
      </c>
      <c r="B1601" s="1" t="s">
        <v>30</v>
      </c>
      <c r="C1601" s="1" t="s">
        <v>48</v>
      </c>
      <c r="D1601" s="2">
        <v>43300</v>
      </c>
      <c r="E1601" s="2">
        <v>43441</v>
      </c>
      <c r="F1601" s="2" t="str">
        <f>TEXT(Sales[[#This Row],[OrderDate]],"dd")</f>
        <v>07</v>
      </c>
      <c r="G1601" s="2">
        <v>43455</v>
      </c>
      <c r="H1601" s="2">
        <v>43460</v>
      </c>
      <c r="I1601" s="1" t="s">
        <v>32</v>
      </c>
      <c r="J1601">
        <v>8</v>
      </c>
      <c r="K1601" s="1" t="s">
        <v>105</v>
      </c>
      <c r="L1601">
        <v>41</v>
      </c>
      <c r="M1601" s="1" t="s">
        <v>505</v>
      </c>
      <c r="N1601">
        <v>12</v>
      </c>
      <c r="O1601" s="1" t="s">
        <v>35</v>
      </c>
      <c r="P1601">
        <v>6</v>
      </c>
      <c r="Q1601">
        <v>0.1</v>
      </c>
      <c r="R1601">
        <v>857.6</v>
      </c>
      <c r="S1601">
        <v>686.08</v>
      </c>
      <c r="T1601">
        <v>4116.4800000000005</v>
      </c>
      <c r="U1601">
        <v>4631.04</v>
      </c>
      <c r="V1601">
        <f>Sales[[#This Row],[Total Revenue]]-Sales[[#This Row],[Total Buying]]</f>
        <v>514.55999999999949</v>
      </c>
      <c r="W1601">
        <v>10</v>
      </c>
      <c r="X1601" s="1" t="s">
        <v>628</v>
      </c>
      <c r="Y1601" s="1" t="s">
        <v>2424</v>
      </c>
      <c r="Z1601" s="1" t="s">
        <v>114</v>
      </c>
      <c r="AA1601" s="1" t="s">
        <v>115</v>
      </c>
      <c r="AB1601" s="1" t="s">
        <v>116</v>
      </c>
      <c r="AC1601" s="1" t="s">
        <v>115</v>
      </c>
      <c r="AD1601">
        <v>58588</v>
      </c>
      <c r="AE1601">
        <v>65314</v>
      </c>
    </row>
    <row r="1602" spans="1:31" x14ac:dyDescent="0.3">
      <c r="A1602" s="1" t="s">
        <v>2425</v>
      </c>
      <c r="B1602" s="1" t="s">
        <v>47</v>
      </c>
      <c r="C1602" s="1" t="s">
        <v>62</v>
      </c>
      <c r="D1602" s="2">
        <v>43300</v>
      </c>
      <c r="E1602" s="2">
        <v>43442</v>
      </c>
      <c r="F1602" s="2" t="str">
        <f>TEXT(Sales[[#This Row],[OrderDate]],"dd")</f>
        <v>08</v>
      </c>
      <c r="G1602" s="2">
        <v>43457</v>
      </c>
      <c r="H1602" s="2">
        <v>43465</v>
      </c>
      <c r="I1602" s="1" t="s">
        <v>32</v>
      </c>
      <c r="J1602">
        <v>15</v>
      </c>
      <c r="K1602" s="1" t="s">
        <v>134</v>
      </c>
      <c r="L1602">
        <v>24</v>
      </c>
      <c r="M1602" s="1" t="s">
        <v>138</v>
      </c>
      <c r="N1602">
        <v>31</v>
      </c>
      <c r="O1602" s="1" t="s">
        <v>470</v>
      </c>
      <c r="P1602">
        <v>6</v>
      </c>
      <c r="Q1602">
        <v>0.2</v>
      </c>
      <c r="R1602">
        <v>1078.7</v>
      </c>
      <c r="S1602">
        <v>431.48</v>
      </c>
      <c r="T1602">
        <v>2588.88</v>
      </c>
      <c r="U1602">
        <v>5177.76</v>
      </c>
      <c r="V1602">
        <f>Sales[[#This Row],[Total Revenue]]-Sales[[#This Row],[Total Buying]]</f>
        <v>2588.88</v>
      </c>
      <c r="W1602">
        <v>322</v>
      </c>
      <c r="X1602" s="1" t="s">
        <v>900</v>
      </c>
      <c r="Y1602" s="1" t="s">
        <v>901</v>
      </c>
      <c r="Z1602" s="1" t="s">
        <v>251</v>
      </c>
      <c r="AA1602" s="1" t="s">
        <v>252</v>
      </c>
      <c r="AB1602" s="1" t="s">
        <v>56</v>
      </c>
      <c r="AC1602" s="1" t="s">
        <v>252</v>
      </c>
      <c r="AD1602">
        <v>59196</v>
      </c>
      <c r="AE1602">
        <v>56475</v>
      </c>
    </row>
    <row r="1603" spans="1:31" x14ac:dyDescent="0.3">
      <c r="A1603" s="1" t="s">
        <v>2426</v>
      </c>
      <c r="B1603" s="1" t="s">
        <v>30</v>
      </c>
      <c r="C1603" s="1" t="s">
        <v>77</v>
      </c>
      <c r="D1603" s="2">
        <v>43300</v>
      </c>
      <c r="E1603" s="2">
        <v>43442</v>
      </c>
      <c r="F1603" s="2" t="str">
        <f>TEXT(Sales[[#This Row],[OrderDate]],"dd")</f>
        <v>08</v>
      </c>
      <c r="G1603" s="2">
        <v>43458</v>
      </c>
      <c r="H1603" s="2">
        <v>43461</v>
      </c>
      <c r="I1603" s="1" t="s">
        <v>32</v>
      </c>
      <c r="J1603">
        <v>2</v>
      </c>
      <c r="K1603" s="1" t="s">
        <v>142</v>
      </c>
      <c r="L1603">
        <v>23</v>
      </c>
      <c r="M1603" s="1" t="s">
        <v>354</v>
      </c>
      <c r="N1603">
        <v>17</v>
      </c>
      <c r="O1603" s="1" t="s">
        <v>180</v>
      </c>
      <c r="P1603">
        <v>6</v>
      </c>
      <c r="Q1603">
        <v>0.2</v>
      </c>
      <c r="R1603">
        <v>3390.2000000000003</v>
      </c>
      <c r="S1603">
        <v>2746.0620000000004</v>
      </c>
      <c r="T1603">
        <v>16476.372000000003</v>
      </c>
      <c r="U1603">
        <v>16272.960000000003</v>
      </c>
      <c r="V1603">
        <f>Sales[[#This Row],[Total Revenue]]-Sales[[#This Row],[Total Buying]]</f>
        <v>-203.41200000000026</v>
      </c>
      <c r="W1603">
        <v>164</v>
      </c>
      <c r="X1603" s="1" t="s">
        <v>1754</v>
      </c>
      <c r="Y1603" s="1" t="s">
        <v>532</v>
      </c>
      <c r="Z1603" s="1" t="s">
        <v>196</v>
      </c>
      <c r="AA1603" s="1" t="s">
        <v>197</v>
      </c>
      <c r="AB1603" s="1" t="s">
        <v>147</v>
      </c>
      <c r="AC1603" s="1" t="s">
        <v>197</v>
      </c>
      <c r="AD1603">
        <v>50680</v>
      </c>
      <c r="AE1603">
        <v>65608</v>
      </c>
    </row>
    <row r="1604" spans="1:31" x14ac:dyDescent="0.3">
      <c r="A1604" s="1" t="s">
        <v>2427</v>
      </c>
      <c r="B1604" s="1" t="s">
        <v>30</v>
      </c>
      <c r="C1604" s="1" t="s">
        <v>31</v>
      </c>
      <c r="D1604" s="2">
        <v>43400</v>
      </c>
      <c r="E1604" s="2">
        <v>43442</v>
      </c>
      <c r="F1604" s="2" t="str">
        <f>TEXT(Sales[[#This Row],[OrderDate]],"dd")</f>
        <v>08</v>
      </c>
      <c r="G1604" s="2">
        <v>43444</v>
      </c>
      <c r="H1604" s="2">
        <v>43452</v>
      </c>
      <c r="I1604" s="1" t="s">
        <v>32</v>
      </c>
      <c r="J1604">
        <v>8</v>
      </c>
      <c r="K1604" s="1" t="s">
        <v>105</v>
      </c>
      <c r="L1604">
        <v>18</v>
      </c>
      <c r="M1604" s="1" t="s">
        <v>334</v>
      </c>
      <c r="N1604">
        <v>40</v>
      </c>
      <c r="O1604" s="1" t="s">
        <v>199</v>
      </c>
      <c r="P1604">
        <v>3</v>
      </c>
      <c r="Q1604">
        <v>0.2</v>
      </c>
      <c r="R1604">
        <v>5514.1</v>
      </c>
      <c r="S1604">
        <v>4356.1390000000001</v>
      </c>
      <c r="T1604">
        <v>13068.417000000001</v>
      </c>
      <c r="U1604">
        <v>13233.840000000002</v>
      </c>
      <c r="V1604">
        <f>Sales[[#This Row],[Total Revenue]]-Sales[[#This Row],[Total Buying]]</f>
        <v>165.42300000000068</v>
      </c>
      <c r="W1604">
        <v>208</v>
      </c>
      <c r="X1604" s="1" t="s">
        <v>1284</v>
      </c>
      <c r="Y1604" s="1" t="s">
        <v>731</v>
      </c>
      <c r="Z1604" s="1" t="s">
        <v>586</v>
      </c>
      <c r="AA1604" s="1" t="s">
        <v>587</v>
      </c>
      <c r="AB1604" s="1" t="s">
        <v>40</v>
      </c>
      <c r="AC1604" s="1" t="s">
        <v>587</v>
      </c>
      <c r="AD1604">
        <v>38489</v>
      </c>
      <c r="AE1604">
        <v>48002</v>
      </c>
    </row>
    <row r="1605" spans="1:31" x14ac:dyDescent="0.3">
      <c r="A1605" s="1" t="s">
        <v>2428</v>
      </c>
      <c r="B1605" s="1" t="s">
        <v>47</v>
      </c>
      <c r="C1605" s="1" t="s">
        <v>424</v>
      </c>
      <c r="D1605" s="2">
        <v>43300</v>
      </c>
      <c r="E1605" s="2">
        <v>43442</v>
      </c>
      <c r="F1605" s="2" t="str">
        <f>TEXT(Sales[[#This Row],[OrderDate]],"dd")</f>
        <v>08</v>
      </c>
      <c r="G1605" s="2">
        <v>43449</v>
      </c>
      <c r="H1605" s="2">
        <v>43456</v>
      </c>
      <c r="I1605" s="1" t="s">
        <v>32</v>
      </c>
      <c r="J1605">
        <v>13</v>
      </c>
      <c r="K1605" s="1" t="s">
        <v>88</v>
      </c>
      <c r="L1605">
        <v>3</v>
      </c>
      <c r="M1605" s="1" t="s">
        <v>175</v>
      </c>
      <c r="N1605">
        <v>13</v>
      </c>
      <c r="O1605" s="1" t="s">
        <v>193</v>
      </c>
      <c r="P1605">
        <v>8</v>
      </c>
      <c r="Q1605">
        <v>0.05</v>
      </c>
      <c r="R1605">
        <v>207.70000000000002</v>
      </c>
      <c r="S1605">
        <v>145.39000000000001</v>
      </c>
      <c r="T1605">
        <v>1163.1200000000001</v>
      </c>
      <c r="U1605">
        <v>1578.5200000000002</v>
      </c>
      <c r="V1605">
        <f>Sales[[#This Row],[Total Revenue]]-Sales[[#This Row],[Total Buying]]</f>
        <v>415.40000000000009</v>
      </c>
      <c r="W1605">
        <v>60</v>
      </c>
      <c r="X1605" s="1" t="s">
        <v>482</v>
      </c>
      <c r="Y1605" s="1" t="s">
        <v>191</v>
      </c>
      <c r="Z1605" s="1" t="s">
        <v>158</v>
      </c>
      <c r="AA1605" s="1" t="s">
        <v>159</v>
      </c>
      <c r="AB1605" s="1" t="s">
        <v>116</v>
      </c>
      <c r="AC1605" s="1" t="s">
        <v>159</v>
      </c>
      <c r="AD1605">
        <v>39378</v>
      </c>
      <c r="AE1605">
        <v>49186</v>
      </c>
    </row>
    <row r="1606" spans="1:31" x14ac:dyDescent="0.3">
      <c r="A1606" s="1" t="s">
        <v>2429</v>
      </c>
      <c r="B1606" s="1" t="s">
        <v>30</v>
      </c>
      <c r="C1606" s="1" t="s">
        <v>424</v>
      </c>
      <c r="D1606" s="2">
        <v>43300</v>
      </c>
      <c r="E1606" s="2">
        <v>43442</v>
      </c>
      <c r="F1606" s="2" t="str">
        <f>TEXT(Sales[[#This Row],[OrderDate]],"dd")</f>
        <v>08</v>
      </c>
      <c r="G1606" s="2">
        <v>43467</v>
      </c>
      <c r="H1606" s="2">
        <v>43476</v>
      </c>
      <c r="I1606" s="1" t="s">
        <v>32</v>
      </c>
      <c r="J1606">
        <v>1</v>
      </c>
      <c r="K1606" s="1" t="s">
        <v>78</v>
      </c>
      <c r="L1606">
        <v>49</v>
      </c>
      <c r="M1606" s="1" t="s">
        <v>74</v>
      </c>
      <c r="N1606">
        <v>11</v>
      </c>
      <c r="O1606" s="1" t="s">
        <v>126</v>
      </c>
      <c r="P1606">
        <v>2</v>
      </c>
      <c r="Q1606">
        <v>0.05</v>
      </c>
      <c r="R1606">
        <v>2010</v>
      </c>
      <c r="S1606">
        <v>924.6</v>
      </c>
      <c r="T1606">
        <v>1849.2</v>
      </c>
      <c r="U1606">
        <v>3819</v>
      </c>
      <c r="V1606">
        <f>Sales[[#This Row],[Total Revenue]]-Sales[[#This Row],[Total Buying]]</f>
        <v>1969.8</v>
      </c>
      <c r="W1606">
        <v>70</v>
      </c>
      <c r="X1606" s="1" t="s">
        <v>535</v>
      </c>
      <c r="Y1606" s="1" t="s">
        <v>169</v>
      </c>
      <c r="Z1606" s="1" t="s">
        <v>158</v>
      </c>
      <c r="AA1606" s="1" t="s">
        <v>159</v>
      </c>
      <c r="AB1606" s="1" t="s">
        <v>116</v>
      </c>
      <c r="AC1606" s="1" t="s">
        <v>159</v>
      </c>
      <c r="AD1606">
        <v>485091</v>
      </c>
      <c r="AE1606">
        <v>66116</v>
      </c>
    </row>
    <row r="1607" spans="1:31" x14ac:dyDescent="0.3">
      <c r="A1607" s="1" t="s">
        <v>2430</v>
      </c>
      <c r="B1607" s="1" t="s">
        <v>47</v>
      </c>
      <c r="C1607" s="1" t="s">
        <v>31</v>
      </c>
      <c r="D1607" s="2">
        <v>43300</v>
      </c>
      <c r="E1607" s="2">
        <v>43442</v>
      </c>
      <c r="F1607" s="2" t="str">
        <f>TEXT(Sales[[#This Row],[OrderDate]],"dd")</f>
        <v>08</v>
      </c>
      <c r="G1607" s="2">
        <v>43455</v>
      </c>
      <c r="H1607" s="2">
        <v>43463</v>
      </c>
      <c r="I1607" s="1" t="s">
        <v>32</v>
      </c>
      <c r="J1607">
        <v>14</v>
      </c>
      <c r="K1607" s="1" t="s">
        <v>222</v>
      </c>
      <c r="L1607">
        <v>30</v>
      </c>
      <c r="M1607" s="1" t="s">
        <v>166</v>
      </c>
      <c r="N1607">
        <v>39</v>
      </c>
      <c r="O1607" s="1" t="s">
        <v>288</v>
      </c>
      <c r="P1607">
        <v>5</v>
      </c>
      <c r="Q1607">
        <v>7.4999999999999997E-2</v>
      </c>
      <c r="R1607">
        <v>1949.7</v>
      </c>
      <c r="S1607">
        <v>1052.8380000000002</v>
      </c>
      <c r="T1607">
        <v>5264.1900000000005</v>
      </c>
      <c r="U1607">
        <v>9017.3625000000011</v>
      </c>
      <c r="V1607">
        <f>Sales[[#This Row],[Total Revenue]]-Sales[[#This Row],[Total Buying]]</f>
        <v>3753.1725000000006</v>
      </c>
      <c r="W1607">
        <v>221</v>
      </c>
      <c r="X1607" s="1" t="s">
        <v>1263</v>
      </c>
      <c r="Y1607" s="1" t="s">
        <v>1264</v>
      </c>
      <c r="Z1607" s="1" t="s">
        <v>704</v>
      </c>
      <c r="AA1607" s="1" t="s">
        <v>705</v>
      </c>
      <c r="AB1607" s="1" t="s">
        <v>147</v>
      </c>
      <c r="AC1607" s="1" t="s">
        <v>705</v>
      </c>
      <c r="AD1607">
        <v>112988</v>
      </c>
      <c r="AE1607">
        <v>48757</v>
      </c>
    </row>
    <row r="1608" spans="1:31" x14ac:dyDescent="0.3">
      <c r="A1608" s="1" t="s">
        <v>2431</v>
      </c>
      <c r="B1608" s="1" t="s">
        <v>47</v>
      </c>
      <c r="C1608" s="1" t="s">
        <v>48</v>
      </c>
      <c r="D1608" s="2">
        <v>43400</v>
      </c>
      <c r="E1608" s="2">
        <v>43442</v>
      </c>
      <c r="F1608" s="2" t="str">
        <f>TEXT(Sales[[#This Row],[OrderDate]],"dd")</f>
        <v>08</v>
      </c>
      <c r="G1608" s="2">
        <v>43461</v>
      </c>
      <c r="H1608" s="2">
        <v>43464</v>
      </c>
      <c r="I1608" s="1" t="s">
        <v>32</v>
      </c>
      <c r="J1608">
        <v>14</v>
      </c>
      <c r="K1608" s="1" t="s">
        <v>222</v>
      </c>
      <c r="L1608">
        <v>14</v>
      </c>
      <c r="M1608" s="1" t="s">
        <v>122</v>
      </c>
      <c r="N1608">
        <v>7</v>
      </c>
      <c r="O1608" s="1" t="s">
        <v>260</v>
      </c>
      <c r="P1608">
        <v>7</v>
      </c>
      <c r="Q1608">
        <v>7.4999999999999997E-2</v>
      </c>
      <c r="R1608">
        <v>174.20000000000002</v>
      </c>
      <c r="S1608">
        <v>106.26200000000001</v>
      </c>
      <c r="T1608">
        <v>743.83400000000006</v>
      </c>
      <c r="U1608">
        <v>1127.9450000000002</v>
      </c>
      <c r="V1608">
        <f>Sales[[#This Row],[Total Revenue]]-Sales[[#This Row],[Total Buying]]</f>
        <v>384.1110000000001</v>
      </c>
      <c r="W1608">
        <v>26</v>
      </c>
      <c r="X1608" s="1" t="s">
        <v>1312</v>
      </c>
      <c r="Y1608" s="1" t="s">
        <v>294</v>
      </c>
      <c r="Z1608" s="1" t="s">
        <v>158</v>
      </c>
      <c r="AA1608" s="1" t="s">
        <v>159</v>
      </c>
      <c r="AB1608" s="1" t="s">
        <v>116</v>
      </c>
      <c r="AC1608" s="1" t="s">
        <v>159</v>
      </c>
      <c r="AD1608">
        <v>40908</v>
      </c>
      <c r="AE1608">
        <v>66459</v>
      </c>
    </row>
    <row r="1609" spans="1:31" x14ac:dyDescent="0.3">
      <c r="A1609" s="1" t="s">
        <v>2432</v>
      </c>
      <c r="B1609" s="1" t="s">
        <v>47</v>
      </c>
      <c r="C1609" s="1" t="s">
        <v>239</v>
      </c>
      <c r="D1609" s="2">
        <v>43300</v>
      </c>
      <c r="E1609" s="2">
        <v>43442</v>
      </c>
      <c r="F1609" s="2" t="str">
        <f>TEXT(Sales[[#This Row],[OrderDate]],"dd")</f>
        <v>08</v>
      </c>
      <c r="G1609" s="2">
        <v>43466</v>
      </c>
      <c r="H1609" s="2">
        <v>43472</v>
      </c>
      <c r="I1609" s="1" t="s">
        <v>32</v>
      </c>
      <c r="J1609">
        <v>20</v>
      </c>
      <c r="K1609" s="1" t="s">
        <v>225</v>
      </c>
      <c r="L1609">
        <v>24</v>
      </c>
      <c r="M1609" s="1" t="s">
        <v>138</v>
      </c>
      <c r="N1609">
        <v>23</v>
      </c>
      <c r="O1609" s="1" t="s">
        <v>103</v>
      </c>
      <c r="P1609">
        <v>7</v>
      </c>
      <c r="Q1609">
        <v>0.05</v>
      </c>
      <c r="R1609">
        <v>1139</v>
      </c>
      <c r="S1609">
        <v>797.3</v>
      </c>
      <c r="T1609">
        <v>5581.0999999999995</v>
      </c>
      <c r="U1609">
        <v>7574.3499999999995</v>
      </c>
      <c r="V1609">
        <f>Sales[[#This Row],[Total Revenue]]-Sales[[#This Row],[Total Buying]]</f>
        <v>1993.25</v>
      </c>
      <c r="W1609">
        <v>364</v>
      </c>
      <c r="X1609" s="1" t="s">
        <v>1069</v>
      </c>
      <c r="Y1609" s="1" t="s">
        <v>387</v>
      </c>
      <c r="Z1609" s="1" t="s">
        <v>405</v>
      </c>
      <c r="AA1609" s="1" t="s">
        <v>406</v>
      </c>
      <c r="AB1609" s="1" t="s">
        <v>116</v>
      </c>
      <c r="AC1609" s="1" t="s">
        <v>406</v>
      </c>
      <c r="AD1609">
        <v>66417</v>
      </c>
      <c r="AE1609">
        <v>50626</v>
      </c>
    </row>
    <row r="1610" spans="1:31" x14ac:dyDescent="0.3">
      <c r="A1610" s="1" t="s">
        <v>2433</v>
      </c>
      <c r="B1610" s="1" t="s">
        <v>100</v>
      </c>
      <c r="C1610" s="1" t="s">
        <v>239</v>
      </c>
      <c r="D1610" s="2">
        <v>43300</v>
      </c>
      <c r="E1610" s="2">
        <v>43442</v>
      </c>
      <c r="F1610" s="2" t="str">
        <f>TEXT(Sales[[#This Row],[OrderDate]],"dd")</f>
        <v>08</v>
      </c>
      <c r="G1610" s="2">
        <v>43455</v>
      </c>
      <c r="H1610" s="2">
        <v>43465</v>
      </c>
      <c r="I1610" s="1" t="s">
        <v>32</v>
      </c>
      <c r="J1610">
        <v>27</v>
      </c>
      <c r="K1610" s="1" t="s">
        <v>179</v>
      </c>
      <c r="L1610">
        <v>17</v>
      </c>
      <c r="M1610" s="1" t="s">
        <v>278</v>
      </c>
      <c r="N1610">
        <v>28</v>
      </c>
      <c r="O1610" s="1" t="s">
        <v>135</v>
      </c>
      <c r="P1610">
        <v>8</v>
      </c>
      <c r="Q1610">
        <v>7.4999999999999997E-2</v>
      </c>
      <c r="R1610">
        <v>5319.8</v>
      </c>
      <c r="S1610">
        <v>2181.1179999999999</v>
      </c>
      <c r="T1610">
        <v>17448.944</v>
      </c>
      <c r="U1610">
        <v>39366.520000000004</v>
      </c>
      <c r="V1610">
        <f>Sales[[#This Row],[Total Revenue]]-Sales[[#This Row],[Total Buying]]</f>
        <v>21917.576000000005</v>
      </c>
      <c r="W1610">
        <v>345</v>
      </c>
      <c r="X1610" s="1" t="s">
        <v>676</v>
      </c>
      <c r="Y1610" s="1" t="s">
        <v>677</v>
      </c>
      <c r="Z1610" s="1" t="s">
        <v>678</v>
      </c>
      <c r="AA1610" s="1" t="s">
        <v>679</v>
      </c>
      <c r="AB1610" s="1" t="s">
        <v>116</v>
      </c>
      <c r="AC1610" s="1" t="s">
        <v>679</v>
      </c>
      <c r="AD1610">
        <v>32506</v>
      </c>
      <c r="AE1610">
        <v>41291</v>
      </c>
    </row>
    <row r="1611" spans="1:31" x14ac:dyDescent="0.3">
      <c r="A1611" s="1" t="s">
        <v>2434</v>
      </c>
      <c r="B1611" s="1" t="s">
        <v>30</v>
      </c>
      <c r="C1611" s="1" t="s">
        <v>62</v>
      </c>
      <c r="D1611" s="2">
        <v>43300</v>
      </c>
      <c r="E1611" s="2">
        <v>43443</v>
      </c>
      <c r="F1611" s="2" t="str">
        <f>TEXT(Sales[[#This Row],[OrderDate]],"dd")</f>
        <v>09</v>
      </c>
      <c r="G1611" s="2">
        <v>43446</v>
      </c>
      <c r="H1611" s="2">
        <v>43449</v>
      </c>
      <c r="I1611" s="1" t="s">
        <v>32</v>
      </c>
      <c r="J1611">
        <v>4</v>
      </c>
      <c r="K1611" s="1" t="s">
        <v>70</v>
      </c>
      <c r="L1611">
        <v>43</v>
      </c>
      <c r="M1611" s="1" t="s">
        <v>183</v>
      </c>
      <c r="N1611">
        <v>8</v>
      </c>
      <c r="O1611" s="1" t="s">
        <v>172</v>
      </c>
      <c r="P1611">
        <v>4</v>
      </c>
      <c r="Q1611">
        <v>0.15</v>
      </c>
      <c r="R1611">
        <v>3926.2000000000003</v>
      </c>
      <c r="S1611">
        <v>2080.8860000000004</v>
      </c>
      <c r="T1611">
        <v>8323.5440000000017</v>
      </c>
      <c r="U1611">
        <v>13349.080000000002</v>
      </c>
      <c r="V1611">
        <f>Sales[[#This Row],[Total Revenue]]-Sales[[#This Row],[Total Buying]]</f>
        <v>5025.5360000000001</v>
      </c>
      <c r="W1611">
        <v>327</v>
      </c>
      <c r="X1611" s="1" t="s">
        <v>1179</v>
      </c>
      <c r="Y1611" s="1" t="s">
        <v>1180</v>
      </c>
      <c r="Z1611" s="1" t="s">
        <v>251</v>
      </c>
      <c r="AA1611" s="1" t="s">
        <v>252</v>
      </c>
      <c r="AB1611" s="1" t="s">
        <v>56</v>
      </c>
      <c r="AC1611" s="1" t="s">
        <v>252</v>
      </c>
      <c r="AD1611">
        <v>38430</v>
      </c>
      <c r="AE1611">
        <v>57267</v>
      </c>
    </row>
    <row r="1612" spans="1:31" x14ac:dyDescent="0.3">
      <c r="A1612" s="1" t="s">
        <v>2435</v>
      </c>
      <c r="B1612" s="1" t="s">
        <v>42</v>
      </c>
      <c r="C1612" s="1" t="s">
        <v>62</v>
      </c>
      <c r="D1612" s="2">
        <v>43300</v>
      </c>
      <c r="E1612" s="2">
        <v>43443</v>
      </c>
      <c r="F1612" s="2" t="str">
        <f>TEXT(Sales[[#This Row],[OrderDate]],"dd")</f>
        <v>09</v>
      </c>
      <c r="G1612" s="2">
        <v>43457</v>
      </c>
      <c r="H1612" s="2">
        <v>43465</v>
      </c>
      <c r="I1612" s="1" t="s">
        <v>32</v>
      </c>
      <c r="J1612">
        <v>24</v>
      </c>
      <c r="K1612" s="1" t="s">
        <v>58</v>
      </c>
      <c r="L1612">
        <v>36</v>
      </c>
      <c r="M1612" s="1" t="s">
        <v>287</v>
      </c>
      <c r="N1612">
        <v>7</v>
      </c>
      <c r="O1612" s="1" t="s">
        <v>260</v>
      </c>
      <c r="P1612">
        <v>3</v>
      </c>
      <c r="Q1612">
        <v>0.05</v>
      </c>
      <c r="R1612">
        <v>1038.5</v>
      </c>
      <c r="S1612">
        <v>768.49</v>
      </c>
      <c r="T1612">
        <v>2305.4700000000003</v>
      </c>
      <c r="U1612">
        <v>2959.7250000000004</v>
      </c>
      <c r="V1612">
        <f>Sales[[#This Row],[Total Revenue]]-Sales[[#This Row],[Total Buying]]</f>
        <v>654.25500000000011</v>
      </c>
      <c r="W1612">
        <v>313</v>
      </c>
      <c r="X1612" s="1" t="s">
        <v>1387</v>
      </c>
      <c r="Y1612" s="1" t="s">
        <v>1388</v>
      </c>
      <c r="Z1612" s="1" t="s">
        <v>251</v>
      </c>
      <c r="AA1612" s="1" t="s">
        <v>252</v>
      </c>
      <c r="AB1612" s="1" t="s">
        <v>56</v>
      </c>
      <c r="AC1612" s="1" t="s">
        <v>252</v>
      </c>
      <c r="AD1612">
        <v>45263</v>
      </c>
      <c r="AE1612">
        <v>69368</v>
      </c>
    </row>
    <row r="1613" spans="1:31" x14ac:dyDescent="0.3">
      <c r="A1613" s="1" t="s">
        <v>2436</v>
      </c>
      <c r="B1613" s="1" t="s">
        <v>30</v>
      </c>
      <c r="C1613" s="1" t="s">
        <v>239</v>
      </c>
      <c r="D1613" s="2">
        <v>43300</v>
      </c>
      <c r="E1613" s="2">
        <v>43443</v>
      </c>
      <c r="F1613" s="2" t="str">
        <f>TEXT(Sales[[#This Row],[OrderDate]],"dd")</f>
        <v>09</v>
      </c>
      <c r="G1613" s="2">
        <v>43468</v>
      </c>
      <c r="H1613" s="2">
        <v>43478</v>
      </c>
      <c r="I1613" s="1" t="s">
        <v>32</v>
      </c>
      <c r="J1613">
        <v>1</v>
      </c>
      <c r="K1613" s="1" t="s">
        <v>78</v>
      </c>
      <c r="L1613">
        <v>45</v>
      </c>
      <c r="M1613" s="1" t="s">
        <v>639</v>
      </c>
      <c r="N1613">
        <v>35</v>
      </c>
      <c r="O1613" s="1" t="s">
        <v>184</v>
      </c>
      <c r="P1613">
        <v>5</v>
      </c>
      <c r="Q1613">
        <v>0.15</v>
      </c>
      <c r="R1613">
        <v>5038.4000000000005</v>
      </c>
      <c r="S1613">
        <v>2972.6559999999999</v>
      </c>
      <c r="T1613">
        <v>14863.279999999999</v>
      </c>
      <c r="U1613">
        <v>21413.200000000001</v>
      </c>
      <c r="V1613">
        <f>Sales[[#This Row],[Total Revenue]]-Sales[[#This Row],[Total Buying]]</f>
        <v>6549.9200000000019</v>
      </c>
      <c r="W1613">
        <v>349</v>
      </c>
      <c r="X1613" s="1" t="s">
        <v>240</v>
      </c>
      <c r="Y1613" s="1" t="s">
        <v>241</v>
      </c>
      <c r="Z1613" s="1" t="s">
        <v>242</v>
      </c>
      <c r="AA1613" s="1" t="s">
        <v>243</v>
      </c>
      <c r="AB1613" s="1" t="s">
        <v>56</v>
      </c>
      <c r="AC1613" s="1" t="s">
        <v>243</v>
      </c>
      <c r="AD1613">
        <v>66879</v>
      </c>
      <c r="AE1613">
        <v>89134</v>
      </c>
    </row>
    <row r="1614" spans="1:31" x14ac:dyDescent="0.3">
      <c r="A1614" s="1" t="s">
        <v>2437</v>
      </c>
      <c r="B1614" s="1" t="s">
        <v>30</v>
      </c>
      <c r="C1614" s="1" t="s">
        <v>77</v>
      </c>
      <c r="D1614" s="2">
        <v>43300</v>
      </c>
      <c r="E1614" s="2">
        <v>43443</v>
      </c>
      <c r="F1614" s="2" t="str">
        <f>TEXT(Sales[[#This Row],[OrderDate]],"dd")</f>
        <v>09</v>
      </c>
      <c r="G1614" s="2">
        <v>43457</v>
      </c>
      <c r="H1614" s="2">
        <v>43466</v>
      </c>
      <c r="I1614" s="1" t="s">
        <v>32</v>
      </c>
      <c r="J1614">
        <v>1</v>
      </c>
      <c r="K1614" s="1" t="s">
        <v>78</v>
      </c>
      <c r="L1614">
        <v>11</v>
      </c>
      <c r="M1614" s="1" t="s">
        <v>44</v>
      </c>
      <c r="N1614">
        <v>14</v>
      </c>
      <c r="O1614" s="1" t="s">
        <v>438</v>
      </c>
      <c r="P1614">
        <v>5</v>
      </c>
      <c r="Q1614">
        <v>0.05</v>
      </c>
      <c r="R1614">
        <v>1058.6000000000001</v>
      </c>
      <c r="S1614">
        <v>561.05800000000011</v>
      </c>
      <c r="T1614">
        <v>2805.2900000000004</v>
      </c>
      <c r="U1614">
        <v>5028.3500000000004</v>
      </c>
      <c r="V1614">
        <f>Sales[[#This Row],[Total Revenue]]-Sales[[#This Row],[Total Buying]]</f>
        <v>2223.06</v>
      </c>
      <c r="W1614">
        <v>141</v>
      </c>
      <c r="X1614" s="1" t="s">
        <v>455</v>
      </c>
      <c r="Y1614" s="1" t="s">
        <v>456</v>
      </c>
      <c r="Z1614" s="1" t="s">
        <v>457</v>
      </c>
      <c r="AA1614" s="1" t="s">
        <v>458</v>
      </c>
      <c r="AB1614" s="1" t="s">
        <v>56</v>
      </c>
      <c r="AC1614" s="1" t="s">
        <v>458</v>
      </c>
      <c r="AD1614">
        <v>73917</v>
      </c>
      <c r="AE1614">
        <v>39464</v>
      </c>
    </row>
    <row r="1615" spans="1:31" x14ac:dyDescent="0.3">
      <c r="A1615" s="1" t="s">
        <v>2438</v>
      </c>
      <c r="B1615" s="1" t="s">
        <v>30</v>
      </c>
      <c r="C1615" s="1" t="s">
        <v>62</v>
      </c>
      <c r="D1615" s="2">
        <v>43400</v>
      </c>
      <c r="E1615" s="2">
        <v>43443</v>
      </c>
      <c r="F1615" s="2" t="str">
        <f>TEXT(Sales[[#This Row],[OrderDate]],"dd")</f>
        <v>09</v>
      </c>
      <c r="G1615" s="2">
        <v>43456</v>
      </c>
      <c r="H1615" s="2">
        <v>43463</v>
      </c>
      <c r="I1615" s="1" t="s">
        <v>32</v>
      </c>
      <c r="J1615">
        <v>6</v>
      </c>
      <c r="K1615" s="1" t="s">
        <v>33</v>
      </c>
      <c r="L1615">
        <v>6</v>
      </c>
      <c r="M1615" s="1" t="s">
        <v>329</v>
      </c>
      <c r="N1615">
        <v>35</v>
      </c>
      <c r="O1615" s="1" t="s">
        <v>184</v>
      </c>
      <c r="P1615">
        <v>5</v>
      </c>
      <c r="Q1615">
        <v>0.05</v>
      </c>
      <c r="R1615">
        <v>221.1</v>
      </c>
      <c r="S1615">
        <v>97.283999999999992</v>
      </c>
      <c r="T1615">
        <v>486.41999999999996</v>
      </c>
      <c r="U1615">
        <v>1050.2249999999999</v>
      </c>
      <c r="V1615">
        <f>Sales[[#This Row],[Total Revenue]]-Sales[[#This Row],[Total Buying]]</f>
        <v>563.80499999999995</v>
      </c>
      <c r="W1615">
        <v>309</v>
      </c>
      <c r="X1615" s="1" t="s">
        <v>974</v>
      </c>
      <c r="Y1615" s="1" t="s">
        <v>975</v>
      </c>
      <c r="Z1615" s="1" t="s">
        <v>251</v>
      </c>
      <c r="AA1615" s="1" t="s">
        <v>252</v>
      </c>
      <c r="AB1615" s="1" t="s">
        <v>56</v>
      </c>
      <c r="AC1615" s="1" t="s">
        <v>252</v>
      </c>
      <c r="AD1615">
        <v>133808</v>
      </c>
      <c r="AE1615">
        <v>53326</v>
      </c>
    </row>
    <row r="1616" spans="1:31" x14ac:dyDescent="0.3">
      <c r="A1616" s="1" t="s">
        <v>2439</v>
      </c>
      <c r="B1616" s="1" t="s">
        <v>30</v>
      </c>
      <c r="C1616" s="1" t="s">
        <v>77</v>
      </c>
      <c r="D1616" s="2">
        <v>43400</v>
      </c>
      <c r="E1616" s="2">
        <v>43443</v>
      </c>
      <c r="F1616" s="2" t="str">
        <f>TEXT(Sales[[#This Row],[OrderDate]],"dd")</f>
        <v>09</v>
      </c>
      <c r="G1616" s="2">
        <v>43469</v>
      </c>
      <c r="H1616" s="2">
        <v>43478</v>
      </c>
      <c r="I1616" s="1" t="s">
        <v>32</v>
      </c>
      <c r="J1616">
        <v>2</v>
      </c>
      <c r="K1616" s="1" t="s">
        <v>142</v>
      </c>
      <c r="L1616">
        <v>24</v>
      </c>
      <c r="M1616" s="1" t="s">
        <v>138</v>
      </c>
      <c r="N1616">
        <v>24</v>
      </c>
      <c r="O1616" s="1" t="s">
        <v>204</v>
      </c>
      <c r="P1616">
        <v>1</v>
      </c>
      <c r="Q1616">
        <v>0.1</v>
      </c>
      <c r="R1616">
        <v>3296.4</v>
      </c>
      <c r="S1616">
        <v>2505.2640000000001</v>
      </c>
      <c r="T1616">
        <v>2505.2640000000001</v>
      </c>
      <c r="U1616">
        <v>2966.76</v>
      </c>
      <c r="V1616">
        <f>Sales[[#This Row],[Total Revenue]]-Sales[[#This Row],[Total Buying]]</f>
        <v>461.49600000000009</v>
      </c>
      <c r="W1616">
        <v>141</v>
      </c>
      <c r="X1616" s="1" t="s">
        <v>455</v>
      </c>
      <c r="Y1616" s="1" t="s">
        <v>456</v>
      </c>
      <c r="Z1616" s="1" t="s">
        <v>457</v>
      </c>
      <c r="AA1616" s="1" t="s">
        <v>458</v>
      </c>
      <c r="AB1616" s="1" t="s">
        <v>56</v>
      </c>
      <c r="AC1616" s="1" t="s">
        <v>458</v>
      </c>
      <c r="AD1616">
        <v>73917</v>
      </c>
      <c r="AE1616">
        <v>39464</v>
      </c>
    </row>
    <row r="1617" spans="1:31" x14ac:dyDescent="0.3">
      <c r="A1617" s="1" t="s">
        <v>2440</v>
      </c>
      <c r="B1617" s="1" t="s">
        <v>30</v>
      </c>
      <c r="C1617" s="1" t="s">
        <v>77</v>
      </c>
      <c r="D1617" s="2">
        <v>43300</v>
      </c>
      <c r="E1617" s="2">
        <v>43443</v>
      </c>
      <c r="F1617" s="2" t="str">
        <f>TEXT(Sales[[#This Row],[OrderDate]],"dd")</f>
        <v>09</v>
      </c>
      <c r="G1617" s="2">
        <v>43445</v>
      </c>
      <c r="H1617" s="2">
        <v>43454</v>
      </c>
      <c r="I1617" s="1" t="s">
        <v>32</v>
      </c>
      <c r="J1617">
        <v>12</v>
      </c>
      <c r="K1617" s="1" t="s">
        <v>208</v>
      </c>
      <c r="L1617">
        <v>7</v>
      </c>
      <c r="M1617" s="1" t="s">
        <v>271</v>
      </c>
      <c r="N1617">
        <v>30</v>
      </c>
      <c r="O1617" s="1" t="s">
        <v>51</v>
      </c>
      <c r="P1617">
        <v>6</v>
      </c>
      <c r="Q1617">
        <v>0.05</v>
      </c>
      <c r="R1617">
        <v>5648.1</v>
      </c>
      <c r="S1617">
        <v>2711.0880000000002</v>
      </c>
      <c r="T1617">
        <v>16266.528000000002</v>
      </c>
      <c r="U1617">
        <v>32194.170000000006</v>
      </c>
      <c r="V1617">
        <f>Sales[[#This Row],[Total Revenue]]-Sales[[#This Row],[Total Buying]]</f>
        <v>15927.642000000003</v>
      </c>
      <c r="W1617">
        <v>166</v>
      </c>
      <c r="X1617" s="1" t="s">
        <v>1110</v>
      </c>
      <c r="Y1617" s="1" t="s">
        <v>1111</v>
      </c>
      <c r="Z1617" s="1" t="s">
        <v>196</v>
      </c>
      <c r="AA1617" s="1" t="s">
        <v>197</v>
      </c>
      <c r="AB1617" s="1" t="s">
        <v>147</v>
      </c>
      <c r="AC1617" s="1" t="s">
        <v>197</v>
      </c>
      <c r="AD1617">
        <v>50073</v>
      </c>
      <c r="AE1617">
        <v>109468</v>
      </c>
    </row>
    <row r="1618" spans="1:31" x14ac:dyDescent="0.3">
      <c r="A1618" s="1" t="s">
        <v>2441</v>
      </c>
      <c r="B1618" s="1" t="s">
        <v>100</v>
      </c>
      <c r="C1618" s="1" t="s">
        <v>62</v>
      </c>
      <c r="D1618" s="2">
        <v>43300</v>
      </c>
      <c r="E1618" s="2">
        <v>43443</v>
      </c>
      <c r="F1618" s="2" t="str">
        <f>TEXT(Sales[[#This Row],[OrderDate]],"dd")</f>
        <v>09</v>
      </c>
      <c r="G1618" s="2">
        <v>43455</v>
      </c>
      <c r="H1618" s="2">
        <v>43462</v>
      </c>
      <c r="I1618" s="1" t="s">
        <v>32</v>
      </c>
      <c r="J1618">
        <v>28</v>
      </c>
      <c r="K1618" s="1" t="s">
        <v>101</v>
      </c>
      <c r="L1618">
        <v>8</v>
      </c>
      <c r="M1618" s="1" t="s">
        <v>98</v>
      </c>
      <c r="N1618">
        <v>1</v>
      </c>
      <c r="O1618" s="1" t="s">
        <v>72</v>
      </c>
      <c r="P1618">
        <v>1</v>
      </c>
      <c r="Q1618">
        <v>0.1</v>
      </c>
      <c r="R1618">
        <v>1118.9000000000001</v>
      </c>
      <c r="S1618">
        <v>727.28500000000008</v>
      </c>
      <c r="T1618">
        <v>727.28500000000008</v>
      </c>
      <c r="U1618">
        <v>1007.0100000000001</v>
      </c>
      <c r="V1618">
        <f>Sales[[#This Row],[Total Revenue]]-Sales[[#This Row],[Total Buying]]</f>
        <v>279.72500000000002</v>
      </c>
      <c r="W1618">
        <v>309</v>
      </c>
      <c r="X1618" s="1" t="s">
        <v>974</v>
      </c>
      <c r="Y1618" s="1" t="s">
        <v>975</v>
      </c>
      <c r="Z1618" s="1" t="s">
        <v>251</v>
      </c>
      <c r="AA1618" s="1" t="s">
        <v>252</v>
      </c>
      <c r="AB1618" s="1" t="s">
        <v>56</v>
      </c>
      <c r="AC1618" s="1" t="s">
        <v>252</v>
      </c>
      <c r="AD1618">
        <v>133808</v>
      </c>
      <c r="AE1618">
        <v>53326</v>
      </c>
    </row>
    <row r="1619" spans="1:31" x14ac:dyDescent="0.3">
      <c r="A1619" s="1" t="s">
        <v>2442</v>
      </c>
      <c r="B1619" s="1" t="s">
        <v>30</v>
      </c>
      <c r="C1619" s="1" t="s">
        <v>62</v>
      </c>
      <c r="D1619" s="2">
        <v>43400</v>
      </c>
      <c r="E1619" s="2">
        <v>43443</v>
      </c>
      <c r="F1619" s="2" t="str">
        <f>TEXT(Sales[[#This Row],[OrderDate]],"dd")</f>
        <v>09</v>
      </c>
      <c r="G1619" s="2">
        <v>43464</v>
      </c>
      <c r="H1619" s="2">
        <v>43474</v>
      </c>
      <c r="I1619" s="1" t="s">
        <v>32</v>
      </c>
      <c r="J1619">
        <v>2</v>
      </c>
      <c r="K1619" s="1" t="s">
        <v>142</v>
      </c>
      <c r="L1619">
        <v>25</v>
      </c>
      <c r="M1619" s="1" t="s">
        <v>454</v>
      </c>
      <c r="N1619">
        <v>31</v>
      </c>
      <c r="O1619" s="1" t="s">
        <v>470</v>
      </c>
      <c r="P1619">
        <v>4</v>
      </c>
      <c r="Q1619">
        <v>7.4999999999999997E-2</v>
      </c>
      <c r="R1619">
        <v>2680</v>
      </c>
      <c r="S1619">
        <v>2224.4</v>
      </c>
      <c r="T1619">
        <v>8897.6</v>
      </c>
      <c r="U1619">
        <v>9916</v>
      </c>
      <c r="V1619">
        <f>Sales[[#This Row],[Total Revenue]]-Sales[[#This Row],[Total Buying]]</f>
        <v>1018.3999999999996</v>
      </c>
      <c r="W1619">
        <v>302</v>
      </c>
      <c r="X1619" s="1" t="s">
        <v>1084</v>
      </c>
      <c r="Y1619" s="1" t="s">
        <v>144</v>
      </c>
      <c r="Z1619" s="1" t="s">
        <v>432</v>
      </c>
      <c r="AA1619" s="1" t="s">
        <v>433</v>
      </c>
      <c r="AB1619" s="1" t="s">
        <v>56</v>
      </c>
      <c r="AC1619" s="1" t="s">
        <v>433</v>
      </c>
      <c r="AD1619">
        <v>51776</v>
      </c>
      <c r="AE1619">
        <v>46947</v>
      </c>
    </row>
    <row r="1620" spans="1:31" x14ac:dyDescent="0.3">
      <c r="A1620" s="1" t="s">
        <v>2443</v>
      </c>
      <c r="B1620" s="1" t="s">
        <v>30</v>
      </c>
      <c r="C1620" s="1" t="s">
        <v>31</v>
      </c>
      <c r="D1620" s="2">
        <v>43300</v>
      </c>
      <c r="E1620" s="2">
        <v>43444</v>
      </c>
      <c r="F1620" s="2" t="str">
        <f>TEXT(Sales[[#This Row],[OrderDate]],"dd")</f>
        <v>10</v>
      </c>
      <c r="G1620" s="2">
        <v>43466</v>
      </c>
      <c r="H1620" s="2">
        <v>43473</v>
      </c>
      <c r="I1620" s="1" t="s">
        <v>32</v>
      </c>
      <c r="J1620">
        <v>10</v>
      </c>
      <c r="K1620" s="1" t="s">
        <v>121</v>
      </c>
      <c r="L1620">
        <v>42</v>
      </c>
      <c r="M1620" s="1" t="s">
        <v>363</v>
      </c>
      <c r="N1620">
        <v>36</v>
      </c>
      <c r="O1620" s="1" t="s">
        <v>227</v>
      </c>
      <c r="P1620">
        <v>8</v>
      </c>
      <c r="Q1620">
        <v>0.05</v>
      </c>
      <c r="R1620">
        <v>3865.9</v>
      </c>
      <c r="S1620">
        <v>2860.7660000000001</v>
      </c>
      <c r="T1620">
        <v>22886.128000000001</v>
      </c>
      <c r="U1620">
        <v>29380.84</v>
      </c>
      <c r="V1620">
        <f>Sales[[#This Row],[Total Revenue]]-Sales[[#This Row],[Total Buying]]</f>
        <v>6494.7119999999995</v>
      </c>
      <c r="W1620">
        <v>231</v>
      </c>
      <c r="X1620" s="1" t="s">
        <v>569</v>
      </c>
      <c r="Y1620" s="1" t="s">
        <v>570</v>
      </c>
      <c r="Z1620" s="1" t="s">
        <v>316</v>
      </c>
      <c r="AA1620" s="1" t="s">
        <v>317</v>
      </c>
      <c r="AB1620" s="1" t="s">
        <v>56</v>
      </c>
      <c r="AC1620" s="1" t="s">
        <v>317</v>
      </c>
      <c r="AD1620">
        <v>100513</v>
      </c>
      <c r="AE1620">
        <v>50420</v>
      </c>
    </row>
    <row r="1621" spans="1:31" x14ac:dyDescent="0.3">
      <c r="A1621" s="1" t="s">
        <v>2444</v>
      </c>
      <c r="B1621" s="1" t="s">
        <v>30</v>
      </c>
      <c r="C1621" s="1" t="s">
        <v>77</v>
      </c>
      <c r="D1621" s="2">
        <v>43400</v>
      </c>
      <c r="E1621" s="2">
        <v>43444</v>
      </c>
      <c r="F1621" s="2" t="str">
        <f>TEXT(Sales[[#This Row],[OrderDate]],"dd")</f>
        <v>10</v>
      </c>
      <c r="G1621" s="2">
        <v>43472</v>
      </c>
      <c r="H1621" s="2">
        <v>43473</v>
      </c>
      <c r="I1621" s="1" t="s">
        <v>32</v>
      </c>
      <c r="J1621">
        <v>7</v>
      </c>
      <c r="K1621" s="1" t="s">
        <v>188</v>
      </c>
      <c r="L1621">
        <v>35</v>
      </c>
      <c r="M1621" s="1" t="s">
        <v>161</v>
      </c>
      <c r="N1621">
        <v>2</v>
      </c>
      <c r="O1621" s="1" t="s">
        <v>394</v>
      </c>
      <c r="P1621">
        <v>1</v>
      </c>
      <c r="Q1621">
        <v>7.4999999999999997E-2</v>
      </c>
      <c r="R1621">
        <v>951.4</v>
      </c>
      <c r="S1621">
        <v>399.58799999999997</v>
      </c>
      <c r="T1621">
        <v>399.58799999999997</v>
      </c>
      <c r="U1621">
        <v>880.04499999999996</v>
      </c>
      <c r="V1621">
        <f>Sales[[#This Row],[Total Revenue]]-Sales[[#This Row],[Total Buying]]</f>
        <v>480.45699999999999</v>
      </c>
      <c r="W1621">
        <v>151</v>
      </c>
      <c r="X1621" s="1" t="s">
        <v>485</v>
      </c>
      <c r="Y1621" s="1" t="s">
        <v>486</v>
      </c>
      <c r="Z1621" s="1" t="s">
        <v>196</v>
      </c>
      <c r="AA1621" s="1" t="s">
        <v>197</v>
      </c>
      <c r="AB1621" s="1" t="s">
        <v>147</v>
      </c>
      <c r="AC1621" s="1" t="s">
        <v>197</v>
      </c>
      <c r="AD1621">
        <v>61449</v>
      </c>
      <c r="AE1621">
        <v>63090</v>
      </c>
    </row>
    <row r="1622" spans="1:31" x14ac:dyDescent="0.3">
      <c r="A1622" s="1" t="s">
        <v>2445</v>
      </c>
      <c r="B1622" s="1" t="s">
        <v>47</v>
      </c>
      <c r="C1622" s="1" t="s">
        <v>48</v>
      </c>
      <c r="D1622" s="2">
        <v>43400</v>
      </c>
      <c r="E1622" s="2">
        <v>43445</v>
      </c>
      <c r="F1622" s="2" t="str">
        <f>TEXT(Sales[[#This Row],[OrderDate]],"dd")</f>
        <v>11</v>
      </c>
      <c r="G1622" s="2">
        <v>43455</v>
      </c>
      <c r="H1622" s="2">
        <v>43461</v>
      </c>
      <c r="I1622" s="1" t="s">
        <v>32</v>
      </c>
      <c r="J1622">
        <v>17</v>
      </c>
      <c r="K1622" s="1" t="s">
        <v>292</v>
      </c>
      <c r="L1622">
        <v>39</v>
      </c>
      <c r="M1622" s="1" t="s">
        <v>520</v>
      </c>
      <c r="N1622">
        <v>19</v>
      </c>
      <c r="O1622" s="1" t="s">
        <v>726</v>
      </c>
      <c r="P1622">
        <v>6</v>
      </c>
      <c r="Q1622">
        <v>7.4999999999999997E-2</v>
      </c>
      <c r="R1622">
        <v>5621.3</v>
      </c>
      <c r="S1622">
        <v>4272.1880000000001</v>
      </c>
      <c r="T1622">
        <v>25633.128000000001</v>
      </c>
      <c r="U1622">
        <v>31198.215000000004</v>
      </c>
      <c r="V1622">
        <f>Sales[[#This Row],[Total Revenue]]-Sales[[#This Row],[Total Buying]]</f>
        <v>5565.0870000000032</v>
      </c>
      <c r="W1622">
        <v>51</v>
      </c>
      <c r="X1622" s="1" t="s">
        <v>452</v>
      </c>
      <c r="Y1622" s="1" t="s">
        <v>285</v>
      </c>
      <c r="Z1622" s="1" t="s">
        <v>158</v>
      </c>
      <c r="AA1622" s="1" t="s">
        <v>159</v>
      </c>
      <c r="AB1622" s="1" t="s">
        <v>116</v>
      </c>
      <c r="AC1622" s="1" t="s">
        <v>159</v>
      </c>
      <c r="AD1622">
        <v>32685</v>
      </c>
      <c r="AE1622">
        <v>74610</v>
      </c>
    </row>
    <row r="1623" spans="1:31" x14ac:dyDescent="0.3">
      <c r="A1623" s="1" t="s">
        <v>2446</v>
      </c>
      <c r="B1623" s="1" t="s">
        <v>30</v>
      </c>
      <c r="C1623" s="1" t="s">
        <v>31</v>
      </c>
      <c r="D1623" s="2">
        <v>43300</v>
      </c>
      <c r="E1623" s="2">
        <v>43445</v>
      </c>
      <c r="F1623" s="2" t="str">
        <f>TEXT(Sales[[#This Row],[OrderDate]],"dd")</f>
        <v>11</v>
      </c>
      <c r="G1623" s="2">
        <v>43459</v>
      </c>
      <c r="H1623" s="2">
        <v>43469</v>
      </c>
      <c r="I1623" s="1" t="s">
        <v>32</v>
      </c>
      <c r="J1623">
        <v>5</v>
      </c>
      <c r="K1623" s="1" t="s">
        <v>182</v>
      </c>
      <c r="L1623">
        <v>3</v>
      </c>
      <c r="M1623" s="1" t="s">
        <v>175</v>
      </c>
      <c r="N1623">
        <v>1</v>
      </c>
      <c r="O1623" s="1" t="s">
        <v>72</v>
      </c>
      <c r="P1623">
        <v>3</v>
      </c>
      <c r="Q1623">
        <v>0.1</v>
      </c>
      <c r="R1623">
        <v>3999.9</v>
      </c>
      <c r="S1623">
        <v>3119.922</v>
      </c>
      <c r="T1623">
        <v>9359.7659999999996</v>
      </c>
      <c r="U1623">
        <v>10799.73</v>
      </c>
      <c r="V1623">
        <f>Sales[[#This Row],[Total Revenue]]-Sales[[#This Row],[Total Buying]]</f>
        <v>1439.9639999999999</v>
      </c>
      <c r="W1623">
        <v>246</v>
      </c>
      <c r="X1623" s="1" t="s">
        <v>1870</v>
      </c>
      <c r="Y1623" s="1" t="s">
        <v>1871</v>
      </c>
      <c r="Z1623" s="1" t="s">
        <v>732</v>
      </c>
      <c r="AA1623" s="1" t="s">
        <v>733</v>
      </c>
      <c r="AB1623" s="1" t="s">
        <v>40</v>
      </c>
      <c r="AC1623" s="1" t="s">
        <v>733</v>
      </c>
      <c r="AD1623">
        <v>43037</v>
      </c>
      <c r="AE1623">
        <v>32915</v>
      </c>
    </row>
    <row r="1624" spans="1:31" x14ac:dyDescent="0.3">
      <c r="A1624" s="1" t="s">
        <v>2447</v>
      </c>
      <c r="B1624" s="1" t="s">
        <v>47</v>
      </c>
      <c r="C1624" s="1" t="s">
        <v>48</v>
      </c>
      <c r="D1624" s="2">
        <v>43400</v>
      </c>
      <c r="E1624" s="2">
        <v>43445</v>
      </c>
      <c r="F1624" s="2" t="str">
        <f>TEXT(Sales[[#This Row],[OrderDate]],"dd")</f>
        <v>11</v>
      </c>
      <c r="G1624" s="2">
        <v>43463</v>
      </c>
      <c r="H1624" s="2">
        <v>43464</v>
      </c>
      <c r="I1624" s="1" t="s">
        <v>32</v>
      </c>
      <c r="J1624">
        <v>18</v>
      </c>
      <c r="K1624" s="1" t="s">
        <v>49</v>
      </c>
      <c r="L1624">
        <v>12</v>
      </c>
      <c r="M1624" s="1" t="s">
        <v>380</v>
      </c>
      <c r="N1624">
        <v>20</v>
      </c>
      <c r="O1624" s="1" t="s">
        <v>245</v>
      </c>
      <c r="P1624">
        <v>2</v>
      </c>
      <c r="Q1624">
        <v>0.05</v>
      </c>
      <c r="R1624">
        <v>6398.5</v>
      </c>
      <c r="S1624">
        <v>3647.1449999999995</v>
      </c>
      <c r="T1624">
        <v>7294.2899999999991</v>
      </c>
      <c r="U1624">
        <v>12157.15</v>
      </c>
      <c r="V1624">
        <f>Sales[[#This Row],[Total Revenue]]-Sales[[#This Row],[Total Buying]]</f>
        <v>4862.8600000000006</v>
      </c>
      <c r="W1624">
        <v>49</v>
      </c>
      <c r="X1624" s="1" t="s">
        <v>1596</v>
      </c>
      <c r="Y1624" s="1" t="s">
        <v>1597</v>
      </c>
      <c r="Z1624" s="1" t="s">
        <v>158</v>
      </c>
      <c r="AA1624" s="1" t="s">
        <v>159</v>
      </c>
      <c r="AB1624" s="1" t="s">
        <v>116</v>
      </c>
      <c r="AC1624" s="1" t="s">
        <v>159</v>
      </c>
      <c r="AD1624">
        <v>70481</v>
      </c>
      <c r="AE1624">
        <v>48577</v>
      </c>
    </row>
    <row r="1625" spans="1:31" x14ac:dyDescent="0.3">
      <c r="A1625" s="1" t="s">
        <v>2448</v>
      </c>
      <c r="B1625" s="1" t="s">
        <v>42</v>
      </c>
      <c r="C1625" s="1" t="s">
        <v>48</v>
      </c>
      <c r="D1625" s="2">
        <v>43300</v>
      </c>
      <c r="E1625" s="2">
        <v>43445</v>
      </c>
      <c r="F1625" s="2" t="str">
        <f>TEXT(Sales[[#This Row],[OrderDate]],"dd")</f>
        <v>11</v>
      </c>
      <c r="G1625" s="2">
        <v>43467</v>
      </c>
      <c r="H1625" s="2">
        <v>43475</v>
      </c>
      <c r="I1625" s="1" t="s">
        <v>32</v>
      </c>
      <c r="J1625">
        <v>24</v>
      </c>
      <c r="K1625" s="1" t="s">
        <v>58</v>
      </c>
      <c r="L1625">
        <v>30</v>
      </c>
      <c r="M1625" s="1" t="s">
        <v>166</v>
      </c>
      <c r="N1625">
        <v>6</v>
      </c>
      <c r="O1625" s="1" t="s">
        <v>274</v>
      </c>
      <c r="P1625">
        <v>2</v>
      </c>
      <c r="Q1625">
        <v>0.3</v>
      </c>
      <c r="R1625">
        <v>1038.5</v>
      </c>
      <c r="S1625">
        <v>633.48500000000001</v>
      </c>
      <c r="T1625">
        <v>1266.97</v>
      </c>
      <c r="U1625">
        <v>1453.9</v>
      </c>
      <c r="V1625">
        <f>Sales[[#This Row],[Total Revenue]]-Sales[[#This Row],[Total Buying]]</f>
        <v>186.93000000000006</v>
      </c>
      <c r="W1625">
        <v>1</v>
      </c>
      <c r="X1625" s="1" t="s">
        <v>52</v>
      </c>
      <c r="Y1625" s="1" t="s">
        <v>53</v>
      </c>
      <c r="Z1625" s="1" t="s">
        <v>54</v>
      </c>
      <c r="AA1625" s="1" t="s">
        <v>55</v>
      </c>
      <c r="AB1625" s="1" t="s">
        <v>56</v>
      </c>
      <c r="AC1625" s="1" t="s">
        <v>55</v>
      </c>
      <c r="AD1625">
        <v>89972</v>
      </c>
      <c r="AE1625">
        <v>31061</v>
      </c>
    </row>
    <row r="1626" spans="1:31" x14ac:dyDescent="0.3">
      <c r="A1626" s="1" t="s">
        <v>2449</v>
      </c>
      <c r="B1626" s="1" t="s">
        <v>42</v>
      </c>
      <c r="C1626" s="1" t="s">
        <v>77</v>
      </c>
      <c r="D1626" s="2">
        <v>43300</v>
      </c>
      <c r="E1626" s="2">
        <v>43445</v>
      </c>
      <c r="F1626" s="2" t="str">
        <f>TEXT(Sales[[#This Row],[OrderDate]],"dd")</f>
        <v>11</v>
      </c>
      <c r="G1626" s="2">
        <v>43457</v>
      </c>
      <c r="H1626" s="2">
        <v>43460</v>
      </c>
      <c r="I1626" s="1" t="s">
        <v>32</v>
      </c>
      <c r="J1626">
        <v>20</v>
      </c>
      <c r="K1626" s="1" t="s">
        <v>225</v>
      </c>
      <c r="L1626">
        <v>50</v>
      </c>
      <c r="M1626" s="1" t="s">
        <v>427</v>
      </c>
      <c r="N1626">
        <v>11</v>
      </c>
      <c r="O1626" s="1" t="s">
        <v>126</v>
      </c>
      <c r="P1626">
        <v>7</v>
      </c>
      <c r="Q1626">
        <v>7.4999999999999997E-2</v>
      </c>
      <c r="R1626">
        <v>6525.8</v>
      </c>
      <c r="S1626">
        <v>2806.0940000000001</v>
      </c>
      <c r="T1626">
        <v>19642.657999999999</v>
      </c>
      <c r="U1626">
        <v>42254.555</v>
      </c>
      <c r="V1626">
        <f>Sales[[#This Row],[Total Revenue]]-Sales[[#This Row],[Total Buying]]</f>
        <v>22611.897000000001</v>
      </c>
      <c r="W1626">
        <v>113</v>
      </c>
      <c r="X1626" s="1" t="s">
        <v>406</v>
      </c>
      <c r="Y1626" s="1" t="s">
        <v>1384</v>
      </c>
      <c r="Z1626" s="1" t="s">
        <v>1385</v>
      </c>
      <c r="AA1626" s="1" t="s">
        <v>1384</v>
      </c>
      <c r="AB1626" s="1" t="s">
        <v>56</v>
      </c>
      <c r="AC1626" s="1" t="s">
        <v>1384</v>
      </c>
      <c r="AD1626">
        <v>273390</v>
      </c>
      <c r="AE1626">
        <v>70848</v>
      </c>
    </row>
    <row r="1627" spans="1:31" x14ac:dyDescent="0.3">
      <c r="A1627" s="1" t="s">
        <v>2450</v>
      </c>
      <c r="B1627" s="1" t="s">
        <v>30</v>
      </c>
      <c r="C1627" s="1" t="s">
        <v>31</v>
      </c>
      <c r="D1627" s="2">
        <v>43300</v>
      </c>
      <c r="E1627" s="2">
        <v>43445</v>
      </c>
      <c r="F1627" s="2" t="str">
        <f>TEXT(Sales[[#This Row],[OrderDate]],"dd")</f>
        <v>11</v>
      </c>
      <c r="G1627" s="2">
        <v>43472</v>
      </c>
      <c r="H1627" s="2">
        <v>43478</v>
      </c>
      <c r="I1627" s="1" t="s">
        <v>32</v>
      </c>
      <c r="J1627">
        <v>8</v>
      </c>
      <c r="K1627" s="1" t="s">
        <v>105</v>
      </c>
      <c r="L1627">
        <v>40</v>
      </c>
      <c r="M1627" s="1" t="s">
        <v>189</v>
      </c>
      <c r="N1627">
        <v>26</v>
      </c>
      <c r="O1627" s="1" t="s">
        <v>45</v>
      </c>
      <c r="P1627">
        <v>5</v>
      </c>
      <c r="Q1627">
        <v>0.4</v>
      </c>
      <c r="R1627">
        <v>1092.1000000000001</v>
      </c>
      <c r="S1627">
        <v>808.15400000000011</v>
      </c>
      <c r="T1627">
        <v>4040.7700000000004</v>
      </c>
      <c r="U1627">
        <v>3276.3</v>
      </c>
      <c r="V1627">
        <f>Sales[[#This Row],[Total Revenue]]-Sales[[#This Row],[Total Buying]]</f>
        <v>-764.47000000000025</v>
      </c>
      <c r="W1627">
        <v>217</v>
      </c>
      <c r="X1627" s="1" t="s">
        <v>376</v>
      </c>
      <c r="Y1627" s="1" t="s">
        <v>349</v>
      </c>
      <c r="Z1627" s="1" t="s">
        <v>236</v>
      </c>
      <c r="AA1627" s="1" t="s">
        <v>237</v>
      </c>
      <c r="AB1627" s="1" t="s">
        <v>147</v>
      </c>
      <c r="AC1627" s="1" t="s">
        <v>237</v>
      </c>
      <c r="AD1627">
        <v>49444</v>
      </c>
      <c r="AE1627">
        <v>60089</v>
      </c>
    </row>
    <row r="1628" spans="1:31" x14ac:dyDescent="0.3">
      <c r="A1628" s="1" t="s">
        <v>2451</v>
      </c>
      <c r="B1628" s="1" t="s">
        <v>100</v>
      </c>
      <c r="C1628" s="1" t="s">
        <v>77</v>
      </c>
      <c r="D1628" s="2">
        <v>43300</v>
      </c>
      <c r="E1628" s="2">
        <v>43445</v>
      </c>
      <c r="F1628" s="2" t="str">
        <f>TEXT(Sales[[#This Row],[OrderDate]],"dd")</f>
        <v>11</v>
      </c>
      <c r="G1628" s="2">
        <v>43470</v>
      </c>
      <c r="H1628" s="2">
        <v>43471</v>
      </c>
      <c r="I1628" s="1" t="s">
        <v>32</v>
      </c>
      <c r="J1628">
        <v>26</v>
      </c>
      <c r="K1628" s="1" t="s">
        <v>247</v>
      </c>
      <c r="L1628">
        <v>9</v>
      </c>
      <c r="M1628" s="1" t="s">
        <v>149</v>
      </c>
      <c r="N1628">
        <v>5</v>
      </c>
      <c r="O1628" s="1" t="s">
        <v>123</v>
      </c>
      <c r="P1628">
        <v>3</v>
      </c>
      <c r="Q1628">
        <v>0.05</v>
      </c>
      <c r="R1628">
        <v>3879.3</v>
      </c>
      <c r="S1628">
        <v>2715.5099999999998</v>
      </c>
      <c r="T1628">
        <v>8146.5299999999988</v>
      </c>
      <c r="U1628">
        <v>11056.005000000001</v>
      </c>
      <c r="V1628">
        <f>Sales[[#This Row],[Total Revenue]]-Sales[[#This Row],[Total Buying]]</f>
        <v>2909.4750000000022</v>
      </c>
      <c r="W1628">
        <v>128</v>
      </c>
      <c r="X1628" s="1" t="s">
        <v>738</v>
      </c>
      <c r="Y1628" s="1" t="s">
        <v>711</v>
      </c>
      <c r="Z1628" s="1" t="s">
        <v>306</v>
      </c>
      <c r="AA1628" s="1" t="s">
        <v>307</v>
      </c>
      <c r="AB1628" s="1" t="s">
        <v>56</v>
      </c>
      <c r="AC1628" s="1" t="s">
        <v>307</v>
      </c>
      <c r="AD1628">
        <v>38474</v>
      </c>
      <c r="AE1628">
        <v>65282</v>
      </c>
    </row>
    <row r="1629" spans="1:31" x14ac:dyDescent="0.3">
      <c r="A1629" s="1" t="s">
        <v>2452</v>
      </c>
      <c r="B1629" s="1" t="s">
        <v>30</v>
      </c>
      <c r="C1629" s="1" t="s">
        <v>31</v>
      </c>
      <c r="D1629" s="2">
        <v>43300</v>
      </c>
      <c r="E1629" s="2">
        <v>43445</v>
      </c>
      <c r="F1629" s="2" t="str">
        <f>TEXT(Sales[[#This Row],[OrderDate]],"dd")</f>
        <v>11</v>
      </c>
      <c r="G1629" s="2">
        <v>43469</v>
      </c>
      <c r="H1629" s="2">
        <v>43470</v>
      </c>
      <c r="I1629" s="1" t="s">
        <v>32</v>
      </c>
      <c r="J1629">
        <v>6</v>
      </c>
      <c r="K1629" s="1" t="s">
        <v>33</v>
      </c>
      <c r="L1629">
        <v>31</v>
      </c>
      <c r="M1629" s="1" t="s">
        <v>374</v>
      </c>
      <c r="N1629">
        <v>27</v>
      </c>
      <c r="O1629" s="1" t="s">
        <v>223</v>
      </c>
      <c r="P1629">
        <v>6</v>
      </c>
      <c r="Q1629">
        <v>0.1</v>
      </c>
      <c r="R1629">
        <v>2599.6</v>
      </c>
      <c r="S1629">
        <v>2027.6880000000001</v>
      </c>
      <c r="T1629">
        <v>12166.128000000001</v>
      </c>
      <c r="U1629">
        <v>14037.84</v>
      </c>
      <c r="V1629">
        <f>Sales[[#This Row],[Total Revenue]]-Sales[[#This Row],[Total Buying]]</f>
        <v>1871.7119999999995</v>
      </c>
      <c r="W1629">
        <v>250</v>
      </c>
      <c r="X1629" s="1" t="s">
        <v>748</v>
      </c>
      <c r="Y1629" s="1" t="s">
        <v>387</v>
      </c>
      <c r="Z1629" s="1" t="s">
        <v>388</v>
      </c>
      <c r="AA1629" s="1" t="s">
        <v>389</v>
      </c>
      <c r="AB1629" s="1" t="s">
        <v>116</v>
      </c>
      <c r="AC1629" s="1" t="s">
        <v>389</v>
      </c>
      <c r="AD1629">
        <v>43699</v>
      </c>
      <c r="AE1629">
        <v>68137</v>
      </c>
    </row>
    <row r="1630" spans="1:31" x14ac:dyDescent="0.3">
      <c r="A1630" s="1" t="s">
        <v>2453</v>
      </c>
      <c r="B1630" s="1" t="s">
        <v>30</v>
      </c>
      <c r="C1630" s="1" t="s">
        <v>77</v>
      </c>
      <c r="D1630" s="2">
        <v>43300</v>
      </c>
      <c r="E1630" s="2">
        <v>43445</v>
      </c>
      <c r="F1630" s="2" t="str">
        <f>TEXT(Sales[[#This Row],[OrderDate]],"dd")</f>
        <v>11</v>
      </c>
      <c r="G1630" s="2">
        <v>43464</v>
      </c>
      <c r="H1630" s="2">
        <v>43470</v>
      </c>
      <c r="I1630" s="1" t="s">
        <v>32</v>
      </c>
      <c r="J1630">
        <v>2</v>
      </c>
      <c r="K1630" s="1" t="s">
        <v>142</v>
      </c>
      <c r="L1630">
        <v>33</v>
      </c>
      <c r="M1630" s="1" t="s">
        <v>262</v>
      </c>
      <c r="N1630">
        <v>37</v>
      </c>
      <c r="O1630" s="1" t="s">
        <v>309</v>
      </c>
      <c r="P1630">
        <v>2</v>
      </c>
      <c r="Q1630">
        <v>0.05</v>
      </c>
      <c r="R1630">
        <v>850.9</v>
      </c>
      <c r="S1630">
        <v>485.01299999999992</v>
      </c>
      <c r="T1630">
        <v>970.02599999999984</v>
      </c>
      <c r="U1630">
        <v>1616.71</v>
      </c>
      <c r="V1630">
        <f>Sales[[#This Row],[Total Revenue]]-Sales[[#This Row],[Total Buying]]</f>
        <v>646.6840000000002</v>
      </c>
      <c r="W1630">
        <v>202</v>
      </c>
      <c r="X1630" s="1" t="s">
        <v>1224</v>
      </c>
      <c r="Y1630" s="1" t="s">
        <v>1225</v>
      </c>
      <c r="Z1630" s="1" t="s">
        <v>878</v>
      </c>
      <c r="AA1630" s="1" t="s">
        <v>879</v>
      </c>
      <c r="AB1630" s="1" t="s">
        <v>56</v>
      </c>
      <c r="AC1630" s="1" t="s">
        <v>879</v>
      </c>
      <c r="AD1630">
        <v>50025</v>
      </c>
      <c r="AE1630">
        <v>46517</v>
      </c>
    </row>
    <row r="1631" spans="1:31" x14ac:dyDescent="0.3">
      <c r="A1631" s="1" t="s">
        <v>2454</v>
      </c>
      <c r="B1631" s="1" t="s">
        <v>100</v>
      </c>
      <c r="C1631" s="1" t="s">
        <v>77</v>
      </c>
      <c r="D1631" s="2">
        <v>43300</v>
      </c>
      <c r="E1631" s="2">
        <v>43446</v>
      </c>
      <c r="F1631" s="2" t="str">
        <f>TEXT(Sales[[#This Row],[OrderDate]],"dd")</f>
        <v>12</v>
      </c>
      <c r="G1631" s="2">
        <v>43464</v>
      </c>
      <c r="H1631" s="2">
        <v>43472</v>
      </c>
      <c r="I1631" s="1" t="s">
        <v>32</v>
      </c>
      <c r="J1631">
        <v>27</v>
      </c>
      <c r="K1631" s="1" t="s">
        <v>179</v>
      </c>
      <c r="L1631">
        <v>47</v>
      </c>
      <c r="M1631" s="1" t="s">
        <v>267</v>
      </c>
      <c r="N1631">
        <v>20</v>
      </c>
      <c r="O1631" s="1" t="s">
        <v>245</v>
      </c>
      <c r="P1631">
        <v>2</v>
      </c>
      <c r="Q1631">
        <v>0.1</v>
      </c>
      <c r="R1631">
        <v>1031.8</v>
      </c>
      <c r="S1631">
        <v>773.84999999999991</v>
      </c>
      <c r="T1631">
        <v>1547.6999999999998</v>
      </c>
      <c r="U1631">
        <v>1857.2399999999998</v>
      </c>
      <c r="V1631">
        <f>Sales[[#This Row],[Total Revenue]]-Sales[[#This Row],[Total Buying]]</f>
        <v>309.53999999999996</v>
      </c>
      <c r="W1631">
        <v>106</v>
      </c>
      <c r="X1631" s="1" t="s">
        <v>1078</v>
      </c>
      <c r="Y1631" s="1" t="s">
        <v>95</v>
      </c>
      <c r="Z1631" s="1" t="s">
        <v>82</v>
      </c>
      <c r="AA1631" s="1" t="s">
        <v>83</v>
      </c>
      <c r="AB1631" s="1" t="s">
        <v>40</v>
      </c>
      <c r="AC1631" s="1" t="s">
        <v>83</v>
      </c>
      <c r="AD1631">
        <v>45239</v>
      </c>
      <c r="AE1631">
        <v>30630</v>
      </c>
    </row>
    <row r="1632" spans="1:31" x14ac:dyDescent="0.3">
      <c r="A1632" s="1" t="s">
        <v>2455</v>
      </c>
      <c r="B1632" s="1" t="s">
        <v>100</v>
      </c>
      <c r="C1632" s="1" t="s">
        <v>424</v>
      </c>
      <c r="D1632" s="2">
        <v>43400</v>
      </c>
      <c r="E1632" s="2">
        <v>43446</v>
      </c>
      <c r="F1632" s="2" t="str">
        <f>TEXT(Sales[[#This Row],[OrderDate]],"dd")</f>
        <v>12</v>
      </c>
      <c r="G1632" s="2">
        <v>43457</v>
      </c>
      <c r="H1632" s="2">
        <v>43459</v>
      </c>
      <c r="I1632" s="1" t="s">
        <v>32</v>
      </c>
      <c r="J1632">
        <v>27</v>
      </c>
      <c r="K1632" s="1" t="s">
        <v>179</v>
      </c>
      <c r="L1632">
        <v>26</v>
      </c>
      <c r="M1632" s="1" t="s">
        <v>215</v>
      </c>
      <c r="N1632">
        <v>4</v>
      </c>
      <c r="O1632" s="1" t="s">
        <v>64</v>
      </c>
      <c r="P1632">
        <v>8</v>
      </c>
      <c r="Q1632">
        <v>7.4999999999999997E-2</v>
      </c>
      <c r="R1632">
        <v>194.3</v>
      </c>
      <c r="S1632">
        <v>79.662999999999997</v>
      </c>
      <c r="T1632">
        <v>637.30399999999997</v>
      </c>
      <c r="U1632">
        <v>1437.8200000000002</v>
      </c>
      <c r="V1632">
        <f>Sales[[#This Row],[Total Revenue]]-Sales[[#This Row],[Total Buying]]</f>
        <v>800.51600000000019</v>
      </c>
      <c r="W1632">
        <v>79</v>
      </c>
      <c r="X1632" s="1" t="s">
        <v>1450</v>
      </c>
      <c r="Y1632" s="1" t="s">
        <v>523</v>
      </c>
      <c r="Z1632" s="1" t="s">
        <v>158</v>
      </c>
      <c r="AA1632" s="1" t="s">
        <v>159</v>
      </c>
      <c r="AB1632" s="1" t="s">
        <v>116</v>
      </c>
      <c r="AC1632" s="1" t="s">
        <v>159</v>
      </c>
      <c r="AD1632">
        <v>41972</v>
      </c>
      <c r="AE1632">
        <v>90210</v>
      </c>
    </row>
    <row r="1633" spans="1:31" x14ac:dyDescent="0.3">
      <c r="A1633" s="1" t="s">
        <v>2456</v>
      </c>
      <c r="B1633" s="1" t="s">
        <v>30</v>
      </c>
      <c r="C1633" s="1" t="s">
        <v>77</v>
      </c>
      <c r="D1633" s="2">
        <v>43300</v>
      </c>
      <c r="E1633" s="2">
        <v>43446</v>
      </c>
      <c r="F1633" s="2" t="str">
        <f>TEXT(Sales[[#This Row],[OrderDate]],"dd")</f>
        <v>12</v>
      </c>
      <c r="G1633" s="2">
        <v>43473</v>
      </c>
      <c r="H1633" s="2">
        <v>43479</v>
      </c>
      <c r="I1633" s="1" t="s">
        <v>32</v>
      </c>
      <c r="J1633">
        <v>8</v>
      </c>
      <c r="K1633" s="1" t="s">
        <v>105</v>
      </c>
      <c r="L1633">
        <v>27</v>
      </c>
      <c r="M1633" s="1" t="s">
        <v>560</v>
      </c>
      <c r="N1633">
        <v>47</v>
      </c>
      <c r="O1633" s="1" t="s">
        <v>254</v>
      </c>
      <c r="P1633">
        <v>2</v>
      </c>
      <c r="Q1633">
        <v>0.2</v>
      </c>
      <c r="R1633">
        <v>2331.6</v>
      </c>
      <c r="S1633">
        <v>1585.4880000000001</v>
      </c>
      <c r="T1633">
        <v>3170.9760000000001</v>
      </c>
      <c r="U1633">
        <v>3730.56</v>
      </c>
      <c r="V1633">
        <f>Sales[[#This Row],[Total Revenue]]-Sales[[#This Row],[Total Buying]]</f>
        <v>559.58399999999983</v>
      </c>
      <c r="W1633">
        <v>162</v>
      </c>
      <c r="X1633" s="1" t="s">
        <v>823</v>
      </c>
      <c r="Y1633" s="1" t="s">
        <v>658</v>
      </c>
      <c r="Z1633" s="1" t="s">
        <v>196</v>
      </c>
      <c r="AA1633" s="1" t="s">
        <v>197</v>
      </c>
      <c r="AB1633" s="1" t="s">
        <v>147</v>
      </c>
      <c r="AC1633" s="1" t="s">
        <v>197</v>
      </c>
      <c r="AD1633">
        <v>45377</v>
      </c>
      <c r="AE1633">
        <v>86610</v>
      </c>
    </row>
    <row r="1634" spans="1:31" x14ac:dyDescent="0.3">
      <c r="A1634" s="1" t="s">
        <v>2457</v>
      </c>
      <c r="B1634" s="1" t="s">
        <v>42</v>
      </c>
      <c r="C1634" s="1" t="s">
        <v>77</v>
      </c>
      <c r="D1634" s="2">
        <v>43300</v>
      </c>
      <c r="E1634" s="2">
        <v>43446</v>
      </c>
      <c r="F1634" s="2" t="str">
        <f>TEXT(Sales[[#This Row],[OrderDate]],"dd")</f>
        <v>12</v>
      </c>
      <c r="G1634" s="2">
        <v>43448</v>
      </c>
      <c r="H1634" s="2">
        <v>43457</v>
      </c>
      <c r="I1634" s="1" t="s">
        <v>32</v>
      </c>
      <c r="J1634">
        <v>24</v>
      </c>
      <c r="K1634" s="1" t="s">
        <v>58</v>
      </c>
      <c r="L1634">
        <v>20</v>
      </c>
      <c r="M1634" s="1" t="s">
        <v>59</v>
      </c>
      <c r="N1634">
        <v>25</v>
      </c>
      <c r="O1634" s="1" t="s">
        <v>216</v>
      </c>
      <c r="P1634">
        <v>3</v>
      </c>
      <c r="Q1634">
        <v>0.2</v>
      </c>
      <c r="R1634">
        <v>3001.6</v>
      </c>
      <c r="S1634">
        <v>2191.1679999999997</v>
      </c>
      <c r="T1634">
        <v>6573.503999999999</v>
      </c>
      <c r="U1634">
        <v>7203.8399999999992</v>
      </c>
      <c r="V1634">
        <f>Sales[[#This Row],[Total Revenue]]-Sales[[#This Row],[Total Buying]]</f>
        <v>630.33600000000024</v>
      </c>
      <c r="W1634">
        <v>161</v>
      </c>
      <c r="X1634" s="1" t="s">
        <v>820</v>
      </c>
      <c r="Y1634" s="1" t="s">
        <v>821</v>
      </c>
      <c r="Z1634" s="1" t="s">
        <v>196</v>
      </c>
      <c r="AA1634" s="1" t="s">
        <v>197</v>
      </c>
      <c r="AB1634" s="1" t="s">
        <v>147</v>
      </c>
      <c r="AC1634" s="1" t="s">
        <v>197</v>
      </c>
      <c r="AD1634">
        <v>46895</v>
      </c>
      <c r="AE1634">
        <v>60976</v>
      </c>
    </row>
    <row r="1635" spans="1:31" x14ac:dyDescent="0.3">
      <c r="A1635" s="1" t="s">
        <v>2458</v>
      </c>
      <c r="B1635" s="1" t="s">
        <v>30</v>
      </c>
      <c r="C1635" s="1" t="s">
        <v>77</v>
      </c>
      <c r="D1635" s="2">
        <v>43300</v>
      </c>
      <c r="E1635" s="2">
        <v>43446</v>
      </c>
      <c r="F1635" s="2" t="str">
        <f>TEXT(Sales[[#This Row],[OrderDate]],"dd")</f>
        <v>12</v>
      </c>
      <c r="G1635" s="2">
        <v>43463</v>
      </c>
      <c r="H1635" s="2">
        <v>43469</v>
      </c>
      <c r="I1635" s="1" t="s">
        <v>32</v>
      </c>
      <c r="J1635">
        <v>5</v>
      </c>
      <c r="K1635" s="1" t="s">
        <v>182</v>
      </c>
      <c r="L1635">
        <v>25</v>
      </c>
      <c r="M1635" s="1" t="s">
        <v>454</v>
      </c>
      <c r="N1635">
        <v>15</v>
      </c>
      <c r="O1635" s="1" t="s">
        <v>347</v>
      </c>
      <c r="P1635">
        <v>3</v>
      </c>
      <c r="Q1635">
        <v>0.05</v>
      </c>
      <c r="R1635">
        <v>207.70000000000002</v>
      </c>
      <c r="S1635">
        <v>168.23700000000002</v>
      </c>
      <c r="T1635">
        <v>504.71100000000007</v>
      </c>
      <c r="U1635">
        <v>591.94500000000005</v>
      </c>
      <c r="V1635">
        <f>Sales[[#This Row],[Total Revenue]]-Sales[[#This Row],[Total Buying]]</f>
        <v>87.23399999999998</v>
      </c>
      <c r="W1635">
        <v>136</v>
      </c>
      <c r="X1635" s="1" t="s">
        <v>755</v>
      </c>
      <c r="Y1635" s="1" t="s">
        <v>756</v>
      </c>
      <c r="Z1635" s="1" t="s">
        <v>306</v>
      </c>
      <c r="AA1635" s="1" t="s">
        <v>307</v>
      </c>
      <c r="AB1635" s="1" t="s">
        <v>56</v>
      </c>
      <c r="AC1635" s="1" t="s">
        <v>307</v>
      </c>
      <c r="AD1635">
        <v>74388</v>
      </c>
      <c r="AE1635">
        <v>39681</v>
      </c>
    </row>
    <row r="1636" spans="1:31" x14ac:dyDescent="0.3">
      <c r="A1636" s="1" t="s">
        <v>2459</v>
      </c>
      <c r="B1636" s="1" t="s">
        <v>30</v>
      </c>
      <c r="C1636" s="1" t="s">
        <v>239</v>
      </c>
      <c r="D1636" s="2">
        <v>43300</v>
      </c>
      <c r="E1636" s="2">
        <v>43446</v>
      </c>
      <c r="F1636" s="2" t="str">
        <f>TEXT(Sales[[#This Row],[OrderDate]],"dd")</f>
        <v>12</v>
      </c>
      <c r="G1636" s="2">
        <v>43449</v>
      </c>
      <c r="H1636" s="2">
        <v>43455</v>
      </c>
      <c r="I1636" s="1" t="s">
        <v>32</v>
      </c>
      <c r="J1636">
        <v>1</v>
      </c>
      <c r="K1636" s="1" t="s">
        <v>78</v>
      </c>
      <c r="L1636">
        <v>41</v>
      </c>
      <c r="M1636" s="1" t="s">
        <v>505</v>
      </c>
      <c r="N1636">
        <v>8</v>
      </c>
      <c r="O1636" s="1" t="s">
        <v>172</v>
      </c>
      <c r="P1636">
        <v>6</v>
      </c>
      <c r="Q1636">
        <v>0.2</v>
      </c>
      <c r="R1636">
        <v>743.7</v>
      </c>
      <c r="S1636">
        <v>438.78300000000002</v>
      </c>
      <c r="T1636">
        <v>2632.6980000000003</v>
      </c>
      <c r="U1636">
        <v>3569.76</v>
      </c>
      <c r="V1636">
        <f>Sales[[#This Row],[Total Revenue]]-Sales[[#This Row],[Total Buying]]</f>
        <v>937.0619999999999</v>
      </c>
      <c r="W1636">
        <v>362</v>
      </c>
      <c r="X1636" s="1" t="s">
        <v>442</v>
      </c>
      <c r="Y1636" s="1" t="s">
        <v>443</v>
      </c>
      <c r="Z1636" s="1" t="s">
        <v>405</v>
      </c>
      <c r="AA1636" s="1" t="s">
        <v>406</v>
      </c>
      <c r="AB1636" s="1" t="s">
        <v>116</v>
      </c>
      <c r="AC1636" s="1" t="s">
        <v>406</v>
      </c>
      <c r="AD1636">
        <v>87623</v>
      </c>
      <c r="AE1636">
        <v>42386</v>
      </c>
    </row>
    <row r="1637" spans="1:31" x14ac:dyDescent="0.3">
      <c r="A1637" s="1" t="s">
        <v>2460</v>
      </c>
      <c r="B1637" s="1" t="s">
        <v>30</v>
      </c>
      <c r="C1637" s="1" t="s">
        <v>77</v>
      </c>
      <c r="D1637" s="2">
        <v>43300</v>
      </c>
      <c r="E1637" s="2">
        <v>43446</v>
      </c>
      <c r="F1637" s="2" t="str">
        <f>TEXT(Sales[[#This Row],[OrderDate]],"dd")</f>
        <v>12</v>
      </c>
      <c r="G1637" s="2">
        <v>43464</v>
      </c>
      <c r="H1637" s="2">
        <v>43465</v>
      </c>
      <c r="I1637" s="1" t="s">
        <v>32</v>
      </c>
      <c r="J1637">
        <v>1</v>
      </c>
      <c r="K1637" s="1" t="s">
        <v>78</v>
      </c>
      <c r="L1637">
        <v>46</v>
      </c>
      <c r="M1637" s="1" t="s">
        <v>203</v>
      </c>
      <c r="N1637">
        <v>31</v>
      </c>
      <c r="O1637" s="1" t="s">
        <v>470</v>
      </c>
      <c r="P1637">
        <v>7</v>
      </c>
      <c r="Q1637">
        <v>7.4999999999999997E-2</v>
      </c>
      <c r="R1637">
        <v>207.70000000000002</v>
      </c>
      <c r="S1637">
        <v>120.46600000000001</v>
      </c>
      <c r="T1637">
        <v>843.26200000000006</v>
      </c>
      <c r="U1637">
        <v>1344.8575000000001</v>
      </c>
      <c r="V1637">
        <f>Sales[[#This Row],[Total Revenue]]-Sales[[#This Row],[Total Buying]]</f>
        <v>501.59550000000002</v>
      </c>
      <c r="W1637">
        <v>125</v>
      </c>
      <c r="X1637" s="1" t="s">
        <v>719</v>
      </c>
      <c r="Y1637" s="1" t="s">
        <v>696</v>
      </c>
      <c r="Z1637" s="1" t="s">
        <v>306</v>
      </c>
      <c r="AA1637" s="1" t="s">
        <v>307</v>
      </c>
      <c r="AB1637" s="1" t="s">
        <v>56</v>
      </c>
      <c r="AC1637" s="1" t="s">
        <v>307</v>
      </c>
      <c r="AD1637">
        <v>31831</v>
      </c>
      <c r="AE1637">
        <v>40226</v>
      </c>
    </row>
    <row r="1638" spans="1:31" x14ac:dyDescent="0.3">
      <c r="A1638" s="1" t="s">
        <v>2461</v>
      </c>
      <c r="B1638" s="1" t="s">
        <v>42</v>
      </c>
      <c r="C1638" s="1" t="s">
        <v>77</v>
      </c>
      <c r="D1638" s="2">
        <v>43300</v>
      </c>
      <c r="E1638" s="2">
        <v>43446</v>
      </c>
      <c r="F1638" s="2" t="str">
        <f>TEXT(Sales[[#This Row],[OrderDate]],"dd")</f>
        <v>12</v>
      </c>
      <c r="G1638" s="2">
        <v>43448</v>
      </c>
      <c r="H1638" s="2">
        <v>43451</v>
      </c>
      <c r="I1638" s="1" t="s">
        <v>32</v>
      </c>
      <c r="J1638">
        <v>21</v>
      </c>
      <c r="K1638" s="1" t="s">
        <v>43</v>
      </c>
      <c r="L1638">
        <v>32</v>
      </c>
      <c r="M1638" s="1" t="s">
        <v>303</v>
      </c>
      <c r="N1638">
        <v>47</v>
      </c>
      <c r="O1638" s="1" t="s">
        <v>254</v>
      </c>
      <c r="P1638">
        <v>3</v>
      </c>
      <c r="Q1638">
        <v>0.1</v>
      </c>
      <c r="R1638">
        <v>5768.7</v>
      </c>
      <c r="S1638">
        <v>3922.7160000000003</v>
      </c>
      <c r="T1638">
        <v>11768.148000000001</v>
      </c>
      <c r="U1638">
        <v>15575.49</v>
      </c>
      <c r="V1638">
        <f>Sales[[#This Row],[Total Revenue]]-Sales[[#This Row],[Total Buying]]</f>
        <v>3807.3419999999987</v>
      </c>
      <c r="W1638">
        <v>133</v>
      </c>
      <c r="X1638" s="1" t="s">
        <v>2462</v>
      </c>
      <c r="Y1638" s="1" t="s">
        <v>2463</v>
      </c>
      <c r="Z1638" s="1" t="s">
        <v>306</v>
      </c>
      <c r="AA1638" s="1" t="s">
        <v>307</v>
      </c>
      <c r="AB1638" s="1" t="s">
        <v>56</v>
      </c>
      <c r="AC1638" s="1" t="s">
        <v>307</v>
      </c>
      <c r="AD1638">
        <v>59221</v>
      </c>
      <c r="AE1638">
        <v>49813</v>
      </c>
    </row>
    <row r="1639" spans="1:31" x14ac:dyDescent="0.3">
      <c r="A1639" s="1" t="s">
        <v>2464</v>
      </c>
      <c r="B1639" s="1" t="s">
        <v>30</v>
      </c>
      <c r="C1639" s="1" t="s">
        <v>239</v>
      </c>
      <c r="D1639" s="2">
        <v>43400</v>
      </c>
      <c r="E1639" s="2">
        <v>43446</v>
      </c>
      <c r="F1639" s="2" t="str">
        <f>TEXT(Sales[[#This Row],[OrderDate]],"dd")</f>
        <v>12</v>
      </c>
      <c r="G1639" s="2">
        <v>43471</v>
      </c>
      <c r="H1639" s="2">
        <v>43473</v>
      </c>
      <c r="I1639" s="1" t="s">
        <v>32</v>
      </c>
      <c r="J1639">
        <v>9</v>
      </c>
      <c r="K1639" s="1" t="s">
        <v>214</v>
      </c>
      <c r="L1639">
        <v>49</v>
      </c>
      <c r="M1639" s="1" t="s">
        <v>74</v>
      </c>
      <c r="N1639">
        <v>36</v>
      </c>
      <c r="O1639" s="1" t="s">
        <v>227</v>
      </c>
      <c r="P1639">
        <v>7</v>
      </c>
      <c r="Q1639">
        <v>0.4</v>
      </c>
      <c r="R1639">
        <v>1916.2</v>
      </c>
      <c r="S1639">
        <v>1341.34</v>
      </c>
      <c r="T1639">
        <v>9389.3799999999992</v>
      </c>
      <c r="U1639">
        <v>8048.04</v>
      </c>
      <c r="V1639">
        <f>Sales[[#This Row],[Total Revenue]]-Sales[[#This Row],[Total Buying]]</f>
        <v>-1341.3399999999992</v>
      </c>
      <c r="W1639">
        <v>358</v>
      </c>
      <c r="X1639" s="1" t="s">
        <v>952</v>
      </c>
      <c r="Y1639" s="1" t="s">
        <v>953</v>
      </c>
      <c r="Z1639" s="1" t="s">
        <v>405</v>
      </c>
      <c r="AA1639" s="1" t="s">
        <v>406</v>
      </c>
      <c r="AB1639" s="1" t="s">
        <v>116</v>
      </c>
      <c r="AC1639" s="1" t="s">
        <v>406</v>
      </c>
      <c r="AD1639">
        <v>42079</v>
      </c>
      <c r="AE1639">
        <v>49578</v>
      </c>
    </row>
    <row r="1640" spans="1:31" x14ac:dyDescent="0.3">
      <c r="A1640" s="1" t="s">
        <v>2465</v>
      </c>
      <c r="B1640" s="1" t="s">
        <v>30</v>
      </c>
      <c r="C1640" s="1" t="s">
        <v>77</v>
      </c>
      <c r="D1640" s="2">
        <v>43400</v>
      </c>
      <c r="E1640" s="2">
        <v>43446</v>
      </c>
      <c r="F1640" s="2" t="str">
        <f>TEXT(Sales[[#This Row],[OrderDate]],"dd")</f>
        <v>12</v>
      </c>
      <c r="G1640" s="2">
        <v>43473</v>
      </c>
      <c r="H1640" s="2">
        <v>43474</v>
      </c>
      <c r="I1640" s="1" t="s">
        <v>32</v>
      </c>
      <c r="J1640">
        <v>9</v>
      </c>
      <c r="K1640" s="1" t="s">
        <v>214</v>
      </c>
      <c r="L1640">
        <v>8</v>
      </c>
      <c r="M1640" s="1" t="s">
        <v>98</v>
      </c>
      <c r="N1640">
        <v>28</v>
      </c>
      <c r="O1640" s="1" t="s">
        <v>135</v>
      </c>
      <c r="P1640">
        <v>8</v>
      </c>
      <c r="Q1640">
        <v>0.3</v>
      </c>
      <c r="R1640">
        <v>2633.1</v>
      </c>
      <c r="S1640">
        <v>2238.1349999999998</v>
      </c>
      <c r="T1640">
        <v>17905.079999999998</v>
      </c>
      <c r="U1640">
        <v>14745.36</v>
      </c>
      <c r="V1640">
        <f>Sales[[#This Row],[Total Revenue]]-Sales[[#This Row],[Total Buying]]</f>
        <v>-3159.7199999999975</v>
      </c>
      <c r="W1640">
        <v>110</v>
      </c>
      <c r="X1640" s="1" t="s">
        <v>372</v>
      </c>
      <c r="Y1640" s="1" t="s">
        <v>90</v>
      </c>
      <c r="Z1640" s="1" t="s">
        <v>82</v>
      </c>
      <c r="AA1640" s="1" t="s">
        <v>83</v>
      </c>
      <c r="AB1640" s="1" t="s">
        <v>40</v>
      </c>
      <c r="AC1640" s="1" t="s">
        <v>83</v>
      </c>
      <c r="AD1640">
        <v>46974</v>
      </c>
      <c r="AE1640">
        <v>79359</v>
      </c>
    </row>
    <row r="1641" spans="1:31" x14ac:dyDescent="0.3">
      <c r="A1641" s="1" t="s">
        <v>2466</v>
      </c>
      <c r="B1641" s="1" t="s">
        <v>30</v>
      </c>
      <c r="C1641" s="1" t="s">
        <v>77</v>
      </c>
      <c r="D1641" s="2">
        <v>43300</v>
      </c>
      <c r="E1641" s="2">
        <v>43446</v>
      </c>
      <c r="F1641" s="2" t="str">
        <f>TEXT(Sales[[#This Row],[OrderDate]],"dd")</f>
        <v>12</v>
      </c>
      <c r="G1641" s="2">
        <v>43453</v>
      </c>
      <c r="H1641" s="2">
        <v>43455</v>
      </c>
      <c r="I1641" s="1" t="s">
        <v>32</v>
      </c>
      <c r="J1641">
        <v>7</v>
      </c>
      <c r="K1641" s="1" t="s">
        <v>188</v>
      </c>
      <c r="L1641">
        <v>45</v>
      </c>
      <c r="M1641" s="1" t="s">
        <v>639</v>
      </c>
      <c r="N1641">
        <v>21</v>
      </c>
      <c r="O1641" s="1" t="s">
        <v>131</v>
      </c>
      <c r="P1641">
        <v>7</v>
      </c>
      <c r="Q1641">
        <v>0.1</v>
      </c>
      <c r="R1641">
        <v>1065.3</v>
      </c>
      <c r="S1641">
        <v>639.17999999999995</v>
      </c>
      <c r="T1641">
        <v>4474.2599999999993</v>
      </c>
      <c r="U1641">
        <v>6711.3899999999994</v>
      </c>
      <c r="V1641">
        <f>Sales[[#This Row],[Total Revenue]]-Sales[[#This Row],[Total Buying]]</f>
        <v>2237.13</v>
      </c>
      <c r="W1641">
        <v>97</v>
      </c>
      <c r="X1641" s="1" t="s">
        <v>398</v>
      </c>
      <c r="Y1641" s="1" t="s">
        <v>399</v>
      </c>
      <c r="Z1641" s="1" t="s">
        <v>400</v>
      </c>
      <c r="AA1641" s="1" t="s">
        <v>401</v>
      </c>
      <c r="AB1641" s="1" t="s">
        <v>116</v>
      </c>
      <c r="AC1641" s="1" t="s">
        <v>401</v>
      </c>
      <c r="AD1641">
        <v>33774</v>
      </c>
      <c r="AE1641">
        <v>48813</v>
      </c>
    </row>
    <row r="1642" spans="1:31" x14ac:dyDescent="0.3">
      <c r="A1642" s="1" t="s">
        <v>2467</v>
      </c>
      <c r="B1642" s="1" t="s">
        <v>30</v>
      </c>
      <c r="C1642" s="1" t="s">
        <v>424</v>
      </c>
      <c r="D1642" s="2">
        <v>43400</v>
      </c>
      <c r="E1642" s="2">
        <v>43446</v>
      </c>
      <c r="F1642" s="2" t="str">
        <f>TEXT(Sales[[#This Row],[OrderDate]],"dd")</f>
        <v>12</v>
      </c>
      <c r="G1642" s="2">
        <v>43448</v>
      </c>
      <c r="H1642" s="2">
        <v>43450</v>
      </c>
      <c r="I1642" s="1" t="s">
        <v>32</v>
      </c>
      <c r="J1642">
        <v>8</v>
      </c>
      <c r="K1642" s="1" t="s">
        <v>105</v>
      </c>
      <c r="L1642">
        <v>48</v>
      </c>
      <c r="M1642" s="1" t="s">
        <v>102</v>
      </c>
      <c r="N1642">
        <v>41</v>
      </c>
      <c r="O1642" s="1" t="s">
        <v>60</v>
      </c>
      <c r="P1642">
        <v>3</v>
      </c>
      <c r="Q1642">
        <v>0.2</v>
      </c>
      <c r="R1642">
        <v>2257.9</v>
      </c>
      <c r="S1642">
        <v>1603.1089999999999</v>
      </c>
      <c r="T1642">
        <v>4809.3269999999993</v>
      </c>
      <c r="U1642">
        <v>5418.9600000000009</v>
      </c>
      <c r="V1642">
        <f>Sales[[#This Row],[Total Revenue]]-Sales[[#This Row],[Total Buying]]</f>
        <v>609.63300000000163</v>
      </c>
      <c r="W1642">
        <v>86</v>
      </c>
      <c r="X1642" s="1" t="s">
        <v>1705</v>
      </c>
      <c r="Y1642" s="1" t="s">
        <v>461</v>
      </c>
      <c r="Z1642" s="1" t="s">
        <v>158</v>
      </c>
      <c r="AA1642" s="1" t="s">
        <v>159</v>
      </c>
      <c r="AB1642" s="1" t="s">
        <v>116</v>
      </c>
      <c r="AC1642" s="1" t="s">
        <v>159</v>
      </c>
      <c r="AD1642">
        <v>31886</v>
      </c>
      <c r="AE1642">
        <v>45894</v>
      </c>
    </row>
    <row r="1643" spans="1:31" x14ac:dyDescent="0.3">
      <c r="A1643" s="1" t="s">
        <v>2468</v>
      </c>
      <c r="B1643" s="1" t="s">
        <v>47</v>
      </c>
      <c r="C1643" s="1" t="s">
        <v>31</v>
      </c>
      <c r="D1643" s="2">
        <v>43300</v>
      </c>
      <c r="E1643" s="2">
        <v>43446</v>
      </c>
      <c r="F1643" s="2" t="str">
        <f>TEXT(Sales[[#This Row],[OrderDate]],"dd")</f>
        <v>12</v>
      </c>
      <c r="G1643" s="2">
        <v>43468</v>
      </c>
      <c r="H1643" s="2">
        <v>43477</v>
      </c>
      <c r="I1643" s="1" t="s">
        <v>32</v>
      </c>
      <c r="J1643">
        <v>13</v>
      </c>
      <c r="K1643" s="1" t="s">
        <v>88</v>
      </c>
      <c r="L1643">
        <v>20</v>
      </c>
      <c r="M1643" s="1" t="s">
        <v>59</v>
      </c>
      <c r="N1643">
        <v>34</v>
      </c>
      <c r="O1643" s="1" t="s">
        <v>335</v>
      </c>
      <c r="P1643">
        <v>1</v>
      </c>
      <c r="Q1643">
        <v>0.05</v>
      </c>
      <c r="R1643">
        <v>991.6</v>
      </c>
      <c r="S1643">
        <v>545.38000000000011</v>
      </c>
      <c r="T1643">
        <v>545.38000000000011</v>
      </c>
      <c r="U1643">
        <v>942.02</v>
      </c>
      <c r="V1643">
        <f>Sales[[#This Row],[Total Revenue]]-Sales[[#This Row],[Total Buying]]</f>
        <v>396.63999999999987</v>
      </c>
      <c r="W1643">
        <v>245</v>
      </c>
      <c r="X1643" s="1" t="s">
        <v>1176</v>
      </c>
      <c r="Y1643" s="1" t="s">
        <v>1177</v>
      </c>
      <c r="Z1643" s="1" t="s">
        <v>732</v>
      </c>
      <c r="AA1643" s="1" t="s">
        <v>733</v>
      </c>
      <c r="AB1643" s="1" t="s">
        <v>40</v>
      </c>
      <c r="AC1643" s="1" t="s">
        <v>733</v>
      </c>
      <c r="AD1643">
        <v>92675</v>
      </c>
      <c r="AE1643">
        <v>33139</v>
      </c>
    </row>
    <row r="1644" spans="1:31" x14ac:dyDescent="0.3">
      <c r="A1644" s="1" t="s">
        <v>2469</v>
      </c>
      <c r="B1644" s="1" t="s">
        <v>100</v>
      </c>
      <c r="C1644" s="1" t="s">
        <v>77</v>
      </c>
      <c r="D1644" s="2">
        <v>43400</v>
      </c>
      <c r="E1644" s="2">
        <v>43446</v>
      </c>
      <c r="F1644" s="2" t="str">
        <f>TEXT(Sales[[#This Row],[OrderDate]],"dd")</f>
        <v>12</v>
      </c>
      <c r="G1644" s="2">
        <v>43469</v>
      </c>
      <c r="H1644" s="2">
        <v>43478</v>
      </c>
      <c r="I1644" s="1" t="s">
        <v>32</v>
      </c>
      <c r="J1644">
        <v>28</v>
      </c>
      <c r="K1644" s="1" t="s">
        <v>101</v>
      </c>
      <c r="L1644">
        <v>49</v>
      </c>
      <c r="M1644" s="1" t="s">
        <v>74</v>
      </c>
      <c r="N1644">
        <v>13</v>
      </c>
      <c r="O1644" s="1" t="s">
        <v>193</v>
      </c>
      <c r="P1644">
        <v>4</v>
      </c>
      <c r="Q1644">
        <v>7.4999999999999997E-2</v>
      </c>
      <c r="R1644">
        <v>2338.3000000000002</v>
      </c>
      <c r="S1644">
        <v>1660.193</v>
      </c>
      <c r="T1644">
        <v>6640.7719999999999</v>
      </c>
      <c r="U1644">
        <v>8651.7100000000009</v>
      </c>
      <c r="V1644">
        <f>Sales[[#This Row],[Total Revenue]]-Sales[[#This Row],[Total Buying]]</f>
        <v>2010.938000000001</v>
      </c>
      <c r="W1644">
        <v>192</v>
      </c>
      <c r="X1644" s="1" t="s">
        <v>367</v>
      </c>
      <c r="Y1644" s="1" t="s">
        <v>1209</v>
      </c>
      <c r="Z1644" s="1" t="s">
        <v>369</v>
      </c>
      <c r="AA1644" s="1" t="s">
        <v>370</v>
      </c>
      <c r="AB1644" s="1" t="s">
        <v>147</v>
      </c>
      <c r="AC1644" s="1" t="s">
        <v>370</v>
      </c>
      <c r="AD1644">
        <v>41596</v>
      </c>
      <c r="AE1644">
        <v>32194</v>
      </c>
    </row>
    <row r="1645" spans="1:31" x14ac:dyDescent="0.3">
      <c r="A1645" s="1" t="s">
        <v>2470</v>
      </c>
      <c r="B1645" s="1" t="s">
        <v>30</v>
      </c>
      <c r="C1645" s="1" t="s">
        <v>239</v>
      </c>
      <c r="D1645" s="2">
        <v>43400</v>
      </c>
      <c r="E1645" s="2">
        <v>43447</v>
      </c>
      <c r="F1645" s="2" t="str">
        <f>TEXT(Sales[[#This Row],[OrderDate]],"dd")</f>
        <v>13</v>
      </c>
      <c r="G1645" s="2">
        <v>43464</v>
      </c>
      <c r="H1645" s="2">
        <v>43468</v>
      </c>
      <c r="I1645" s="1" t="s">
        <v>32</v>
      </c>
      <c r="J1645">
        <v>7</v>
      </c>
      <c r="K1645" s="1" t="s">
        <v>188</v>
      </c>
      <c r="L1645">
        <v>21</v>
      </c>
      <c r="M1645" s="1" t="s">
        <v>63</v>
      </c>
      <c r="N1645">
        <v>1</v>
      </c>
      <c r="O1645" s="1" t="s">
        <v>72</v>
      </c>
      <c r="P1645">
        <v>7</v>
      </c>
      <c r="Q1645">
        <v>7.4999999999999997E-2</v>
      </c>
      <c r="R1645">
        <v>2988.2000000000003</v>
      </c>
      <c r="S1645">
        <v>1583.7460000000003</v>
      </c>
      <c r="T1645">
        <v>11086.222000000002</v>
      </c>
      <c r="U1645">
        <v>19348.595000000001</v>
      </c>
      <c r="V1645">
        <f>Sales[[#This Row],[Total Revenue]]-Sales[[#This Row],[Total Buying]]</f>
        <v>8262.3729999999996</v>
      </c>
      <c r="W1645">
        <v>343</v>
      </c>
      <c r="X1645" s="1" t="s">
        <v>1131</v>
      </c>
      <c r="Y1645" s="1" t="s">
        <v>1132</v>
      </c>
      <c r="Z1645" s="1" t="s">
        <v>251</v>
      </c>
      <c r="AA1645" s="1" t="s">
        <v>252</v>
      </c>
      <c r="AB1645" s="1" t="s">
        <v>56</v>
      </c>
      <c r="AC1645" s="1" t="s">
        <v>252</v>
      </c>
      <c r="AD1645">
        <v>46719</v>
      </c>
      <c r="AE1645">
        <v>33147</v>
      </c>
    </row>
    <row r="1646" spans="1:31" x14ac:dyDescent="0.3">
      <c r="A1646" s="1" t="s">
        <v>2471</v>
      </c>
      <c r="B1646" s="1" t="s">
        <v>30</v>
      </c>
      <c r="C1646" s="1" t="s">
        <v>77</v>
      </c>
      <c r="D1646" s="2">
        <v>43400</v>
      </c>
      <c r="E1646" s="2">
        <v>43447</v>
      </c>
      <c r="F1646" s="2" t="str">
        <f>TEXT(Sales[[#This Row],[OrderDate]],"dd")</f>
        <v>13</v>
      </c>
      <c r="G1646" s="2">
        <v>43460</v>
      </c>
      <c r="H1646" s="2">
        <v>43465</v>
      </c>
      <c r="I1646" s="1" t="s">
        <v>32</v>
      </c>
      <c r="J1646">
        <v>8</v>
      </c>
      <c r="K1646" s="1" t="s">
        <v>105</v>
      </c>
      <c r="L1646">
        <v>35</v>
      </c>
      <c r="M1646" s="1" t="s">
        <v>161</v>
      </c>
      <c r="N1646">
        <v>21</v>
      </c>
      <c r="O1646" s="1" t="s">
        <v>131</v>
      </c>
      <c r="P1646">
        <v>6</v>
      </c>
      <c r="Q1646">
        <v>0.4</v>
      </c>
      <c r="R1646">
        <v>1118.9000000000001</v>
      </c>
      <c r="S1646">
        <v>682.529</v>
      </c>
      <c r="T1646">
        <v>4095.174</v>
      </c>
      <c r="U1646">
        <v>4028.04</v>
      </c>
      <c r="V1646">
        <f>Sales[[#This Row],[Total Revenue]]-Sales[[#This Row],[Total Buying]]</f>
        <v>-67.134000000000015</v>
      </c>
      <c r="W1646">
        <v>166</v>
      </c>
      <c r="X1646" s="1" t="s">
        <v>1110</v>
      </c>
      <c r="Y1646" s="1" t="s">
        <v>1111</v>
      </c>
      <c r="Z1646" s="1" t="s">
        <v>196</v>
      </c>
      <c r="AA1646" s="1" t="s">
        <v>197</v>
      </c>
      <c r="AB1646" s="1" t="s">
        <v>147</v>
      </c>
      <c r="AC1646" s="1" t="s">
        <v>197</v>
      </c>
      <c r="AD1646">
        <v>50073</v>
      </c>
      <c r="AE1646">
        <v>109468</v>
      </c>
    </row>
    <row r="1647" spans="1:31" x14ac:dyDescent="0.3">
      <c r="A1647" s="1" t="s">
        <v>2472</v>
      </c>
      <c r="B1647" s="1" t="s">
        <v>47</v>
      </c>
      <c r="C1647" s="1" t="s">
        <v>31</v>
      </c>
      <c r="D1647" s="2">
        <v>43300</v>
      </c>
      <c r="E1647" s="2">
        <v>43447</v>
      </c>
      <c r="F1647" s="2" t="str">
        <f>TEXT(Sales[[#This Row],[OrderDate]],"dd")</f>
        <v>13</v>
      </c>
      <c r="G1647" s="2">
        <v>43473</v>
      </c>
      <c r="H1647" s="2">
        <v>43482</v>
      </c>
      <c r="I1647" s="1" t="s">
        <v>32</v>
      </c>
      <c r="J1647">
        <v>18</v>
      </c>
      <c r="K1647" s="1" t="s">
        <v>49</v>
      </c>
      <c r="L1647">
        <v>29</v>
      </c>
      <c r="M1647" s="1" t="s">
        <v>429</v>
      </c>
      <c r="N1647">
        <v>17</v>
      </c>
      <c r="O1647" s="1" t="s">
        <v>180</v>
      </c>
      <c r="P1647">
        <v>6</v>
      </c>
      <c r="Q1647">
        <v>0.15</v>
      </c>
      <c r="R1647">
        <v>2485.7000000000003</v>
      </c>
      <c r="S1647">
        <v>1267.7070000000001</v>
      </c>
      <c r="T1647">
        <v>7606.2420000000002</v>
      </c>
      <c r="U1647">
        <v>12677.070000000002</v>
      </c>
      <c r="V1647">
        <f>Sales[[#This Row],[Total Revenue]]-Sales[[#This Row],[Total Buying]]</f>
        <v>5070.8280000000013</v>
      </c>
      <c r="W1647">
        <v>214</v>
      </c>
      <c r="X1647" s="1" t="s">
        <v>1028</v>
      </c>
      <c r="Y1647" s="1" t="s">
        <v>1029</v>
      </c>
      <c r="Z1647" s="1" t="s">
        <v>236</v>
      </c>
      <c r="AA1647" s="1" t="s">
        <v>237</v>
      </c>
      <c r="AB1647" s="1" t="s">
        <v>147</v>
      </c>
      <c r="AC1647" s="1" t="s">
        <v>237</v>
      </c>
      <c r="AD1647">
        <v>255740</v>
      </c>
      <c r="AE1647">
        <v>25764</v>
      </c>
    </row>
    <row r="1648" spans="1:31" x14ac:dyDescent="0.3">
      <c r="A1648" s="1" t="s">
        <v>2473</v>
      </c>
      <c r="B1648" s="1" t="s">
        <v>30</v>
      </c>
      <c r="C1648" s="1" t="s">
        <v>77</v>
      </c>
      <c r="D1648" s="2">
        <v>43300</v>
      </c>
      <c r="E1648" s="2">
        <v>43447</v>
      </c>
      <c r="F1648" s="2" t="str">
        <f>TEXT(Sales[[#This Row],[OrderDate]],"dd")</f>
        <v>13</v>
      </c>
      <c r="G1648" s="2">
        <v>43459</v>
      </c>
      <c r="H1648" s="2">
        <v>43469</v>
      </c>
      <c r="I1648" s="1" t="s">
        <v>32</v>
      </c>
      <c r="J1648">
        <v>4</v>
      </c>
      <c r="K1648" s="1" t="s">
        <v>70</v>
      </c>
      <c r="L1648">
        <v>20</v>
      </c>
      <c r="M1648" s="1" t="s">
        <v>59</v>
      </c>
      <c r="N1648">
        <v>22</v>
      </c>
      <c r="O1648" s="1" t="s">
        <v>128</v>
      </c>
      <c r="P1648">
        <v>4</v>
      </c>
      <c r="Q1648">
        <v>0.2</v>
      </c>
      <c r="R1648">
        <v>2847.5</v>
      </c>
      <c r="S1648">
        <v>1708.5</v>
      </c>
      <c r="T1648">
        <v>6834</v>
      </c>
      <c r="U1648">
        <v>9112</v>
      </c>
      <c r="V1648">
        <f>Sales[[#This Row],[Total Revenue]]-Sales[[#This Row],[Total Buying]]</f>
        <v>2278</v>
      </c>
      <c r="W1648">
        <v>117</v>
      </c>
      <c r="X1648" s="1" t="s">
        <v>1400</v>
      </c>
      <c r="Y1648" s="1" t="s">
        <v>711</v>
      </c>
      <c r="Z1648" s="1" t="s">
        <v>306</v>
      </c>
      <c r="AA1648" s="1" t="s">
        <v>307</v>
      </c>
      <c r="AB1648" s="1" t="s">
        <v>56</v>
      </c>
      <c r="AC1648" s="1" t="s">
        <v>307</v>
      </c>
      <c r="AD1648">
        <v>40571</v>
      </c>
      <c r="AE1648">
        <v>66430</v>
      </c>
    </row>
    <row r="1649" spans="1:31" x14ac:dyDescent="0.3">
      <c r="A1649" s="1" t="s">
        <v>2474</v>
      </c>
      <c r="B1649" s="1" t="s">
        <v>30</v>
      </c>
      <c r="C1649" s="1" t="s">
        <v>424</v>
      </c>
      <c r="D1649" s="2">
        <v>43300</v>
      </c>
      <c r="E1649" s="2">
        <v>43447</v>
      </c>
      <c r="F1649" s="2" t="str">
        <f>TEXT(Sales[[#This Row],[OrderDate]],"dd")</f>
        <v>13</v>
      </c>
      <c r="G1649" s="2">
        <v>43474</v>
      </c>
      <c r="H1649" s="2">
        <v>43477</v>
      </c>
      <c r="I1649" s="1" t="s">
        <v>32</v>
      </c>
      <c r="J1649">
        <v>1</v>
      </c>
      <c r="K1649" s="1" t="s">
        <v>78</v>
      </c>
      <c r="L1649">
        <v>25</v>
      </c>
      <c r="M1649" s="1" t="s">
        <v>454</v>
      </c>
      <c r="N1649">
        <v>15</v>
      </c>
      <c r="O1649" s="1" t="s">
        <v>347</v>
      </c>
      <c r="P1649">
        <v>4</v>
      </c>
      <c r="Q1649">
        <v>0.2</v>
      </c>
      <c r="R1649">
        <v>3296.4</v>
      </c>
      <c r="S1649">
        <v>2571.192</v>
      </c>
      <c r="T1649">
        <v>10284.768</v>
      </c>
      <c r="U1649">
        <v>10548.48</v>
      </c>
      <c r="V1649">
        <f>Sales[[#This Row],[Total Revenue]]-Sales[[#This Row],[Total Buying]]</f>
        <v>263.71199999999953</v>
      </c>
      <c r="W1649">
        <v>66</v>
      </c>
      <c r="X1649" s="1" t="s">
        <v>518</v>
      </c>
      <c r="Y1649" s="1" t="s">
        <v>331</v>
      </c>
      <c r="Z1649" s="1" t="s">
        <v>158</v>
      </c>
      <c r="AA1649" s="1" t="s">
        <v>159</v>
      </c>
      <c r="AB1649" s="1" t="s">
        <v>116</v>
      </c>
      <c r="AC1649" s="1" t="s">
        <v>159</v>
      </c>
      <c r="AD1649">
        <v>178185</v>
      </c>
      <c r="AE1649">
        <v>50739</v>
      </c>
    </row>
    <row r="1650" spans="1:31" x14ac:dyDescent="0.3">
      <c r="A1650" s="1" t="s">
        <v>2475</v>
      </c>
      <c r="B1650" s="1" t="s">
        <v>47</v>
      </c>
      <c r="C1650" s="1" t="s">
        <v>48</v>
      </c>
      <c r="D1650" s="2">
        <v>43300</v>
      </c>
      <c r="E1650" s="2">
        <v>43447</v>
      </c>
      <c r="F1650" s="2" t="str">
        <f>TEXT(Sales[[#This Row],[OrderDate]],"dd")</f>
        <v>13</v>
      </c>
      <c r="G1650" s="2">
        <v>43455</v>
      </c>
      <c r="H1650" s="2">
        <v>43464</v>
      </c>
      <c r="I1650" s="1" t="s">
        <v>32</v>
      </c>
      <c r="J1650">
        <v>18</v>
      </c>
      <c r="K1650" s="1" t="s">
        <v>49</v>
      </c>
      <c r="L1650">
        <v>38</v>
      </c>
      <c r="M1650" s="1" t="s">
        <v>226</v>
      </c>
      <c r="N1650">
        <v>11</v>
      </c>
      <c r="O1650" s="1" t="s">
        <v>126</v>
      </c>
      <c r="P1650">
        <v>4</v>
      </c>
      <c r="Q1650">
        <v>0.1</v>
      </c>
      <c r="R1650">
        <v>971.5</v>
      </c>
      <c r="S1650">
        <v>689.76499999999999</v>
      </c>
      <c r="T1650">
        <v>2759.06</v>
      </c>
      <c r="U1650">
        <v>3497.4</v>
      </c>
      <c r="V1650">
        <f>Sales[[#This Row],[Total Revenue]]-Sales[[#This Row],[Total Buying]]</f>
        <v>738.34000000000015</v>
      </c>
      <c r="W1650">
        <v>33</v>
      </c>
      <c r="X1650" s="1" t="s">
        <v>342</v>
      </c>
      <c r="Y1650" s="1" t="s">
        <v>169</v>
      </c>
      <c r="Z1650" s="1" t="s">
        <v>158</v>
      </c>
      <c r="AA1650" s="1" t="s">
        <v>159</v>
      </c>
      <c r="AB1650" s="1" t="s">
        <v>116</v>
      </c>
      <c r="AC1650" s="1" t="s">
        <v>159</v>
      </c>
      <c r="AD1650">
        <v>45041</v>
      </c>
      <c r="AE1650">
        <v>50899</v>
      </c>
    </row>
    <row r="1651" spans="1:31" x14ac:dyDescent="0.3">
      <c r="A1651" s="1" t="s">
        <v>2476</v>
      </c>
      <c r="B1651" s="1" t="s">
        <v>42</v>
      </c>
      <c r="C1651" s="1" t="s">
        <v>62</v>
      </c>
      <c r="D1651" s="2">
        <v>43300</v>
      </c>
      <c r="E1651" s="2">
        <v>43447</v>
      </c>
      <c r="F1651" s="2" t="str">
        <f>TEXT(Sales[[#This Row],[OrderDate]],"dd")</f>
        <v>13</v>
      </c>
      <c r="G1651" s="2">
        <v>43472</v>
      </c>
      <c r="H1651" s="2">
        <v>43482</v>
      </c>
      <c r="I1651" s="1" t="s">
        <v>32</v>
      </c>
      <c r="J1651">
        <v>21</v>
      </c>
      <c r="K1651" s="1" t="s">
        <v>43</v>
      </c>
      <c r="L1651">
        <v>34</v>
      </c>
      <c r="M1651" s="1" t="s">
        <v>378</v>
      </c>
      <c r="N1651">
        <v>12</v>
      </c>
      <c r="O1651" s="1" t="s">
        <v>35</v>
      </c>
      <c r="P1651">
        <v>7</v>
      </c>
      <c r="Q1651">
        <v>0.2</v>
      </c>
      <c r="R1651">
        <v>194.3</v>
      </c>
      <c r="S1651">
        <v>102.97900000000001</v>
      </c>
      <c r="T1651">
        <v>720.85300000000007</v>
      </c>
      <c r="U1651">
        <v>1088.08</v>
      </c>
      <c r="V1651">
        <f>Sales[[#This Row],[Total Revenue]]-Sales[[#This Row],[Total Buying]]</f>
        <v>367.22699999999986</v>
      </c>
      <c r="W1651">
        <v>299</v>
      </c>
      <c r="X1651" s="1" t="s">
        <v>255</v>
      </c>
      <c r="Y1651" s="1" t="s">
        <v>256</v>
      </c>
      <c r="Z1651" s="1" t="s">
        <v>257</v>
      </c>
      <c r="AA1651" s="1" t="s">
        <v>258</v>
      </c>
      <c r="AB1651" s="1" t="s">
        <v>56</v>
      </c>
      <c r="AC1651" s="1" t="s">
        <v>258</v>
      </c>
      <c r="AD1651">
        <v>37597</v>
      </c>
      <c r="AE1651">
        <v>39543</v>
      </c>
    </row>
    <row r="1652" spans="1:31" x14ac:dyDescent="0.3">
      <c r="A1652" s="1" t="s">
        <v>2477</v>
      </c>
      <c r="B1652" s="1" t="s">
        <v>47</v>
      </c>
      <c r="C1652" s="1" t="s">
        <v>77</v>
      </c>
      <c r="D1652" s="2">
        <v>43400</v>
      </c>
      <c r="E1652" s="2">
        <v>43447</v>
      </c>
      <c r="F1652" s="2" t="str">
        <f>TEXT(Sales[[#This Row],[OrderDate]],"dd")</f>
        <v>13</v>
      </c>
      <c r="G1652" s="2">
        <v>43455</v>
      </c>
      <c r="H1652" s="2">
        <v>43461</v>
      </c>
      <c r="I1652" s="1" t="s">
        <v>32</v>
      </c>
      <c r="J1652">
        <v>12</v>
      </c>
      <c r="K1652" s="1" t="s">
        <v>208</v>
      </c>
      <c r="L1652">
        <v>27</v>
      </c>
      <c r="M1652" s="1" t="s">
        <v>560</v>
      </c>
      <c r="N1652">
        <v>18</v>
      </c>
      <c r="O1652" s="1" t="s">
        <v>364</v>
      </c>
      <c r="P1652">
        <v>6</v>
      </c>
      <c r="Q1652">
        <v>0.4</v>
      </c>
      <c r="R1652">
        <v>5969.7</v>
      </c>
      <c r="S1652">
        <v>3223.6379999999999</v>
      </c>
      <c r="T1652">
        <v>19341.828000000001</v>
      </c>
      <c r="U1652">
        <v>21490.92</v>
      </c>
      <c r="V1652">
        <f>Sales[[#This Row],[Total Revenue]]-Sales[[#This Row],[Total Buying]]</f>
        <v>2149.0919999999969</v>
      </c>
      <c r="W1652">
        <v>172</v>
      </c>
      <c r="X1652" s="1" t="s">
        <v>841</v>
      </c>
      <c r="Y1652" s="1" t="s">
        <v>532</v>
      </c>
      <c r="Z1652" s="1" t="s">
        <v>196</v>
      </c>
      <c r="AA1652" s="1" t="s">
        <v>197</v>
      </c>
      <c r="AB1652" s="1" t="s">
        <v>147</v>
      </c>
      <c r="AC1652" s="1" t="s">
        <v>197</v>
      </c>
      <c r="AD1652">
        <v>54255</v>
      </c>
      <c r="AE1652">
        <v>53281</v>
      </c>
    </row>
    <row r="1653" spans="1:31" x14ac:dyDescent="0.3">
      <c r="A1653" s="1" t="s">
        <v>2478</v>
      </c>
      <c r="B1653" s="1" t="s">
        <v>47</v>
      </c>
      <c r="C1653" s="1" t="s">
        <v>77</v>
      </c>
      <c r="D1653" s="2">
        <v>43300</v>
      </c>
      <c r="E1653" s="2">
        <v>43448</v>
      </c>
      <c r="F1653" s="2" t="str">
        <f>TEXT(Sales[[#This Row],[OrderDate]],"dd")</f>
        <v>14</v>
      </c>
      <c r="G1653" s="2">
        <v>43452</v>
      </c>
      <c r="H1653" s="2">
        <v>43461</v>
      </c>
      <c r="I1653" s="1" t="s">
        <v>32</v>
      </c>
      <c r="J1653">
        <v>14</v>
      </c>
      <c r="K1653" s="1" t="s">
        <v>222</v>
      </c>
      <c r="L1653">
        <v>1</v>
      </c>
      <c r="M1653" s="1" t="s">
        <v>79</v>
      </c>
      <c r="N1653">
        <v>11</v>
      </c>
      <c r="O1653" s="1" t="s">
        <v>126</v>
      </c>
      <c r="P1653">
        <v>1</v>
      </c>
      <c r="Q1653">
        <v>0.05</v>
      </c>
      <c r="R1653">
        <v>1078.7</v>
      </c>
      <c r="S1653">
        <v>625.64599999999996</v>
      </c>
      <c r="T1653">
        <v>625.64599999999996</v>
      </c>
      <c r="U1653">
        <v>1024.7650000000001</v>
      </c>
      <c r="V1653">
        <f>Sales[[#This Row],[Total Revenue]]-Sales[[#This Row],[Total Buying]]</f>
        <v>399.11900000000014</v>
      </c>
      <c r="W1653">
        <v>166</v>
      </c>
      <c r="X1653" s="1" t="s">
        <v>1110</v>
      </c>
      <c r="Y1653" s="1" t="s">
        <v>1111</v>
      </c>
      <c r="Z1653" s="1" t="s">
        <v>196</v>
      </c>
      <c r="AA1653" s="1" t="s">
        <v>197</v>
      </c>
      <c r="AB1653" s="1" t="s">
        <v>147</v>
      </c>
      <c r="AC1653" s="1" t="s">
        <v>197</v>
      </c>
      <c r="AD1653">
        <v>50073</v>
      </c>
      <c r="AE1653">
        <v>109468</v>
      </c>
    </row>
    <row r="1654" spans="1:31" x14ac:dyDescent="0.3">
      <c r="A1654" s="1" t="s">
        <v>2479</v>
      </c>
      <c r="B1654" s="1" t="s">
        <v>30</v>
      </c>
      <c r="C1654" s="1" t="s">
        <v>77</v>
      </c>
      <c r="D1654" s="2">
        <v>43300</v>
      </c>
      <c r="E1654" s="2">
        <v>43448</v>
      </c>
      <c r="F1654" s="2" t="str">
        <f>TEXT(Sales[[#This Row],[OrderDate]],"dd")</f>
        <v>14</v>
      </c>
      <c r="G1654" s="2">
        <v>43475</v>
      </c>
      <c r="H1654" s="2">
        <v>43480</v>
      </c>
      <c r="I1654" s="1" t="s">
        <v>32</v>
      </c>
      <c r="J1654">
        <v>10</v>
      </c>
      <c r="K1654" s="1" t="s">
        <v>121</v>
      </c>
      <c r="L1654">
        <v>33</v>
      </c>
      <c r="M1654" s="1" t="s">
        <v>262</v>
      </c>
      <c r="N1654">
        <v>40</v>
      </c>
      <c r="O1654" s="1" t="s">
        <v>199</v>
      </c>
      <c r="P1654">
        <v>7</v>
      </c>
      <c r="Q1654">
        <v>0.05</v>
      </c>
      <c r="R1654">
        <v>2412</v>
      </c>
      <c r="S1654">
        <v>1640.16</v>
      </c>
      <c r="T1654">
        <v>11481.12</v>
      </c>
      <c r="U1654">
        <v>16039.800000000001</v>
      </c>
      <c r="V1654">
        <f>Sales[[#This Row],[Total Revenue]]-Sales[[#This Row],[Total Buying]]</f>
        <v>4558.68</v>
      </c>
      <c r="W1654">
        <v>128</v>
      </c>
      <c r="X1654" s="1" t="s">
        <v>738</v>
      </c>
      <c r="Y1654" s="1" t="s">
        <v>711</v>
      </c>
      <c r="Z1654" s="1" t="s">
        <v>306</v>
      </c>
      <c r="AA1654" s="1" t="s">
        <v>307</v>
      </c>
      <c r="AB1654" s="1" t="s">
        <v>56</v>
      </c>
      <c r="AC1654" s="1" t="s">
        <v>307</v>
      </c>
      <c r="AD1654">
        <v>38474</v>
      </c>
      <c r="AE1654">
        <v>65282</v>
      </c>
    </row>
    <row r="1655" spans="1:31" x14ac:dyDescent="0.3">
      <c r="A1655" s="1" t="s">
        <v>2480</v>
      </c>
      <c r="B1655" s="1" t="s">
        <v>30</v>
      </c>
      <c r="C1655" s="1" t="s">
        <v>48</v>
      </c>
      <c r="D1655" s="2">
        <v>43300</v>
      </c>
      <c r="E1655" s="2">
        <v>43448</v>
      </c>
      <c r="F1655" s="2" t="str">
        <f>TEXT(Sales[[#This Row],[OrderDate]],"dd")</f>
        <v>14</v>
      </c>
      <c r="G1655" s="2">
        <v>43471</v>
      </c>
      <c r="H1655" s="2">
        <v>43474</v>
      </c>
      <c r="I1655" s="1" t="s">
        <v>32</v>
      </c>
      <c r="J1655">
        <v>11</v>
      </c>
      <c r="K1655" s="1" t="s">
        <v>125</v>
      </c>
      <c r="L1655">
        <v>45</v>
      </c>
      <c r="M1655" s="1" t="s">
        <v>639</v>
      </c>
      <c r="N1655">
        <v>25</v>
      </c>
      <c r="O1655" s="1" t="s">
        <v>216</v>
      </c>
      <c r="P1655">
        <v>4</v>
      </c>
      <c r="Q1655">
        <v>0.05</v>
      </c>
      <c r="R1655">
        <v>1159.1000000000001</v>
      </c>
      <c r="S1655">
        <v>904.09800000000018</v>
      </c>
      <c r="T1655">
        <v>3616.3920000000007</v>
      </c>
      <c r="U1655">
        <v>4404.5800000000008</v>
      </c>
      <c r="V1655">
        <f>Sales[[#This Row],[Total Revenue]]-Sales[[#This Row],[Total Buying]]</f>
        <v>788.1880000000001</v>
      </c>
      <c r="W1655">
        <v>18</v>
      </c>
      <c r="X1655" s="1" t="s">
        <v>163</v>
      </c>
      <c r="Y1655" s="1" t="s">
        <v>164</v>
      </c>
      <c r="Z1655" s="1" t="s">
        <v>158</v>
      </c>
      <c r="AA1655" s="1" t="s">
        <v>159</v>
      </c>
      <c r="AB1655" s="1" t="s">
        <v>116</v>
      </c>
      <c r="AC1655" s="1" t="s">
        <v>159</v>
      </c>
      <c r="AD1655">
        <v>112439</v>
      </c>
      <c r="AE1655">
        <v>57095</v>
      </c>
    </row>
    <row r="1656" spans="1:31" x14ac:dyDescent="0.3">
      <c r="A1656" s="1" t="s">
        <v>2481</v>
      </c>
      <c r="B1656" s="1" t="s">
        <v>30</v>
      </c>
      <c r="C1656" s="1" t="s">
        <v>239</v>
      </c>
      <c r="D1656" s="2">
        <v>43300</v>
      </c>
      <c r="E1656" s="2">
        <v>43448</v>
      </c>
      <c r="F1656" s="2" t="str">
        <f>TEXT(Sales[[#This Row],[OrderDate]],"dd")</f>
        <v>14</v>
      </c>
      <c r="G1656" s="2">
        <v>43451</v>
      </c>
      <c r="H1656" s="2">
        <v>43452</v>
      </c>
      <c r="I1656" s="1" t="s">
        <v>32</v>
      </c>
      <c r="J1656">
        <v>12</v>
      </c>
      <c r="K1656" s="1" t="s">
        <v>208</v>
      </c>
      <c r="L1656">
        <v>17</v>
      </c>
      <c r="M1656" s="1" t="s">
        <v>278</v>
      </c>
      <c r="N1656">
        <v>12</v>
      </c>
      <c r="O1656" s="1" t="s">
        <v>35</v>
      </c>
      <c r="P1656">
        <v>4</v>
      </c>
      <c r="Q1656">
        <v>7.4999999999999997E-2</v>
      </c>
      <c r="R1656">
        <v>1882.7</v>
      </c>
      <c r="S1656">
        <v>809.56100000000004</v>
      </c>
      <c r="T1656">
        <v>3238.2440000000001</v>
      </c>
      <c r="U1656">
        <v>6965.99</v>
      </c>
      <c r="V1656">
        <f>Sales[[#This Row],[Total Revenue]]-Sales[[#This Row],[Total Buying]]</f>
        <v>3727.7459999999996</v>
      </c>
      <c r="W1656">
        <v>355</v>
      </c>
      <c r="X1656" s="1" t="s">
        <v>499</v>
      </c>
      <c r="Y1656" s="1" t="s">
        <v>958</v>
      </c>
      <c r="Z1656" s="1" t="s">
        <v>242</v>
      </c>
      <c r="AA1656" s="1" t="s">
        <v>243</v>
      </c>
      <c r="AB1656" s="1" t="s">
        <v>56</v>
      </c>
      <c r="AC1656" s="1" t="s">
        <v>243</v>
      </c>
      <c r="AD1656">
        <v>87224</v>
      </c>
      <c r="AE1656">
        <v>40758</v>
      </c>
    </row>
    <row r="1657" spans="1:31" x14ac:dyDescent="0.3">
      <c r="A1657" s="1" t="s">
        <v>2482</v>
      </c>
      <c r="B1657" s="1" t="s">
        <v>30</v>
      </c>
      <c r="C1657" s="1" t="s">
        <v>31</v>
      </c>
      <c r="D1657" s="2">
        <v>43400</v>
      </c>
      <c r="E1657" s="2">
        <v>43448</v>
      </c>
      <c r="F1657" s="2" t="str">
        <f>TEXT(Sales[[#This Row],[OrderDate]],"dd")</f>
        <v>14</v>
      </c>
      <c r="G1657" s="2">
        <v>43454</v>
      </c>
      <c r="H1657" s="2">
        <v>43462</v>
      </c>
      <c r="I1657" s="1" t="s">
        <v>32</v>
      </c>
      <c r="J1657">
        <v>5</v>
      </c>
      <c r="K1657" s="1" t="s">
        <v>182</v>
      </c>
      <c r="L1657">
        <v>23</v>
      </c>
      <c r="M1657" s="1" t="s">
        <v>354</v>
      </c>
      <c r="N1657">
        <v>27</v>
      </c>
      <c r="O1657" s="1" t="s">
        <v>223</v>
      </c>
      <c r="P1657">
        <v>6</v>
      </c>
      <c r="Q1657">
        <v>0.2</v>
      </c>
      <c r="R1657">
        <v>1949.7</v>
      </c>
      <c r="S1657">
        <v>1072.335</v>
      </c>
      <c r="T1657">
        <v>6434.01</v>
      </c>
      <c r="U1657">
        <v>9358.56</v>
      </c>
      <c r="V1657">
        <f>Sales[[#This Row],[Total Revenue]]-Sales[[#This Row],[Total Buying]]</f>
        <v>2924.5499999999993</v>
      </c>
      <c r="W1657">
        <v>217</v>
      </c>
      <c r="X1657" s="1" t="s">
        <v>376</v>
      </c>
      <c r="Y1657" s="1" t="s">
        <v>349</v>
      </c>
      <c r="Z1657" s="1" t="s">
        <v>236</v>
      </c>
      <c r="AA1657" s="1" t="s">
        <v>237</v>
      </c>
      <c r="AB1657" s="1" t="s">
        <v>147</v>
      </c>
      <c r="AC1657" s="1" t="s">
        <v>237</v>
      </c>
      <c r="AD1657">
        <v>49444</v>
      </c>
      <c r="AE1657">
        <v>60089</v>
      </c>
    </row>
    <row r="1658" spans="1:31" x14ac:dyDescent="0.3">
      <c r="A1658" s="1" t="s">
        <v>2483</v>
      </c>
      <c r="B1658" s="1" t="s">
        <v>42</v>
      </c>
      <c r="C1658" s="1" t="s">
        <v>77</v>
      </c>
      <c r="D1658" s="2">
        <v>43300</v>
      </c>
      <c r="E1658" s="2">
        <v>43448</v>
      </c>
      <c r="F1658" s="2" t="str">
        <f>TEXT(Sales[[#This Row],[OrderDate]],"dd")</f>
        <v>14</v>
      </c>
      <c r="G1658" s="2">
        <v>43475</v>
      </c>
      <c r="H1658" s="2">
        <v>43476</v>
      </c>
      <c r="I1658" s="1" t="s">
        <v>32</v>
      </c>
      <c r="J1658">
        <v>22</v>
      </c>
      <c r="K1658" s="1" t="s">
        <v>85</v>
      </c>
      <c r="L1658">
        <v>46</v>
      </c>
      <c r="M1658" s="1" t="s">
        <v>203</v>
      </c>
      <c r="N1658">
        <v>9</v>
      </c>
      <c r="O1658" s="1" t="s">
        <v>111</v>
      </c>
      <c r="P1658">
        <v>3</v>
      </c>
      <c r="Q1658">
        <v>0.05</v>
      </c>
      <c r="R1658">
        <v>1098.8</v>
      </c>
      <c r="S1658">
        <v>747.18399999999997</v>
      </c>
      <c r="T1658">
        <v>2241.5519999999997</v>
      </c>
      <c r="U1658">
        <v>3131.58</v>
      </c>
      <c r="V1658">
        <f>Sales[[#This Row],[Total Revenue]]-Sales[[#This Row],[Total Buying]]</f>
        <v>890.02800000000025</v>
      </c>
      <c r="W1658">
        <v>102</v>
      </c>
      <c r="X1658" s="1" t="s">
        <v>661</v>
      </c>
      <c r="Y1658" s="1" t="s">
        <v>448</v>
      </c>
      <c r="Z1658" s="1" t="s">
        <v>400</v>
      </c>
      <c r="AA1658" s="1" t="s">
        <v>401</v>
      </c>
      <c r="AB1658" s="1" t="s">
        <v>116</v>
      </c>
      <c r="AC1658" s="1" t="s">
        <v>401</v>
      </c>
      <c r="AD1658">
        <v>42239</v>
      </c>
      <c r="AE1658">
        <v>67081</v>
      </c>
    </row>
    <row r="1659" spans="1:31" x14ac:dyDescent="0.3">
      <c r="A1659" s="1" t="s">
        <v>2484</v>
      </c>
      <c r="B1659" s="1" t="s">
        <v>30</v>
      </c>
      <c r="C1659" s="1" t="s">
        <v>77</v>
      </c>
      <c r="D1659" s="2">
        <v>43300</v>
      </c>
      <c r="E1659" s="2">
        <v>43448</v>
      </c>
      <c r="F1659" s="2" t="str">
        <f>TEXT(Sales[[#This Row],[OrderDate]],"dd")</f>
        <v>14</v>
      </c>
      <c r="G1659" s="2">
        <v>43467</v>
      </c>
      <c r="H1659" s="2">
        <v>43469</v>
      </c>
      <c r="I1659" s="1" t="s">
        <v>32</v>
      </c>
      <c r="J1659">
        <v>2</v>
      </c>
      <c r="K1659" s="1" t="s">
        <v>142</v>
      </c>
      <c r="L1659">
        <v>27</v>
      </c>
      <c r="M1659" s="1" t="s">
        <v>560</v>
      </c>
      <c r="N1659">
        <v>32</v>
      </c>
      <c r="O1659" s="1" t="s">
        <v>107</v>
      </c>
      <c r="P1659">
        <v>7</v>
      </c>
      <c r="Q1659">
        <v>0.05</v>
      </c>
      <c r="R1659">
        <v>3155.7000000000003</v>
      </c>
      <c r="S1659">
        <v>2335.2180000000003</v>
      </c>
      <c r="T1659">
        <v>16346.526000000002</v>
      </c>
      <c r="U1659">
        <v>20985.405000000002</v>
      </c>
      <c r="V1659">
        <f>Sales[[#This Row],[Total Revenue]]-Sales[[#This Row],[Total Buying]]</f>
        <v>4638.8790000000008</v>
      </c>
      <c r="W1659">
        <v>173</v>
      </c>
      <c r="X1659" s="1" t="s">
        <v>194</v>
      </c>
      <c r="Y1659" s="1" t="s">
        <v>195</v>
      </c>
      <c r="Z1659" s="1" t="s">
        <v>196</v>
      </c>
      <c r="AA1659" s="1" t="s">
        <v>197</v>
      </c>
      <c r="AB1659" s="1" t="s">
        <v>147</v>
      </c>
      <c r="AC1659" s="1" t="s">
        <v>197</v>
      </c>
      <c r="AD1659">
        <v>58559</v>
      </c>
      <c r="AE1659">
        <v>38716</v>
      </c>
    </row>
    <row r="1660" spans="1:31" x14ac:dyDescent="0.3">
      <c r="A1660" s="1" t="s">
        <v>2485</v>
      </c>
      <c r="B1660" s="1" t="s">
        <v>42</v>
      </c>
      <c r="C1660" s="1" t="s">
        <v>77</v>
      </c>
      <c r="D1660" s="2">
        <v>43300</v>
      </c>
      <c r="E1660" s="2">
        <v>43448</v>
      </c>
      <c r="F1660" s="2" t="str">
        <f>TEXT(Sales[[#This Row],[OrderDate]],"dd")</f>
        <v>14</v>
      </c>
      <c r="G1660" s="2">
        <v>43463</v>
      </c>
      <c r="H1660" s="2">
        <v>43469</v>
      </c>
      <c r="I1660" s="1" t="s">
        <v>32</v>
      </c>
      <c r="J1660">
        <v>23</v>
      </c>
      <c r="K1660" s="1" t="s">
        <v>171</v>
      </c>
      <c r="L1660">
        <v>24</v>
      </c>
      <c r="M1660" s="1" t="s">
        <v>138</v>
      </c>
      <c r="N1660">
        <v>30</v>
      </c>
      <c r="O1660" s="1" t="s">
        <v>51</v>
      </c>
      <c r="P1660">
        <v>5</v>
      </c>
      <c r="Q1660">
        <v>0.2</v>
      </c>
      <c r="R1660">
        <v>2680</v>
      </c>
      <c r="S1660">
        <v>2144</v>
      </c>
      <c r="T1660">
        <v>10720</v>
      </c>
      <c r="U1660">
        <v>10720</v>
      </c>
      <c r="V1660">
        <f>Sales[[#This Row],[Total Revenue]]-Sales[[#This Row],[Total Buying]]</f>
        <v>0</v>
      </c>
      <c r="W1660">
        <v>123</v>
      </c>
      <c r="X1660" s="1" t="s">
        <v>1107</v>
      </c>
      <c r="Y1660" s="1" t="s">
        <v>1108</v>
      </c>
      <c r="Z1660" s="1" t="s">
        <v>306</v>
      </c>
      <c r="AA1660" s="1" t="s">
        <v>307</v>
      </c>
      <c r="AB1660" s="1" t="s">
        <v>56</v>
      </c>
      <c r="AC1660" s="1" t="s">
        <v>307</v>
      </c>
      <c r="AD1660">
        <v>318575</v>
      </c>
      <c r="AE1660">
        <v>46764</v>
      </c>
    </row>
    <row r="1661" spans="1:31" x14ac:dyDescent="0.3">
      <c r="A1661" s="1" t="s">
        <v>2486</v>
      </c>
      <c r="B1661" s="1" t="s">
        <v>100</v>
      </c>
      <c r="C1661" s="1" t="s">
        <v>62</v>
      </c>
      <c r="D1661" s="2">
        <v>43300</v>
      </c>
      <c r="E1661" s="2">
        <v>43448</v>
      </c>
      <c r="F1661" s="2" t="str">
        <f>TEXT(Sales[[#This Row],[OrderDate]],"dd")</f>
        <v>14</v>
      </c>
      <c r="G1661" s="2">
        <v>43452</v>
      </c>
      <c r="H1661" s="2">
        <v>43459</v>
      </c>
      <c r="I1661" s="1" t="s">
        <v>32</v>
      </c>
      <c r="J1661">
        <v>25</v>
      </c>
      <c r="K1661" s="1" t="s">
        <v>333</v>
      </c>
      <c r="L1661">
        <v>10</v>
      </c>
      <c r="M1661" s="1" t="s">
        <v>273</v>
      </c>
      <c r="N1661">
        <v>13</v>
      </c>
      <c r="O1661" s="1" t="s">
        <v>193</v>
      </c>
      <c r="P1661">
        <v>5</v>
      </c>
      <c r="Q1661">
        <v>0.05</v>
      </c>
      <c r="R1661">
        <v>5956.3</v>
      </c>
      <c r="S1661">
        <v>3871.5950000000003</v>
      </c>
      <c r="T1661">
        <v>19357.975000000002</v>
      </c>
      <c r="U1661">
        <v>28292.425000000003</v>
      </c>
      <c r="V1661">
        <f>Sales[[#This Row],[Total Revenue]]-Sales[[#This Row],[Total Buying]]</f>
        <v>8934.4500000000007</v>
      </c>
      <c r="W1661">
        <v>309</v>
      </c>
      <c r="X1661" s="1" t="s">
        <v>974</v>
      </c>
      <c r="Y1661" s="1" t="s">
        <v>975</v>
      </c>
      <c r="Z1661" s="1" t="s">
        <v>251</v>
      </c>
      <c r="AA1661" s="1" t="s">
        <v>252</v>
      </c>
      <c r="AB1661" s="1" t="s">
        <v>56</v>
      </c>
      <c r="AC1661" s="1" t="s">
        <v>252</v>
      </c>
      <c r="AD1661">
        <v>133808</v>
      </c>
      <c r="AE1661">
        <v>53326</v>
      </c>
    </row>
    <row r="1662" spans="1:31" x14ac:dyDescent="0.3">
      <c r="A1662" s="1" t="s">
        <v>2487</v>
      </c>
      <c r="B1662" s="1" t="s">
        <v>30</v>
      </c>
      <c r="C1662" s="1" t="s">
        <v>31</v>
      </c>
      <c r="D1662" s="2">
        <v>43300</v>
      </c>
      <c r="E1662" s="2">
        <v>43449</v>
      </c>
      <c r="F1662" s="2" t="str">
        <f>TEXT(Sales[[#This Row],[OrderDate]],"dd")</f>
        <v>15</v>
      </c>
      <c r="G1662" s="2">
        <v>43468</v>
      </c>
      <c r="H1662" s="2">
        <v>43475</v>
      </c>
      <c r="I1662" s="1" t="s">
        <v>32</v>
      </c>
      <c r="J1662">
        <v>3</v>
      </c>
      <c r="K1662" s="1" t="s">
        <v>154</v>
      </c>
      <c r="L1662">
        <v>29</v>
      </c>
      <c r="M1662" s="1" t="s">
        <v>429</v>
      </c>
      <c r="N1662">
        <v>36</v>
      </c>
      <c r="O1662" s="1" t="s">
        <v>227</v>
      </c>
      <c r="P1662">
        <v>8</v>
      </c>
      <c r="Q1662">
        <v>0.1</v>
      </c>
      <c r="R1662">
        <v>2010</v>
      </c>
      <c r="S1662">
        <v>924.6</v>
      </c>
      <c r="T1662">
        <v>7396.8</v>
      </c>
      <c r="U1662">
        <v>14472</v>
      </c>
      <c r="V1662">
        <f>Sales[[#This Row],[Total Revenue]]-Sales[[#This Row],[Total Buying]]</f>
        <v>7075.2</v>
      </c>
      <c r="W1662">
        <v>260</v>
      </c>
      <c r="X1662" s="1" t="s">
        <v>1983</v>
      </c>
      <c r="Y1662" s="1" t="s">
        <v>37</v>
      </c>
      <c r="Z1662" s="1" t="s">
        <v>38</v>
      </c>
      <c r="AA1662" s="1" t="s">
        <v>39</v>
      </c>
      <c r="AB1662" s="1" t="s">
        <v>40</v>
      </c>
      <c r="AC1662" s="1" t="s">
        <v>39</v>
      </c>
      <c r="AD1662">
        <v>161116</v>
      </c>
      <c r="AE1662">
        <v>87040</v>
      </c>
    </row>
    <row r="1663" spans="1:31" x14ac:dyDescent="0.3">
      <c r="A1663" s="1" t="s">
        <v>2488</v>
      </c>
      <c r="B1663" s="1" t="s">
        <v>47</v>
      </c>
      <c r="C1663" s="1" t="s">
        <v>62</v>
      </c>
      <c r="D1663" s="2">
        <v>43400</v>
      </c>
      <c r="E1663" s="2">
        <v>43449</v>
      </c>
      <c r="F1663" s="2" t="str">
        <f>TEXT(Sales[[#This Row],[OrderDate]],"dd")</f>
        <v>15</v>
      </c>
      <c r="G1663" s="2">
        <v>43460</v>
      </c>
      <c r="H1663" s="2">
        <v>43461</v>
      </c>
      <c r="I1663" s="1" t="s">
        <v>32</v>
      </c>
      <c r="J1663">
        <v>20</v>
      </c>
      <c r="K1663" s="1" t="s">
        <v>225</v>
      </c>
      <c r="L1663">
        <v>12</v>
      </c>
      <c r="M1663" s="1" t="s">
        <v>380</v>
      </c>
      <c r="N1663">
        <v>7</v>
      </c>
      <c r="O1663" s="1" t="s">
        <v>260</v>
      </c>
      <c r="P1663">
        <v>6</v>
      </c>
      <c r="Q1663">
        <v>7.4999999999999997E-2</v>
      </c>
      <c r="R1663">
        <v>1319.9</v>
      </c>
      <c r="S1663">
        <v>963.52700000000004</v>
      </c>
      <c r="T1663">
        <v>5781.1620000000003</v>
      </c>
      <c r="U1663">
        <v>7325.4449999999997</v>
      </c>
      <c r="V1663">
        <f>Sales[[#This Row],[Total Revenue]]-Sales[[#This Row],[Total Buying]]</f>
        <v>1544.2829999999994</v>
      </c>
      <c r="W1663">
        <v>325</v>
      </c>
      <c r="X1663" s="1" t="s">
        <v>1779</v>
      </c>
      <c r="Y1663" s="1" t="s">
        <v>1780</v>
      </c>
      <c r="Z1663" s="1" t="s">
        <v>251</v>
      </c>
      <c r="AA1663" s="1" t="s">
        <v>252</v>
      </c>
      <c r="AB1663" s="1" t="s">
        <v>56</v>
      </c>
      <c r="AC1663" s="1" t="s">
        <v>252</v>
      </c>
      <c r="AD1663">
        <v>46952</v>
      </c>
      <c r="AE1663">
        <v>47763</v>
      </c>
    </row>
    <row r="1664" spans="1:31" x14ac:dyDescent="0.3">
      <c r="A1664" s="1" t="s">
        <v>2489</v>
      </c>
      <c r="B1664" s="1" t="s">
        <v>30</v>
      </c>
      <c r="C1664" s="1" t="s">
        <v>424</v>
      </c>
      <c r="D1664" s="2">
        <v>43300</v>
      </c>
      <c r="E1664" s="2">
        <v>43449</v>
      </c>
      <c r="F1664" s="2" t="str">
        <f>TEXT(Sales[[#This Row],[OrderDate]],"dd")</f>
        <v>15</v>
      </c>
      <c r="G1664" s="2">
        <v>43451</v>
      </c>
      <c r="H1664" s="2">
        <v>43456</v>
      </c>
      <c r="I1664" s="1" t="s">
        <v>32</v>
      </c>
      <c r="J1664">
        <v>5</v>
      </c>
      <c r="K1664" s="1" t="s">
        <v>182</v>
      </c>
      <c r="L1664">
        <v>26</v>
      </c>
      <c r="M1664" s="1" t="s">
        <v>215</v>
      </c>
      <c r="N1664">
        <v>41</v>
      </c>
      <c r="O1664" s="1" t="s">
        <v>60</v>
      </c>
      <c r="P1664">
        <v>8</v>
      </c>
      <c r="Q1664">
        <v>7.4999999999999997E-2</v>
      </c>
      <c r="R1664">
        <v>1775.5</v>
      </c>
      <c r="S1664">
        <v>1065.3</v>
      </c>
      <c r="T1664">
        <v>8522.4</v>
      </c>
      <c r="U1664">
        <v>13138.7</v>
      </c>
      <c r="V1664">
        <f>Sales[[#This Row],[Total Revenue]]-Sales[[#This Row],[Total Buying]]</f>
        <v>4616.3000000000011</v>
      </c>
      <c r="W1664">
        <v>77</v>
      </c>
      <c r="X1664" s="1" t="s">
        <v>514</v>
      </c>
      <c r="Y1664" s="1" t="s">
        <v>515</v>
      </c>
      <c r="Z1664" s="1" t="s">
        <v>158</v>
      </c>
      <c r="AA1664" s="1" t="s">
        <v>159</v>
      </c>
      <c r="AB1664" s="1" t="s">
        <v>116</v>
      </c>
      <c r="AC1664" s="1" t="s">
        <v>159</v>
      </c>
      <c r="AD1664">
        <v>27365</v>
      </c>
      <c r="AE1664">
        <v>50433</v>
      </c>
    </row>
    <row r="1665" spans="1:31" x14ac:dyDescent="0.3">
      <c r="A1665" s="1" t="s">
        <v>2490</v>
      </c>
      <c r="B1665" s="1" t="s">
        <v>30</v>
      </c>
      <c r="C1665" s="1" t="s">
        <v>48</v>
      </c>
      <c r="D1665" s="2">
        <v>43300</v>
      </c>
      <c r="E1665" s="2">
        <v>43449</v>
      </c>
      <c r="F1665" s="2" t="str">
        <f>TEXT(Sales[[#This Row],[OrderDate]],"dd")</f>
        <v>15</v>
      </c>
      <c r="G1665" s="2">
        <v>43469</v>
      </c>
      <c r="H1665" s="2">
        <v>43474</v>
      </c>
      <c r="I1665" s="1" t="s">
        <v>32</v>
      </c>
      <c r="J1665">
        <v>1</v>
      </c>
      <c r="K1665" s="1" t="s">
        <v>78</v>
      </c>
      <c r="L1665">
        <v>38</v>
      </c>
      <c r="M1665" s="1" t="s">
        <v>226</v>
      </c>
      <c r="N1665">
        <v>39</v>
      </c>
      <c r="O1665" s="1" t="s">
        <v>288</v>
      </c>
      <c r="P1665">
        <v>2</v>
      </c>
      <c r="Q1665">
        <v>0.15</v>
      </c>
      <c r="R1665">
        <v>187.6</v>
      </c>
      <c r="S1665">
        <v>129.44399999999999</v>
      </c>
      <c r="T1665">
        <v>258.88799999999998</v>
      </c>
      <c r="U1665">
        <v>318.92</v>
      </c>
      <c r="V1665">
        <f>Sales[[#This Row],[Total Revenue]]-Sales[[#This Row],[Total Buying]]</f>
        <v>60.032000000000039</v>
      </c>
      <c r="W1665">
        <v>41</v>
      </c>
      <c r="X1665" s="1" t="s">
        <v>1036</v>
      </c>
      <c r="Y1665" s="1" t="s">
        <v>186</v>
      </c>
      <c r="Z1665" s="1" t="s">
        <v>158</v>
      </c>
      <c r="AA1665" s="1" t="s">
        <v>159</v>
      </c>
      <c r="AB1665" s="1" t="s">
        <v>116</v>
      </c>
      <c r="AC1665" s="1" t="s">
        <v>159</v>
      </c>
      <c r="AD1665">
        <v>46713</v>
      </c>
      <c r="AE1665">
        <v>65096</v>
      </c>
    </row>
    <row r="1666" spans="1:31" x14ac:dyDescent="0.3">
      <c r="A1666" s="1" t="s">
        <v>2491</v>
      </c>
      <c r="B1666" s="1" t="s">
        <v>30</v>
      </c>
      <c r="C1666" s="1" t="s">
        <v>77</v>
      </c>
      <c r="D1666" s="2">
        <v>43300</v>
      </c>
      <c r="E1666" s="2">
        <v>43449</v>
      </c>
      <c r="F1666" s="2" t="str">
        <f>TEXT(Sales[[#This Row],[OrderDate]],"dd")</f>
        <v>15</v>
      </c>
      <c r="G1666" s="2">
        <v>43461</v>
      </c>
      <c r="H1666" s="2">
        <v>43463</v>
      </c>
      <c r="I1666" s="1" t="s">
        <v>32</v>
      </c>
      <c r="J1666">
        <v>6</v>
      </c>
      <c r="K1666" s="1" t="s">
        <v>33</v>
      </c>
      <c r="L1666">
        <v>3</v>
      </c>
      <c r="M1666" s="1" t="s">
        <v>175</v>
      </c>
      <c r="N1666">
        <v>19</v>
      </c>
      <c r="O1666" s="1" t="s">
        <v>726</v>
      </c>
      <c r="P1666">
        <v>5</v>
      </c>
      <c r="Q1666">
        <v>0.05</v>
      </c>
      <c r="R1666">
        <v>1139</v>
      </c>
      <c r="S1666">
        <v>899.81000000000006</v>
      </c>
      <c r="T1666">
        <v>4499.05</v>
      </c>
      <c r="U1666">
        <v>5410.25</v>
      </c>
      <c r="V1666">
        <f>Sales[[#This Row],[Total Revenue]]-Sales[[#This Row],[Total Buying]]</f>
        <v>911.19999999999982</v>
      </c>
      <c r="W1666">
        <v>173</v>
      </c>
      <c r="X1666" s="1" t="s">
        <v>194</v>
      </c>
      <c r="Y1666" s="1" t="s">
        <v>195</v>
      </c>
      <c r="Z1666" s="1" t="s">
        <v>196</v>
      </c>
      <c r="AA1666" s="1" t="s">
        <v>197</v>
      </c>
      <c r="AB1666" s="1" t="s">
        <v>147</v>
      </c>
      <c r="AC1666" s="1" t="s">
        <v>197</v>
      </c>
      <c r="AD1666">
        <v>58559</v>
      </c>
      <c r="AE1666">
        <v>38716</v>
      </c>
    </row>
    <row r="1667" spans="1:31" x14ac:dyDescent="0.3">
      <c r="A1667" s="1" t="s">
        <v>2492</v>
      </c>
      <c r="B1667" s="1" t="s">
        <v>30</v>
      </c>
      <c r="C1667" s="1" t="s">
        <v>48</v>
      </c>
      <c r="D1667" s="2">
        <v>43400</v>
      </c>
      <c r="E1667" s="2">
        <v>43449</v>
      </c>
      <c r="F1667" s="2" t="str">
        <f>TEXT(Sales[[#This Row],[OrderDate]],"dd")</f>
        <v>15</v>
      </c>
      <c r="G1667" s="2">
        <v>43452</v>
      </c>
      <c r="H1667" s="2">
        <v>43457</v>
      </c>
      <c r="I1667" s="1" t="s">
        <v>32</v>
      </c>
      <c r="J1667">
        <v>9</v>
      </c>
      <c r="K1667" s="1" t="s">
        <v>214</v>
      </c>
      <c r="L1667">
        <v>28</v>
      </c>
      <c r="M1667" s="1" t="s">
        <v>50</v>
      </c>
      <c r="N1667">
        <v>27</v>
      </c>
      <c r="O1667" s="1" t="s">
        <v>223</v>
      </c>
      <c r="P1667">
        <v>5</v>
      </c>
      <c r="Q1667">
        <v>0.15</v>
      </c>
      <c r="R1667">
        <v>1005</v>
      </c>
      <c r="S1667">
        <v>824.09999999999991</v>
      </c>
      <c r="T1667">
        <v>4120.5</v>
      </c>
      <c r="U1667">
        <v>4271.25</v>
      </c>
      <c r="V1667">
        <f>Sales[[#This Row],[Total Revenue]]-Sales[[#This Row],[Total Buying]]</f>
        <v>150.75</v>
      </c>
      <c r="W1667">
        <v>46</v>
      </c>
      <c r="X1667" s="1" t="s">
        <v>422</v>
      </c>
      <c r="Y1667" s="1" t="s">
        <v>191</v>
      </c>
      <c r="Z1667" s="1" t="s">
        <v>158</v>
      </c>
      <c r="AA1667" s="1" t="s">
        <v>159</v>
      </c>
      <c r="AB1667" s="1" t="s">
        <v>116</v>
      </c>
      <c r="AC1667" s="1" t="s">
        <v>159</v>
      </c>
      <c r="AD1667">
        <v>47427</v>
      </c>
      <c r="AE1667">
        <v>47225</v>
      </c>
    </row>
    <row r="1668" spans="1:31" x14ac:dyDescent="0.3">
      <c r="A1668" s="1" t="s">
        <v>2493</v>
      </c>
      <c r="B1668" s="1" t="s">
        <v>42</v>
      </c>
      <c r="C1668" s="1" t="s">
        <v>424</v>
      </c>
      <c r="D1668" s="2">
        <v>43300</v>
      </c>
      <c r="E1668" s="2">
        <v>43449</v>
      </c>
      <c r="F1668" s="2" t="str">
        <f>TEXT(Sales[[#This Row],[OrderDate]],"dd")</f>
        <v>15</v>
      </c>
      <c r="G1668" s="2">
        <v>43459</v>
      </c>
      <c r="H1668" s="2">
        <v>43463</v>
      </c>
      <c r="I1668" s="1" t="s">
        <v>32</v>
      </c>
      <c r="J1668">
        <v>25</v>
      </c>
      <c r="K1668" s="1" t="s">
        <v>333</v>
      </c>
      <c r="L1668">
        <v>23</v>
      </c>
      <c r="M1668" s="1" t="s">
        <v>354</v>
      </c>
      <c r="N1668">
        <v>44</v>
      </c>
      <c r="O1668" s="1" t="s">
        <v>206</v>
      </c>
      <c r="P1668">
        <v>5</v>
      </c>
      <c r="Q1668">
        <v>0.2</v>
      </c>
      <c r="R1668">
        <v>2385.2000000000003</v>
      </c>
      <c r="S1668">
        <v>1097.1920000000002</v>
      </c>
      <c r="T1668">
        <v>5485.9600000000009</v>
      </c>
      <c r="U1668">
        <v>9540.8000000000011</v>
      </c>
      <c r="V1668">
        <f>Sales[[#This Row],[Total Revenue]]-Sales[[#This Row],[Total Buying]]</f>
        <v>4054.84</v>
      </c>
      <c r="W1668">
        <v>58</v>
      </c>
      <c r="X1668" s="1" t="s">
        <v>478</v>
      </c>
      <c r="Y1668" s="1" t="s">
        <v>191</v>
      </c>
      <c r="Z1668" s="1" t="s">
        <v>158</v>
      </c>
      <c r="AA1668" s="1" t="s">
        <v>159</v>
      </c>
      <c r="AB1668" s="1" t="s">
        <v>116</v>
      </c>
      <c r="AC1668" s="1" t="s">
        <v>159</v>
      </c>
      <c r="AD1668">
        <v>42720</v>
      </c>
      <c r="AE1668">
        <v>52392</v>
      </c>
    </row>
    <row r="1669" spans="1:31" x14ac:dyDescent="0.3">
      <c r="A1669" s="1" t="s">
        <v>2494</v>
      </c>
      <c r="B1669" s="1" t="s">
        <v>47</v>
      </c>
      <c r="C1669" s="1" t="s">
        <v>77</v>
      </c>
      <c r="D1669" s="2">
        <v>43400</v>
      </c>
      <c r="E1669" s="2">
        <v>43449</v>
      </c>
      <c r="F1669" s="2" t="str">
        <f>TEXT(Sales[[#This Row],[OrderDate]],"dd")</f>
        <v>15</v>
      </c>
      <c r="G1669" s="2">
        <v>43472</v>
      </c>
      <c r="H1669" s="2">
        <v>43478</v>
      </c>
      <c r="I1669" s="1" t="s">
        <v>32</v>
      </c>
      <c r="J1669">
        <v>17</v>
      </c>
      <c r="K1669" s="1" t="s">
        <v>292</v>
      </c>
      <c r="L1669">
        <v>26</v>
      </c>
      <c r="M1669" s="1" t="s">
        <v>215</v>
      </c>
      <c r="N1669">
        <v>1</v>
      </c>
      <c r="O1669" s="1" t="s">
        <v>72</v>
      </c>
      <c r="P1669">
        <v>6</v>
      </c>
      <c r="Q1669">
        <v>0.05</v>
      </c>
      <c r="R1669">
        <v>1085.4000000000001</v>
      </c>
      <c r="S1669">
        <v>911.73599999999999</v>
      </c>
      <c r="T1669">
        <v>5470.4160000000002</v>
      </c>
      <c r="U1669">
        <v>6186.7800000000007</v>
      </c>
      <c r="V1669">
        <f>Sales[[#This Row],[Total Revenue]]-Sales[[#This Row],[Total Buying]]</f>
        <v>716.36400000000049</v>
      </c>
      <c r="W1669">
        <v>184</v>
      </c>
      <c r="X1669" s="1" t="s">
        <v>1208</v>
      </c>
      <c r="Y1669" s="1" t="s">
        <v>1209</v>
      </c>
      <c r="Z1669" s="1" t="s">
        <v>369</v>
      </c>
      <c r="AA1669" s="1" t="s">
        <v>370</v>
      </c>
      <c r="AB1669" s="1" t="s">
        <v>147</v>
      </c>
      <c r="AC1669" s="1" t="s">
        <v>370</v>
      </c>
      <c r="AD1669">
        <v>102273</v>
      </c>
      <c r="AE1669">
        <v>43774</v>
      </c>
    </row>
    <row r="1670" spans="1:31" x14ac:dyDescent="0.3">
      <c r="A1670" s="1" t="s">
        <v>2495</v>
      </c>
      <c r="B1670" s="1" t="s">
        <v>47</v>
      </c>
      <c r="C1670" s="1" t="s">
        <v>62</v>
      </c>
      <c r="D1670" s="2">
        <v>43400</v>
      </c>
      <c r="E1670" s="2">
        <v>43449</v>
      </c>
      <c r="F1670" s="2" t="str">
        <f>TEXT(Sales[[#This Row],[OrderDate]],"dd")</f>
        <v>15</v>
      </c>
      <c r="G1670" s="2">
        <v>43454</v>
      </c>
      <c r="H1670" s="2">
        <v>43457</v>
      </c>
      <c r="I1670" s="1" t="s">
        <v>32</v>
      </c>
      <c r="J1670">
        <v>16</v>
      </c>
      <c r="K1670" s="1" t="s">
        <v>270</v>
      </c>
      <c r="L1670">
        <v>13</v>
      </c>
      <c r="M1670" s="1" t="s">
        <v>118</v>
      </c>
      <c r="N1670">
        <v>4</v>
      </c>
      <c r="O1670" s="1" t="s">
        <v>64</v>
      </c>
      <c r="P1670">
        <v>5</v>
      </c>
      <c r="Q1670">
        <v>0.2</v>
      </c>
      <c r="R1670">
        <v>1809</v>
      </c>
      <c r="S1670">
        <v>1519.56</v>
      </c>
      <c r="T1670">
        <v>7597.7999999999993</v>
      </c>
      <c r="U1670">
        <v>7236</v>
      </c>
      <c r="V1670">
        <f>Sales[[#This Row],[Total Revenue]]-Sales[[#This Row],[Total Buying]]</f>
        <v>-361.79999999999927</v>
      </c>
      <c r="W1670">
        <v>307</v>
      </c>
      <c r="X1670" s="1" t="s">
        <v>603</v>
      </c>
      <c r="Y1670" s="1" t="s">
        <v>604</v>
      </c>
      <c r="Z1670" s="1" t="s">
        <v>251</v>
      </c>
      <c r="AA1670" s="1" t="s">
        <v>252</v>
      </c>
      <c r="AB1670" s="1" t="s">
        <v>56</v>
      </c>
      <c r="AC1670" s="1" t="s">
        <v>252</v>
      </c>
      <c r="AD1670">
        <v>42348</v>
      </c>
      <c r="AE1670">
        <v>43189</v>
      </c>
    </row>
    <row r="1671" spans="1:31" x14ac:dyDescent="0.3">
      <c r="A1671" s="1" t="s">
        <v>2496</v>
      </c>
      <c r="B1671" s="1" t="s">
        <v>100</v>
      </c>
      <c r="C1671" s="1" t="s">
        <v>31</v>
      </c>
      <c r="D1671" s="2">
        <v>43300</v>
      </c>
      <c r="E1671" s="2">
        <v>43449</v>
      </c>
      <c r="F1671" s="2" t="str">
        <f>TEXT(Sales[[#This Row],[OrderDate]],"dd")</f>
        <v>15</v>
      </c>
      <c r="G1671" s="2">
        <v>43463</v>
      </c>
      <c r="H1671" s="2">
        <v>43470</v>
      </c>
      <c r="I1671" s="1" t="s">
        <v>32</v>
      </c>
      <c r="J1671">
        <v>26</v>
      </c>
      <c r="K1671" s="1" t="s">
        <v>247</v>
      </c>
      <c r="L1671">
        <v>33</v>
      </c>
      <c r="M1671" s="1" t="s">
        <v>262</v>
      </c>
      <c r="N1671">
        <v>2</v>
      </c>
      <c r="O1671" s="1" t="s">
        <v>394</v>
      </c>
      <c r="P1671">
        <v>4</v>
      </c>
      <c r="Q1671">
        <v>0.05</v>
      </c>
      <c r="R1671">
        <v>897.80000000000007</v>
      </c>
      <c r="S1671">
        <v>646.41600000000005</v>
      </c>
      <c r="T1671">
        <v>2585.6640000000002</v>
      </c>
      <c r="U1671">
        <v>3411.6400000000003</v>
      </c>
      <c r="V1671">
        <f>Sales[[#This Row],[Total Revenue]]-Sales[[#This Row],[Total Buying]]</f>
        <v>825.97600000000011</v>
      </c>
      <c r="W1671">
        <v>250</v>
      </c>
      <c r="X1671" s="1" t="s">
        <v>748</v>
      </c>
      <c r="Y1671" s="1" t="s">
        <v>387</v>
      </c>
      <c r="Z1671" s="1" t="s">
        <v>388</v>
      </c>
      <c r="AA1671" s="1" t="s">
        <v>389</v>
      </c>
      <c r="AB1671" s="1" t="s">
        <v>116</v>
      </c>
      <c r="AC1671" s="1" t="s">
        <v>389</v>
      </c>
      <c r="AD1671">
        <v>43699</v>
      </c>
      <c r="AE1671">
        <v>68137</v>
      </c>
    </row>
    <row r="1672" spans="1:31" x14ac:dyDescent="0.3">
      <c r="A1672" s="1" t="s">
        <v>2497</v>
      </c>
      <c r="B1672" s="1" t="s">
        <v>30</v>
      </c>
      <c r="C1672" s="1" t="s">
        <v>62</v>
      </c>
      <c r="D1672" s="2">
        <v>43400</v>
      </c>
      <c r="E1672" s="2">
        <v>43449</v>
      </c>
      <c r="F1672" s="2" t="str">
        <f>TEXT(Sales[[#This Row],[OrderDate]],"dd")</f>
        <v>15</v>
      </c>
      <c r="G1672" s="2">
        <v>43459</v>
      </c>
      <c r="H1672" s="2">
        <v>43460</v>
      </c>
      <c r="I1672" s="1" t="s">
        <v>32</v>
      </c>
      <c r="J1672">
        <v>3</v>
      </c>
      <c r="K1672" s="1" t="s">
        <v>154</v>
      </c>
      <c r="L1672">
        <v>17</v>
      </c>
      <c r="M1672" s="1" t="s">
        <v>278</v>
      </c>
      <c r="N1672">
        <v>14</v>
      </c>
      <c r="O1672" s="1" t="s">
        <v>438</v>
      </c>
      <c r="P1672">
        <v>3</v>
      </c>
      <c r="Q1672">
        <v>0.2</v>
      </c>
      <c r="R1672">
        <v>1246.2</v>
      </c>
      <c r="S1672">
        <v>847.41600000000005</v>
      </c>
      <c r="T1672">
        <v>2542.248</v>
      </c>
      <c r="U1672">
        <v>2990.88</v>
      </c>
      <c r="V1672">
        <f>Sales[[#This Row],[Total Revenue]]-Sales[[#This Row],[Total Buying]]</f>
        <v>448.63200000000006</v>
      </c>
      <c r="W1672">
        <v>284</v>
      </c>
      <c r="X1672" s="1" t="s">
        <v>1309</v>
      </c>
      <c r="Y1672" s="1" t="s">
        <v>1310</v>
      </c>
      <c r="Z1672" s="1" t="s">
        <v>211</v>
      </c>
      <c r="AA1672" s="1" t="s">
        <v>212</v>
      </c>
      <c r="AB1672" s="1" t="s">
        <v>56</v>
      </c>
      <c r="AC1672" s="1" t="s">
        <v>212</v>
      </c>
      <c r="AD1672">
        <v>37246</v>
      </c>
      <c r="AE1672">
        <v>67131</v>
      </c>
    </row>
    <row r="1673" spans="1:31" x14ac:dyDescent="0.3">
      <c r="A1673" s="1" t="s">
        <v>2498</v>
      </c>
      <c r="B1673" s="1" t="s">
        <v>30</v>
      </c>
      <c r="C1673" s="1" t="s">
        <v>48</v>
      </c>
      <c r="D1673" s="2">
        <v>43300</v>
      </c>
      <c r="E1673" s="2">
        <v>43449</v>
      </c>
      <c r="F1673" s="2" t="str">
        <f>TEXT(Sales[[#This Row],[OrderDate]],"dd")</f>
        <v>15</v>
      </c>
      <c r="G1673" s="2">
        <v>43466</v>
      </c>
      <c r="H1673" s="2">
        <v>43476</v>
      </c>
      <c r="I1673" s="1" t="s">
        <v>32</v>
      </c>
      <c r="J1673">
        <v>4</v>
      </c>
      <c r="K1673" s="1" t="s">
        <v>70</v>
      </c>
      <c r="L1673">
        <v>32</v>
      </c>
      <c r="M1673" s="1" t="s">
        <v>303</v>
      </c>
      <c r="N1673">
        <v>40</v>
      </c>
      <c r="O1673" s="1" t="s">
        <v>199</v>
      </c>
      <c r="P1673">
        <v>1</v>
      </c>
      <c r="Q1673">
        <v>0.3</v>
      </c>
      <c r="R1673">
        <v>1118.9000000000001</v>
      </c>
      <c r="S1673">
        <v>503.50500000000005</v>
      </c>
      <c r="T1673">
        <v>503.50500000000005</v>
      </c>
      <c r="U1673">
        <v>783.23</v>
      </c>
      <c r="V1673">
        <f>Sales[[#This Row],[Total Revenue]]-Sales[[#This Row],[Total Buying]]</f>
        <v>279.72499999999997</v>
      </c>
      <c r="W1673">
        <v>20</v>
      </c>
      <c r="X1673" s="1" t="s">
        <v>190</v>
      </c>
      <c r="Y1673" s="1" t="s">
        <v>191</v>
      </c>
      <c r="Z1673" s="1" t="s">
        <v>158</v>
      </c>
      <c r="AA1673" s="1" t="s">
        <v>159</v>
      </c>
      <c r="AB1673" s="1" t="s">
        <v>116</v>
      </c>
      <c r="AC1673" s="1" t="s">
        <v>159</v>
      </c>
      <c r="AD1673">
        <v>41361</v>
      </c>
      <c r="AE1673">
        <v>66076</v>
      </c>
    </row>
    <row r="1674" spans="1:31" x14ac:dyDescent="0.3">
      <c r="A1674" s="1" t="s">
        <v>2499</v>
      </c>
      <c r="B1674" s="1" t="s">
        <v>47</v>
      </c>
      <c r="C1674" s="1" t="s">
        <v>424</v>
      </c>
      <c r="D1674" s="2">
        <v>43300</v>
      </c>
      <c r="E1674" s="2">
        <v>43449</v>
      </c>
      <c r="F1674" s="2" t="str">
        <f>TEXT(Sales[[#This Row],[OrderDate]],"dd")</f>
        <v>15</v>
      </c>
      <c r="G1674" s="2">
        <v>43457</v>
      </c>
      <c r="H1674" s="2">
        <v>43465</v>
      </c>
      <c r="I1674" s="1" t="s">
        <v>32</v>
      </c>
      <c r="J1674">
        <v>19</v>
      </c>
      <c r="K1674" s="1" t="s">
        <v>97</v>
      </c>
      <c r="L1674">
        <v>42</v>
      </c>
      <c r="M1674" s="1" t="s">
        <v>363</v>
      </c>
      <c r="N1674">
        <v>5</v>
      </c>
      <c r="O1674" s="1" t="s">
        <v>123</v>
      </c>
      <c r="P1674">
        <v>3</v>
      </c>
      <c r="Q1674">
        <v>0.05</v>
      </c>
      <c r="R1674">
        <v>1018.4</v>
      </c>
      <c r="S1674">
        <v>835.08799999999997</v>
      </c>
      <c r="T1674">
        <v>2505.2640000000001</v>
      </c>
      <c r="U1674">
        <v>2902.44</v>
      </c>
      <c r="V1674">
        <f>Sales[[#This Row],[Total Revenue]]-Sales[[#This Row],[Total Buying]]</f>
        <v>397.17599999999993</v>
      </c>
      <c r="W1674">
        <v>85</v>
      </c>
      <c r="X1674" s="1" t="s">
        <v>1046</v>
      </c>
      <c r="Y1674" s="1" t="s">
        <v>1047</v>
      </c>
      <c r="Z1674" s="1" t="s">
        <v>158</v>
      </c>
      <c r="AA1674" s="1" t="s">
        <v>159</v>
      </c>
      <c r="AB1674" s="1" t="s">
        <v>116</v>
      </c>
      <c r="AC1674" s="1" t="s">
        <v>159</v>
      </c>
      <c r="AD1674">
        <v>41216</v>
      </c>
      <c r="AE1674">
        <v>57028</v>
      </c>
    </row>
    <row r="1675" spans="1:31" x14ac:dyDescent="0.3">
      <c r="A1675" s="1" t="s">
        <v>2500</v>
      </c>
      <c r="B1675" s="1" t="s">
        <v>42</v>
      </c>
      <c r="C1675" s="1" t="s">
        <v>31</v>
      </c>
      <c r="D1675" s="2">
        <v>43300</v>
      </c>
      <c r="E1675" s="2">
        <v>43449</v>
      </c>
      <c r="F1675" s="2" t="str">
        <f>TEXT(Sales[[#This Row],[OrderDate]],"dd")</f>
        <v>15</v>
      </c>
      <c r="G1675" s="2">
        <v>43460</v>
      </c>
      <c r="H1675" s="2">
        <v>43463</v>
      </c>
      <c r="I1675" s="1" t="s">
        <v>32</v>
      </c>
      <c r="J1675">
        <v>23</v>
      </c>
      <c r="K1675" s="1" t="s">
        <v>171</v>
      </c>
      <c r="L1675">
        <v>17</v>
      </c>
      <c r="M1675" s="1" t="s">
        <v>278</v>
      </c>
      <c r="N1675">
        <v>33</v>
      </c>
      <c r="O1675" s="1" t="s">
        <v>75</v>
      </c>
      <c r="P1675">
        <v>1</v>
      </c>
      <c r="Q1675">
        <v>7.4999999999999997E-2</v>
      </c>
      <c r="R1675">
        <v>5105.4000000000005</v>
      </c>
      <c r="S1675">
        <v>3982.2120000000004</v>
      </c>
      <c r="T1675">
        <v>3982.2120000000004</v>
      </c>
      <c r="U1675">
        <v>4722.4950000000008</v>
      </c>
      <c r="V1675">
        <f>Sales[[#This Row],[Total Revenue]]-Sales[[#This Row],[Total Buying]]</f>
        <v>740.28300000000036</v>
      </c>
      <c r="W1675">
        <v>219</v>
      </c>
      <c r="X1675" s="1" t="s">
        <v>702</v>
      </c>
      <c r="Y1675" s="1" t="s">
        <v>703</v>
      </c>
      <c r="Z1675" s="1" t="s">
        <v>704</v>
      </c>
      <c r="AA1675" s="1" t="s">
        <v>705</v>
      </c>
      <c r="AB1675" s="1" t="s">
        <v>147</v>
      </c>
      <c r="AC1675" s="1" t="s">
        <v>705</v>
      </c>
      <c r="AD1675">
        <v>168385</v>
      </c>
      <c r="AE1675">
        <v>51480</v>
      </c>
    </row>
    <row r="1676" spans="1:31" x14ac:dyDescent="0.3">
      <c r="A1676" s="1" t="s">
        <v>2501</v>
      </c>
      <c r="B1676" s="1" t="s">
        <v>30</v>
      </c>
      <c r="C1676" s="1" t="s">
        <v>239</v>
      </c>
      <c r="D1676" s="2">
        <v>43300</v>
      </c>
      <c r="E1676" s="2">
        <v>43450</v>
      </c>
      <c r="F1676" s="2" t="str">
        <f>TEXT(Sales[[#This Row],[OrderDate]],"dd")</f>
        <v>16</v>
      </c>
      <c r="G1676" s="2">
        <v>43478</v>
      </c>
      <c r="H1676" s="2">
        <v>43486</v>
      </c>
      <c r="I1676" s="1" t="s">
        <v>32</v>
      </c>
      <c r="J1676">
        <v>9</v>
      </c>
      <c r="K1676" s="1" t="s">
        <v>214</v>
      </c>
      <c r="L1676">
        <v>13</v>
      </c>
      <c r="M1676" s="1" t="s">
        <v>118</v>
      </c>
      <c r="N1676">
        <v>16</v>
      </c>
      <c r="O1676" s="1" t="s">
        <v>93</v>
      </c>
      <c r="P1676">
        <v>8</v>
      </c>
      <c r="Q1676">
        <v>7.4999999999999997E-2</v>
      </c>
      <c r="R1676">
        <v>1159.1000000000001</v>
      </c>
      <c r="S1676">
        <v>753.41500000000008</v>
      </c>
      <c r="T1676">
        <v>6027.3200000000006</v>
      </c>
      <c r="U1676">
        <v>8577.34</v>
      </c>
      <c r="V1676">
        <f>Sales[[#This Row],[Total Revenue]]-Sales[[#This Row],[Total Buying]]</f>
        <v>2550.0199999999995</v>
      </c>
      <c r="W1676">
        <v>363</v>
      </c>
      <c r="X1676" s="1" t="s">
        <v>1826</v>
      </c>
      <c r="Y1676" s="1" t="s">
        <v>1827</v>
      </c>
      <c r="Z1676" s="1" t="s">
        <v>405</v>
      </c>
      <c r="AA1676" s="1" t="s">
        <v>406</v>
      </c>
      <c r="AB1676" s="1" t="s">
        <v>116</v>
      </c>
      <c r="AC1676" s="1" t="s">
        <v>406</v>
      </c>
      <c r="AD1676">
        <v>79026</v>
      </c>
      <c r="AE1676">
        <v>52042</v>
      </c>
    </row>
    <row r="1677" spans="1:31" x14ac:dyDescent="0.3">
      <c r="A1677" s="1" t="s">
        <v>2502</v>
      </c>
      <c r="B1677" s="1" t="s">
        <v>30</v>
      </c>
      <c r="C1677" s="1" t="s">
        <v>62</v>
      </c>
      <c r="D1677" s="2">
        <v>43300</v>
      </c>
      <c r="E1677" s="2">
        <v>43450</v>
      </c>
      <c r="F1677" s="2" t="str">
        <f>TEXT(Sales[[#This Row],[OrderDate]],"dd")</f>
        <v>16</v>
      </c>
      <c r="G1677" s="2">
        <v>43473</v>
      </c>
      <c r="H1677" s="2">
        <v>43475</v>
      </c>
      <c r="I1677" s="1" t="s">
        <v>32</v>
      </c>
      <c r="J1677">
        <v>8</v>
      </c>
      <c r="K1677" s="1" t="s">
        <v>105</v>
      </c>
      <c r="L1677">
        <v>7</v>
      </c>
      <c r="M1677" s="1" t="s">
        <v>271</v>
      </c>
      <c r="N1677">
        <v>36</v>
      </c>
      <c r="O1677" s="1" t="s">
        <v>227</v>
      </c>
      <c r="P1677">
        <v>3</v>
      </c>
      <c r="Q1677">
        <v>7.4999999999999997E-2</v>
      </c>
      <c r="R1677">
        <v>1916.2</v>
      </c>
      <c r="S1677">
        <v>1379.664</v>
      </c>
      <c r="T1677">
        <v>4138.9920000000002</v>
      </c>
      <c r="U1677">
        <v>5317.4549999999999</v>
      </c>
      <c r="V1677">
        <f>Sales[[#This Row],[Total Revenue]]-Sales[[#This Row],[Total Buying]]</f>
        <v>1178.4629999999997</v>
      </c>
      <c r="W1677">
        <v>287</v>
      </c>
      <c r="X1677" s="1" t="s">
        <v>1228</v>
      </c>
      <c r="Y1677" s="1" t="s">
        <v>1229</v>
      </c>
      <c r="Z1677" s="1" t="s">
        <v>211</v>
      </c>
      <c r="AA1677" s="1" t="s">
        <v>212</v>
      </c>
      <c r="AB1677" s="1" t="s">
        <v>56</v>
      </c>
      <c r="AC1677" s="1" t="s">
        <v>212</v>
      </c>
      <c r="AD1677">
        <v>164471</v>
      </c>
      <c r="AE1677">
        <v>42284</v>
      </c>
    </row>
    <row r="1678" spans="1:31" x14ac:dyDescent="0.3">
      <c r="A1678" s="1" t="s">
        <v>2503</v>
      </c>
      <c r="B1678" s="1" t="s">
        <v>30</v>
      </c>
      <c r="C1678" s="1" t="s">
        <v>424</v>
      </c>
      <c r="D1678" s="2">
        <v>43300</v>
      </c>
      <c r="E1678" s="2">
        <v>43450</v>
      </c>
      <c r="F1678" s="2" t="str">
        <f>TEXT(Sales[[#This Row],[OrderDate]],"dd")</f>
        <v>16</v>
      </c>
      <c r="G1678" s="2">
        <v>43466</v>
      </c>
      <c r="H1678" s="2">
        <v>43471</v>
      </c>
      <c r="I1678" s="1" t="s">
        <v>32</v>
      </c>
      <c r="J1678">
        <v>9</v>
      </c>
      <c r="K1678" s="1" t="s">
        <v>214</v>
      </c>
      <c r="L1678">
        <v>41</v>
      </c>
      <c r="M1678" s="1" t="s">
        <v>505</v>
      </c>
      <c r="N1678">
        <v>23</v>
      </c>
      <c r="O1678" s="1" t="s">
        <v>103</v>
      </c>
      <c r="P1678">
        <v>3</v>
      </c>
      <c r="Q1678">
        <v>0.15</v>
      </c>
      <c r="R1678">
        <v>247.9</v>
      </c>
      <c r="S1678">
        <v>131.387</v>
      </c>
      <c r="T1678">
        <v>394.161</v>
      </c>
      <c r="U1678">
        <v>632.14499999999998</v>
      </c>
      <c r="V1678">
        <f>Sales[[#This Row],[Total Revenue]]-Sales[[#This Row],[Total Buying]]</f>
        <v>237.98399999999998</v>
      </c>
      <c r="W1678">
        <v>66</v>
      </c>
      <c r="X1678" s="1" t="s">
        <v>518</v>
      </c>
      <c r="Y1678" s="1" t="s">
        <v>331</v>
      </c>
      <c r="Z1678" s="1" t="s">
        <v>158</v>
      </c>
      <c r="AA1678" s="1" t="s">
        <v>159</v>
      </c>
      <c r="AB1678" s="1" t="s">
        <v>116</v>
      </c>
      <c r="AC1678" s="1" t="s">
        <v>159</v>
      </c>
      <c r="AD1678">
        <v>178185</v>
      </c>
      <c r="AE1678">
        <v>50739</v>
      </c>
    </row>
    <row r="1679" spans="1:31" x14ac:dyDescent="0.3">
      <c r="A1679" s="1" t="s">
        <v>2504</v>
      </c>
      <c r="B1679" s="1" t="s">
        <v>100</v>
      </c>
      <c r="C1679" s="1" t="s">
        <v>31</v>
      </c>
      <c r="D1679" s="2">
        <v>43300</v>
      </c>
      <c r="E1679" s="2">
        <v>43450</v>
      </c>
      <c r="F1679" s="2" t="str">
        <f>TEXT(Sales[[#This Row],[OrderDate]],"dd")</f>
        <v>16</v>
      </c>
      <c r="G1679" s="2">
        <v>43477</v>
      </c>
      <c r="H1679" s="2">
        <v>43479</v>
      </c>
      <c r="I1679" s="1" t="s">
        <v>32</v>
      </c>
      <c r="J1679">
        <v>26</v>
      </c>
      <c r="K1679" s="1" t="s">
        <v>247</v>
      </c>
      <c r="L1679">
        <v>18</v>
      </c>
      <c r="M1679" s="1" t="s">
        <v>334</v>
      </c>
      <c r="N1679">
        <v>28</v>
      </c>
      <c r="O1679" s="1" t="s">
        <v>135</v>
      </c>
      <c r="P1679">
        <v>4</v>
      </c>
      <c r="Q1679">
        <v>7.4999999999999997E-2</v>
      </c>
      <c r="R1679">
        <v>884.4</v>
      </c>
      <c r="S1679">
        <v>610.23599999999999</v>
      </c>
      <c r="T1679">
        <v>2440.944</v>
      </c>
      <c r="U1679">
        <v>3272.2799999999997</v>
      </c>
      <c r="V1679">
        <f>Sales[[#This Row],[Total Revenue]]-Sales[[#This Row],[Total Buying]]</f>
        <v>831.33599999999979</v>
      </c>
      <c r="W1679">
        <v>222</v>
      </c>
      <c r="X1679" s="1" t="s">
        <v>229</v>
      </c>
      <c r="Y1679" s="1" t="s">
        <v>1237</v>
      </c>
      <c r="Z1679" s="1" t="s">
        <v>905</v>
      </c>
      <c r="AA1679" s="1" t="s">
        <v>906</v>
      </c>
      <c r="AB1679" s="1" t="s">
        <v>147</v>
      </c>
      <c r="AC1679" s="1" t="s">
        <v>906</v>
      </c>
      <c r="AD1679">
        <v>45024</v>
      </c>
      <c r="AE1679">
        <v>44907</v>
      </c>
    </row>
    <row r="1680" spans="1:31" x14ac:dyDescent="0.3">
      <c r="A1680" s="1" t="s">
        <v>2505</v>
      </c>
      <c r="B1680" s="1" t="s">
        <v>42</v>
      </c>
      <c r="C1680" s="1" t="s">
        <v>31</v>
      </c>
      <c r="D1680" s="2">
        <v>43300</v>
      </c>
      <c r="E1680" s="2">
        <v>43451</v>
      </c>
      <c r="F1680" s="2" t="str">
        <f>TEXT(Sales[[#This Row],[OrderDate]],"dd")</f>
        <v>17</v>
      </c>
      <c r="G1680" s="2">
        <v>43471</v>
      </c>
      <c r="H1680" s="2">
        <v>43476</v>
      </c>
      <c r="I1680" s="1" t="s">
        <v>32</v>
      </c>
      <c r="J1680">
        <v>25</v>
      </c>
      <c r="K1680" s="1" t="s">
        <v>333</v>
      </c>
      <c r="L1680">
        <v>29</v>
      </c>
      <c r="M1680" s="1" t="s">
        <v>429</v>
      </c>
      <c r="N1680">
        <v>39</v>
      </c>
      <c r="O1680" s="1" t="s">
        <v>288</v>
      </c>
      <c r="P1680">
        <v>1</v>
      </c>
      <c r="Q1680">
        <v>0.1</v>
      </c>
      <c r="R1680">
        <v>1139</v>
      </c>
      <c r="S1680">
        <v>774.5200000000001</v>
      </c>
      <c r="T1680">
        <v>774.5200000000001</v>
      </c>
      <c r="U1680">
        <v>1025.0999999999999</v>
      </c>
      <c r="V1680">
        <f>Sales[[#This Row],[Total Revenue]]-Sales[[#This Row],[Total Buying]]</f>
        <v>250.57999999999981</v>
      </c>
      <c r="W1680">
        <v>242</v>
      </c>
      <c r="X1680" s="1" t="s">
        <v>730</v>
      </c>
      <c r="Y1680" s="1" t="s">
        <v>731</v>
      </c>
      <c r="Z1680" s="1" t="s">
        <v>732</v>
      </c>
      <c r="AA1680" s="1" t="s">
        <v>733</v>
      </c>
      <c r="AB1680" s="1" t="s">
        <v>40</v>
      </c>
      <c r="AC1680" s="1" t="s">
        <v>733</v>
      </c>
      <c r="AD1680">
        <v>35198</v>
      </c>
      <c r="AE1680">
        <v>90515</v>
      </c>
    </row>
    <row r="1681" spans="1:31" x14ac:dyDescent="0.3">
      <c r="A1681" s="1" t="s">
        <v>2506</v>
      </c>
      <c r="B1681" s="1" t="s">
        <v>100</v>
      </c>
      <c r="C1681" s="1" t="s">
        <v>239</v>
      </c>
      <c r="D1681" s="2">
        <v>43300</v>
      </c>
      <c r="E1681" s="2">
        <v>43451</v>
      </c>
      <c r="F1681" s="2" t="str">
        <f>TEXT(Sales[[#This Row],[OrderDate]],"dd")</f>
        <v>17</v>
      </c>
      <c r="G1681" s="2">
        <v>43476</v>
      </c>
      <c r="H1681" s="2">
        <v>43479</v>
      </c>
      <c r="I1681" s="1" t="s">
        <v>32</v>
      </c>
      <c r="J1681">
        <v>26</v>
      </c>
      <c r="K1681" s="1" t="s">
        <v>247</v>
      </c>
      <c r="L1681">
        <v>13</v>
      </c>
      <c r="M1681" s="1" t="s">
        <v>118</v>
      </c>
      <c r="N1681">
        <v>2</v>
      </c>
      <c r="O1681" s="1" t="s">
        <v>394</v>
      </c>
      <c r="P1681">
        <v>3</v>
      </c>
      <c r="Q1681">
        <v>0.3</v>
      </c>
      <c r="R1681">
        <v>174.20000000000002</v>
      </c>
      <c r="S1681">
        <v>85.358000000000004</v>
      </c>
      <c r="T1681">
        <v>256.07400000000001</v>
      </c>
      <c r="U1681">
        <v>365.82000000000005</v>
      </c>
      <c r="V1681">
        <f>Sales[[#This Row],[Total Revenue]]-Sales[[#This Row],[Total Buying]]</f>
        <v>109.74600000000004</v>
      </c>
      <c r="W1681">
        <v>341</v>
      </c>
      <c r="X1681" s="1" t="s">
        <v>758</v>
      </c>
      <c r="Y1681" s="1" t="s">
        <v>759</v>
      </c>
      <c r="Z1681" s="1" t="s">
        <v>251</v>
      </c>
      <c r="AA1681" s="1" t="s">
        <v>252</v>
      </c>
      <c r="AB1681" s="1" t="s">
        <v>56</v>
      </c>
      <c r="AC1681" s="1" t="s">
        <v>252</v>
      </c>
      <c r="AD1681">
        <v>38114</v>
      </c>
      <c r="AE1681">
        <v>109917</v>
      </c>
    </row>
    <row r="1682" spans="1:31" x14ac:dyDescent="0.3">
      <c r="A1682" s="1" t="s">
        <v>2507</v>
      </c>
      <c r="B1682" s="1" t="s">
        <v>47</v>
      </c>
      <c r="C1682" s="1" t="s">
        <v>77</v>
      </c>
      <c r="D1682" s="2">
        <v>43300</v>
      </c>
      <c r="E1682" s="2">
        <v>43451</v>
      </c>
      <c r="F1682" s="2" t="str">
        <f>TEXT(Sales[[#This Row],[OrderDate]],"dd")</f>
        <v>17</v>
      </c>
      <c r="G1682" s="2">
        <v>43456</v>
      </c>
      <c r="H1682" s="2">
        <v>43460</v>
      </c>
      <c r="I1682" s="1" t="s">
        <v>32</v>
      </c>
      <c r="J1682">
        <v>17</v>
      </c>
      <c r="K1682" s="1" t="s">
        <v>292</v>
      </c>
      <c r="L1682">
        <v>20</v>
      </c>
      <c r="M1682" s="1" t="s">
        <v>59</v>
      </c>
      <c r="N1682">
        <v>27</v>
      </c>
      <c r="O1682" s="1" t="s">
        <v>223</v>
      </c>
      <c r="P1682">
        <v>8</v>
      </c>
      <c r="Q1682">
        <v>0.05</v>
      </c>
      <c r="R1682">
        <v>951.4</v>
      </c>
      <c r="S1682">
        <v>761.12</v>
      </c>
      <c r="T1682">
        <v>6088.96</v>
      </c>
      <c r="U1682">
        <v>7230.6399999999994</v>
      </c>
      <c r="V1682">
        <f>Sales[[#This Row],[Total Revenue]]-Sales[[#This Row],[Total Buying]]</f>
        <v>1141.6799999999994</v>
      </c>
      <c r="W1682">
        <v>187</v>
      </c>
      <c r="X1682" s="1" t="s">
        <v>870</v>
      </c>
      <c r="Y1682" s="1" t="s">
        <v>772</v>
      </c>
      <c r="Z1682" s="1" t="s">
        <v>369</v>
      </c>
      <c r="AA1682" s="1" t="s">
        <v>370</v>
      </c>
      <c r="AB1682" s="1" t="s">
        <v>147</v>
      </c>
      <c r="AC1682" s="1" t="s">
        <v>370</v>
      </c>
      <c r="AD1682">
        <v>58240</v>
      </c>
      <c r="AE1682">
        <v>44334</v>
      </c>
    </row>
    <row r="1683" spans="1:31" x14ac:dyDescent="0.3">
      <c r="A1683" s="1" t="s">
        <v>2508</v>
      </c>
      <c r="B1683" s="1" t="s">
        <v>47</v>
      </c>
      <c r="C1683" s="1" t="s">
        <v>77</v>
      </c>
      <c r="D1683" s="2">
        <v>43400</v>
      </c>
      <c r="E1683" s="2">
        <v>43451</v>
      </c>
      <c r="F1683" s="2" t="str">
        <f>TEXT(Sales[[#This Row],[OrderDate]],"dd")</f>
        <v>17</v>
      </c>
      <c r="G1683" s="2">
        <v>43468</v>
      </c>
      <c r="H1683" s="2">
        <v>43478</v>
      </c>
      <c r="I1683" s="1" t="s">
        <v>32</v>
      </c>
      <c r="J1683">
        <v>20</v>
      </c>
      <c r="K1683" s="1" t="s">
        <v>225</v>
      </c>
      <c r="L1683">
        <v>45</v>
      </c>
      <c r="M1683" s="1" t="s">
        <v>639</v>
      </c>
      <c r="N1683">
        <v>32</v>
      </c>
      <c r="O1683" s="1" t="s">
        <v>107</v>
      </c>
      <c r="P1683">
        <v>4</v>
      </c>
      <c r="Q1683">
        <v>0.05</v>
      </c>
      <c r="R1683">
        <v>167.5</v>
      </c>
      <c r="S1683">
        <v>125.625</v>
      </c>
      <c r="T1683">
        <v>502.5</v>
      </c>
      <c r="U1683">
        <v>636.5</v>
      </c>
      <c r="V1683">
        <f>Sales[[#This Row],[Total Revenue]]-Sales[[#This Row],[Total Buying]]</f>
        <v>134</v>
      </c>
      <c r="W1683">
        <v>194</v>
      </c>
      <c r="X1683" s="1" t="s">
        <v>1022</v>
      </c>
      <c r="Y1683" s="1" t="s">
        <v>1023</v>
      </c>
      <c r="Z1683" s="1" t="s">
        <v>219</v>
      </c>
      <c r="AA1683" s="1" t="s">
        <v>220</v>
      </c>
      <c r="AB1683" s="1" t="s">
        <v>147</v>
      </c>
      <c r="AC1683" s="1" t="s">
        <v>220</v>
      </c>
      <c r="AD1683">
        <v>54629</v>
      </c>
      <c r="AE1683">
        <v>38749</v>
      </c>
    </row>
    <row r="1684" spans="1:31" x14ac:dyDescent="0.3">
      <c r="A1684" s="1" t="s">
        <v>2509</v>
      </c>
      <c r="B1684" s="1" t="s">
        <v>100</v>
      </c>
      <c r="C1684" s="1" t="s">
        <v>77</v>
      </c>
      <c r="D1684" s="2">
        <v>43300</v>
      </c>
      <c r="E1684" s="2">
        <v>43451</v>
      </c>
      <c r="F1684" s="2" t="str">
        <f>TEXT(Sales[[#This Row],[OrderDate]],"dd")</f>
        <v>17</v>
      </c>
      <c r="G1684" s="2">
        <v>43477</v>
      </c>
      <c r="H1684" s="2">
        <v>43487</v>
      </c>
      <c r="I1684" s="1" t="s">
        <v>32</v>
      </c>
      <c r="J1684">
        <v>28</v>
      </c>
      <c r="K1684" s="1" t="s">
        <v>101</v>
      </c>
      <c r="L1684">
        <v>17</v>
      </c>
      <c r="M1684" s="1" t="s">
        <v>278</v>
      </c>
      <c r="N1684">
        <v>31</v>
      </c>
      <c r="O1684" s="1" t="s">
        <v>470</v>
      </c>
      <c r="P1684">
        <v>8</v>
      </c>
      <c r="Q1684">
        <v>0.05</v>
      </c>
      <c r="R1684">
        <v>5138.9000000000005</v>
      </c>
      <c r="S1684">
        <v>3956.9530000000004</v>
      </c>
      <c r="T1684">
        <v>31655.624000000003</v>
      </c>
      <c r="U1684">
        <v>39055.640000000007</v>
      </c>
      <c r="V1684">
        <f>Sales[[#This Row],[Total Revenue]]-Sales[[#This Row],[Total Buying]]</f>
        <v>7400.0160000000033</v>
      </c>
      <c r="W1684">
        <v>144</v>
      </c>
      <c r="X1684" s="1" t="s">
        <v>649</v>
      </c>
      <c r="Y1684" s="1" t="s">
        <v>650</v>
      </c>
      <c r="Z1684" s="1" t="s">
        <v>457</v>
      </c>
      <c r="AA1684" s="1" t="s">
        <v>458</v>
      </c>
      <c r="AB1684" s="1" t="s">
        <v>56</v>
      </c>
      <c r="AC1684" s="1" t="s">
        <v>458</v>
      </c>
      <c r="AD1684">
        <v>43058</v>
      </c>
      <c r="AE1684">
        <v>63917</v>
      </c>
    </row>
    <row r="1685" spans="1:31" x14ac:dyDescent="0.3">
      <c r="A1685" s="1" t="s">
        <v>2510</v>
      </c>
      <c r="B1685" s="1" t="s">
        <v>47</v>
      </c>
      <c r="C1685" s="1" t="s">
        <v>77</v>
      </c>
      <c r="D1685" s="2">
        <v>43400</v>
      </c>
      <c r="E1685" s="2">
        <v>43451</v>
      </c>
      <c r="F1685" s="2" t="str">
        <f>TEXT(Sales[[#This Row],[OrderDate]],"dd")</f>
        <v>17</v>
      </c>
      <c r="G1685" s="2">
        <v>43460</v>
      </c>
      <c r="H1685" s="2">
        <v>43466</v>
      </c>
      <c r="I1685" s="1" t="s">
        <v>32</v>
      </c>
      <c r="J1685">
        <v>17</v>
      </c>
      <c r="K1685" s="1" t="s">
        <v>292</v>
      </c>
      <c r="L1685">
        <v>12</v>
      </c>
      <c r="M1685" s="1" t="s">
        <v>380</v>
      </c>
      <c r="N1685">
        <v>29</v>
      </c>
      <c r="O1685" s="1" t="s">
        <v>360</v>
      </c>
      <c r="P1685">
        <v>7</v>
      </c>
      <c r="Q1685">
        <v>0.05</v>
      </c>
      <c r="R1685">
        <v>214.4</v>
      </c>
      <c r="S1685">
        <v>109.34400000000001</v>
      </c>
      <c r="T1685">
        <v>765.40800000000002</v>
      </c>
      <c r="U1685">
        <v>1425.76</v>
      </c>
      <c r="V1685">
        <f>Sales[[#This Row],[Total Revenue]]-Sales[[#This Row],[Total Buying]]</f>
        <v>660.35199999999998</v>
      </c>
      <c r="W1685">
        <v>180</v>
      </c>
      <c r="X1685" s="1" t="s">
        <v>657</v>
      </c>
      <c r="Y1685" s="1" t="s">
        <v>658</v>
      </c>
      <c r="Z1685" s="1" t="s">
        <v>196</v>
      </c>
      <c r="AA1685" s="1" t="s">
        <v>197</v>
      </c>
      <c r="AB1685" s="1" t="s">
        <v>147</v>
      </c>
      <c r="AC1685" s="1" t="s">
        <v>197</v>
      </c>
      <c r="AD1685">
        <v>47997</v>
      </c>
      <c r="AE1685">
        <v>76285</v>
      </c>
    </row>
    <row r="1686" spans="1:31" x14ac:dyDescent="0.3">
      <c r="A1686" s="1" t="s">
        <v>2511</v>
      </c>
      <c r="B1686" s="1" t="s">
        <v>42</v>
      </c>
      <c r="C1686" s="1" t="s">
        <v>62</v>
      </c>
      <c r="D1686" s="2">
        <v>43400</v>
      </c>
      <c r="E1686" s="2">
        <v>43452</v>
      </c>
      <c r="F1686" s="2" t="str">
        <f>TEXT(Sales[[#This Row],[OrderDate]],"dd")</f>
        <v>18</v>
      </c>
      <c r="G1686" s="2">
        <v>43460</v>
      </c>
      <c r="H1686" s="2">
        <v>43463</v>
      </c>
      <c r="I1686" s="1" t="s">
        <v>32</v>
      </c>
      <c r="J1686">
        <v>22</v>
      </c>
      <c r="K1686" s="1" t="s">
        <v>85</v>
      </c>
      <c r="L1686">
        <v>5</v>
      </c>
      <c r="M1686" s="1" t="s">
        <v>106</v>
      </c>
      <c r="N1686">
        <v>1</v>
      </c>
      <c r="O1686" s="1" t="s">
        <v>72</v>
      </c>
      <c r="P1686">
        <v>8</v>
      </c>
      <c r="Q1686">
        <v>0.15</v>
      </c>
      <c r="R1686">
        <v>1011.7</v>
      </c>
      <c r="S1686">
        <v>475.49899999999997</v>
      </c>
      <c r="T1686">
        <v>3803.9919999999997</v>
      </c>
      <c r="U1686">
        <v>6879.56</v>
      </c>
      <c r="V1686">
        <f>Sales[[#This Row],[Total Revenue]]-Sales[[#This Row],[Total Buying]]</f>
        <v>3075.5680000000007</v>
      </c>
      <c r="W1686">
        <v>300</v>
      </c>
      <c r="X1686" s="1" t="s">
        <v>1918</v>
      </c>
      <c r="Y1686" s="1" t="s">
        <v>1919</v>
      </c>
      <c r="Z1686" s="1" t="s">
        <v>1920</v>
      </c>
      <c r="AA1686" s="1" t="s">
        <v>1921</v>
      </c>
      <c r="AB1686" s="1" t="s">
        <v>147</v>
      </c>
      <c r="AC1686" s="1" t="s">
        <v>1921</v>
      </c>
      <c r="AD1686">
        <v>65538</v>
      </c>
      <c r="AE1686">
        <v>52494</v>
      </c>
    </row>
    <row r="1687" spans="1:31" x14ac:dyDescent="0.3">
      <c r="A1687" s="1" t="s">
        <v>2512</v>
      </c>
      <c r="B1687" s="1" t="s">
        <v>42</v>
      </c>
      <c r="C1687" s="1" t="s">
        <v>239</v>
      </c>
      <c r="D1687" s="2">
        <v>43300</v>
      </c>
      <c r="E1687" s="2">
        <v>43452</v>
      </c>
      <c r="F1687" s="2" t="str">
        <f>TEXT(Sales[[#This Row],[OrderDate]],"dd")</f>
        <v>18</v>
      </c>
      <c r="G1687" s="2">
        <v>43480</v>
      </c>
      <c r="H1687" s="2">
        <v>43489</v>
      </c>
      <c r="I1687" s="1" t="s">
        <v>32</v>
      </c>
      <c r="J1687">
        <v>23</v>
      </c>
      <c r="K1687" s="1" t="s">
        <v>171</v>
      </c>
      <c r="L1687">
        <v>16</v>
      </c>
      <c r="M1687" s="1" t="s">
        <v>155</v>
      </c>
      <c r="N1687">
        <v>10</v>
      </c>
      <c r="O1687" s="1" t="s">
        <v>162</v>
      </c>
      <c r="P1687">
        <v>6</v>
      </c>
      <c r="Q1687">
        <v>0.05</v>
      </c>
      <c r="R1687">
        <v>1159.1000000000001</v>
      </c>
      <c r="S1687">
        <v>915.68900000000019</v>
      </c>
      <c r="T1687">
        <v>5494.1340000000009</v>
      </c>
      <c r="U1687">
        <v>6606.8700000000008</v>
      </c>
      <c r="V1687">
        <f>Sales[[#This Row],[Total Revenue]]-Sales[[#This Row],[Total Buying]]</f>
        <v>1112.7359999999999</v>
      </c>
      <c r="W1687">
        <v>332</v>
      </c>
      <c r="X1687" s="1" t="s">
        <v>934</v>
      </c>
      <c r="Y1687" s="1" t="s">
        <v>935</v>
      </c>
      <c r="Z1687" s="1" t="s">
        <v>251</v>
      </c>
      <c r="AA1687" s="1" t="s">
        <v>252</v>
      </c>
      <c r="AB1687" s="1" t="s">
        <v>56</v>
      </c>
      <c r="AC1687" s="1" t="s">
        <v>252</v>
      </c>
      <c r="AD1687">
        <v>43214</v>
      </c>
      <c r="AE1687">
        <v>69173</v>
      </c>
    </row>
    <row r="1688" spans="1:31" x14ac:dyDescent="0.3">
      <c r="A1688" s="1" t="s">
        <v>2513</v>
      </c>
      <c r="B1688" s="1" t="s">
        <v>42</v>
      </c>
      <c r="C1688" s="1" t="s">
        <v>31</v>
      </c>
      <c r="D1688" s="2">
        <v>43300</v>
      </c>
      <c r="E1688" s="2">
        <v>43452</v>
      </c>
      <c r="F1688" s="2" t="str">
        <f>TEXT(Sales[[#This Row],[OrderDate]],"dd")</f>
        <v>18</v>
      </c>
      <c r="G1688" s="2">
        <v>43476</v>
      </c>
      <c r="H1688" s="2">
        <v>43482</v>
      </c>
      <c r="I1688" s="1" t="s">
        <v>32</v>
      </c>
      <c r="J1688">
        <v>22</v>
      </c>
      <c r="K1688" s="1" t="s">
        <v>85</v>
      </c>
      <c r="L1688">
        <v>48</v>
      </c>
      <c r="M1688" s="1" t="s">
        <v>102</v>
      </c>
      <c r="N1688">
        <v>40</v>
      </c>
      <c r="O1688" s="1" t="s">
        <v>199</v>
      </c>
      <c r="P1688">
        <v>3</v>
      </c>
      <c r="Q1688">
        <v>0.05</v>
      </c>
      <c r="R1688">
        <v>1058.6000000000001</v>
      </c>
      <c r="S1688">
        <v>857.46600000000012</v>
      </c>
      <c r="T1688">
        <v>2572.3980000000001</v>
      </c>
      <c r="U1688">
        <v>3017.01</v>
      </c>
      <c r="V1688">
        <f>Sales[[#This Row],[Total Revenue]]-Sales[[#This Row],[Total Buying]]</f>
        <v>444.61200000000008</v>
      </c>
      <c r="W1688">
        <v>228</v>
      </c>
      <c r="X1688" s="1" t="s">
        <v>854</v>
      </c>
      <c r="Y1688" s="1" t="s">
        <v>855</v>
      </c>
      <c r="Z1688" s="1" t="s">
        <v>856</v>
      </c>
      <c r="AA1688" s="1" t="s">
        <v>857</v>
      </c>
      <c r="AB1688" s="1" t="s">
        <v>116</v>
      </c>
      <c r="AC1688" s="1" t="s">
        <v>857</v>
      </c>
      <c r="AD1688">
        <v>44092</v>
      </c>
      <c r="AE1688">
        <v>51012</v>
      </c>
    </row>
    <row r="1689" spans="1:31" x14ac:dyDescent="0.3">
      <c r="A1689" s="1" t="s">
        <v>2514</v>
      </c>
      <c r="B1689" s="1" t="s">
        <v>100</v>
      </c>
      <c r="C1689" s="1" t="s">
        <v>239</v>
      </c>
      <c r="D1689" s="2">
        <v>43400</v>
      </c>
      <c r="E1689" s="2">
        <v>43452</v>
      </c>
      <c r="F1689" s="2" t="str">
        <f>TEXT(Sales[[#This Row],[OrderDate]],"dd")</f>
        <v>18</v>
      </c>
      <c r="G1689" s="2">
        <v>43471</v>
      </c>
      <c r="H1689" s="2">
        <v>43475</v>
      </c>
      <c r="I1689" s="1" t="s">
        <v>32</v>
      </c>
      <c r="J1689">
        <v>27</v>
      </c>
      <c r="K1689" s="1" t="s">
        <v>179</v>
      </c>
      <c r="L1689">
        <v>2</v>
      </c>
      <c r="M1689" s="1" t="s">
        <v>248</v>
      </c>
      <c r="N1689">
        <v>43</v>
      </c>
      <c r="O1689" s="1" t="s">
        <v>580</v>
      </c>
      <c r="P1689">
        <v>4</v>
      </c>
      <c r="Q1689">
        <v>0.15</v>
      </c>
      <c r="R1689">
        <v>1869.3</v>
      </c>
      <c r="S1689">
        <v>766.4129999999999</v>
      </c>
      <c r="T1689">
        <v>3065.6519999999996</v>
      </c>
      <c r="U1689">
        <v>6355.62</v>
      </c>
      <c r="V1689">
        <f>Sales[[#This Row],[Total Revenue]]-Sales[[#This Row],[Total Buying]]</f>
        <v>3289.9680000000003</v>
      </c>
      <c r="W1689">
        <v>354</v>
      </c>
      <c r="X1689" s="1" t="s">
        <v>281</v>
      </c>
      <c r="Y1689" s="1" t="s">
        <v>282</v>
      </c>
      <c r="Z1689" s="1" t="s">
        <v>242</v>
      </c>
      <c r="AA1689" s="1" t="s">
        <v>243</v>
      </c>
      <c r="AB1689" s="1" t="s">
        <v>56</v>
      </c>
      <c r="AC1689" s="1" t="s">
        <v>243</v>
      </c>
      <c r="AD1689">
        <v>87045</v>
      </c>
      <c r="AE1689">
        <v>44480</v>
      </c>
    </row>
    <row r="1690" spans="1:31" x14ac:dyDescent="0.3">
      <c r="A1690" s="1" t="s">
        <v>2515</v>
      </c>
      <c r="B1690" s="1" t="s">
        <v>47</v>
      </c>
      <c r="C1690" s="1" t="s">
        <v>48</v>
      </c>
      <c r="D1690" s="2">
        <v>43400</v>
      </c>
      <c r="E1690" s="2">
        <v>43452</v>
      </c>
      <c r="F1690" s="2" t="str">
        <f>TEXT(Sales[[#This Row],[OrderDate]],"dd")</f>
        <v>18</v>
      </c>
      <c r="G1690" s="2">
        <v>43478</v>
      </c>
      <c r="H1690" s="2">
        <v>43485</v>
      </c>
      <c r="I1690" s="1" t="s">
        <v>32</v>
      </c>
      <c r="J1690">
        <v>18</v>
      </c>
      <c r="K1690" s="1" t="s">
        <v>49</v>
      </c>
      <c r="L1690">
        <v>47</v>
      </c>
      <c r="M1690" s="1" t="s">
        <v>267</v>
      </c>
      <c r="N1690">
        <v>35</v>
      </c>
      <c r="O1690" s="1" t="s">
        <v>184</v>
      </c>
      <c r="P1690">
        <v>5</v>
      </c>
      <c r="Q1690">
        <v>0.4</v>
      </c>
      <c r="R1690">
        <v>1762.1000000000001</v>
      </c>
      <c r="S1690">
        <v>1409.6800000000003</v>
      </c>
      <c r="T1690">
        <v>7048.4000000000015</v>
      </c>
      <c r="U1690">
        <v>5286.3</v>
      </c>
      <c r="V1690">
        <f>Sales[[#This Row],[Total Revenue]]-Sales[[#This Row],[Total Buying]]</f>
        <v>-1762.1000000000013</v>
      </c>
      <c r="W1690">
        <v>55</v>
      </c>
      <c r="X1690" s="1" t="s">
        <v>460</v>
      </c>
      <c r="Y1690" s="1" t="s">
        <v>461</v>
      </c>
      <c r="Z1690" s="1" t="s">
        <v>158</v>
      </c>
      <c r="AA1690" s="1" t="s">
        <v>159</v>
      </c>
      <c r="AB1690" s="1" t="s">
        <v>116</v>
      </c>
      <c r="AC1690" s="1" t="s">
        <v>159</v>
      </c>
      <c r="AD1690">
        <v>47375</v>
      </c>
      <c r="AE1690">
        <v>54114</v>
      </c>
    </row>
    <row r="1691" spans="1:31" x14ac:dyDescent="0.3">
      <c r="A1691" s="1" t="s">
        <v>2516</v>
      </c>
      <c r="B1691" s="1" t="s">
        <v>47</v>
      </c>
      <c r="C1691" s="1" t="s">
        <v>62</v>
      </c>
      <c r="D1691" s="2">
        <v>43300</v>
      </c>
      <c r="E1691" s="2">
        <v>43452</v>
      </c>
      <c r="F1691" s="2" t="str">
        <f>TEXT(Sales[[#This Row],[OrderDate]],"dd")</f>
        <v>18</v>
      </c>
      <c r="G1691" s="2">
        <v>43458</v>
      </c>
      <c r="H1691" s="2">
        <v>43459</v>
      </c>
      <c r="I1691" s="1" t="s">
        <v>32</v>
      </c>
      <c r="J1691">
        <v>17</v>
      </c>
      <c r="K1691" s="1" t="s">
        <v>292</v>
      </c>
      <c r="L1691">
        <v>10</v>
      </c>
      <c r="M1691" s="1" t="s">
        <v>273</v>
      </c>
      <c r="N1691">
        <v>15</v>
      </c>
      <c r="O1691" s="1" t="s">
        <v>347</v>
      </c>
      <c r="P1691">
        <v>3</v>
      </c>
      <c r="Q1691">
        <v>7.4999999999999997E-2</v>
      </c>
      <c r="R1691">
        <v>2492.4</v>
      </c>
      <c r="S1691">
        <v>1869.3000000000002</v>
      </c>
      <c r="T1691">
        <v>5607.9000000000005</v>
      </c>
      <c r="U1691">
        <v>6916.4100000000008</v>
      </c>
      <c r="V1691">
        <f>Sales[[#This Row],[Total Revenue]]-Sales[[#This Row],[Total Buying]]</f>
        <v>1308.5100000000002</v>
      </c>
      <c r="W1691">
        <v>328</v>
      </c>
      <c r="X1691" s="1" t="s">
        <v>1081</v>
      </c>
      <c r="Y1691" s="1" t="s">
        <v>1082</v>
      </c>
      <c r="Z1691" s="1" t="s">
        <v>251</v>
      </c>
      <c r="AA1691" s="1" t="s">
        <v>252</v>
      </c>
      <c r="AB1691" s="1" t="s">
        <v>56</v>
      </c>
      <c r="AC1691" s="1" t="s">
        <v>252</v>
      </c>
      <c r="AD1691">
        <v>90433</v>
      </c>
      <c r="AE1691">
        <v>44648</v>
      </c>
    </row>
    <row r="1692" spans="1:31" x14ac:dyDescent="0.3">
      <c r="A1692" s="1" t="s">
        <v>2517</v>
      </c>
      <c r="B1692" s="1" t="s">
        <v>42</v>
      </c>
      <c r="C1692" s="1" t="s">
        <v>239</v>
      </c>
      <c r="D1692" s="2">
        <v>43300</v>
      </c>
      <c r="E1692" s="2">
        <v>43452</v>
      </c>
      <c r="F1692" s="2" t="str">
        <f>TEXT(Sales[[#This Row],[OrderDate]],"dd")</f>
        <v>18</v>
      </c>
      <c r="G1692" s="2">
        <v>43474</v>
      </c>
      <c r="H1692" s="2">
        <v>43481</v>
      </c>
      <c r="I1692" s="1" t="s">
        <v>32</v>
      </c>
      <c r="J1692">
        <v>20</v>
      </c>
      <c r="K1692" s="1" t="s">
        <v>225</v>
      </c>
      <c r="L1692">
        <v>12</v>
      </c>
      <c r="M1692" s="1" t="s">
        <v>380</v>
      </c>
      <c r="N1692">
        <v>40</v>
      </c>
      <c r="O1692" s="1" t="s">
        <v>199</v>
      </c>
      <c r="P1692">
        <v>7</v>
      </c>
      <c r="Q1692">
        <v>7.4999999999999997E-2</v>
      </c>
      <c r="R1692">
        <v>3919.5</v>
      </c>
      <c r="S1692">
        <v>2038.14</v>
      </c>
      <c r="T1692">
        <v>14266.980000000001</v>
      </c>
      <c r="U1692">
        <v>25378.762500000001</v>
      </c>
      <c r="V1692">
        <f>Sales[[#This Row],[Total Revenue]]-Sales[[#This Row],[Total Buying]]</f>
        <v>11111.782499999999</v>
      </c>
      <c r="W1692">
        <v>347</v>
      </c>
      <c r="X1692" s="1" t="s">
        <v>946</v>
      </c>
      <c r="Y1692" s="1" t="s">
        <v>947</v>
      </c>
      <c r="Z1692" s="1" t="s">
        <v>678</v>
      </c>
      <c r="AA1692" s="1" t="s">
        <v>679</v>
      </c>
      <c r="AB1692" s="1" t="s">
        <v>116</v>
      </c>
      <c r="AC1692" s="1" t="s">
        <v>679</v>
      </c>
      <c r="AD1692">
        <v>31742</v>
      </c>
      <c r="AE1692">
        <v>68442</v>
      </c>
    </row>
    <row r="1693" spans="1:31" x14ac:dyDescent="0.3">
      <c r="A1693" s="1" t="s">
        <v>2518</v>
      </c>
      <c r="B1693" s="1" t="s">
        <v>42</v>
      </c>
      <c r="C1693" s="1" t="s">
        <v>77</v>
      </c>
      <c r="D1693" s="2">
        <v>43400</v>
      </c>
      <c r="E1693" s="2">
        <v>43452</v>
      </c>
      <c r="F1693" s="2" t="str">
        <f>TEXT(Sales[[#This Row],[OrderDate]],"dd")</f>
        <v>18</v>
      </c>
      <c r="G1693" s="2">
        <v>43474</v>
      </c>
      <c r="H1693" s="2">
        <v>43477</v>
      </c>
      <c r="I1693" s="1" t="s">
        <v>32</v>
      </c>
      <c r="J1693">
        <v>21</v>
      </c>
      <c r="K1693" s="1" t="s">
        <v>43</v>
      </c>
      <c r="L1693">
        <v>31</v>
      </c>
      <c r="M1693" s="1" t="s">
        <v>374</v>
      </c>
      <c r="N1693">
        <v>7</v>
      </c>
      <c r="O1693" s="1" t="s">
        <v>260</v>
      </c>
      <c r="P1693">
        <v>1</v>
      </c>
      <c r="Q1693">
        <v>7.4999999999999997E-2</v>
      </c>
      <c r="R1693">
        <v>2519.2000000000003</v>
      </c>
      <c r="S1693">
        <v>1007.6800000000002</v>
      </c>
      <c r="T1693">
        <v>1007.6800000000002</v>
      </c>
      <c r="U1693">
        <v>2330.2600000000002</v>
      </c>
      <c r="V1693">
        <f>Sales[[#This Row],[Total Revenue]]-Sales[[#This Row],[Total Buying]]</f>
        <v>1322.58</v>
      </c>
      <c r="W1693">
        <v>141</v>
      </c>
      <c r="X1693" s="1" t="s">
        <v>455</v>
      </c>
      <c r="Y1693" s="1" t="s">
        <v>456</v>
      </c>
      <c r="Z1693" s="1" t="s">
        <v>457</v>
      </c>
      <c r="AA1693" s="1" t="s">
        <v>458</v>
      </c>
      <c r="AB1693" s="1" t="s">
        <v>56</v>
      </c>
      <c r="AC1693" s="1" t="s">
        <v>458</v>
      </c>
      <c r="AD1693">
        <v>73917</v>
      </c>
      <c r="AE1693">
        <v>39464</v>
      </c>
    </row>
    <row r="1694" spans="1:31" x14ac:dyDescent="0.3">
      <c r="A1694" s="1" t="s">
        <v>2519</v>
      </c>
      <c r="B1694" s="1" t="s">
        <v>100</v>
      </c>
      <c r="C1694" s="1" t="s">
        <v>239</v>
      </c>
      <c r="D1694" s="2">
        <v>43400</v>
      </c>
      <c r="E1694" s="2">
        <v>43452</v>
      </c>
      <c r="F1694" s="2" t="str">
        <f>TEXT(Sales[[#This Row],[OrderDate]],"dd")</f>
        <v>18</v>
      </c>
      <c r="G1694" s="2">
        <v>43466</v>
      </c>
      <c r="H1694" s="2">
        <v>43471</v>
      </c>
      <c r="I1694" s="1" t="s">
        <v>32</v>
      </c>
      <c r="J1694">
        <v>26</v>
      </c>
      <c r="K1694" s="1" t="s">
        <v>247</v>
      </c>
      <c r="L1694">
        <v>10</v>
      </c>
      <c r="M1694" s="1" t="s">
        <v>273</v>
      </c>
      <c r="N1694">
        <v>25</v>
      </c>
      <c r="O1694" s="1" t="s">
        <v>216</v>
      </c>
      <c r="P1694">
        <v>3</v>
      </c>
      <c r="Q1694">
        <v>0.3</v>
      </c>
      <c r="R1694">
        <v>3872.6</v>
      </c>
      <c r="S1694">
        <v>3252.9839999999999</v>
      </c>
      <c r="T1694">
        <v>9758.9519999999993</v>
      </c>
      <c r="U1694">
        <v>8132.4599999999991</v>
      </c>
      <c r="V1694">
        <f>Sales[[#This Row],[Total Revenue]]-Sales[[#This Row],[Total Buying]]</f>
        <v>-1626.4920000000002</v>
      </c>
      <c r="W1694">
        <v>358</v>
      </c>
      <c r="X1694" s="1" t="s">
        <v>952</v>
      </c>
      <c r="Y1694" s="1" t="s">
        <v>953</v>
      </c>
      <c r="Z1694" s="1" t="s">
        <v>405</v>
      </c>
      <c r="AA1694" s="1" t="s">
        <v>406</v>
      </c>
      <c r="AB1694" s="1" t="s">
        <v>116</v>
      </c>
      <c r="AC1694" s="1" t="s">
        <v>406</v>
      </c>
      <c r="AD1694">
        <v>42079</v>
      </c>
      <c r="AE1694">
        <v>49578</v>
      </c>
    </row>
    <row r="1695" spans="1:31" x14ac:dyDescent="0.3">
      <c r="A1695" s="1" t="s">
        <v>2520</v>
      </c>
      <c r="B1695" s="1" t="s">
        <v>30</v>
      </c>
      <c r="C1695" s="1" t="s">
        <v>77</v>
      </c>
      <c r="D1695" s="2">
        <v>43300</v>
      </c>
      <c r="E1695" s="2">
        <v>43453</v>
      </c>
      <c r="F1695" s="2" t="str">
        <f>TEXT(Sales[[#This Row],[OrderDate]],"dd")</f>
        <v>19</v>
      </c>
      <c r="G1695" s="2">
        <v>43472</v>
      </c>
      <c r="H1695" s="2">
        <v>43478</v>
      </c>
      <c r="I1695" s="1" t="s">
        <v>32</v>
      </c>
      <c r="J1695">
        <v>8</v>
      </c>
      <c r="K1695" s="1" t="s">
        <v>105</v>
      </c>
      <c r="L1695">
        <v>32</v>
      </c>
      <c r="M1695" s="1" t="s">
        <v>303</v>
      </c>
      <c r="N1695">
        <v>38</v>
      </c>
      <c r="O1695" s="1" t="s">
        <v>119</v>
      </c>
      <c r="P1695">
        <v>2</v>
      </c>
      <c r="Q1695">
        <v>7.4999999999999997E-2</v>
      </c>
      <c r="R1695">
        <v>1855.9</v>
      </c>
      <c r="S1695">
        <v>1354.807</v>
      </c>
      <c r="T1695">
        <v>2709.614</v>
      </c>
      <c r="U1695">
        <v>3433.415</v>
      </c>
      <c r="V1695">
        <f>Sales[[#This Row],[Total Revenue]]-Sales[[#This Row],[Total Buying]]</f>
        <v>723.80099999999993</v>
      </c>
      <c r="W1695">
        <v>148</v>
      </c>
      <c r="X1695" s="1" t="s">
        <v>463</v>
      </c>
      <c r="Y1695" s="1" t="s">
        <v>464</v>
      </c>
      <c r="Z1695" s="1" t="s">
        <v>465</v>
      </c>
      <c r="AA1695" s="1" t="s">
        <v>466</v>
      </c>
      <c r="AB1695" s="1" t="s">
        <v>147</v>
      </c>
      <c r="AC1695" s="1" t="s">
        <v>466</v>
      </c>
      <c r="AD1695">
        <v>41100</v>
      </c>
      <c r="AE1695">
        <v>47343</v>
      </c>
    </row>
    <row r="1696" spans="1:31" x14ac:dyDescent="0.3">
      <c r="A1696" s="1" t="s">
        <v>2521</v>
      </c>
      <c r="B1696" s="1" t="s">
        <v>30</v>
      </c>
      <c r="C1696" s="1" t="s">
        <v>31</v>
      </c>
      <c r="D1696" s="2">
        <v>43300</v>
      </c>
      <c r="E1696" s="2">
        <v>43453</v>
      </c>
      <c r="F1696" s="2" t="str">
        <f>TEXT(Sales[[#This Row],[OrderDate]],"dd")</f>
        <v>19</v>
      </c>
      <c r="G1696" s="2">
        <v>43464</v>
      </c>
      <c r="H1696" s="2">
        <v>43471</v>
      </c>
      <c r="I1696" s="1" t="s">
        <v>32</v>
      </c>
      <c r="J1696">
        <v>6</v>
      </c>
      <c r="K1696" s="1" t="s">
        <v>33</v>
      </c>
      <c r="L1696">
        <v>26</v>
      </c>
      <c r="M1696" s="1" t="s">
        <v>215</v>
      </c>
      <c r="N1696">
        <v>4</v>
      </c>
      <c r="O1696" s="1" t="s">
        <v>64</v>
      </c>
      <c r="P1696">
        <v>1</v>
      </c>
      <c r="Q1696">
        <v>0.05</v>
      </c>
      <c r="R1696">
        <v>4006.6</v>
      </c>
      <c r="S1696">
        <v>3205.28</v>
      </c>
      <c r="T1696">
        <v>3205.28</v>
      </c>
      <c r="U1696">
        <v>3806.27</v>
      </c>
      <c r="V1696">
        <f>Sales[[#This Row],[Total Revenue]]-Sales[[#This Row],[Total Buying]]</f>
        <v>600.98999999999978</v>
      </c>
      <c r="W1696">
        <v>253</v>
      </c>
      <c r="X1696" s="1" t="s">
        <v>1418</v>
      </c>
      <c r="Y1696" s="1" t="s">
        <v>387</v>
      </c>
      <c r="Z1696" s="1" t="s">
        <v>388</v>
      </c>
      <c r="AA1696" s="1" t="s">
        <v>389</v>
      </c>
      <c r="AB1696" s="1" t="s">
        <v>116</v>
      </c>
      <c r="AC1696" s="1" t="s">
        <v>389</v>
      </c>
      <c r="AD1696">
        <v>68686</v>
      </c>
      <c r="AE1696">
        <v>52511</v>
      </c>
    </row>
    <row r="1697" spans="1:31" x14ac:dyDescent="0.3">
      <c r="A1697" s="1" t="s">
        <v>2522</v>
      </c>
      <c r="B1697" s="1" t="s">
        <v>47</v>
      </c>
      <c r="C1697" s="1" t="s">
        <v>31</v>
      </c>
      <c r="D1697" s="2">
        <v>43300</v>
      </c>
      <c r="E1697" s="2">
        <v>43453</v>
      </c>
      <c r="F1697" s="2" t="str">
        <f>TEXT(Sales[[#This Row],[OrderDate]],"dd")</f>
        <v>19</v>
      </c>
      <c r="G1697" s="2">
        <v>43460</v>
      </c>
      <c r="H1697" s="2">
        <v>43462</v>
      </c>
      <c r="I1697" s="1" t="s">
        <v>32</v>
      </c>
      <c r="J1697">
        <v>18</v>
      </c>
      <c r="K1697" s="1" t="s">
        <v>49</v>
      </c>
      <c r="L1697">
        <v>13</v>
      </c>
      <c r="M1697" s="1" t="s">
        <v>118</v>
      </c>
      <c r="N1697">
        <v>31</v>
      </c>
      <c r="O1697" s="1" t="s">
        <v>470</v>
      </c>
      <c r="P1697">
        <v>7</v>
      </c>
      <c r="Q1697">
        <v>0.1</v>
      </c>
      <c r="R1697">
        <v>1721.9</v>
      </c>
      <c r="S1697">
        <v>1360.3010000000002</v>
      </c>
      <c r="T1697">
        <v>9522.1070000000018</v>
      </c>
      <c r="U1697">
        <v>10847.970000000001</v>
      </c>
      <c r="V1697">
        <f>Sales[[#This Row],[Total Revenue]]-Sales[[#This Row],[Total Buying]]</f>
        <v>1325.8629999999994</v>
      </c>
      <c r="W1697">
        <v>211</v>
      </c>
      <c r="X1697" s="1" t="s">
        <v>1008</v>
      </c>
      <c r="Y1697" s="1" t="s">
        <v>1009</v>
      </c>
      <c r="Z1697" s="1" t="s">
        <v>231</v>
      </c>
      <c r="AA1697" s="1" t="s">
        <v>232</v>
      </c>
      <c r="AB1697" s="1" t="s">
        <v>56</v>
      </c>
      <c r="AC1697" s="1" t="s">
        <v>232</v>
      </c>
      <c r="AD1697">
        <v>242268</v>
      </c>
      <c r="AE1697">
        <v>42241</v>
      </c>
    </row>
    <row r="1698" spans="1:31" x14ac:dyDescent="0.3">
      <c r="A1698" s="1" t="s">
        <v>2523</v>
      </c>
      <c r="B1698" s="1" t="s">
        <v>30</v>
      </c>
      <c r="C1698" s="1" t="s">
        <v>77</v>
      </c>
      <c r="D1698" s="2">
        <v>43300</v>
      </c>
      <c r="E1698" s="2">
        <v>43453</v>
      </c>
      <c r="F1698" s="2" t="str">
        <f>TEXT(Sales[[#This Row],[OrderDate]],"dd")</f>
        <v>19</v>
      </c>
      <c r="G1698" s="2">
        <v>43471</v>
      </c>
      <c r="H1698" s="2">
        <v>43478</v>
      </c>
      <c r="I1698" s="1" t="s">
        <v>32</v>
      </c>
      <c r="J1698">
        <v>5</v>
      </c>
      <c r="K1698" s="1" t="s">
        <v>182</v>
      </c>
      <c r="L1698">
        <v>6</v>
      </c>
      <c r="M1698" s="1" t="s">
        <v>329</v>
      </c>
      <c r="N1698">
        <v>26</v>
      </c>
      <c r="O1698" s="1" t="s">
        <v>45</v>
      </c>
      <c r="P1698">
        <v>2</v>
      </c>
      <c r="Q1698">
        <v>0.05</v>
      </c>
      <c r="R1698">
        <v>1038.5</v>
      </c>
      <c r="S1698">
        <v>726.94999999999993</v>
      </c>
      <c r="T1698">
        <v>1453.8999999999999</v>
      </c>
      <c r="U1698">
        <v>1973.15</v>
      </c>
      <c r="V1698">
        <f>Sales[[#This Row],[Total Revenue]]-Sales[[#This Row],[Total Buying]]</f>
        <v>519.25000000000023</v>
      </c>
      <c r="W1698">
        <v>140</v>
      </c>
      <c r="X1698" s="1" t="s">
        <v>552</v>
      </c>
      <c r="Y1698" s="1" t="s">
        <v>553</v>
      </c>
      <c r="Z1698" s="1" t="s">
        <v>457</v>
      </c>
      <c r="AA1698" s="1" t="s">
        <v>458</v>
      </c>
      <c r="AB1698" s="1" t="s">
        <v>56</v>
      </c>
      <c r="AC1698" s="1" t="s">
        <v>458</v>
      </c>
      <c r="AD1698">
        <v>185820</v>
      </c>
      <c r="AE1698">
        <v>47527</v>
      </c>
    </row>
    <row r="1699" spans="1:31" x14ac:dyDescent="0.3">
      <c r="A1699" s="1" t="s">
        <v>2524</v>
      </c>
      <c r="B1699" s="1" t="s">
        <v>100</v>
      </c>
      <c r="C1699" s="1" t="s">
        <v>77</v>
      </c>
      <c r="D1699" s="2">
        <v>43300</v>
      </c>
      <c r="E1699" s="2">
        <v>43453</v>
      </c>
      <c r="F1699" s="2" t="str">
        <f>TEXT(Sales[[#This Row],[OrderDate]],"dd")</f>
        <v>19</v>
      </c>
      <c r="G1699" s="2">
        <v>43475</v>
      </c>
      <c r="H1699" s="2">
        <v>43477</v>
      </c>
      <c r="I1699" s="1" t="s">
        <v>32</v>
      </c>
      <c r="J1699">
        <v>26</v>
      </c>
      <c r="K1699" s="1" t="s">
        <v>247</v>
      </c>
      <c r="L1699">
        <v>35</v>
      </c>
      <c r="M1699" s="1" t="s">
        <v>161</v>
      </c>
      <c r="N1699">
        <v>11</v>
      </c>
      <c r="O1699" s="1" t="s">
        <v>126</v>
      </c>
      <c r="P1699">
        <v>6</v>
      </c>
      <c r="Q1699">
        <v>0.2</v>
      </c>
      <c r="R1699">
        <v>241.20000000000002</v>
      </c>
      <c r="S1699">
        <v>108.54</v>
      </c>
      <c r="T1699">
        <v>651.24</v>
      </c>
      <c r="U1699">
        <v>1157.76</v>
      </c>
      <c r="V1699">
        <f>Sales[[#This Row],[Total Revenue]]-Sales[[#This Row],[Total Buying]]</f>
        <v>506.52</v>
      </c>
      <c r="W1699">
        <v>181</v>
      </c>
      <c r="X1699" s="1" t="s">
        <v>771</v>
      </c>
      <c r="Y1699" s="1" t="s">
        <v>772</v>
      </c>
      <c r="Z1699" s="1" t="s">
        <v>369</v>
      </c>
      <c r="AA1699" s="1" t="s">
        <v>370</v>
      </c>
      <c r="AB1699" s="1" t="s">
        <v>147</v>
      </c>
      <c r="AC1699" s="1" t="s">
        <v>370</v>
      </c>
      <c r="AD1699">
        <v>39770</v>
      </c>
      <c r="AE1699">
        <v>31332</v>
      </c>
    </row>
    <row r="1700" spans="1:31" x14ac:dyDescent="0.3">
      <c r="A1700" s="1" t="s">
        <v>2525</v>
      </c>
      <c r="B1700" s="1" t="s">
        <v>47</v>
      </c>
      <c r="C1700" s="1" t="s">
        <v>62</v>
      </c>
      <c r="D1700" s="2">
        <v>43400</v>
      </c>
      <c r="E1700" s="2">
        <v>43453</v>
      </c>
      <c r="F1700" s="2" t="str">
        <f>TEXT(Sales[[#This Row],[OrderDate]],"dd")</f>
        <v>19</v>
      </c>
      <c r="G1700" s="2">
        <v>43470</v>
      </c>
      <c r="H1700" s="2">
        <v>43471</v>
      </c>
      <c r="I1700" s="1" t="s">
        <v>32</v>
      </c>
      <c r="J1700">
        <v>17</v>
      </c>
      <c r="K1700" s="1" t="s">
        <v>292</v>
      </c>
      <c r="L1700">
        <v>8</v>
      </c>
      <c r="M1700" s="1" t="s">
        <v>98</v>
      </c>
      <c r="N1700">
        <v>30</v>
      </c>
      <c r="O1700" s="1" t="s">
        <v>51</v>
      </c>
      <c r="P1700">
        <v>1</v>
      </c>
      <c r="Q1700">
        <v>0.05</v>
      </c>
      <c r="R1700">
        <v>1051.9000000000001</v>
      </c>
      <c r="S1700">
        <v>673.21600000000012</v>
      </c>
      <c r="T1700">
        <v>673.21600000000012</v>
      </c>
      <c r="U1700">
        <v>999.30500000000006</v>
      </c>
      <c r="V1700">
        <f>Sales[[#This Row],[Total Revenue]]-Sales[[#This Row],[Total Buying]]</f>
        <v>326.08899999999994</v>
      </c>
      <c r="W1700">
        <v>274</v>
      </c>
      <c r="X1700" s="1" t="s">
        <v>931</v>
      </c>
      <c r="Y1700" s="1" t="s">
        <v>456</v>
      </c>
      <c r="Z1700" s="1" t="s">
        <v>38</v>
      </c>
      <c r="AA1700" s="1" t="s">
        <v>39</v>
      </c>
      <c r="AB1700" s="1" t="s">
        <v>40</v>
      </c>
      <c r="AC1700" s="1" t="s">
        <v>39</v>
      </c>
      <c r="AD1700">
        <v>156341</v>
      </c>
      <c r="AE1700">
        <v>55039</v>
      </c>
    </row>
    <row r="1701" spans="1:31" x14ac:dyDescent="0.3">
      <c r="A1701" s="1" t="s">
        <v>2526</v>
      </c>
      <c r="B1701" s="1" t="s">
        <v>42</v>
      </c>
      <c r="C1701" s="1" t="s">
        <v>31</v>
      </c>
      <c r="D1701" s="2">
        <v>43400</v>
      </c>
      <c r="E1701" s="2">
        <v>43453</v>
      </c>
      <c r="F1701" s="2" t="str">
        <f>TEXT(Sales[[#This Row],[OrderDate]],"dd")</f>
        <v>19</v>
      </c>
      <c r="G1701" s="2">
        <v>43474</v>
      </c>
      <c r="H1701" s="2">
        <v>43482</v>
      </c>
      <c r="I1701" s="1" t="s">
        <v>32</v>
      </c>
      <c r="J1701">
        <v>25</v>
      </c>
      <c r="K1701" s="1" t="s">
        <v>333</v>
      </c>
      <c r="L1701">
        <v>9</v>
      </c>
      <c r="M1701" s="1" t="s">
        <v>149</v>
      </c>
      <c r="N1701">
        <v>37</v>
      </c>
      <c r="O1701" s="1" t="s">
        <v>309</v>
      </c>
      <c r="P1701">
        <v>8</v>
      </c>
      <c r="Q1701">
        <v>7.4999999999999997E-2</v>
      </c>
      <c r="R1701">
        <v>180.9</v>
      </c>
      <c r="S1701">
        <v>130.24799999999999</v>
      </c>
      <c r="T1701">
        <v>1041.9839999999999</v>
      </c>
      <c r="U1701">
        <v>1338.66</v>
      </c>
      <c r="V1701">
        <f>Sales[[#This Row],[Total Revenue]]-Sales[[#This Row],[Total Buying]]</f>
        <v>296.67600000000016</v>
      </c>
      <c r="W1701">
        <v>247</v>
      </c>
      <c r="X1701" s="1" t="s">
        <v>884</v>
      </c>
      <c r="Y1701" s="1" t="s">
        <v>731</v>
      </c>
      <c r="Z1701" s="1" t="s">
        <v>732</v>
      </c>
      <c r="AA1701" s="1" t="s">
        <v>733</v>
      </c>
      <c r="AB1701" s="1" t="s">
        <v>40</v>
      </c>
      <c r="AC1701" s="1" t="s">
        <v>733</v>
      </c>
      <c r="AD1701">
        <v>33375</v>
      </c>
      <c r="AE1701">
        <v>79720</v>
      </c>
    </row>
    <row r="1702" spans="1:31" x14ac:dyDescent="0.3">
      <c r="A1702" s="1" t="s">
        <v>2527</v>
      </c>
      <c r="B1702" s="1" t="s">
        <v>47</v>
      </c>
      <c r="C1702" s="1" t="s">
        <v>77</v>
      </c>
      <c r="D1702" s="2">
        <v>43300</v>
      </c>
      <c r="E1702" s="2">
        <v>43454</v>
      </c>
      <c r="F1702" s="2" t="str">
        <f>TEXT(Sales[[#This Row],[OrderDate]],"dd")</f>
        <v>20</v>
      </c>
      <c r="G1702" s="2">
        <v>43470</v>
      </c>
      <c r="H1702" s="2">
        <v>43480</v>
      </c>
      <c r="I1702" s="1" t="s">
        <v>32</v>
      </c>
      <c r="J1702">
        <v>18</v>
      </c>
      <c r="K1702" s="1" t="s">
        <v>49</v>
      </c>
      <c r="L1702">
        <v>2</v>
      </c>
      <c r="M1702" s="1" t="s">
        <v>248</v>
      </c>
      <c r="N1702">
        <v>12</v>
      </c>
      <c r="O1702" s="1" t="s">
        <v>35</v>
      </c>
      <c r="P1702">
        <v>6</v>
      </c>
      <c r="Q1702">
        <v>0.05</v>
      </c>
      <c r="R1702">
        <v>268</v>
      </c>
      <c r="S1702">
        <v>219.76</v>
      </c>
      <c r="T1702">
        <v>1318.56</v>
      </c>
      <c r="U1702">
        <v>1527.6</v>
      </c>
      <c r="V1702">
        <f>Sales[[#This Row],[Total Revenue]]-Sales[[#This Row],[Total Buying]]</f>
        <v>209.03999999999996</v>
      </c>
      <c r="W1702">
        <v>192</v>
      </c>
      <c r="X1702" s="1" t="s">
        <v>367</v>
      </c>
      <c r="Y1702" s="1" t="s">
        <v>1209</v>
      </c>
      <c r="Z1702" s="1" t="s">
        <v>369</v>
      </c>
      <c r="AA1702" s="1" t="s">
        <v>370</v>
      </c>
      <c r="AB1702" s="1" t="s">
        <v>147</v>
      </c>
      <c r="AC1702" s="1" t="s">
        <v>370</v>
      </c>
      <c r="AD1702">
        <v>41596</v>
      </c>
      <c r="AE1702">
        <v>32194</v>
      </c>
    </row>
    <row r="1703" spans="1:31" x14ac:dyDescent="0.3">
      <c r="A1703" s="1" t="s">
        <v>2528</v>
      </c>
      <c r="B1703" s="1" t="s">
        <v>30</v>
      </c>
      <c r="C1703" s="1" t="s">
        <v>48</v>
      </c>
      <c r="D1703" s="2">
        <v>43300</v>
      </c>
      <c r="E1703" s="2">
        <v>43454</v>
      </c>
      <c r="F1703" s="2" t="str">
        <f>TEXT(Sales[[#This Row],[OrderDate]],"dd")</f>
        <v>20</v>
      </c>
      <c r="G1703" s="2">
        <v>43469</v>
      </c>
      <c r="H1703" s="2">
        <v>43475</v>
      </c>
      <c r="I1703" s="1" t="s">
        <v>32</v>
      </c>
      <c r="J1703">
        <v>5</v>
      </c>
      <c r="K1703" s="1" t="s">
        <v>182</v>
      </c>
      <c r="L1703">
        <v>9</v>
      </c>
      <c r="M1703" s="1" t="s">
        <v>149</v>
      </c>
      <c r="N1703">
        <v>13</v>
      </c>
      <c r="O1703" s="1" t="s">
        <v>193</v>
      </c>
      <c r="P1703">
        <v>1</v>
      </c>
      <c r="Q1703">
        <v>0.2</v>
      </c>
      <c r="R1703">
        <v>1159.1000000000001</v>
      </c>
      <c r="S1703">
        <v>533.18600000000004</v>
      </c>
      <c r="T1703">
        <v>533.18600000000004</v>
      </c>
      <c r="U1703">
        <v>927.28000000000009</v>
      </c>
      <c r="V1703">
        <f>Sales[[#This Row],[Total Revenue]]-Sales[[#This Row],[Total Buying]]</f>
        <v>394.09400000000005</v>
      </c>
      <c r="W1703">
        <v>2</v>
      </c>
      <c r="X1703" s="1" t="s">
        <v>1074</v>
      </c>
      <c r="Y1703" s="1" t="s">
        <v>1075</v>
      </c>
      <c r="Z1703" s="1" t="s">
        <v>54</v>
      </c>
      <c r="AA1703" s="1" t="s">
        <v>55</v>
      </c>
      <c r="AB1703" s="1" t="s">
        <v>56</v>
      </c>
      <c r="AC1703" s="1" t="s">
        <v>55</v>
      </c>
      <c r="AD1703">
        <v>78554</v>
      </c>
      <c r="AE1703">
        <v>48775</v>
      </c>
    </row>
    <row r="1704" spans="1:31" x14ac:dyDescent="0.3">
      <c r="A1704" s="1" t="s">
        <v>2529</v>
      </c>
      <c r="B1704" s="1" t="s">
        <v>30</v>
      </c>
      <c r="C1704" s="1" t="s">
        <v>31</v>
      </c>
      <c r="D1704" s="2">
        <v>43400</v>
      </c>
      <c r="E1704" s="2">
        <v>43454</v>
      </c>
      <c r="F1704" s="2" t="str">
        <f>TEXT(Sales[[#This Row],[OrderDate]],"dd")</f>
        <v>20</v>
      </c>
      <c r="G1704" s="2">
        <v>43473</v>
      </c>
      <c r="H1704" s="2">
        <v>43480</v>
      </c>
      <c r="I1704" s="1" t="s">
        <v>32</v>
      </c>
      <c r="J1704">
        <v>4</v>
      </c>
      <c r="K1704" s="1" t="s">
        <v>70</v>
      </c>
      <c r="L1704">
        <v>12</v>
      </c>
      <c r="M1704" s="1" t="s">
        <v>380</v>
      </c>
      <c r="N1704">
        <v>14</v>
      </c>
      <c r="O1704" s="1" t="s">
        <v>438</v>
      </c>
      <c r="P1704">
        <v>6</v>
      </c>
      <c r="Q1704">
        <v>0.05</v>
      </c>
      <c r="R1704">
        <v>951.4</v>
      </c>
      <c r="S1704">
        <v>551.8119999999999</v>
      </c>
      <c r="T1704">
        <v>3310.8719999999994</v>
      </c>
      <c r="U1704">
        <v>5422.98</v>
      </c>
      <c r="V1704">
        <f>Sales[[#This Row],[Total Revenue]]-Sales[[#This Row],[Total Buying]]</f>
        <v>2112.1080000000002</v>
      </c>
      <c r="W1704">
        <v>239</v>
      </c>
      <c r="X1704" s="1" t="s">
        <v>1544</v>
      </c>
      <c r="Y1704" s="1" t="s">
        <v>1545</v>
      </c>
      <c r="Z1704" s="1" t="s">
        <v>1040</v>
      </c>
      <c r="AA1704" s="1" t="s">
        <v>1041</v>
      </c>
      <c r="AB1704" s="1" t="s">
        <v>147</v>
      </c>
      <c r="AC1704" s="1" t="s">
        <v>1041</v>
      </c>
      <c r="AD1704">
        <v>107574</v>
      </c>
      <c r="AE1704">
        <v>49840</v>
      </c>
    </row>
    <row r="1705" spans="1:31" x14ac:dyDescent="0.3">
      <c r="A1705" s="1" t="s">
        <v>2530</v>
      </c>
      <c r="B1705" s="1" t="s">
        <v>47</v>
      </c>
      <c r="C1705" s="1" t="s">
        <v>62</v>
      </c>
      <c r="D1705" s="2">
        <v>43400</v>
      </c>
      <c r="E1705" s="2">
        <v>43454</v>
      </c>
      <c r="F1705" s="2" t="str">
        <f>TEXT(Sales[[#This Row],[OrderDate]],"dd")</f>
        <v>20</v>
      </c>
      <c r="G1705" s="2">
        <v>43458</v>
      </c>
      <c r="H1705" s="2">
        <v>43467</v>
      </c>
      <c r="I1705" s="1" t="s">
        <v>32</v>
      </c>
      <c r="J1705">
        <v>18</v>
      </c>
      <c r="K1705" s="1" t="s">
        <v>49</v>
      </c>
      <c r="L1705">
        <v>25</v>
      </c>
      <c r="M1705" s="1" t="s">
        <v>454</v>
      </c>
      <c r="N1705">
        <v>29</v>
      </c>
      <c r="O1705" s="1" t="s">
        <v>360</v>
      </c>
      <c r="P1705">
        <v>5</v>
      </c>
      <c r="Q1705">
        <v>0.05</v>
      </c>
      <c r="R1705">
        <v>4006.6</v>
      </c>
      <c r="S1705">
        <v>2644.3560000000002</v>
      </c>
      <c r="T1705">
        <v>13221.78</v>
      </c>
      <c r="U1705">
        <v>19031.349999999999</v>
      </c>
      <c r="V1705">
        <f>Sales[[#This Row],[Total Revenue]]-Sales[[#This Row],[Total Buying]]</f>
        <v>5809.5699999999979</v>
      </c>
      <c r="W1705">
        <v>327</v>
      </c>
      <c r="X1705" s="1" t="s">
        <v>1179</v>
      </c>
      <c r="Y1705" s="1" t="s">
        <v>1180</v>
      </c>
      <c r="Z1705" s="1" t="s">
        <v>251</v>
      </c>
      <c r="AA1705" s="1" t="s">
        <v>252</v>
      </c>
      <c r="AB1705" s="1" t="s">
        <v>56</v>
      </c>
      <c r="AC1705" s="1" t="s">
        <v>252</v>
      </c>
      <c r="AD1705">
        <v>38430</v>
      </c>
      <c r="AE1705">
        <v>57267</v>
      </c>
    </row>
    <row r="1706" spans="1:31" x14ac:dyDescent="0.3">
      <c r="A1706" s="1" t="s">
        <v>2531</v>
      </c>
      <c r="B1706" s="1" t="s">
        <v>47</v>
      </c>
      <c r="C1706" s="1" t="s">
        <v>77</v>
      </c>
      <c r="D1706" s="2">
        <v>43300</v>
      </c>
      <c r="E1706" s="2">
        <v>43454</v>
      </c>
      <c r="F1706" s="2" t="str">
        <f>TEXT(Sales[[#This Row],[OrderDate]],"dd")</f>
        <v>20</v>
      </c>
      <c r="G1706" s="2">
        <v>43475</v>
      </c>
      <c r="H1706" s="2">
        <v>43480</v>
      </c>
      <c r="I1706" s="1" t="s">
        <v>32</v>
      </c>
      <c r="J1706">
        <v>19</v>
      </c>
      <c r="K1706" s="1" t="s">
        <v>97</v>
      </c>
      <c r="L1706">
        <v>33</v>
      </c>
      <c r="M1706" s="1" t="s">
        <v>262</v>
      </c>
      <c r="N1706">
        <v>25</v>
      </c>
      <c r="O1706" s="1" t="s">
        <v>216</v>
      </c>
      <c r="P1706">
        <v>7</v>
      </c>
      <c r="Q1706">
        <v>7.4999999999999997E-2</v>
      </c>
      <c r="R1706">
        <v>5648.1</v>
      </c>
      <c r="S1706">
        <v>2372.2020000000002</v>
      </c>
      <c r="T1706">
        <v>16605.414000000001</v>
      </c>
      <c r="U1706">
        <v>36571.447500000002</v>
      </c>
      <c r="V1706">
        <f>Sales[[#This Row],[Total Revenue]]-Sales[[#This Row],[Total Buying]]</f>
        <v>19966.033500000001</v>
      </c>
      <c r="W1706">
        <v>122</v>
      </c>
      <c r="X1706" s="1" t="s">
        <v>714</v>
      </c>
      <c r="Y1706" s="1" t="s">
        <v>711</v>
      </c>
      <c r="Z1706" s="1" t="s">
        <v>306</v>
      </c>
      <c r="AA1706" s="1" t="s">
        <v>307</v>
      </c>
      <c r="AB1706" s="1" t="s">
        <v>56</v>
      </c>
      <c r="AC1706" s="1" t="s">
        <v>307</v>
      </c>
      <c r="AD1706">
        <v>55823</v>
      </c>
      <c r="AE1706">
        <v>46791</v>
      </c>
    </row>
    <row r="1707" spans="1:31" x14ac:dyDescent="0.3">
      <c r="A1707" s="1" t="s">
        <v>2532</v>
      </c>
      <c r="B1707" s="1" t="s">
        <v>47</v>
      </c>
      <c r="C1707" s="1" t="s">
        <v>77</v>
      </c>
      <c r="D1707" s="2">
        <v>43300</v>
      </c>
      <c r="E1707" s="2">
        <v>43454</v>
      </c>
      <c r="F1707" s="2" t="str">
        <f>TEXT(Sales[[#This Row],[OrderDate]],"dd")</f>
        <v>20</v>
      </c>
      <c r="G1707" s="2">
        <v>43478</v>
      </c>
      <c r="H1707" s="2">
        <v>43488</v>
      </c>
      <c r="I1707" s="1" t="s">
        <v>32</v>
      </c>
      <c r="J1707">
        <v>17</v>
      </c>
      <c r="K1707" s="1" t="s">
        <v>292</v>
      </c>
      <c r="L1707">
        <v>37</v>
      </c>
      <c r="M1707" s="1" t="s">
        <v>498</v>
      </c>
      <c r="N1707">
        <v>14</v>
      </c>
      <c r="O1707" s="1" t="s">
        <v>438</v>
      </c>
      <c r="P1707">
        <v>5</v>
      </c>
      <c r="Q1707">
        <v>0.05</v>
      </c>
      <c r="R1707">
        <v>3926.2000000000003</v>
      </c>
      <c r="S1707">
        <v>3219.4839999999999</v>
      </c>
      <c r="T1707">
        <v>16097.42</v>
      </c>
      <c r="U1707">
        <v>18649.45</v>
      </c>
      <c r="V1707">
        <f>Sales[[#This Row],[Total Revenue]]-Sales[[#This Row],[Total Buying]]</f>
        <v>2552.0300000000007</v>
      </c>
      <c r="W1707">
        <v>168</v>
      </c>
      <c r="X1707" s="1" t="s">
        <v>1172</v>
      </c>
      <c r="Y1707" s="1" t="s">
        <v>532</v>
      </c>
      <c r="Z1707" s="1" t="s">
        <v>196</v>
      </c>
      <c r="AA1707" s="1" t="s">
        <v>197</v>
      </c>
      <c r="AB1707" s="1" t="s">
        <v>147</v>
      </c>
      <c r="AC1707" s="1" t="s">
        <v>197</v>
      </c>
      <c r="AD1707">
        <v>37478</v>
      </c>
      <c r="AE1707">
        <v>69857</v>
      </c>
    </row>
    <row r="1708" spans="1:31" x14ac:dyDescent="0.3">
      <c r="A1708" s="1" t="s">
        <v>2533</v>
      </c>
      <c r="B1708" s="1" t="s">
        <v>47</v>
      </c>
      <c r="C1708" s="1" t="s">
        <v>239</v>
      </c>
      <c r="D1708" s="2">
        <v>43400</v>
      </c>
      <c r="E1708" s="2">
        <v>43454</v>
      </c>
      <c r="F1708" s="2" t="str">
        <f>TEXT(Sales[[#This Row],[OrderDate]],"dd")</f>
        <v>20</v>
      </c>
      <c r="G1708" s="2">
        <v>43469</v>
      </c>
      <c r="H1708" s="2">
        <v>43472</v>
      </c>
      <c r="I1708" s="1" t="s">
        <v>32</v>
      </c>
      <c r="J1708">
        <v>15</v>
      </c>
      <c r="K1708" s="1" t="s">
        <v>134</v>
      </c>
      <c r="L1708">
        <v>24</v>
      </c>
      <c r="M1708" s="1" t="s">
        <v>138</v>
      </c>
      <c r="N1708">
        <v>41</v>
      </c>
      <c r="O1708" s="1" t="s">
        <v>60</v>
      </c>
      <c r="P1708">
        <v>8</v>
      </c>
      <c r="Q1708">
        <v>7.4999999999999997E-2</v>
      </c>
      <c r="R1708">
        <v>5326.5</v>
      </c>
      <c r="S1708">
        <v>4207.9350000000004</v>
      </c>
      <c r="T1708">
        <v>33663.480000000003</v>
      </c>
      <c r="U1708">
        <v>39416.1</v>
      </c>
      <c r="V1708">
        <f>Sales[[#This Row],[Total Revenue]]-Sales[[#This Row],[Total Buying]]</f>
        <v>5752.6199999999953</v>
      </c>
      <c r="W1708">
        <v>333</v>
      </c>
      <c r="X1708" s="1" t="s">
        <v>537</v>
      </c>
      <c r="Y1708" s="1" t="s">
        <v>538</v>
      </c>
      <c r="Z1708" s="1" t="s">
        <v>251</v>
      </c>
      <c r="AA1708" s="1" t="s">
        <v>252</v>
      </c>
      <c r="AB1708" s="1" t="s">
        <v>56</v>
      </c>
      <c r="AC1708" s="1" t="s">
        <v>252</v>
      </c>
      <c r="AD1708">
        <v>39057</v>
      </c>
      <c r="AE1708">
        <v>59337</v>
      </c>
    </row>
    <row r="1709" spans="1:31" x14ac:dyDescent="0.3">
      <c r="A1709" s="1" t="s">
        <v>2534</v>
      </c>
      <c r="B1709" s="1" t="s">
        <v>42</v>
      </c>
      <c r="C1709" s="1" t="s">
        <v>77</v>
      </c>
      <c r="D1709" s="2">
        <v>43300</v>
      </c>
      <c r="E1709" s="2">
        <v>43454</v>
      </c>
      <c r="F1709" s="2" t="str">
        <f>TEXT(Sales[[#This Row],[OrderDate]],"dd")</f>
        <v>20</v>
      </c>
      <c r="G1709" s="2">
        <v>43469</v>
      </c>
      <c r="H1709" s="2">
        <v>43477</v>
      </c>
      <c r="I1709" s="1" t="s">
        <v>32</v>
      </c>
      <c r="J1709">
        <v>23</v>
      </c>
      <c r="K1709" s="1" t="s">
        <v>171</v>
      </c>
      <c r="L1709">
        <v>17</v>
      </c>
      <c r="M1709" s="1" t="s">
        <v>278</v>
      </c>
      <c r="N1709">
        <v>17</v>
      </c>
      <c r="O1709" s="1" t="s">
        <v>180</v>
      </c>
      <c r="P1709">
        <v>5</v>
      </c>
      <c r="Q1709">
        <v>7.4999999999999997E-2</v>
      </c>
      <c r="R1709">
        <v>5467.2</v>
      </c>
      <c r="S1709">
        <v>2241.5519999999997</v>
      </c>
      <c r="T1709">
        <v>11207.759999999998</v>
      </c>
      <c r="U1709">
        <v>25285.8</v>
      </c>
      <c r="V1709">
        <f>Sales[[#This Row],[Total Revenue]]-Sales[[#This Row],[Total Buying]]</f>
        <v>14078.04</v>
      </c>
      <c r="W1709">
        <v>193</v>
      </c>
      <c r="X1709" s="1" t="s">
        <v>367</v>
      </c>
      <c r="Y1709" s="1" t="s">
        <v>368</v>
      </c>
      <c r="Z1709" s="1" t="s">
        <v>369</v>
      </c>
      <c r="AA1709" s="1" t="s">
        <v>370</v>
      </c>
      <c r="AB1709" s="1" t="s">
        <v>147</v>
      </c>
      <c r="AC1709" s="1" t="s">
        <v>370</v>
      </c>
      <c r="AD1709">
        <v>52540</v>
      </c>
      <c r="AE1709">
        <v>35884</v>
      </c>
    </row>
    <row r="1710" spans="1:31" x14ac:dyDescent="0.3">
      <c r="A1710" s="1" t="s">
        <v>2535</v>
      </c>
      <c r="B1710" s="1" t="s">
        <v>30</v>
      </c>
      <c r="C1710" s="1" t="s">
        <v>77</v>
      </c>
      <c r="D1710" s="2">
        <v>43400</v>
      </c>
      <c r="E1710" s="2">
        <v>43454</v>
      </c>
      <c r="F1710" s="2" t="str">
        <f>TEXT(Sales[[#This Row],[OrderDate]],"dd")</f>
        <v>20</v>
      </c>
      <c r="G1710" s="2">
        <v>43457</v>
      </c>
      <c r="H1710" s="2">
        <v>43463</v>
      </c>
      <c r="I1710" s="1" t="s">
        <v>32</v>
      </c>
      <c r="J1710">
        <v>6</v>
      </c>
      <c r="K1710" s="1" t="s">
        <v>33</v>
      </c>
      <c r="L1710">
        <v>37</v>
      </c>
      <c r="M1710" s="1" t="s">
        <v>498</v>
      </c>
      <c r="N1710">
        <v>8</v>
      </c>
      <c r="O1710" s="1" t="s">
        <v>172</v>
      </c>
      <c r="P1710">
        <v>8</v>
      </c>
      <c r="Q1710">
        <v>7.4999999999999997E-2</v>
      </c>
      <c r="R1710">
        <v>2546</v>
      </c>
      <c r="S1710">
        <v>1654.9</v>
      </c>
      <c r="T1710">
        <v>13239.2</v>
      </c>
      <c r="U1710">
        <v>18840.400000000001</v>
      </c>
      <c r="V1710">
        <f>Sales[[#This Row],[Total Revenue]]-Sales[[#This Row],[Total Buying]]</f>
        <v>5601.2000000000007</v>
      </c>
      <c r="W1710">
        <v>171</v>
      </c>
      <c r="X1710" s="1" t="s">
        <v>834</v>
      </c>
      <c r="Y1710" s="1" t="s">
        <v>629</v>
      </c>
      <c r="Z1710" s="1" t="s">
        <v>196</v>
      </c>
      <c r="AA1710" s="1" t="s">
        <v>197</v>
      </c>
      <c r="AB1710" s="1" t="s">
        <v>147</v>
      </c>
      <c r="AC1710" s="1" t="s">
        <v>197</v>
      </c>
      <c r="AD1710">
        <v>43267</v>
      </c>
      <c r="AE1710">
        <v>42041</v>
      </c>
    </row>
    <row r="1711" spans="1:31" x14ac:dyDescent="0.3">
      <c r="A1711" s="1" t="s">
        <v>2536</v>
      </c>
      <c r="B1711" s="1" t="s">
        <v>30</v>
      </c>
      <c r="C1711" s="1" t="s">
        <v>424</v>
      </c>
      <c r="D1711" s="2">
        <v>43300</v>
      </c>
      <c r="E1711" s="2">
        <v>43454</v>
      </c>
      <c r="F1711" s="2" t="str">
        <f>TEXT(Sales[[#This Row],[OrderDate]],"dd")</f>
        <v>20</v>
      </c>
      <c r="G1711" s="2">
        <v>43479</v>
      </c>
      <c r="H1711" s="2">
        <v>43482</v>
      </c>
      <c r="I1711" s="1" t="s">
        <v>32</v>
      </c>
      <c r="J1711">
        <v>1</v>
      </c>
      <c r="K1711" s="1" t="s">
        <v>78</v>
      </c>
      <c r="L1711">
        <v>50</v>
      </c>
      <c r="M1711" s="1" t="s">
        <v>427</v>
      </c>
      <c r="N1711">
        <v>5</v>
      </c>
      <c r="O1711" s="1" t="s">
        <v>123</v>
      </c>
      <c r="P1711">
        <v>5</v>
      </c>
      <c r="Q1711">
        <v>0.05</v>
      </c>
      <c r="R1711">
        <v>1072</v>
      </c>
      <c r="S1711">
        <v>889.76</v>
      </c>
      <c r="T1711">
        <v>4448.8</v>
      </c>
      <c r="U1711">
        <v>5092</v>
      </c>
      <c r="V1711">
        <f>Sales[[#This Row],[Total Revenue]]-Sales[[#This Row],[Total Buying]]</f>
        <v>643.19999999999982</v>
      </c>
      <c r="W1711">
        <v>70</v>
      </c>
      <c r="X1711" s="1" t="s">
        <v>535</v>
      </c>
      <c r="Y1711" s="1" t="s">
        <v>169</v>
      </c>
      <c r="Z1711" s="1" t="s">
        <v>158</v>
      </c>
      <c r="AA1711" s="1" t="s">
        <v>159</v>
      </c>
      <c r="AB1711" s="1" t="s">
        <v>116</v>
      </c>
      <c r="AC1711" s="1" t="s">
        <v>159</v>
      </c>
      <c r="AD1711">
        <v>485091</v>
      </c>
      <c r="AE1711">
        <v>66116</v>
      </c>
    </row>
    <row r="1712" spans="1:31" x14ac:dyDescent="0.3">
      <c r="A1712" s="1" t="s">
        <v>2537</v>
      </c>
      <c r="B1712" s="1" t="s">
        <v>47</v>
      </c>
      <c r="C1712" s="1" t="s">
        <v>31</v>
      </c>
      <c r="D1712" s="2">
        <v>43400</v>
      </c>
      <c r="E1712" s="2">
        <v>43454</v>
      </c>
      <c r="F1712" s="2" t="str">
        <f>TEXT(Sales[[#This Row],[OrderDate]],"dd")</f>
        <v>20</v>
      </c>
      <c r="G1712" s="2">
        <v>43463</v>
      </c>
      <c r="H1712" s="2">
        <v>43467</v>
      </c>
      <c r="I1712" s="1" t="s">
        <v>32</v>
      </c>
      <c r="J1712">
        <v>15</v>
      </c>
      <c r="K1712" s="1" t="s">
        <v>134</v>
      </c>
      <c r="L1712">
        <v>24</v>
      </c>
      <c r="M1712" s="1" t="s">
        <v>138</v>
      </c>
      <c r="N1712">
        <v>30</v>
      </c>
      <c r="O1712" s="1" t="s">
        <v>51</v>
      </c>
      <c r="P1712">
        <v>7</v>
      </c>
      <c r="Q1712">
        <v>7.4999999999999997E-2</v>
      </c>
      <c r="R1712">
        <v>1112.2</v>
      </c>
      <c r="S1712">
        <v>611.71</v>
      </c>
      <c r="T1712">
        <v>4281.97</v>
      </c>
      <c r="U1712">
        <v>7201.4950000000008</v>
      </c>
      <c r="V1712">
        <f>Sales[[#This Row],[Total Revenue]]-Sales[[#This Row],[Total Buying]]</f>
        <v>2919.5250000000005</v>
      </c>
      <c r="W1712">
        <v>208</v>
      </c>
      <c r="X1712" s="1" t="s">
        <v>1284</v>
      </c>
      <c r="Y1712" s="1" t="s">
        <v>731</v>
      </c>
      <c r="Z1712" s="1" t="s">
        <v>586</v>
      </c>
      <c r="AA1712" s="1" t="s">
        <v>587</v>
      </c>
      <c r="AB1712" s="1" t="s">
        <v>40</v>
      </c>
      <c r="AC1712" s="1" t="s">
        <v>587</v>
      </c>
      <c r="AD1712">
        <v>38489</v>
      </c>
      <c r="AE1712">
        <v>48002</v>
      </c>
    </row>
    <row r="1713" spans="1:31" x14ac:dyDescent="0.3">
      <c r="A1713" s="1" t="s">
        <v>2538</v>
      </c>
      <c r="B1713" s="1" t="s">
        <v>30</v>
      </c>
      <c r="C1713" s="1" t="s">
        <v>424</v>
      </c>
      <c r="D1713" s="2">
        <v>43300</v>
      </c>
      <c r="E1713" s="2">
        <v>43454</v>
      </c>
      <c r="F1713" s="2" t="str">
        <f>TEXT(Sales[[#This Row],[OrderDate]],"dd")</f>
        <v>20</v>
      </c>
      <c r="G1713" s="2">
        <v>43478</v>
      </c>
      <c r="H1713" s="2">
        <v>43487</v>
      </c>
      <c r="I1713" s="1" t="s">
        <v>32</v>
      </c>
      <c r="J1713">
        <v>9</v>
      </c>
      <c r="K1713" s="1" t="s">
        <v>214</v>
      </c>
      <c r="L1713">
        <v>10</v>
      </c>
      <c r="M1713" s="1" t="s">
        <v>273</v>
      </c>
      <c r="N1713">
        <v>33</v>
      </c>
      <c r="O1713" s="1" t="s">
        <v>75</v>
      </c>
      <c r="P1713">
        <v>3</v>
      </c>
      <c r="Q1713">
        <v>0.1</v>
      </c>
      <c r="R1713">
        <v>2780.5</v>
      </c>
      <c r="S1713">
        <v>1390.25</v>
      </c>
      <c r="T1713">
        <v>4170.75</v>
      </c>
      <c r="U1713">
        <v>7507.3499999999995</v>
      </c>
      <c r="V1713">
        <f>Sales[[#This Row],[Total Revenue]]-Sales[[#This Row],[Total Buying]]</f>
        <v>3336.5999999999995</v>
      </c>
      <c r="W1713">
        <v>87</v>
      </c>
      <c r="X1713" s="1" t="s">
        <v>617</v>
      </c>
      <c r="Y1713" s="1" t="s">
        <v>618</v>
      </c>
      <c r="Z1713" s="1" t="s">
        <v>158</v>
      </c>
      <c r="AA1713" s="1" t="s">
        <v>159</v>
      </c>
      <c r="AB1713" s="1" t="s">
        <v>116</v>
      </c>
      <c r="AC1713" s="1" t="s">
        <v>159</v>
      </c>
      <c r="AD1713">
        <v>41730</v>
      </c>
      <c r="AE1713">
        <v>52157</v>
      </c>
    </row>
    <row r="1714" spans="1:31" x14ac:dyDescent="0.3">
      <c r="A1714" s="1" t="s">
        <v>2539</v>
      </c>
      <c r="B1714" s="1" t="s">
        <v>47</v>
      </c>
      <c r="C1714" s="1" t="s">
        <v>77</v>
      </c>
      <c r="D1714" s="2">
        <v>43300</v>
      </c>
      <c r="E1714" s="2">
        <v>43454</v>
      </c>
      <c r="F1714" s="2" t="str">
        <f>TEXT(Sales[[#This Row],[OrderDate]],"dd")</f>
        <v>20</v>
      </c>
      <c r="G1714" s="2">
        <v>43476</v>
      </c>
      <c r="H1714" s="2">
        <v>43484</v>
      </c>
      <c r="I1714" s="1" t="s">
        <v>32</v>
      </c>
      <c r="J1714">
        <v>12</v>
      </c>
      <c r="K1714" s="1" t="s">
        <v>208</v>
      </c>
      <c r="L1714">
        <v>39</v>
      </c>
      <c r="M1714" s="1" t="s">
        <v>520</v>
      </c>
      <c r="N1714">
        <v>16</v>
      </c>
      <c r="O1714" s="1" t="s">
        <v>93</v>
      </c>
      <c r="P1714">
        <v>3</v>
      </c>
      <c r="Q1714">
        <v>0.05</v>
      </c>
      <c r="R1714">
        <v>2646.5</v>
      </c>
      <c r="S1714">
        <v>1534.9699999999998</v>
      </c>
      <c r="T1714">
        <v>4604.91</v>
      </c>
      <c r="U1714">
        <v>7542.5250000000005</v>
      </c>
      <c r="V1714">
        <f>Sales[[#This Row],[Total Revenue]]-Sales[[#This Row],[Total Buying]]</f>
        <v>2937.6150000000007</v>
      </c>
      <c r="W1714">
        <v>189</v>
      </c>
      <c r="X1714" s="1" t="s">
        <v>625</v>
      </c>
      <c r="Y1714" s="1" t="s">
        <v>626</v>
      </c>
      <c r="Z1714" s="1" t="s">
        <v>369</v>
      </c>
      <c r="AA1714" s="1" t="s">
        <v>370</v>
      </c>
      <c r="AB1714" s="1" t="s">
        <v>147</v>
      </c>
      <c r="AC1714" s="1" t="s">
        <v>370</v>
      </c>
      <c r="AD1714">
        <v>39448</v>
      </c>
      <c r="AE1714">
        <v>34523</v>
      </c>
    </row>
    <row r="1715" spans="1:31" x14ac:dyDescent="0.3">
      <c r="A1715" s="1" t="s">
        <v>2540</v>
      </c>
      <c r="B1715" s="1" t="s">
        <v>30</v>
      </c>
      <c r="C1715" s="1" t="s">
        <v>62</v>
      </c>
      <c r="D1715" s="2">
        <v>43300</v>
      </c>
      <c r="E1715" s="2">
        <v>43455</v>
      </c>
      <c r="F1715" s="2" t="str">
        <f>TEXT(Sales[[#This Row],[OrderDate]],"dd")</f>
        <v>21</v>
      </c>
      <c r="G1715" s="2">
        <v>43470</v>
      </c>
      <c r="H1715" s="2">
        <v>43478</v>
      </c>
      <c r="I1715" s="1" t="s">
        <v>32</v>
      </c>
      <c r="J1715">
        <v>9</v>
      </c>
      <c r="K1715" s="1" t="s">
        <v>214</v>
      </c>
      <c r="L1715">
        <v>10</v>
      </c>
      <c r="M1715" s="1" t="s">
        <v>273</v>
      </c>
      <c r="N1715">
        <v>6</v>
      </c>
      <c r="O1715" s="1" t="s">
        <v>274</v>
      </c>
      <c r="P1715">
        <v>5</v>
      </c>
      <c r="Q1715">
        <v>0.15</v>
      </c>
      <c r="R1715">
        <v>214.4</v>
      </c>
      <c r="S1715">
        <v>135.072</v>
      </c>
      <c r="T1715">
        <v>675.36</v>
      </c>
      <c r="U1715">
        <v>911.2</v>
      </c>
      <c r="V1715">
        <f>Sales[[#This Row],[Total Revenue]]-Sales[[#This Row],[Total Buying]]</f>
        <v>235.84000000000003</v>
      </c>
      <c r="W1715">
        <v>273</v>
      </c>
      <c r="X1715" s="1" t="s">
        <v>949</v>
      </c>
      <c r="Y1715" s="1" t="s">
        <v>37</v>
      </c>
      <c r="Z1715" s="1" t="s">
        <v>38</v>
      </c>
      <c r="AA1715" s="1" t="s">
        <v>39</v>
      </c>
      <c r="AB1715" s="1" t="s">
        <v>40</v>
      </c>
      <c r="AC1715" s="1" t="s">
        <v>39</v>
      </c>
      <c r="AD1715">
        <v>39425</v>
      </c>
      <c r="AE1715">
        <v>112693</v>
      </c>
    </row>
    <row r="1716" spans="1:31" x14ac:dyDescent="0.3">
      <c r="A1716" s="1" t="s">
        <v>2541</v>
      </c>
      <c r="B1716" s="1" t="s">
        <v>42</v>
      </c>
      <c r="C1716" s="1" t="s">
        <v>48</v>
      </c>
      <c r="D1716" s="2">
        <v>43300</v>
      </c>
      <c r="E1716" s="2">
        <v>43455</v>
      </c>
      <c r="F1716" s="2" t="str">
        <f>TEXT(Sales[[#This Row],[OrderDate]],"dd")</f>
        <v>21</v>
      </c>
      <c r="G1716" s="2">
        <v>43463</v>
      </c>
      <c r="H1716" s="2">
        <v>43465</v>
      </c>
      <c r="I1716" s="1" t="s">
        <v>32</v>
      </c>
      <c r="J1716">
        <v>22</v>
      </c>
      <c r="K1716" s="1" t="s">
        <v>85</v>
      </c>
      <c r="L1716">
        <v>8</v>
      </c>
      <c r="M1716" s="1" t="s">
        <v>98</v>
      </c>
      <c r="N1716">
        <v>8</v>
      </c>
      <c r="O1716" s="1" t="s">
        <v>172</v>
      </c>
      <c r="P1716">
        <v>7</v>
      </c>
      <c r="Q1716">
        <v>0.1</v>
      </c>
      <c r="R1716">
        <v>1125.6000000000001</v>
      </c>
      <c r="S1716">
        <v>821.6880000000001</v>
      </c>
      <c r="T1716">
        <v>5751.8160000000007</v>
      </c>
      <c r="U1716">
        <v>7091.2800000000007</v>
      </c>
      <c r="V1716">
        <f>Sales[[#This Row],[Total Revenue]]-Sales[[#This Row],[Total Buying]]</f>
        <v>1339.4639999999999</v>
      </c>
      <c r="W1716">
        <v>20</v>
      </c>
      <c r="X1716" s="1" t="s">
        <v>190</v>
      </c>
      <c r="Y1716" s="1" t="s">
        <v>191</v>
      </c>
      <c r="Z1716" s="1" t="s">
        <v>158</v>
      </c>
      <c r="AA1716" s="1" t="s">
        <v>159</v>
      </c>
      <c r="AB1716" s="1" t="s">
        <v>116</v>
      </c>
      <c r="AC1716" s="1" t="s">
        <v>159</v>
      </c>
      <c r="AD1716">
        <v>41361</v>
      </c>
      <c r="AE1716">
        <v>66076</v>
      </c>
    </row>
    <row r="1717" spans="1:31" x14ac:dyDescent="0.3">
      <c r="A1717" s="1" t="s">
        <v>2542</v>
      </c>
      <c r="B1717" s="1" t="s">
        <v>30</v>
      </c>
      <c r="C1717" s="1" t="s">
        <v>31</v>
      </c>
      <c r="D1717" s="2">
        <v>43300</v>
      </c>
      <c r="E1717" s="2">
        <v>43455</v>
      </c>
      <c r="F1717" s="2" t="str">
        <f>TEXT(Sales[[#This Row],[OrderDate]],"dd")</f>
        <v>21</v>
      </c>
      <c r="G1717" s="2">
        <v>43480</v>
      </c>
      <c r="H1717" s="2">
        <v>43489</v>
      </c>
      <c r="I1717" s="1" t="s">
        <v>32</v>
      </c>
      <c r="J1717">
        <v>6</v>
      </c>
      <c r="K1717" s="1" t="s">
        <v>33</v>
      </c>
      <c r="L1717">
        <v>32</v>
      </c>
      <c r="M1717" s="1" t="s">
        <v>303</v>
      </c>
      <c r="N1717">
        <v>27</v>
      </c>
      <c r="O1717" s="1" t="s">
        <v>223</v>
      </c>
      <c r="P1717">
        <v>7</v>
      </c>
      <c r="Q1717">
        <v>0.05</v>
      </c>
      <c r="R1717">
        <v>1842.5</v>
      </c>
      <c r="S1717">
        <v>737</v>
      </c>
      <c r="T1717">
        <v>5159</v>
      </c>
      <c r="U1717">
        <v>12252.625</v>
      </c>
      <c r="V1717">
        <f>Sales[[#This Row],[Total Revenue]]-Sales[[#This Row],[Total Buying]]</f>
        <v>7093.625</v>
      </c>
      <c r="W1717">
        <v>204</v>
      </c>
      <c r="X1717" s="1" t="s">
        <v>1113</v>
      </c>
      <c r="Y1717" s="1" t="s">
        <v>1114</v>
      </c>
      <c r="Z1717" s="1" t="s">
        <v>878</v>
      </c>
      <c r="AA1717" s="1" t="s">
        <v>879</v>
      </c>
      <c r="AB1717" s="1" t="s">
        <v>56</v>
      </c>
      <c r="AC1717" s="1" t="s">
        <v>879</v>
      </c>
      <c r="AD1717">
        <v>153140</v>
      </c>
      <c r="AE1717">
        <v>36792</v>
      </c>
    </row>
    <row r="1718" spans="1:31" x14ac:dyDescent="0.3">
      <c r="A1718" s="1" t="s">
        <v>2543</v>
      </c>
      <c r="B1718" s="1" t="s">
        <v>100</v>
      </c>
      <c r="C1718" s="1" t="s">
        <v>77</v>
      </c>
      <c r="D1718" s="2">
        <v>43400</v>
      </c>
      <c r="E1718" s="2">
        <v>43455</v>
      </c>
      <c r="F1718" s="2" t="str">
        <f>TEXT(Sales[[#This Row],[OrderDate]],"dd")</f>
        <v>21</v>
      </c>
      <c r="G1718" s="2">
        <v>43463</v>
      </c>
      <c r="H1718" s="2">
        <v>43471</v>
      </c>
      <c r="I1718" s="1" t="s">
        <v>32</v>
      </c>
      <c r="J1718">
        <v>27</v>
      </c>
      <c r="K1718" s="1" t="s">
        <v>179</v>
      </c>
      <c r="L1718">
        <v>12</v>
      </c>
      <c r="M1718" s="1" t="s">
        <v>380</v>
      </c>
      <c r="N1718">
        <v>30</v>
      </c>
      <c r="O1718" s="1" t="s">
        <v>51</v>
      </c>
      <c r="P1718">
        <v>5</v>
      </c>
      <c r="Q1718">
        <v>0.15</v>
      </c>
      <c r="R1718">
        <v>1125.6000000000001</v>
      </c>
      <c r="S1718">
        <v>562.80000000000007</v>
      </c>
      <c r="T1718">
        <v>2814.0000000000005</v>
      </c>
      <c r="U1718">
        <v>4783.8</v>
      </c>
      <c r="V1718">
        <f>Sales[[#This Row],[Total Revenue]]-Sales[[#This Row],[Total Buying]]</f>
        <v>1969.7999999999997</v>
      </c>
      <c r="W1718">
        <v>165</v>
      </c>
      <c r="X1718" s="1" t="s">
        <v>828</v>
      </c>
      <c r="Y1718" s="1" t="s">
        <v>658</v>
      </c>
      <c r="Z1718" s="1" t="s">
        <v>196</v>
      </c>
      <c r="AA1718" s="1" t="s">
        <v>197</v>
      </c>
      <c r="AB1718" s="1" t="s">
        <v>147</v>
      </c>
      <c r="AC1718" s="1" t="s">
        <v>197</v>
      </c>
      <c r="AD1718">
        <v>43510</v>
      </c>
      <c r="AE1718">
        <v>84039</v>
      </c>
    </row>
    <row r="1719" spans="1:31" x14ac:dyDescent="0.3">
      <c r="A1719" s="1" t="s">
        <v>2544</v>
      </c>
      <c r="B1719" s="1" t="s">
        <v>30</v>
      </c>
      <c r="C1719" s="1" t="s">
        <v>77</v>
      </c>
      <c r="D1719" s="2">
        <v>43400</v>
      </c>
      <c r="E1719" s="2">
        <v>43455</v>
      </c>
      <c r="F1719" s="2" t="str">
        <f>TEXT(Sales[[#This Row],[OrderDate]],"dd")</f>
        <v>21</v>
      </c>
      <c r="G1719" s="2">
        <v>43470</v>
      </c>
      <c r="H1719" s="2">
        <v>43479</v>
      </c>
      <c r="I1719" s="1" t="s">
        <v>32</v>
      </c>
      <c r="J1719">
        <v>11</v>
      </c>
      <c r="K1719" s="1" t="s">
        <v>125</v>
      </c>
      <c r="L1719">
        <v>42</v>
      </c>
      <c r="M1719" s="1" t="s">
        <v>363</v>
      </c>
      <c r="N1719">
        <v>33</v>
      </c>
      <c r="O1719" s="1" t="s">
        <v>75</v>
      </c>
      <c r="P1719">
        <v>8</v>
      </c>
      <c r="Q1719">
        <v>0.15</v>
      </c>
      <c r="R1719">
        <v>6224.3</v>
      </c>
      <c r="S1719">
        <v>4170.2809999999999</v>
      </c>
      <c r="T1719">
        <v>33362.248</v>
      </c>
      <c r="U1719">
        <v>42325.240000000005</v>
      </c>
      <c r="V1719">
        <f>Sales[[#This Row],[Total Revenue]]-Sales[[#This Row],[Total Buying]]</f>
        <v>8962.9920000000056</v>
      </c>
      <c r="W1719">
        <v>190</v>
      </c>
      <c r="X1719" s="1" t="s">
        <v>348</v>
      </c>
      <c r="Y1719" s="1" t="s">
        <v>368</v>
      </c>
      <c r="Z1719" s="1" t="s">
        <v>369</v>
      </c>
      <c r="AA1719" s="1" t="s">
        <v>370</v>
      </c>
      <c r="AB1719" s="1" t="s">
        <v>147</v>
      </c>
      <c r="AC1719" s="1" t="s">
        <v>370</v>
      </c>
      <c r="AD1719">
        <v>38889</v>
      </c>
      <c r="AE1719">
        <v>41504</v>
      </c>
    </row>
    <row r="1720" spans="1:31" x14ac:dyDescent="0.3">
      <c r="A1720" s="1" t="s">
        <v>2545</v>
      </c>
      <c r="B1720" s="1" t="s">
        <v>30</v>
      </c>
      <c r="C1720" s="1" t="s">
        <v>77</v>
      </c>
      <c r="D1720" s="2">
        <v>43300</v>
      </c>
      <c r="E1720" s="2">
        <v>43455</v>
      </c>
      <c r="F1720" s="2" t="str">
        <f>TEXT(Sales[[#This Row],[OrderDate]],"dd")</f>
        <v>21</v>
      </c>
      <c r="G1720" s="2">
        <v>43459</v>
      </c>
      <c r="H1720" s="2">
        <v>43469</v>
      </c>
      <c r="I1720" s="1" t="s">
        <v>32</v>
      </c>
      <c r="J1720">
        <v>1</v>
      </c>
      <c r="K1720" s="1" t="s">
        <v>78</v>
      </c>
      <c r="L1720">
        <v>24</v>
      </c>
      <c r="M1720" s="1" t="s">
        <v>138</v>
      </c>
      <c r="N1720">
        <v>12</v>
      </c>
      <c r="O1720" s="1" t="s">
        <v>35</v>
      </c>
      <c r="P1720">
        <v>6</v>
      </c>
      <c r="Q1720">
        <v>0.05</v>
      </c>
      <c r="R1720">
        <v>2224.4</v>
      </c>
      <c r="S1720">
        <v>1801.7640000000001</v>
      </c>
      <c r="T1720">
        <v>10810.584000000001</v>
      </c>
      <c r="U1720">
        <v>12679.080000000002</v>
      </c>
      <c r="V1720">
        <f>Sales[[#This Row],[Total Revenue]]-Sales[[#This Row],[Total Buying]]</f>
        <v>1868.496000000001</v>
      </c>
      <c r="W1720">
        <v>94</v>
      </c>
      <c r="X1720" s="1" t="s">
        <v>640</v>
      </c>
      <c r="Y1720" s="1" t="s">
        <v>641</v>
      </c>
      <c r="Z1720" s="1" t="s">
        <v>400</v>
      </c>
      <c r="AA1720" s="1" t="s">
        <v>401</v>
      </c>
      <c r="AB1720" s="1" t="s">
        <v>116</v>
      </c>
      <c r="AC1720" s="1" t="s">
        <v>401</v>
      </c>
      <c r="AD1720">
        <v>174441</v>
      </c>
      <c r="AE1720">
        <v>54527</v>
      </c>
    </row>
    <row r="1721" spans="1:31" x14ac:dyDescent="0.3">
      <c r="A1721" s="1" t="s">
        <v>2546</v>
      </c>
      <c r="B1721" s="1" t="s">
        <v>30</v>
      </c>
      <c r="C1721" s="1" t="s">
        <v>31</v>
      </c>
      <c r="D1721" s="2">
        <v>43300</v>
      </c>
      <c r="E1721" s="2">
        <v>43455</v>
      </c>
      <c r="F1721" s="2" t="str">
        <f>TEXT(Sales[[#This Row],[OrderDate]],"dd")</f>
        <v>21</v>
      </c>
      <c r="G1721" s="2">
        <v>43466</v>
      </c>
      <c r="H1721" s="2">
        <v>43469</v>
      </c>
      <c r="I1721" s="1" t="s">
        <v>32</v>
      </c>
      <c r="J1721">
        <v>11</v>
      </c>
      <c r="K1721" s="1" t="s">
        <v>125</v>
      </c>
      <c r="L1721">
        <v>6</v>
      </c>
      <c r="M1721" s="1" t="s">
        <v>329</v>
      </c>
      <c r="N1721">
        <v>3</v>
      </c>
      <c r="O1721" s="1" t="s">
        <v>167</v>
      </c>
      <c r="P1721">
        <v>4</v>
      </c>
      <c r="Q1721">
        <v>0.2</v>
      </c>
      <c r="R1721">
        <v>1192.6000000000001</v>
      </c>
      <c r="S1721">
        <v>739.41200000000003</v>
      </c>
      <c r="T1721">
        <v>2957.6480000000001</v>
      </c>
      <c r="U1721">
        <v>3816.3200000000006</v>
      </c>
      <c r="V1721">
        <f>Sales[[#This Row],[Total Revenue]]-Sales[[#This Row],[Total Buying]]</f>
        <v>858.67200000000048</v>
      </c>
      <c r="W1721">
        <v>238</v>
      </c>
      <c r="X1721" s="1" t="s">
        <v>322</v>
      </c>
      <c r="Y1721" s="1" t="s">
        <v>323</v>
      </c>
      <c r="Z1721" s="1" t="s">
        <v>324</v>
      </c>
      <c r="AA1721" s="1" t="s">
        <v>325</v>
      </c>
      <c r="AB1721" s="1" t="s">
        <v>147</v>
      </c>
      <c r="AC1721" s="1" t="s">
        <v>325</v>
      </c>
      <c r="AD1721">
        <v>49962</v>
      </c>
      <c r="AE1721">
        <v>46175</v>
      </c>
    </row>
    <row r="1722" spans="1:31" x14ac:dyDescent="0.3">
      <c r="A1722" s="1" t="s">
        <v>2547</v>
      </c>
      <c r="B1722" s="1" t="s">
        <v>100</v>
      </c>
      <c r="C1722" s="1" t="s">
        <v>77</v>
      </c>
      <c r="D1722" s="2">
        <v>43400</v>
      </c>
      <c r="E1722" s="2">
        <v>43455</v>
      </c>
      <c r="F1722" s="2" t="str">
        <f>TEXT(Sales[[#This Row],[OrderDate]],"dd")</f>
        <v>21</v>
      </c>
      <c r="G1722" s="2">
        <v>43479</v>
      </c>
      <c r="H1722" s="2">
        <v>43485</v>
      </c>
      <c r="I1722" s="1" t="s">
        <v>32</v>
      </c>
      <c r="J1722">
        <v>26</v>
      </c>
      <c r="K1722" s="1" t="s">
        <v>247</v>
      </c>
      <c r="L1722">
        <v>36</v>
      </c>
      <c r="M1722" s="1" t="s">
        <v>287</v>
      </c>
      <c r="N1722">
        <v>7</v>
      </c>
      <c r="O1722" s="1" t="s">
        <v>260</v>
      </c>
      <c r="P1722">
        <v>2</v>
      </c>
      <c r="Q1722">
        <v>7.4999999999999997E-2</v>
      </c>
      <c r="R1722">
        <v>6097</v>
      </c>
      <c r="S1722">
        <v>2926.56</v>
      </c>
      <c r="T1722">
        <v>5853.12</v>
      </c>
      <c r="U1722">
        <v>11279.45</v>
      </c>
      <c r="V1722">
        <f>Sales[[#This Row],[Total Revenue]]-Sales[[#This Row],[Total Buying]]</f>
        <v>5426.3300000000008</v>
      </c>
      <c r="W1722">
        <v>122</v>
      </c>
      <c r="X1722" s="1" t="s">
        <v>714</v>
      </c>
      <c r="Y1722" s="1" t="s">
        <v>711</v>
      </c>
      <c r="Z1722" s="1" t="s">
        <v>306</v>
      </c>
      <c r="AA1722" s="1" t="s">
        <v>307</v>
      </c>
      <c r="AB1722" s="1" t="s">
        <v>56</v>
      </c>
      <c r="AC1722" s="1" t="s">
        <v>307</v>
      </c>
      <c r="AD1722">
        <v>55823</v>
      </c>
      <c r="AE1722">
        <v>46791</v>
      </c>
    </row>
    <row r="1723" spans="1:31" x14ac:dyDescent="0.3">
      <c r="A1723" s="1" t="s">
        <v>2548</v>
      </c>
      <c r="B1723" s="1" t="s">
        <v>30</v>
      </c>
      <c r="C1723" s="1" t="s">
        <v>31</v>
      </c>
      <c r="D1723" s="2">
        <v>43300</v>
      </c>
      <c r="E1723" s="2">
        <v>43455</v>
      </c>
      <c r="F1723" s="2" t="str">
        <f>TEXT(Sales[[#This Row],[OrderDate]],"dd")</f>
        <v>21</v>
      </c>
      <c r="G1723" s="2">
        <v>43482</v>
      </c>
      <c r="H1723" s="2">
        <v>43488</v>
      </c>
      <c r="I1723" s="1" t="s">
        <v>32</v>
      </c>
      <c r="J1723">
        <v>7</v>
      </c>
      <c r="K1723" s="1" t="s">
        <v>188</v>
      </c>
      <c r="L1723">
        <v>42</v>
      </c>
      <c r="M1723" s="1" t="s">
        <v>363</v>
      </c>
      <c r="N1723">
        <v>30</v>
      </c>
      <c r="O1723" s="1" t="s">
        <v>51</v>
      </c>
      <c r="P1723">
        <v>6</v>
      </c>
      <c r="Q1723">
        <v>7.4999999999999997E-2</v>
      </c>
      <c r="R1723">
        <v>1031.8</v>
      </c>
      <c r="S1723">
        <v>866.71199999999988</v>
      </c>
      <c r="T1723">
        <v>5200.271999999999</v>
      </c>
      <c r="U1723">
        <v>5726.49</v>
      </c>
      <c r="V1723">
        <f>Sales[[#This Row],[Total Revenue]]-Sales[[#This Row],[Total Buying]]</f>
        <v>526.21800000000076</v>
      </c>
      <c r="W1723">
        <v>235</v>
      </c>
      <c r="X1723" s="1" t="s">
        <v>2549</v>
      </c>
      <c r="Y1723" s="1" t="s">
        <v>2550</v>
      </c>
      <c r="Z1723" s="1" t="s">
        <v>316</v>
      </c>
      <c r="AA1723" s="1" t="s">
        <v>317</v>
      </c>
      <c r="AB1723" s="1" t="s">
        <v>56</v>
      </c>
      <c r="AC1723" s="1" t="s">
        <v>317</v>
      </c>
      <c r="AD1723">
        <v>170366</v>
      </c>
      <c r="AE1723">
        <v>55398</v>
      </c>
    </row>
    <row r="1724" spans="1:31" x14ac:dyDescent="0.3">
      <c r="A1724" s="1" t="s">
        <v>2551</v>
      </c>
      <c r="B1724" s="1" t="s">
        <v>47</v>
      </c>
      <c r="C1724" s="1" t="s">
        <v>62</v>
      </c>
      <c r="D1724" s="2">
        <v>43300</v>
      </c>
      <c r="E1724" s="2">
        <v>43455</v>
      </c>
      <c r="F1724" s="2" t="str">
        <f>TEXT(Sales[[#This Row],[OrderDate]],"dd")</f>
        <v>21</v>
      </c>
      <c r="G1724" s="2">
        <v>43474</v>
      </c>
      <c r="H1724" s="2">
        <v>43477</v>
      </c>
      <c r="I1724" s="1" t="s">
        <v>32</v>
      </c>
      <c r="J1724">
        <v>13</v>
      </c>
      <c r="K1724" s="1" t="s">
        <v>88</v>
      </c>
      <c r="L1724">
        <v>18</v>
      </c>
      <c r="M1724" s="1" t="s">
        <v>334</v>
      </c>
      <c r="N1724">
        <v>15</v>
      </c>
      <c r="O1724" s="1" t="s">
        <v>347</v>
      </c>
      <c r="P1724">
        <v>1</v>
      </c>
      <c r="Q1724">
        <v>0.05</v>
      </c>
      <c r="R1724">
        <v>2425.4</v>
      </c>
      <c r="S1724">
        <v>1358.2240000000002</v>
      </c>
      <c r="T1724">
        <v>1358.2240000000002</v>
      </c>
      <c r="U1724">
        <v>2304.13</v>
      </c>
      <c r="V1724">
        <f>Sales[[#This Row],[Total Revenue]]-Sales[[#This Row],[Total Buying]]</f>
        <v>945.90599999999995</v>
      </c>
      <c r="W1724">
        <v>306</v>
      </c>
      <c r="X1724" s="1" t="s">
        <v>707</v>
      </c>
      <c r="Y1724" s="1" t="s">
        <v>708</v>
      </c>
      <c r="Z1724" s="1" t="s">
        <v>432</v>
      </c>
      <c r="AA1724" s="1" t="s">
        <v>433</v>
      </c>
      <c r="AB1724" s="1" t="s">
        <v>56</v>
      </c>
      <c r="AC1724" s="1" t="s">
        <v>433</v>
      </c>
      <c r="AD1724">
        <v>248677</v>
      </c>
      <c r="AE1724">
        <v>41759</v>
      </c>
    </row>
    <row r="1725" spans="1:31" x14ac:dyDescent="0.3">
      <c r="A1725" s="1" t="s">
        <v>2552</v>
      </c>
      <c r="B1725" s="1" t="s">
        <v>30</v>
      </c>
      <c r="C1725" s="1" t="s">
        <v>77</v>
      </c>
      <c r="D1725" s="2">
        <v>43400</v>
      </c>
      <c r="E1725" s="2">
        <v>43455</v>
      </c>
      <c r="F1725" s="2" t="str">
        <f>TEXT(Sales[[#This Row],[OrderDate]],"dd")</f>
        <v>21</v>
      </c>
      <c r="G1725" s="2">
        <v>43470</v>
      </c>
      <c r="H1725" s="2">
        <v>43474</v>
      </c>
      <c r="I1725" s="1" t="s">
        <v>32</v>
      </c>
      <c r="J1725">
        <v>10</v>
      </c>
      <c r="K1725" s="1" t="s">
        <v>121</v>
      </c>
      <c r="L1725">
        <v>9</v>
      </c>
      <c r="M1725" s="1" t="s">
        <v>149</v>
      </c>
      <c r="N1725">
        <v>27</v>
      </c>
      <c r="O1725" s="1" t="s">
        <v>223</v>
      </c>
      <c r="P1725">
        <v>4</v>
      </c>
      <c r="Q1725">
        <v>7.4999999999999997E-2</v>
      </c>
      <c r="R1725">
        <v>1031.8</v>
      </c>
      <c r="S1725">
        <v>691.30600000000004</v>
      </c>
      <c r="T1725">
        <v>2765.2240000000002</v>
      </c>
      <c r="U1725">
        <v>3817.66</v>
      </c>
      <c r="V1725">
        <f>Sales[[#This Row],[Total Revenue]]-Sales[[#This Row],[Total Buying]]</f>
        <v>1052.4359999999997</v>
      </c>
      <c r="W1725">
        <v>123</v>
      </c>
      <c r="X1725" s="1" t="s">
        <v>1107</v>
      </c>
      <c r="Y1725" s="1" t="s">
        <v>1108</v>
      </c>
      <c r="Z1725" s="1" t="s">
        <v>306</v>
      </c>
      <c r="AA1725" s="1" t="s">
        <v>307</v>
      </c>
      <c r="AB1725" s="1" t="s">
        <v>56</v>
      </c>
      <c r="AC1725" s="1" t="s">
        <v>307</v>
      </c>
      <c r="AD1725">
        <v>318575</v>
      </c>
      <c r="AE1725">
        <v>46764</v>
      </c>
    </row>
    <row r="1726" spans="1:31" x14ac:dyDescent="0.3">
      <c r="A1726" s="1" t="s">
        <v>2553</v>
      </c>
      <c r="B1726" s="1" t="s">
        <v>47</v>
      </c>
      <c r="C1726" s="1" t="s">
        <v>77</v>
      </c>
      <c r="D1726" s="2">
        <v>43300</v>
      </c>
      <c r="E1726" s="2">
        <v>43455</v>
      </c>
      <c r="F1726" s="2" t="str">
        <f>TEXT(Sales[[#This Row],[OrderDate]],"dd")</f>
        <v>21</v>
      </c>
      <c r="G1726" s="2">
        <v>43480</v>
      </c>
      <c r="H1726" s="2">
        <v>43485</v>
      </c>
      <c r="I1726" s="1" t="s">
        <v>32</v>
      </c>
      <c r="J1726">
        <v>17</v>
      </c>
      <c r="K1726" s="1" t="s">
        <v>292</v>
      </c>
      <c r="L1726">
        <v>35</v>
      </c>
      <c r="M1726" s="1" t="s">
        <v>161</v>
      </c>
      <c r="N1726">
        <v>40</v>
      </c>
      <c r="O1726" s="1" t="s">
        <v>199</v>
      </c>
      <c r="P1726">
        <v>8</v>
      </c>
      <c r="Q1726">
        <v>0.2</v>
      </c>
      <c r="R1726">
        <v>897.80000000000007</v>
      </c>
      <c r="S1726">
        <v>619.48199999999997</v>
      </c>
      <c r="T1726">
        <v>4955.8559999999998</v>
      </c>
      <c r="U1726">
        <v>5745.92</v>
      </c>
      <c r="V1726">
        <f>Sales[[#This Row],[Total Revenue]]-Sales[[#This Row],[Total Buying]]</f>
        <v>790.06400000000031</v>
      </c>
      <c r="W1726">
        <v>96</v>
      </c>
      <c r="X1726" s="1" t="s">
        <v>544</v>
      </c>
      <c r="Y1726" s="1" t="s">
        <v>545</v>
      </c>
      <c r="Z1726" s="1" t="s">
        <v>400</v>
      </c>
      <c r="AA1726" s="1" t="s">
        <v>401</v>
      </c>
      <c r="AB1726" s="1" t="s">
        <v>116</v>
      </c>
      <c r="AC1726" s="1" t="s">
        <v>401</v>
      </c>
      <c r="AD1726">
        <v>58918</v>
      </c>
      <c r="AE1726">
        <v>55647</v>
      </c>
    </row>
    <row r="1727" spans="1:31" x14ac:dyDescent="0.3">
      <c r="A1727" s="1" t="s">
        <v>2554</v>
      </c>
      <c r="B1727" s="1" t="s">
        <v>47</v>
      </c>
      <c r="C1727" s="1" t="s">
        <v>48</v>
      </c>
      <c r="D1727" s="2">
        <v>43300</v>
      </c>
      <c r="E1727" s="2">
        <v>43456</v>
      </c>
      <c r="F1727" s="2" t="str">
        <f>TEXT(Sales[[#This Row],[OrderDate]],"dd")</f>
        <v>22</v>
      </c>
      <c r="G1727" s="2">
        <v>43470</v>
      </c>
      <c r="H1727" s="2">
        <v>43472</v>
      </c>
      <c r="I1727" s="1" t="s">
        <v>32</v>
      </c>
      <c r="J1727">
        <v>17</v>
      </c>
      <c r="K1727" s="1" t="s">
        <v>292</v>
      </c>
      <c r="L1727">
        <v>33</v>
      </c>
      <c r="M1727" s="1" t="s">
        <v>262</v>
      </c>
      <c r="N1727">
        <v>3</v>
      </c>
      <c r="O1727" s="1" t="s">
        <v>167</v>
      </c>
      <c r="P1727">
        <v>5</v>
      </c>
      <c r="Q1727">
        <v>0.05</v>
      </c>
      <c r="R1727">
        <v>2458.9</v>
      </c>
      <c r="S1727">
        <v>1524.518</v>
      </c>
      <c r="T1727">
        <v>7622.59</v>
      </c>
      <c r="U1727">
        <v>11679.775</v>
      </c>
      <c r="V1727">
        <f>Sales[[#This Row],[Total Revenue]]-Sales[[#This Row],[Total Buying]]</f>
        <v>4057.1849999999995</v>
      </c>
      <c r="W1727">
        <v>46</v>
      </c>
      <c r="X1727" s="1" t="s">
        <v>422</v>
      </c>
      <c r="Y1727" s="1" t="s">
        <v>191</v>
      </c>
      <c r="Z1727" s="1" t="s">
        <v>158</v>
      </c>
      <c r="AA1727" s="1" t="s">
        <v>159</v>
      </c>
      <c r="AB1727" s="1" t="s">
        <v>116</v>
      </c>
      <c r="AC1727" s="1" t="s">
        <v>159</v>
      </c>
      <c r="AD1727">
        <v>47427</v>
      </c>
      <c r="AE1727">
        <v>47225</v>
      </c>
    </row>
    <row r="1728" spans="1:31" x14ac:dyDescent="0.3">
      <c r="A1728" s="1" t="s">
        <v>2555</v>
      </c>
      <c r="B1728" s="1" t="s">
        <v>30</v>
      </c>
      <c r="C1728" s="1" t="s">
        <v>62</v>
      </c>
      <c r="D1728" s="2">
        <v>43300</v>
      </c>
      <c r="E1728" s="2">
        <v>43456</v>
      </c>
      <c r="F1728" s="2" t="str">
        <f>TEXT(Sales[[#This Row],[OrderDate]],"dd")</f>
        <v>22</v>
      </c>
      <c r="G1728" s="2">
        <v>43480</v>
      </c>
      <c r="H1728" s="2">
        <v>43486</v>
      </c>
      <c r="I1728" s="1" t="s">
        <v>32</v>
      </c>
      <c r="J1728">
        <v>9</v>
      </c>
      <c r="K1728" s="1" t="s">
        <v>214</v>
      </c>
      <c r="L1728">
        <v>45</v>
      </c>
      <c r="M1728" s="1" t="s">
        <v>639</v>
      </c>
      <c r="N1728">
        <v>35</v>
      </c>
      <c r="O1728" s="1" t="s">
        <v>184</v>
      </c>
      <c r="P1728">
        <v>1</v>
      </c>
      <c r="Q1728">
        <v>0.1</v>
      </c>
      <c r="R1728">
        <v>2358.4</v>
      </c>
      <c r="S1728">
        <v>1320.7040000000002</v>
      </c>
      <c r="T1728">
        <v>1320.7040000000002</v>
      </c>
      <c r="U1728">
        <v>2122.56</v>
      </c>
      <c r="V1728">
        <f>Sales[[#This Row],[Total Revenue]]-Sales[[#This Row],[Total Buying]]</f>
        <v>801.85599999999977</v>
      </c>
      <c r="W1728">
        <v>297</v>
      </c>
      <c r="X1728" s="1" t="s">
        <v>916</v>
      </c>
      <c r="Y1728" s="1" t="s">
        <v>917</v>
      </c>
      <c r="Z1728" s="1" t="s">
        <v>257</v>
      </c>
      <c r="AA1728" s="1" t="s">
        <v>258</v>
      </c>
      <c r="AB1728" s="1" t="s">
        <v>56</v>
      </c>
      <c r="AC1728" s="1" t="s">
        <v>258</v>
      </c>
      <c r="AD1728">
        <v>52450</v>
      </c>
      <c r="AE1728">
        <v>55546</v>
      </c>
    </row>
    <row r="1729" spans="1:31" x14ac:dyDescent="0.3">
      <c r="A1729" s="1" t="s">
        <v>2556</v>
      </c>
      <c r="B1729" s="1" t="s">
        <v>30</v>
      </c>
      <c r="C1729" s="1" t="s">
        <v>77</v>
      </c>
      <c r="D1729" s="2">
        <v>43400</v>
      </c>
      <c r="E1729" s="2">
        <v>43456</v>
      </c>
      <c r="F1729" s="2" t="str">
        <f>TEXT(Sales[[#This Row],[OrderDate]],"dd")</f>
        <v>22</v>
      </c>
      <c r="G1729" s="2">
        <v>43478</v>
      </c>
      <c r="H1729" s="2">
        <v>43481</v>
      </c>
      <c r="I1729" s="1" t="s">
        <v>32</v>
      </c>
      <c r="J1729">
        <v>9</v>
      </c>
      <c r="K1729" s="1" t="s">
        <v>214</v>
      </c>
      <c r="L1729">
        <v>41</v>
      </c>
      <c r="M1729" s="1" t="s">
        <v>505</v>
      </c>
      <c r="N1729">
        <v>19</v>
      </c>
      <c r="O1729" s="1" t="s">
        <v>726</v>
      </c>
      <c r="P1729">
        <v>2</v>
      </c>
      <c r="Q1729">
        <v>0.1</v>
      </c>
      <c r="R1729">
        <v>1788.9</v>
      </c>
      <c r="S1729">
        <v>840.78300000000002</v>
      </c>
      <c r="T1729">
        <v>1681.566</v>
      </c>
      <c r="U1729">
        <v>3220.02</v>
      </c>
      <c r="V1729">
        <f>Sales[[#This Row],[Total Revenue]]-Sales[[#This Row],[Total Buying]]</f>
        <v>1538.454</v>
      </c>
      <c r="W1729">
        <v>132</v>
      </c>
      <c r="X1729" s="1" t="s">
        <v>751</v>
      </c>
      <c r="Y1729" s="1" t="s">
        <v>711</v>
      </c>
      <c r="Z1729" s="1" t="s">
        <v>306</v>
      </c>
      <c r="AA1729" s="1" t="s">
        <v>307</v>
      </c>
      <c r="AB1729" s="1" t="s">
        <v>56</v>
      </c>
      <c r="AC1729" s="1" t="s">
        <v>307</v>
      </c>
      <c r="AD1729">
        <v>41422</v>
      </c>
      <c r="AE1729">
        <v>41321</v>
      </c>
    </row>
    <row r="1730" spans="1:31" x14ac:dyDescent="0.3">
      <c r="A1730" s="1" t="s">
        <v>2557</v>
      </c>
      <c r="B1730" s="1" t="s">
        <v>30</v>
      </c>
      <c r="C1730" s="1" t="s">
        <v>31</v>
      </c>
      <c r="D1730" s="2">
        <v>43400</v>
      </c>
      <c r="E1730" s="2">
        <v>43456</v>
      </c>
      <c r="F1730" s="2" t="str">
        <f>TEXT(Sales[[#This Row],[OrderDate]],"dd")</f>
        <v>22</v>
      </c>
      <c r="G1730" s="2">
        <v>43463</v>
      </c>
      <c r="H1730" s="2">
        <v>43467</v>
      </c>
      <c r="I1730" s="1" t="s">
        <v>32</v>
      </c>
      <c r="J1730">
        <v>7</v>
      </c>
      <c r="K1730" s="1" t="s">
        <v>188</v>
      </c>
      <c r="L1730">
        <v>12</v>
      </c>
      <c r="M1730" s="1" t="s">
        <v>380</v>
      </c>
      <c r="N1730">
        <v>12</v>
      </c>
      <c r="O1730" s="1" t="s">
        <v>35</v>
      </c>
      <c r="P1730">
        <v>2</v>
      </c>
      <c r="Q1730">
        <v>0.1</v>
      </c>
      <c r="R1730">
        <v>3912.8</v>
      </c>
      <c r="S1730">
        <v>2347.6799999999998</v>
      </c>
      <c r="T1730">
        <v>4695.3599999999997</v>
      </c>
      <c r="U1730">
        <v>7043.04</v>
      </c>
      <c r="V1730">
        <f>Sales[[#This Row],[Total Revenue]]-Sales[[#This Row],[Total Buying]]</f>
        <v>2347.6800000000003</v>
      </c>
      <c r="W1730">
        <v>213</v>
      </c>
      <c r="X1730" s="1" t="s">
        <v>234</v>
      </c>
      <c r="Y1730" s="1" t="s">
        <v>235</v>
      </c>
      <c r="Z1730" s="1" t="s">
        <v>236</v>
      </c>
      <c r="AA1730" s="1" t="s">
        <v>237</v>
      </c>
      <c r="AB1730" s="1" t="s">
        <v>147</v>
      </c>
      <c r="AC1730" s="1" t="s">
        <v>237</v>
      </c>
      <c r="AD1730">
        <v>47179</v>
      </c>
      <c r="AE1730">
        <v>55990</v>
      </c>
    </row>
    <row r="1731" spans="1:31" x14ac:dyDescent="0.3">
      <c r="A1731" s="1" t="s">
        <v>2558</v>
      </c>
      <c r="B1731" s="1" t="s">
        <v>30</v>
      </c>
      <c r="C1731" s="1" t="s">
        <v>77</v>
      </c>
      <c r="D1731" s="2">
        <v>43400</v>
      </c>
      <c r="E1731" s="2">
        <v>43456</v>
      </c>
      <c r="F1731" s="2" t="str">
        <f>TEXT(Sales[[#This Row],[OrderDate]],"dd")</f>
        <v>22</v>
      </c>
      <c r="G1731" s="2">
        <v>43469</v>
      </c>
      <c r="H1731" s="2">
        <v>43475</v>
      </c>
      <c r="I1731" s="1" t="s">
        <v>32</v>
      </c>
      <c r="J1731">
        <v>12</v>
      </c>
      <c r="K1731" s="1" t="s">
        <v>208</v>
      </c>
      <c r="L1731">
        <v>45</v>
      </c>
      <c r="M1731" s="1" t="s">
        <v>639</v>
      </c>
      <c r="N1731">
        <v>23</v>
      </c>
      <c r="O1731" s="1" t="s">
        <v>103</v>
      </c>
      <c r="P1731">
        <v>8</v>
      </c>
      <c r="Q1731">
        <v>0.05</v>
      </c>
      <c r="R1731">
        <v>6143.9000000000005</v>
      </c>
      <c r="S1731">
        <v>4362.1689999999999</v>
      </c>
      <c r="T1731">
        <v>34897.351999999999</v>
      </c>
      <c r="U1731">
        <v>46693.640000000007</v>
      </c>
      <c r="V1731">
        <f>Sales[[#This Row],[Total Revenue]]-Sales[[#This Row],[Total Buying]]</f>
        <v>11796.288000000008</v>
      </c>
      <c r="W1731">
        <v>94</v>
      </c>
      <c r="X1731" s="1" t="s">
        <v>640</v>
      </c>
      <c r="Y1731" s="1" t="s">
        <v>641</v>
      </c>
      <c r="Z1731" s="1" t="s">
        <v>400</v>
      </c>
      <c r="AA1731" s="1" t="s">
        <v>401</v>
      </c>
      <c r="AB1731" s="1" t="s">
        <v>116</v>
      </c>
      <c r="AC1731" s="1" t="s">
        <v>401</v>
      </c>
      <c r="AD1731">
        <v>174441</v>
      </c>
      <c r="AE1731">
        <v>54527</v>
      </c>
    </row>
    <row r="1732" spans="1:31" x14ac:dyDescent="0.3">
      <c r="A1732" s="1" t="s">
        <v>2559</v>
      </c>
      <c r="B1732" s="1" t="s">
        <v>100</v>
      </c>
      <c r="C1732" s="1" t="s">
        <v>77</v>
      </c>
      <c r="D1732" s="2">
        <v>43300</v>
      </c>
      <c r="E1732" s="2">
        <v>43456</v>
      </c>
      <c r="F1732" s="2" t="str">
        <f>TEXT(Sales[[#This Row],[OrderDate]],"dd")</f>
        <v>22</v>
      </c>
      <c r="G1732" s="2">
        <v>43484</v>
      </c>
      <c r="H1732" s="2">
        <v>43487</v>
      </c>
      <c r="I1732" s="1" t="s">
        <v>32</v>
      </c>
      <c r="J1732">
        <v>26</v>
      </c>
      <c r="K1732" s="1" t="s">
        <v>247</v>
      </c>
      <c r="L1732">
        <v>42</v>
      </c>
      <c r="M1732" s="1" t="s">
        <v>363</v>
      </c>
      <c r="N1732">
        <v>39</v>
      </c>
      <c r="O1732" s="1" t="s">
        <v>288</v>
      </c>
      <c r="P1732">
        <v>2</v>
      </c>
      <c r="Q1732">
        <v>0.05</v>
      </c>
      <c r="R1732">
        <v>2827.4</v>
      </c>
      <c r="S1732">
        <v>1272.3300000000002</v>
      </c>
      <c r="T1732">
        <v>2544.6600000000003</v>
      </c>
      <c r="U1732">
        <v>5372.06</v>
      </c>
      <c r="V1732">
        <f>Sales[[#This Row],[Total Revenue]]-Sales[[#This Row],[Total Buying]]</f>
        <v>2827.4</v>
      </c>
      <c r="W1732">
        <v>147</v>
      </c>
      <c r="X1732" s="1" t="s">
        <v>782</v>
      </c>
      <c r="Y1732" s="1" t="s">
        <v>783</v>
      </c>
      <c r="Z1732" s="1" t="s">
        <v>465</v>
      </c>
      <c r="AA1732" s="1" t="s">
        <v>466</v>
      </c>
      <c r="AB1732" s="1" t="s">
        <v>147</v>
      </c>
      <c r="AC1732" s="1" t="s">
        <v>466</v>
      </c>
      <c r="AD1732">
        <v>53328</v>
      </c>
      <c r="AE1732">
        <v>53581</v>
      </c>
    </row>
    <row r="1733" spans="1:31" x14ac:dyDescent="0.3">
      <c r="A1733" s="1" t="s">
        <v>2560</v>
      </c>
      <c r="B1733" s="1" t="s">
        <v>47</v>
      </c>
      <c r="C1733" s="1" t="s">
        <v>62</v>
      </c>
      <c r="D1733" s="2">
        <v>43300</v>
      </c>
      <c r="E1733" s="2">
        <v>43456</v>
      </c>
      <c r="F1733" s="2" t="str">
        <f>TEXT(Sales[[#This Row],[OrderDate]],"dd")</f>
        <v>22</v>
      </c>
      <c r="G1733" s="2">
        <v>43472</v>
      </c>
      <c r="H1733" s="2">
        <v>43475</v>
      </c>
      <c r="I1733" s="1" t="s">
        <v>32</v>
      </c>
      <c r="J1733">
        <v>14</v>
      </c>
      <c r="K1733" s="1" t="s">
        <v>222</v>
      </c>
      <c r="L1733">
        <v>7</v>
      </c>
      <c r="M1733" s="1" t="s">
        <v>271</v>
      </c>
      <c r="N1733">
        <v>15</v>
      </c>
      <c r="O1733" s="1" t="s">
        <v>347</v>
      </c>
      <c r="P1733">
        <v>3</v>
      </c>
      <c r="Q1733">
        <v>0.2</v>
      </c>
      <c r="R1733">
        <v>1058.6000000000001</v>
      </c>
      <c r="S1733">
        <v>455.19800000000004</v>
      </c>
      <c r="T1733">
        <v>1365.5940000000001</v>
      </c>
      <c r="U1733">
        <v>2540.6400000000003</v>
      </c>
      <c r="V1733">
        <f>Sales[[#This Row],[Total Revenue]]-Sales[[#This Row],[Total Buying]]</f>
        <v>1175.0460000000003</v>
      </c>
      <c r="W1733">
        <v>327</v>
      </c>
      <c r="X1733" s="1" t="s">
        <v>1179</v>
      </c>
      <c r="Y1733" s="1" t="s">
        <v>1180</v>
      </c>
      <c r="Z1733" s="1" t="s">
        <v>251</v>
      </c>
      <c r="AA1733" s="1" t="s">
        <v>252</v>
      </c>
      <c r="AB1733" s="1" t="s">
        <v>56</v>
      </c>
      <c r="AC1733" s="1" t="s">
        <v>252</v>
      </c>
      <c r="AD1733">
        <v>38430</v>
      </c>
      <c r="AE1733">
        <v>57267</v>
      </c>
    </row>
    <row r="1734" spans="1:31" x14ac:dyDescent="0.3">
      <c r="A1734" s="1" t="s">
        <v>2561</v>
      </c>
      <c r="B1734" s="1" t="s">
        <v>42</v>
      </c>
      <c r="C1734" s="1" t="s">
        <v>77</v>
      </c>
      <c r="D1734" s="2">
        <v>43400</v>
      </c>
      <c r="E1734" s="2">
        <v>43456</v>
      </c>
      <c r="F1734" s="2" t="str">
        <f>TEXT(Sales[[#This Row],[OrderDate]],"dd")</f>
        <v>22</v>
      </c>
      <c r="G1734" s="2">
        <v>43484</v>
      </c>
      <c r="H1734" s="2">
        <v>43491</v>
      </c>
      <c r="I1734" s="1" t="s">
        <v>32</v>
      </c>
      <c r="J1734">
        <v>25</v>
      </c>
      <c r="K1734" s="1" t="s">
        <v>333</v>
      </c>
      <c r="L1734">
        <v>5</v>
      </c>
      <c r="M1734" s="1" t="s">
        <v>106</v>
      </c>
      <c r="N1734">
        <v>14</v>
      </c>
      <c r="O1734" s="1" t="s">
        <v>438</v>
      </c>
      <c r="P1734">
        <v>7</v>
      </c>
      <c r="Q1734">
        <v>7.4999999999999997E-2</v>
      </c>
      <c r="R1734">
        <v>1065.3</v>
      </c>
      <c r="S1734">
        <v>564.60900000000004</v>
      </c>
      <c r="T1734">
        <v>3952.2630000000004</v>
      </c>
      <c r="U1734">
        <v>6897.8174999999992</v>
      </c>
      <c r="V1734">
        <f>Sales[[#This Row],[Total Revenue]]-Sales[[#This Row],[Total Buying]]</f>
        <v>2945.5544999999988</v>
      </c>
      <c r="W1734">
        <v>121</v>
      </c>
      <c r="X1734" s="1" t="s">
        <v>1241</v>
      </c>
      <c r="Y1734" s="1" t="s">
        <v>728</v>
      </c>
      <c r="Z1734" s="1" t="s">
        <v>306</v>
      </c>
      <c r="AA1734" s="1" t="s">
        <v>307</v>
      </c>
      <c r="AB1734" s="1" t="s">
        <v>56</v>
      </c>
      <c r="AC1734" s="1" t="s">
        <v>307</v>
      </c>
      <c r="AD1734">
        <v>69219</v>
      </c>
      <c r="AE1734">
        <v>29249</v>
      </c>
    </row>
    <row r="1735" spans="1:31" x14ac:dyDescent="0.3">
      <c r="A1735" s="1" t="s">
        <v>2562</v>
      </c>
      <c r="B1735" s="1" t="s">
        <v>30</v>
      </c>
      <c r="C1735" s="1" t="s">
        <v>424</v>
      </c>
      <c r="D1735" s="2">
        <v>43400</v>
      </c>
      <c r="E1735" s="2">
        <v>43457</v>
      </c>
      <c r="F1735" s="2" t="str">
        <f>TEXT(Sales[[#This Row],[OrderDate]],"dd")</f>
        <v>23</v>
      </c>
      <c r="G1735" s="2">
        <v>43481</v>
      </c>
      <c r="H1735" s="2">
        <v>43491</v>
      </c>
      <c r="I1735" s="1" t="s">
        <v>32</v>
      </c>
      <c r="J1735">
        <v>1</v>
      </c>
      <c r="K1735" s="1" t="s">
        <v>78</v>
      </c>
      <c r="L1735">
        <v>5</v>
      </c>
      <c r="M1735" s="1" t="s">
        <v>106</v>
      </c>
      <c r="N1735">
        <v>8</v>
      </c>
      <c r="O1735" s="1" t="s">
        <v>172</v>
      </c>
      <c r="P1735">
        <v>6</v>
      </c>
      <c r="Q1735">
        <v>7.4999999999999997E-2</v>
      </c>
      <c r="R1735">
        <v>1112.2</v>
      </c>
      <c r="S1735">
        <v>734.05200000000002</v>
      </c>
      <c r="T1735">
        <v>4404.3119999999999</v>
      </c>
      <c r="U1735">
        <v>6172.7100000000009</v>
      </c>
      <c r="V1735">
        <f>Sales[[#This Row],[Total Revenue]]-Sales[[#This Row],[Total Buying]]</f>
        <v>1768.398000000001</v>
      </c>
      <c r="W1735">
        <v>83</v>
      </c>
      <c r="X1735" s="1" t="s">
        <v>601</v>
      </c>
      <c r="Y1735" s="1" t="s">
        <v>523</v>
      </c>
      <c r="Z1735" s="1" t="s">
        <v>158</v>
      </c>
      <c r="AA1735" s="1" t="s">
        <v>159</v>
      </c>
      <c r="AB1735" s="1" t="s">
        <v>116</v>
      </c>
      <c r="AC1735" s="1" t="s">
        <v>159</v>
      </c>
      <c r="AD1735">
        <v>45912</v>
      </c>
      <c r="AE1735">
        <v>100946</v>
      </c>
    </row>
    <row r="1736" spans="1:31" x14ac:dyDescent="0.3">
      <c r="A1736" s="1" t="s">
        <v>2563</v>
      </c>
      <c r="B1736" s="1" t="s">
        <v>47</v>
      </c>
      <c r="C1736" s="1" t="s">
        <v>48</v>
      </c>
      <c r="D1736" s="2">
        <v>43400</v>
      </c>
      <c r="E1736" s="2">
        <v>43457</v>
      </c>
      <c r="F1736" s="2" t="str">
        <f>TEXT(Sales[[#This Row],[OrderDate]],"dd")</f>
        <v>23</v>
      </c>
      <c r="G1736" s="2">
        <v>43469</v>
      </c>
      <c r="H1736" s="2">
        <v>43470</v>
      </c>
      <c r="I1736" s="1" t="s">
        <v>32</v>
      </c>
      <c r="J1736">
        <v>19</v>
      </c>
      <c r="K1736" s="1" t="s">
        <v>97</v>
      </c>
      <c r="L1736">
        <v>13</v>
      </c>
      <c r="M1736" s="1" t="s">
        <v>118</v>
      </c>
      <c r="N1736">
        <v>30</v>
      </c>
      <c r="O1736" s="1" t="s">
        <v>51</v>
      </c>
      <c r="P1736">
        <v>7</v>
      </c>
      <c r="Q1736">
        <v>0.15</v>
      </c>
      <c r="R1736">
        <v>3832.4</v>
      </c>
      <c r="S1736">
        <v>2184.4679999999998</v>
      </c>
      <c r="T1736">
        <v>15291.275999999998</v>
      </c>
      <c r="U1736">
        <v>22802.78</v>
      </c>
      <c r="V1736">
        <f>Sales[[#This Row],[Total Revenue]]-Sales[[#This Row],[Total Buying]]</f>
        <v>7511.5040000000008</v>
      </c>
      <c r="W1736">
        <v>30</v>
      </c>
      <c r="X1736" s="1" t="s">
        <v>319</v>
      </c>
      <c r="Y1736" s="1" t="s">
        <v>169</v>
      </c>
      <c r="Z1736" s="1" t="s">
        <v>158</v>
      </c>
      <c r="AA1736" s="1" t="s">
        <v>159</v>
      </c>
      <c r="AB1736" s="1" t="s">
        <v>116</v>
      </c>
      <c r="AC1736" s="1" t="s">
        <v>159</v>
      </c>
      <c r="AD1736">
        <v>32564</v>
      </c>
      <c r="AE1736">
        <v>45925</v>
      </c>
    </row>
    <row r="1737" spans="1:31" x14ac:dyDescent="0.3">
      <c r="A1737" s="1" t="s">
        <v>2564</v>
      </c>
      <c r="B1737" s="1" t="s">
        <v>42</v>
      </c>
      <c r="C1737" s="1" t="s">
        <v>77</v>
      </c>
      <c r="D1737" s="2">
        <v>43400</v>
      </c>
      <c r="E1737" s="2">
        <v>43457</v>
      </c>
      <c r="F1737" s="2" t="str">
        <f>TEXT(Sales[[#This Row],[OrderDate]],"dd")</f>
        <v>23</v>
      </c>
      <c r="G1737" s="2">
        <v>43470</v>
      </c>
      <c r="H1737" s="2">
        <v>43477</v>
      </c>
      <c r="I1737" s="1" t="s">
        <v>32</v>
      </c>
      <c r="J1737">
        <v>22</v>
      </c>
      <c r="K1737" s="1" t="s">
        <v>85</v>
      </c>
      <c r="L1737">
        <v>12</v>
      </c>
      <c r="M1737" s="1" t="s">
        <v>380</v>
      </c>
      <c r="N1737">
        <v>29</v>
      </c>
      <c r="O1737" s="1" t="s">
        <v>360</v>
      </c>
      <c r="P1737">
        <v>3</v>
      </c>
      <c r="Q1737">
        <v>0.4</v>
      </c>
      <c r="R1737">
        <v>857.6</v>
      </c>
      <c r="S1737">
        <v>626.048</v>
      </c>
      <c r="T1737">
        <v>1878.144</v>
      </c>
      <c r="U1737">
        <v>1543.6799999999998</v>
      </c>
      <c r="V1737">
        <f>Sales[[#This Row],[Total Revenue]]-Sales[[#This Row],[Total Buying]]</f>
        <v>-334.46400000000017</v>
      </c>
      <c r="W1737">
        <v>112</v>
      </c>
      <c r="X1737" s="1" t="s">
        <v>688</v>
      </c>
      <c r="Y1737" s="1" t="s">
        <v>81</v>
      </c>
      <c r="Z1737" s="1" t="s">
        <v>82</v>
      </c>
      <c r="AA1737" s="1" t="s">
        <v>83</v>
      </c>
      <c r="AB1737" s="1" t="s">
        <v>40</v>
      </c>
      <c r="AC1737" s="1" t="s">
        <v>83</v>
      </c>
      <c r="AD1737">
        <v>40213</v>
      </c>
      <c r="AE1737">
        <v>40467</v>
      </c>
    </row>
    <row r="1738" spans="1:31" x14ac:dyDescent="0.3">
      <c r="A1738" s="1" t="s">
        <v>2565</v>
      </c>
      <c r="B1738" s="1" t="s">
        <v>42</v>
      </c>
      <c r="C1738" s="1" t="s">
        <v>239</v>
      </c>
      <c r="D1738" s="2">
        <v>43400</v>
      </c>
      <c r="E1738" s="2">
        <v>43457</v>
      </c>
      <c r="F1738" s="2" t="str">
        <f>TEXT(Sales[[#This Row],[OrderDate]],"dd")</f>
        <v>23</v>
      </c>
      <c r="G1738" s="2">
        <v>43462</v>
      </c>
      <c r="H1738" s="2">
        <v>43469</v>
      </c>
      <c r="I1738" s="1" t="s">
        <v>32</v>
      </c>
      <c r="J1738">
        <v>23</v>
      </c>
      <c r="K1738" s="1" t="s">
        <v>171</v>
      </c>
      <c r="L1738">
        <v>4</v>
      </c>
      <c r="M1738" s="1" t="s">
        <v>92</v>
      </c>
      <c r="N1738">
        <v>23</v>
      </c>
      <c r="O1738" s="1" t="s">
        <v>103</v>
      </c>
      <c r="P1738">
        <v>7</v>
      </c>
      <c r="Q1738">
        <v>0.1</v>
      </c>
      <c r="R1738">
        <v>5460.5</v>
      </c>
      <c r="S1738">
        <v>3003.2750000000001</v>
      </c>
      <c r="T1738">
        <v>21022.924999999999</v>
      </c>
      <c r="U1738">
        <v>34401.15</v>
      </c>
      <c r="V1738">
        <f>Sales[[#This Row],[Total Revenue]]-Sales[[#This Row],[Total Buying]]</f>
        <v>13378.225000000002</v>
      </c>
      <c r="W1738">
        <v>347</v>
      </c>
      <c r="X1738" s="1" t="s">
        <v>946</v>
      </c>
      <c r="Y1738" s="1" t="s">
        <v>947</v>
      </c>
      <c r="Z1738" s="1" t="s">
        <v>678</v>
      </c>
      <c r="AA1738" s="1" t="s">
        <v>679</v>
      </c>
      <c r="AB1738" s="1" t="s">
        <v>116</v>
      </c>
      <c r="AC1738" s="1" t="s">
        <v>679</v>
      </c>
      <c r="AD1738">
        <v>31742</v>
      </c>
      <c r="AE1738">
        <v>68442</v>
      </c>
    </row>
    <row r="1739" spans="1:31" x14ac:dyDescent="0.3">
      <c r="A1739" s="1" t="s">
        <v>2566</v>
      </c>
      <c r="B1739" s="1" t="s">
        <v>30</v>
      </c>
      <c r="C1739" s="1" t="s">
        <v>48</v>
      </c>
      <c r="D1739" s="2">
        <v>43400</v>
      </c>
      <c r="E1739" s="2">
        <v>43457</v>
      </c>
      <c r="F1739" s="2" t="str">
        <f>TEXT(Sales[[#This Row],[OrderDate]],"dd")</f>
        <v>23</v>
      </c>
      <c r="G1739" s="2">
        <v>43482</v>
      </c>
      <c r="H1739" s="2">
        <v>43487</v>
      </c>
      <c r="I1739" s="1" t="s">
        <v>32</v>
      </c>
      <c r="J1739">
        <v>7</v>
      </c>
      <c r="K1739" s="1" t="s">
        <v>188</v>
      </c>
      <c r="L1739">
        <v>30</v>
      </c>
      <c r="M1739" s="1" t="s">
        <v>166</v>
      </c>
      <c r="N1739">
        <v>29</v>
      </c>
      <c r="O1739" s="1" t="s">
        <v>360</v>
      </c>
      <c r="P1739">
        <v>8</v>
      </c>
      <c r="Q1739">
        <v>0.15</v>
      </c>
      <c r="R1739">
        <v>2566.1</v>
      </c>
      <c r="S1739">
        <v>1950.2359999999999</v>
      </c>
      <c r="T1739">
        <v>15601.887999999999</v>
      </c>
      <c r="U1739">
        <v>17449.48</v>
      </c>
      <c r="V1739">
        <f>Sales[[#This Row],[Total Revenue]]-Sales[[#This Row],[Total Buying]]</f>
        <v>1847.5920000000006</v>
      </c>
      <c r="W1739">
        <v>12</v>
      </c>
      <c r="X1739" s="1" t="s">
        <v>132</v>
      </c>
      <c r="Y1739" s="1" t="s">
        <v>113</v>
      </c>
      <c r="Z1739" s="1" t="s">
        <v>114</v>
      </c>
      <c r="AA1739" s="1" t="s">
        <v>115</v>
      </c>
      <c r="AB1739" s="1" t="s">
        <v>116</v>
      </c>
      <c r="AC1739" s="1" t="s">
        <v>115</v>
      </c>
      <c r="AD1739">
        <v>102424</v>
      </c>
      <c r="AE1739">
        <v>73288</v>
      </c>
    </row>
    <row r="1740" spans="1:31" x14ac:dyDescent="0.3">
      <c r="A1740" s="1" t="s">
        <v>2567</v>
      </c>
      <c r="B1740" s="1" t="s">
        <v>47</v>
      </c>
      <c r="C1740" s="1" t="s">
        <v>239</v>
      </c>
      <c r="D1740" s="2">
        <v>43300</v>
      </c>
      <c r="E1740" s="2">
        <v>43457</v>
      </c>
      <c r="F1740" s="2" t="str">
        <f>TEXT(Sales[[#This Row],[OrderDate]],"dd")</f>
        <v>23</v>
      </c>
      <c r="G1740" s="2">
        <v>43466</v>
      </c>
      <c r="H1740" s="2">
        <v>43470</v>
      </c>
      <c r="I1740" s="1" t="s">
        <v>32</v>
      </c>
      <c r="J1740">
        <v>13</v>
      </c>
      <c r="K1740" s="1" t="s">
        <v>88</v>
      </c>
      <c r="L1740">
        <v>25</v>
      </c>
      <c r="M1740" s="1" t="s">
        <v>454</v>
      </c>
      <c r="N1740">
        <v>18</v>
      </c>
      <c r="O1740" s="1" t="s">
        <v>364</v>
      </c>
      <c r="P1740">
        <v>5</v>
      </c>
      <c r="Q1740">
        <v>0.15</v>
      </c>
      <c r="R1740">
        <v>2653.2000000000003</v>
      </c>
      <c r="S1740">
        <v>1193.94</v>
      </c>
      <c r="T1740">
        <v>5969.7000000000007</v>
      </c>
      <c r="U1740">
        <v>11276.100000000002</v>
      </c>
      <c r="V1740">
        <f>Sales[[#This Row],[Total Revenue]]-Sales[[#This Row],[Total Buying]]</f>
        <v>5306.4000000000015</v>
      </c>
      <c r="W1740">
        <v>342</v>
      </c>
      <c r="X1740" s="1" t="s">
        <v>996</v>
      </c>
      <c r="Y1740" s="1" t="s">
        <v>997</v>
      </c>
      <c r="Z1740" s="1" t="s">
        <v>251</v>
      </c>
      <c r="AA1740" s="1" t="s">
        <v>252</v>
      </c>
      <c r="AB1740" s="1" t="s">
        <v>56</v>
      </c>
      <c r="AC1740" s="1" t="s">
        <v>252</v>
      </c>
      <c r="AD1740">
        <v>37644</v>
      </c>
      <c r="AE1740">
        <v>42840</v>
      </c>
    </row>
    <row r="1741" spans="1:31" x14ac:dyDescent="0.3">
      <c r="A1741" s="1" t="s">
        <v>2568</v>
      </c>
      <c r="B1741" s="1" t="s">
        <v>47</v>
      </c>
      <c r="C1741" s="1" t="s">
        <v>424</v>
      </c>
      <c r="D1741" s="2">
        <v>43400</v>
      </c>
      <c r="E1741" s="2">
        <v>43457</v>
      </c>
      <c r="F1741" s="2" t="str">
        <f>TEXT(Sales[[#This Row],[OrderDate]],"dd")</f>
        <v>23</v>
      </c>
      <c r="G1741" s="2">
        <v>43484</v>
      </c>
      <c r="H1741" s="2">
        <v>43485</v>
      </c>
      <c r="I1741" s="1" t="s">
        <v>32</v>
      </c>
      <c r="J1741">
        <v>13</v>
      </c>
      <c r="K1741" s="1" t="s">
        <v>88</v>
      </c>
      <c r="L1741">
        <v>15</v>
      </c>
      <c r="M1741" s="1" t="s">
        <v>34</v>
      </c>
      <c r="N1741">
        <v>10</v>
      </c>
      <c r="O1741" s="1" t="s">
        <v>162</v>
      </c>
      <c r="P1741">
        <v>2</v>
      </c>
      <c r="Q1741">
        <v>7.4999999999999997E-2</v>
      </c>
      <c r="R1741">
        <v>884.4</v>
      </c>
      <c r="S1741">
        <v>636.76799999999992</v>
      </c>
      <c r="T1741">
        <v>1273.5359999999998</v>
      </c>
      <c r="U1741">
        <v>1636.1399999999999</v>
      </c>
      <c r="V1741">
        <f>Sales[[#This Row],[Total Revenue]]-Sales[[#This Row],[Total Buying]]</f>
        <v>362.60400000000004</v>
      </c>
      <c r="W1741">
        <v>72</v>
      </c>
      <c r="X1741" s="1" t="s">
        <v>1056</v>
      </c>
      <c r="Y1741" s="1" t="s">
        <v>558</v>
      </c>
      <c r="Z1741" s="1" t="s">
        <v>158</v>
      </c>
      <c r="AA1741" s="1" t="s">
        <v>159</v>
      </c>
      <c r="AB1741" s="1" t="s">
        <v>116</v>
      </c>
      <c r="AC1741" s="1" t="s">
        <v>159</v>
      </c>
      <c r="AD1741">
        <v>314297</v>
      </c>
      <c r="AE1741">
        <v>84647</v>
      </c>
    </row>
    <row r="1742" spans="1:31" x14ac:dyDescent="0.3">
      <c r="A1742" s="1" t="s">
        <v>2569</v>
      </c>
      <c r="B1742" s="1" t="s">
        <v>100</v>
      </c>
      <c r="C1742" s="1" t="s">
        <v>424</v>
      </c>
      <c r="D1742" s="2">
        <v>43400</v>
      </c>
      <c r="E1742" s="2">
        <v>43457</v>
      </c>
      <c r="F1742" s="2" t="str">
        <f>TEXT(Sales[[#This Row],[OrderDate]],"dd")</f>
        <v>23</v>
      </c>
      <c r="G1742" s="2">
        <v>43467</v>
      </c>
      <c r="H1742" s="2">
        <v>43470</v>
      </c>
      <c r="I1742" s="1" t="s">
        <v>32</v>
      </c>
      <c r="J1742">
        <v>26</v>
      </c>
      <c r="K1742" s="1" t="s">
        <v>247</v>
      </c>
      <c r="L1742">
        <v>31</v>
      </c>
      <c r="M1742" s="1" t="s">
        <v>374</v>
      </c>
      <c r="N1742">
        <v>14</v>
      </c>
      <c r="O1742" s="1" t="s">
        <v>438</v>
      </c>
      <c r="P1742">
        <v>7</v>
      </c>
      <c r="Q1742">
        <v>7.4999999999999997E-2</v>
      </c>
      <c r="R1742">
        <v>3805.6</v>
      </c>
      <c r="S1742">
        <v>1598.3519999999999</v>
      </c>
      <c r="T1742">
        <v>11188.464</v>
      </c>
      <c r="U1742">
        <v>24641.26</v>
      </c>
      <c r="V1742">
        <f>Sales[[#This Row],[Total Revenue]]-Sales[[#This Row],[Total Buying]]</f>
        <v>13452.795999999998</v>
      </c>
      <c r="W1742">
        <v>82</v>
      </c>
      <c r="X1742" s="1" t="s">
        <v>597</v>
      </c>
      <c r="Y1742" s="1" t="s">
        <v>285</v>
      </c>
      <c r="Z1742" s="1" t="s">
        <v>158</v>
      </c>
      <c r="AA1742" s="1" t="s">
        <v>159</v>
      </c>
      <c r="AB1742" s="1" t="s">
        <v>116</v>
      </c>
      <c r="AC1742" s="1" t="s">
        <v>159</v>
      </c>
      <c r="AD1742">
        <v>32835</v>
      </c>
      <c r="AE1742">
        <v>79925</v>
      </c>
    </row>
    <row r="1743" spans="1:31" x14ac:dyDescent="0.3">
      <c r="A1743" s="1" t="s">
        <v>2570</v>
      </c>
      <c r="B1743" s="1" t="s">
        <v>42</v>
      </c>
      <c r="C1743" s="1" t="s">
        <v>31</v>
      </c>
      <c r="D1743" s="2">
        <v>43400</v>
      </c>
      <c r="E1743" s="2">
        <v>43457</v>
      </c>
      <c r="F1743" s="2" t="str">
        <f>TEXT(Sales[[#This Row],[OrderDate]],"dd")</f>
        <v>23</v>
      </c>
      <c r="G1743" s="2">
        <v>43483</v>
      </c>
      <c r="H1743" s="2">
        <v>43487</v>
      </c>
      <c r="I1743" s="1" t="s">
        <v>32</v>
      </c>
      <c r="J1743">
        <v>22</v>
      </c>
      <c r="K1743" s="1" t="s">
        <v>85</v>
      </c>
      <c r="L1743">
        <v>1</v>
      </c>
      <c r="M1743" s="1" t="s">
        <v>79</v>
      </c>
      <c r="N1743">
        <v>25</v>
      </c>
      <c r="O1743" s="1" t="s">
        <v>216</v>
      </c>
      <c r="P1743">
        <v>8</v>
      </c>
      <c r="Q1743">
        <v>0.2</v>
      </c>
      <c r="R1743">
        <v>1152.4000000000001</v>
      </c>
      <c r="S1743">
        <v>887.34800000000007</v>
      </c>
      <c r="T1743">
        <v>7098.7840000000006</v>
      </c>
      <c r="U1743">
        <v>7375.3600000000006</v>
      </c>
      <c r="V1743">
        <f>Sales[[#This Row],[Total Revenue]]-Sales[[#This Row],[Total Buying]]</f>
        <v>276.57600000000002</v>
      </c>
      <c r="W1743">
        <v>226</v>
      </c>
      <c r="X1743" s="1" t="s">
        <v>908</v>
      </c>
      <c r="Y1743" s="1" t="s">
        <v>909</v>
      </c>
      <c r="Z1743" s="1" t="s">
        <v>905</v>
      </c>
      <c r="AA1743" s="1" t="s">
        <v>906</v>
      </c>
      <c r="AB1743" s="1" t="s">
        <v>147</v>
      </c>
      <c r="AC1743" s="1" t="s">
        <v>906</v>
      </c>
      <c r="AD1743">
        <v>139555</v>
      </c>
      <c r="AE1743">
        <v>35599</v>
      </c>
    </row>
    <row r="1744" spans="1:31" x14ac:dyDescent="0.3">
      <c r="A1744" s="1" t="s">
        <v>2571</v>
      </c>
      <c r="B1744" s="1" t="s">
        <v>30</v>
      </c>
      <c r="C1744" s="1" t="s">
        <v>424</v>
      </c>
      <c r="D1744" s="2">
        <v>43300</v>
      </c>
      <c r="E1744" s="2">
        <v>43457</v>
      </c>
      <c r="F1744" s="2" t="str">
        <f>TEXT(Sales[[#This Row],[OrderDate]],"dd")</f>
        <v>23</v>
      </c>
      <c r="G1744" s="2">
        <v>43476</v>
      </c>
      <c r="H1744" s="2">
        <v>43485</v>
      </c>
      <c r="I1744" s="1" t="s">
        <v>32</v>
      </c>
      <c r="J1744">
        <v>11</v>
      </c>
      <c r="K1744" s="1" t="s">
        <v>125</v>
      </c>
      <c r="L1744">
        <v>23</v>
      </c>
      <c r="M1744" s="1" t="s">
        <v>354</v>
      </c>
      <c r="N1744">
        <v>43</v>
      </c>
      <c r="O1744" s="1" t="s">
        <v>580</v>
      </c>
      <c r="P1744">
        <v>3</v>
      </c>
      <c r="Q1744">
        <v>7.4999999999999997E-2</v>
      </c>
      <c r="R1744">
        <v>3832.4</v>
      </c>
      <c r="S1744">
        <v>2567.7080000000001</v>
      </c>
      <c r="T1744">
        <v>7703.1239999999998</v>
      </c>
      <c r="U1744">
        <v>10634.91</v>
      </c>
      <c r="V1744">
        <f>Sales[[#This Row],[Total Revenue]]-Sales[[#This Row],[Total Buying]]</f>
        <v>2931.7860000000001</v>
      </c>
      <c r="W1744">
        <v>71</v>
      </c>
      <c r="X1744" s="1" t="s">
        <v>541</v>
      </c>
      <c r="Y1744" s="1" t="s">
        <v>542</v>
      </c>
      <c r="Z1744" s="1" t="s">
        <v>158</v>
      </c>
      <c r="AA1744" s="1" t="s">
        <v>159</v>
      </c>
      <c r="AB1744" s="1" t="s">
        <v>116</v>
      </c>
      <c r="AC1744" s="1" t="s">
        <v>159</v>
      </c>
      <c r="AD1744">
        <v>353287</v>
      </c>
      <c r="AE1744">
        <v>81294</v>
      </c>
    </row>
    <row r="1745" spans="1:31" x14ac:dyDescent="0.3">
      <c r="A1745" s="1" t="s">
        <v>2572</v>
      </c>
      <c r="B1745" s="1" t="s">
        <v>30</v>
      </c>
      <c r="C1745" s="1" t="s">
        <v>31</v>
      </c>
      <c r="D1745" s="2">
        <v>43400</v>
      </c>
      <c r="E1745" s="2">
        <v>43457</v>
      </c>
      <c r="F1745" s="2" t="str">
        <f>TEXT(Sales[[#This Row],[OrderDate]],"dd")</f>
        <v>23</v>
      </c>
      <c r="G1745" s="2">
        <v>43459</v>
      </c>
      <c r="H1745" s="2">
        <v>43467</v>
      </c>
      <c r="I1745" s="1" t="s">
        <v>32</v>
      </c>
      <c r="J1745">
        <v>9</v>
      </c>
      <c r="K1745" s="1" t="s">
        <v>214</v>
      </c>
      <c r="L1745">
        <v>5</v>
      </c>
      <c r="M1745" s="1" t="s">
        <v>106</v>
      </c>
      <c r="N1745">
        <v>11</v>
      </c>
      <c r="O1745" s="1" t="s">
        <v>126</v>
      </c>
      <c r="P1745">
        <v>4</v>
      </c>
      <c r="Q1745">
        <v>0.05</v>
      </c>
      <c r="R1745">
        <v>871</v>
      </c>
      <c r="S1745">
        <v>661.96</v>
      </c>
      <c r="T1745">
        <v>2647.84</v>
      </c>
      <c r="U1745">
        <v>3309.8</v>
      </c>
      <c r="V1745">
        <f>Sales[[#This Row],[Total Revenue]]-Sales[[#This Row],[Total Buying]]</f>
        <v>661.96</v>
      </c>
      <c r="W1745">
        <v>232</v>
      </c>
      <c r="X1745" s="1" t="s">
        <v>566</v>
      </c>
      <c r="Y1745" s="1" t="s">
        <v>567</v>
      </c>
      <c r="Z1745" s="1" t="s">
        <v>316</v>
      </c>
      <c r="AA1745" s="1" t="s">
        <v>317</v>
      </c>
      <c r="AB1745" s="1" t="s">
        <v>56</v>
      </c>
      <c r="AC1745" s="1" t="s">
        <v>317</v>
      </c>
      <c r="AD1745">
        <v>78439</v>
      </c>
      <c r="AE1745">
        <v>43630</v>
      </c>
    </row>
    <row r="1746" spans="1:31" x14ac:dyDescent="0.3">
      <c r="A1746" s="1" t="s">
        <v>2573</v>
      </c>
      <c r="B1746" s="1" t="s">
        <v>47</v>
      </c>
      <c r="C1746" s="1" t="s">
        <v>77</v>
      </c>
      <c r="D1746" s="2">
        <v>43300</v>
      </c>
      <c r="E1746" s="2">
        <v>43457</v>
      </c>
      <c r="F1746" s="2" t="str">
        <f>TEXT(Sales[[#This Row],[OrderDate]],"dd")</f>
        <v>23</v>
      </c>
      <c r="G1746" s="2">
        <v>43479</v>
      </c>
      <c r="H1746" s="2">
        <v>43488</v>
      </c>
      <c r="I1746" s="1" t="s">
        <v>32</v>
      </c>
      <c r="J1746">
        <v>19</v>
      </c>
      <c r="K1746" s="1" t="s">
        <v>97</v>
      </c>
      <c r="L1746">
        <v>27</v>
      </c>
      <c r="M1746" s="1" t="s">
        <v>560</v>
      </c>
      <c r="N1746">
        <v>37</v>
      </c>
      <c r="O1746" s="1" t="s">
        <v>309</v>
      </c>
      <c r="P1746">
        <v>4</v>
      </c>
      <c r="Q1746">
        <v>0.05</v>
      </c>
      <c r="R1746">
        <v>1809</v>
      </c>
      <c r="S1746">
        <v>1139.67</v>
      </c>
      <c r="T1746">
        <v>4558.68</v>
      </c>
      <c r="U1746">
        <v>6874.2</v>
      </c>
      <c r="V1746">
        <f>Sales[[#This Row],[Total Revenue]]-Sales[[#This Row],[Total Buying]]</f>
        <v>2315.5199999999995</v>
      </c>
      <c r="W1746">
        <v>186</v>
      </c>
      <c r="X1746" s="1" t="s">
        <v>686</v>
      </c>
      <c r="Y1746" s="1" t="s">
        <v>368</v>
      </c>
      <c r="Z1746" s="1" t="s">
        <v>369</v>
      </c>
      <c r="AA1746" s="1" t="s">
        <v>370</v>
      </c>
      <c r="AB1746" s="1" t="s">
        <v>147</v>
      </c>
      <c r="AC1746" s="1" t="s">
        <v>370</v>
      </c>
      <c r="AD1746">
        <v>48011</v>
      </c>
      <c r="AE1746">
        <v>50411</v>
      </c>
    </row>
    <row r="1747" spans="1:31" x14ac:dyDescent="0.3">
      <c r="A1747" s="1" t="s">
        <v>2574</v>
      </c>
      <c r="B1747" s="1" t="s">
        <v>30</v>
      </c>
      <c r="C1747" s="1" t="s">
        <v>77</v>
      </c>
      <c r="D1747" s="2">
        <v>43400</v>
      </c>
      <c r="E1747" s="2">
        <v>43457</v>
      </c>
      <c r="F1747" s="2" t="str">
        <f>TEXT(Sales[[#This Row],[OrderDate]],"dd")</f>
        <v>23</v>
      </c>
      <c r="G1747" s="2">
        <v>43474</v>
      </c>
      <c r="H1747" s="2">
        <v>43477</v>
      </c>
      <c r="I1747" s="1" t="s">
        <v>32</v>
      </c>
      <c r="J1747">
        <v>1</v>
      </c>
      <c r="K1747" s="1" t="s">
        <v>78</v>
      </c>
      <c r="L1747">
        <v>30</v>
      </c>
      <c r="M1747" s="1" t="s">
        <v>166</v>
      </c>
      <c r="N1747">
        <v>34</v>
      </c>
      <c r="O1747" s="1" t="s">
        <v>335</v>
      </c>
      <c r="P1747">
        <v>5</v>
      </c>
      <c r="Q1747">
        <v>7.4999999999999997E-2</v>
      </c>
      <c r="R1747">
        <v>1969.8</v>
      </c>
      <c r="S1747">
        <v>1378.86</v>
      </c>
      <c r="T1747">
        <v>6894.2999999999993</v>
      </c>
      <c r="U1747">
        <v>9110.3250000000007</v>
      </c>
      <c r="V1747">
        <f>Sales[[#This Row],[Total Revenue]]-Sales[[#This Row],[Total Buying]]</f>
        <v>2216.0250000000015</v>
      </c>
      <c r="W1747">
        <v>90</v>
      </c>
      <c r="X1747" s="1" t="s">
        <v>447</v>
      </c>
      <c r="Y1747" s="1" t="s">
        <v>448</v>
      </c>
      <c r="Z1747" s="1" t="s">
        <v>400</v>
      </c>
      <c r="AA1747" s="1" t="s">
        <v>401</v>
      </c>
      <c r="AB1747" s="1" t="s">
        <v>116</v>
      </c>
      <c r="AC1747" s="1" t="s">
        <v>401</v>
      </c>
      <c r="AD1747">
        <v>44615</v>
      </c>
      <c r="AE1747">
        <v>69938</v>
      </c>
    </row>
    <row r="1748" spans="1:31" x14ac:dyDescent="0.3">
      <c r="A1748" s="1" t="s">
        <v>2575</v>
      </c>
      <c r="B1748" s="1" t="s">
        <v>47</v>
      </c>
      <c r="C1748" s="1" t="s">
        <v>48</v>
      </c>
      <c r="D1748" s="2">
        <v>43400</v>
      </c>
      <c r="E1748" s="2">
        <v>43457</v>
      </c>
      <c r="F1748" s="2" t="str">
        <f>TEXT(Sales[[#This Row],[OrderDate]],"dd")</f>
        <v>23</v>
      </c>
      <c r="G1748" s="2">
        <v>43468</v>
      </c>
      <c r="H1748" s="2">
        <v>43474</v>
      </c>
      <c r="I1748" s="1" t="s">
        <v>32</v>
      </c>
      <c r="J1748">
        <v>17</v>
      </c>
      <c r="K1748" s="1" t="s">
        <v>292</v>
      </c>
      <c r="L1748">
        <v>46</v>
      </c>
      <c r="M1748" s="1" t="s">
        <v>203</v>
      </c>
      <c r="N1748">
        <v>20</v>
      </c>
      <c r="O1748" s="1" t="s">
        <v>245</v>
      </c>
      <c r="P1748">
        <v>5</v>
      </c>
      <c r="Q1748">
        <v>0.05</v>
      </c>
      <c r="R1748">
        <v>1038.5</v>
      </c>
      <c r="S1748">
        <v>716.56499999999994</v>
      </c>
      <c r="T1748">
        <v>3582.8249999999998</v>
      </c>
      <c r="U1748">
        <v>4932.875</v>
      </c>
      <c r="V1748">
        <f>Sales[[#This Row],[Total Revenue]]-Sales[[#This Row],[Total Buying]]</f>
        <v>1350.0500000000002</v>
      </c>
      <c r="W1748">
        <v>42</v>
      </c>
      <c r="X1748" s="1" t="s">
        <v>1000</v>
      </c>
      <c r="Y1748" s="1" t="s">
        <v>294</v>
      </c>
      <c r="Z1748" s="1" t="s">
        <v>158</v>
      </c>
      <c r="AA1748" s="1" t="s">
        <v>159</v>
      </c>
      <c r="AB1748" s="1" t="s">
        <v>116</v>
      </c>
      <c r="AC1748" s="1" t="s">
        <v>159</v>
      </c>
      <c r="AD1748">
        <v>74460</v>
      </c>
      <c r="AE1748">
        <v>83252</v>
      </c>
    </row>
    <row r="1749" spans="1:31" x14ac:dyDescent="0.3">
      <c r="A1749" s="1" t="s">
        <v>2576</v>
      </c>
      <c r="B1749" s="1" t="s">
        <v>100</v>
      </c>
      <c r="C1749" s="1" t="s">
        <v>31</v>
      </c>
      <c r="D1749" s="2">
        <v>43300</v>
      </c>
      <c r="E1749" s="2">
        <v>43457</v>
      </c>
      <c r="F1749" s="2" t="str">
        <f>TEXT(Sales[[#This Row],[OrderDate]],"dd")</f>
        <v>23</v>
      </c>
      <c r="G1749" s="2">
        <v>43476</v>
      </c>
      <c r="H1749" s="2">
        <v>43486</v>
      </c>
      <c r="I1749" s="1" t="s">
        <v>32</v>
      </c>
      <c r="J1749">
        <v>28</v>
      </c>
      <c r="K1749" s="1" t="s">
        <v>101</v>
      </c>
      <c r="L1749">
        <v>25</v>
      </c>
      <c r="M1749" s="1" t="s">
        <v>454</v>
      </c>
      <c r="N1749">
        <v>26</v>
      </c>
      <c r="O1749" s="1" t="s">
        <v>45</v>
      </c>
      <c r="P1749">
        <v>6</v>
      </c>
      <c r="Q1749">
        <v>7.4999999999999997E-2</v>
      </c>
      <c r="R1749">
        <v>3651.5</v>
      </c>
      <c r="S1749">
        <v>1606.66</v>
      </c>
      <c r="T1749">
        <v>9639.9600000000009</v>
      </c>
      <c r="U1749">
        <v>20265.824999999997</v>
      </c>
      <c r="V1749">
        <f>Sales[[#This Row],[Total Revenue]]-Sales[[#This Row],[Total Buying]]</f>
        <v>10625.864999999996</v>
      </c>
      <c r="W1749">
        <v>250</v>
      </c>
      <c r="X1749" s="1" t="s">
        <v>748</v>
      </c>
      <c r="Y1749" s="1" t="s">
        <v>387</v>
      </c>
      <c r="Z1749" s="1" t="s">
        <v>388</v>
      </c>
      <c r="AA1749" s="1" t="s">
        <v>389</v>
      </c>
      <c r="AB1749" s="1" t="s">
        <v>116</v>
      </c>
      <c r="AC1749" s="1" t="s">
        <v>389</v>
      </c>
      <c r="AD1749">
        <v>43699</v>
      </c>
      <c r="AE1749">
        <v>68137</v>
      </c>
    </row>
    <row r="1750" spans="1:31" x14ac:dyDescent="0.3">
      <c r="A1750" s="1" t="s">
        <v>2577</v>
      </c>
      <c r="B1750" s="1" t="s">
        <v>42</v>
      </c>
      <c r="C1750" s="1" t="s">
        <v>48</v>
      </c>
      <c r="D1750" s="2">
        <v>43300</v>
      </c>
      <c r="E1750" s="2">
        <v>43457</v>
      </c>
      <c r="F1750" s="2" t="str">
        <f>TEXT(Sales[[#This Row],[OrderDate]],"dd")</f>
        <v>23</v>
      </c>
      <c r="G1750" s="2">
        <v>43482</v>
      </c>
      <c r="H1750" s="2">
        <v>43486</v>
      </c>
      <c r="I1750" s="1" t="s">
        <v>32</v>
      </c>
      <c r="J1750">
        <v>24</v>
      </c>
      <c r="K1750" s="1" t="s">
        <v>58</v>
      </c>
      <c r="L1750">
        <v>13</v>
      </c>
      <c r="M1750" s="1" t="s">
        <v>118</v>
      </c>
      <c r="N1750">
        <v>25</v>
      </c>
      <c r="O1750" s="1" t="s">
        <v>216</v>
      </c>
      <c r="P1750">
        <v>8</v>
      </c>
      <c r="Q1750">
        <v>0.05</v>
      </c>
      <c r="R1750">
        <v>1949.7</v>
      </c>
      <c r="S1750">
        <v>1306.2990000000002</v>
      </c>
      <c r="T1750">
        <v>10450.392000000002</v>
      </c>
      <c r="U1750">
        <v>14817.720000000001</v>
      </c>
      <c r="V1750">
        <f>Sales[[#This Row],[Total Revenue]]-Sales[[#This Row],[Total Buying]]</f>
        <v>4367.3279999999995</v>
      </c>
      <c r="W1750">
        <v>56</v>
      </c>
      <c r="X1750" s="1" t="s">
        <v>472</v>
      </c>
      <c r="Y1750" s="1" t="s">
        <v>294</v>
      </c>
      <c r="Z1750" s="1" t="s">
        <v>158</v>
      </c>
      <c r="AA1750" s="1" t="s">
        <v>159</v>
      </c>
      <c r="AB1750" s="1" t="s">
        <v>116</v>
      </c>
      <c r="AC1750" s="1" t="s">
        <v>159</v>
      </c>
      <c r="AD1750">
        <v>42680</v>
      </c>
      <c r="AE1750">
        <v>78513</v>
      </c>
    </row>
    <row r="1751" spans="1:31" x14ac:dyDescent="0.3">
      <c r="A1751" s="1" t="s">
        <v>2578</v>
      </c>
      <c r="B1751" s="1" t="s">
        <v>100</v>
      </c>
      <c r="C1751" s="1" t="s">
        <v>424</v>
      </c>
      <c r="D1751" s="2">
        <v>43300</v>
      </c>
      <c r="E1751" s="2">
        <v>43457</v>
      </c>
      <c r="F1751" s="2" t="str">
        <f>TEXT(Sales[[#This Row],[OrderDate]],"dd")</f>
        <v>23</v>
      </c>
      <c r="G1751" s="2">
        <v>43478</v>
      </c>
      <c r="H1751" s="2">
        <v>43484</v>
      </c>
      <c r="I1751" s="1" t="s">
        <v>32</v>
      </c>
      <c r="J1751">
        <v>28</v>
      </c>
      <c r="K1751" s="1" t="s">
        <v>101</v>
      </c>
      <c r="L1751">
        <v>50</v>
      </c>
      <c r="M1751" s="1" t="s">
        <v>427</v>
      </c>
      <c r="N1751">
        <v>31</v>
      </c>
      <c r="O1751" s="1" t="s">
        <v>470</v>
      </c>
      <c r="P1751">
        <v>8</v>
      </c>
      <c r="Q1751">
        <v>0.05</v>
      </c>
      <c r="R1751">
        <v>991.6</v>
      </c>
      <c r="S1751">
        <v>694.12</v>
      </c>
      <c r="T1751">
        <v>5552.96</v>
      </c>
      <c r="U1751">
        <v>7536.16</v>
      </c>
      <c r="V1751">
        <f>Sales[[#This Row],[Total Revenue]]-Sales[[#This Row],[Total Buying]]</f>
        <v>1983.1999999999998</v>
      </c>
      <c r="W1751">
        <v>62</v>
      </c>
      <c r="X1751" s="1" t="s">
        <v>492</v>
      </c>
      <c r="Y1751" s="1" t="s">
        <v>461</v>
      </c>
      <c r="Z1751" s="1" t="s">
        <v>158</v>
      </c>
      <c r="AA1751" s="1" t="s">
        <v>159</v>
      </c>
      <c r="AB1751" s="1" t="s">
        <v>116</v>
      </c>
      <c r="AC1751" s="1" t="s">
        <v>159</v>
      </c>
      <c r="AD1751">
        <v>25199</v>
      </c>
      <c r="AE1751">
        <v>50971</v>
      </c>
    </row>
    <row r="1752" spans="1:31" x14ac:dyDescent="0.3">
      <c r="A1752" s="1" t="s">
        <v>2579</v>
      </c>
      <c r="B1752" s="1" t="s">
        <v>47</v>
      </c>
      <c r="C1752" s="1" t="s">
        <v>48</v>
      </c>
      <c r="D1752" s="2">
        <v>43400</v>
      </c>
      <c r="E1752" s="2">
        <v>43458</v>
      </c>
      <c r="F1752" s="2" t="str">
        <f>TEXT(Sales[[#This Row],[OrderDate]],"dd")</f>
        <v>24</v>
      </c>
      <c r="G1752" s="2">
        <v>43461</v>
      </c>
      <c r="H1752" s="2">
        <v>43463</v>
      </c>
      <c r="I1752" s="1" t="s">
        <v>32</v>
      </c>
      <c r="J1752">
        <v>12</v>
      </c>
      <c r="K1752" s="1" t="s">
        <v>208</v>
      </c>
      <c r="L1752">
        <v>17</v>
      </c>
      <c r="M1752" s="1" t="s">
        <v>278</v>
      </c>
      <c r="N1752">
        <v>25</v>
      </c>
      <c r="O1752" s="1" t="s">
        <v>216</v>
      </c>
      <c r="P1752">
        <v>8</v>
      </c>
      <c r="Q1752">
        <v>7.4999999999999997E-2</v>
      </c>
      <c r="R1752">
        <v>2740.3</v>
      </c>
      <c r="S1752">
        <v>1205.7320000000002</v>
      </c>
      <c r="T1752">
        <v>9645.8560000000016</v>
      </c>
      <c r="U1752">
        <v>20278.22</v>
      </c>
      <c r="V1752">
        <f>Sales[[#This Row],[Total Revenue]]-Sales[[#This Row],[Total Buying]]</f>
        <v>10632.364</v>
      </c>
      <c r="W1752">
        <v>9</v>
      </c>
      <c r="X1752" s="1" t="s">
        <v>136</v>
      </c>
      <c r="Y1752" s="1" t="s">
        <v>113</v>
      </c>
      <c r="Z1752" s="1" t="s">
        <v>114</v>
      </c>
      <c r="AA1752" s="1" t="s">
        <v>115</v>
      </c>
      <c r="AB1752" s="1" t="s">
        <v>116</v>
      </c>
      <c r="AC1752" s="1" t="s">
        <v>115</v>
      </c>
      <c r="AD1752">
        <v>168914</v>
      </c>
      <c r="AE1752">
        <v>48809</v>
      </c>
    </row>
    <row r="1753" spans="1:31" x14ac:dyDescent="0.3">
      <c r="A1753" s="1" t="s">
        <v>2580</v>
      </c>
      <c r="B1753" s="1" t="s">
        <v>47</v>
      </c>
      <c r="C1753" s="1" t="s">
        <v>424</v>
      </c>
      <c r="D1753" s="2">
        <v>43400</v>
      </c>
      <c r="E1753" s="2">
        <v>43458</v>
      </c>
      <c r="F1753" s="2" t="str">
        <f>TEXT(Sales[[#This Row],[OrderDate]],"dd")</f>
        <v>24</v>
      </c>
      <c r="G1753" s="2">
        <v>43472</v>
      </c>
      <c r="H1753" s="2">
        <v>43477</v>
      </c>
      <c r="I1753" s="1" t="s">
        <v>32</v>
      </c>
      <c r="J1753">
        <v>17</v>
      </c>
      <c r="K1753" s="1" t="s">
        <v>292</v>
      </c>
      <c r="L1753">
        <v>23</v>
      </c>
      <c r="M1753" s="1" t="s">
        <v>354</v>
      </c>
      <c r="N1753">
        <v>42</v>
      </c>
      <c r="O1753" s="1" t="s">
        <v>139</v>
      </c>
      <c r="P1753">
        <v>6</v>
      </c>
      <c r="Q1753">
        <v>7.4999999999999997E-2</v>
      </c>
      <c r="R1753">
        <v>1902.8</v>
      </c>
      <c r="S1753">
        <v>1255.848</v>
      </c>
      <c r="T1753">
        <v>7535.0879999999997</v>
      </c>
      <c r="U1753">
        <v>10560.539999999999</v>
      </c>
      <c r="V1753">
        <f>Sales[[#This Row],[Total Revenue]]-Sales[[#This Row],[Total Buying]]</f>
        <v>3025.4519999999993</v>
      </c>
      <c r="W1753">
        <v>65</v>
      </c>
      <c r="X1753" s="1" t="s">
        <v>1086</v>
      </c>
      <c r="Y1753" s="1" t="s">
        <v>1087</v>
      </c>
      <c r="Z1753" s="1" t="s">
        <v>158</v>
      </c>
      <c r="AA1753" s="1" t="s">
        <v>159</v>
      </c>
      <c r="AB1753" s="1" t="s">
        <v>116</v>
      </c>
      <c r="AC1753" s="1" t="s">
        <v>159</v>
      </c>
      <c r="AD1753">
        <v>46547</v>
      </c>
      <c r="AE1753">
        <v>75867</v>
      </c>
    </row>
    <row r="1754" spans="1:31" x14ac:dyDescent="0.3">
      <c r="A1754" s="1" t="s">
        <v>2581</v>
      </c>
      <c r="B1754" s="1" t="s">
        <v>30</v>
      </c>
      <c r="C1754" s="1" t="s">
        <v>424</v>
      </c>
      <c r="D1754" s="2">
        <v>43300</v>
      </c>
      <c r="E1754" s="2">
        <v>43458</v>
      </c>
      <c r="F1754" s="2" t="str">
        <f>TEXT(Sales[[#This Row],[OrderDate]],"dd")</f>
        <v>24</v>
      </c>
      <c r="G1754" s="2">
        <v>43483</v>
      </c>
      <c r="H1754" s="2">
        <v>43491</v>
      </c>
      <c r="I1754" s="1" t="s">
        <v>32</v>
      </c>
      <c r="J1754">
        <v>2</v>
      </c>
      <c r="K1754" s="1" t="s">
        <v>142</v>
      </c>
      <c r="L1754">
        <v>47</v>
      </c>
      <c r="M1754" s="1" t="s">
        <v>267</v>
      </c>
      <c r="N1754">
        <v>33</v>
      </c>
      <c r="O1754" s="1" t="s">
        <v>75</v>
      </c>
      <c r="P1754">
        <v>2</v>
      </c>
      <c r="Q1754">
        <v>0.1</v>
      </c>
      <c r="R1754">
        <v>2365.1</v>
      </c>
      <c r="S1754">
        <v>1773.8249999999998</v>
      </c>
      <c r="T1754">
        <v>3547.6499999999996</v>
      </c>
      <c r="U1754">
        <v>4257.18</v>
      </c>
      <c r="V1754">
        <f>Sales[[#This Row],[Total Revenue]]-Sales[[#This Row],[Total Buying]]</f>
        <v>709.53000000000065</v>
      </c>
      <c r="W1754">
        <v>84</v>
      </c>
      <c r="X1754" s="1" t="s">
        <v>425</v>
      </c>
      <c r="Y1754" s="1" t="s">
        <v>191</v>
      </c>
      <c r="Z1754" s="1" t="s">
        <v>158</v>
      </c>
      <c r="AA1754" s="1" t="s">
        <v>159</v>
      </c>
      <c r="AB1754" s="1" t="s">
        <v>116</v>
      </c>
      <c r="AC1754" s="1" t="s">
        <v>159</v>
      </c>
      <c r="AD1754">
        <v>55377</v>
      </c>
      <c r="AE1754">
        <v>79549</v>
      </c>
    </row>
    <row r="1755" spans="1:31" x14ac:dyDescent="0.3">
      <c r="A1755" s="1" t="s">
        <v>2582</v>
      </c>
      <c r="B1755" s="1" t="s">
        <v>47</v>
      </c>
      <c r="C1755" s="1" t="s">
        <v>77</v>
      </c>
      <c r="D1755" s="2">
        <v>43300</v>
      </c>
      <c r="E1755" s="2">
        <v>43458</v>
      </c>
      <c r="F1755" s="2" t="str">
        <f>TEXT(Sales[[#This Row],[OrderDate]],"dd")</f>
        <v>24</v>
      </c>
      <c r="G1755" s="2">
        <v>43468</v>
      </c>
      <c r="H1755" s="2">
        <v>43470</v>
      </c>
      <c r="I1755" s="1" t="s">
        <v>32</v>
      </c>
      <c r="J1755">
        <v>13</v>
      </c>
      <c r="K1755" s="1" t="s">
        <v>88</v>
      </c>
      <c r="L1755">
        <v>23</v>
      </c>
      <c r="M1755" s="1" t="s">
        <v>354</v>
      </c>
      <c r="N1755">
        <v>37</v>
      </c>
      <c r="O1755" s="1" t="s">
        <v>309</v>
      </c>
      <c r="P1755">
        <v>8</v>
      </c>
      <c r="Q1755">
        <v>7.4999999999999997E-2</v>
      </c>
      <c r="R1755">
        <v>1051.9000000000001</v>
      </c>
      <c r="S1755">
        <v>662.69700000000012</v>
      </c>
      <c r="T1755">
        <v>5301.5760000000009</v>
      </c>
      <c r="U1755">
        <v>7784.06</v>
      </c>
      <c r="V1755">
        <f>Sales[[#This Row],[Total Revenue]]-Sales[[#This Row],[Total Buying]]</f>
        <v>2482.4839999999995</v>
      </c>
      <c r="W1755">
        <v>180</v>
      </c>
      <c r="X1755" s="1" t="s">
        <v>657</v>
      </c>
      <c r="Y1755" s="1" t="s">
        <v>658</v>
      </c>
      <c r="Z1755" s="1" t="s">
        <v>196</v>
      </c>
      <c r="AA1755" s="1" t="s">
        <v>197</v>
      </c>
      <c r="AB1755" s="1" t="s">
        <v>147</v>
      </c>
      <c r="AC1755" s="1" t="s">
        <v>197</v>
      </c>
      <c r="AD1755">
        <v>47997</v>
      </c>
      <c r="AE1755">
        <v>76285</v>
      </c>
    </row>
    <row r="1756" spans="1:31" x14ac:dyDescent="0.3">
      <c r="A1756" s="1" t="s">
        <v>2583</v>
      </c>
      <c r="B1756" s="1" t="s">
        <v>42</v>
      </c>
      <c r="C1756" s="1" t="s">
        <v>31</v>
      </c>
      <c r="D1756" s="2">
        <v>43400</v>
      </c>
      <c r="E1756" s="2">
        <v>43458</v>
      </c>
      <c r="F1756" s="2" t="str">
        <f>TEXT(Sales[[#This Row],[OrderDate]],"dd")</f>
        <v>24</v>
      </c>
      <c r="G1756" s="2">
        <v>43477</v>
      </c>
      <c r="H1756" s="2">
        <v>43483</v>
      </c>
      <c r="I1756" s="1" t="s">
        <v>32</v>
      </c>
      <c r="J1756">
        <v>22</v>
      </c>
      <c r="K1756" s="1" t="s">
        <v>85</v>
      </c>
      <c r="L1756">
        <v>39</v>
      </c>
      <c r="M1756" s="1" t="s">
        <v>520</v>
      </c>
      <c r="N1756">
        <v>25</v>
      </c>
      <c r="O1756" s="1" t="s">
        <v>216</v>
      </c>
      <c r="P1756">
        <v>5</v>
      </c>
      <c r="Q1756">
        <v>0.1</v>
      </c>
      <c r="R1756">
        <v>2860.9</v>
      </c>
      <c r="S1756">
        <v>2031.239</v>
      </c>
      <c r="T1756">
        <v>10156.195</v>
      </c>
      <c r="U1756">
        <v>12874.05</v>
      </c>
      <c r="V1756">
        <f>Sales[[#This Row],[Total Revenue]]-Sales[[#This Row],[Total Buying]]</f>
        <v>2717.8549999999996</v>
      </c>
      <c r="W1756">
        <v>241</v>
      </c>
      <c r="X1756" s="1" t="s">
        <v>681</v>
      </c>
      <c r="Y1756" s="1" t="s">
        <v>682</v>
      </c>
      <c r="Z1756" s="1" t="s">
        <v>683</v>
      </c>
      <c r="AA1756" s="1" t="s">
        <v>684</v>
      </c>
      <c r="AB1756" s="1" t="s">
        <v>40</v>
      </c>
      <c r="AC1756" s="1" t="s">
        <v>684</v>
      </c>
      <c r="AD1756">
        <v>45145</v>
      </c>
      <c r="AE1756">
        <v>54282</v>
      </c>
    </row>
    <row r="1757" spans="1:31" x14ac:dyDescent="0.3">
      <c r="A1757" s="1" t="s">
        <v>2584</v>
      </c>
      <c r="B1757" s="1" t="s">
        <v>47</v>
      </c>
      <c r="C1757" s="1" t="s">
        <v>62</v>
      </c>
      <c r="D1757" s="2">
        <v>43300</v>
      </c>
      <c r="E1757" s="2">
        <v>43458</v>
      </c>
      <c r="F1757" s="2" t="str">
        <f>TEXT(Sales[[#This Row],[OrderDate]],"dd")</f>
        <v>24</v>
      </c>
      <c r="G1757" s="2">
        <v>43477</v>
      </c>
      <c r="H1757" s="2">
        <v>43481</v>
      </c>
      <c r="I1757" s="1" t="s">
        <v>32</v>
      </c>
      <c r="J1757">
        <v>12</v>
      </c>
      <c r="K1757" s="1" t="s">
        <v>208</v>
      </c>
      <c r="L1757">
        <v>7</v>
      </c>
      <c r="M1757" s="1" t="s">
        <v>271</v>
      </c>
      <c r="N1757">
        <v>46</v>
      </c>
      <c r="O1757" s="1" t="s">
        <v>150</v>
      </c>
      <c r="P1757">
        <v>5</v>
      </c>
      <c r="Q1757">
        <v>7.4999999999999997E-2</v>
      </c>
      <c r="R1757">
        <v>5835.7</v>
      </c>
      <c r="S1757">
        <v>4201.7039999999997</v>
      </c>
      <c r="T1757">
        <v>21008.519999999997</v>
      </c>
      <c r="U1757">
        <v>26990.112499999999</v>
      </c>
      <c r="V1757">
        <f>Sales[[#This Row],[Total Revenue]]-Sales[[#This Row],[Total Buying]]</f>
        <v>5981.5925000000025</v>
      </c>
      <c r="W1757">
        <v>269</v>
      </c>
      <c r="X1757" s="1" t="s">
        <v>1247</v>
      </c>
      <c r="Y1757" s="1" t="s">
        <v>929</v>
      </c>
      <c r="Z1757" s="1" t="s">
        <v>38</v>
      </c>
      <c r="AA1757" s="1" t="s">
        <v>39</v>
      </c>
      <c r="AB1757" s="1" t="s">
        <v>40</v>
      </c>
      <c r="AC1757" s="1" t="s">
        <v>39</v>
      </c>
      <c r="AD1757">
        <v>98509</v>
      </c>
      <c r="AE1757">
        <v>112162</v>
      </c>
    </row>
    <row r="1758" spans="1:31" x14ac:dyDescent="0.3">
      <c r="A1758" s="1" t="s">
        <v>2585</v>
      </c>
      <c r="B1758" s="1" t="s">
        <v>30</v>
      </c>
      <c r="C1758" s="1" t="s">
        <v>77</v>
      </c>
      <c r="D1758" s="2">
        <v>43300</v>
      </c>
      <c r="E1758" s="2">
        <v>43458</v>
      </c>
      <c r="F1758" s="2" t="str">
        <f>TEXT(Sales[[#This Row],[OrderDate]],"dd")</f>
        <v>24</v>
      </c>
      <c r="G1758" s="2">
        <v>43481</v>
      </c>
      <c r="H1758" s="2">
        <v>43483</v>
      </c>
      <c r="I1758" s="1" t="s">
        <v>32</v>
      </c>
      <c r="J1758">
        <v>5</v>
      </c>
      <c r="K1758" s="1" t="s">
        <v>182</v>
      </c>
      <c r="L1758">
        <v>12</v>
      </c>
      <c r="M1758" s="1" t="s">
        <v>380</v>
      </c>
      <c r="N1758">
        <v>23</v>
      </c>
      <c r="O1758" s="1" t="s">
        <v>103</v>
      </c>
      <c r="P1758">
        <v>1</v>
      </c>
      <c r="Q1758">
        <v>0.05</v>
      </c>
      <c r="R1758">
        <v>1152.4000000000001</v>
      </c>
      <c r="S1758">
        <v>944.96800000000007</v>
      </c>
      <c r="T1758">
        <v>944.96800000000007</v>
      </c>
      <c r="U1758">
        <v>1094.7800000000002</v>
      </c>
      <c r="V1758">
        <f>Sales[[#This Row],[Total Revenue]]-Sales[[#This Row],[Total Buying]]</f>
        <v>149.81200000000013</v>
      </c>
      <c r="W1758">
        <v>171</v>
      </c>
      <c r="X1758" s="1" t="s">
        <v>834</v>
      </c>
      <c r="Y1758" s="1" t="s">
        <v>629</v>
      </c>
      <c r="Z1758" s="1" t="s">
        <v>196</v>
      </c>
      <c r="AA1758" s="1" t="s">
        <v>197</v>
      </c>
      <c r="AB1758" s="1" t="s">
        <v>147</v>
      </c>
      <c r="AC1758" s="1" t="s">
        <v>197</v>
      </c>
      <c r="AD1758">
        <v>43267</v>
      </c>
      <c r="AE1758">
        <v>42041</v>
      </c>
    </row>
    <row r="1759" spans="1:31" x14ac:dyDescent="0.3">
      <c r="A1759" s="1" t="s">
        <v>2586</v>
      </c>
      <c r="B1759" s="1" t="s">
        <v>47</v>
      </c>
      <c r="C1759" s="1" t="s">
        <v>77</v>
      </c>
      <c r="D1759" s="2">
        <v>43300</v>
      </c>
      <c r="E1759" s="2">
        <v>43459</v>
      </c>
      <c r="F1759" s="2" t="str">
        <f>TEXT(Sales[[#This Row],[OrderDate]],"dd")</f>
        <v>25</v>
      </c>
      <c r="G1759" s="2">
        <v>43475</v>
      </c>
      <c r="H1759" s="2">
        <v>43479</v>
      </c>
      <c r="I1759" s="1" t="s">
        <v>32</v>
      </c>
      <c r="J1759">
        <v>15</v>
      </c>
      <c r="K1759" s="1" t="s">
        <v>134</v>
      </c>
      <c r="L1759">
        <v>41</v>
      </c>
      <c r="M1759" s="1" t="s">
        <v>505</v>
      </c>
      <c r="N1759">
        <v>27</v>
      </c>
      <c r="O1759" s="1" t="s">
        <v>223</v>
      </c>
      <c r="P1759">
        <v>3</v>
      </c>
      <c r="Q1759">
        <v>7.4999999999999997E-2</v>
      </c>
      <c r="R1759">
        <v>897.80000000000007</v>
      </c>
      <c r="S1759">
        <v>619.48199999999997</v>
      </c>
      <c r="T1759">
        <v>1858.4459999999999</v>
      </c>
      <c r="U1759">
        <v>2491.395</v>
      </c>
      <c r="V1759">
        <f>Sales[[#This Row],[Total Revenue]]-Sales[[#This Row],[Total Buying]]</f>
        <v>632.94900000000007</v>
      </c>
      <c r="W1759">
        <v>120</v>
      </c>
      <c r="X1759" s="1" t="s">
        <v>501</v>
      </c>
      <c r="Y1759" s="1" t="s">
        <v>502</v>
      </c>
      <c r="Z1759" s="1" t="s">
        <v>306</v>
      </c>
      <c r="AA1759" s="1" t="s">
        <v>307</v>
      </c>
      <c r="AB1759" s="1" t="s">
        <v>56</v>
      </c>
      <c r="AC1759" s="1" t="s">
        <v>307</v>
      </c>
      <c r="AD1759">
        <v>47968</v>
      </c>
      <c r="AE1759">
        <v>31818</v>
      </c>
    </row>
    <row r="1760" spans="1:31" x14ac:dyDescent="0.3">
      <c r="A1760" s="1" t="s">
        <v>2587</v>
      </c>
      <c r="B1760" s="1" t="s">
        <v>42</v>
      </c>
      <c r="C1760" s="1" t="s">
        <v>62</v>
      </c>
      <c r="D1760" s="2">
        <v>43300</v>
      </c>
      <c r="E1760" s="2">
        <v>43459</v>
      </c>
      <c r="F1760" s="2" t="str">
        <f>TEXT(Sales[[#This Row],[OrderDate]],"dd")</f>
        <v>25</v>
      </c>
      <c r="G1760" s="2">
        <v>43482</v>
      </c>
      <c r="H1760" s="2">
        <v>43487</v>
      </c>
      <c r="I1760" s="1" t="s">
        <v>32</v>
      </c>
      <c r="J1760">
        <v>22</v>
      </c>
      <c r="K1760" s="1" t="s">
        <v>85</v>
      </c>
      <c r="L1760">
        <v>5</v>
      </c>
      <c r="M1760" s="1" t="s">
        <v>106</v>
      </c>
      <c r="N1760">
        <v>42</v>
      </c>
      <c r="O1760" s="1" t="s">
        <v>139</v>
      </c>
      <c r="P1760">
        <v>5</v>
      </c>
      <c r="Q1760">
        <v>0.15</v>
      </c>
      <c r="R1760">
        <v>1112.2</v>
      </c>
      <c r="S1760">
        <v>912.00400000000002</v>
      </c>
      <c r="T1760">
        <v>4560.0200000000004</v>
      </c>
      <c r="U1760">
        <v>4726.8500000000004</v>
      </c>
      <c r="V1760">
        <f>Sales[[#This Row],[Total Revenue]]-Sales[[#This Row],[Total Buying]]</f>
        <v>166.82999999999993</v>
      </c>
      <c r="W1760">
        <v>269</v>
      </c>
      <c r="X1760" s="1" t="s">
        <v>1247</v>
      </c>
      <c r="Y1760" s="1" t="s">
        <v>929</v>
      </c>
      <c r="Z1760" s="1" t="s">
        <v>38</v>
      </c>
      <c r="AA1760" s="1" t="s">
        <v>39</v>
      </c>
      <c r="AB1760" s="1" t="s">
        <v>40</v>
      </c>
      <c r="AC1760" s="1" t="s">
        <v>39</v>
      </c>
      <c r="AD1760">
        <v>98509</v>
      </c>
      <c r="AE1760">
        <v>112162</v>
      </c>
    </row>
    <row r="1761" spans="1:31" x14ac:dyDescent="0.3">
      <c r="A1761" s="1" t="s">
        <v>2588</v>
      </c>
      <c r="B1761" s="1" t="s">
        <v>30</v>
      </c>
      <c r="C1761" s="1" t="s">
        <v>239</v>
      </c>
      <c r="D1761" s="2">
        <v>43400</v>
      </c>
      <c r="E1761" s="2">
        <v>43459</v>
      </c>
      <c r="F1761" s="2" t="str">
        <f>TEXT(Sales[[#This Row],[OrderDate]],"dd")</f>
        <v>25</v>
      </c>
      <c r="G1761" s="2">
        <v>43486</v>
      </c>
      <c r="H1761" s="2">
        <v>43496</v>
      </c>
      <c r="I1761" s="1" t="s">
        <v>32</v>
      </c>
      <c r="J1761">
        <v>5</v>
      </c>
      <c r="K1761" s="1" t="s">
        <v>182</v>
      </c>
      <c r="L1761">
        <v>12</v>
      </c>
      <c r="M1761" s="1" t="s">
        <v>380</v>
      </c>
      <c r="N1761">
        <v>44</v>
      </c>
      <c r="O1761" s="1" t="s">
        <v>206</v>
      </c>
      <c r="P1761">
        <v>1</v>
      </c>
      <c r="Q1761">
        <v>0.05</v>
      </c>
      <c r="R1761">
        <v>3825.7000000000003</v>
      </c>
      <c r="S1761">
        <v>2333.6770000000001</v>
      </c>
      <c r="T1761">
        <v>2333.6770000000001</v>
      </c>
      <c r="U1761">
        <v>3634.4150000000004</v>
      </c>
      <c r="V1761">
        <f>Sales[[#This Row],[Total Revenue]]-Sales[[#This Row],[Total Buying]]</f>
        <v>1300.7380000000003</v>
      </c>
      <c r="W1761">
        <v>365</v>
      </c>
      <c r="X1761" s="1" t="s">
        <v>867</v>
      </c>
      <c r="Y1761" s="1" t="s">
        <v>868</v>
      </c>
      <c r="Z1761" s="1" t="s">
        <v>415</v>
      </c>
      <c r="AA1761" s="1" t="s">
        <v>416</v>
      </c>
      <c r="AB1761" s="1" t="s">
        <v>147</v>
      </c>
      <c r="AC1761" s="1" t="s">
        <v>416</v>
      </c>
      <c r="AD1761">
        <v>42308</v>
      </c>
      <c r="AE1761">
        <v>42826</v>
      </c>
    </row>
    <row r="1762" spans="1:31" x14ac:dyDescent="0.3">
      <c r="A1762" s="1" t="s">
        <v>2589</v>
      </c>
      <c r="B1762" s="1" t="s">
        <v>100</v>
      </c>
      <c r="C1762" s="1" t="s">
        <v>77</v>
      </c>
      <c r="D1762" s="2">
        <v>43400</v>
      </c>
      <c r="E1762" s="2">
        <v>43459</v>
      </c>
      <c r="F1762" s="2" t="str">
        <f>TEXT(Sales[[#This Row],[OrderDate]],"dd")</f>
        <v>25</v>
      </c>
      <c r="G1762" s="2">
        <v>43466</v>
      </c>
      <c r="H1762" s="2">
        <v>43474</v>
      </c>
      <c r="I1762" s="1" t="s">
        <v>32</v>
      </c>
      <c r="J1762">
        <v>28</v>
      </c>
      <c r="K1762" s="1" t="s">
        <v>101</v>
      </c>
      <c r="L1762">
        <v>3</v>
      </c>
      <c r="M1762" s="1" t="s">
        <v>175</v>
      </c>
      <c r="N1762">
        <v>37</v>
      </c>
      <c r="O1762" s="1" t="s">
        <v>309</v>
      </c>
      <c r="P1762">
        <v>4</v>
      </c>
      <c r="Q1762">
        <v>0.05</v>
      </c>
      <c r="R1762">
        <v>1963.1000000000001</v>
      </c>
      <c r="S1762">
        <v>1217.1220000000001</v>
      </c>
      <c r="T1762">
        <v>4868.4880000000003</v>
      </c>
      <c r="U1762">
        <v>7459.7800000000007</v>
      </c>
      <c r="V1762">
        <f>Sales[[#This Row],[Total Revenue]]-Sales[[#This Row],[Total Buying]]</f>
        <v>2591.2920000000004</v>
      </c>
      <c r="W1762">
        <v>172</v>
      </c>
      <c r="X1762" s="1" t="s">
        <v>841</v>
      </c>
      <c r="Y1762" s="1" t="s">
        <v>532</v>
      </c>
      <c r="Z1762" s="1" t="s">
        <v>196</v>
      </c>
      <c r="AA1762" s="1" t="s">
        <v>197</v>
      </c>
      <c r="AB1762" s="1" t="s">
        <v>147</v>
      </c>
      <c r="AC1762" s="1" t="s">
        <v>197</v>
      </c>
      <c r="AD1762">
        <v>54255</v>
      </c>
      <c r="AE1762">
        <v>53281</v>
      </c>
    </row>
    <row r="1763" spans="1:31" x14ac:dyDescent="0.3">
      <c r="A1763" s="1" t="s">
        <v>2590</v>
      </c>
      <c r="B1763" s="1" t="s">
        <v>30</v>
      </c>
      <c r="C1763" s="1" t="s">
        <v>424</v>
      </c>
      <c r="D1763" s="2">
        <v>43300</v>
      </c>
      <c r="E1763" s="2">
        <v>43459</v>
      </c>
      <c r="F1763" s="2" t="str">
        <f>TEXT(Sales[[#This Row],[OrderDate]],"dd")</f>
        <v>25</v>
      </c>
      <c r="G1763" s="2">
        <v>43480</v>
      </c>
      <c r="H1763" s="2">
        <v>43485</v>
      </c>
      <c r="I1763" s="1" t="s">
        <v>32</v>
      </c>
      <c r="J1763">
        <v>5</v>
      </c>
      <c r="K1763" s="1" t="s">
        <v>182</v>
      </c>
      <c r="L1763">
        <v>12</v>
      </c>
      <c r="M1763" s="1" t="s">
        <v>380</v>
      </c>
      <c r="N1763">
        <v>23</v>
      </c>
      <c r="O1763" s="1" t="s">
        <v>103</v>
      </c>
      <c r="P1763">
        <v>6</v>
      </c>
      <c r="Q1763">
        <v>0.05</v>
      </c>
      <c r="R1763">
        <v>2365.1</v>
      </c>
      <c r="S1763">
        <v>1750.174</v>
      </c>
      <c r="T1763">
        <v>10501.044</v>
      </c>
      <c r="U1763">
        <v>13481.07</v>
      </c>
      <c r="V1763">
        <f>Sales[[#This Row],[Total Revenue]]-Sales[[#This Row],[Total Buying]]</f>
        <v>2980.0259999999998</v>
      </c>
      <c r="W1763">
        <v>70</v>
      </c>
      <c r="X1763" s="1" t="s">
        <v>535</v>
      </c>
      <c r="Y1763" s="1" t="s">
        <v>169</v>
      </c>
      <c r="Z1763" s="1" t="s">
        <v>158</v>
      </c>
      <c r="AA1763" s="1" t="s">
        <v>159</v>
      </c>
      <c r="AB1763" s="1" t="s">
        <v>116</v>
      </c>
      <c r="AC1763" s="1" t="s">
        <v>159</v>
      </c>
      <c r="AD1763">
        <v>485091</v>
      </c>
      <c r="AE1763">
        <v>66116</v>
      </c>
    </row>
    <row r="1764" spans="1:31" x14ac:dyDescent="0.3">
      <c r="A1764" s="1" t="s">
        <v>2591</v>
      </c>
      <c r="B1764" s="1" t="s">
        <v>47</v>
      </c>
      <c r="C1764" s="1" t="s">
        <v>62</v>
      </c>
      <c r="D1764" s="2">
        <v>43400</v>
      </c>
      <c r="E1764" s="2">
        <v>43459</v>
      </c>
      <c r="F1764" s="2" t="str">
        <f>TEXT(Sales[[#This Row],[OrderDate]],"dd")</f>
        <v>25</v>
      </c>
      <c r="G1764" s="2">
        <v>43477</v>
      </c>
      <c r="H1764" s="2">
        <v>43483</v>
      </c>
      <c r="I1764" s="1" t="s">
        <v>32</v>
      </c>
      <c r="J1764">
        <v>19</v>
      </c>
      <c r="K1764" s="1" t="s">
        <v>97</v>
      </c>
      <c r="L1764">
        <v>20</v>
      </c>
      <c r="M1764" s="1" t="s">
        <v>59</v>
      </c>
      <c r="N1764">
        <v>1</v>
      </c>
      <c r="O1764" s="1" t="s">
        <v>72</v>
      </c>
      <c r="P1764">
        <v>3</v>
      </c>
      <c r="Q1764">
        <v>0.05</v>
      </c>
      <c r="R1764">
        <v>958.1</v>
      </c>
      <c r="S1764">
        <v>584.44100000000003</v>
      </c>
      <c r="T1764">
        <v>1753.3230000000001</v>
      </c>
      <c r="U1764">
        <v>2730.585</v>
      </c>
      <c r="V1764">
        <f>Sales[[#This Row],[Total Revenue]]-Sales[[#This Row],[Total Buying]]</f>
        <v>977.26199999999994</v>
      </c>
      <c r="W1764">
        <v>286</v>
      </c>
      <c r="X1764" s="1" t="s">
        <v>1794</v>
      </c>
      <c r="Y1764" s="1" t="s">
        <v>1795</v>
      </c>
      <c r="Z1764" s="1" t="s">
        <v>211</v>
      </c>
      <c r="AA1764" s="1" t="s">
        <v>212</v>
      </c>
      <c r="AB1764" s="1" t="s">
        <v>56</v>
      </c>
      <c r="AC1764" s="1" t="s">
        <v>212</v>
      </c>
      <c r="AD1764">
        <v>232254</v>
      </c>
      <c r="AE1764">
        <v>47779</v>
      </c>
    </row>
    <row r="1765" spans="1:31" x14ac:dyDescent="0.3">
      <c r="A1765" s="1" t="s">
        <v>2592</v>
      </c>
      <c r="B1765" s="1" t="s">
        <v>30</v>
      </c>
      <c r="C1765" s="1" t="s">
        <v>424</v>
      </c>
      <c r="D1765" s="2">
        <v>43300</v>
      </c>
      <c r="E1765" s="2">
        <v>43459</v>
      </c>
      <c r="F1765" s="2" t="str">
        <f>TEXT(Sales[[#This Row],[OrderDate]],"dd")</f>
        <v>25</v>
      </c>
      <c r="G1765" s="2">
        <v>43466</v>
      </c>
      <c r="H1765" s="2">
        <v>43472</v>
      </c>
      <c r="I1765" s="1" t="s">
        <v>32</v>
      </c>
      <c r="J1765">
        <v>4</v>
      </c>
      <c r="K1765" s="1" t="s">
        <v>70</v>
      </c>
      <c r="L1765">
        <v>36</v>
      </c>
      <c r="M1765" s="1" t="s">
        <v>287</v>
      </c>
      <c r="N1765">
        <v>3</v>
      </c>
      <c r="O1765" s="1" t="s">
        <v>167</v>
      </c>
      <c r="P1765">
        <v>3</v>
      </c>
      <c r="Q1765">
        <v>0.05</v>
      </c>
      <c r="R1765">
        <v>1855.9</v>
      </c>
      <c r="S1765">
        <v>1132.0989999999999</v>
      </c>
      <c r="T1765">
        <v>3396.2969999999996</v>
      </c>
      <c r="U1765">
        <v>5289.3150000000005</v>
      </c>
      <c r="V1765">
        <f>Sales[[#This Row],[Total Revenue]]-Sales[[#This Row],[Total Buying]]</f>
        <v>1893.0180000000009</v>
      </c>
      <c r="W1765">
        <v>67</v>
      </c>
      <c r="X1765" s="1" t="s">
        <v>2593</v>
      </c>
      <c r="Y1765" s="1" t="s">
        <v>2594</v>
      </c>
      <c r="Z1765" s="1" t="s">
        <v>158</v>
      </c>
      <c r="AA1765" s="1" t="s">
        <v>159</v>
      </c>
      <c r="AB1765" s="1" t="s">
        <v>116</v>
      </c>
      <c r="AC1765" s="1" t="s">
        <v>159</v>
      </c>
      <c r="AD1765">
        <v>40892</v>
      </c>
      <c r="AE1765">
        <v>49840</v>
      </c>
    </row>
    <row r="1766" spans="1:31" x14ac:dyDescent="0.3">
      <c r="A1766" s="1" t="s">
        <v>2595</v>
      </c>
      <c r="B1766" s="1" t="s">
        <v>30</v>
      </c>
      <c r="C1766" s="1" t="s">
        <v>48</v>
      </c>
      <c r="D1766" s="2">
        <v>43300</v>
      </c>
      <c r="E1766" s="2">
        <v>43459</v>
      </c>
      <c r="F1766" s="2" t="str">
        <f>TEXT(Sales[[#This Row],[OrderDate]],"dd")</f>
        <v>25</v>
      </c>
      <c r="G1766" s="2">
        <v>43485</v>
      </c>
      <c r="H1766" s="2">
        <v>43487</v>
      </c>
      <c r="I1766" s="1" t="s">
        <v>32</v>
      </c>
      <c r="J1766">
        <v>12</v>
      </c>
      <c r="K1766" s="1" t="s">
        <v>208</v>
      </c>
      <c r="L1766">
        <v>30</v>
      </c>
      <c r="M1766" s="1" t="s">
        <v>166</v>
      </c>
      <c r="N1766">
        <v>46</v>
      </c>
      <c r="O1766" s="1" t="s">
        <v>150</v>
      </c>
      <c r="P1766">
        <v>5</v>
      </c>
      <c r="Q1766">
        <v>0.05</v>
      </c>
      <c r="R1766">
        <v>1708.5</v>
      </c>
      <c r="S1766">
        <v>1349.7150000000001</v>
      </c>
      <c r="T1766">
        <v>6748.5750000000007</v>
      </c>
      <c r="U1766">
        <v>8115.375</v>
      </c>
      <c r="V1766">
        <f>Sales[[#This Row],[Total Revenue]]-Sales[[#This Row],[Total Buying]]</f>
        <v>1366.7999999999993</v>
      </c>
      <c r="W1766">
        <v>58</v>
      </c>
      <c r="X1766" s="1" t="s">
        <v>478</v>
      </c>
      <c r="Y1766" s="1" t="s">
        <v>191</v>
      </c>
      <c r="Z1766" s="1" t="s">
        <v>158</v>
      </c>
      <c r="AA1766" s="1" t="s">
        <v>159</v>
      </c>
      <c r="AB1766" s="1" t="s">
        <v>116</v>
      </c>
      <c r="AC1766" s="1" t="s">
        <v>159</v>
      </c>
      <c r="AD1766">
        <v>42720</v>
      </c>
      <c r="AE1766">
        <v>52392</v>
      </c>
    </row>
    <row r="1767" spans="1:31" x14ac:dyDescent="0.3">
      <c r="A1767" s="1" t="s">
        <v>2596</v>
      </c>
      <c r="B1767" s="1" t="s">
        <v>30</v>
      </c>
      <c r="C1767" s="1" t="s">
        <v>31</v>
      </c>
      <c r="D1767" s="2">
        <v>43400</v>
      </c>
      <c r="E1767" s="2">
        <v>43459</v>
      </c>
      <c r="F1767" s="2" t="str">
        <f>TEXT(Sales[[#This Row],[OrderDate]],"dd")</f>
        <v>25</v>
      </c>
      <c r="G1767" s="2">
        <v>43464</v>
      </c>
      <c r="H1767" s="2">
        <v>43469</v>
      </c>
      <c r="I1767" s="1" t="s">
        <v>32</v>
      </c>
      <c r="J1767">
        <v>10</v>
      </c>
      <c r="K1767" s="1" t="s">
        <v>121</v>
      </c>
      <c r="L1767">
        <v>45</v>
      </c>
      <c r="M1767" s="1" t="s">
        <v>639</v>
      </c>
      <c r="N1767">
        <v>16</v>
      </c>
      <c r="O1767" s="1" t="s">
        <v>93</v>
      </c>
      <c r="P1767">
        <v>7</v>
      </c>
      <c r="Q1767">
        <v>7.4999999999999997E-2</v>
      </c>
      <c r="R1767">
        <v>2586.2000000000003</v>
      </c>
      <c r="S1767">
        <v>1862.0640000000001</v>
      </c>
      <c r="T1767">
        <v>13034.448</v>
      </c>
      <c r="U1767">
        <v>16745.645</v>
      </c>
      <c r="V1767">
        <f>Sales[[#This Row],[Total Revenue]]-Sales[[#This Row],[Total Buying]]</f>
        <v>3711.1970000000001</v>
      </c>
      <c r="W1767">
        <v>230</v>
      </c>
      <c r="X1767" s="1" t="s">
        <v>1471</v>
      </c>
      <c r="Y1767" s="1" t="s">
        <v>1472</v>
      </c>
      <c r="Z1767" s="1" t="s">
        <v>316</v>
      </c>
      <c r="AA1767" s="1" t="s">
        <v>317</v>
      </c>
      <c r="AB1767" s="1" t="s">
        <v>56</v>
      </c>
      <c r="AC1767" s="1" t="s">
        <v>317</v>
      </c>
      <c r="AD1767">
        <v>305488</v>
      </c>
      <c r="AE1767">
        <v>53637</v>
      </c>
    </row>
    <row r="1768" spans="1:31" x14ac:dyDescent="0.3">
      <c r="A1768" s="1" t="s">
        <v>2597</v>
      </c>
      <c r="B1768" s="1" t="s">
        <v>100</v>
      </c>
      <c r="C1768" s="1" t="s">
        <v>424</v>
      </c>
      <c r="D1768" s="2">
        <v>43400</v>
      </c>
      <c r="E1768" s="2">
        <v>43459</v>
      </c>
      <c r="F1768" s="2" t="str">
        <f>TEXT(Sales[[#This Row],[OrderDate]],"dd")</f>
        <v>25</v>
      </c>
      <c r="G1768" s="2">
        <v>43477</v>
      </c>
      <c r="H1768" s="2">
        <v>43482</v>
      </c>
      <c r="I1768" s="1" t="s">
        <v>32</v>
      </c>
      <c r="J1768">
        <v>28</v>
      </c>
      <c r="K1768" s="1" t="s">
        <v>101</v>
      </c>
      <c r="L1768">
        <v>40</v>
      </c>
      <c r="M1768" s="1" t="s">
        <v>189</v>
      </c>
      <c r="N1768">
        <v>16</v>
      </c>
      <c r="O1768" s="1" t="s">
        <v>93</v>
      </c>
      <c r="P1768">
        <v>2</v>
      </c>
      <c r="Q1768">
        <v>0.1</v>
      </c>
      <c r="R1768">
        <v>2566.1</v>
      </c>
      <c r="S1768">
        <v>1693.626</v>
      </c>
      <c r="T1768">
        <v>3387.252</v>
      </c>
      <c r="U1768">
        <v>4618.9799999999996</v>
      </c>
      <c r="V1768">
        <f>Sales[[#This Row],[Total Revenue]]-Sales[[#This Row],[Total Buying]]</f>
        <v>1231.7279999999996</v>
      </c>
      <c r="W1768">
        <v>84</v>
      </c>
      <c r="X1768" s="1" t="s">
        <v>425</v>
      </c>
      <c r="Y1768" s="1" t="s">
        <v>191</v>
      </c>
      <c r="Z1768" s="1" t="s">
        <v>158</v>
      </c>
      <c r="AA1768" s="1" t="s">
        <v>159</v>
      </c>
      <c r="AB1768" s="1" t="s">
        <v>116</v>
      </c>
      <c r="AC1768" s="1" t="s">
        <v>159</v>
      </c>
      <c r="AD1768">
        <v>55377</v>
      </c>
      <c r="AE1768">
        <v>79549</v>
      </c>
    </row>
    <row r="1769" spans="1:31" x14ac:dyDescent="0.3">
      <c r="A1769" s="1" t="s">
        <v>2598</v>
      </c>
      <c r="B1769" s="1" t="s">
        <v>42</v>
      </c>
      <c r="C1769" s="1" t="s">
        <v>62</v>
      </c>
      <c r="D1769" s="2">
        <v>43400</v>
      </c>
      <c r="E1769" s="2">
        <v>43459</v>
      </c>
      <c r="F1769" s="2" t="str">
        <f>TEXT(Sales[[#This Row],[OrderDate]],"dd")</f>
        <v>25</v>
      </c>
      <c r="G1769" s="2">
        <v>43463</v>
      </c>
      <c r="H1769" s="2">
        <v>43466</v>
      </c>
      <c r="I1769" s="1" t="s">
        <v>32</v>
      </c>
      <c r="J1769">
        <v>23</v>
      </c>
      <c r="K1769" s="1" t="s">
        <v>171</v>
      </c>
      <c r="L1769">
        <v>32</v>
      </c>
      <c r="M1769" s="1" t="s">
        <v>303</v>
      </c>
      <c r="N1769">
        <v>36</v>
      </c>
      <c r="O1769" s="1" t="s">
        <v>227</v>
      </c>
      <c r="P1769">
        <v>3</v>
      </c>
      <c r="Q1769">
        <v>7.4999999999999997E-2</v>
      </c>
      <c r="R1769">
        <v>3202.6</v>
      </c>
      <c r="S1769">
        <v>1985.6119999999999</v>
      </c>
      <c r="T1769">
        <v>5956.8359999999993</v>
      </c>
      <c r="U1769">
        <v>8887.2150000000001</v>
      </c>
      <c r="V1769">
        <f>Sales[[#This Row],[Total Revenue]]-Sales[[#This Row],[Total Buying]]</f>
        <v>2930.3790000000008</v>
      </c>
      <c r="W1769">
        <v>306</v>
      </c>
      <c r="X1769" s="1" t="s">
        <v>707</v>
      </c>
      <c r="Y1769" s="1" t="s">
        <v>708</v>
      </c>
      <c r="Z1769" s="1" t="s">
        <v>432</v>
      </c>
      <c r="AA1769" s="1" t="s">
        <v>433</v>
      </c>
      <c r="AB1769" s="1" t="s">
        <v>56</v>
      </c>
      <c r="AC1769" s="1" t="s">
        <v>433</v>
      </c>
      <c r="AD1769">
        <v>248677</v>
      </c>
      <c r="AE1769">
        <v>41759</v>
      </c>
    </row>
    <row r="1770" spans="1:31" x14ac:dyDescent="0.3">
      <c r="A1770" s="1" t="s">
        <v>2599</v>
      </c>
      <c r="B1770" s="1" t="s">
        <v>47</v>
      </c>
      <c r="C1770" s="1" t="s">
        <v>77</v>
      </c>
      <c r="D1770" s="2">
        <v>43400</v>
      </c>
      <c r="E1770" s="2">
        <v>43460</v>
      </c>
      <c r="F1770" s="2" t="str">
        <f>TEXT(Sales[[#This Row],[OrderDate]],"dd")</f>
        <v>26</v>
      </c>
      <c r="G1770" s="2">
        <v>43474</v>
      </c>
      <c r="H1770" s="2">
        <v>43481</v>
      </c>
      <c r="I1770" s="1" t="s">
        <v>32</v>
      </c>
      <c r="J1770">
        <v>17</v>
      </c>
      <c r="K1770" s="1" t="s">
        <v>292</v>
      </c>
      <c r="L1770">
        <v>37</v>
      </c>
      <c r="M1770" s="1" t="s">
        <v>498</v>
      </c>
      <c r="N1770">
        <v>10</v>
      </c>
      <c r="O1770" s="1" t="s">
        <v>162</v>
      </c>
      <c r="P1770">
        <v>2</v>
      </c>
      <c r="Q1770">
        <v>7.4999999999999997E-2</v>
      </c>
      <c r="R1770">
        <v>6545.9000000000005</v>
      </c>
      <c r="S1770">
        <v>2749.2780000000002</v>
      </c>
      <c r="T1770">
        <v>5498.5560000000005</v>
      </c>
      <c r="U1770">
        <v>12109.915000000001</v>
      </c>
      <c r="V1770">
        <f>Sales[[#This Row],[Total Revenue]]-Sales[[#This Row],[Total Buying]]</f>
        <v>6611.3590000000004</v>
      </c>
      <c r="W1770">
        <v>175</v>
      </c>
      <c r="X1770" s="1" t="s">
        <v>665</v>
      </c>
      <c r="Y1770" s="1" t="s">
        <v>532</v>
      </c>
      <c r="Z1770" s="1" t="s">
        <v>196</v>
      </c>
      <c r="AA1770" s="1" t="s">
        <v>197</v>
      </c>
      <c r="AB1770" s="1" t="s">
        <v>147</v>
      </c>
      <c r="AC1770" s="1" t="s">
        <v>197</v>
      </c>
      <c r="AD1770">
        <v>49006</v>
      </c>
      <c r="AE1770">
        <v>74034</v>
      </c>
    </row>
    <row r="1771" spans="1:31" x14ac:dyDescent="0.3">
      <c r="A1771" s="1" t="s">
        <v>2600</v>
      </c>
      <c r="B1771" s="1" t="s">
        <v>30</v>
      </c>
      <c r="C1771" s="1" t="s">
        <v>48</v>
      </c>
      <c r="D1771" s="2">
        <v>43400</v>
      </c>
      <c r="E1771" s="2">
        <v>43460</v>
      </c>
      <c r="F1771" s="2" t="str">
        <f>TEXT(Sales[[#This Row],[OrderDate]],"dd")</f>
        <v>26</v>
      </c>
      <c r="G1771" s="2">
        <v>43475</v>
      </c>
      <c r="H1771" s="2">
        <v>43481</v>
      </c>
      <c r="I1771" s="1" t="s">
        <v>32</v>
      </c>
      <c r="J1771">
        <v>4</v>
      </c>
      <c r="K1771" s="1" t="s">
        <v>70</v>
      </c>
      <c r="L1771">
        <v>49</v>
      </c>
      <c r="M1771" s="1" t="s">
        <v>74</v>
      </c>
      <c r="N1771">
        <v>41</v>
      </c>
      <c r="O1771" s="1" t="s">
        <v>60</v>
      </c>
      <c r="P1771">
        <v>4</v>
      </c>
      <c r="Q1771">
        <v>0.15</v>
      </c>
      <c r="R1771">
        <v>5226</v>
      </c>
      <c r="S1771">
        <v>3396.9</v>
      </c>
      <c r="T1771">
        <v>13587.6</v>
      </c>
      <c r="U1771">
        <v>17768.400000000001</v>
      </c>
      <c r="V1771">
        <f>Sales[[#This Row],[Total Revenue]]-Sales[[#This Row],[Total Buying]]</f>
        <v>4180.8000000000011</v>
      </c>
      <c r="W1771">
        <v>39</v>
      </c>
      <c r="X1771" s="1" t="s">
        <v>382</v>
      </c>
      <c r="Y1771" s="1" t="s">
        <v>294</v>
      </c>
      <c r="Z1771" s="1" t="s">
        <v>158</v>
      </c>
      <c r="AA1771" s="1" t="s">
        <v>159</v>
      </c>
      <c r="AB1771" s="1" t="s">
        <v>116</v>
      </c>
      <c r="AC1771" s="1" t="s">
        <v>159</v>
      </c>
      <c r="AD1771">
        <v>46998</v>
      </c>
      <c r="AE1771">
        <v>58449</v>
      </c>
    </row>
    <row r="1772" spans="1:31" x14ac:dyDescent="0.3">
      <c r="A1772" s="1" t="s">
        <v>2601</v>
      </c>
      <c r="B1772" s="1" t="s">
        <v>42</v>
      </c>
      <c r="C1772" s="1" t="s">
        <v>62</v>
      </c>
      <c r="D1772" s="2">
        <v>43300</v>
      </c>
      <c r="E1772" s="2">
        <v>43460</v>
      </c>
      <c r="F1772" s="2" t="str">
        <f>TEXT(Sales[[#This Row],[OrderDate]],"dd")</f>
        <v>26</v>
      </c>
      <c r="G1772" s="2">
        <v>43467</v>
      </c>
      <c r="H1772" s="2">
        <v>43472</v>
      </c>
      <c r="I1772" s="1" t="s">
        <v>32</v>
      </c>
      <c r="J1772">
        <v>25</v>
      </c>
      <c r="K1772" s="1" t="s">
        <v>333</v>
      </c>
      <c r="L1772">
        <v>14</v>
      </c>
      <c r="M1772" s="1" t="s">
        <v>122</v>
      </c>
      <c r="N1772">
        <v>20</v>
      </c>
      <c r="O1772" s="1" t="s">
        <v>245</v>
      </c>
      <c r="P1772">
        <v>8</v>
      </c>
      <c r="Q1772">
        <v>0.4</v>
      </c>
      <c r="R1772">
        <v>904.5</v>
      </c>
      <c r="S1772">
        <v>732.6450000000001</v>
      </c>
      <c r="T1772">
        <v>5861.1600000000008</v>
      </c>
      <c r="U1772">
        <v>4341.6000000000004</v>
      </c>
      <c r="V1772">
        <f>Sales[[#This Row],[Total Revenue]]-Sales[[#This Row],[Total Buying]]</f>
        <v>-1519.5600000000004</v>
      </c>
      <c r="W1772">
        <v>264</v>
      </c>
      <c r="X1772" s="1" t="s">
        <v>1334</v>
      </c>
      <c r="Y1772" s="1" t="s">
        <v>37</v>
      </c>
      <c r="Z1772" s="1" t="s">
        <v>38</v>
      </c>
      <c r="AA1772" s="1" t="s">
        <v>39</v>
      </c>
      <c r="AB1772" s="1" t="s">
        <v>40</v>
      </c>
      <c r="AC1772" s="1" t="s">
        <v>39</v>
      </c>
      <c r="AD1772">
        <v>69000</v>
      </c>
      <c r="AE1772">
        <v>105451</v>
      </c>
    </row>
    <row r="1773" spans="1:31" x14ac:dyDescent="0.3">
      <c r="A1773" s="1" t="s">
        <v>2602</v>
      </c>
      <c r="B1773" s="1" t="s">
        <v>42</v>
      </c>
      <c r="C1773" s="1" t="s">
        <v>62</v>
      </c>
      <c r="D1773" s="2">
        <v>43400</v>
      </c>
      <c r="E1773" s="2">
        <v>43460</v>
      </c>
      <c r="F1773" s="2" t="str">
        <f>TEXT(Sales[[#This Row],[OrderDate]],"dd")</f>
        <v>26</v>
      </c>
      <c r="G1773" s="2">
        <v>43488</v>
      </c>
      <c r="H1773" s="2">
        <v>43496</v>
      </c>
      <c r="I1773" s="1" t="s">
        <v>32</v>
      </c>
      <c r="J1773">
        <v>25</v>
      </c>
      <c r="K1773" s="1" t="s">
        <v>333</v>
      </c>
      <c r="L1773">
        <v>16</v>
      </c>
      <c r="M1773" s="1" t="s">
        <v>155</v>
      </c>
      <c r="N1773">
        <v>36</v>
      </c>
      <c r="O1773" s="1" t="s">
        <v>227</v>
      </c>
      <c r="P1773">
        <v>5</v>
      </c>
      <c r="Q1773">
        <v>0.05</v>
      </c>
      <c r="R1773">
        <v>2237.8000000000002</v>
      </c>
      <c r="S1773">
        <v>1029.3880000000001</v>
      </c>
      <c r="T1773">
        <v>5146.9400000000005</v>
      </c>
      <c r="U1773">
        <v>10629.550000000001</v>
      </c>
      <c r="V1773">
        <f>Sales[[#This Row],[Total Revenue]]-Sales[[#This Row],[Total Buying]]</f>
        <v>5482.6100000000006</v>
      </c>
      <c r="W1773">
        <v>302</v>
      </c>
      <c r="X1773" s="1" t="s">
        <v>1084</v>
      </c>
      <c r="Y1773" s="1" t="s">
        <v>144</v>
      </c>
      <c r="Z1773" s="1" t="s">
        <v>432</v>
      </c>
      <c r="AA1773" s="1" t="s">
        <v>433</v>
      </c>
      <c r="AB1773" s="1" t="s">
        <v>56</v>
      </c>
      <c r="AC1773" s="1" t="s">
        <v>433</v>
      </c>
      <c r="AD1773">
        <v>51776</v>
      </c>
      <c r="AE1773">
        <v>46947</v>
      </c>
    </row>
    <row r="1774" spans="1:31" x14ac:dyDescent="0.3">
      <c r="A1774" s="1" t="s">
        <v>2603</v>
      </c>
      <c r="B1774" s="1" t="s">
        <v>47</v>
      </c>
      <c r="C1774" s="1" t="s">
        <v>77</v>
      </c>
      <c r="D1774" s="2">
        <v>43300</v>
      </c>
      <c r="E1774" s="2">
        <v>43460</v>
      </c>
      <c r="F1774" s="2" t="str">
        <f>TEXT(Sales[[#This Row],[OrderDate]],"dd")</f>
        <v>26</v>
      </c>
      <c r="G1774" s="2">
        <v>43486</v>
      </c>
      <c r="H1774" s="2">
        <v>43491</v>
      </c>
      <c r="I1774" s="1" t="s">
        <v>32</v>
      </c>
      <c r="J1774">
        <v>16</v>
      </c>
      <c r="K1774" s="1" t="s">
        <v>270</v>
      </c>
      <c r="L1774">
        <v>30</v>
      </c>
      <c r="M1774" s="1" t="s">
        <v>166</v>
      </c>
      <c r="N1774">
        <v>30</v>
      </c>
      <c r="O1774" s="1" t="s">
        <v>51</v>
      </c>
      <c r="P1774">
        <v>5</v>
      </c>
      <c r="Q1774">
        <v>7.4999999999999997E-2</v>
      </c>
      <c r="R1774">
        <v>1072</v>
      </c>
      <c r="S1774">
        <v>707.52</v>
      </c>
      <c r="T1774">
        <v>3537.6</v>
      </c>
      <c r="U1774">
        <v>4958</v>
      </c>
      <c r="V1774">
        <f>Sales[[#This Row],[Total Revenue]]-Sales[[#This Row],[Total Buying]]</f>
        <v>1420.4</v>
      </c>
      <c r="W1774">
        <v>130</v>
      </c>
      <c r="X1774" s="1" t="s">
        <v>632</v>
      </c>
      <c r="Y1774" s="1" t="s">
        <v>633</v>
      </c>
      <c r="Z1774" s="1" t="s">
        <v>306</v>
      </c>
      <c r="AA1774" s="1" t="s">
        <v>307</v>
      </c>
      <c r="AB1774" s="1" t="s">
        <v>56</v>
      </c>
      <c r="AC1774" s="1" t="s">
        <v>307</v>
      </c>
      <c r="AD1774">
        <v>37821</v>
      </c>
      <c r="AE1774">
        <v>43163</v>
      </c>
    </row>
    <row r="1775" spans="1:31" x14ac:dyDescent="0.3">
      <c r="A1775" s="1" t="s">
        <v>2604</v>
      </c>
      <c r="B1775" s="1" t="s">
        <v>30</v>
      </c>
      <c r="C1775" s="1" t="s">
        <v>424</v>
      </c>
      <c r="D1775" s="2">
        <v>43300</v>
      </c>
      <c r="E1775" s="2">
        <v>43460</v>
      </c>
      <c r="F1775" s="2" t="str">
        <f>TEXT(Sales[[#This Row],[OrderDate]],"dd")</f>
        <v>26</v>
      </c>
      <c r="G1775" s="2">
        <v>43484</v>
      </c>
      <c r="H1775" s="2">
        <v>43489</v>
      </c>
      <c r="I1775" s="1" t="s">
        <v>32</v>
      </c>
      <c r="J1775">
        <v>3</v>
      </c>
      <c r="K1775" s="1" t="s">
        <v>154</v>
      </c>
      <c r="L1775">
        <v>48</v>
      </c>
      <c r="M1775" s="1" t="s">
        <v>102</v>
      </c>
      <c r="N1775">
        <v>25</v>
      </c>
      <c r="O1775" s="1" t="s">
        <v>216</v>
      </c>
      <c r="P1775">
        <v>3</v>
      </c>
      <c r="Q1775">
        <v>0.1</v>
      </c>
      <c r="R1775">
        <v>1092.1000000000001</v>
      </c>
      <c r="S1775">
        <v>884.60100000000011</v>
      </c>
      <c r="T1775">
        <v>2653.8030000000003</v>
      </c>
      <c r="U1775">
        <v>2948.67</v>
      </c>
      <c r="V1775">
        <f>Sales[[#This Row],[Total Revenue]]-Sales[[#This Row],[Total Buying]]</f>
        <v>294.86699999999973</v>
      </c>
      <c r="W1775">
        <v>62</v>
      </c>
      <c r="X1775" s="1" t="s">
        <v>492</v>
      </c>
      <c r="Y1775" s="1" t="s">
        <v>461</v>
      </c>
      <c r="Z1775" s="1" t="s">
        <v>158</v>
      </c>
      <c r="AA1775" s="1" t="s">
        <v>159</v>
      </c>
      <c r="AB1775" s="1" t="s">
        <v>116</v>
      </c>
      <c r="AC1775" s="1" t="s">
        <v>159</v>
      </c>
      <c r="AD1775">
        <v>25199</v>
      </c>
      <c r="AE1775">
        <v>50971</v>
      </c>
    </row>
    <row r="1776" spans="1:31" x14ac:dyDescent="0.3">
      <c r="A1776" s="1" t="s">
        <v>2605</v>
      </c>
      <c r="B1776" s="1" t="s">
        <v>42</v>
      </c>
      <c r="C1776" s="1" t="s">
        <v>31</v>
      </c>
      <c r="D1776" s="2">
        <v>43300</v>
      </c>
      <c r="E1776" s="2">
        <v>43460</v>
      </c>
      <c r="F1776" s="2" t="str">
        <f>TEXT(Sales[[#This Row],[OrderDate]],"dd")</f>
        <v>26</v>
      </c>
      <c r="G1776" s="2">
        <v>43478</v>
      </c>
      <c r="H1776" s="2">
        <v>43487</v>
      </c>
      <c r="I1776" s="1" t="s">
        <v>32</v>
      </c>
      <c r="J1776">
        <v>21</v>
      </c>
      <c r="K1776" s="1" t="s">
        <v>43</v>
      </c>
      <c r="L1776">
        <v>48</v>
      </c>
      <c r="M1776" s="1" t="s">
        <v>102</v>
      </c>
      <c r="N1776">
        <v>32</v>
      </c>
      <c r="O1776" s="1" t="s">
        <v>107</v>
      </c>
      <c r="P1776">
        <v>2</v>
      </c>
      <c r="Q1776">
        <v>0.1</v>
      </c>
      <c r="R1776">
        <v>3825.7000000000003</v>
      </c>
      <c r="S1776">
        <v>2333.6770000000001</v>
      </c>
      <c r="T1776">
        <v>4667.3540000000003</v>
      </c>
      <c r="U1776">
        <v>6886.26</v>
      </c>
      <c r="V1776">
        <f>Sales[[#This Row],[Total Revenue]]-Sales[[#This Row],[Total Buying]]</f>
        <v>2218.9059999999999</v>
      </c>
      <c r="W1776">
        <v>256</v>
      </c>
      <c r="X1776" s="1" t="s">
        <v>386</v>
      </c>
      <c r="Y1776" s="1" t="s">
        <v>387</v>
      </c>
      <c r="Z1776" s="1" t="s">
        <v>388</v>
      </c>
      <c r="AA1776" s="1" t="s">
        <v>389</v>
      </c>
      <c r="AB1776" s="1" t="s">
        <v>116</v>
      </c>
      <c r="AC1776" s="1" t="s">
        <v>389</v>
      </c>
      <c r="AD1776">
        <v>70748</v>
      </c>
      <c r="AE1776">
        <v>50192</v>
      </c>
    </row>
    <row r="1777" spans="1:31" x14ac:dyDescent="0.3">
      <c r="A1777" s="1" t="s">
        <v>2606</v>
      </c>
      <c r="B1777" s="1" t="s">
        <v>30</v>
      </c>
      <c r="C1777" s="1" t="s">
        <v>31</v>
      </c>
      <c r="D1777" s="2">
        <v>43400</v>
      </c>
      <c r="E1777" s="2">
        <v>43460</v>
      </c>
      <c r="F1777" s="2" t="str">
        <f>TEXT(Sales[[#This Row],[OrderDate]],"dd")</f>
        <v>26</v>
      </c>
      <c r="G1777" s="2">
        <v>43465</v>
      </c>
      <c r="H1777" s="2">
        <v>43469</v>
      </c>
      <c r="I1777" s="1" t="s">
        <v>32</v>
      </c>
      <c r="J1777">
        <v>2</v>
      </c>
      <c r="K1777" s="1" t="s">
        <v>142</v>
      </c>
      <c r="L1777">
        <v>36</v>
      </c>
      <c r="M1777" s="1" t="s">
        <v>287</v>
      </c>
      <c r="N1777">
        <v>24</v>
      </c>
      <c r="O1777" s="1" t="s">
        <v>204</v>
      </c>
      <c r="P1777">
        <v>6</v>
      </c>
      <c r="Q1777">
        <v>0.1</v>
      </c>
      <c r="R1777">
        <v>214.4</v>
      </c>
      <c r="S1777">
        <v>165.08800000000002</v>
      </c>
      <c r="T1777">
        <v>990.52800000000013</v>
      </c>
      <c r="U1777">
        <v>1157.76</v>
      </c>
      <c r="V1777">
        <f>Sales[[#This Row],[Total Revenue]]-Sales[[#This Row],[Total Buying]]</f>
        <v>167.23199999999986</v>
      </c>
      <c r="W1777">
        <v>236</v>
      </c>
      <c r="X1777" s="1" t="s">
        <v>922</v>
      </c>
      <c r="Y1777" s="1" t="s">
        <v>923</v>
      </c>
      <c r="Z1777" s="1" t="s">
        <v>316</v>
      </c>
      <c r="AA1777" s="1" t="s">
        <v>317</v>
      </c>
      <c r="AB1777" s="1" t="s">
        <v>56</v>
      </c>
      <c r="AC1777" s="1" t="s">
        <v>317</v>
      </c>
      <c r="AD1777">
        <v>48425</v>
      </c>
      <c r="AE1777">
        <v>42128</v>
      </c>
    </row>
    <row r="1778" spans="1:31" x14ac:dyDescent="0.3">
      <c r="A1778" s="1" t="s">
        <v>2607</v>
      </c>
      <c r="B1778" s="1" t="s">
        <v>42</v>
      </c>
      <c r="C1778" s="1" t="s">
        <v>62</v>
      </c>
      <c r="D1778" s="2">
        <v>43400</v>
      </c>
      <c r="E1778" s="2">
        <v>43460</v>
      </c>
      <c r="F1778" s="2" t="str">
        <f>TEXT(Sales[[#This Row],[OrderDate]],"dd")</f>
        <v>26</v>
      </c>
      <c r="G1778" s="2">
        <v>43468</v>
      </c>
      <c r="H1778" s="2">
        <v>43478</v>
      </c>
      <c r="I1778" s="1" t="s">
        <v>32</v>
      </c>
      <c r="J1778">
        <v>23</v>
      </c>
      <c r="K1778" s="1" t="s">
        <v>171</v>
      </c>
      <c r="L1778">
        <v>17</v>
      </c>
      <c r="M1778" s="1" t="s">
        <v>278</v>
      </c>
      <c r="N1778">
        <v>11</v>
      </c>
      <c r="O1778" s="1" t="s">
        <v>126</v>
      </c>
      <c r="P1778">
        <v>3</v>
      </c>
      <c r="Q1778">
        <v>0.15</v>
      </c>
      <c r="R1778">
        <v>6566</v>
      </c>
      <c r="S1778">
        <v>4202.24</v>
      </c>
      <c r="T1778">
        <v>12606.72</v>
      </c>
      <c r="U1778">
        <v>16743.300000000003</v>
      </c>
      <c r="V1778">
        <f>Sales[[#This Row],[Total Revenue]]-Sales[[#This Row],[Total Buying]]</f>
        <v>4136.5800000000036</v>
      </c>
      <c r="W1778">
        <v>328</v>
      </c>
      <c r="X1778" s="1" t="s">
        <v>1081</v>
      </c>
      <c r="Y1778" s="1" t="s">
        <v>1082</v>
      </c>
      <c r="Z1778" s="1" t="s">
        <v>251</v>
      </c>
      <c r="AA1778" s="1" t="s">
        <v>252</v>
      </c>
      <c r="AB1778" s="1" t="s">
        <v>56</v>
      </c>
      <c r="AC1778" s="1" t="s">
        <v>252</v>
      </c>
      <c r="AD1778">
        <v>90433</v>
      </c>
      <c r="AE1778">
        <v>44648</v>
      </c>
    </row>
    <row r="1779" spans="1:31" x14ac:dyDescent="0.3">
      <c r="A1779" s="1" t="s">
        <v>2608</v>
      </c>
      <c r="B1779" s="1" t="s">
        <v>30</v>
      </c>
      <c r="C1779" s="1" t="s">
        <v>62</v>
      </c>
      <c r="D1779" s="2">
        <v>43400</v>
      </c>
      <c r="E1779" s="2">
        <v>43460</v>
      </c>
      <c r="F1779" s="2" t="str">
        <f>TEXT(Sales[[#This Row],[OrderDate]],"dd")</f>
        <v>26</v>
      </c>
      <c r="G1779" s="2">
        <v>43477</v>
      </c>
      <c r="H1779" s="2">
        <v>43479</v>
      </c>
      <c r="I1779" s="1" t="s">
        <v>32</v>
      </c>
      <c r="J1779">
        <v>6</v>
      </c>
      <c r="K1779" s="1" t="s">
        <v>33</v>
      </c>
      <c r="L1779">
        <v>6</v>
      </c>
      <c r="M1779" s="1" t="s">
        <v>329</v>
      </c>
      <c r="N1779">
        <v>31</v>
      </c>
      <c r="O1779" s="1" t="s">
        <v>470</v>
      </c>
      <c r="P1779">
        <v>6</v>
      </c>
      <c r="Q1779">
        <v>7.4999999999999997E-2</v>
      </c>
      <c r="R1779">
        <v>1835.8</v>
      </c>
      <c r="S1779">
        <v>1083.1219999999998</v>
      </c>
      <c r="T1779">
        <v>6498.7319999999991</v>
      </c>
      <c r="U1779">
        <v>10188.69</v>
      </c>
      <c r="V1779">
        <f>Sales[[#This Row],[Total Revenue]]-Sales[[#This Row],[Total Buying]]</f>
        <v>3689.9580000000014</v>
      </c>
      <c r="W1779">
        <v>299</v>
      </c>
      <c r="X1779" s="1" t="s">
        <v>255</v>
      </c>
      <c r="Y1779" s="1" t="s">
        <v>256</v>
      </c>
      <c r="Z1779" s="1" t="s">
        <v>257</v>
      </c>
      <c r="AA1779" s="1" t="s">
        <v>258</v>
      </c>
      <c r="AB1779" s="1" t="s">
        <v>56</v>
      </c>
      <c r="AC1779" s="1" t="s">
        <v>258</v>
      </c>
      <c r="AD1779">
        <v>37597</v>
      </c>
      <c r="AE1779">
        <v>39543</v>
      </c>
    </row>
    <row r="1780" spans="1:31" x14ac:dyDescent="0.3">
      <c r="A1780" s="1" t="s">
        <v>2609</v>
      </c>
      <c r="B1780" s="1" t="s">
        <v>30</v>
      </c>
      <c r="C1780" s="1" t="s">
        <v>424</v>
      </c>
      <c r="D1780" s="2">
        <v>43300</v>
      </c>
      <c r="E1780" s="2">
        <v>43460</v>
      </c>
      <c r="F1780" s="2" t="str">
        <f>TEXT(Sales[[#This Row],[OrderDate]],"dd")</f>
        <v>26</v>
      </c>
      <c r="G1780" s="2">
        <v>43473</v>
      </c>
      <c r="H1780" s="2">
        <v>43481</v>
      </c>
      <c r="I1780" s="1" t="s">
        <v>32</v>
      </c>
      <c r="J1780">
        <v>7</v>
      </c>
      <c r="K1780" s="1" t="s">
        <v>188</v>
      </c>
      <c r="L1780">
        <v>26</v>
      </c>
      <c r="M1780" s="1" t="s">
        <v>215</v>
      </c>
      <c r="N1780">
        <v>45</v>
      </c>
      <c r="O1780" s="1" t="s">
        <v>109</v>
      </c>
      <c r="P1780">
        <v>2</v>
      </c>
      <c r="Q1780">
        <v>0.15</v>
      </c>
      <c r="R1780">
        <v>2432.1</v>
      </c>
      <c r="S1780">
        <v>1021.482</v>
      </c>
      <c r="T1780">
        <v>2042.9639999999999</v>
      </c>
      <c r="U1780">
        <v>4134.57</v>
      </c>
      <c r="V1780">
        <f>Sales[[#This Row],[Total Revenue]]-Sales[[#This Row],[Total Buying]]</f>
        <v>2091.6059999999998</v>
      </c>
      <c r="W1780">
        <v>84</v>
      </c>
      <c r="X1780" s="1" t="s">
        <v>425</v>
      </c>
      <c r="Y1780" s="1" t="s">
        <v>191</v>
      </c>
      <c r="Z1780" s="1" t="s">
        <v>158</v>
      </c>
      <c r="AA1780" s="1" t="s">
        <v>159</v>
      </c>
      <c r="AB1780" s="1" t="s">
        <v>116</v>
      </c>
      <c r="AC1780" s="1" t="s">
        <v>159</v>
      </c>
      <c r="AD1780">
        <v>55377</v>
      </c>
      <c r="AE1780">
        <v>79549</v>
      </c>
    </row>
    <row r="1781" spans="1:31" x14ac:dyDescent="0.3">
      <c r="A1781" s="1" t="s">
        <v>2610</v>
      </c>
      <c r="B1781" s="1" t="s">
        <v>47</v>
      </c>
      <c r="C1781" s="1" t="s">
        <v>239</v>
      </c>
      <c r="D1781" s="2">
        <v>43300</v>
      </c>
      <c r="E1781" s="2">
        <v>43461</v>
      </c>
      <c r="F1781" s="2" t="str">
        <f>TEXT(Sales[[#This Row],[OrderDate]],"dd")</f>
        <v>27</v>
      </c>
      <c r="G1781" s="2">
        <v>43477</v>
      </c>
      <c r="H1781" s="2">
        <v>43483</v>
      </c>
      <c r="I1781" s="1" t="s">
        <v>32</v>
      </c>
      <c r="J1781">
        <v>17</v>
      </c>
      <c r="K1781" s="1" t="s">
        <v>292</v>
      </c>
      <c r="L1781">
        <v>5</v>
      </c>
      <c r="M1781" s="1" t="s">
        <v>106</v>
      </c>
      <c r="N1781">
        <v>43</v>
      </c>
      <c r="O1781" s="1" t="s">
        <v>580</v>
      </c>
      <c r="P1781">
        <v>8</v>
      </c>
      <c r="Q1781">
        <v>7.4999999999999997E-2</v>
      </c>
      <c r="R1781">
        <v>1876</v>
      </c>
      <c r="S1781">
        <v>1519.5600000000002</v>
      </c>
      <c r="T1781">
        <v>12156.480000000001</v>
      </c>
      <c r="U1781">
        <v>13882.4</v>
      </c>
      <c r="V1781">
        <f>Sales[[#This Row],[Total Revenue]]-Sales[[#This Row],[Total Buying]]</f>
        <v>1725.9199999999983</v>
      </c>
      <c r="W1781">
        <v>330</v>
      </c>
      <c r="X1781" s="1" t="s">
        <v>993</v>
      </c>
      <c r="Y1781" s="1" t="s">
        <v>994</v>
      </c>
      <c r="Z1781" s="1" t="s">
        <v>251</v>
      </c>
      <c r="AA1781" s="1" t="s">
        <v>252</v>
      </c>
      <c r="AB1781" s="1" t="s">
        <v>56</v>
      </c>
      <c r="AC1781" s="1" t="s">
        <v>252</v>
      </c>
      <c r="AD1781">
        <v>50455</v>
      </c>
      <c r="AE1781">
        <v>81459</v>
      </c>
    </row>
    <row r="1782" spans="1:31" x14ac:dyDescent="0.3">
      <c r="A1782" s="1" t="s">
        <v>2611</v>
      </c>
      <c r="B1782" s="1" t="s">
        <v>47</v>
      </c>
      <c r="C1782" s="1" t="s">
        <v>62</v>
      </c>
      <c r="D1782" s="2">
        <v>43400</v>
      </c>
      <c r="E1782" s="2">
        <v>43461</v>
      </c>
      <c r="F1782" s="2" t="str">
        <f>TEXT(Sales[[#This Row],[OrderDate]],"dd")</f>
        <v>27</v>
      </c>
      <c r="G1782" s="2">
        <v>43486</v>
      </c>
      <c r="H1782" s="2">
        <v>43496</v>
      </c>
      <c r="I1782" s="1" t="s">
        <v>32</v>
      </c>
      <c r="J1782">
        <v>14</v>
      </c>
      <c r="K1782" s="1" t="s">
        <v>222</v>
      </c>
      <c r="L1782">
        <v>15</v>
      </c>
      <c r="M1782" s="1" t="s">
        <v>34</v>
      </c>
      <c r="N1782">
        <v>22</v>
      </c>
      <c r="O1782" s="1" t="s">
        <v>128</v>
      </c>
      <c r="P1782">
        <v>5</v>
      </c>
      <c r="Q1782">
        <v>0.05</v>
      </c>
      <c r="R1782">
        <v>1011.7</v>
      </c>
      <c r="S1782">
        <v>424.91399999999999</v>
      </c>
      <c r="T1782">
        <v>2124.5699999999997</v>
      </c>
      <c r="U1782">
        <v>4805.5749999999998</v>
      </c>
      <c r="V1782">
        <f>Sales[[#This Row],[Total Revenue]]-Sales[[#This Row],[Total Buying]]</f>
        <v>2681.0050000000001</v>
      </c>
      <c r="W1782">
        <v>305</v>
      </c>
      <c r="X1782" s="1" t="s">
        <v>430</v>
      </c>
      <c r="Y1782" s="1" t="s">
        <v>431</v>
      </c>
      <c r="Z1782" s="1" t="s">
        <v>432</v>
      </c>
      <c r="AA1782" s="1" t="s">
        <v>433</v>
      </c>
      <c r="AB1782" s="1" t="s">
        <v>56</v>
      </c>
      <c r="AC1782" s="1" t="s">
        <v>433</v>
      </c>
      <c r="AD1782">
        <v>44518</v>
      </c>
      <c r="AE1782">
        <v>51094</v>
      </c>
    </row>
    <row r="1783" spans="1:31" x14ac:dyDescent="0.3">
      <c r="A1783" s="1" t="s">
        <v>2612</v>
      </c>
      <c r="B1783" s="1" t="s">
        <v>47</v>
      </c>
      <c r="C1783" s="1" t="s">
        <v>48</v>
      </c>
      <c r="D1783" s="2">
        <v>43300</v>
      </c>
      <c r="E1783" s="2">
        <v>43461</v>
      </c>
      <c r="F1783" s="2" t="str">
        <f>TEXT(Sales[[#This Row],[OrderDate]],"dd")</f>
        <v>27</v>
      </c>
      <c r="G1783" s="2">
        <v>43488</v>
      </c>
      <c r="H1783" s="2">
        <v>43493</v>
      </c>
      <c r="I1783" s="1" t="s">
        <v>32</v>
      </c>
      <c r="J1783">
        <v>15</v>
      </c>
      <c r="K1783" s="1" t="s">
        <v>134</v>
      </c>
      <c r="L1783">
        <v>18</v>
      </c>
      <c r="M1783" s="1" t="s">
        <v>334</v>
      </c>
      <c r="N1783">
        <v>34</v>
      </c>
      <c r="O1783" s="1" t="s">
        <v>335</v>
      </c>
      <c r="P1783">
        <v>4</v>
      </c>
      <c r="Q1783">
        <v>0.05</v>
      </c>
      <c r="R1783">
        <v>1038.5</v>
      </c>
      <c r="S1783">
        <v>768.49</v>
      </c>
      <c r="T1783">
        <v>3073.96</v>
      </c>
      <c r="U1783">
        <v>3946.3</v>
      </c>
      <c r="V1783">
        <f>Sales[[#This Row],[Total Revenue]]-Sales[[#This Row],[Total Buying]]</f>
        <v>872.34000000000015</v>
      </c>
      <c r="W1783">
        <v>51</v>
      </c>
      <c r="X1783" s="1" t="s">
        <v>452</v>
      </c>
      <c r="Y1783" s="1" t="s">
        <v>285</v>
      </c>
      <c r="Z1783" s="1" t="s">
        <v>158</v>
      </c>
      <c r="AA1783" s="1" t="s">
        <v>159</v>
      </c>
      <c r="AB1783" s="1" t="s">
        <v>116</v>
      </c>
      <c r="AC1783" s="1" t="s">
        <v>159</v>
      </c>
      <c r="AD1783">
        <v>32685</v>
      </c>
      <c r="AE1783">
        <v>74610</v>
      </c>
    </row>
    <row r="1784" spans="1:31" x14ac:dyDescent="0.3">
      <c r="A1784" s="1" t="s">
        <v>2613</v>
      </c>
      <c r="B1784" s="1" t="s">
        <v>30</v>
      </c>
      <c r="C1784" s="1" t="s">
        <v>48</v>
      </c>
      <c r="D1784" s="2">
        <v>43300</v>
      </c>
      <c r="E1784" s="2">
        <v>43461</v>
      </c>
      <c r="F1784" s="2" t="str">
        <f>TEXT(Sales[[#This Row],[OrderDate]],"dd")</f>
        <v>27</v>
      </c>
      <c r="G1784" s="2">
        <v>43483</v>
      </c>
      <c r="H1784" s="2">
        <v>43488</v>
      </c>
      <c r="I1784" s="1" t="s">
        <v>32</v>
      </c>
      <c r="J1784">
        <v>8</v>
      </c>
      <c r="K1784" s="1" t="s">
        <v>105</v>
      </c>
      <c r="L1784">
        <v>46</v>
      </c>
      <c r="M1784" s="1" t="s">
        <v>203</v>
      </c>
      <c r="N1784">
        <v>32</v>
      </c>
      <c r="O1784" s="1" t="s">
        <v>107</v>
      </c>
      <c r="P1784">
        <v>7</v>
      </c>
      <c r="Q1784">
        <v>0.05</v>
      </c>
      <c r="R1784">
        <v>958.1</v>
      </c>
      <c r="S1784">
        <v>613.18400000000008</v>
      </c>
      <c r="T1784">
        <v>4292.2880000000005</v>
      </c>
      <c r="U1784">
        <v>6371.3650000000007</v>
      </c>
      <c r="V1784">
        <f>Sales[[#This Row],[Total Revenue]]-Sales[[#This Row],[Total Buying]]</f>
        <v>2079.0770000000002</v>
      </c>
      <c r="W1784">
        <v>32</v>
      </c>
      <c r="X1784" s="1" t="s">
        <v>1958</v>
      </c>
      <c r="Y1784" s="1" t="s">
        <v>191</v>
      </c>
      <c r="Z1784" s="1" t="s">
        <v>158</v>
      </c>
      <c r="AA1784" s="1" t="s">
        <v>159</v>
      </c>
      <c r="AB1784" s="1" t="s">
        <v>116</v>
      </c>
      <c r="AC1784" s="1" t="s">
        <v>159</v>
      </c>
      <c r="AD1784">
        <v>30752</v>
      </c>
      <c r="AE1784">
        <v>38085</v>
      </c>
    </row>
    <row r="1785" spans="1:31" x14ac:dyDescent="0.3">
      <c r="A1785" s="1" t="s">
        <v>2614</v>
      </c>
      <c r="B1785" s="1" t="s">
        <v>42</v>
      </c>
      <c r="C1785" s="1" t="s">
        <v>48</v>
      </c>
      <c r="D1785" s="2">
        <v>43400</v>
      </c>
      <c r="E1785" s="2">
        <v>43461</v>
      </c>
      <c r="F1785" s="2" t="str">
        <f>TEXT(Sales[[#This Row],[OrderDate]],"dd")</f>
        <v>27</v>
      </c>
      <c r="G1785" s="2">
        <v>43481</v>
      </c>
      <c r="H1785" s="2">
        <v>43485</v>
      </c>
      <c r="I1785" s="1" t="s">
        <v>32</v>
      </c>
      <c r="J1785">
        <v>21</v>
      </c>
      <c r="K1785" s="1" t="s">
        <v>43</v>
      </c>
      <c r="L1785">
        <v>43</v>
      </c>
      <c r="M1785" s="1" t="s">
        <v>183</v>
      </c>
      <c r="N1785">
        <v>16</v>
      </c>
      <c r="O1785" s="1" t="s">
        <v>93</v>
      </c>
      <c r="P1785">
        <v>2</v>
      </c>
      <c r="Q1785">
        <v>0.3</v>
      </c>
      <c r="R1785">
        <v>2445.5</v>
      </c>
      <c r="S1785">
        <v>1222.75</v>
      </c>
      <c r="T1785">
        <v>2445.5</v>
      </c>
      <c r="U1785">
        <v>3423.7</v>
      </c>
      <c r="V1785">
        <f>Sales[[#This Row],[Total Revenue]]-Sales[[#This Row],[Total Buying]]</f>
        <v>978.19999999999982</v>
      </c>
      <c r="W1785">
        <v>31</v>
      </c>
      <c r="X1785" s="1" t="s">
        <v>330</v>
      </c>
      <c r="Y1785" s="1" t="s">
        <v>331</v>
      </c>
      <c r="Z1785" s="1" t="s">
        <v>158</v>
      </c>
      <c r="AA1785" s="1" t="s">
        <v>159</v>
      </c>
      <c r="AB1785" s="1" t="s">
        <v>116</v>
      </c>
      <c r="AC1785" s="1" t="s">
        <v>159</v>
      </c>
      <c r="AD1785">
        <v>49316</v>
      </c>
      <c r="AE1785">
        <v>79487</v>
      </c>
    </row>
    <row r="1786" spans="1:31" x14ac:dyDescent="0.3">
      <c r="A1786" s="1" t="s">
        <v>2615</v>
      </c>
      <c r="B1786" s="1" t="s">
        <v>47</v>
      </c>
      <c r="C1786" s="1" t="s">
        <v>77</v>
      </c>
      <c r="D1786" s="2">
        <v>43400</v>
      </c>
      <c r="E1786" s="2">
        <v>43461</v>
      </c>
      <c r="F1786" s="2" t="str">
        <f>TEXT(Sales[[#This Row],[OrderDate]],"dd")</f>
        <v>27</v>
      </c>
      <c r="G1786" s="2">
        <v>43478</v>
      </c>
      <c r="H1786" s="2">
        <v>43481</v>
      </c>
      <c r="I1786" s="1" t="s">
        <v>32</v>
      </c>
      <c r="J1786">
        <v>18</v>
      </c>
      <c r="K1786" s="1" t="s">
        <v>49</v>
      </c>
      <c r="L1786">
        <v>11</v>
      </c>
      <c r="M1786" s="1" t="s">
        <v>44</v>
      </c>
      <c r="N1786">
        <v>31</v>
      </c>
      <c r="O1786" s="1" t="s">
        <v>470</v>
      </c>
      <c r="P1786">
        <v>5</v>
      </c>
      <c r="Q1786">
        <v>0.1</v>
      </c>
      <c r="R1786">
        <v>3899.4</v>
      </c>
      <c r="S1786">
        <v>3275.4960000000001</v>
      </c>
      <c r="T1786">
        <v>16377.48</v>
      </c>
      <c r="U1786">
        <v>17547.3</v>
      </c>
      <c r="V1786">
        <f>Sales[[#This Row],[Total Revenue]]-Sales[[#This Row],[Total Buying]]</f>
        <v>1169.8199999999997</v>
      </c>
      <c r="W1786">
        <v>90</v>
      </c>
      <c r="X1786" s="1" t="s">
        <v>447</v>
      </c>
      <c r="Y1786" s="1" t="s">
        <v>448</v>
      </c>
      <c r="Z1786" s="1" t="s">
        <v>400</v>
      </c>
      <c r="AA1786" s="1" t="s">
        <v>401</v>
      </c>
      <c r="AB1786" s="1" t="s">
        <v>116</v>
      </c>
      <c r="AC1786" s="1" t="s">
        <v>401</v>
      </c>
      <c r="AD1786">
        <v>44615</v>
      </c>
      <c r="AE1786">
        <v>69938</v>
      </c>
    </row>
    <row r="1787" spans="1:31" x14ac:dyDescent="0.3">
      <c r="A1787" s="1" t="s">
        <v>2616</v>
      </c>
      <c r="B1787" s="1" t="s">
        <v>47</v>
      </c>
      <c r="C1787" s="1" t="s">
        <v>424</v>
      </c>
      <c r="D1787" s="2">
        <v>43400</v>
      </c>
      <c r="E1787" s="2">
        <v>43461</v>
      </c>
      <c r="F1787" s="2" t="str">
        <f>TEXT(Sales[[#This Row],[OrderDate]],"dd")</f>
        <v>27</v>
      </c>
      <c r="G1787" s="2">
        <v>43479</v>
      </c>
      <c r="H1787" s="2">
        <v>43486</v>
      </c>
      <c r="I1787" s="1" t="s">
        <v>32</v>
      </c>
      <c r="J1787">
        <v>18</v>
      </c>
      <c r="K1787" s="1" t="s">
        <v>49</v>
      </c>
      <c r="L1787">
        <v>4</v>
      </c>
      <c r="M1787" s="1" t="s">
        <v>92</v>
      </c>
      <c r="N1787">
        <v>43</v>
      </c>
      <c r="O1787" s="1" t="s">
        <v>580</v>
      </c>
      <c r="P1787">
        <v>5</v>
      </c>
      <c r="Q1787">
        <v>7.4999999999999997E-2</v>
      </c>
      <c r="R1787">
        <v>1005</v>
      </c>
      <c r="S1787">
        <v>653.25</v>
      </c>
      <c r="T1787">
        <v>3266.25</v>
      </c>
      <c r="U1787">
        <v>4648.125</v>
      </c>
      <c r="V1787">
        <f>Sales[[#This Row],[Total Revenue]]-Sales[[#This Row],[Total Buying]]</f>
        <v>1381.875</v>
      </c>
      <c r="W1787">
        <v>83</v>
      </c>
      <c r="X1787" s="1" t="s">
        <v>601</v>
      </c>
      <c r="Y1787" s="1" t="s">
        <v>523</v>
      </c>
      <c r="Z1787" s="1" t="s">
        <v>158</v>
      </c>
      <c r="AA1787" s="1" t="s">
        <v>159</v>
      </c>
      <c r="AB1787" s="1" t="s">
        <v>116</v>
      </c>
      <c r="AC1787" s="1" t="s">
        <v>159</v>
      </c>
      <c r="AD1787">
        <v>45912</v>
      </c>
      <c r="AE1787">
        <v>100946</v>
      </c>
    </row>
    <row r="1788" spans="1:31" x14ac:dyDescent="0.3">
      <c r="A1788" s="1" t="s">
        <v>2617</v>
      </c>
      <c r="B1788" s="1" t="s">
        <v>47</v>
      </c>
      <c r="C1788" s="1" t="s">
        <v>48</v>
      </c>
      <c r="D1788" s="2">
        <v>43300</v>
      </c>
      <c r="E1788" s="2">
        <v>43461</v>
      </c>
      <c r="F1788" s="2" t="str">
        <f>TEXT(Sales[[#This Row],[OrderDate]],"dd")</f>
        <v>27</v>
      </c>
      <c r="G1788" s="2">
        <v>43468</v>
      </c>
      <c r="H1788" s="2">
        <v>43473</v>
      </c>
      <c r="I1788" s="1" t="s">
        <v>32</v>
      </c>
      <c r="J1788">
        <v>14</v>
      </c>
      <c r="K1788" s="1" t="s">
        <v>222</v>
      </c>
      <c r="L1788">
        <v>19</v>
      </c>
      <c r="M1788" s="1" t="s">
        <v>346</v>
      </c>
      <c r="N1788">
        <v>2</v>
      </c>
      <c r="O1788" s="1" t="s">
        <v>394</v>
      </c>
      <c r="P1788">
        <v>5</v>
      </c>
      <c r="Q1788">
        <v>0.05</v>
      </c>
      <c r="R1788">
        <v>1775.5</v>
      </c>
      <c r="S1788">
        <v>1349.38</v>
      </c>
      <c r="T1788">
        <v>6746.9000000000005</v>
      </c>
      <c r="U1788">
        <v>8433.625</v>
      </c>
      <c r="V1788">
        <f>Sales[[#This Row],[Total Revenue]]-Sales[[#This Row],[Total Buying]]</f>
        <v>1686.7249999999995</v>
      </c>
      <c r="W1788">
        <v>27</v>
      </c>
      <c r="X1788" s="1" t="s">
        <v>1202</v>
      </c>
      <c r="Y1788" s="1" t="s">
        <v>1203</v>
      </c>
      <c r="Z1788" s="1" t="s">
        <v>158</v>
      </c>
      <c r="AA1788" s="1" t="s">
        <v>159</v>
      </c>
      <c r="AB1788" s="1" t="s">
        <v>116</v>
      </c>
      <c r="AC1788" s="1" t="s">
        <v>159</v>
      </c>
      <c r="AD1788">
        <v>31137</v>
      </c>
      <c r="AE1788">
        <v>74449</v>
      </c>
    </row>
    <row r="1789" spans="1:31" x14ac:dyDescent="0.3">
      <c r="A1789" s="1" t="s">
        <v>2618</v>
      </c>
      <c r="B1789" s="1" t="s">
        <v>47</v>
      </c>
      <c r="C1789" s="1" t="s">
        <v>31</v>
      </c>
      <c r="D1789" s="2">
        <v>43400</v>
      </c>
      <c r="E1789" s="2">
        <v>43461</v>
      </c>
      <c r="F1789" s="2" t="str">
        <f>TEXT(Sales[[#This Row],[OrderDate]],"dd")</f>
        <v>27</v>
      </c>
      <c r="G1789" s="2">
        <v>43475</v>
      </c>
      <c r="H1789" s="2">
        <v>43480</v>
      </c>
      <c r="I1789" s="1" t="s">
        <v>32</v>
      </c>
      <c r="J1789">
        <v>18</v>
      </c>
      <c r="K1789" s="1" t="s">
        <v>49</v>
      </c>
      <c r="L1789">
        <v>39</v>
      </c>
      <c r="M1789" s="1" t="s">
        <v>520</v>
      </c>
      <c r="N1789">
        <v>36</v>
      </c>
      <c r="O1789" s="1" t="s">
        <v>227</v>
      </c>
      <c r="P1789">
        <v>6</v>
      </c>
      <c r="Q1789">
        <v>0.15</v>
      </c>
      <c r="R1789">
        <v>1125.6000000000001</v>
      </c>
      <c r="S1789">
        <v>855.45600000000013</v>
      </c>
      <c r="T1789">
        <v>5132.7360000000008</v>
      </c>
      <c r="U1789">
        <v>5740.56</v>
      </c>
      <c r="V1789">
        <f>Sales[[#This Row],[Total Revenue]]-Sales[[#This Row],[Total Buying]]</f>
        <v>607.82399999999961</v>
      </c>
      <c r="W1789">
        <v>221</v>
      </c>
      <c r="X1789" s="1" t="s">
        <v>1263</v>
      </c>
      <c r="Y1789" s="1" t="s">
        <v>1264</v>
      </c>
      <c r="Z1789" s="1" t="s">
        <v>704</v>
      </c>
      <c r="AA1789" s="1" t="s">
        <v>705</v>
      </c>
      <c r="AB1789" s="1" t="s">
        <v>147</v>
      </c>
      <c r="AC1789" s="1" t="s">
        <v>705</v>
      </c>
      <c r="AD1789">
        <v>112988</v>
      </c>
      <c r="AE1789">
        <v>48757</v>
      </c>
    </row>
    <row r="1790" spans="1:31" x14ac:dyDescent="0.3">
      <c r="A1790" s="1" t="s">
        <v>2619</v>
      </c>
      <c r="B1790" s="1" t="s">
        <v>47</v>
      </c>
      <c r="C1790" s="1" t="s">
        <v>77</v>
      </c>
      <c r="D1790" s="2">
        <v>43400</v>
      </c>
      <c r="E1790" s="2">
        <v>43462</v>
      </c>
      <c r="F1790" s="2" t="str">
        <f>TEXT(Sales[[#This Row],[OrderDate]],"dd")</f>
        <v>28</v>
      </c>
      <c r="G1790" s="2">
        <v>43485</v>
      </c>
      <c r="H1790" s="2">
        <v>43492</v>
      </c>
      <c r="I1790" s="1" t="s">
        <v>32</v>
      </c>
      <c r="J1790">
        <v>17</v>
      </c>
      <c r="K1790" s="1" t="s">
        <v>292</v>
      </c>
      <c r="L1790">
        <v>49</v>
      </c>
      <c r="M1790" s="1" t="s">
        <v>74</v>
      </c>
      <c r="N1790">
        <v>11</v>
      </c>
      <c r="O1790" s="1" t="s">
        <v>126</v>
      </c>
      <c r="P1790">
        <v>2</v>
      </c>
      <c r="Q1790">
        <v>0.05</v>
      </c>
      <c r="R1790">
        <v>1098.8</v>
      </c>
      <c r="S1790">
        <v>747.18399999999997</v>
      </c>
      <c r="T1790">
        <v>1494.3679999999999</v>
      </c>
      <c r="U1790">
        <v>2087.7199999999998</v>
      </c>
      <c r="V1790">
        <f>Sales[[#This Row],[Total Revenue]]-Sales[[#This Row],[Total Buying]]</f>
        <v>593.35199999999986</v>
      </c>
      <c r="W1790">
        <v>184</v>
      </c>
      <c r="X1790" s="1" t="s">
        <v>1208</v>
      </c>
      <c r="Y1790" s="1" t="s">
        <v>1209</v>
      </c>
      <c r="Z1790" s="1" t="s">
        <v>369</v>
      </c>
      <c r="AA1790" s="1" t="s">
        <v>370</v>
      </c>
      <c r="AB1790" s="1" t="s">
        <v>147</v>
      </c>
      <c r="AC1790" s="1" t="s">
        <v>370</v>
      </c>
      <c r="AD1790">
        <v>102273</v>
      </c>
      <c r="AE1790">
        <v>43774</v>
      </c>
    </row>
    <row r="1791" spans="1:31" x14ac:dyDescent="0.3">
      <c r="A1791" s="1" t="s">
        <v>2620</v>
      </c>
      <c r="B1791" s="1" t="s">
        <v>100</v>
      </c>
      <c r="C1791" s="1" t="s">
        <v>77</v>
      </c>
      <c r="D1791" s="2">
        <v>43400</v>
      </c>
      <c r="E1791" s="2">
        <v>43462</v>
      </c>
      <c r="F1791" s="2" t="str">
        <f>TEXT(Sales[[#This Row],[OrderDate]],"dd")</f>
        <v>28</v>
      </c>
      <c r="G1791" s="2">
        <v>43475</v>
      </c>
      <c r="H1791" s="2">
        <v>43477</v>
      </c>
      <c r="I1791" s="1" t="s">
        <v>32</v>
      </c>
      <c r="J1791">
        <v>28</v>
      </c>
      <c r="K1791" s="1" t="s">
        <v>101</v>
      </c>
      <c r="L1791">
        <v>33</v>
      </c>
      <c r="M1791" s="1" t="s">
        <v>262</v>
      </c>
      <c r="N1791">
        <v>47</v>
      </c>
      <c r="O1791" s="1" t="s">
        <v>254</v>
      </c>
      <c r="P1791">
        <v>5</v>
      </c>
      <c r="Q1791">
        <v>0.05</v>
      </c>
      <c r="R1791">
        <v>1936.3</v>
      </c>
      <c r="S1791">
        <v>1490.951</v>
      </c>
      <c r="T1791">
        <v>7454.7550000000001</v>
      </c>
      <c r="U1791">
        <v>9197.4249999999993</v>
      </c>
      <c r="V1791">
        <f>Sales[[#This Row],[Total Revenue]]-Sales[[#This Row],[Total Buying]]</f>
        <v>1742.6699999999992</v>
      </c>
      <c r="W1791">
        <v>109</v>
      </c>
      <c r="X1791" s="1" t="s">
        <v>352</v>
      </c>
      <c r="Y1791" s="1" t="s">
        <v>90</v>
      </c>
      <c r="Z1791" s="1" t="s">
        <v>82</v>
      </c>
      <c r="AA1791" s="1" t="s">
        <v>83</v>
      </c>
      <c r="AB1791" s="1" t="s">
        <v>40</v>
      </c>
      <c r="AC1791" s="1" t="s">
        <v>83</v>
      </c>
      <c r="AD1791">
        <v>46974</v>
      </c>
      <c r="AE1791">
        <v>79359</v>
      </c>
    </row>
    <row r="1792" spans="1:31" x14ac:dyDescent="0.3">
      <c r="A1792" s="1" t="s">
        <v>2621</v>
      </c>
      <c r="B1792" s="1" t="s">
        <v>42</v>
      </c>
      <c r="C1792" s="1" t="s">
        <v>31</v>
      </c>
      <c r="D1792" s="2">
        <v>43300</v>
      </c>
      <c r="E1792" s="2">
        <v>43462</v>
      </c>
      <c r="F1792" s="2" t="str">
        <f>TEXT(Sales[[#This Row],[OrderDate]],"dd")</f>
        <v>28</v>
      </c>
      <c r="G1792" s="2">
        <v>43472</v>
      </c>
      <c r="H1792" s="2">
        <v>43478</v>
      </c>
      <c r="I1792" s="1" t="s">
        <v>32</v>
      </c>
      <c r="J1792">
        <v>24</v>
      </c>
      <c r="K1792" s="1" t="s">
        <v>58</v>
      </c>
      <c r="L1792">
        <v>24</v>
      </c>
      <c r="M1792" s="1" t="s">
        <v>138</v>
      </c>
      <c r="N1792">
        <v>25</v>
      </c>
      <c r="O1792" s="1" t="s">
        <v>216</v>
      </c>
      <c r="P1792">
        <v>3</v>
      </c>
      <c r="Q1792">
        <v>7.4999999999999997E-2</v>
      </c>
      <c r="R1792">
        <v>3926.2000000000003</v>
      </c>
      <c r="S1792">
        <v>2669.8160000000003</v>
      </c>
      <c r="T1792">
        <v>8009.4480000000003</v>
      </c>
      <c r="U1792">
        <v>10895.205</v>
      </c>
      <c r="V1792">
        <f>Sales[[#This Row],[Total Revenue]]-Sales[[#This Row],[Total Buying]]</f>
        <v>2885.7569999999996</v>
      </c>
      <c r="W1792">
        <v>223</v>
      </c>
      <c r="X1792" s="1" t="s">
        <v>1189</v>
      </c>
      <c r="Y1792" s="1" t="s">
        <v>1190</v>
      </c>
      <c r="Z1792" s="1" t="s">
        <v>905</v>
      </c>
      <c r="AA1792" s="1" t="s">
        <v>906</v>
      </c>
      <c r="AB1792" s="1" t="s">
        <v>147</v>
      </c>
      <c r="AC1792" s="1" t="s">
        <v>906</v>
      </c>
      <c r="AD1792">
        <v>48313</v>
      </c>
      <c r="AE1792">
        <v>43472</v>
      </c>
    </row>
    <row r="1793" spans="1:31" x14ac:dyDescent="0.3">
      <c r="A1793" s="1" t="s">
        <v>2622</v>
      </c>
      <c r="B1793" s="1" t="s">
        <v>30</v>
      </c>
      <c r="C1793" s="1" t="s">
        <v>48</v>
      </c>
      <c r="D1793" s="2">
        <v>43400</v>
      </c>
      <c r="E1793" s="2">
        <v>43462</v>
      </c>
      <c r="F1793" s="2" t="str">
        <f>TEXT(Sales[[#This Row],[OrderDate]],"dd")</f>
        <v>28</v>
      </c>
      <c r="G1793" s="2">
        <v>43479</v>
      </c>
      <c r="H1793" s="2">
        <v>43483</v>
      </c>
      <c r="I1793" s="1" t="s">
        <v>32</v>
      </c>
      <c r="J1793">
        <v>11</v>
      </c>
      <c r="K1793" s="1" t="s">
        <v>125</v>
      </c>
      <c r="L1793">
        <v>14</v>
      </c>
      <c r="M1793" s="1" t="s">
        <v>122</v>
      </c>
      <c r="N1793">
        <v>8</v>
      </c>
      <c r="O1793" s="1" t="s">
        <v>172</v>
      </c>
      <c r="P1793">
        <v>7</v>
      </c>
      <c r="Q1793">
        <v>7.4999999999999997E-2</v>
      </c>
      <c r="R1793">
        <v>3155.7000000000003</v>
      </c>
      <c r="S1793">
        <v>2240.547</v>
      </c>
      <c r="T1793">
        <v>15683.829</v>
      </c>
      <c r="U1793">
        <v>20433.157500000001</v>
      </c>
      <c r="V1793">
        <f>Sales[[#This Row],[Total Revenue]]-Sales[[#This Row],[Total Buying]]</f>
        <v>4749.3285000000014</v>
      </c>
      <c r="W1793">
        <v>6</v>
      </c>
      <c r="X1793" s="1" t="s">
        <v>112</v>
      </c>
      <c r="Y1793" s="1" t="s">
        <v>113</v>
      </c>
      <c r="Z1793" s="1" t="s">
        <v>114</v>
      </c>
      <c r="AA1793" s="1" t="s">
        <v>115</v>
      </c>
      <c r="AB1793" s="1" t="s">
        <v>116</v>
      </c>
      <c r="AC1793" s="1" t="s">
        <v>115</v>
      </c>
      <c r="AD1793">
        <v>88973</v>
      </c>
      <c r="AE1793">
        <v>72695</v>
      </c>
    </row>
    <row r="1794" spans="1:31" x14ac:dyDescent="0.3">
      <c r="A1794" s="1" t="s">
        <v>2623</v>
      </c>
      <c r="B1794" s="1" t="s">
        <v>100</v>
      </c>
      <c r="C1794" s="1" t="s">
        <v>77</v>
      </c>
      <c r="D1794" s="2">
        <v>43400</v>
      </c>
      <c r="E1794" s="2">
        <v>43462</v>
      </c>
      <c r="F1794" s="2" t="str">
        <f>TEXT(Sales[[#This Row],[OrderDate]],"dd")</f>
        <v>28</v>
      </c>
      <c r="G1794" s="2">
        <v>43464</v>
      </c>
      <c r="H1794" s="2">
        <v>43471</v>
      </c>
      <c r="I1794" s="1" t="s">
        <v>32</v>
      </c>
      <c r="J1794">
        <v>26</v>
      </c>
      <c r="K1794" s="1" t="s">
        <v>247</v>
      </c>
      <c r="L1794">
        <v>12</v>
      </c>
      <c r="M1794" s="1" t="s">
        <v>380</v>
      </c>
      <c r="N1794">
        <v>20</v>
      </c>
      <c r="O1794" s="1" t="s">
        <v>245</v>
      </c>
      <c r="P1794">
        <v>8</v>
      </c>
      <c r="Q1794">
        <v>7.4999999999999997E-2</v>
      </c>
      <c r="R1794">
        <v>3999.9</v>
      </c>
      <c r="S1794">
        <v>1679.9580000000001</v>
      </c>
      <c r="T1794">
        <v>13439.664000000001</v>
      </c>
      <c r="U1794">
        <v>29599.260000000002</v>
      </c>
      <c r="V1794">
        <f>Sales[[#This Row],[Total Revenue]]-Sales[[#This Row],[Total Buying]]</f>
        <v>16159.596000000001</v>
      </c>
      <c r="W1794">
        <v>167</v>
      </c>
      <c r="X1794" s="1" t="s">
        <v>753</v>
      </c>
      <c r="Y1794" s="1" t="s">
        <v>658</v>
      </c>
      <c r="Z1794" s="1" t="s">
        <v>196</v>
      </c>
      <c r="AA1794" s="1" t="s">
        <v>197</v>
      </c>
      <c r="AB1794" s="1" t="s">
        <v>147</v>
      </c>
      <c r="AC1794" s="1" t="s">
        <v>197</v>
      </c>
      <c r="AD1794">
        <v>37133</v>
      </c>
      <c r="AE1794">
        <v>88282</v>
      </c>
    </row>
    <row r="1795" spans="1:31" x14ac:dyDescent="0.3">
      <c r="A1795" s="1" t="s">
        <v>2624</v>
      </c>
      <c r="B1795" s="1" t="s">
        <v>47</v>
      </c>
      <c r="C1795" s="1" t="s">
        <v>48</v>
      </c>
      <c r="D1795" s="2">
        <v>43400</v>
      </c>
      <c r="E1795" s="2">
        <v>43462</v>
      </c>
      <c r="F1795" s="2" t="str">
        <f>TEXT(Sales[[#This Row],[OrderDate]],"dd")</f>
        <v>28</v>
      </c>
      <c r="G1795" s="2">
        <v>43483</v>
      </c>
      <c r="H1795" s="2">
        <v>43488</v>
      </c>
      <c r="I1795" s="1" t="s">
        <v>32</v>
      </c>
      <c r="J1795">
        <v>18</v>
      </c>
      <c r="K1795" s="1" t="s">
        <v>49</v>
      </c>
      <c r="L1795">
        <v>37</v>
      </c>
      <c r="M1795" s="1" t="s">
        <v>498</v>
      </c>
      <c r="N1795">
        <v>19</v>
      </c>
      <c r="O1795" s="1" t="s">
        <v>726</v>
      </c>
      <c r="P1795">
        <v>2</v>
      </c>
      <c r="Q1795">
        <v>7.4999999999999997E-2</v>
      </c>
      <c r="R1795">
        <v>1092.1000000000001</v>
      </c>
      <c r="S1795">
        <v>666.18100000000004</v>
      </c>
      <c r="T1795">
        <v>1332.3620000000001</v>
      </c>
      <c r="U1795">
        <v>2020.3850000000002</v>
      </c>
      <c r="V1795">
        <f>Sales[[#This Row],[Total Revenue]]-Sales[[#This Row],[Total Buying]]</f>
        <v>688.02300000000014</v>
      </c>
      <c r="W1795">
        <v>31</v>
      </c>
      <c r="X1795" s="1" t="s">
        <v>330</v>
      </c>
      <c r="Y1795" s="1" t="s">
        <v>331</v>
      </c>
      <c r="Z1795" s="1" t="s">
        <v>158</v>
      </c>
      <c r="AA1795" s="1" t="s">
        <v>159</v>
      </c>
      <c r="AB1795" s="1" t="s">
        <v>116</v>
      </c>
      <c r="AC1795" s="1" t="s">
        <v>159</v>
      </c>
      <c r="AD1795">
        <v>49316</v>
      </c>
      <c r="AE1795">
        <v>79487</v>
      </c>
    </row>
    <row r="1796" spans="1:31" x14ac:dyDescent="0.3">
      <c r="A1796" s="1" t="s">
        <v>2625</v>
      </c>
      <c r="B1796" s="1" t="s">
        <v>47</v>
      </c>
      <c r="C1796" s="1" t="s">
        <v>77</v>
      </c>
      <c r="D1796" s="2">
        <v>43400</v>
      </c>
      <c r="E1796" s="2">
        <v>43463</v>
      </c>
      <c r="F1796" s="2" t="str">
        <f>TEXT(Sales[[#This Row],[OrderDate]],"dd")</f>
        <v>29</v>
      </c>
      <c r="G1796" s="2">
        <v>43479</v>
      </c>
      <c r="H1796" s="2">
        <v>43486</v>
      </c>
      <c r="I1796" s="1" t="s">
        <v>32</v>
      </c>
      <c r="J1796">
        <v>18</v>
      </c>
      <c r="K1796" s="1" t="s">
        <v>49</v>
      </c>
      <c r="L1796">
        <v>38</v>
      </c>
      <c r="M1796" s="1" t="s">
        <v>226</v>
      </c>
      <c r="N1796">
        <v>37</v>
      </c>
      <c r="O1796" s="1" t="s">
        <v>309</v>
      </c>
      <c r="P1796">
        <v>4</v>
      </c>
      <c r="Q1796">
        <v>0.15</v>
      </c>
      <c r="R1796">
        <v>1005</v>
      </c>
      <c r="S1796">
        <v>442.2</v>
      </c>
      <c r="T1796">
        <v>1768.8</v>
      </c>
      <c r="U1796">
        <v>3417</v>
      </c>
      <c r="V1796">
        <f>Sales[[#This Row],[Total Revenue]]-Sales[[#This Row],[Total Buying]]</f>
        <v>1648.2</v>
      </c>
      <c r="W1796">
        <v>199</v>
      </c>
      <c r="X1796" s="1" t="s">
        <v>669</v>
      </c>
      <c r="Y1796" s="1" t="s">
        <v>670</v>
      </c>
      <c r="Z1796" s="1" t="s">
        <v>608</v>
      </c>
      <c r="AA1796" s="1" t="s">
        <v>609</v>
      </c>
      <c r="AB1796" s="1" t="s">
        <v>56</v>
      </c>
      <c r="AC1796" s="1" t="s">
        <v>609</v>
      </c>
      <c r="AD1796">
        <v>125752</v>
      </c>
      <c r="AE1796">
        <v>49778</v>
      </c>
    </row>
    <row r="1797" spans="1:31" x14ac:dyDescent="0.3">
      <c r="A1797" s="1" t="s">
        <v>2626</v>
      </c>
      <c r="B1797" s="1" t="s">
        <v>30</v>
      </c>
      <c r="C1797" s="1" t="s">
        <v>31</v>
      </c>
      <c r="D1797" s="2">
        <v>43300</v>
      </c>
      <c r="E1797" s="2">
        <v>43463</v>
      </c>
      <c r="F1797" s="2" t="str">
        <f>TEXT(Sales[[#This Row],[OrderDate]],"dd")</f>
        <v>29</v>
      </c>
      <c r="G1797" s="2">
        <v>43489</v>
      </c>
      <c r="H1797" s="2">
        <v>43491</v>
      </c>
      <c r="I1797" s="1" t="s">
        <v>32</v>
      </c>
      <c r="J1797">
        <v>11</v>
      </c>
      <c r="K1797" s="1" t="s">
        <v>125</v>
      </c>
      <c r="L1797">
        <v>9</v>
      </c>
      <c r="M1797" s="1" t="s">
        <v>149</v>
      </c>
      <c r="N1797">
        <v>19</v>
      </c>
      <c r="O1797" s="1" t="s">
        <v>726</v>
      </c>
      <c r="P1797">
        <v>3</v>
      </c>
      <c r="Q1797">
        <v>0.05</v>
      </c>
      <c r="R1797">
        <v>254.6</v>
      </c>
      <c r="S1797">
        <v>134.93800000000002</v>
      </c>
      <c r="T1797">
        <v>404.81400000000008</v>
      </c>
      <c r="U1797">
        <v>725.61</v>
      </c>
      <c r="V1797">
        <f>Sales[[#This Row],[Total Revenue]]-Sales[[#This Row],[Total Buying]]</f>
        <v>320.79599999999994</v>
      </c>
      <c r="W1797">
        <v>213</v>
      </c>
      <c r="X1797" s="1" t="s">
        <v>234</v>
      </c>
      <c r="Y1797" s="1" t="s">
        <v>235</v>
      </c>
      <c r="Z1797" s="1" t="s">
        <v>236</v>
      </c>
      <c r="AA1797" s="1" t="s">
        <v>237</v>
      </c>
      <c r="AB1797" s="1" t="s">
        <v>147</v>
      </c>
      <c r="AC1797" s="1" t="s">
        <v>237</v>
      </c>
      <c r="AD1797">
        <v>47179</v>
      </c>
      <c r="AE1797">
        <v>55990</v>
      </c>
    </row>
    <row r="1798" spans="1:31" x14ac:dyDescent="0.3">
      <c r="A1798" s="1" t="s">
        <v>2627</v>
      </c>
      <c r="B1798" s="1" t="s">
        <v>30</v>
      </c>
      <c r="C1798" s="1" t="s">
        <v>239</v>
      </c>
      <c r="D1798" s="2">
        <v>43400</v>
      </c>
      <c r="E1798" s="2">
        <v>43463</v>
      </c>
      <c r="F1798" s="2" t="str">
        <f>TEXT(Sales[[#This Row],[OrderDate]],"dd")</f>
        <v>29</v>
      </c>
      <c r="G1798" s="2">
        <v>43486</v>
      </c>
      <c r="H1798" s="2">
        <v>43493</v>
      </c>
      <c r="I1798" s="1" t="s">
        <v>32</v>
      </c>
      <c r="J1798">
        <v>6</v>
      </c>
      <c r="K1798" s="1" t="s">
        <v>33</v>
      </c>
      <c r="L1798">
        <v>36</v>
      </c>
      <c r="M1798" s="1" t="s">
        <v>287</v>
      </c>
      <c r="N1798">
        <v>5</v>
      </c>
      <c r="O1798" s="1" t="s">
        <v>123</v>
      </c>
      <c r="P1798">
        <v>2</v>
      </c>
      <c r="Q1798">
        <v>0.05</v>
      </c>
      <c r="R1798">
        <v>897.80000000000007</v>
      </c>
      <c r="S1798">
        <v>520.72400000000005</v>
      </c>
      <c r="T1798">
        <v>1041.4480000000001</v>
      </c>
      <c r="U1798">
        <v>1705.8200000000002</v>
      </c>
      <c r="V1798">
        <f>Sales[[#This Row],[Total Revenue]]-Sales[[#This Row],[Total Buying]]</f>
        <v>664.37200000000007</v>
      </c>
      <c r="W1798">
        <v>336</v>
      </c>
      <c r="X1798" s="1" t="s">
        <v>599</v>
      </c>
      <c r="Y1798" s="1" t="s">
        <v>276</v>
      </c>
      <c r="Z1798" s="1" t="s">
        <v>251</v>
      </c>
      <c r="AA1798" s="1" t="s">
        <v>252</v>
      </c>
      <c r="AB1798" s="1" t="s">
        <v>56</v>
      </c>
      <c r="AC1798" s="1" t="s">
        <v>252</v>
      </c>
      <c r="AD1798">
        <v>103937</v>
      </c>
      <c r="AE1798">
        <v>83793</v>
      </c>
    </row>
    <row r="1799" spans="1:31" x14ac:dyDescent="0.3">
      <c r="A1799" s="1" t="s">
        <v>2628</v>
      </c>
      <c r="B1799" s="1" t="s">
        <v>30</v>
      </c>
      <c r="C1799" s="1" t="s">
        <v>77</v>
      </c>
      <c r="D1799" s="2">
        <v>43300</v>
      </c>
      <c r="E1799" s="2">
        <v>43463</v>
      </c>
      <c r="F1799" s="2" t="str">
        <f>TEXT(Sales[[#This Row],[OrderDate]],"dd")</f>
        <v>29</v>
      </c>
      <c r="G1799" s="2">
        <v>43487</v>
      </c>
      <c r="H1799" s="2">
        <v>43489</v>
      </c>
      <c r="I1799" s="1" t="s">
        <v>32</v>
      </c>
      <c r="J1799">
        <v>3</v>
      </c>
      <c r="K1799" s="1" t="s">
        <v>154</v>
      </c>
      <c r="L1799">
        <v>8</v>
      </c>
      <c r="M1799" s="1" t="s">
        <v>98</v>
      </c>
      <c r="N1799">
        <v>23</v>
      </c>
      <c r="O1799" s="1" t="s">
        <v>103</v>
      </c>
      <c r="P1799">
        <v>4</v>
      </c>
      <c r="Q1799">
        <v>0.05</v>
      </c>
      <c r="R1799">
        <v>1748.7</v>
      </c>
      <c r="S1799">
        <v>821.88900000000001</v>
      </c>
      <c r="T1799">
        <v>3287.556</v>
      </c>
      <c r="U1799">
        <v>6645.06</v>
      </c>
      <c r="V1799">
        <f>Sales[[#This Row],[Total Revenue]]-Sales[[#This Row],[Total Buying]]</f>
        <v>3357.5040000000004</v>
      </c>
      <c r="W1799">
        <v>179</v>
      </c>
      <c r="X1799" s="1" t="s">
        <v>2325</v>
      </c>
      <c r="Y1799" s="1" t="s">
        <v>532</v>
      </c>
      <c r="Z1799" s="1" t="s">
        <v>196</v>
      </c>
      <c r="AA1799" s="1" t="s">
        <v>197</v>
      </c>
      <c r="AB1799" s="1" t="s">
        <v>147</v>
      </c>
      <c r="AC1799" s="1" t="s">
        <v>197</v>
      </c>
      <c r="AD1799">
        <v>56788</v>
      </c>
      <c r="AE1799">
        <v>54124</v>
      </c>
    </row>
    <row r="1800" spans="1:31" x14ac:dyDescent="0.3">
      <c r="A1800" s="1" t="s">
        <v>2629</v>
      </c>
      <c r="B1800" s="1" t="s">
        <v>30</v>
      </c>
      <c r="C1800" s="1" t="s">
        <v>77</v>
      </c>
      <c r="D1800" s="2">
        <v>43400</v>
      </c>
      <c r="E1800" s="2">
        <v>43463</v>
      </c>
      <c r="F1800" s="2" t="str">
        <f>TEXT(Sales[[#This Row],[OrderDate]],"dd")</f>
        <v>29</v>
      </c>
      <c r="G1800" s="2">
        <v>43466</v>
      </c>
      <c r="H1800" s="2">
        <v>43470</v>
      </c>
      <c r="I1800" s="1" t="s">
        <v>32</v>
      </c>
      <c r="J1800">
        <v>12</v>
      </c>
      <c r="K1800" s="1" t="s">
        <v>208</v>
      </c>
      <c r="L1800">
        <v>14</v>
      </c>
      <c r="M1800" s="1" t="s">
        <v>122</v>
      </c>
      <c r="N1800">
        <v>20</v>
      </c>
      <c r="O1800" s="1" t="s">
        <v>245</v>
      </c>
      <c r="P1800">
        <v>4</v>
      </c>
      <c r="Q1800">
        <v>7.4999999999999997E-2</v>
      </c>
      <c r="R1800">
        <v>1105.5</v>
      </c>
      <c r="S1800">
        <v>442.20000000000005</v>
      </c>
      <c r="T1800">
        <v>1768.8000000000002</v>
      </c>
      <c r="U1800">
        <v>4090.35</v>
      </c>
      <c r="V1800">
        <f>Sales[[#This Row],[Total Revenue]]-Sales[[#This Row],[Total Buying]]</f>
        <v>2321.5499999999997</v>
      </c>
      <c r="W1800">
        <v>89</v>
      </c>
      <c r="X1800" s="1" t="s">
        <v>1489</v>
      </c>
      <c r="Y1800" s="1" t="s">
        <v>191</v>
      </c>
      <c r="Z1800" s="1" t="s">
        <v>158</v>
      </c>
      <c r="AA1800" s="1" t="s">
        <v>159</v>
      </c>
      <c r="AB1800" s="1" t="s">
        <v>116</v>
      </c>
      <c r="AC1800" s="1" t="s">
        <v>159</v>
      </c>
      <c r="AD1800">
        <v>30816</v>
      </c>
      <c r="AE1800">
        <v>69189</v>
      </c>
    </row>
    <row r="1801" spans="1:31" x14ac:dyDescent="0.3">
      <c r="A1801" s="1" t="s">
        <v>2630</v>
      </c>
      <c r="B1801" s="1" t="s">
        <v>42</v>
      </c>
      <c r="C1801" s="1" t="s">
        <v>239</v>
      </c>
      <c r="D1801" s="2">
        <v>43300</v>
      </c>
      <c r="E1801" s="2">
        <v>43463</v>
      </c>
      <c r="F1801" s="2" t="str">
        <f>TEXT(Sales[[#This Row],[OrderDate]],"dd")</f>
        <v>29</v>
      </c>
      <c r="G1801" s="2">
        <v>43468</v>
      </c>
      <c r="H1801" s="2">
        <v>43476</v>
      </c>
      <c r="I1801" s="1" t="s">
        <v>32</v>
      </c>
      <c r="J1801">
        <v>25</v>
      </c>
      <c r="K1801" s="1" t="s">
        <v>333</v>
      </c>
      <c r="L1801">
        <v>25</v>
      </c>
      <c r="M1801" s="1" t="s">
        <v>454</v>
      </c>
      <c r="N1801">
        <v>47</v>
      </c>
      <c r="O1801" s="1" t="s">
        <v>254</v>
      </c>
      <c r="P1801">
        <v>6</v>
      </c>
      <c r="Q1801">
        <v>0.1</v>
      </c>
      <c r="R1801">
        <v>5842.4000000000005</v>
      </c>
      <c r="S1801">
        <v>4323.3760000000002</v>
      </c>
      <c r="T1801">
        <v>25940.256000000001</v>
      </c>
      <c r="U1801">
        <v>31548.960000000006</v>
      </c>
      <c r="V1801">
        <f>Sales[[#This Row],[Total Revenue]]-Sales[[#This Row],[Total Buying]]</f>
        <v>5608.7040000000052</v>
      </c>
      <c r="W1801">
        <v>367</v>
      </c>
      <c r="X1801" s="1" t="s">
        <v>413</v>
      </c>
      <c r="Y1801" s="1" t="s">
        <v>414</v>
      </c>
      <c r="Z1801" s="1" t="s">
        <v>415</v>
      </c>
      <c r="AA1801" s="1" t="s">
        <v>416</v>
      </c>
      <c r="AB1801" s="1" t="s">
        <v>147</v>
      </c>
      <c r="AC1801" s="1" t="s">
        <v>416</v>
      </c>
      <c r="AD1801">
        <v>230807</v>
      </c>
      <c r="AE1801">
        <v>35958</v>
      </c>
    </row>
    <row r="1802" spans="1:31" x14ac:dyDescent="0.3">
      <c r="A1802" s="1" t="s">
        <v>2631</v>
      </c>
      <c r="B1802" s="1" t="s">
        <v>47</v>
      </c>
      <c r="C1802" s="1" t="s">
        <v>77</v>
      </c>
      <c r="D1802" s="2">
        <v>43400</v>
      </c>
      <c r="E1802" s="2">
        <v>43463</v>
      </c>
      <c r="F1802" s="2" t="str">
        <f>TEXT(Sales[[#This Row],[OrderDate]],"dd")</f>
        <v>29</v>
      </c>
      <c r="G1802" s="2">
        <v>43485</v>
      </c>
      <c r="H1802" s="2">
        <v>43491</v>
      </c>
      <c r="I1802" s="1" t="s">
        <v>32</v>
      </c>
      <c r="J1802">
        <v>17</v>
      </c>
      <c r="K1802" s="1" t="s">
        <v>292</v>
      </c>
      <c r="L1802">
        <v>16</v>
      </c>
      <c r="M1802" s="1" t="s">
        <v>155</v>
      </c>
      <c r="N1802">
        <v>46</v>
      </c>
      <c r="O1802" s="1" t="s">
        <v>150</v>
      </c>
      <c r="P1802">
        <v>7</v>
      </c>
      <c r="Q1802">
        <v>7.4999999999999997E-2</v>
      </c>
      <c r="R1802">
        <v>1179.2</v>
      </c>
      <c r="S1802">
        <v>754.68799999999999</v>
      </c>
      <c r="T1802">
        <v>5282.8159999999998</v>
      </c>
      <c r="U1802">
        <v>7635.32</v>
      </c>
      <c r="V1802">
        <f>Sales[[#This Row],[Total Revenue]]-Sales[[#This Row],[Total Buying]]</f>
        <v>2352.5039999999999</v>
      </c>
      <c r="W1802">
        <v>123</v>
      </c>
      <c r="X1802" s="1" t="s">
        <v>1107</v>
      </c>
      <c r="Y1802" s="1" t="s">
        <v>1108</v>
      </c>
      <c r="Z1802" s="1" t="s">
        <v>306</v>
      </c>
      <c r="AA1802" s="1" t="s">
        <v>307</v>
      </c>
      <c r="AB1802" s="1" t="s">
        <v>56</v>
      </c>
      <c r="AC1802" s="1" t="s">
        <v>307</v>
      </c>
      <c r="AD1802">
        <v>318575</v>
      </c>
      <c r="AE1802">
        <v>46764</v>
      </c>
    </row>
    <row r="1803" spans="1:31" x14ac:dyDescent="0.3">
      <c r="A1803" s="1" t="s">
        <v>2632</v>
      </c>
      <c r="B1803" s="1" t="s">
        <v>47</v>
      </c>
      <c r="C1803" s="1" t="s">
        <v>77</v>
      </c>
      <c r="D1803" s="2">
        <v>43300</v>
      </c>
      <c r="E1803" s="2">
        <v>43463</v>
      </c>
      <c r="F1803" s="2" t="str">
        <f>TEXT(Sales[[#This Row],[OrderDate]],"dd")</f>
        <v>29</v>
      </c>
      <c r="G1803" s="2">
        <v>43470</v>
      </c>
      <c r="H1803" s="2">
        <v>43477</v>
      </c>
      <c r="I1803" s="1" t="s">
        <v>32</v>
      </c>
      <c r="J1803">
        <v>19</v>
      </c>
      <c r="K1803" s="1" t="s">
        <v>97</v>
      </c>
      <c r="L1803">
        <v>45</v>
      </c>
      <c r="M1803" s="1" t="s">
        <v>639</v>
      </c>
      <c r="N1803">
        <v>8</v>
      </c>
      <c r="O1803" s="1" t="s">
        <v>172</v>
      </c>
      <c r="P1803">
        <v>4</v>
      </c>
      <c r="Q1803">
        <v>0.2</v>
      </c>
      <c r="R1803">
        <v>2579.5</v>
      </c>
      <c r="S1803">
        <v>1496.11</v>
      </c>
      <c r="T1803">
        <v>5984.44</v>
      </c>
      <c r="U1803">
        <v>8254.4</v>
      </c>
      <c r="V1803">
        <f>Sales[[#This Row],[Total Revenue]]-Sales[[#This Row],[Total Buying]]</f>
        <v>2269.96</v>
      </c>
      <c r="W1803">
        <v>166</v>
      </c>
      <c r="X1803" s="1" t="s">
        <v>1110</v>
      </c>
      <c r="Y1803" s="1" t="s">
        <v>1111</v>
      </c>
      <c r="Z1803" s="1" t="s">
        <v>196</v>
      </c>
      <c r="AA1803" s="1" t="s">
        <v>197</v>
      </c>
      <c r="AB1803" s="1" t="s">
        <v>147</v>
      </c>
      <c r="AC1803" s="1" t="s">
        <v>197</v>
      </c>
      <c r="AD1803">
        <v>50073</v>
      </c>
      <c r="AE1803">
        <v>109468</v>
      </c>
    </row>
    <row r="1804" spans="1:31" x14ac:dyDescent="0.3">
      <c r="A1804" s="1" t="s">
        <v>2633</v>
      </c>
      <c r="B1804" s="1" t="s">
        <v>47</v>
      </c>
      <c r="C1804" s="1" t="s">
        <v>239</v>
      </c>
      <c r="D1804" s="2">
        <v>43400</v>
      </c>
      <c r="E1804" s="2">
        <v>43463</v>
      </c>
      <c r="F1804" s="2" t="str">
        <f>TEXT(Sales[[#This Row],[OrderDate]],"dd")</f>
        <v>29</v>
      </c>
      <c r="G1804" s="2">
        <v>43477</v>
      </c>
      <c r="H1804" s="2">
        <v>43487</v>
      </c>
      <c r="I1804" s="1" t="s">
        <v>32</v>
      </c>
      <c r="J1804">
        <v>16</v>
      </c>
      <c r="K1804" s="1" t="s">
        <v>270</v>
      </c>
      <c r="L1804">
        <v>34</v>
      </c>
      <c r="M1804" s="1" t="s">
        <v>378</v>
      </c>
      <c r="N1804">
        <v>25</v>
      </c>
      <c r="O1804" s="1" t="s">
        <v>216</v>
      </c>
      <c r="P1804">
        <v>3</v>
      </c>
      <c r="Q1804">
        <v>7.4999999999999997E-2</v>
      </c>
      <c r="R1804">
        <v>924.6</v>
      </c>
      <c r="S1804">
        <v>656.46600000000001</v>
      </c>
      <c r="T1804">
        <v>1969.3980000000001</v>
      </c>
      <c r="U1804">
        <v>2565.7649999999999</v>
      </c>
      <c r="V1804">
        <f>Sales[[#This Row],[Total Revenue]]-Sales[[#This Row],[Total Buying]]</f>
        <v>596.36699999999973</v>
      </c>
      <c r="W1804">
        <v>341</v>
      </c>
      <c r="X1804" s="1" t="s">
        <v>758</v>
      </c>
      <c r="Y1804" s="1" t="s">
        <v>759</v>
      </c>
      <c r="Z1804" s="1" t="s">
        <v>251</v>
      </c>
      <c r="AA1804" s="1" t="s">
        <v>252</v>
      </c>
      <c r="AB1804" s="1" t="s">
        <v>56</v>
      </c>
      <c r="AC1804" s="1" t="s">
        <v>252</v>
      </c>
      <c r="AD1804">
        <v>38114</v>
      </c>
      <c r="AE1804">
        <v>109917</v>
      </c>
    </row>
    <row r="1805" spans="1:31" x14ac:dyDescent="0.3">
      <c r="A1805" s="1" t="s">
        <v>2634</v>
      </c>
      <c r="B1805" s="1" t="s">
        <v>42</v>
      </c>
      <c r="C1805" s="1" t="s">
        <v>77</v>
      </c>
      <c r="D1805" s="2">
        <v>43300</v>
      </c>
      <c r="E1805" s="2">
        <v>43463</v>
      </c>
      <c r="F1805" s="2" t="str">
        <f>TEXT(Sales[[#This Row],[OrderDate]],"dd")</f>
        <v>29</v>
      </c>
      <c r="G1805" s="2">
        <v>43486</v>
      </c>
      <c r="H1805" s="2">
        <v>43490</v>
      </c>
      <c r="I1805" s="1" t="s">
        <v>32</v>
      </c>
      <c r="J1805">
        <v>22</v>
      </c>
      <c r="K1805" s="1" t="s">
        <v>85</v>
      </c>
      <c r="L1805">
        <v>33</v>
      </c>
      <c r="M1805" s="1" t="s">
        <v>262</v>
      </c>
      <c r="N1805">
        <v>18</v>
      </c>
      <c r="O1805" s="1" t="s">
        <v>364</v>
      </c>
      <c r="P1805">
        <v>3</v>
      </c>
      <c r="Q1805">
        <v>7.4999999999999997E-2</v>
      </c>
      <c r="R1805">
        <v>3979.8</v>
      </c>
      <c r="S1805">
        <v>2905.2539999999999</v>
      </c>
      <c r="T1805">
        <v>8715.7619999999988</v>
      </c>
      <c r="U1805">
        <v>11043.945</v>
      </c>
      <c r="V1805">
        <f>Sales[[#This Row],[Total Revenue]]-Sales[[#This Row],[Total Buying]]</f>
        <v>2328.1830000000009</v>
      </c>
      <c r="W1805">
        <v>162</v>
      </c>
      <c r="X1805" s="1" t="s">
        <v>823</v>
      </c>
      <c r="Y1805" s="1" t="s">
        <v>658</v>
      </c>
      <c r="Z1805" s="1" t="s">
        <v>196</v>
      </c>
      <c r="AA1805" s="1" t="s">
        <v>197</v>
      </c>
      <c r="AB1805" s="1" t="s">
        <v>147</v>
      </c>
      <c r="AC1805" s="1" t="s">
        <v>197</v>
      </c>
      <c r="AD1805">
        <v>45377</v>
      </c>
      <c r="AE1805">
        <v>86610</v>
      </c>
    </row>
    <row r="1806" spans="1:31" x14ac:dyDescent="0.3">
      <c r="A1806" s="1" t="s">
        <v>2635</v>
      </c>
      <c r="B1806" s="1" t="s">
        <v>30</v>
      </c>
      <c r="C1806" s="1" t="s">
        <v>62</v>
      </c>
      <c r="D1806" s="2">
        <v>43400</v>
      </c>
      <c r="E1806" s="2">
        <v>43463</v>
      </c>
      <c r="F1806" s="2" t="str">
        <f>TEXT(Sales[[#This Row],[OrderDate]],"dd")</f>
        <v>29</v>
      </c>
      <c r="G1806" s="2">
        <v>43484</v>
      </c>
      <c r="H1806" s="2">
        <v>43490</v>
      </c>
      <c r="I1806" s="1" t="s">
        <v>32</v>
      </c>
      <c r="J1806">
        <v>3</v>
      </c>
      <c r="K1806" s="1" t="s">
        <v>154</v>
      </c>
      <c r="L1806">
        <v>43</v>
      </c>
      <c r="M1806" s="1" t="s">
        <v>183</v>
      </c>
      <c r="N1806">
        <v>47</v>
      </c>
      <c r="O1806" s="1" t="s">
        <v>254</v>
      </c>
      <c r="P1806">
        <v>4</v>
      </c>
      <c r="Q1806">
        <v>0.05</v>
      </c>
      <c r="R1806">
        <v>2626.4</v>
      </c>
      <c r="S1806">
        <v>2101.1200000000003</v>
      </c>
      <c r="T1806">
        <v>8404.4800000000014</v>
      </c>
      <c r="U1806">
        <v>9980.32</v>
      </c>
      <c r="V1806">
        <f>Sales[[#This Row],[Total Revenue]]-Sales[[#This Row],[Total Buying]]</f>
        <v>1575.8399999999983</v>
      </c>
      <c r="W1806">
        <v>282</v>
      </c>
      <c r="X1806" s="1" t="s">
        <v>143</v>
      </c>
      <c r="Y1806" s="1" t="s">
        <v>144</v>
      </c>
      <c r="Z1806" s="1" t="s">
        <v>145</v>
      </c>
      <c r="AA1806" s="1" t="s">
        <v>146</v>
      </c>
      <c r="AB1806" s="1" t="s">
        <v>147</v>
      </c>
      <c r="AC1806" s="1" t="s">
        <v>146</v>
      </c>
      <c r="AD1806">
        <v>57316</v>
      </c>
      <c r="AE1806">
        <v>27683</v>
      </c>
    </row>
    <row r="1807" spans="1:31" x14ac:dyDescent="0.3">
      <c r="A1807" s="1" t="s">
        <v>2636</v>
      </c>
      <c r="B1807" s="1" t="s">
        <v>100</v>
      </c>
      <c r="C1807" s="1" t="s">
        <v>48</v>
      </c>
      <c r="D1807" s="2">
        <v>43400</v>
      </c>
      <c r="E1807" s="2">
        <v>43463</v>
      </c>
      <c r="F1807" s="2" t="str">
        <f>TEXT(Sales[[#This Row],[OrderDate]],"dd")</f>
        <v>29</v>
      </c>
      <c r="G1807" s="2">
        <v>43479</v>
      </c>
      <c r="H1807" s="2">
        <v>43480</v>
      </c>
      <c r="I1807" s="1" t="s">
        <v>32</v>
      </c>
      <c r="J1807">
        <v>27</v>
      </c>
      <c r="K1807" s="1" t="s">
        <v>179</v>
      </c>
      <c r="L1807">
        <v>17</v>
      </c>
      <c r="M1807" s="1" t="s">
        <v>278</v>
      </c>
      <c r="N1807">
        <v>37</v>
      </c>
      <c r="O1807" s="1" t="s">
        <v>309</v>
      </c>
      <c r="P1807">
        <v>3</v>
      </c>
      <c r="Q1807">
        <v>7.4999999999999997E-2</v>
      </c>
      <c r="R1807">
        <v>1293.1000000000001</v>
      </c>
      <c r="S1807">
        <v>1021.5490000000002</v>
      </c>
      <c r="T1807">
        <v>3064.6470000000008</v>
      </c>
      <c r="U1807">
        <v>3588.3525</v>
      </c>
      <c r="V1807">
        <f>Sales[[#This Row],[Total Revenue]]-Sales[[#This Row],[Total Buying]]</f>
        <v>523.70549999999912</v>
      </c>
      <c r="W1807">
        <v>46</v>
      </c>
      <c r="X1807" s="1" t="s">
        <v>422</v>
      </c>
      <c r="Y1807" s="1" t="s">
        <v>191</v>
      </c>
      <c r="Z1807" s="1" t="s">
        <v>158</v>
      </c>
      <c r="AA1807" s="1" t="s">
        <v>159</v>
      </c>
      <c r="AB1807" s="1" t="s">
        <v>116</v>
      </c>
      <c r="AC1807" s="1" t="s">
        <v>159</v>
      </c>
      <c r="AD1807">
        <v>47427</v>
      </c>
      <c r="AE1807">
        <v>47225</v>
      </c>
    </row>
    <row r="1808" spans="1:31" x14ac:dyDescent="0.3">
      <c r="A1808" s="1" t="s">
        <v>2637</v>
      </c>
      <c r="B1808" s="1" t="s">
        <v>42</v>
      </c>
      <c r="C1808" s="1" t="s">
        <v>424</v>
      </c>
      <c r="D1808" s="2">
        <v>43300</v>
      </c>
      <c r="E1808" s="2">
        <v>43463</v>
      </c>
      <c r="F1808" s="2" t="str">
        <f>TEXT(Sales[[#This Row],[OrderDate]],"dd")</f>
        <v>29</v>
      </c>
      <c r="G1808" s="2">
        <v>43486</v>
      </c>
      <c r="H1808" s="2">
        <v>43495</v>
      </c>
      <c r="I1808" s="1" t="s">
        <v>32</v>
      </c>
      <c r="J1808">
        <v>25</v>
      </c>
      <c r="K1808" s="1" t="s">
        <v>333</v>
      </c>
      <c r="L1808">
        <v>18</v>
      </c>
      <c r="M1808" s="1" t="s">
        <v>334</v>
      </c>
      <c r="N1808">
        <v>46</v>
      </c>
      <c r="O1808" s="1" t="s">
        <v>150</v>
      </c>
      <c r="P1808">
        <v>8</v>
      </c>
      <c r="Q1808">
        <v>0.1</v>
      </c>
      <c r="R1808">
        <v>1132.3</v>
      </c>
      <c r="S1808">
        <v>962.45499999999993</v>
      </c>
      <c r="T1808">
        <v>7699.6399999999994</v>
      </c>
      <c r="U1808">
        <v>8152.5599999999995</v>
      </c>
      <c r="V1808">
        <f>Sales[[#This Row],[Total Revenue]]-Sales[[#This Row],[Total Buying]]</f>
        <v>452.92000000000007</v>
      </c>
      <c r="W1808">
        <v>86</v>
      </c>
      <c r="X1808" s="1" t="s">
        <v>1705</v>
      </c>
      <c r="Y1808" s="1" t="s">
        <v>461</v>
      </c>
      <c r="Z1808" s="1" t="s">
        <v>158</v>
      </c>
      <c r="AA1808" s="1" t="s">
        <v>159</v>
      </c>
      <c r="AB1808" s="1" t="s">
        <v>116</v>
      </c>
      <c r="AC1808" s="1" t="s">
        <v>159</v>
      </c>
      <c r="AD1808">
        <v>31886</v>
      </c>
      <c r="AE1808">
        <v>45894</v>
      </c>
    </row>
    <row r="1809" spans="1:31" x14ac:dyDescent="0.3">
      <c r="A1809" s="1" t="s">
        <v>2638</v>
      </c>
      <c r="B1809" s="1" t="s">
        <v>42</v>
      </c>
      <c r="C1809" s="1" t="s">
        <v>62</v>
      </c>
      <c r="D1809" s="2">
        <v>43400</v>
      </c>
      <c r="E1809" s="2">
        <v>43463</v>
      </c>
      <c r="F1809" s="2" t="str">
        <f>TEXT(Sales[[#This Row],[OrderDate]],"dd")</f>
        <v>29</v>
      </c>
      <c r="G1809" s="2">
        <v>43482</v>
      </c>
      <c r="H1809" s="2">
        <v>43483</v>
      </c>
      <c r="I1809" s="1" t="s">
        <v>32</v>
      </c>
      <c r="J1809">
        <v>22</v>
      </c>
      <c r="K1809" s="1" t="s">
        <v>85</v>
      </c>
      <c r="L1809">
        <v>44</v>
      </c>
      <c r="M1809" s="1" t="s">
        <v>445</v>
      </c>
      <c r="N1809">
        <v>21</v>
      </c>
      <c r="O1809" s="1" t="s">
        <v>131</v>
      </c>
      <c r="P1809">
        <v>2</v>
      </c>
      <c r="Q1809">
        <v>0.1</v>
      </c>
      <c r="R1809">
        <v>670</v>
      </c>
      <c r="S1809">
        <v>321.59999999999997</v>
      </c>
      <c r="T1809">
        <v>643.19999999999993</v>
      </c>
      <c r="U1809">
        <v>1206</v>
      </c>
      <c r="V1809">
        <f>Sales[[#This Row],[Total Revenue]]-Sales[[#This Row],[Total Buying]]</f>
        <v>562.80000000000007</v>
      </c>
      <c r="W1809">
        <v>295</v>
      </c>
      <c r="X1809" s="1" t="s">
        <v>940</v>
      </c>
      <c r="Y1809" s="1" t="s">
        <v>941</v>
      </c>
      <c r="Z1809" s="1" t="s">
        <v>67</v>
      </c>
      <c r="AA1809" s="1" t="s">
        <v>68</v>
      </c>
      <c r="AB1809" s="1" t="s">
        <v>40</v>
      </c>
      <c r="AC1809" s="1" t="s">
        <v>68</v>
      </c>
      <c r="AD1809">
        <v>132468</v>
      </c>
      <c r="AE1809">
        <v>40715</v>
      </c>
    </row>
    <row r="1810" spans="1:31" x14ac:dyDescent="0.3">
      <c r="A1810" s="1" t="s">
        <v>2639</v>
      </c>
      <c r="B1810" s="1" t="s">
        <v>30</v>
      </c>
      <c r="C1810" s="1" t="s">
        <v>48</v>
      </c>
      <c r="D1810" s="2">
        <v>43300</v>
      </c>
      <c r="E1810" s="2">
        <v>43464</v>
      </c>
      <c r="F1810" s="2" t="str">
        <f>TEXT(Sales[[#This Row],[OrderDate]],"dd")</f>
        <v>30</v>
      </c>
      <c r="G1810" s="2">
        <v>43479</v>
      </c>
      <c r="H1810" s="2">
        <v>43488</v>
      </c>
      <c r="I1810" s="1" t="s">
        <v>32</v>
      </c>
      <c r="J1810">
        <v>11</v>
      </c>
      <c r="K1810" s="1" t="s">
        <v>125</v>
      </c>
      <c r="L1810">
        <v>42</v>
      </c>
      <c r="M1810" s="1" t="s">
        <v>363</v>
      </c>
      <c r="N1810">
        <v>43</v>
      </c>
      <c r="O1810" s="1" t="s">
        <v>580</v>
      </c>
      <c r="P1810">
        <v>7</v>
      </c>
      <c r="Q1810">
        <v>0.1</v>
      </c>
      <c r="R1810">
        <v>6539.2</v>
      </c>
      <c r="S1810">
        <v>4708.2239999999993</v>
      </c>
      <c r="T1810">
        <v>32957.567999999992</v>
      </c>
      <c r="U1810">
        <v>41196.959999999999</v>
      </c>
      <c r="V1810">
        <f>Sales[[#This Row],[Total Revenue]]-Sales[[#This Row],[Total Buying]]</f>
        <v>8239.3920000000071</v>
      </c>
      <c r="W1810">
        <v>30</v>
      </c>
      <c r="X1810" s="1" t="s">
        <v>319</v>
      </c>
      <c r="Y1810" s="1" t="s">
        <v>169</v>
      </c>
      <c r="Z1810" s="1" t="s">
        <v>158</v>
      </c>
      <c r="AA1810" s="1" t="s">
        <v>159</v>
      </c>
      <c r="AB1810" s="1" t="s">
        <v>116</v>
      </c>
      <c r="AC1810" s="1" t="s">
        <v>159</v>
      </c>
      <c r="AD1810">
        <v>32564</v>
      </c>
      <c r="AE1810">
        <v>45925</v>
      </c>
    </row>
    <row r="1811" spans="1:31" x14ac:dyDescent="0.3">
      <c r="A1811" s="1" t="s">
        <v>2640</v>
      </c>
      <c r="B1811" s="1" t="s">
        <v>30</v>
      </c>
      <c r="C1811" s="1" t="s">
        <v>424</v>
      </c>
      <c r="D1811" s="2">
        <v>43400</v>
      </c>
      <c r="E1811" s="2">
        <v>43464</v>
      </c>
      <c r="F1811" s="2" t="str">
        <f>TEXT(Sales[[#This Row],[OrderDate]],"dd")</f>
        <v>30</v>
      </c>
      <c r="G1811" s="2">
        <v>43470</v>
      </c>
      <c r="H1811" s="2">
        <v>43476</v>
      </c>
      <c r="I1811" s="1" t="s">
        <v>32</v>
      </c>
      <c r="J1811">
        <v>8</v>
      </c>
      <c r="K1811" s="1" t="s">
        <v>105</v>
      </c>
      <c r="L1811">
        <v>42</v>
      </c>
      <c r="M1811" s="1" t="s">
        <v>363</v>
      </c>
      <c r="N1811">
        <v>4</v>
      </c>
      <c r="O1811" s="1" t="s">
        <v>64</v>
      </c>
      <c r="P1811">
        <v>1</v>
      </c>
      <c r="Q1811">
        <v>0.1</v>
      </c>
      <c r="R1811">
        <v>3256.2000000000003</v>
      </c>
      <c r="S1811">
        <v>2637.5220000000004</v>
      </c>
      <c r="T1811">
        <v>2637.5220000000004</v>
      </c>
      <c r="U1811">
        <v>2930.5800000000004</v>
      </c>
      <c r="V1811">
        <f>Sales[[#This Row],[Total Revenue]]-Sales[[#This Row],[Total Buying]]</f>
        <v>293.05799999999999</v>
      </c>
      <c r="W1811">
        <v>83</v>
      </c>
      <c r="X1811" s="1" t="s">
        <v>601</v>
      </c>
      <c r="Y1811" s="1" t="s">
        <v>523</v>
      </c>
      <c r="Z1811" s="1" t="s">
        <v>158</v>
      </c>
      <c r="AA1811" s="1" t="s">
        <v>159</v>
      </c>
      <c r="AB1811" s="1" t="s">
        <v>116</v>
      </c>
      <c r="AC1811" s="1" t="s">
        <v>159</v>
      </c>
      <c r="AD1811">
        <v>45912</v>
      </c>
      <c r="AE1811">
        <v>100946</v>
      </c>
    </row>
    <row r="1812" spans="1:31" x14ac:dyDescent="0.3">
      <c r="A1812" s="1" t="s">
        <v>2641</v>
      </c>
      <c r="B1812" s="1" t="s">
        <v>47</v>
      </c>
      <c r="C1812" s="1" t="s">
        <v>48</v>
      </c>
      <c r="D1812" s="2">
        <v>43300</v>
      </c>
      <c r="E1812" s="2">
        <v>43464</v>
      </c>
      <c r="F1812" s="2" t="str">
        <f>TEXT(Sales[[#This Row],[OrderDate]],"dd")</f>
        <v>30</v>
      </c>
      <c r="G1812" s="2">
        <v>43478</v>
      </c>
      <c r="H1812" s="2">
        <v>43481</v>
      </c>
      <c r="I1812" s="1" t="s">
        <v>32</v>
      </c>
      <c r="J1812">
        <v>13</v>
      </c>
      <c r="K1812" s="1" t="s">
        <v>88</v>
      </c>
      <c r="L1812">
        <v>43</v>
      </c>
      <c r="M1812" s="1" t="s">
        <v>183</v>
      </c>
      <c r="N1812">
        <v>15</v>
      </c>
      <c r="O1812" s="1" t="s">
        <v>347</v>
      </c>
      <c r="P1812">
        <v>1</v>
      </c>
      <c r="Q1812">
        <v>0.1</v>
      </c>
      <c r="R1812">
        <v>2579.5</v>
      </c>
      <c r="S1812">
        <v>1625.085</v>
      </c>
      <c r="T1812">
        <v>1625.085</v>
      </c>
      <c r="U1812">
        <v>2321.5500000000002</v>
      </c>
      <c r="V1812">
        <f>Sales[[#This Row],[Total Revenue]]-Sales[[#This Row],[Total Buying]]</f>
        <v>696.46500000000015</v>
      </c>
      <c r="W1812">
        <v>19</v>
      </c>
      <c r="X1812" s="1" t="s">
        <v>185</v>
      </c>
      <c r="Y1812" s="1" t="s">
        <v>186</v>
      </c>
      <c r="Z1812" s="1" t="s">
        <v>158</v>
      </c>
      <c r="AA1812" s="1" t="s">
        <v>159</v>
      </c>
      <c r="AB1812" s="1" t="s">
        <v>116</v>
      </c>
      <c r="AC1812" s="1" t="s">
        <v>159</v>
      </c>
      <c r="AD1812">
        <v>45917</v>
      </c>
      <c r="AE1812">
        <v>66237</v>
      </c>
    </row>
    <row r="1813" spans="1:31" x14ac:dyDescent="0.3">
      <c r="A1813" s="1" t="s">
        <v>2642</v>
      </c>
      <c r="B1813" s="1" t="s">
        <v>47</v>
      </c>
      <c r="C1813" s="1" t="s">
        <v>424</v>
      </c>
      <c r="D1813" s="2">
        <v>43300</v>
      </c>
      <c r="E1813" s="2">
        <v>43464</v>
      </c>
      <c r="F1813" s="2" t="str">
        <f>TEXT(Sales[[#This Row],[OrderDate]],"dd")</f>
        <v>30</v>
      </c>
      <c r="G1813" s="2">
        <v>43478</v>
      </c>
      <c r="H1813" s="2">
        <v>43479</v>
      </c>
      <c r="I1813" s="1" t="s">
        <v>32</v>
      </c>
      <c r="J1813">
        <v>20</v>
      </c>
      <c r="K1813" s="1" t="s">
        <v>225</v>
      </c>
      <c r="L1813">
        <v>36</v>
      </c>
      <c r="M1813" s="1" t="s">
        <v>287</v>
      </c>
      <c r="N1813">
        <v>5</v>
      </c>
      <c r="O1813" s="1" t="s">
        <v>123</v>
      </c>
      <c r="P1813">
        <v>8</v>
      </c>
      <c r="Q1813">
        <v>0.05</v>
      </c>
      <c r="R1813">
        <v>3852.5</v>
      </c>
      <c r="S1813">
        <v>2966.4250000000002</v>
      </c>
      <c r="T1813">
        <v>23731.4</v>
      </c>
      <c r="U1813">
        <v>29279</v>
      </c>
      <c r="V1813">
        <f>Sales[[#This Row],[Total Revenue]]-Sales[[#This Row],[Total Buying]]</f>
        <v>5547.5999999999985</v>
      </c>
      <c r="W1813">
        <v>87</v>
      </c>
      <c r="X1813" s="1" t="s">
        <v>617</v>
      </c>
      <c r="Y1813" s="1" t="s">
        <v>618</v>
      </c>
      <c r="Z1813" s="1" t="s">
        <v>158</v>
      </c>
      <c r="AA1813" s="1" t="s">
        <v>159</v>
      </c>
      <c r="AB1813" s="1" t="s">
        <v>116</v>
      </c>
      <c r="AC1813" s="1" t="s">
        <v>159</v>
      </c>
      <c r="AD1813">
        <v>41730</v>
      </c>
      <c r="AE1813">
        <v>52157</v>
      </c>
    </row>
    <row r="1814" spans="1:31" x14ac:dyDescent="0.3">
      <c r="A1814" s="1" t="s">
        <v>2643</v>
      </c>
      <c r="B1814" s="1" t="s">
        <v>100</v>
      </c>
      <c r="C1814" s="1" t="s">
        <v>77</v>
      </c>
      <c r="D1814" s="2">
        <v>43300</v>
      </c>
      <c r="E1814" s="2">
        <v>43464</v>
      </c>
      <c r="F1814" s="2" t="str">
        <f>TEXT(Sales[[#This Row],[OrderDate]],"dd")</f>
        <v>30</v>
      </c>
      <c r="G1814" s="2">
        <v>43480</v>
      </c>
      <c r="H1814" s="2">
        <v>43485</v>
      </c>
      <c r="I1814" s="1" t="s">
        <v>32</v>
      </c>
      <c r="J1814">
        <v>27</v>
      </c>
      <c r="K1814" s="1" t="s">
        <v>179</v>
      </c>
      <c r="L1814">
        <v>26</v>
      </c>
      <c r="M1814" s="1" t="s">
        <v>215</v>
      </c>
      <c r="N1814">
        <v>11</v>
      </c>
      <c r="O1814" s="1" t="s">
        <v>126</v>
      </c>
      <c r="P1814">
        <v>8</v>
      </c>
      <c r="Q1814">
        <v>0.15</v>
      </c>
      <c r="R1814">
        <v>924.6</v>
      </c>
      <c r="S1814">
        <v>527.02199999999993</v>
      </c>
      <c r="T1814">
        <v>4216.1759999999995</v>
      </c>
      <c r="U1814">
        <v>6287.2800000000007</v>
      </c>
      <c r="V1814">
        <f>Sales[[#This Row],[Total Revenue]]-Sales[[#This Row],[Total Buying]]</f>
        <v>2071.1040000000012</v>
      </c>
      <c r="W1814">
        <v>145</v>
      </c>
      <c r="X1814" s="1" t="s">
        <v>1526</v>
      </c>
      <c r="Y1814" s="1" t="s">
        <v>1527</v>
      </c>
      <c r="Z1814" s="1" t="s">
        <v>457</v>
      </c>
      <c r="AA1814" s="1" t="s">
        <v>458</v>
      </c>
      <c r="AB1814" s="1" t="s">
        <v>56</v>
      </c>
      <c r="AC1814" s="1" t="s">
        <v>458</v>
      </c>
      <c r="AD1814">
        <v>52798</v>
      </c>
      <c r="AE1814">
        <v>36466</v>
      </c>
    </row>
    <row r="1815" spans="1:31" x14ac:dyDescent="0.3">
      <c r="A1815" s="1" t="s">
        <v>2644</v>
      </c>
      <c r="B1815" s="1" t="s">
        <v>100</v>
      </c>
      <c r="C1815" s="1" t="s">
        <v>31</v>
      </c>
      <c r="D1815" s="2">
        <v>43400</v>
      </c>
      <c r="E1815" s="2">
        <v>43464</v>
      </c>
      <c r="F1815" s="2" t="str">
        <f>TEXT(Sales[[#This Row],[OrderDate]],"dd")</f>
        <v>30</v>
      </c>
      <c r="G1815" s="2">
        <v>43485</v>
      </c>
      <c r="H1815" s="2">
        <v>43489</v>
      </c>
      <c r="I1815" s="1" t="s">
        <v>32</v>
      </c>
      <c r="J1815">
        <v>26</v>
      </c>
      <c r="K1815" s="1" t="s">
        <v>247</v>
      </c>
      <c r="L1815">
        <v>20</v>
      </c>
      <c r="M1815" s="1" t="s">
        <v>59</v>
      </c>
      <c r="N1815">
        <v>27</v>
      </c>
      <c r="O1815" s="1" t="s">
        <v>223</v>
      </c>
      <c r="P1815">
        <v>3</v>
      </c>
      <c r="Q1815">
        <v>0.05</v>
      </c>
      <c r="R1815">
        <v>3906.1</v>
      </c>
      <c r="S1815">
        <v>2421.7820000000002</v>
      </c>
      <c r="T1815">
        <v>7265.3460000000005</v>
      </c>
      <c r="U1815">
        <v>11132.385</v>
      </c>
      <c r="V1815">
        <f>Sales[[#This Row],[Total Revenue]]-Sales[[#This Row],[Total Buying]]</f>
        <v>3867.0389999999998</v>
      </c>
      <c r="W1815">
        <v>260</v>
      </c>
      <c r="X1815" s="1" t="s">
        <v>1983</v>
      </c>
      <c r="Y1815" s="1" t="s">
        <v>37</v>
      </c>
      <c r="Z1815" s="1" t="s">
        <v>38</v>
      </c>
      <c r="AA1815" s="1" t="s">
        <v>39</v>
      </c>
      <c r="AB1815" s="1" t="s">
        <v>40</v>
      </c>
      <c r="AC1815" s="1" t="s">
        <v>39</v>
      </c>
      <c r="AD1815">
        <v>161116</v>
      </c>
      <c r="AE1815">
        <v>87040</v>
      </c>
    </row>
    <row r="1816" spans="1:31" x14ac:dyDescent="0.3">
      <c r="A1816" s="1" t="s">
        <v>2645</v>
      </c>
      <c r="B1816" s="1" t="s">
        <v>42</v>
      </c>
      <c r="C1816" s="1" t="s">
        <v>31</v>
      </c>
      <c r="D1816" s="2">
        <v>43400</v>
      </c>
      <c r="E1816" s="2">
        <v>43464</v>
      </c>
      <c r="F1816" s="2" t="str">
        <f>TEXT(Sales[[#This Row],[OrderDate]],"dd")</f>
        <v>30</v>
      </c>
      <c r="G1816" s="2">
        <v>43475</v>
      </c>
      <c r="H1816" s="2">
        <v>43478</v>
      </c>
      <c r="I1816" s="1" t="s">
        <v>32</v>
      </c>
      <c r="J1816">
        <v>23</v>
      </c>
      <c r="K1816" s="1" t="s">
        <v>171</v>
      </c>
      <c r="L1816">
        <v>33</v>
      </c>
      <c r="M1816" s="1" t="s">
        <v>262</v>
      </c>
      <c r="N1816">
        <v>35</v>
      </c>
      <c r="O1816" s="1" t="s">
        <v>184</v>
      </c>
      <c r="P1816">
        <v>1</v>
      </c>
      <c r="Q1816">
        <v>0.1</v>
      </c>
      <c r="R1816">
        <v>254.6</v>
      </c>
      <c r="S1816">
        <v>129.846</v>
      </c>
      <c r="T1816">
        <v>129.846</v>
      </c>
      <c r="U1816">
        <v>229.14</v>
      </c>
      <c r="V1816">
        <f>Sales[[#This Row],[Total Revenue]]-Sales[[#This Row],[Total Buying]]</f>
        <v>99.293999999999983</v>
      </c>
      <c r="W1816">
        <v>218</v>
      </c>
      <c r="X1816" s="1" t="s">
        <v>348</v>
      </c>
      <c r="Y1816" s="1" t="s">
        <v>349</v>
      </c>
      <c r="Z1816" s="1" t="s">
        <v>236</v>
      </c>
      <c r="AA1816" s="1" t="s">
        <v>237</v>
      </c>
      <c r="AB1816" s="1" t="s">
        <v>147</v>
      </c>
      <c r="AC1816" s="1" t="s">
        <v>237</v>
      </c>
      <c r="AD1816">
        <v>53493</v>
      </c>
      <c r="AE1816">
        <v>43523</v>
      </c>
    </row>
    <row r="1817" spans="1:31" x14ac:dyDescent="0.3">
      <c r="A1817" s="1" t="s">
        <v>2646</v>
      </c>
      <c r="B1817" s="1" t="s">
        <v>100</v>
      </c>
      <c r="C1817" s="1" t="s">
        <v>239</v>
      </c>
      <c r="D1817" s="2">
        <v>43400</v>
      </c>
      <c r="E1817" s="2">
        <v>43464</v>
      </c>
      <c r="F1817" s="2" t="str">
        <f>TEXT(Sales[[#This Row],[OrderDate]],"dd")</f>
        <v>30</v>
      </c>
      <c r="G1817" s="2">
        <v>43488</v>
      </c>
      <c r="H1817" s="2">
        <v>43492</v>
      </c>
      <c r="I1817" s="1" t="s">
        <v>32</v>
      </c>
      <c r="J1817">
        <v>28</v>
      </c>
      <c r="K1817" s="1" t="s">
        <v>101</v>
      </c>
      <c r="L1817">
        <v>6</v>
      </c>
      <c r="M1817" s="1" t="s">
        <v>329</v>
      </c>
      <c r="N1817">
        <v>15</v>
      </c>
      <c r="O1817" s="1" t="s">
        <v>347</v>
      </c>
      <c r="P1817">
        <v>2</v>
      </c>
      <c r="Q1817">
        <v>7.4999999999999997E-2</v>
      </c>
      <c r="R1817">
        <v>1072</v>
      </c>
      <c r="S1817">
        <v>589.6</v>
      </c>
      <c r="T1817">
        <v>1179.2</v>
      </c>
      <c r="U1817">
        <v>1983.2</v>
      </c>
      <c r="V1817">
        <f>Sales[[#This Row],[Total Revenue]]-Sales[[#This Row],[Total Buying]]</f>
        <v>804</v>
      </c>
      <c r="W1817">
        <v>330</v>
      </c>
      <c r="X1817" s="1" t="s">
        <v>993</v>
      </c>
      <c r="Y1817" s="1" t="s">
        <v>994</v>
      </c>
      <c r="Z1817" s="1" t="s">
        <v>251</v>
      </c>
      <c r="AA1817" s="1" t="s">
        <v>252</v>
      </c>
      <c r="AB1817" s="1" t="s">
        <v>56</v>
      </c>
      <c r="AC1817" s="1" t="s">
        <v>252</v>
      </c>
      <c r="AD1817">
        <v>50455</v>
      </c>
      <c r="AE1817">
        <v>81459</v>
      </c>
    </row>
    <row r="1818" spans="1:31" x14ac:dyDescent="0.3">
      <c r="A1818" s="1" t="s">
        <v>2647</v>
      </c>
      <c r="B1818" s="1" t="s">
        <v>30</v>
      </c>
      <c r="C1818" s="1" t="s">
        <v>62</v>
      </c>
      <c r="D1818" s="2">
        <v>43400</v>
      </c>
      <c r="E1818" s="2">
        <v>43464</v>
      </c>
      <c r="F1818" s="2" t="str">
        <f>TEXT(Sales[[#This Row],[OrderDate]],"dd")</f>
        <v>30</v>
      </c>
      <c r="G1818" s="2">
        <v>43480</v>
      </c>
      <c r="H1818" s="2">
        <v>43483</v>
      </c>
      <c r="I1818" s="1" t="s">
        <v>32</v>
      </c>
      <c r="J1818">
        <v>5</v>
      </c>
      <c r="K1818" s="1" t="s">
        <v>182</v>
      </c>
      <c r="L1818">
        <v>12</v>
      </c>
      <c r="M1818" s="1" t="s">
        <v>380</v>
      </c>
      <c r="N1818">
        <v>16</v>
      </c>
      <c r="O1818" s="1" t="s">
        <v>93</v>
      </c>
      <c r="P1818">
        <v>2</v>
      </c>
      <c r="Q1818">
        <v>0.15</v>
      </c>
      <c r="R1818">
        <v>2653.2000000000003</v>
      </c>
      <c r="S1818">
        <v>1061.2800000000002</v>
      </c>
      <c r="T1818">
        <v>2122.5600000000004</v>
      </c>
      <c r="U1818">
        <v>4510.4400000000005</v>
      </c>
      <c r="V1818">
        <f>Sales[[#This Row],[Total Revenue]]-Sales[[#This Row],[Total Buying]]</f>
        <v>2387.88</v>
      </c>
      <c r="W1818">
        <v>291</v>
      </c>
      <c r="X1818" s="1" t="s">
        <v>296</v>
      </c>
      <c r="Y1818" s="1" t="s">
        <v>297</v>
      </c>
      <c r="Z1818" s="1" t="s">
        <v>298</v>
      </c>
      <c r="AA1818" s="1" t="s">
        <v>299</v>
      </c>
      <c r="AB1818" s="1" t="s">
        <v>116</v>
      </c>
      <c r="AC1818" s="1" t="s">
        <v>299</v>
      </c>
      <c r="AD1818">
        <v>254167</v>
      </c>
      <c r="AE1818">
        <v>55003</v>
      </c>
    </row>
    <row r="1819" spans="1:31" x14ac:dyDescent="0.3">
      <c r="A1819" s="1" t="s">
        <v>2648</v>
      </c>
      <c r="B1819" s="1" t="s">
        <v>30</v>
      </c>
      <c r="C1819" s="1" t="s">
        <v>31</v>
      </c>
      <c r="D1819" s="2">
        <v>43400</v>
      </c>
      <c r="E1819" s="2">
        <v>43464</v>
      </c>
      <c r="F1819" s="2" t="str">
        <f>TEXT(Sales[[#This Row],[OrderDate]],"dd")</f>
        <v>30</v>
      </c>
      <c r="G1819" s="2">
        <v>43471</v>
      </c>
      <c r="H1819" s="2">
        <v>43474</v>
      </c>
      <c r="I1819" s="1" t="s">
        <v>32</v>
      </c>
      <c r="J1819">
        <v>5</v>
      </c>
      <c r="K1819" s="1" t="s">
        <v>182</v>
      </c>
      <c r="L1819">
        <v>39</v>
      </c>
      <c r="M1819" s="1" t="s">
        <v>520</v>
      </c>
      <c r="N1819">
        <v>9</v>
      </c>
      <c r="O1819" s="1" t="s">
        <v>111</v>
      </c>
      <c r="P1819">
        <v>6</v>
      </c>
      <c r="Q1819">
        <v>7.4999999999999997E-2</v>
      </c>
      <c r="R1819">
        <v>3564.4</v>
      </c>
      <c r="S1819">
        <v>1817.8440000000001</v>
      </c>
      <c r="T1819">
        <v>10907.064</v>
      </c>
      <c r="U1819">
        <v>19782.420000000002</v>
      </c>
      <c r="V1819">
        <f>Sales[[#This Row],[Total Revenue]]-Sales[[#This Row],[Total Buying]]</f>
        <v>8875.3560000000016</v>
      </c>
      <c r="W1819">
        <v>232</v>
      </c>
      <c r="X1819" s="1" t="s">
        <v>566</v>
      </c>
      <c r="Y1819" s="1" t="s">
        <v>567</v>
      </c>
      <c r="Z1819" s="1" t="s">
        <v>316</v>
      </c>
      <c r="AA1819" s="1" t="s">
        <v>317</v>
      </c>
      <c r="AB1819" s="1" t="s">
        <v>56</v>
      </c>
      <c r="AC1819" s="1" t="s">
        <v>317</v>
      </c>
      <c r="AD1819">
        <v>78439</v>
      </c>
      <c r="AE1819">
        <v>43630</v>
      </c>
    </row>
    <row r="1820" spans="1:31" x14ac:dyDescent="0.3">
      <c r="A1820" s="1" t="s">
        <v>2649</v>
      </c>
      <c r="B1820" s="1" t="s">
        <v>30</v>
      </c>
      <c r="C1820" s="1" t="s">
        <v>62</v>
      </c>
      <c r="D1820" s="2">
        <v>43400</v>
      </c>
      <c r="E1820" s="2">
        <v>43464</v>
      </c>
      <c r="F1820" s="2" t="str">
        <f>TEXT(Sales[[#This Row],[OrderDate]],"dd")</f>
        <v>30</v>
      </c>
      <c r="G1820" s="2">
        <v>43469</v>
      </c>
      <c r="H1820" s="2">
        <v>43473</v>
      </c>
      <c r="I1820" s="1" t="s">
        <v>32</v>
      </c>
      <c r="J1820">
        <v>10</v>
      </c>
      <c r="K1820" s="1" t="s">
        <v>121</v>
      </c>
      <c r="L1820">
        <v>4</v>
      </c>
      <c r="M1820" s="1" t="s">
        <v>92</v>
      </c>
      <c r="N1820">
        <v>17</v>
      </c>
      <c r="O1820" s="1" t="s">
        <v>180</v>
      </c>
      <c r="P1820">
        <v>8</v>
      </c>
      <c r="Q1820">
        <v>0.4</v>
      </c>
      <c r="R1820">
        <v>1078.7</v>
      </c>
      <c r="S1820">
        <v>517.77599999999995</v>
      </c>
      <c r="T1820">
        <v>4142.2079999999996</v>
      </c>
      <c r="U1820">
        <v>5177.76</v>
      </c>
      <c r="V1820">
        <f>Sales[[#This Row],[Total Revenue]]-Sales[[#This Row],[Total Buying]]</f>
        <v>1035.5520000000006</v>
      </c>
      <c r="W1820">
        <v>271</v>
      </c>
      <c r="X1820" s="1" t="s">
        <v>1606</v>
      </c>
      <c r="Y1820" s="1" t="s">
        <v>1607</v>
      </c>
      <c r="Z1820" s="1" t="s">
        <v>38</v>
      </c>
      <c r="AA1820" s="1" t="s">
        <v>39</v>
      </c>
      <c r="AB1820" s="1" t="s">
        <v>40</v>
      </c>
      <c r="AC1820" s="1" t="s">
        <v>39</v>
      </c>
      <c r="AD1820">
        <v>34566</v>
      </c>
      <c r="AE1820">
        <v>66911</v>
      </c>
    </row>
    <row r="1821" spans="1:31" x14ac:dyDescent="0.3">
      <c r="A1821" s="1" t="s">
        <v>2650</v>
      </c>
      <c r="B1821" s="1" t="s">
        <v>47</v>
      </c>
      <c r="C1821" s="1" t="s">
        <v>239</v>
      </c>
      <c r="D1821" s="2">
        <v>43300</v>
      </c>
      <c r="E1821" s="2">
        <v>43464</v>
      </c>
      <c r="F1821" s="2" t="str">
        <f>TEXT(Sales[[#This Row],[OrderDate]],"dd")</f>
        <v>30</v>
      </c>
      <c r="G1821" s="2">
        <v>43469</v>
      </c>
      <c r="H1821" s="2">
        <v>43470</v>
      </c>
      <c r="I1821" s="1" t="s">
        <v>32</v>
      </c>
      <c r="J1821">
        <v>17</v>
      </c>
      <c r="K1821" s="1" t="s">
        <v>292</v>
      </c>
      <c r="L1821">
        <v>19</v>
      </c>
      <c r="M1821" s="1" t="s">
        <v>346</v>
      </c>
      <c r="N1821">
        <v>15</v>
      </c>
      <c r="O1821" s="1" t="s">
        <v>347</v>
      </c>
      <c r="P1821">
        <v>4</v>
      </c>
      <c r="Q1821">
        <v>0.05</v>
      </c>
      <c r="R1821">
        <v>6224.3</v>
      </c>
      <c r="S1821">
        <v>3112.15</v>
      </c>
      <c r="T1821">
        <v>12448.6</v>
      </c>
      <c r="U1821">
        <v>23652.34</v>
      </c>
      <c r="V1821">
        <f>Sales[[#This Row],[Total Revenue]]-Sales[[#This Row],[Total Buying]]</f>
        <v>11203.74</v>
      </c>
      <c r="W1821">
        <v>358</v>
      </c>
      <c r="X1821" s="1" t="s">
        <v>952</v>
      </c>
      <c r="Y1821" s="1" t="s">
        <v>953</v>
      </c>
      <c r="Z1821" s="1" t="s">
        <v>405</v>
      </c>
      <c r="AA1821" s="1" t="s">
        <v>406</v>
      </c>
      <c r="AB1821" s="1" t="s">
        <v>116</v>
      </c>
      <c r="AC1821" s="1" t="s">
        <v>406</v>
      </c>
      <c r="AD1821">
        <v>42079</v>
      </c>
      <c r="AE1821">
        <v>49578</v>
      </c>
    </row>
    <row r="1822" spans="1:31" x14ac:dyDescent="0.3">
      <c r="A1822" s="1" t="s">
        <v>2651</v>
      </c>
      <c r="B1822" s="1" t="s">
        <v>100</v>
      </c>
      <c r="C1822" s="1" t="s">
        <v>77</v>
      </c>
      <c r="D1822" s="2">
        <v>43300</v>
      </c>
      <c r="E1822" s="2">
        <v>43464</v>
      </c>
      <c r="F1822" s="2" t="str">
        <f>TEXT(Sales[[#This Row],[OrderDate]],"dd")</f>
        <v>30</v>
      </c>
      <c r="G1822" s="2">
        <v>43474</v>
      </c>
      <c r="H1822" s="2">
        <v>43480</v>
      </c>
      <c r="I1822" s="1" t="s">
        <v>32</v>
      </c>
      <c r="J1822">
        <v>28</v>
      </c>
      <c r="K1822" s="1" t="s">
        <v>101</v>
      </c>
      <c r="L1822">
        <v>2</v>
      </c>
      <c r="M1822" s="1" t="s">
        <v>248</v>
      </c>
      <c r="N1822">
        <v>42</v>
      </c>
      <c r="O1822" s="1" t="s">
        <v>139</v>
      </c>
      <c r="P1822">
        <v>6</v>
      </c>
      <c r="Q1822">
        <v>0.1</v>
      </c>
      <c r="R1822">
        <v>1326.6000000000001</v>
      </c>
      <c r="S1822">
        <v>822.49200000000008</v>
      </c>
      <c r="T1822">
        <v>4934.9520000000002</v>
      </c>
      <c r="U1822">
        <v>7163.64</v>
      </c>
      <c r="V1822">
        <f>Sales[[#This Row],[Total Revenue]]-Sales[[#This Row],[Total Buying]]</f>
        <v>2228.6880000000001</v>
      </c>
      <c r="W1822">
        <v>99</v>
      </c>
      <c r="X1822" s="1" t="s">
        <v>643</v>
      </c>
      <c r="Y1822" s="1" t="s">
        <v>607</v>
      </c>
      <c r="Z1822" s="1" t="s">
        <v>400</v>
      </c>
      <c r="AA1822" s="1" t="s">
        <v>401</v>
      </c>
      <c r="AB1822" s="1" t="s">
        <v>116</v>
      </c>
      <c r="AC1822" s="1" t="s">
        <v>401</v>
      </c>
      <c r="AD1822">
        <v>63159</v>
      </c>
      <c r="AE1822">
        <v>56954</v>
      </c>
    </row>
    <row r="1823" spans="1:31" x14ac:dyDescent="0.3">
      <c r="A1823" s="1" t="s">
        <v>2652</v>
      </c>
      <c r="B1823" s="1" t="s">
        <v>100</v>
      </c>
      <c r="C1823" s="1" t="s">
        <v>77</v>
      </c>
      <c r="D1823" s="2">
        <v>43300</v>
      </c>
      <c r="E1823" s="2">
        <v>43464</v>
      </c>
      <c r="F1823" s="2" t="str">
        <f>TEXT(Sales[[#This Row],[OrderDate]],"dd")</f>
        <v>30</v>
      </c>
      <c r="G1823" s="2">
        <v>43485</v>
      </c>
      <c r="H1823" s="2">
        <v>43489</v>
      </c>
      <c r="I1823" s="1" t="s">
        <v>32</v>
      </c>
      <c r="J1823">
        <v>26</v>
      </c>
      <c r="K1823" s="1" t="s">
        <v>247</v>
      </c>
      <c r="L1823">
        <v>36</v>
      </c>
      <c r="M1823" s="1" t="s">
        <v>287</v>
      </c>
      <c r="N1823">
        <v>47</v>
      </c>
      <c r="O1823" s="1" t="s">
        <v>254</v>
      </c>
      <c r="P1823">
        <v>8</v>
      </c>
      <c r="Q1823">
        <v>0.1</v>
      </c>
      <c r="R1823">
        <v>221.1</v>
      </c>
      <c r="S1823">
        <v>159.19199999999998</v>
      </c>
      <c r="T1823">
        <v>1273.5359999999998</v>
      </c>
      <c r="U1823">
        <v>1591.92</v>
      </c>
      <c r="V1823">
        <f>Sales[[#This Row],[Total Revenue]]-Sales[[#This Row],[Total Buying]]</f>
        <v>318.38400000000024</v>
      </c>
      <c r="W1823">
        <v>115</v>
      </c>
      <c r="X1823" s="1" t="s">
        <v>695</v>
      </c>
      <c r="Y1823" s="1" t="s">
        <v>696</v>
      </c>
      <c r="Z1823" s="1" t="s">
        <v>306</v>
      </c>
      <c r="AA1823" s="1" t="s">
        <v>307</v>
      </c>
      <c r="AB1823" s="1" t="s">
        <v>56</v>
      </c>
      <c r="AC1823" s="1" t="s">
        <v>307</v>
      </c>
      <c r="AD1823">
        <v>58967</v>
      </c>
      <c r="AE1823">
        <v>50536</v>
      </c>
    </row>
    <row r="1824" spans="1:31" x14ac:dyDescent="0.3">
      <c r="A1824" s="1" t="s">
        <v>2653</v>
      </c>
      <c r="B1824" s="1" t="s">
        <v>42</v>
      </c>
      <c r="C1824" s="1" t="s">
        <v>31</v>
      </c>
      <c r="D1824" s="2">
        <v>43300</v>
      </c>
      <c r="E1824" s="2">
        <v>43464</v>
      </c>
      <c r="F1824" s="2" t="str">
        <f>TEXT(Sales[[#This Row],[OrderDate]],"dd")</f>
        <v>30</v>
      </c>
      <c r="G1824" s="2">
        <v>43473</v>
      </c>
      <c r="H1824" s="2">
        <v>43482</v>
      </c>
      <c r="I1824" s="1" t="s">
        <v>32</v>
      </c>
      <c r="J1824">
        <v>24</v>
      </c>
      <c r="K1824" s="1" t="s">
        <v>58</v>
      </c>
      <c r="L1824">
        <v>25</v>
      </c>
      <c r="M1824" s="1" t="s">
        <v>454</v>
      </c>
      <c r="N1824">
        <v>35</v>
      </c>
      <c r="O1824" s="1" t="s">
        <v>184</v>
      </c>
      <c r="P1824">
        <v>8</v>
      </c>
      <c r="Q1824">
        <v>0.05</v>
      </c>
      <c r="R1824">
        <v>6344.9000000000005</v>
      </c>
      <c r="S1824">
        <v>3806.94</v>
      </c>
      <c r="T1824">
        <v>30455.52</v>
      </c>
      <c r="U1824">
        <v>48221.240000000005</v>
      </c>
      <c r="V1824">
        <f>Sales[[#This Row],[Total Revenue]]-Sales[[#This Row],[Total Buying]]</f>
        <v>17765.720000000005</v>
      </c>
      <c r="W1824">
        <v>219</v>
      </c>
      <c r="X1824" s="1" t="s">
        <v>702</v>
      </c>
      <c r="Y1824" s="1" t="s">
        <v>703</v>
      </c>
      <c r="Z1824" s="1" t="s">
        <v>704</v>
      </c>
      <c r="AA1824" s="1" t="s">
        <v>705</v>
      </c>
      <c r="AB1824" s="1" t="s">
        <v>147</v>
      </c>
      <c r="AC1824" s="1" t="s">
        <v>705</v>
      </c>
      <c r="AD1824">
        <v>168385</v>
      </c>
      <c r="AE1824">
        <v>51480</v>
      </c>
    </row>
    <row r="1825" spans="1:31" x14ac:dyDescent="0.3">
      <c r="A1825" s="1" t="s">
        <v>2654</v>
      </c>
      <c r="B1825" s="1" t="s">
        <v>30</v>
      </c>
      <c r="C1825" s="1" t="s">
        <v>239</v>
      </c>
      <c r="D1825" s="2">
        <v>43300</v>
      </c>
      <c r="E1825" s="2">
        <v>43465</v>
      </c>
      <c r="F1825" s="2" t="str">
        <f>TEXT(Sales[[#This Row],[OrderDate]],"dd")</f>
        <v>31</v>
      </c>
      <c r="G1825" s="2">
        <v>43488</v>
      </c>
      <c r="H1825" s="2">
        <v>43493</v>
      </c>
      <c r="I1825" s="1" t="s">
        <v>32</v>
      </c>
      <c r="J1825">
        <v>4</v>
      </c>
      <c r="K1825" s="1" t="s">
        <v>70</v>
      </c>
      <c r="L1825">
        <v>36</v>
      </c>
      <c r="M1825" s="1" t="s">
        <v>287</v>
      </c>
      <c r="N1825">
        <v>2</v>
      </c>
      <c r="O1825" s="1" t="s">
        <v>394</v>
      </c>
      <c r="P1825">
        <v>2</v>
      </c>
      <c r="Q1825">
        <v>0.15</v>
      </c>
      <c r="R1825">
        <v>1132.3</v>
      </c>
      <c r="S1825">
        <v>815.25599999999997</v>
      </c>
      <c r="T1825">
        <v>1630.5119999999999</v>
      </c>
      <c r="U1825">
        <v>1924.9099999999999</v>
      </c>
      <c r="V1825">
        <f>Sales[[#This Row],[Total Revenue]]-Sales[[#This Row],[Total Buying]]</f>
        <v>294.39799999999991</v>
      </c>
      <c r="W1825">
        <v>349</v>
      </c>
      <c r="X1825" s="1" t="s">
        <v>240</v>
      </c>
      <c r="Y1825" s="1" t="s">
        <v>241</v>
      </c>
      <c r="Z1825" s="1" t="s">
        <v>242</v>
      </c>
      <c r="AA1825" s="1" t="s">
        <v>243</v>
      </c>
      <c r="AB1825" s="1" t="s">
        <v>56</v>
      </c>
      <c r="AC1825" s="1" t="s">
        <v>243</v>
      </c>
      <c r="AD1825">
        <v>66879</v>
      </c>
      <c r="AE1825">
        <v>89134</v>
      </c>
    </row>
    <row r="1826" spans="1:31" x14ac:dyDescent="0.3">
      <c r="A1826" s="1" t="s">
        <v>2655</v>
      </c>
      <c r="B1826" s="1" t="s">
        <v>47</v>
      </c>
      <c r="C1826" s="1" t="s">
        <v>239</v>
      </c>
      <c r="D1826" s="2">
        <v>43300</v>
      </c>
      <c r="E1826" s="2">
        <v>43465</v>
      </c>
      <c r="F1826" s="2" t="str">
        <f>TEXT(Sales[[#This Row],[OrderDate]],"dd")</f>
        <v>31</v>
      </c>
      <c r="G1826" s="2">
        <v>43473</v>
      </c>
      <c r="H1826" s="2">
        <v>43480</v>
      </c>
      <c r="I1826" s="1" t="s">
        <v>32</v>
      </c>
      <c r="J1826">
        <v>16</v>
      </c>
      <c r="K1826" s="1" t="s">
        <v>270</v>
      </c>
      <c r="L1826">
        <v>23</v>
      </c>
      <c r="M1826" s="1" t="s">
        <v>354</v>
      </c>
      <c r="N1826">
        <v>22</v>
      </c>
      <c r="O1826" s="1" t="s">
        <v>128</v>
      </c>
      <c r="P1826">
        <v>4</v>
      </c>
      <c r="Q1826">
        <v>0.05</v>
      </c>
      <c r="R1826">
        <v>757.1</v>
      </c>
      <c r="S1826">
        <v>446.68899999999996</v>
      </c>
      <c r="T1826">
        <v>1786.7559999999999</v>
      </c>
      <c r="U1826">
        <v>2876.98</v>
      </c>
      <c r="V1826">
        <f>Sales[[#This Row],[Total Revenue]]-Sales[[#This Row],[Total Buying]]</f>
        <v>1090.2240000000002</v>
      </c>
      <c r="W1826">
        <v>348</v>
      </c>
      <c r="X1826" s="1" t="s">
        <v>2656</v>
      </c>
      <c r="Y1826" s="1" t="s">
        <v>947</v>
      </c>
      <c r="Z1826" s="1" t="s">
        <v>678</v>
      </c>
      <c r="AA1826" s="1" t="s">
        <v>679</v>
      </c>
      <c r="AB1826" s="1" t="s">
        <v>116</v>
      </c>
      <c r="AC1826" s="1" t="s">
        <v>679</v>
      </c>
      <c r="AD1826">
        <v>36213</v>
      </c>
      <c r="AE1826">
        <v>52534</v>
      </c>
    </row>
    <row r="1827" spans="1:31" x14ac:dyDescent="0.3">
      <c r="A1827" s="1" t="s">
        <v>2657</v>
      </c>
      <c r="B1827" s="1" t="s">
        <v>30</v>
      </c>
      <c r="C1827" s="1" t="s">
        <v>62</v>
      </c>
      <c r="D1827" s="2">
        <v>43400</v>
      </c>
      <c r="E1827" s="2">
        <v>43465</v>
      </c>
      <c r="F1827" s="2" t="str">
        <f>TEXT(Sales[[#This Row],[OrderDate]],"dd")</f>
        <v>31</v>
      </c>
      <c r="G1827" s="2">
        <v>43490</v>
      </c>
      <c r="H1827" s="2">
        <v>43494</v>
      </c>
      <c r="I1827" s="1" t="s">
        <v>32</v>
      </c>
      <c r="J1827">
        <v>5</v>
      </c>
      <c r="K1827" s="1" t="s">
        <v>182</v>
      </c>
      <c r="L1827">
        <v>21</v>
      </c>
      <c r="M1827" s="1" t="s">
        <v>63</v>
      </c>
      <c r="N1827">
        <v>17</v>
      </c>
      <c r="O1827" s="1" t="s">
        <v>180</v>
      </c>
      <c r="P1827">
        <v>6</v>
      </c>
      <c r="Q1827">
        <v>0.1</v>
      </c>
      <c r="R1827">
        <v>1038.5</v>
      </c>
      <c r="S1827">
        <v>882.72500000000002</v>
      </c>
      <c r="T1827">
        <v>5296.35</v>
      </c>
      <c r="U1827">
        <v>5607.9</v>
      </c>
      <c r="V1827">
        <f>Sales[[#This Row],[Total Revenue]]-Sales[[#This Row],[Total Buying]]</f>
        <v>311.54999999999927</v>
      </c>
      <c r="W1827">
        <v>262</v>
      </c>
      <c r="X1827" s="1" t="s">
        <v>494</v>
      </c>
      <c r="Y1827" s="1" t="s">
        <v>495</v>
      </c>
      <c r="Z1827" s="1" t="s">
        <v>38</v>
      </c>
      <c r="AA1827" s="1" t="s">
        <v>39</v>
      </c>
      <c r="AB1827" s="1" t="s">
        <v>40</v>
      </c>
      <c r="AC1827" s="1" t="s">
        <v>39</v>
      </c>
      <c r="AD1827">
        <v>110549</v>
      </c>
      <c r="AE1827">
        <v>31918</v>
      </c>
    </row>
    <row r="1828" spans="1:31" x14ac:dyDescent="0.3">
      <c r="A1828" s="1" t="s">
        <v>2658</v>
      </c>
      <c r="B1828" s="1" t="s">
        <v>47</v>
      </c>
      <c r="C1828" s="1" t="s">
        <v>77</v>
      </c>
      <c r="D1828" s="2">
        <v>43400</v>
      </c>
      <c r="E1828" s="2">
        <v>43465</v>
      </c>
      <c r="F1828" s="2" t="str">
        <f>TEXT(Sales[[#This Row],[OrderDate]],"dd")</f>
        <v>31</v>
      </c>
      <c r="G1828" s="2">
        <v>43492</v>
      </c>
      <c r="H1828" s="2">
        <v>43494</v>
      </c>
      <c r="I1828" s="1" t="s">
        <v>32</v>
      </c>
      <c r="J1828">
        <v>16</v>
      </c>
      <c r="K1828" s="1" t="s">
        <v>270</v>
      </c>
      <c r="L1828">
        <v>40</v>
      </c>
      <c r="M1828" s="1" t="s">
        <v>189</v>
      </c>
      <c r="N1828">
        <v>29</v>
      </c>
      <c r="O1828" s="1" t="s">
        <v>360</v>
      </c>
      <c r="P1828">
        <v>6</v>
      </c>
      <c r="Q1828">
        <v>0.05</v>
      </c>
      <c r="R1828">
        <v>958.1</v>
      </c>
      <c r="S1828">
        <v>603.60300000000007</v>
      </c>
      <c r="T1828">
        <v>3621.6180000000004</v>
      </c>
      <c r="U1828">
        <v>5461.17</v>
      </c>
      <c r="V1828">
        <f>Sales[[#This Row],[Total Revenue]]-Sales[[#This Row],[Total Buying]]</f>
        <v>1839.5519999999997</v>
      </c>
      <c r="W1828">
        <v>125</v>
      </c>
      <c r="X1828" s="1" t="s">
        <v>719</v>
      </c>
      <c r="Y1828" s="1" t="s">
        <v>696</v>
      </c>
      <c r="Z1828" s="1" t="s">
        <v>306</v>
      </c>
      <c r="AA1828" s="1" t="s">
        <v>307</v>
      </c>
      <c r="AB1828" s="1" t="s">
        <v>56</v>
      </c>
      <c r="AC1828" s="1" t="s">
        <v>307</v>
      </c>
      <c r="AD1828">
        <v>31831</v>
      </c>
      <c r="AE1828">
        <v>40226</v>
      </c>
    </row>
    <row r="1829" spans="1:31" x14ac:dyDescent="0.3">
      <c r="A1829" s="1" t="s">
        <v>2659</v>
      </c>
      <c r="B1829" s="1" t="s">
        <v>100</v>
      </c>
      <c r="C1829" s="1" t="s">
        <v>48</v>
      </c>
      <c r="D1829" s="2">
        <v>43400</v>
      </c>
      <c r="E1829" s="2">
        <v>43465</v>
      </c>
      <c r="F1829" s="2" t="str">
        <f>TEXT(Sales[[#This Row],[OrderDate]],"dd")</f>
        <v>31</v>
      </c>
      <c r="G1829" s="2">
        <v>43491</v>
      </c>
      <c r="H1829" s="2">
        <v>43499</v>
      </c>
      <c r="I1829" s="1" t="s">
        <v>32</v>
      </c>
      <c r="J1829">
        <v>27</v>
      </c>
      <c r="K1829" s="1" t="s">
        <v>179</v>
      </c>
      <c r="L1829">
        <v>39</v>
      </c>
      <c r="M1829" s="1" t="s">
        <v>520</v>
      </c>
      <c r="N1829">
        <v>36</v>
      </c>
      <c r="O1829" s="1" t="s">
        <v>227</v>
      </c>
      <c r="P1829">
        <v>1</v>
      </c>
      <c r="Q1829">
        <v>0.1</v>
      </c>
      <c r="R1829">
        <v>1855.9</v>
      </c>
      <c r="S1829">
        <v>1521.838</v>
      </c>
      <c r="T1829">
        <v>1521.838</v>
      </c>
      <c r="U1829">
        <v>1670.31</v>
      </c>
      <c r="V1829">
        <f>Sales[[#This Row],[Total Revenue]]-Sales[[#This Row],[Total Buying]]</f>
        <v>148.47199999999998</v>
      </c>
      <c r="W1829">
        <v>44</v>
      </c>
      <c r="X1829" s="1" t="s">
        <v>418</v>
      </c>
      <c r="Y1829" s="1" t="s">
        <v>294</v>
      </c>
      <c r="Z1829" s="1" t="s">
        <v>158</v>
      </c>
      <c r="AA1829" s="1" t="s">
        <v>159</v>
      </c>
      <c r="AB1829" s="1" t="s">
        <v>116</v>
      </c>
      <c r="AC1829" s="1" t="s">
        <v>159</v>
      </c>
      <c r="AD1829">
        <v>87235</v>
      </c>
      <c r="AE1829">
        <v>92278</v>
      </c>
    </row>
    <row r="1830" spans="1:31" x14ac:dyDescent="0.3">
      <c r="A1830" s="1" t="s">
        <v>2660</v>
      </c>
      <c r="B1830" s="1" t="s">
        <v>30</v>
      </c>
      <c r="C1830" s="1" t="s">
        <v>77</v>
      </c>
      <c r="D1830" s="2">
        <v>43300</v>
      </c>
      <c r="E1830" s="2">
        <v>43465</v>
      </c>
      <c r="F1830" s="2" t="str">
        <f>TEXT(Sales[[#This Row],[OrderDate]],"dd")</f>
        <v>31</v>
      </c>
      <c r="G1830" s="2">
        <v>43486</v>
      </c>
      <c r="H1830" s="2">
        <v>43493</v>
      </c>
      <c r="I1830" s="1" t="s">
        <v>32</v>
      </c>
      <c r="J1830">
        <v>10</v>
      </c>
      <c r="K1830" s="1" t="s">
        <v>121</v>
      </c>
      <c r="L1830">
        <v>29</v>
      </c>
      <c r="M1830" s="1" t="s">
        <v>429</v>
      </c>
      <c r="N1830">
        <v>21</v>
      </c>
      <c r="O1830" s="1" t="s">
        <v>131</v>
      </c>
      <c r="P1830">
        <v>2</v>
      </c>
      <c r="Q1830">
        <v>0.15</v>
      </c>
      <c r="R1830">
        <v>2646.5</v>
      </c>
      <c r="S1830">
        <v>1879.0149999999999</v>
      </c>
      <c r="T1830">
        <v>3758.0299999999997</v>
      </c>
      <c r="U1830">
        <v>4499.05</v>
      </c>
      <c r="V1830">
        <f>Sales[[#This Row],[Total Revenue]]-Sales[[#This Row],[Total Buying]]</f>
        <v>741.02000000000044</v>
      </c>
      <c r="W1830">
        <v>187</v>
      </c>
      <c r="X1830" s="1" t="s">
        <v>870</v>
      </c>
      <c r="Y1830" s="1" t="s">
        <v>772</v>
      </c>
      <c r="Z1830" s="1" t="s">
        <v>369</v>
      </c>
      <c r="AA1830" s="1" t="s">
        <v>370</v>
      </c>
      <c r="AB1830" s="1" t="s">
        <v>147</v>
      </c>
      <c r="AC1830" s="1" t="s">
        <v>370</v>
      </c>
      <c r="AD1830">
        <v>58240</v>
      </c>
      <c r="AE1830">
        <v>44334</v>
      </c>
    </row>
    <row r="1831" spans="1:31" x14ac:dyDescent="0.3">
      <c r="A1831" s="1" t="s">
        <v>2661</v>
      </c>
      <c r="B1831" s="1" t="s">
        <v>30</v>
      </c>
      <c r="C1831" s="1" t="s">
        <v>48</v>
      </c>
      <c r="D1831" s="2">
        <v>43300</v>
      </c>
      <c r="E1831" s="2">
        <v>43465</v>
      </c>
      <c r="F1831" s="2" t="str">
        <f>TEXT(Sales[[#This Row],[OrderDate]],"dd")</f>
        <v>31</v>
      </c>
      <c r="G1831" s="2">
        <v>43484</v>
      </c>
      <c r="H1831" s="2">
        <v>43493</v>
      </c>
      <c r="I1831" s="1" t="s">
        <v>32</v>
      </c>
      <c r="J1831">
        <v>3</v>
      </c>
      <c r="K1831" s="1" t="s">
        <v>154</v>
      </c>
      <c r="L1831">
        <v>19</v>
      </c>
      <c r="M1831" s="1" t="s">
        <v>346</v>
      </c>
      <c r="N1831">
        <v>10</v>
      </c>
      <c r="O1831" s="1" t="s">
        <v>162</v>
      </c>
      <c r="P1831">
        <v>3</v>
      </c>
      <c r="Q1831">
        <v>0.15</v>
      </c>
      <c r="R1831">
        <v>5453.8</v>
      </c>
      <c r="S1831">
        <v>3654.0460000000003</v>
      </c>
      <c r="T1831">
        <v>10962.138000000001</v>
      </c>
      <c r="U1831">
        <v>13907.190000000002</v>
      </c>
      <c r="V1831">
        <f>Sales[[#This Row],[Total Revenue]]-Sales[[#This Row],[Total Buying]]</f>
        <v>2945.0520000000015</v>
      </c>
      <c r="W1831">
        <v>32</v>
      </c>
      <c r="X1831" s="1" t="s">
        <v>1958</v>
      </c>
      <c r="Y1831" s="1" t="s">
        <v>191</v>
      </c>
      <c r="Z1831" s="1" t="s">
        <v>158</v>
      </c>
      <c r="AA1831" s="1" t="s">
        <v>159</v>
      </c>
      <c r="AB1831" s="1" t="s">
        <v>116</v>
      </c>
      <c r="AC1831" s="1" t="s">
        <v>159</v>
      </c>
      <c r="AD1831">
        <v>30752</v>
      </c>
      <c r="AE1831">
        <v>38085</v>
      </c>
    </row>
    <row r="1832" spans="1:31" x14ac:dyDescent="0.3">
      <c r="A1832" s="1" t="s">
        <v>2662</v>
      </c>
      <c r="B1832" s="1" t="s">
        <v>30</v>
      </c>
      <c r="C1832" s="1" t="s">
        <v>77</v>
      </c>
      <c r="D1832" s="2">
        <v>43300</v>
      </c>
      <c r="E1832" s="2">
        <v>43465</v>
      </c>
      <c r="F1832" s="2" t="str">
        <f>TEXT(Sales[[#This Row],[OrderDate]],"dd")</f>
        <v>31</v>
      </c>
      <c r="G1832" s="2">
        <v>43470</v>
      </c>
      <c r="H1832" s="2">
        <v>43473</v>
      </c>
      <c r="I1832" s="1" t="s">
        <v>32</v>
      </c>
      <c r="J1832">
        <v>5</v>
      </c>
      <c r="K1832" s="1" t="s">
        <v>182</v>
      </c>
      <c r="L1832">
        <v>5</v>
      </c>
      <c r="M1832" s="1" t="s">
        <v>106</v>
      </c>
      <c r="N1832">
        <v>45</v>
      </c>
      <c r="O1832" s="1" t="s">
        <v>109</v>
      </c>
      <c r="P1832">
        <v>4</v>
      </c>
      <c r="Q1832">
        <v>7.4999999999999997E-2</v>
      </c>
      <c r="R1832">
        <v>1782.2</v>
      </c>
      <c r="S1832">
        <v>1301.0060000000001</v>
      </c>
      <c r="T1832">
        <v>5204.0240000000003</v>
      </c>
      <c r="U1832">
        <v>6594.14</v>
      </c>
      <c r="V1832">
        <f>Sales[[#This Row],[Total Revenue]]-Sales[[#This Row],[Total Buying]]</f>
        <v>1390.116</v>
      </c>
      <c r="W1832">
        <v>104</v>
      </c>
      <c r="X1832" s="1" t="s">
        <v>667</v>
      </c>
      <c r="Y1832" s="1" t="s">
        <v>90</v>
      </c>
      <c r="Z1832" s="1" t="s">
        <v>82</v>
      </c>
      <c r="AA1832" s="1" t="s">
        <v>83</v>
      </c>
      <c r="AB1832" s="1" t="s">
        <v>40</v>
      </c>
      <c r="AC1832" s="1" t="s">
        <v>83</v>
      </c>
      <c r="AD1832">
        <v>50367</v>
      </c>
      <c r="AE1832">
        <v>41801</v>
      </c>
    </row>
    <row r="1833" spans="1:31" x14ac:dyDescent="0.3">
      <c r="A1833" s="1" t="s">
        <v>2663</v>
      </c>
      <c r="B1833" s="1" t="s">
        <v>30</v>
      </c>
      <c r="C1833" s="1" t="s">
        <v>77</v>
      </c>
      <c r="D1833" s="2">
        <v>43400</v>
      </c>
      <c r="E1833" s="2">
        <v>43465</v>
      </c>
      <c r="F1833" s="2" t="str">
        <f>TEXT(Sales[[#This Row],[OrderDate]],"dd")</f>
        <v>31</v>
      </c>
      <c r="G1833" s="2">
        <v>43479</v>
      </c>
      <c r="H1833" s="2">
        <v>43486</v>
      </c>
      <c r="I1833" s="1" t="s">
        <v>32</v>
      </c>
      <c r="J1833">
        <v>3</v>
      </c>
      <c r="K1833" s="1" t="s">
        <v>154</v>
      </c>
      <c r="L1833">
        <v>29</v>
      </c>
      <c r="M1833" s="1" t="s">
        <v>429</v>
      </c>
      <c r="N1833">
        <v>9</v>
      </c>
      <c r="O1833" s="1" t="s">
        <v>111</v>
      </c>
      <c r="P1833">
        <v>4</v>
      </c>
      <c r="Q1833">
        <v>0.05</v>
      </c>
      <c r="R1833">
        <v>1051.9000000000001</v>
      </c>
      <c r="S1833">
        <v>631.14</v>
      </c>
      <c r="T1833">
        <v>2524.56</v>
      </c>
      <c r="U1833">
        <v>3997.2200000000003</v>
      </c>
      <c r="V1833">
        <f>Sales[[#This Row],[Total Revenue]]-Sales[[#This Row],[Total Buying]]</f>
        <v>1472.6600000000003</v>
      </c>
      <c r="W1833">
        <v>126</v>
      </c>
      <c r="X1833" s="1" t="s">
        <v>727</v>
      </c>
      <c r="Y1833" s="1" t="s">
        <v>728</v>
      </c>
      <c r="Z1833" s="1" t="s">
        <v>306</v>
      </c>
      <c r="AA1833" s="1" t="s">
        <v>307</v>
      </c>
      <c r="AB1833" s="1" t="s">
        <v>56</v>
      </c>
      <c r="AC1833" s="1" t="s">
        <v>307</v>
      </c>
      <c r="AD1833">
        <v>157347</v>
      </c>
      <c r="AE1833">
        <v>31051</v>
      </c>
    </row>
    <row r="1834" spans="1:31" x14ac:dyDescent="0.3">
      <c r="A1834" s="1" t="s">
        <v>2664</v>
      </c>
      <c r="B1834" s="1" t="s">
        <v>30</v>
      </c>
      <c r="C1834" s="1" t="s">
        <v>239</v>
      </c>
      <c r="D1834" s="2">
        <v>43400</v>
      </c>
      <c r="E1834" s="2">
        <v>43465</v>
      </c>
      <c r="F1834" s="2" t="str">
        <f>TEXT(Sales[[#This Row],[OrderDate]],"dd")</f>
        <v>31</v>
      </c>
      <c r="G1834" s="2">
        <v>43483</v>
      </c>
      <c r="H1834" s="2">
        <v>43491</v>
      </c>
      <c r="I1834" s="1" t="s">
        <v>32</v>
      </c>
      <c r="J1834">
        <v>9</v>
      </c>
      <c r="K1834" s="1" t="s">
        <v>214</v>
      </c>
      <c r="L1834">
        <v>22</v>
      </c>
      <c r="M1834" s="1" t="s">
        <v>71</v>
      </c>
      <c r="N1834">
        <v>5</v>
      </c>
      <c r="O1834" s="1" t="s">
        <v>123</v>
      </c>
      <c r="P1834">
        <v>5</v>
      </c>
      <c r="Q1834">
        <v>0.2</v>
      </c>
      <c r="R1834">
        <v>254.6</v>
      </c>
      <c r="S1834">
        <v>216.41</v>
      </c>
      <c r="T1834">
        <v>1082.05</v>
      </c>
      <c r="U1834">
        <v>1018.4000000000001</v>
      </c>
      <c r="V1834">
        <f>Sales[[#This Row],[Total Revenue]]-Sales[[#This Row],[Total Buying]]</f>
        <v>-63.649999999999864</v>
      </c>
      <c r="W1834">
        <v>338</v>
      </c>
      <c r="X1834" s="1" t="s">
        <v>561</v>
      </c>
      <c r="Y1834" s="1" t="s">
        <v>562</v>
      </c>
      <c r="Z1834" s="1" t="s">
        <v>251</v>
      </c>
      <c r="AA1834" s="1" t="s">
        <v>252</v>
      </c>
      <c r="AB1834" s="1" t="s">
        <v>56</v>
      </c>
      <c r="AC1834" s="1" t="s">
        <v>252</v>
      </c>
      <c r="AD1834">
        <v>35580</v>
      </c>
      <c r="AE1834">
        <v>72412</v>
      </c>
    </row>
    <row r="1835" spans="1:31" x14ac:dyDescent="0.3">
      <c r="A1835" s="1" t="s">
        <v>2665</v>
      </c>
      <c r="B1835" s="1" t="s">
        <v>30</v>
      </c>
      <c r="C1835" s="1" t="s">
        <v>62</v>
      </c>
      <c r="D1835" s="2">
        <v>43400</v>
      </c>
      <c r="E1835" s="2">
        <v>43465</v>
      </c>
      <c r="F1835" s="2" t="str">
        <f>TEXT(Sales[[#This Row],[OrderDate]],"dd")</f>
        <v>31</v>
      </c>
      <c r="G1835" s="2">
        <v>43482</v>
      </c>
      <c r="H1835" s="2">
        <v>43487</v>
      </c>
      <c r="I1835" s="1" t="s">
        <v>32</v>
      </c>
      <c r="J1835">
        <v>9</v>
      </c>
      <c r="K1835" s="1" t="s">
        <v>214</v>
      </c>
      <c r="L1835">
        <v>19</v>
      </c>
      <c r="M1835" s="1" t="s">
        <v>346</v>
      </c>
      <c r="N1835">
        <v>33</v>
      </c>
      <c r="O1835" s="1" t="s">
        <v>75</v>
      </c>
      <c r="P1835">
        <v>2</v>
      </c>
      <c r="Q1835">
        <v>7.4999999999999997E-2</v>
      </c>
      <c r="R1835">
        <v>2860.9</v>
      </c>
      <c r="S1835">
        <v>1745.1490000000001</v>
      </c>
      <c r="T1835">
        <v>3490.2980000000002</v>
      </c>
      <c r="U1835">
        <v>5292.665</v>
      </c>
      <c r="V1835">
        <f>Sales[[#This Row],[Total Revenue]]-Sales[[#This Row],[Total Buying]]</f>
        <v>1802.3669999999997</v>
      </c>
      <c r="W1835">
        <v>315</v>
      </c>
      <c r="X1835" s="1" t="s">
        <v>1195</v>
      </c>
      <c r="Y1835" s="1" t="s">
        <v>1196</v>
      </c>
      <c r="Z1835" s="1" t="s">
        <v>251</v>
      </c>
      <c r="AA1835" s="1" t="s">
        <v>252</v>
      </c>
      <c r="AB1835" s="1" t="s">
        <v>56</v>
      </c>
      <c r="AC1835" s="1" t="s">
        <v>252</v>
      </c>
      <c r="AD1835">
        <v>114817</v>
      </c>
      <c r="AE1835">
        <v>50658</v>
      </c>
    </row>
    <row r="1836" spans="1:31" x14ac:dyDescent="0.3">
      <c r="A1836" s="1" t="s">
        <v>2666</v>
      </c>
      <c r="B1836" s="1" t="s">
        <v>30</v>
      </c>
      <c r="C1836" s="1" t="s">
        <v>424</v>
      </c>
      <c r="D1836" s="2">
        <v>43400</v>
      </c>
      <c r="E1836" s="2">
        <v>43465</v>
      </c>
      <c r="F1836" s="2" t="str">
        <f>TEXT(Sales[[#This Row],[OrderDate]],"dd")</f>
        <v>31</v>
      </c>
      <c r="G1836" s="2">
        <v>43481</v>
      </c>
      <c r="H1836" s="2">
        <v>43487</v>
      </c>
      <c r="I1836" s="1" t="s">
        <v>32</v>
      </c>
      <c r="J1836">
        <v>8</v>
      </c>
      <c r="K1836" s="1" t="s">
        <v>105</v>
      </c>
      <c r="L1836">
        <v>32</v>
      </c>
      <c r="M1836" s="1" t="s">
        <v>303</v>
      </c>
      <c r="N1836">
        <v>10</v>
      </c>
      <c r="O1836" s="1" t="s">
        <v>162</v>
      </c>
      <c r="P1836">
        <v>8</v>
      </c>
      <c r="Q1836">
        <v>0.1</v>
      </c>
      <c r="R1836">
        <v>2887.7000000000003</v>
      </c>
      <c r="S1836">
        <v>1212.8340000000001</v>
      </c>
      <c r="T1836">
        <v>9702.6720000000005</v>
      </c>
      <c r="U1836">
        <v>20791.440000000002</v>
      </c>
      <c r="V1836">
        <f>Sales[[#This Row],[Total Revenue]]-Sales[[#This Row],[Total Buying]]</f>
        <v>11088.768000000002</v>
      </c>
      <c r="W1836">
        <v>78</v>
      </c>
      <c r="X1836" s="1" t="s">
        <v>573</v>
      </c>
      <c r="Y1836" s="1" t="s">
        <v>574</v>
      </c>
      <c r="Z1836" s="1" t="s">
        <v>158</v>
      </c>
      <c r="AA1836" s="1" t="s">
        <v>159</v>
      </c>
      <c r="AB1836" s="1" t="s">
        <v>116</v>
      </c>
      <c r="AC1836" s="1" t="s">
        <v>159</v>
      </c>
      <c r="AD1836">
        <v>64088</v>
      </c>
      <c r="AE1836">
        <v>61050</v>
      </c>
    </row>
    <row r="1837" spans="1:31" x14ac:dyDescent="0.3">
      <c r="A1837" s="1" t="s">
        <v>2667</v>
      </c>
      <c r="B1837" s="1" t="s">
        <v>42</v>
      </c>
      <c r="C1837" s="1" t="s">
        <v>48</v>
      </c>
      <c r="D1837" s="2">
        <v>43400</v>
      </c>
      <c r="E1837" s="2">
        <v>43465</v>
      </c>
      <c r="F1837" s="2" t="str">
        <f>TEXT(Sales[[#This Row],[OrderDate]],"dd")</f>
        <v>31</v>
      </c>
      <c r="G1837" s="2">
        <v>43480</v>
      </c>
      <c r="H1837" s="2">
        <v>43488</v>
      </c>
      <c r="I1837" s="1" t="s">
        <v>32</v>
      </c>
      <c r="J1837">
        <v>21</v>
      </c>
      <c r="K1837" s="1" t="s">
        <v>43</v>
      </c>
      <c r="L1837">
        <v>31</v>
      </c>
      <c r="M1837" s="1" t="s">
        <v>374</v>
      </c>
      <c r="N1837">
        <v>24</v>
      </c>
      <c r="O1837" s="1" t="s">
        <v>204</v>
      </c>
      <c r="P1837">
        <v>8</v>
      </c>
      <c r="Q1837">
        <v>0.05</v>
      </c>
      <c r="R1837">
        <v>1085.4000000000001</v>
      </c>
      <c r="S1837">
        <v>857.46600000000012</v>
      </c>
      <c r="T1837">
        <v>6859.728000000001</v>
      </c>
      <c r="U1837">
        <v>8249.0400000000009</v>
      </c>
      <c r="V1837">
        <f>Sales[[#This Row],[Total Revenue]]-Sales[[#This Row],[Total Buying]]</f>
        <v>1389.3119999999999</v>
      </c>
      <c r="W1837">
        <v>30</v>
      </c>
      <c r="X1837" s="1" t="s">
        <v>319</v>
      </c>
      <c r="Y1837" s="1" t="s">
        <v>169</v>
      </c>
      <c r="Z1837" s="1" t="s">
        <v>158</v>
      </c>
      <c r="AA1837" s="1" t="s">
        <v>159</v>
      </c>
      <c r="AB1837" s="1" t="s">
        <v>116</v>
      </c>
      <c r="AC1837" s="1" t="s">
        <v>159</v>
      </c>
      <c r="AD1837">
        <v>32564</v>
      </c>
      <c r="AE1837">
        <v>45925</v>
      </c>
    </row>
    <row r="1838" spans="1:31" x14ac:dyDescent="0.3">
      <c r="A1838" s="1" t="s">
        <v>2668</v>
      </c>
      <c r="B1838" s="1" t="s">
        <v>47</v>
      </c>
      <c r="C1838" s="1" t="s">
        <v>77</v>
      </c>
      <c r="D1838" s="2">
        <v>43400</v>
      </c>
      <c r="E1838" s="2">
        <v>43466</v>
      </c>
      <c r="F1838" s="2" t="str">
        <f>TEXT(Sales[[#This Row],[OrderDate]],"dd")</f>
        <v>01</v>
      </c>
      <c r="G1838" s="2">
        <v>43489</v>
      </c>
      <c r="H1838" s="2">
        <v>43496</v>
      </c>
      <c r="I1838" s="1" t="s">
        <v>32</v>
      </c>
      <c r="J1838">
        <v>16</v>
      </c>
      <c r="K1838" s="1" t="s">
        <v>270</v>
      </c>
      <c r="L1838">
        <v>27</v>
      </c>
      <c r="M1838" s="1" t="s">
        <v>560</v>
      </c>
      <c r="N1838">
        <v>7</v>
      </c>
      <c r="O1838" s="1" t="s">
        <v>260</v>
      </c>
      <c r="P1838">
        <v>7</v>
      </c>
      <c r="Q1838">
        <v>0.05</v>
      </c>
      <c r="R1838">
        <v>1031.8</v>
      </c>
      <c r="S1838">
        <v>773.84999999999991</v>
      </c>
      <c r="T1838">
        <v>5416.9499999999989</v>
      </c>
      <c r="U1838">
        <v>6861.4699999999993</v>
      </c>
      <c r="V1838">
        <f>Sales[[#This Row],[Total Revenue]]-Sales[[#This Row],[Total Buying]]</f>
        <v>1444.5200000000004</v>
      </c>
      <c r="W1838">
        <v>136</v>
      </c>
      <c r="X1838" s="1" t="s">
        <v>755</v>
      </c>
      <c r="Y1838" s="1" t="s">
        <v>756</v>
      </c>
      <c r="Z1838" s="1" t="s">
        <v>306</v>
      </c>
      <c r="AA1838" s="1" t="s">
        <v>307</v>
      </c>
      <c r="AB1838" s="1" t="s">
        <v>56</v>
      </c>
      <c r="AC1838" s="1" t="s">
        <v>307</v>
      </c>
      <c r="AD1838">
        <v>74388</v>
      </c>
      <c r="AE1838">
        <v>39681</v>
      </c>
    </row>
    <row r="1839" spans="1:31" x14ac:dyDescent="0.3">
      <c r="A1839" s="1" t="s">
        <v>2669</v>
      </c>
      <c r="B1839" s="1" t="s">
        <v>30</v>
      </c>
      <c r="C1839" s="1" t="s">
        <v>62</v>
      </c>
      <c r="D1839" s="2">
        <v>43300</v>
      </c>
      <c r="E1839" s="2">
        <v>43466</v>
      </c>
      <c r="F1839" s="2" t="str">
        <f>TEXT(Sales[[#This Row],[OrderDate]],"dd")</f>
        <v>01</v>
      </c>
      <c r="G1839" s="2">
        <v>43483</v>
      </c>
      <c r="H1839" s="2">
        <v>43485</v>
      </c>
      <c r="I1839" s="1" t="s">
        <v>32</v>
      </c>
      <c r="J1839">
        <v>5</v>
      </c>
      <c r="K1839" s="1" t="s">
        <v>182</v>
      </c>
      <c r="L1839">
        <v>35</v>
      </c>
      <c r="M1839" s="1" t="s">
        <v>161</v>
      </c>
      <c r="N1839">
        <v>44</v>
      </c>
      <c r="O1839" s="1" t="s">
        <v>206</v>
      </c>
      <c r="P1839">
        <v>8</v>
      </c>
      <c r="Q1839">
        <v>7.4999999999999997E-2</v>
      </c>
      <c r="R1839">
        <v>1172.5</v>
      </c>
      <c r="S1839">
        <v>644.875</v>
      </c>
      <c r="T1839">
        <v>5159</v>
      </c>
      <c r="U1839">
        <v>8676.5</v>
      </c>
      <c r="V1839">
        <f>Sales[[#This Row],[Total Revenue]]-Sales[[#This Row],[Total Buying]]</f>
        <v>3517.5</v>
      </c>
      <c r="W1839">
        <v>282</v>
      </c>
      <c r="X1839" s="1" t="s">
        <v>143</v>
      </c>
      <c r="Y1839" s="1" t="s">
        <v>144</v>
      </c>
      <c r="Z1839" s="1" t="s">
        <v>145</v>
      </c>
      <c r="AA1839" s="1" t="s">
        <v>146</v>
      </c>
      <c r="AB1839" s="1" t="s">
        <v>147</v>
      </c>
      <c r="AC1839" s="1" t="s">
        <v>146</v>
      </c>
      <c r="AD1839">
        <v>57316</v>
      </c>
      <c r="AE1839">
        <v>27683</v>
      </c>
    </row>
    <row r="1840" spans="1:31" x14ac:dyDescent="0.3">
      <c r="A1840" s="1" t="s">
        <v>2670</v>
      </c>
      <c r="B1840" s="1" t="s">
        <v>30</v>
      </c>
      <c r="C1840" s="1" t="s">
        <v>239</v>
      </c>
      <c r="D1840" s="2">
        <v>43400</v>
      </c>
      <c r="E1840" s="2">
        <v>43466</v>
      </c>
      <c r="F1840" s="2" t="str">
        <f>TEXT(Sales[[#This Row],[OrderDate]],"dd")</f>
        <v>01</v>
      </c>
      <c r="G1840" s="2">
        <v>43477</v>
      </c>
      <c r="H1840" s="2">
        <v>43478</v>
      </c>
      <c r="I1840" s="1" t="s">
        <v>32</v>
      </c>
      <c r="J1840">
        <v>2</v>
      </c>
      <c r="K1840" s="1" t="s">
        <v>142</v>
      </c>
      <c r="L1840">
        <v>4</v>
      </c>
      <c r="M1840" s="1" t="s">
        <v>92</v>
      </c>
      <c r="N1840">
        <v>39</v>
      </c>
      <c r="O1840" s="1" t="s">
        <v>288</v>
      </c>
      <c r="P1840">
        <v>4</v>
      </c>
      <c r="Q1840">
        <v>7.4999999999999997E-2</v>
      </c>
      <c r="R1840">
        <v>2010</v>
      </c>
      <c r="S1840">
        <v>924.6</v>
      </c>
      <c r="T1840">
        <v>3698.4</v>
      </c>
      <c r="U1840">
        <v>7437</v>
      </c>
      <c r="V1840">
        <f>Sales[[#This Row],[Total Revenue]]-Sales[[#This Row],[Total Buying]]</f>
        <v>3738.6</v>
      </c>
      <c r="W1840">
        <v>353</v>
      </c>
      <c r="X1840" s="1" t="s">
        <v>846</v>
      </c>
      <c r="Y1840" s="1" t="s">
        <v>847</v>
      </c>
      <c r="Z1840" s="1" t="s">
        <v>242</v>
      </c>
      <c r="AA1840" s="1" t="s">
        <v>243</v>
      </c>
      <c r="AB1840" s="1" t="s">
        <v>56</v>
      </c>
      <c r="AC1840" s="1" t="s">
        <v>243</v>
      </c>
      <c r="AD1840">
        <v>69073</v>
      </c>
      <c r="AE1840">
        <v>50077</v>
      </c>
    </row>
    <row r="1841" spans="1:31" x14ac:dyDescent="0.3">
      <c r="A1841" s="1" t="s">
        <v>2671</v>
      </c>
      <c r="B1841" s="1" t="s">
        <v>47</v>
      </c>
      <c r="C1841" s="1" t="s">
        <v>31</v>
      </c>
      <c r="D1841" s="2">
        <v>43300</v>
      </c>
      <c r="E1841" s="2">
        <v>43466</v>
      </c>
      <c r="F1841" s="2" t="str">
        <f>TEXT(Sales[[#This Row],[OrderDate]],"dd")</f>
        <v>01</v>
      </c>
      <c r="G1841" s="2">
        <v>43485</v>
      </c>
      <c r="H1841" s="2">
        <v>43494</v>
      </c>
      <c r="I1841" s="1" t="s">
        <v>32</v>
      </c>
      <c r="J1841">
        <v>16</v>
      </c>
      <c r="K1841" s="1" t="s">
        <v>270</v>
      </c>
      <c r="L1841">
        <v>16</v>
      </c>
      <c r="M1841" s="1" t="s">
        <v>155</v>
      </c>
      <c r="N1841">
        <v>45</v>
      </c>
      <c r="O1841" s="1" t="s">
        <v>109</v>
      </c>
      <c r="P1841">
        <v>8</v>
      </c>
      <c r="Q1841">
        <v>7.4999999999999997E-2</v>
      </c>
      <c r="R1841">
        <v>5279.6</v>
      </c>
      <c r="S1841">
        <v>4118.0880000000006</v>
      </c>
      <c r="T1841">
        <v>32944.704000000005</v>
      </c>
      <c r="U1841">
        <v>39069.040000000001</v>
      </c>
      <c r="V1841">
        <f>Sales[[#This Row],[Total Revenue]]-Sales[[#This Row],[Total Buying]]</f>
        <v>6124.3359999999957</v>
      </c>
      <c r="W1841">
        <v>238</v>
      </c>
      <c r="X1841" s="1" t="s">
        <v>322</v>
      </c>
      <c r="Y1841" s="1" t="s">
        <v>323</v>
      </c>
      <c r="Z1841" s="1" t="s">
        <v>324</v>
      </c>
      <c r="AA1841" s="1" t="s">
        <v>325</v>
      </c>
      <c r="AB1841" s="1" t="s">
        <v>147</v>
      </c>
      <c r="AC1841" s="1" t="s">
        <v>325</v>
      </c>
      <c r="AD1841">
        <v>49962</v>
      </c>
      <c r="AE1841">
        <v>46175</v>
      </c>
    </row>
    <row r="1842" spans="1:31" x14ac:dyDescent="0.3">
      <c r="A1842" s="1" t="s">
        <v>2672</v>
      </c>
      <c r="B1842" s="1" t="s">
        <v>100</v>
      </c>
      <c r="C1842" s="1" t="s">
        <v>77</v>
      </c>
      <c r="D1842" s="2">
        <v>43400</v>
      </c>
      <c r="E1842" s="2">
        <v>43466</v>
      </c>
      <c r="F1842" s="2" t="str">
        <f>TEXT(Sales[[#This Row],[OrderDate]],"dd")</f>
        <v>01</v>
      </c>
      <c r="G1842" s="2">
        <v>43472</v>
      </c>
      <c r="H1842" s="2">
        <v>43473</v>
      </c>
      <c r="I1842" s="1" t="s">
        <v>32</v>
      </c>
      <c r="J1842">
        <v>28</v>
      </c>
      <c r="K1842" s="1" t="s">
        <v>101</v>
      </c>
      <c r="L1842">
        <v>34</v>
      </c>
      <c r="M1842" s="1" t="s">
        <v>378</v>
      </c>
      <c r="N1842">
        <v>6</v>
      </c>
      <c r="O1842" s="1" t="s">
        <v>274</v>
      </c>
      <c r="P1842">
        <v>7</v>
      </c>
      <c r="Q1842">
        <v>0.15</v>
      </c>
      <c r="R1842">
        <v>1038.5</v>
      </c>
      <c r="S1842">
        <v>581.56000000000006</v>
      </c>
      <c r="T1842">
        <v>4070.9200000000005</v>
      </c>
      <c r="U1842">
        <v>6179.0749999999998</v>
      </c>
      <c r="V1842">
        <f>Sales[[#This Row],[Total Revenue]]-Sales[[#This Row],[Total Buying]]</f>
        <v>2108.1549999999993</v>
      </c>
      <c r="W1842">
        <v>175</v>
      </c>
      <c r="X1842" s="1" t="s">
        <v>665</v>
      </c>
      <c r="Y1842" s="1" t="s">
        <v>532</v>
      </c>
      <c r="Z1842" s="1" t="s">
        <v>196</v>
      </c>
      <c r="AA1842" s="1" t="s">
        <v>197</v>
      </c>
      <c r="AB1842" s="1" t="s">
        <v>147</v>
      </c>
      <c r="AC1842" s="1" t="s">
        <v>197</v>
      </c>
      <c r="AD1842">
        <v>49006</v>
      </c>
      <c r="AE1842">
        <v>74034</v>
      </c>
    </row>
    <row r="1843" spans="1:31" x14ac:dyDescent="0.3">
      <c r="A1843" s="1" t="s">
        <v>2673</v>
      </c>
      <c r="B1843" s="1" t="s">
        <v>47</v>
      </c>
      <c r="C1843" s="1" t="s">
        <v>77</v>
      </c>
      <c r="D1843" s="2">
        <v>43400</v>
      </c>
      <c r="E1843" s="2">
        <v>43466</v>
      </c>
      <c r="F1843" s="2" t="str">
        <f>TEXT(Sales[[#This Row],[OrderDate]],"dd")</f>
        <v>01</v>
      </c>
      <c r="G1843" s="2">
        <v>43479</v>
      </c>
      <c r="H1843" s="2">
        <v>43484</v>
      </c>
      <c r="I1843" s="1" t="s">
        <v>32</v>
      </c>
      <c r="J1843">
        <v>18</v>
      </c>
      <c r="K1843" s="1" t="s">
        <v>49</v>
      </c>
      <c r="L1843">
        <v>37</v>
      </c>
      <c r="M1843" s="1" t="s">
        <v>498</v>
      </c>
      <c r="N1843">
        <v>6</v>
      </c>
      <c r="O1843" s="1" t="s">
        <v>274</v>
      </c>
      <c r="P1843">
        <v>2</v>
      </c>
      <c r="Q1843">
        <v>0.05</v>
      </c>
      <c r="R1843">
        <v>2860.9</v>
      </c>
      <c r="S1843">
        <v>1487.6680000000001</v>
      </c>
      <c r="T1843">
        <v>2975.3360000000002</v>
      </c>
      <c r="U1843">
        <v>5435.71</v>
      </c>
      <c r="V1843">
        <f>Sales[[#This Row],[Total Revenue]]-Sales[[#This Row],[Total Buying]]</f>
        <v>2460.3739999999998</v>
      </c>
      <c r="W1843">
        <v>99</v>
      </c>
      <c r="X1843" s="1" t="s">
        <v>643</v>
      </c>
      <c r="Y1843" s="1" t="s">
        <v>607</v>
      </c>
      <c r="Z1843" s="1" t="s">
        <v>400</v>
      </c>
      <c r="AA1843" s="1" t="s">
        <v>401</v>
      </c>
      <c r="AB1843" s="1" t="s">
        <v>116</v>
      </c>
      <c r="AC1843" s="1" t="s">
        <v>401</v>
      </c>
      <c r="AD1843">
        <v>63159</v>
      </c>
      <c r="AE1843">
        <v>56954</v>
      </c>
    </row>
    <row r="1844" spans="1:31" x14ac:dyDescent="0.3">
      <c r="A1844" s="1" t="s">
        <v>2674</v>
      </c>
      <c r="B1844" s="1" t="s">
        <v>30</v>
      </c>
      <c r="C1844" s="1" t="s">
        <v>77</v>
      </c>
      <c r="D1844" s="2">
        <v>43300</v>
      </c>
      <c r="E1844" s="2">
        <v>43466</v>
      </c>
      <c r="F1844" s="2" t="str">
        <f>TEXT(Sales[[#This Row],[OrderDate]],"dd")</f>
        <v>01</v>
      </c>
      <c r="G1844" s="2">
        <v>43482</v>
      </c>
      <c r="H1844" s="2">
        <v>43492</v>
      </c>
      <c r="I1844" s="1" t="s">
        <v>32</v>
      </c>
      <c r="J1844">
        <v>1</v>
      </c>
      <c r="K1844" s="1" t="s">
        <v>78</v>
      </c>
      <c r="L1844">
        <v>42</v>
      </c>
      <c r="M1844" s="1" t="s">
        <v>363</v>
      </c>
      <c r="N1844">
        <v>47</v>
      </c>
      <c r="O1844" s="1" t="s">
        <v>254</v>
      </c>
      <c r="P1844">
        <v>2</v>
      </c>
      <c r="Q1844">
        <v>0.3</v>
      </c>
      <c r="R1844">
        <v>978.2</v>
      </c>
      <c r="S1844">
        <v>626.048</v>
      </c>
      <c r="T1844">
        <v>1252.096</v>
      </c>
      <c r="U1844">
        <v>1369.48</v>
      </c>
      <c r="V1844">
        <f>Sales[[#This Row],[Total Revenue]]-Sales[[#This Row],[Total Buying]]</f>
        <v>117.38400000000001</v>
      </c>
      <c r="W1844">
        <v>88</v>
      </c>
      <c r="X1844" s="1" t="s">
        <v>1732</v>
      </c>
      <c r="Y1844" s="1" t="s">
        <v>169</v>
      </c>
      <c r="Z1844" s="1" t="s">
        <v>158</v>
      </c>
      <c r="AA1844" s="1" t="s">
        <v>159</v>
      </c>
      <c r="AB1844" s="1" t="s">
        <v>116</v>
      </c>
      <c r="AC1844" s="1" t="s">
        <v>159</v>
      </c>
      <c r="AD1844">
        <v>30451</v>
      </c>
      <c r="AE1844">
        <v>50601</v>
      </c>
    </row>
    <row r="1845" spans="1:31" x14ac:dyDescent="0.3">
      <c r="A1845" s="1" t="s">
        <v>2675</v>
      </c>
      <c r="B1845" s="1" t="s">
        <v>100</v>
      </c>
      <c r="C1845" s="1" t="s">
        <v>62</v>
      </c>
      <c r="D1845" s="2">
        <v>43400</v>
      </c>
      <c r="E1845" s="2">
        <v>43466</v>
      </c>
      <c r="F1845" s="2" t="str">
        <f>TEXT(Sales[[#This Row],[OrderDate]],"dd")</f>
        <v>01</v>
      </c>
      <c r="G1845" s="2">
        <v>43468</v>
      </c>
      <c r="H1845" s="2">
        <v>43473</v>
      </c>
      <c r="I1845" s="1" t="s">
        <v>32</v>
      </c>
      <c r="J1845">
        <v>26</v>
      </c>
      <c r="K1845" s="1" t="s">
        <v>247</v>
      </c>
      <c r="L1845">
        <v>32</v>
      </c>
      <c r="M1845" s="1" t="s">
        <v>303</v>
      </c>
      <c r="N1845">
        <v>23</v>
      </c>
      <c r="O1845" s="1" t="s">
        <v>103</v>
      </c>
      <c r="P1845">
        <v>3</v>
      </c>
      <c r="Q1845">
        <v>0.05</v>
      </c>
      <c r="R1845">
        <v>3718.5</v>
      </c>
      <c r="S1845">
        <v>1970.8050000000001</v>
      </c>
      <c r="T1845">
        <v>5912.415</v>
      </c>
      <c r="U1845">
        <v>10597.724999999999</v>
      </c>
      <c r="V1845">
        <f>Sales[[#This Row],[Total Revenue]]-Sales[[#This Row],[Total Buying]]</f>
        <v>4685.3099999999986</v>
      </c>
      <c r="W1845">
        <v>268</v>
      </c>
      <c r="X1845" s="1" t="s">
        <v>1098</v>
      </c>
      <c r="Y1845" s="1" t="s">
        <v>929</v>
      </c>
      <c r="Z1845" s="1" t="s">
        <v>38</v>
      </c>
      <c r="AA1845" s="1" t="s">
        <v>39</v>
      </c>
      <c r="AB1845" s="1" t="s">
        <v>40</v>
      </c>
      <c r="AC1845" s="1" t="s">
        <v>39</v>
      </c>
      <c r="AD1845">
        <v>76523</v>
      </c>
      <c r="AE1845">
        <v>104698</v>
      </c>
    </row>
    <row r="1846" spans="1:31" x14ac:dyDescent="0.3">
      <c r="A1846" s="1" t="s">
        <v>2676</v>
      </c>
      <c r="B1846" s="1" t="s">
        <v>30</v>
      </c>
      <c r="C1846" s="1" t="s">
        <v>62</v>
      </c>
      <c r="D1846" s="2">
        <v>43400</v>
      </c>
      <c r="E1846" s="2">
        <v>43466</v>
      </c>
      <c r="F1846" s="2" t="str">
        <f>TEXT(Sales[[#This Row],[OrderDate]],"dd")</f>
        <v>01</v>
      </c>
      <c r="G1846" s="2">
        <v>43485</v>
      </c>
      <c r="H1846" s="2">
        <v>43488</v>
      </c>
      <c r="I1846" s="1" t="s">
        <v>32</v>
      </c>
      <c r="J1846">
        <v>7</v>
      </c>
      <c r="K1846" s="1" t="s">
        <v>188</v>
      </c>
      <c r="L1846">
        <v>4</v>
      </c>
      <c r="M1846" s="1" t="s">
        <v>92</v>
      </c>
      <c r="N1846">
        <v>28</v>
      </c>
      <c r="O1846" s="1" t="s">
        <v>135</v>
      </c>
      <c r="P1846">
        <v>2</v>
      </c>
      <c r="Q1846">
        <v>0.1</v>
      </c>
      <c r="R1846">
        <v>5480.6</v>
      </c>
      <c r="S1846">
        <v>3014.3300000000004</v>
      </c>
      <c r="T1846">
        <v>6028.6600000000008</v>
      </c>
      <c r="U1846">
        <v>9865.08</v>
      </c>
      <c r="V1846">
        <f>Sales[[#This Row],[Total Revenue]]-Sales[[#This Row],[Total Buying]]</f>
        <v>3836.4199999999992</v>
      </c>
      <c r="W1846">
        <v>274</v>
      </c>
      <c r="X1846" s="1" t="s">
        <v>931</v>
      </c>
      <c r="Y1846" s="1" t="s">
        <v>456</v>
      </c>
      <c r="Z1846" s="1" t="s">
        <v>38</v>
      </c>
      <c r="AA1846" s="1" t="s">
        <v>39</v>
      </c>
      <c r="AB1846" s="1" t="s">
        <v>40</v>
      </c>
      <c r="AC1846" s="1" t="s">
        <v>39</v>
      </c>
      <c r="AD1846">
        <v>156341</v>
      </c>
      <c r="AE1846">
        <v>55039</v>
      </c>
    </row>
    <row r="1847" spans="1:31" x14ac:dyDescent="0.3">
      <c r="A1847" s="1" t="s">
        <v>2677</v>
      </c>
      <c r="B1847" s="1" t="s">
        <v>30</v>
      </c>
      <c r="C1847" s="1" t="s">
        <v>424</v>
      </c>
      <c r="D1847" s="2">
        <v>43300</v>
      </c>
      <c r="E1847" s="2">
        <v>43466</v>
      </c>
      <c r="F1847" s="2" t="str">
        <f>TEXT(Sales[[#This Row],[OrderDate]],"dd")</f>
        <v>01</v>
      </c>
      <c r="G1847" s="2">
        <v>43470</v>
      </c>
      <c r="H1847" s="2">
        <v>43472</v>
      </c>
      <c r="I1847" s="1" t="s">
        <v>32</v>
      </c>
      <c r="J1847">
        <v>1</v>
      </c>
      <c r="K1847" s="1" t="s">
        <v>78</v>
      </c>
      <c r="L1847">
        <v>34</v>
      </c>
      <c r="M1847" s="1" t="s">
        <v>378</v>
      </c>
      <c r="N1847">
        <v>41</v>
      </c>
      <c r="O1847" s="1" t="s">
        <v>60</v>
      </c>
      <c r="P1847">
        <v>3</v>
      </c>
      <c r="Q1847">
        <v>0.1</v>
      </c>
      <c r="R1847">
        <v>797.30000000000007</v>
      </c>
      <c r="S1847">
        <v>518.24500000000012</v>
      </c>
      <c r="T1847">
        <v>1554.7350000000004</v>
      </c>
      <c r="U1847">
        <v>2152.71</v>
      </c>
      <c r="V1847">
        <f>Sales[[#This Row],[Total Revenue]]-Sales[[#This Row],[Total Buying]]</f>
        <v>597.97499999999968</v>
      </c>
      <c r="W1847">
        <v>59</v>
      </c>
      <c r="X1847" s="1" t="s">
        <v>476</v>
      </c>
      <c r="Y1847" s="1" t="s">
        <v>191</v>
      </c>
      <c r="Z1847" s="1" t="s">
        <v>158</v>
      </c>
      <c r="AA1847" s="1" t="s">
        <v>159</v>
      </c>
      <c r="AB1847" s="1" t="s">
        <v>116</v>
      </c>
      <c r="AC1847" s="1" t="s">
        <v>159</v>
      </c>
      <c r="AD1847">
        <v>54536</v>
      </c>
      <c r="AE1847">
        <v>72402</v>
      </c>
    </row>
    <row r="1848" spans="1:31" x14ac:dyDescent="0.3">
      <c r="A1848" s="1" t="s">
        <v>2678</v>
      </c>
      <c r="B1848" s="1" t="s">
        <v>30</v>
      </c>
      <c r="C1848" s="1" t="s">
        <v>31</v>
      </c>
      <c r="D1848" s="2">
        <v>43400</v>
      </c>
      <c r="E1848" s="2">
        <v>43466</v>
      </c>
      <c r="F1848" s="2" t="str">
        <f>TEXT(Sales[[#This Row],[OrderDate]],"dd")</f>
        <v>01</v>
      </c>
      <c r="G1848" s="2">
        <v>43482</v>
      </c>
      <c r="H1848" s="2">
        <v>43492</v>
      </c>
      <c r="I1848" s="1" t="s">
        <v>32</v>
      </c>
      <c r="J1848">
        <v>11</v>
      </c>
      <c r="K1848" s="1" t="s">
        <v>125</v>
      </c>
      <c r="L1848">
        <v>46</v>
      </c>
      <c r="M1848" s="1" t="s">
        <v>203</v>
      </c>
      <c r="N1848">
        <v>35</v>
      </c>
      <c r="O1848" s="1" t="s">
        <v>184</v>
      </c>
      <c r="P1848">
        <v>2</v>
      </c>
      <c r="Q1848">
        <v>0.05</v>
      </c>
      <c r="R1848">
        <v>247.9</v>
      </c>
      <c r="S1848">
        <v>123.95</v>
      </c>
      <c r="T1848">
        <v>247.9</v>
      </c>
      <c r="U1848">
        <v>471.01</v>
      </c>
      <c r="V1848">
        <f>Sales[[#This Row],[Total Revenue]]-Sales[[#This Row],[Total Buying]]</f>
        <v>223.10999999999999</v>
      </c>
      <c r="W1848">
        <v>259</v>
      </c>
      <c r="X1848" s="1" t="s">
        <v>36</v>
      </c>
      <c r="Y1848" s="1" t="s">
        <v>37</v>
      </c>
      <c r="Z1848" s="1" t="s">
        <v>38</v>
      </c>
      <c r="AA1848" s="1" t="s">
        <v>39</v>
      </c>
      <c r="AB1848" s="1" t="s">
        <v>40</v>
      </c>
      <c r="AC1848" s="1" t="s">
        <v>39</v>
      </c>
      <c r="AD1848">
        <v>68789</v>
      </c>
      <c r="AE1848">
        <v>80327</v>
      </c>
    </row>
    <row r="1849" spans="1:31" x14ac:dyDescent="0.3">
      <c r="A1849" s="1" t="s">
        <v>2679</v>
      </c>
      <c r="B1849" s="1" t="s">
        <v>47</v>
      </c>
      <c r="C1849" s="1" t="s">
        <v>48</v>
      </c>
      <c r="D1849" s="2">
        <v>43400</v>
      </c>
      <c r="E1849" s="2">
        <v>43466</v>
      </c>
      <c r="F1849" s="2" t="str">
        <f>TEXT(Sales[[#This Row],[OrderDate]],"dd")</f>
        <v>01</v>
      </c>
      <c r="G1849" s="2">
        <v>43483</v>
      </c>
      <c r="H1849" s="2">
        <v>43491</v>
      </c>
      <c r="I1849" s="1" t="s">
        <v>32</v>
      </c>
      <c r="J1849">
        <v>14</v>
      </c>
      <c r="K1849" s="1" t="s">
        <v>222</v>
      </c>
      <c r="L1849">
        <v>49</v>
      </c>
      <c r="M1849" s="1" t="s">
        <v>74</v>
      </c>
      <c r="N1849">
        <v>33</v>
      </c>
      <c r="O1849" s="1" t="s">
        <v>75</v>
      </c>
      <c r="P1849">
        <v>4</v>
      </c>
      <c r="Q1849">
        <v>7.4999999999999997E-2</v>
      </c>
      <c r="R1849">
        <v>1165.8</v>
      </c>
      <c r="S1849">
        <v>897.66599999999994</v>
      </c>
      <c r="T1849">
        <v>3590.6639999999998</v>
      </c>
      <c r="U1849">
        <v>4313.46</v>
      </c>
      <c r="V1849">
        <f>Sales[[#This Row],[Total Revenue]]-Sales[[#This Row],[Total Buying]]</f>
        <v>722.79600000000028</v>
      </c>
      <c r="W1849">
        <v>55</v>
      </c>
      <c r="X1849" s="1" t="s">
        <v>460</v>
      </c>
      <c r="Y1849" s="1" t="s">
        <v>461</v>
      </c>
      <c r="Z1849" s="1" t="s">
        <v>158</v>
      </c>
      <c r="AA1849" s="1" t="s">
        <v>159</v>
      </c>
      <c r="AB1849" s="1" t="s">
        <v>116</v>
      </c>
      <c r="AC1849" s="1" t="s">
        <v>159</v>
      </c>
      <c r="AD1849">
        <v>47375</v>
      </c>
      <c r="AE1849">
        <v>54114</v>
      </c>
    </row>
    <row r="1850" spans="1:31" x14ac:dyDescent="0.3">
      <c r="A1850" s="1" t="s">
        <v>2680</v>
      </c>
      <c r="B1850" s="1" t="s">
        <v>30</v>
      </c>
      <c r="C1850" s="1" t="s">
        <v>77</v>
      </c>
      <c r="D1850" s="2">
        <v>43400</v>
      </c>
      <c r="E1850" s="2">
        <v>43466</v>
      </c>
      <c r="F1850" s="2" t="str">
        <f>TEXT(Sales[[#This Row],[OrderDate]],"dd")</f>
        <v>01</v>
      </c>
      <c r="G1850" s="2">
        <v>43468</v>
      </c>
      <c r="H1850" s="2">
        <v>43471</v>
      </c>
      <c r="I1850" s="1" t="s">
        <v>32</v>
      </c>
      <c r="J1850">
        <v>6</v>
      </c>
      <c r="K1850" s="1" t="s">
        <v>33</v>
      </c>
      <c r="L1850">
        <v>32</v>
      </c>
      <c r="M1850" s="1" t="s">
        <v>303</v>
      </c>
      <c r="N1850">
        <v>46</v>
      </c>
      <c r="O1850" s="1" t="s">
        <v>150</v>
      </c>
      <c r="P1850">
        <v>8</v>
      </c>
      <c r="Q1850">
        <v>0.2</v>
      </c>
      <c r="R1850">
        <v>6425.3</v>
      </c>
      <c r="S1850">
        <v>3212.65</v>
      </c>
      <c r="T1850">
        <v>25701.200000000001</v>
      </c>
      <c r="U1850">
        <v>41121.919999999998</v>
      </c>
      <c r="V1850">
        <f>Sales[[#This Row],[Total Revenue]]-Sales[[#This Row],[Total Buying]]</f>
        <v>15420.719999999998</v>
      </c>
      <c r="W1850">
        <v>100</v>
      </c>
      <c r="X1850" s="1" t="s">
        <v>1025</v>
      </c>
      <c r="Y1850" s="1" t="s">
        <v>1026</v>
      </c>
      <c r="Z1850" s="1" t="s">
        <v>400</v>
      </c>
      <c r="AA1850" s="1" t="s">
        <v>401</v>
      </c>
      <c r="AB1850" s="1" t="s">
        <v>116</v>
      </c>
      <c r="AC1850" s="1" t="s">
        <v>401</v>
      </c>
      <c r="AD1850">
        <v>43249</v>
      </c>
      <c r="AE1850">
        <v>34550</v>
      </c>
    </row>
    <row r="1851" spans="1:31" x14ac:dyDescent="0.3">
      <c r="A1851" s="1" t="s">
        <v>2681</v>
      </c>
      <c r="B1851" s="1" t="s">
        <v>47</v>
      </c>
      <c r="C1851" s="1" t="s">
        <v>77</v>
      </c>
      <c r="D1851" s="2">
        <v>43400</v>
      </c>
      <c r="E1851" s="2">
        <v>43466</v>
      </c>
      <c r="F1851" s="2" t="str">
        <f>TEXT(Sales[[#This Row],[OrderDate]],"dd")</f>
        <v>01</v>
      </c>
      <c r="G1851" s="2">
        <v>43470</v>
      </c>
      <c r="H1851" s="2">
        <v>43471</v>
      </c>
      <c r="I1851" s="1" t="s">
        <v>32</v>
      </c>
      <c r="J1851">
        <v>14</v>
      </c>
      <c r="K1851" s="1" t="s">
        <v>222</v>
      </c>
      <c r="L1851">
        <v>28</v>
      </c>
      <c r="M1851" s="1" t="s">
        <v>50</v>
      </c>
      <c r="N1851">
        <v>36</v>
      </c>
      <c r="O1851" s="1" t="s">
        <v>227</v>
      </c>
      <c r="P1851">
        <v>7</v>
      </c>
      <c r="Q1851">
        <v>7.4999999999999997E-2</v>
      </c>
      <c r="R1851">
        <v>1293.1000000000001</v>
      </c>
      <c r="S1851">
        <v>956.89400000000012</v>
      </c>
      <c r="T1851">
        <v>6698.2580000000007</v>
      </c>
      <c r="U1851">
        <v>8372.8225000000002</v>
      </c>
      <c r="V1851">
        <f>Sales[[#This Row],[Total Revenue]]-Sales[[#This Row],[Total Buying]]</f>
        <v>1674.5644999999995</v>
      </c>
      <c r="W1851">
        <v>177</v>
      </c>
      <c r="X1851" s="1" t="s">
        <v>825</v>
      </c>
      <c r="Y1851" s="1" t="s">
        <v>532</v>
      </c>
      <c r="Z1851" s="1" t="s">
        <v>196</v>
      </c>
      <c r="AA1851" s="1" t="s">
        <v>197</v>
      </c>
      <c r="AB1851" s="1" t="s">
        <v>147</v>
      </c>
      <c r="AC1851" s="1" t="s">
        <v>197</v>
      </c>
      <c r="AD1851">
        <v>62380</v>
      </c>
      <c r="AE1851">
        <v>41024</v>
      </c>
    </row>
    <row r="1852" spans="1:31" x14ac:dyDescent="0.3">
      <c r="A1852" s="1" t="s">
        <v>2682</v>
      </c>
      <c r="B1852" s="1" t="s">
        <v>30</v>
      </c>
      <c r="C1852" s="1" t="s">
        <v>77</v>
      </c>
      <c r="D1852" s="2">
        <v>43300</v>
      </c>
      <c r="E1852" s="2">
        <v>43466</v>
      </c>
      <c r="F1852" s="2" t="str">
        <f>TEXT(Sales[[#This Row],[OrderDate]],"dd")</f>
        <v>01</v>
      </c>
      <c r="G1852" s="2">
        <v>43470</v>
      </c>
      <c r="H1852" s="2">
        <v>43475</v>
      </c>
      <c r="I1852" s="1" t="s">
        <v>32</v>
      </c>
      <c r="J1852">
        <v>4</v>
      </c>
      <c r="K1852" s="1" t="s">
        <v>70</v>
      </c>
      <c r="L1852">
        <v>38</v>
      </c>
      <c r="M1852" s="1" t="s">
        <v>226</v>
      </c>
      <c r="N1852">
        <v>2</v>
      </c>
      <c r="O1852" s="1" t="s">
        <v>394</v>
      </c>
      <c r="P1852">
        <v>1</v>
      </c>
      <c r="Q1852">
        <v>0.15</v>
      </c>
      <c r="R1852">
        <v>6197.5</v>
      </c>
      <c r="S1852">
        <v>3594.5499999999997</v>
      </c>
      <c r="T1852">
        <v>3594.5499999999997</v>
      </c>
      <c r="U1852">
        <v>5267.875</v>
      </c>
      <c r="V1852">
        <f>Sales[[#This Row],[Total Revenue]]-Sales[[#This Row],[Total Buying]]</f>
        <v>1673.3250000000003</v>
      </c>
      <c r="W1852">
        <v>113</v>
      </c>
      <c r="X1852" s="1" t="s">
        <v>406</v>
      </c>
      <c r="Y1852" s="1" t="s">
        <v>1384</v>
      </c>
      <c r="Z1852" s="1" t="s">
        <v>1385</v>
      </c>
      <c r="AA1852" s="1" t="s">
        <v>1384</v>
      </c>
      <c r="AB1852" s="1" t="s">
        <v>56</v>
      </c>
      <c r="AC1852" s="1" t="s">
        <v>1384</v>
      </c>
      <c r="AD1852">
        <v>273390</v>
      </c>
      <c r="AE1852">
        <v>70848</v>
      </c>
    </row>
    <row r="1853" spans="1:31" x14ac:dyDescent="0.3">
      <c r="A1853" s="1" t="s">
        <v>2683</v>
      </c>
      <c r="B1853" s="1" t="s">
        <v>30</v>
      </c>
      <c r="C1853" s="1" t="s">
        <v>62</v>
      </c>
      <c r="D1853" s="2">
        <v>43400</v>
      </c>
      <c r="E1853" s="2">
        <v>43467</v>
      </c>
      <c r="F1853" s="2" t="str">
        <f>TEXT(Sales[[#This Row],[OrderDate]],"dd")</f>
        <v>02</v>
      </c>
      <c r="G1853" s="2">
        <v>43495</v>
      </c>
      <c r="H1853" s="2">
        <v>43499</v>
      </c>
      <c r="I1853" s="1" t="s">
        <v>32</v>
      </c>
      <c r="J1853">
        <v>1</v>
      </c>
      <c r="K1853" s="1" t="s">
        <v>78</v>
      </c>
      <c r="L1853">
        <v>12</v>
      </c>
      <c r="M1853" s="1" t="s">
        <v>380</v>
      </c>
      <c r="N1853">
        <v>4</v>
      </c>
      <c r="O1853" s="1" t="s">
        <v>64</v>
      </c>
      <c r="P1853">
        <v>3</v>
      </c>
      <c r="Q1853">
        <v>0.3</v>
      </c>
      <c r="R1853">
        <v>5869.2</v>
      </c>
      <c r="S1853">
        <v>3462.8279999999995</v>
      </c>
      <c r="T1853">
        <v>10388.483999999999</v>
      </c>
      <c r="U1853">
        <v>12325.32</v>
      </c>
      <c r="V1853">
        <f>Sales[[#This Row],[Total Revenue]]-Sales[[#This Row],[Total Buying]]</f>
        <v>1936.8360000000011</v>
      </c>
      <c r="W1853">
        <v>325</v>
      </c>
      <c r="X1853" s="1" t="s">
        <v>1779</v>
      </c>
      <c r="Y1853" s="1" t="s">
        <v>1780</v>
      </c>
      <c r="Z1853" s="1" t="s">
        <v>251</v>
      </c>
      <c r="AA1853" s="1" t="s">
        <v>252</v>
      </c>
      <c r="AB1853" s="1" t="s">
        <v>56</v>
      </c>
      <c r="AC1853" s="1" t="s">
        <v>252</v>
      </c>
      <c r="AD1853">
        <v>46952</v>
      </c>
      <c r="AE1853">
        <v>47763</v>
      </c>
    </row>
    <row r="1854" spans="1:31" x14ac:dyDescent="0.3">
      <c r="A1854" s="1" t="s">
        <v>2684</v>
      </c>
      <c r="B1854" s="1" t="s">
        <v>30</v>
      </c>
      <c r="C1854" s="1" t="s">
        <v>31</v>
      </c>
      <c r="D1854" s="2">
        <v>43300</v>
      </c>
      <c r="E1854" s="2">
        <v>43467</v>
      </c>
      <c r="F1854" s="2" t="str">
        <f>TEXT(Sales[[#This Row],[OrderDate]],"dd")</f>
        <v>02</v>
      </c>
      <c r="G1854" s="2">
        <v>43493</v>
      </c>
      <c r="H1854" s="2">
        <v>43495</v>
      </c>
      <c r="I1854" s="1" t="s">
        <v>32</v>
      </c>
      <c r="J1854">
        <v>10</v>
      </c>
      <c r="K1854" s="1" t="s">
        <v>121</v>
      </c>
      <c r="L1854">
        <v>31</v>
      </c>
      <c r="M1854" s="1" t="s">
        <v>374</v>
      </c>
      <c r="N1854">
        <v>10</v>
      </c>
      <c r="O1854" s="1" t="s">
        <v>162</v>
      </c>
      <c r="P1854">
        <v>8</v>
      </c>
      <c r="Q1854">
        <v>7.4999999999999997E-2</v>
      </c>
      <c r="R1854">
        <v>1098.8</v>
      </c>
      <c r="S1854">
        <v>593.35199999999998</v>
      </c>
      <c r="T1854">
        <v>4746.8159999999998</v>
      </c>
      <c r="U1854">
        <v>8131.12</v>
      </c>
      <c r="V1854">
        <f>Sales[[#This Row],[Total Revenue]]-Sales[[#This Row],[Total Buying]]</f>
        <v>3384.3040000000001</v>
      </c>
      <c r="W1854">
        <v>250</v>
      </c>
      <c r="X1854" s="1" t="s">
        <v>748</v>
      </c>
      <c r="Y1854" s="1" t="s">
        <v>387</v>
      </c>
      <c r="Z1854" s="1" t="s">
        <v>388</v>
      </c>
      <c r="AA1854" s="1" t="s">
        <v>389</v>
      </c>
      <c r="AB1854" s="1" t="s">
        <v>116</v>
      </c>
      <c r="AC1854" s="1" t="s">
        <v>389</v>
      </c>
      <c r="AD1854">
        <v>43699</v>
      </c>
      <c r="AE1854">
        <v>68137</v>
      </c>
    </row>
    <row r="1855" spans="1:31" x14ac:dyDescent="0.3">
      <c r="A1855" s="1" t="s">
        <v>2685</v>
      </c>
      <c r="B1855" s="1" t="s">
        <v>30</v>
      </c>
      <c r="C1855" s="1" t="s">
        <v>31</v>
      </c>
      <c r="D1855" s="2">
        <v>43400</v>
      </c>
      <c r="E1855" s="2">
        <v>43467</v>
      </c>
      <c r="F1855" s="2" t="str">
        <f>TEXT(Sales[[#This Row],[OrderDate]],"dd")</f>
        <v>02</v>
      </c>
      <c r="G1855" s="2">
        <v>43491</v>
      </c>
      <c r="H1855" s="2">
        <v>43494</v>
      </c>
      <c r="I1855" s="1" t="s">
        <v>32</v>
      </c>
      <c r="J1855">
        <v>6</v>
      </c>
      <c r="K1855" s="1" t="s">
        <v>33</v>
      </c>
      <c r="L1855">
        <v>25</v>
      </c>
      <c r="M1855" s="1" t="s">
        <v>454</v>
      </c>
      <c r="N1855">
        <v>10</v>
      </c>
      <c r="O1855" s="1" t="s">
        <v>162</v>
      </c>
      <c r="P1855">
        <v>2</v>
      </c>
      <c r="Q1855">
        <v>0.15</v>
      </c>
      <c r="R1855">
        <v>1072</v>
      </c>
      <c r="S1855">
        <v>889.76</v>
      </c>
      <c r="T1855">
        <v>1779.52</v>
      </c>
      <c r="U1855">
        <v>1822.4</v>
      </c>
      <c r="V1855">
        <f>Sales[[#This Row],[Total Revenue]]-Sales[[#This Row],[Total Buying]]</f>
        <v>42.880000000000109</v>
      </c>
      <c r="W1855">
        <v>240</v>
      </c>
      <c r="X1855" s="1" t="s">
        <v>1038</v>
      </c>
      <c r="Y1855" s="1" t="s">
        <v>1039</v>
      </c>
      <c r="Z1855" s="1" t="s">
        <v>1040</v>
      </c>
      <c r="AA1855" s="1" t="s">
        <v>1041</v>
      </c>
      <c r="AB1855" s="1" t="s">
        <v>147</v>
      </c>
      <c r="AC1855" s="1" t="s">
        <v>1041</v>
      </c>
      <c r="AD1855">
        <v>173764</v>
      </c>
      <c r="AE1855">
        <v>49896</v>
      </c>
    </row>
    <row r="1856" spans="1:31" x14ac:dyDescent="0.3">
      <c r="A1856" s="1" t="s">
        <v>2686</v>
      </c>
      <c r="B1856" s="1" t="s">
        <v>30</v>
      </c>
      <c r="C1856" s="1" t="s">
        <v>62</v>
      </c>
      <c r="D1856" s="2">
        <v>43400</v>
      </c>
      <c r="E1856" s="2">
        <v>43467</v>
      </c>
      <c r="F1856" s="2" t="str">
        <f>TEXT(Sales[[#This Row],[OrderDate]],"dd")</f>
        <v>02</v>
      </c>
      <c r="G1856" s="2">
        <v>43475</v>
      </c>
      <c r="H1856" s="2">
        <v>43477</v>
      </c>
      <c r="I1856" s="1" t="s">
        <v>32</v>
      </c>
      <c r="J1856">
        <v>1</v>
      </c>
      <c r="K1856" s="1" t="s">
        <v>78</v>
      </c>
      <c r="L1856">
        <v>26</v>
      </c>
      <c r="M1856" s="1" t="s">
        <v>215</v>
      </c>
      <c r="N1856">
        <v>24</v>
      </c>
      <c r="O1856" s="1" t="s">
        <v>204</v>
      </c>
      <c r="P1856">
        <v>1</v>
      </c>
      <c r="Q1856">
        <v>0.1</v>
      </c>
      <c r="R1856">
        <v>6532.5</v>
      </c>
      <c r="S1856">
        <v>3984.8249999999998</v>
      </c>
      <c r="T1856">
        <v>3984.8249999999998</v>
      </c>
      <c r="U1856">
        <v>5879.25</v>
      </c>
      <c r="V1856">
        <f>Sales[[#This Row],[Total Revenue]]-Sales[[#This Row],[Total Buying]]</f>
        <v>1894.4250000000002</v>
      </c>
      <c r="W1856">
        <v>313</v>
      </c>
      <c r="X1856" s="1" t="s">
        <v>1387</v>
      </c>
      <c r="Y1856" s="1" t="s">
        <v>1388</v>
      </c>
      <c r="Z1856" s="1" t="s">
        <v>251</v>
      </c>
      <c r="AA1856" s="1" t="s">
        <v>252</v>
      </c>
      <c r="AB1856" s="1" t="s">
        <v>56</v>
      </c>
      <c r="AC1856" s="1" t="s">
        <v>252</v>
      </c>
      <c r="AD1856">
        <v>45263</v>
      </c>
      <c r="AE1856">
        <v>69368</v>
      </c>
    </row>
    <row r="1857" spans="1:31" x14ac:dyDescent="0.3">
      <c r="A1857" s="1" t="s">
        <v>2687</v>
      </c>
      <c r="B1857" s="1" t="s">
        <v>47</v>
      </c>
      <c r="C1857" s="1" t="s">
        <v>77</v>
      </c>
      <c r="D1857" s="2">
        <v>43400</v>
      </c>
      <c r="E1857" s="2">
        <v>43467</v>
      </c>
      <c r="F1857" s="2" t="str">
        <f>TEXT(Sales[[#This Row],[OrderDate]],"dd")</f>
        <v>02</v>
      </c>
      <c r="G1857" s="2">
        <v>43482</v>
      </c>
      <c r="H1857" s="2">
        <v>43488</v>
      </c>
      <c r="I1857" s="1" t="s">
        <v>32</v>
      </c>
      <c r="J1857">
        <v>15</v>
      </c>
      <c r="K1857" s="1" t="s">
        <v>134</v>
      </c>
      <c r="L1857">
        <v>19</v>
      </c>
      <c r="M1857" s="1" t="s">
        <v>346</v>
      </c>
      <c r="N1857">
        <v>20</v>
      </c>
      <c r="O1857" s="1" t="s">
        <v>245</v>
      </c>
      <c r="P1857">
        <v>3</v>
      </c>
      <c r="Q1857">
        <v>7.4999999999999997E-2</v>
      </c>
      <c r="R1857">
        <v>3946.3</v>
      </c>
      <c r="S1857">
        <v>2367.7800000000002</v>
      </c>
      <c r="T1857">
        <v>7103.34</v>
      </c>
      <c r="U1857">
        <v>10950.982500000002</v>
      </c>
      <c r="V1857">
        <f>Sales[[#This Row],[Total Revenue]]-Sales[[#This Row],[Total Buying]]</f>
        <v>3847.6425000000017</v>
      </c>
      <c r="W1857">
        <v>123</v>
      </c>
      <c r="X1857" s="1" t="s">
        <v>1107</v>
      </c>
      <c r="Y1857" s="1" t="s">
        <v>1108</v>
      </c>
      <c r="Z1857" s="1" t="s">
        <v>306</v>
      </c>
      <c r="AA1857" s="1" t="s">
        <v>307</v>
      </c>
      <c r="AB1857" s="1" t="s">
        <v>56</v>
      </c>
      <c r="AC1857" s="1" t="s">
        <v>307</v>
      </c>
      <c r="AD1857">
        <v>318575</v>
      </c>
      <c r="AE1857">
        <v>46764</v>
      </c>
    </row>
    <row r="1858" spans="1:31" x14ac:dyDescent="0.3">
      <c r="A1858" s="1" t="s">
        <v>2688</v>
      </c>
      <c r="B1858" s="1" t="s">
        <v>47</v>
      </c>
      <c r="C1858" s="1" t="s">
        <v>77</v>
      </c>
      <c r="D1858" s="2">
        <v>43400</v>
      </c>
      <c r="E1858" s="2">
        <v>43467</v>
      </c>
      <c r="F1858" s="2" t="str">
        <f>TEXT(Sales[[#This Row],[OrderDate]],"dd")</f>
        <v>02</v>
      </c>
      <c r="G1858" s="2">
        <v>43488</v>
      </c>
      <c r="H1858" s="2">
        <v>43489</v>
      </c>
      <c r="I1858" s="1" t="s">
        <v>32</v>
      </c>
      <c r="J1858">
        <v>13</v>
      </c>
      <c r="K1858" s="1" t="s">
        <v>88</v>
      </c>
      <c r="L1858">
        <v>17</v>
      </c>
      <c r="M1858" s="1" t="s">
        <v>278</v>
      </c>
      <c r="N1858">
        <v>9</v>
      </c>
      <c r="O1858" s="1" t="s">
        <v>111</v>
      </c>
      <c r="P1858">
        <v>8</v>
      </c>
      <c r="Q1858">
        <v>0.3</v>
      </c>
      <c r="R1858">
        <v>1031.8</v>
      </c>
      <c r="S1858">
        <v>835.75800000000004</v>
      </c>
      <c r="T1858">
        <v>6686.0640000000003</v>
      </c>
      <c r="U1858">
        <v>5778.08</v>
      </c>
      <c r="V1858">
        <f>Sales[[#This Row],[Total Revenue]]-Sales[[#This Row],[Total Buying]]</f>
        <v>-907.98400000000038</v>
      </c>
      <c r="W1858">
        <v>128</v>
      </c>
      <c r="X1858" s="1" t="s">
        <v>738</v>
      </c>
      <c r="Y1858" s="1" t="s">
        <v>711</v>
      </c>
      <c r="Z1858" s="1" t="s">
        <v>306</v>
      </c>
      <c r="AA1858" s="1" t="s">
        <v>307</v>
      </c>
      <c r="AB1858" s="1" t="s">
        <v>56</v>
      </c>
      <c r="AC1858" s="1" t="s">
        <v>307</v>
      </c>
      <c r="AD1858">
        <v>38474</v>
      </c>
      <c r="AE1858">
        <v>65282</v>
      </c>
    </row>
    <row r="1859" spans="1:31" x14ac:dyDescent="0.3">
      <c r="A1859" s="1" t="s">
        <v>2689</v>
      </c>
      <c r="B1859" s="1" t="s">
        <v>30</v>
      </c>
      <c r="C1859" s="1" t="s">
        <v>62</v>
      </c>
      <c r="D1859" s="2">
        <v>43300</v>
      </c>
      <c r="E1859" s="2">
        <v>43467</v>
      </c>
      <c r="F1859" s="2" t="str">
        <f>TEXT(Sales[[#This Row],[OrderDate]],"dd")</f>
        <v>02</v>
      </c>
      <c r="G1859" s="2">
        <v>43477</v>
      </c>
      <c r="H1859" s="2">
        <v>43487</v>
      </c>
      <c r="I1859" s="1" t="s">
        <v>32</v>
      </c>
      <c r="J1859">
        <v>6</v>
      </c>
      <c r="K1859" s="1" t="s">
        <v>33</v>
      </c>
      <c r="L1859">
        <v>15</v>
      </c>
      <c r="M1859" s="1" t="s">
        <v>34</v>
      </c>
      <c r="N1859">
        <v>25</v>
      </c>
      <c r="O1859" s="1" t="s">
        <v>216</v>
      </c>
      <c r="P1859">
        <v>4</v>
      </c>
      <c r="Q1859">
        <v>0.3</v>
      </c>
      <c r="R1859">
        <v>5172.4000000000005</v>
      </c>
      <c r="S1859">
        <v>3258.6120000000005</v>
      </c>
      <c r="T1859">
        <v>13034.448000000002</v>
      </c>
      <c r="U1859">
        <v>14482.720000000001</v>
      </c>
      <c r="V1859">
        <f>Sales[[#This Row],[Total Revenue]]-Sales[[#This Row],[Total Buying]]</f>
        <v>1448.271999999999</v>
      </c>
      <c r="W1859">
        <v>317</v>
      </c>
      <c r="X1859" s="1" t="s">
        <v>289</v>
      </c>
      <c r="Y1859" s="1" t="s">
        <v>290</v>
      </c>
      <c r="Z1859" s="1" t="s">
        <v>251</v>
      </c>
      <c r="AA1859" s="1" t="s">
        <v>252</v>
      </c>
      <c r="AB1859" s="1" t="s">
        <v>56</v>
      </c>
      <c r="AC1859" s="1" t="s">
        <v>252</v>
      </c>
      <c r="AD1859">
        <v>43745</v>
      </c>
      <c r="AE1859">
        <v>49100</v>
      </c>
    </row>
    <row r="1860" spans="1:31" x14ac:dyDescent="0.3">
      <c r="A1860" s="1" t="s">
        <v>2690</v>
      </c>
      <c r="B1860" s="1" t="s">
        <v>30</v>
      </c>
      <c r="C1860" s="1" t="s">
        <v>62</v>
      </c>
      <c r="D1860" s="2">
        <v>43400</v>
      </c>
      <c r="E1860" s="2">
        <v>43467</v>
      </c>
      <c r="F1860" s="2" t="str">
        <f>TEXT(Sales[[#This Row],[OrderDate]],"dd")</f>
        <v>02</v>
      </c>
      <c r="G1860" s="2">
        <v>43477</v>
      </c>
      <c r="H1860" s="2">
        <v>43478</v>
      </c>
      <c r="I1860" s="1" t="s">
        <v>32</v>
      </c>
      <c r="J1860">
        <v>7</v>
      </c>
      <c r="K1860" s="1" t="s">
        <v>188</v>
      </c>
      <c r="L1860">
        <v>23</v>
      </c>
      <c r="M1860" s="1" t="s">
        <v>354</v>
      </c>
      <c r="N1860">
        <v>3</v>
      </c>
      <c r="O1860" s="1" t="s">
        <v>167</v>
      </c>
      <c r="P1860">
        <v>4</v>
      </c>
      <c r="Q1860">
        <v>0.05</v>
      </c>
      <c r="R1860">
        <v>2512.5</v>
      </c>
      <c r="S1860">
        <v>1306.5</v>
      </c>
      <c r="T1860">
        <v>5226</v>
      </c>
      <c r="U1860">
        <v>9547.5</v>
      </c>
      <c r="V1860">
        <f>Sales[[#This Row],[Total Revenue]]-Sales[[#This Row],[Total Buying]]</f>
        <v>4321.5</v>
      </c>
      <c r="W1860">
        <v>305</v>
      </c>
      <c r="X1860" s="1" t="s">
        <v>430</v>
      </c>
      <c r="Y1860" s="1" t="s">
        <v>431</v>
      </c>
      <c r="Z1860" s="1" t="s">
        <v>432</v>
      </c>
      <c r="AA1860" s="1" t="s">
        <v>433</v>
      </c>
      <c r="AB1860" s="1" t="s">
        <v>56</v>
      </c>
      <c r="AC1860" s="1" t="s">
        <v>433</v>
      </c>
      <c r="AD1860">
        <v>44518</v>
      </c>
      <c r="AE1860">
        <v>51094</v>
      </c>
    </row>
    <row r="1861" spans="1:31" x14ac:dyDescent="0.3">
      <c r="A1861" s="1" t="s">
        <v>2691</v>
      </c>
      <c r="B1861" s="1" t="s">
        <v>47</v>
      </c>
      <c r="C1861" s="1" t="s">
        <v>62</v>
      </c>
      <c r="D1861" s="2">
        <v>43400</v>
      </c>
      <c r="E1861" s="2">
        <v>43467</v>
      </c>
      <c r="F1861" s="2" t="str">
        <f>TEXT(Sales[[#This Row],[OrderDate]],"dd")</f>
        <v>02</v>
      </c>
      <c r="G1861" s="2">
        <v>43473</v>
      </c>
      <c r="H1861" s="2">
        <v>43475</v>
      </c>
      <c r="I1861" s="1" t="s">
        <v>32</v>
      </c>
      <c r="J1861">
        <v>15</v>
      </c>
      <c r="K1861" s="1" t="s">
        <v>134</v>
      </c>
      <c r="L1861">
        <v>42</v>
      </c>
      <c r="M1861" s="1" t="s">
        <v>363</v>
      </c>
      <c r="N1861">
        <v>26</v>
      </c>
      <c r="O1861" s="1" t="s">
        <v>45</v>
      </c>
      <c r="P1861">
        <v>7</v>
      </c>
      <c r="Q1861">
        <v>0.05</v>
      </c>
      <c r="R1861">
        <v>2639.8</v>
      </c>
      <c r="S1861">
        <v>2032.6460000000002</v>
      </c>
      <c r="T1861">
        <v>14228.522000000001</v>
      </c>
      <c r="U1861">
        <v>17554.670000000002</v>
      </c>
      <c r="V1861">
        <f>Sales[[#This Row],[Total Revenue]]-Sales[[#This Row],[Total Buying]]</f>
        <v>3326.148000000001</v>
      </c>
      <c r="W1861">
        <v>303</v>
      </c>
      <c r="X1861" s="1" t="s">
        <v>439</v>
      </c>
      <c r="Y1861" s="1" t="s">
        <v>440</v>
      </c>
      <c r="Z1861" s="1" t="s">
        <v>432</v>
      </c>
      <c r="AA1861" s="1" t="s">
        <v>433</v>
      </c>
      <c r="AB1861" s="1" t="s">
        <v>56</v>
      </c>
      <c r="AC1861" s="1" t="s">
        <v>433</v>
      </c>
      <c r="AD1861">
        <v>81073</v>
      </c>
      <c r="AE1861">
        <v>34226</v>
      </c>
    </row>
    <row r="1862" spans="1:31" x14ac:dyDescent="0.3">
      <c r="A1862" s="1" t="s">
        <v>2692</v>
      </c>
      <c r="B1862" s="1" t="s">
        <v>42</v>
      </c>
      <c r="C1862" s="1" t="s">
        <v>62</v>
      </c>
      <c r="D1862" s="2">
        <v>43400</v>
      </c>
      <c r="E1862" s="2">
        <v>43468</v>
      </c>
      <c r="F1862" s="2" t="str">
        <f>TEXT(Sales[[#This Row],[OrderDate]],"dd")</f>
        <v>03</v>
      </c>
      <c r="G1862" s="2">
        <v>43489</v>
      </c>
      <c r="H1862" s="2">
        <v>43490</v>
      </c>
      <c r="I1862" s="1" t="s">
        <v>32</v>
      </c>
      <c r="J1862">
        <v>23</v>
      </c>
      <c r="K1862" s="1" t="s">
        <v>171</v>
      </c>
      <c r="L1862">
        <v>19</v>
      </c>
      <c r="M1862" s="1" t="s">
        <v>346</v>
      </c>
      <c r="N1862">
        <v>36</v>
      </c>
      <c r="O1862" s="1" t="s">
        <v>227</v>
      </c>
      <c r="P1862">
        <v>1</v>
      </c>
      <c r="Q1862">
        <v>0.05</v>
      </c>
      <c r="R1862">
        <v>1051.9000000000001</v>
      </c>
      <c r="S1862">
        <v>662.69700000000012</v>
      </c>
      <c r="T1862">
        <v>662.69700000000012</v>
      </c>
      <c r="U1862">
        <v>999.30500000000006</v>
      </c>
      <c r="V1862">
        <f>Sales[[#This Row],[Total Revenue]]-Sales[[#This Row],[Total Buying]]</f>
        <v>336.60799999999995</v>
      </c>
      <c r="W1862">
        <v>311</v>
      </c>
      <c r="X1862" s="1" t="s">
        <v>882</v>
      </c>
      <c r="Y1862" s="1" t="s">
        <v>607</v>
      </c>
      <c r="Z1862" s="1" t="s">
        <v>251</v>
      </c>
      <c r="AA1862" s="1" t="s">
        <v>252</v>
      </c>
      <c r="AB1862" s="1" t="s">
        <v>56</v>
      </c>
      <c r="AC1862" s="1" t="s">
        <v>252</v>
      </c>
      <c r="AD1862">
        <v>46193</v>
      </c>
      <c r="AE1862">
        <v>40992</v>
      </c>
    </row>
    <row r="1863" spans="1:31" x14ac:dyDescent="0.3">
      <c r="A1863" s="1" t="s">
        <v>2693</v>
      </c>
      <c r="B1863" s="1" t="s">
        <v>30</v>
      </c>
      <c r="C1863" s="1" t="s">
        <v>62</v>
      </c>
      <c r="D1863" s="2">
        <v>43300</v>
      </c>
      <c r="E1863" s="2">
        <v>43468</v>
      </c>
      <c r="F1863" s="2" t="str">
        <f>TEXT(Sales[[#This Row],[OrderDate]],"dd")</f>
        <v>03</v>
      </c>
      <c r="G1863" s="2">
        <v>43472</v>
      </c>
      <c r="H1863" s="2">
        <v>43475</v>
      </c>
      <c r="I1863" s="1" t="s">
        <v>32</v>
      </c>
      <c r="J1863">
        <v>9</v>
      </c>
      <c r="K1863" s="1" t="s">
        <v>214</v>
      </c>
      <c r="L1863">
        <v>5</v>
      </c>
      <c r="M1863" s="1" t="s">
        <v>106</v>
      </c>
      <c r="N1863">
        <v>10</v>
      </c>
      <c r="O1863" s="1" t="s">
        <v>162</v>
      </c>
      <c r="P1863">
        <v>1</v>
      </c>
      <c r="Q1863">
        <v>0.05</v>
      </c>
      <c r="R1863">
        <v>1051.9000000000001</v>
      </c>
      <c r="S1863">
        <v>757.36800000000005</v>
      </c>
      <c r="T1863">
        <v>757.36800000000005</v>
      </c>
      <c r="U1863">
        <v>999.30500000000006</v>
      </c>
      <c r="V1863">
        <f>Sales[[#This Row],[Total Revenue]]-Sales[[#This Row],[Total Buying]]</f>
        <v>241.93700000000001</v>
      </c>
      <c r="W1863">
        <v>262</v>
      </c>
      <c r="X1863" s="1" t="s">
        <v>494</v>
      </c>
      <c r="Y1863" s="1" t="s">
        <v>495</v>
      </c>
      <c r="Z1863" s="1" t="s">
        <v>38</v>
      </c>
      <c r="AA1863" s="1" t="s">
        <v>39</v>
      </c>
      <c r="AB1863" s="1" t="s">
        <v>40</v>
      </c>
      <c r="AC1863" s="1" t="s">
        <v>39</v>
      </c>
      <c r="AD1863">
        <v>110549</v>
      </c>
      <c r="AE1863">
        <v>31918</v>
      </c>
    </row>
    <row r="1864" spans="1:31" x14ac:dyDescent="0.3">
      <c r="A1864" s="1" t="s">
        <v>2694</v>
      </c>
      <c r="B1864" s="1" t="s">
        <v>47</v>
      </c>
      <c r="C1864" s="1" t="s">
        <v>77</v>
      </c>
      <c r="D1864" s="2">
        <v>43400</v>
      </c>
      <c r="E1864" s="2">
        <v>43468</v>
      </c>
      <c r="F1864" s="2" t="str">
        <f>TEXT(Sales[[#This Row],[OrderDate]],"dd")</f>
        <v>03</v>
      </c>
      <c r="G1864" s="2">
        <v>43492</v>
      </c>
      <c r="H1864" s="2">
        <v>43500</v>
      </c>
      <c r="I1864" s="1" t="s">
        <v>32</v>
      </c>
      <c r="J1864">
        <v>17</v>
      </c>
      <c r="K1864" s="1" t="s">
        <v>292</v>
      </c>
      <c r="L1864">
        <v>33</v>
      </c>
      <c r="M1864" s="1" t="s">
        <v>262</v>
      </c>
      <c r="N1864">
        <v>44</v>
      </c>
      <c r="O1864" s="1" t="s">
        <v>206</v>
      </c>
      <c r="P1864">
        <v>7</v>
      </c>
      <c r="Q1864">
        <v>0.05</v>
      </c>
      <c r="R1864">
        <v>2003.3</v>
      </c>
      <c r="S1864">
        <v>1482.442</v>
      </c>
      <c r="T1864">
        <v>10377.094000000001</v>
      </c>
      <c r="U1864">
        <v>13321.945</v>
      </c>
      <c r="V1864">
        <f>Sales[[#This Row],[Total Revenue]]-Sales[[#This Row],[Total Buying]]</f>
        <v>2944.8509999999987</v>
      </c>
      <c r="W1864">
        <v>186</v>
      </c>
      <c r="X1864" s="1" t="s">
        <v>686</v>
      </c>
      <c r="Y1864" s="1" t="s">
        <v>368</v>
      </c>
      <c r="Z1864" s="1" t="s">
        <v>369</v>
      </c>
      <c r="AA1864" s="1" t="s">
        <v>370</v>
      </c>
      <c r="AB1864" s="1" t="s">
        <v>147</v>
      </c>
      <c r="AC1864" s="1" t="s">
        <v>370</v>
      </c>
      <c r="AD1864">
        <v>48011</v>
      </c>
      <c r="AE1864">
        <v>50411</v>
      </c>
    </row>
    <row r="1865" spans="1:31" x14ac:dyDescent="0.3">
      <c r="A1865" s="1" t="s">
        <v>2695</v>
      </c>
      <c r="B1865" s="1" t="s">
        <v>47</v>
      </c>
      <c r="C1865" s="1" t="s">
        <v>77</v>
      </c>
      <c r="D1865" s="2">
        <v>43400</v>
      </c>
      <c r="E1865" s="2">
        <v>43468</v>
      </c>
      <c r="F1865" s="2" t="str">
        <f>TEXT(Sales[[#This Row],[OrderDate]],"dd")</f>
        <v>03</v>
      </c>
      <c r="G1865" s="2">
        <v>43486</v>
      </c>
      <c r="H1865" s="2">
        <v>43492</v>
      </c>
      <c r="I1865" s="1" t="s">
        <v>32</v>
      </c>
      <c r="J1865">
        <v>19</v>
      </c>
      <c r="K1865" s="1" t="s">
        <v>97</v>
      </c>
      <c r="L1865">
        <v>33</v>
      </c>
      <c r="M1865" s="1" t="s">
        <v>262</v>
      </c>
      <c r="N1865">
        <v>12</v>
      </c>
      <c r="O1865" s="1" t="s">
        <v>35</v>
      </c>
      <c r="P1865">
        <v>4</v>
      </c>
      <c r="Q1865">
        <v>0.05</v>
      </c>
      <c r="R1865">
        <v>837.5</v>
      </c>
      <c r="S1865">
        <v>502.5</v>
      </c>
      <c r="T1865">
        <v>2010</v>
      </c>
      <c r="U1865">
        <v>3182.5</v>
      </c>
      <c r="V1865">
        <f>Sales[[#This Row],[Total Revenue]]-Sales[[#This Row],[Total Buying]]</f>
        <v>1172.5</v>
      </c>
      <c r="W1865">
        <v>142</v>
      </c>
      <c r="X1865" s="1" t="s">
        <v>1297</v>
      </c>
      <c r="Y1865" s="1" t="s">
        <v>1668</v>
      </c>
      <c r="Z1865" s="1" t="s">
        <v>457</v>
      </c>
      <c r="AA1865" s="1" t="s">
        <v>458</v>
      </c>
      <c r="AB1865" s="1" t="s">
        <v>56</v>
      </c>
      <c r="AC1865" s="1" t="s">
        <v>458</v>
      </c>
      <c r="AD1865">
        <v>72760</v>
      </c>
      <c r="AE1865">
        <v>42306</v>
      </c>
    </row>
    <row r="1866" spans="1:31" x14ac:dyDescent="0.3">
      <c r="A1866" s="1" t="s">
        <v>2696</v>
      </c>
      <c r="B1866" s="1" t="s">
        <v>30</v>
      </c>
      <c r="C1866" s="1" t="s">
        <v>31</v>
      </c>
      <c r="D1866" s="2">
        <v>43400</v>
      </c>
      <c r="E1866" s="2">
        <v>43468</v>
      </c>
      <c r="F1866" s="2" t="str">
        <f>TEXT(Sales[[#This Row],[OrderDate]],"dd")</f>
        <v>03</v>
      </c>
      <c r="G1866" s="2">
        <v>43483</v>
      </c>
      <c r="H1866" s="2">
        <v>43491</v>
      </c>
      <c r="I1866" s="1" t="s">
        <v>32</v>
      </c>
      <c r="J1866">
        <v>9</v>
      </c>
      <c r="K1866" s="1" t="s">
        <v>214</v>
      </c>
      <c r="L1866">
        <v>40</v>
      </c>
      <c r="M1866" s="1" t="s">
        <v>189</v>
      </c>
      <c r="N1866">
        <v>41</v>
      </c>
      <c r="O1866" s="1" t="s">
        <v>60</v>
      </c>
      <c r="P1866">
        <v>5</v>
      </c>
      <c r="Q1866">
        <v>0.05</v>
      </c>
      <c r="R1866">
        <v>5815.6</v>
      </c>
      <c r="S1866">
        <v>4303.5439999999999</v>
      </c>
      <c r="T1866">
        <v>21517.72</v>
      </c>
      <c r="U1866">
        <v>27624.100000000002</v>
      </c>
      <c r="V1866">
        <f>Sales[[#This Row],[Total Revenue]]-Sales[[#This Row],[Total Buying]]</f>
        <v>6106.380000000001</v>
      </c>
      <c r="W1866">
        <v>237</v>
      </c>
      <c r="X1866" s="1" t="s">
        <v>1165</v>
      </c>
      <c r="Y1866" s="1" t="s">
        <v>1166</v>
      </c>
      <c r="Z1866" s="1" t="s">
        <v>316</v>
      </c>
      <c r="AA1866" s="1" t="s">
        <v>317</v>
      </c>
      <c r="AB1866" s="1" t="s">
        <v>56</v>
      </c>
      <c r="AC1866" s="1" t="s">
        <v>317</v>
      </c>
      <c r="AD1866">
        <v>93267</v>
      </c>
      <c r="AE1866">
        <v>39882</v>
      </c>
    </row>
    <row r="1867" spans="1:31" x14ac:dyDescent="0.3">
      <c r="A1867" s="1" t="s">
        <v>2697</v>
      </c>
      <c r="B1867" s="1" t="s">
        <v>30</v>
      </c>
      <c r="C1867" s="1" t="s">
        <v>48</v>
      </c>
      <c r="D1867" s="2">
        <v>43400</v>
      </c>
      <c r="E1867" s="2">
        <v>43468</v>
      </c>
      <c r="F1867" s="2" t="str">
        <f>TEXT(Sales[[#This Row],[OrderDate]],"dd")</f>
        <v>03</v>
      </c>
      <c r="G1867" s="2">
        <v>43475</v>
      </c>
      <c r="H1867" s="2">
        <v>43482</v>
      </c>
      <c r="I1867" s="1" t="s">
        <v>32</v>
      </c>
      <c r="J1867">
        <v>12</v>
      </c>
      <c r="K1867" s="1" t="s">
        <v>208</v>
      </c>
      <c r="L1867">
        <v>23</v>
      </c>
      <c r="M1867" s="1" t="s">
        <v>354</v>
      </c>
      <c r="N1867">
        <v>29</v>
      </c>
      <c r="O1867" s="1" t="s">
        <v>360</v>
      </c>
      <c r="P1867">
        <v>7</v>
      </c>
      <c r="Q1867">
        <v>0.05</v>
      </c>
      <c r="R1867">
        <v>1172.5</v>
      </c>
      <c r="S1867">
        <v>973.17499999999995</v>
      </c>
      <c r="T1867">
        <v>6812.2249999999995</v>
      </c>
      <c r="U1867">
        <v>7797.125</v>
      </c>
      <c r="V1867">
        <f>Sales[[#This Row],[Total Revenue]]-Sales[[#This Row],[Total Buying]]</f>
        <v>984.90000000000055</v>
      </c>
      <c r="W1867">
        <v>38</v>
      </c>
      <c r="X1867" s="1" t="s">
        <v>293</v>
      </c>
      <c r="Y1867" s="1" t="s">
        <v>294</v>
      </c>
      <c r="Z1867" s="1" t="s">
        <v>158</v>
      </c>
      <c r="AA1867" s="1" t="s">
        <v>159</v>
      </c>
      <c r="AB1867" s="1" t="s">
        <v>116</v>
      </c>
      <c r="AC1867" s="1" t="s">
        <v>159</v>
      </c>
      <c r="AD1867">
        <v>45031</v>
      </c>
      <c r="AE1867">
        <v>65974</v>
      </c>
    </row>
    <row r="1868" spans="1:31" x14ac:dyDescent="0.3">
      <c r="A1868" s="1" t="s">
        <v>2698</v>
      </c>
      <c r="B1868" s="1" t="s">
        <v>42</v>
      </c>
      <c r="C1868" s="1" t="s">
        <v>424</v>
      </c>
      <c r="D1868" s="2">
        <v>43300</v>
      </c>
      <c r="E1868" s="2">
        <v>43468</v>
      </c>
      <c r="F1868" s="2" t="str">
        <f>TEXT(Sales[[#This Row],[OrderDate]],"dd")</f>
        <v>03</v>
      </c>
      <c r="G1868" s="2">
        <v>43482</v>
      </c>
      <c r="H1868" s="2">
        <v>43489</v>
      </c>
      <c r="I1868" s="1" t="s">
        <v>32</v>
      </c>
      <c r="J1868">
        <v>24</v>
      </c>
      <c r="K1868" s="1" t="s">
        <v>58</v>
      </c>
      <c r="L1868">
        <v>3</v>
      </c>
      <c r="M1868" s="1" t="s">
        <v>175</v>
      </c>
      <c r="N1868">
        <v>1</v>
      </c>
      <c r="O1868" s="1" t="s">
        <v>72</v>
      </c>
      <c r="P1868">
        <v>6</v>
      </c>
      <c r="Q1868">
        <v>0.2</v>
      </c>
      <c r="R1868">
        <v>1118.9000000000001</v>
      </c>
      <c r="S1868">
        <v>716.09600000000012</v>
      </c>
      <c r="T1868">
        <v>4296.5760000000009</v>
      </c>
      <c r="U1868">
        <v>5370.7200000000012</v>
      </c>
      <c r="V1868">
        <f>Sales[[#This Row],[Total Revenue]]-Sales[[#This Row],[Total Buying]]</f>
        <v>1074.1440000000002</v>
      </c>
      <c r="W1868">
        <v>85</v>
      </c>
      <c r="X1868" s="1" t="s">
        <v>1046</v>
      </c>
      <c r="Y1868" s="1" t="s">
        <v>1047</v>
      </c>
      <c r="Z1868" s="1" t="s">
        <v>158</v>
      </c>
      <c r="AA1868" s="1" t="s">
        <v>159</v>
      </c>
      <c r="AB1868" s="1" t="s">
        <v>116</v>
      </c>
      <c r="AC1868" s="1" t="s">
        <v>159</v>
      </c>
      <c r="AD1868">
        <v>41216</v>
      </c>
      <c r="AE1868">
        <v>57028</v>
      </c>
    </row>
    <row r="1869" spans="1:31" x14ac:dyDescent="0.3">
      <c r="A1869" s="1" t="s">
        <v>2699</v>
      </c>
      <c r="B1869" s="1" t="s">
        <v>47</v>
      </c>
      <c r="C1869" s="1" t="s">
        <v>62</v>
      </c>
      <c r="D1869" s="2">
        <v>43400</v>
      </c>
      <c r="E1869" s="2">
        <v>43468</v>
      </c>
      <c r="F1869" s="2" t="str">
        <f>TEXT(Sales[[#This Row],[OrderDate]],"dd")</f>
        <v>03</v>
      </c>
      <c r="G1869" s="2">
        <v>43486</v>
      </c>
      <c r="H1869" s="2">
        <v>43496</v>
      </c>
      <c r="I1869" s="1" t="s">
        <v>32</v>
      </c>
      <c r="J1869">
        <v>14</v>
      </c>
      <c r="K1869" s="1" t="s">
        <v>222</v>
      </c>
      <c r="L1869">
        <v>23</v>
      </c>
      <c r="M1869" s="1" t="s">
        <v>354</v>
      </c>
      <c r="N1869">
        <v>24</v>
      </c>
      <c r="O1869" s="1" t="s">
        <v>204</v>
      </c>
      <c r="P1869">
        <v>8</v>
      </c>
      <c r="Q1869">
        <v>0.15</v>
      </c>
      <c r="R1869">
        <v>3845.8</v>
      </c>
      <c r="S1869">
        <v>3230.4720000000002</v>
      </c>
      <c r="T1869">
        <v>25843.776000000002</v>
      </c>
      <c r="U1869">
        <v>26151.440000000002</v>
      </c>
      <c r="V1869">
        <f>Sales[[#This Row],[Total Revenue]]-Sales[[#This Row],[Total Buying]]</f>
        <v>307.66400000000067</v>
      </c>
      <c r="W1869">
        <v>283</v>
      </c>
      <c r="X1869" s="1" t="s">
        <v>955</v>
      </c>
      <c r="Y1869" s="1" t="s">
        <v>956</v>
      </c>
      <c r="Z1869" s="1" t="s">
        <v>145</v>
      </c>
      <c r="AA1869" s="1" t="s">
        <v>146</v>
      </c>
      <c r="AB1869" s="1" t="s">
        <v>147</v>
      </c>
      <c r="AC1869" s="1" t="s">
        <v>146</v>
      </c>
      <c r="AD1869">
        <v>117531</v>
      </c>
      <c r="AE1869">
        <v>33687</v>
      </c>
    </row>
    <row r="1870" spans="1:31" x14ac:dyDescent="0.3">
      <c r="A1870" s="1" t="s">
        <v>2700</v>
      </c>
      <c r="B1870" s="1" t="s">
        <v>30</v>
      </c>
      <c r="C1870" s="1" t="s">
        <v>48</v>
      </c>
      <c r="D1870" s="2">
        <v>43300</v>
      </c>
      <c r="E1870" s="2">
        <v>43468</v>
      </c>
      <c r="F1870" s="2" t="str">
        <f>TEXT(Sales[[#This Row],[OrderDate]],"dd")</f>
        <v>03</v>
      </c>
      <c r="G1870" s="2">
        <v>43470</v>
      </c>
      <c r="H1870" s="2">
        <v>43480</v>
      </c>
      <c r="I1870" s="1" t="s">
        <v>32</v>
      </c>
      <c r="J1870">
        <v>2</v>
      </c>
      <c r="K1870" s="1" t="s">
        <v>142</v>
      </c>
      <c r="L1870">
        <v>40</v>
      </c>
      <c r="M1870" s="1" t="s">
        <v>189</v>
      </c>
      <c r="N1870">
        <v>40</v>
      </c>
      <c r="O1870" s="1" t="s">
        <v>199</v>
      </c>
      <c r="P1870">
        <v>3</v>
      </c>
      <c r="Q1870">
        <v>7.4999999999999997E-2</v>
      </c>
      <c r="R1870">
        <v>2586.2000000000003</v>
      </c>
      <c r="S1870">
        <v>1034.4800000000002</v>
      </c>
      <c r="T1870">
        <v>3103.4400000000005</v>
      </c>
      <c r="U1870">
        <v>7176.7049999999999</v>
      </c>
      <c r="V1870">
        <f>Sales[[#This Row],[Total Revenue]]-Sales[[#This Row],[Total Buying]]</f>
        <v>4073.2649999999994</v>
      </c>
      <c r="W1870">
        <v>24</v>
      </c>
      <c r="X1870" s="1" t="s">
        <v>279</v>
      </c>
      <c r="Y1870" s="1" t="s">
        <v>157</v>
      </c>
      <c r="Z1870" s="1" t="s">
        <v>158</v>
      </c>
      <c r="AA1870" s="1" t="s">
        <v>159</v>
      </c>
      <c r="AB1870" s="1" t="s">
        <v>116</v>
      </c>
      <c r="AC1870" s="1" t="s">
        <v>159</v>
      </c>
      <c r="AD1870">
        <v>45409</v>
      </c>
      <c r="AE1870">
        <v>68318</v>
      </c>
    </row>
    <row r="1871" spans="1:31" x14ac:dyDescent="0.3">
      <c r="A1871" s="1" t="s">
        <v>2701</v>
      </c>
      <c r="B1871" s="1" t="s">
        <v>47</v>
      </c>
      <c r="C1871" s="1" t="s">
        <v>77</v>
      </c>
      <c r="D1871" s="2">
        <v>43400</v>
      </c>
      <c r="E1871" s="2">
        <v>43468</v>
      </c>
      <c r="F1871" s="2" t="str">
        <f>TEXT(Sales[[#This Row],[OrderDate]],"dd")</f>
        <v>03</v>
      </c>
      <c r="G1871" s="2">
        <v>43477</v>
      </c>
      <c r="H1871" s="2">
        <v>43479</v>
      </c>
      <c r="I1871" s="1" t="s">
        <v>32</v>
      </c>
      <c r="J1871">
        <v>20</v>
      </c>
      <c r="K1871" s="1" t="s">
        <v>225</v>
      </c>
      <c r="L1871">
        <v>29</v>
      </c>
      <c r="M1871" s="1" t="s">
        <v>429</v>
      </c>
      <c r="N1871">
        <v>30</v>
      </c>
      <c r="O1871" s="1" t="s">
        <v>51</v>
      </c>
      <c r="P1871">
        <v>7</v>
      </c>
      <c r="Q1871">
        <v>0.1</v>
      </c>
      <c r="R1871">
        <v>5165.7</v>
      </c>
      <c r="S1871">
        <v>2066.2800000000002</v>
      </c>
      <c r="T1871">
        <v>14463.960000000001</v>
      </c>
      <c r="U1871">
        <v>32543.91</v>
      </c>
      <c r="V1871">
        <f>Sales[[#This Row],[Total Revenue]]-Sales[[#This Row],[Total Buying]]</f>
        <v>18079.949999999997</v>
      </c>
      <c r="W1871">
        <v>139</v>
      </c>
      <c r="X1871" s="1" t="s">
        <v>1018</v>
      </c>
      <c r="Y1871" s="1" t="s">
        <v>1019</v>
      </c>
      <c r="Z1871" s="1" t="s">
        <v>457</v>
      </c>
      <c r="AA1871" s="1" t="s">
        <v>458</v>
      </c>
      <c r="AB1871" s="1" t="s">
        <v>56</v>
      </c>
      <c r="AC1871" s="1" t="s">
        <v>458</v>
      </c>
      <c r="AD1871">
        <v>45389</v>
      </c>
      <c r="AE1871">
        <v>39464</v>
      </c>
    </row>
    <row r="1872" spans="1:31" x14ac:dyDescent="0.3">
      <c r="A1872" s="1" t="s">
        <v>2702</v>
      </c>
      <c r="B1872" s="1" t="s">
        <v>47</v>
      </c>
      <c r="C1872" s="1" t="s">
        <v>48</v>
      </c>
      <c r="D1872" s="2">
        <v>43400</v>
      </c>
      <c r="E1872" s="2">
        <v>43468</v>
      </c>
      <c r="F1872" s="2" t="str">
        <f>TEXT(Sales[[#This Row],[OrderDate]],"dd")</f>
        <v>03</v>
      </c>
      <c r="G1872" s="2">
        <v>43483</v>
      </c>
      <c r="H1872" s="2">
        <v>43486</v>
      </c>
      <c r="I1872" s="1" t="s">
        <v>32</v>
      </c>
      <c r="J1872">
        <v>17</v>
      </c>
      <c r="K1872" s="1" t="s">
        <v>292</v>
      </c>
      <c r="L1872">
        <v>26</v>
      </c>
      <c r="M1872" s="1" t="s">
        <v>215</v>
      </c>
      <c r="N1872">
        <v>13</v>
      </c>
      <c r="O1872" s="1" t="s">
        <v>193</v>
      </c>
      <c r="P1872">
        <v>3</v>
      </c>
      <c r="Q1872">
        <v>0.05</v>
      </c>
      <c r="R1872">
        <v>3155.7000000000003</v>
      </c>
      <c r="S1872">
        <v>1262.2800000000002</v>
      </c>
      <c r="T1872">
        <v>3786.8400000000006</v>
      </c>
      <c r="U1872">
        <v>8993.7450000000008</v>
      </c>
      <c r="V1872">
        <f>Sales[[#This Row],[Total Revenue]]-Sales[[#This Row],[Total Buying]]</f>
        <v>5206.9050000000007</v>
      </c>
      <c r="W1872">
        <v>13</v>
      </c>
      <c r="X1872" s="1" t="s">
        <v>1925</v>
      </c>
      <c r="Y1872" s="1" t="s">
        <v>113</v>
      </c>
      <c r="Z1872" s="1" t="s">
        <v>114</v>
      </c>
      <c r="AA1872" s="1" t="s">
        <v>115</v>
      </c>
      <c r="AB1872" s="1" t="s">
        <v>116</v>
      </c>
      <c r="AC1872" s="1" t="s">
        <v>115</v>
      </c>
      <c r="AD1872">
        <v>45054</v>
      </c>
      <c r="AE1872">
        <v>59916</v>
      </c>
    </row>
    <row r="1873" spans="1:31" x14ac:dyDescent="0.3">
      <c r="A1873" s="1" t="s">
        <v>2703</v>
      </c>
      <c r="B1873" s="1" t="s">
        <v>47</v>
      </c>
      <c r="C1873" s="1" t="s">
        <v>31</v>
      </c>
      <c r="D1873" s="2">
        <v>43400</v>
      </c>
      <c r="E1873" s="2">
        <v>43469</v>
      </c>
      <c r="F1873" s="2" t="str">
        <f>TEXT(Sales[[#This Row],[OrderDate]],"dd")</f>
        <v>04</v>
      </c>
      <c r="G1873" s="2">
        <v>43489</v>
      </c>
      <c r="H1873" s="2">
        <v>43497</v>
      </c>
      <c r="I1873" s="1" t="s">
        <v>32</v>
      </c>
      <c r="J1873">
        <v>17</v>
      </c>
      <c r="K1873" s="1" t="s">
        <v>292</v>
      </c>
      <c r="L1873">
        <v>43</v>
      </c>
      <c r="M1873" s="1" t="s">
        <v>183</v>
      </c>
      <c r="N1873">
        <v>44</v>
      </c>
      <c r="O1873" s="1" t="s">
        <v>206</v>
      </c>
      <c r="P1873">
        <v>8</v>
      </c>
      <c r="Q1873">
        <v>0.2</v>
      </c>
      <c r="R1873">
        <v>2304.8000000000002</v>
      </c>
      <c r="S1873">
        <v>1613.3600000000001</v>
      </c>
      <c r="T1873">
        <v>12906.880000000001</v>
      </c>
      <c r="U1873">
        <v>14750.720000000001</v>
      </c>
      <c r="V1873">
        <f>Sales[[#This Row],[Total Revenue]]-Sales[[#This Row],[Total Buying]]</f>
        <v>1843.8400000000001</v>
      </c>
      <c r="W1873">
        <v>258</v>
      </c>
      <c r="X1873" s="1" t="s">
        <v>937</v>
      </c>
      <c r="Y1873" s="1" t="s">
        <v>495</v>
      </c>
      <c r="Z1873" s="1" t="s">
        <v>38</v>
      </c>
      <c r="AA1873" s="1" t="s">
        <v>39</v>
      </c>
      <c r="AB1873" s="1" t="s">
        <v>40</v>
      </c>
      <c r="AC1873" s="1" t="s">
        <v>39</v>
      </c>
      <c r="AD1873">
        <v>49558</v>
      </c>
      <c r="AE1873">
        <v>68294</v>
      </c>
    </row>
    <row r="1874" spans="1:31" x14ac:dyDescent="0.3">
      <c r="A1874" s="1" t="s">
        <v>2704</v>
      </c>
      <c r="B1874" s="1" t="s">
        <v>30</v>
      </c>
      <c r="C1874" s="1" t="s">
        <v>77</v>
      </c>
      <c r="D1874" s="2">
        <v>43400</v>
      </c>
      <c r="E1874" s="2">
        <v>43469</v>
      </c>
      <c r="F1874" s="2" t="str">
        <f>TEXT(Sales[[#This Row],[OrderDate]],"dd")</f>
        <v>04</v>
      </c>
      <c r="G1874" s="2">
        <v>43497</v>
      </c>
      <c r="H1874" s="2">
        <v>43503</v>
      </c>
      <c r="I1874" s="1" t="s">
        <v>32</v>
      </c>
      <c r="J1874">
        <v>3</v>
      </c>
      <c r="K1874" s="1" t="s">
        <v>154</v>
      </c>
      <c r="L1874">
        <v>26</v>
      </c>
      <c r="M1874" s="1" t="s">
        <v>215</v>
      </c>
      <c r="N1874">
        <v>8</v>
      </c>
      <c r="O1874" s="1" t="s">
        <v>172</v>
      </c>
      <c r="P1874">
        <v>3</v>
      </c>
      <c r="Q1874">
        <v>0.05</v>
      </c>
      <c r="R1874">
        <v>3839.1</v>
      </c>
      <c r="S1874">
        <v>2802.5429999999997</v>
      </c>
      <c r="T1874">
        <v>8407.628999999999</v>
      </c>
      <c r="U1874">
        <v>10941.434999999999</v>
      </c>
      <c r="V1874">
        <f>Sales[[#This Row],[Total Revenue]]-Sales[[#This Row],[Total Buying]]</f>
        <v>2533.8060000000005</v>
      </c>
      <c r="W1874">
        <v>178</v>
      </c>
      <c r="X1874" s="1" t="s">
        <v>830</v>
      </c>
      <c r="Y1874" s="1" t="s">
        <v>532</v>
      </c>
      <c r="Z1874" s="1" t="s">
        <v>196</v>
      </c>
      <c r="AA1874" s="1" t="s">
        <v>197</v>
      </c>
      <c r="AB1874" s="1" t="s">
        <v>147</v>
      </c>
      <c r="AC1874" s="1" t="s">
        <v>197</v>
      </c>
      <c r="AD1874">
        <v>59425</v>
      </c>
      <c r="AE1874">
        <v>73977</v>
      </c>
    </row>
    <row r="1875" spans="1:31" x14ac:dyDescent="0.3">
      <c r="A1875" s="1" t="s">
        <v>2705</v>
      </c>
      <c r="B1875" s="1" t="s">
        <v>47</v>
      </c>
      <c r="C1875" s="1" t="s">
        <v>62</v>
      </c>
      <c r="D1875" s="2">
        <v>43400</v>
      </c>
      <c r="E1875" s="2">
        <v>43469</v>
      </c>
      <c r="F1875" s="2" t="str">
        <f>TEXT(Sales[[#This Row],[OrderDate]],"dd")</f>
        <v>04</v>
      </c>
      <c r="G1875" s="2">
        <v>43488</v>
      </c>
      <c r="H1875" s="2">
        <v>43490</v>
      </c>
      <c r="I1875" s="1" t="s">
        <v>32</v>
      </c>
      <c r="J1875">
        <v>19</v>
      </c>
      <c r="K1875" s="1" t="s">
        <v>97</v>
      </c>
      <c r="L1875">
        <v>44</v>
      </c>
      <c r="M1875" s="1" t="s">
        <v>445</v>
      </c>
      <c r="N1875">
        <v>45</v>
      </c>
      <c r="O1875" s="1" t="s">
        <v>109</v>
      </c>
      <c r="P1875">
        <v>2</v>
      </c>
      <c r="Q1875">
        <v>0.4</v>
      </c>
      <c r="R1875">
        <v>1005</v>
      </c>
      <c r="S1875">
        <v>723.6</v>
      </c>
      <c r="T1875">
        <v>1447.2</v>
      </c>
      <c r="U1875">
        <v>1206</v>
      </c>
      <c r="V1875">
        <f>Sales[[#This Row],[Total Revenue]]-Sales[[#This Row],[Total Buying]]</f>
        <v>-241.20000000000005</v>
      </c>
      <c r="W1875">
        <v>265</v>
      </c>
      <c r="X1875" s="1" t="s">
        <v>886</v>
      </c>
      <c r="Y1875" s="1" t="s">
        <v>37</v>
      </c>
      <c r="Z1875" s="1" t="s">
        <v>38</v>
      </c>
      <c r="AA1875" s="1" t="s">
        <v>39</v>
      </c>
      <c r="AB1875" s="1" t="s">
        <v>40</v>
      </c>
      <c r="AC1875" s="1" t="s">
        <v>39</v>
      </c>
      <c r="AD1875">
        <v>101387</v>
      </c>
      <c r="AE1875">
        <v>86864</v>
      </c>
    </row>
    <row r="1876" spans="1:31" x14ac:dyDescent="0.3">
      <c r="A1876" s="1" t="s">
        <v>2706</v>
      </c>
      <c r="B1876" s="1" t="s">
        <v>42</v>
      </c>
      <c r="C1876" s="1" t="s">
        <v>77</v>
      </c>
      <c r="D1876" s="2">
        <v>43400</v>
      </c>
      <c r="E1876" s="2">
        <v>43469</v>
      </c>
      <c r="F1876" s="2" t="str">
        <f>TEXT(Sales[[#This Row],[OrderDate]],"dd")</f>
        <v>04</v>
      </c>
      <c r="G1876" s="2">
        <v>43474</v>
      </c>
      <c r="H1876" s="2">
        <v>43482</v>
      </c>
      <c r="I1876" s="1" t="s">
        <v>32</v>
      </c>
      <c r="J1876">
        <v>22</v>
      </c>
      <c r="K1876" s="1" t="s">
        <v>85</v>
      </c>
      <c r="L1876">
        <v>19</v>
      </c>
      <c r="M1876" s="1" t="s">
        <v>346</v>
      </c>
      <c r="N1876">
        <v>27</v>
      </c>
      <c r="O1876" s="1" t="s">
        <v>223</v>
      </c>
      <c r="P1876">
        <v>6</v>
      </c>
      <c r="Q1876">
        <v>7.4999999999999997E-2</v>
      </c>
      <c r="R1876">
        <v>2525.9</v>
      </c>
      <c r="S1876">
        <v>1768.1299999999999</v>
      </c>
      <c r="T1876">
        <v>10608.779999999999</v>
      </c>
      <c r="U1876">
        <v>14018.744999999999</v>
      </c>
      <c r="V1876">
        <f>Sales[[#This Row],[Total Revenue]]-Sales[[#This Row],[Total Buying]]</f>
        <v>3409.9650000000001</v>
      </c>
      <c r="W1876">
        <v>165</v>
      </c>
      <c r="X1876" s="1" t="s">
        <v>828</v>
      </c>
      <c r="Y1876" s="1" t="s">
        <v>658</v>
      </c>
      <c r="Z1876" s="1" t="s">
        <v>196</v>
      </c>
      <c r="AA1876" s="1" t="s">
        <v>197</v>
      </c>
      <c r="AB1876" s="1" t="s">
        <v>147</v>
      </c>
      <c r="AC1876" s="1" t="s">
        <v>197</v>
      </c>
      <c r="AD1876">
        <v>43510</v>
      </c>
      <c r="AE1876">
        <v>84039</v>
      </c>
    </row>
    <row r="1877" spans="1:31" x14ac:dyDescent="0.3">
      <c r="A1877" s="1" t="s">
        <v>2707</v>
      </c>
      <c r="B1877" s="1" t="s">
        <v>100</v>
      </c>
      <c r="C1877" s="1" t="s">
        <v>77</v>
      </c>
      <c r="D1877" s="2">
        <v>43400</v>
      </c>
      <c r="E1877" s="2">
        <v>43469</v>
      </c>
      <c r="F1877" s="2" t="str">
        <f>TEXT(Sales[[#This Row],[OrderDate]],"dd")</f>
        <v>04</v>
      </c>
      <c r="G1877" s="2">
        <v>43487</v>
      </c>
      <c r="H1877" s="2">
        <v>43495</v>
      </c>
      <c r="I1877" s="1" t="s">
        <v>32</v>
      </c>
      <c r="J1877">
        <v>27</v>
      </c>
      <c r="K1877" s="1" t="s">
        <v>179</v>
      </c>
      <c r="L1877">
        <v>8</v>
      </c>
      <c r="M1877" s="1" t="s">
        <v>98</v>
      </c>
      <c r="N1877">
        <v>24</v>
      </c>
      <c r="O1877" s="1" t="s">
        <v>204</v>
      </c>
      <c r="P1877">
        <v>6</v>
      </c>
      <c r="Q1877">
        <v>0.05</v>
      </c>
      <c r="R1877">
        <v>1922.9</v>
      </c>
      <c r="S1877">
        <v>1365.259</v>
      </c>
      <c r="T1877">
        <v>8191.5540000000001</v>
      </c>
      <c r="U1877">
        <v>10960.53</v>
      </c>
      <c r="V1877">
        <f>Sales[[#This Row],[Total Revenue]]-Sales[[#This Row],[Total Buying]]</f>
        <v>2768.9760000000006</v>
      </c>
      <c r="W1877">
        <v>149</v>
      </c>
      <c r="X1877" s="1" t="s">
        <v>635</v>
      </c>
      <c r="Y1877" s="1" t="s">
        <v>636</v>
      </c>
      <c r="Z1877" s="1" t="s">
        <v>465</v>
      </c>
      <c r="AA1877" s="1" t="s">
        <v>466</v>
      </c>
      <c r="AB1877" s="1" t="s">
        <v>147</v>
      </c>
      <c r="AC1877" s="1" t="s">
        <v>466</v>
      </c>
      <c r="AD1877">
        <v>81717</v>
      </c>
      <c r="AE1877">
        <v>46290</v>
      </c>
    </row>
    <row r="1878" spans="1:31" x14ac:dyDescent="0.3">
      <c r="A1878" s="1" t="s">
        <v>2708</v>
      </c>
      <c r="B1878" s="1" t="s">
        <v>30</v>
      </c>
      <c r="C1878" s="1" t="s">
        <v>62</v>
      </c>
      <c r="D1878" s="2">
        <v>43300</v>
      </c>
      <c r="E1878" s="2">
        <v>43469</v>
      </c>
      <c r="F1878" s="2" t="str">
        <f>TEXT(Sales[[#This Row],[OrderDate]],"dd")</f>
        <v>04</v>
      </c>
      <c r="G1878" s="2">
        <v>43489</v>
      </c>
      <c r="H1878" s="2">
        <v>43490</v>
      </c>
      <c r="I1878" s="1" t="s">
        <v>32</v>
      </c>
      <c r="J1878">
        <v>12</v>
      </c>
      <c r="K1878" s="1" t="s">
        <v>208</v>
      </c>
      <c r="L1878">
        <v>6</v>
      </c>
      <c r="M1878" s="1" t="s">
        <v>329</v>
      </c>
      <c r="N1878">
        <v>16</v>
      </c>
      <c r="O1878" s="1" t="s">
        <v>93</v>
      </c>
      <c r="P1878">
        <v>1</v>
      </c>
      <c r="Q1878">
        <v>0.05</v>
      </c>
      <c r="R1878">
        <v>6371.7</v>
      </c>
      <c r="S1878">
        <v>4587.6239999999998</v>
      </c>
      <c r="T1878">
        <v>4587.6239999999998</v>
      </c>
      <c r="U1878">
        <v>6053.1149999999998</v>
      </c>
      <c r="V1878">
        <f>Sales[[#This Row],[Total Revenue]]-Sales[[#This Row],[Total Buying]]</f>
        <v>1465.491</v>
      </c>
      <c r="W1878">
        <v>292</v>
      </c>
      <c r="X1878" s="1" t="s">
        <v>925</v>
      </c>
      <c r="Y1878" s="1" t="s">
        <v>926</v>
      </c>
      <c r="Z1878" s="1" t="s">
        <v>298</v>
      </c>
      <c r="AA1878" s="1" t="s">
        <v>299</v>
      </c>
      <c r="AB1878" s="1" t="s">
        <v>116</v>
      </c>
      <c r="AC1878" s="1" t="s">
        <v>299</v>
      </c>
      <c r="AD1878">
        <v>57729</v>
      </c>
      <c r="AE1878">
        <v>47191</v>
      </c>
    </row>
    <row r="1879" spans="1:31" x14ac:dyDescent="0.3">
      <c r="A1879" s="1" t="s">
        <v>2709</v>
      </c>
      <c r="B1879" s="1" t="s">
        <v>42</v>
      </c>
      <c r="C1879" s="1" t="s">
        <v>62</v>
      </c>
      <c r="D1879" s="2">
        <v>43400</v>
      </c>
      <c r="E1879" s="2">
        <v>43469</v>
      </c>
      <c r="F1879" s="2" t="str">
        <f>TEXT(Sales[[#This Row],[OrderDate]],"dd")</f>
        <v>04</v>
      </c>
      <c r="G1879" s="2">
        <v>43473</v>
      </c>
      <c r="H1879" s="2">
        <v>43481</v>
      </c>
      <c r="I1879" s="1" t="s">
        <v>32</v>
      </c>
      <c r="J1879">
        <v>23</v>
      </c>
      <c r="K1879" s="1" t="s">
        <v>171</v>
      </c>
      <c r="L1879">
        <v>36</v>
      </c>
      <c r="M1879" s="1" t="s">
        <v>287</v>
      </c>
      <c r="N1879">
        <v>12</v>
      </c>
      <c r="O1879" s="1" t="s">
        <v>35</v>
      </c>
      <c r="P1879">
        <v>2</v>
      </c>
      <c r="Q1879">
        <v>0.4</v>
      </c>
      <c r="R1879">
        <v>3986.5</v>
      </c>
      <c r="S1879">
        <v>2670.9550000000004</v>
      </c>
      <c r="T1879">
        <v>5341.9100000000008</v>
      </c>
      <c r="U1879">
        <v>4783.7999999999993</v>
      </c>
      <c r="V1879">
        <f>Sales[[#This Row],[Total Revenue]]-Sales[[#This Row],[Total Buying]]</f>
        <v>-558.11000000000149</v>
      </c>
      <c r="W1879">
        <v>285</v>
      </c>
      <c r="X1879" s="1" t="s">
        <v>209</v>
      </c>
      <c r="Y1879" s="1" t="s">
        <v>210</v>
      </c>
      <c r="Z1879" s="1" t="s">
        <v>211</v>
      </c>
      <c r="AA1879" s="1" t="s">
        <v>212</v>
      </c>
      <c r="AB1879" s="1" t="s">
        <v>56</v>
      </c>
      <c r="AC1879" s="1" t="s">
        <v>212</v>
      </c>
      <c r="AD1879">
        <v>44911</v>
      </c>
      <c r="AE1879">
        <v>51491</v>
      </c>
    </row>
    <row r="1880" spans="1:31" x14ac:dyDescent="0.3">
      <c r="A1880" s="1" t="s">
        <v>2710</v>
      </c>
      <c r="B1880" s="1" t="s">
        <v>30</v>
      </c>
      <c r="C1880" s="1" t="s">
        <v>31</v>
      </c>
      <c r="D1880" s="2">
        <v>43300</v>
      </c>
      <c r="E1880" s="2">
        <v>43469</v>
      </c>
      <c r="F1880" s="2" t="str">
        <f>TEXT(Sales[[#This Row],[OrderDate]],"dd")</f>
        <v>04</v>
      </c>
      <c r="G1880" s="2">
        <v>43487</v>
      </c>
      <c r="H1880" s="2">
        <v>43494</v>
      </c>
      <c r="I1880" s="1" t="s">
        <v>32</v>
      </c>
      <c r="J1880">
        <v>6</v>
      </c>
      <c r="K1880" s="1" t="s">
        <v>33</v>
      </c>
      <c r="L1880">
        <v>7</v>
      </c>
      <c r="M1880" s="1" t="s">
        <v>271</v>
      </c>
      <c r="N1880">
        <v>33</v>
      </c>
      <c r="O1880" s="1" t="s">
        <v>75</v>
      </c>
      <c r="P1880">
        <v>8</v>
      </c>
      <c r="Q1880">
        <v>7.4999999999999997E-2</v>
      </c>
      <c r="R1880">
        <v>1835.8</v>
      </c>
      <c r="S1880">
        <v>1193.27</v>
      </c>
      <c r="T1880">
        <v>9546.16</v>
      </c>
      <c r="U1880">
        <v>13584.92</v>
      </c>
      <c r="V1880">
        <f>Sales[[#This Row],[Total Revenue]]-Sales[[#This Row],[Total Buying]]</f>
        <v>4038.76</v>
      </c>
      <c r="W1880">
        <v>212</v>
      </c>
      <c r="X1880" s="1" t="s">
        <v>229</v>
      </c>
      <c r="Y1880" s="1" t="s">
        <v>230</v>
      </c>
      <c r="Z1880" s="1" t="s">
        <v>231</v>
      </c>
      <c r="AA1880" s="1" t="s">
        <v>232</v>
      </c>
      <c r="AB1880" s="1" t="s">
        <v>56</v>
      </c>
      <c r="AC1880" s="1" t="s">
        <v>232</v>
      </c>
      <c r="AD1880">
        <v>39893</v>
      </c>
      <c r="AE1880">
        <v>100849</v>
      </c>
    </row>
    <row r="1881" spans="1:31" x14ac:dyDescent="0.3">
      <c r="A1881" s="1" t="s">
        <v>2711</v>
      </c>
      <c r="B1881" s="1" t="s">
        <v>30</v>
      </c>
      <c r="C1881" s="1" t="s">
        <v>77</v>
      </c>
      <c r="D1881" s="2">
        <v>43400</v>
      </c>
      <c r="E1881" s="2">
        <v>43469</v>
      </c>
      <c r="F1881" s="2" t="str">
        <f>TEXT(Sales[[#This Row],[OrderDate]],"dd")</f>
        <v>04</v>
      </c>
      <c r="G1881" s="2">
        <v>43496</v>
      </c>
      <c r="H1881" s="2">
        <v>43506</v>
      </c>
      <c r="I1881" s="1" t="s">
        <v>32</v>
      </c>
      <c r="J1881">
        <v>11</v>
      </c>
      <c r="K1881" s="1" t="s">
        <v>125</v>
      </c>
      <c r="L1881">
        <v>12</v>
      </c>
      <c r="M1881" s="1" t="s">
        <v>380</v>
      </c>
      <c r="N1881">
        <v>20</v>
      </c>
      <c r="O1881" s="1" t="s">
        <v>245</v>
      </c>
      <c r="P1881">
        <v>1</v>
      </c>
      <c r="Q1881">
        <v>0.2</v>
      </c>
      <c r="R1881">
        <v>871</v>
      </c>
      <c r="S1881">
        <v>574.86</v>
      </c>
      <c r="T1881">
        <v>574.86</v>
      </c>
      <c r="U1881">
        <v>696.8</v>
      </c>
      <c r="V1881">
        <f>Sales[[#This Row],[Total Revenue]]-Sales[[#This Row],[Total Buying]]</f>
        <v>121.93999999999994</v>
      </c>
      <c r="W1881">
        <v>137</v>
      </c>
      <c r="X1881" s="1" t="s">
        <v>763</v>
      </c>
      <c r="Y1881" s="1" t="s">
        <v>682</v>
      </c>
      <c r="Z1881" s="1" t="s">
        <v>306</v>
      </c>
      <c r="AA1881" s="1" t="s">
        <v>307</v>
      </c>
      <c r="AB1881" s="1" t="s">
        <v>56</v>
      </c>
      <c r="AC1881" s="1" t="s">
        <v>307</v>
      </c>
      <c r="AD1881">
        <v>142232</v>
      </c>
      <c r="AE1881">
        <v>44185</v>
      </c>
    </row>
    <row r="1882" spans="1:31" x14ac:dyDescent="0.3">
      <c r="A1882" s="1" t="s">
        <v>2712</v>
      </c>
      <c r="B1882" s="1" t="s">
        <v>30</v>
      </c>
      <c r="C1882" s="1" t="s">
        <v>48</v>
      </c>
      <c r="D1882" s="2">
        <v>43400</v>
      </c>
      <c r="E1882" s="2">
        <v>43469</v>
      </c>
      <c r="F1882" s="2" t="str">
        <f>TEXT(Sales[[#This Row],[OrderDate]],"dd")</f>
        <v>04</v>
      </c>
      <c r="G1882" s="2">
        <v>43473</v>
      </c>
      <c r="H1882" s="2">
        <v>43474</v>
      </c>
      <c r="I1882" s="1" t="s">
        <v>32</v>
      </c>
      <c r="J1882">
        <v>8</v>
      </c>
      <c r="K1882" s="1" t="s">
        <v>105</v>
      </c>
      <c r="L1882">
        <v>5</v>
      </c>
      <c r="M1882" s="1" t="s">
        <v>106</v>
      </c>
      <c r="N1882">
        <v>43</v>
      </c>
      <c r="O1882" s="1" t="s">
        <v>580</v>
      </c>
      <c r="P1882">
        <v>6</v>
      </c>
      <c r="Q1882">
        <v>7.4999999999999997E-2</v>
      </c>
      <c r="R1882">
        <v>3731.9</v>
      </c>
      <c r="S1882">
        <v>2910.8820000000001</v>
      </c>
      <c r="T1882">
        <v>17465.292000000001</v>
      </c>
      <c r="U1882">
        <v>20712.045000000002</v>
      </c>
      <c r="V1882">
        <f>Sales[[#This Row],[Total Revenue]]-Sales[[#This Row],[Total Buying]]</f>
        <v>3246.7530000000006</v>
      </c>
      <c r="W1882">
        <v>33</v>
      </c>
      <c r="X1882" s="1" t="s">
        <v>342</v>
      </c>
      <c r="Y1882" s="1" t="s">
        <v>169</v>
      </c>
      <c r="Z1882" s="1" t="s">
        <v>158</v>
      </c>
      <c r="AA1882" s="1" t="s">
        <v>159</v>
      </c>
      <c r="AB1882" s="1" t="s">
        <v>116</v>
      </c>
      <c r="AC1882" s="1" t="s">
        <v>159</v>
      </c>
      <c r="AD1882">
        <v>45041</v>
      </c>
      <c r="AE1882">
        <v>50899</v>
      </c>
    </row>
    <row r="1883" spans="1:31" x14ac:dyDescent="0.3">
      <c r="A1883" s="1" t="s">
        <v>2713</v>
      </c>
      <c r="B1883" s="1" t="s">
        <v>100</v>
      </c>
      <c r="C1883" s="1" t="s">
        <v>31</v>
      </c>
      <c r="D1883" s="2">
        <v>43400</v>
      </c>
      <c r="E1883" s="2">
        <v>43469</v>
      </c>
      <c r="F1883" s="2" t="str">
        <f>TEXT(Sales[[#This Row],[OrderDate]],"dd")</f>
        <v>04</v>
      </c>
      <c r="G1883" s="2">
        <v>43497</v>
      </c>
      <c r="H1883" s="2">
        <v>43499</v>
      </c>
      <c r="I1883" s="1" t="s">
        <v>32</v>
      </c>
      <c r="J1883">
        <v>28</v>
      </c>
      <c r="K1883" s="1" t="s">
        <v>101</v>
      </c>
      <c r="L1883">
        <v>22</v>
      </c>
      <c r="M1883" s="1" t="s">
        <v>71</v>
      </c>
      <c r="N1883">
        <v>37</v>
      </c>
      <c r="O1883" s="1" t="s">
        <v>309</v>
      </c>
      <c r="P1883">
        <v>8</v>
      </c>
      <c r="Q1883">
        <v>0.15</v>
      </c>
      <c r="R1883">
        <v>1976.5</v>
      </c>
      <c r="S1883">
        <v>968.48500000000001</v>
      </c>
      <c r="T1883">
        <v>7747.88</v>
      </c>
      <c r="U1883">
        <v>13440.2</v>
      </c>
      <c r="V1883">
        <f>Sales[[#This Row],[Total Revenue]]-Sales[[#This Row],[Total Buying]]</f>
        <v>5692.3200000000006</v>
      </c>
      <c r="W1883">
        <v>208</v>
      </c>
      <c r="X1883" s="1" t="s">
        <v>1284</v>
      </c>
      <c r="Y1883" s="1" t="s">
        <v>731</v>
      </c>
      <c r="Z1883" s="1" t="s">
        <v>586</v>
      </c>
      <c r="AA1883" s="1" t="s">
        <v>587</v>
      </c>
      <c r="AB1883" s="1" t="s">
        <v>40</v>
      </c>
      <c r="AC1883" s="1" t="s">
        <v>587</v>
      </c>
      <c r="AD1883">
        <v>38489</v>
      </c>
      <c r="AE1883">
        <v>48002</v>
      </c>
    </row>
    <row r="1884" spans="1:31" x14ac:dyDescent="0.3">
      <c r="A1884" s="1" t="s">
        <v>2714</v>
      </c>
      <c r="B1884" s="1" t="s">
        <v>47</v>
      </c>
      <c r="C1884" s="1" t="s">
        <v>77</v>
      </c>
      <c r="D1884" s="2">
        <v>43400</v>
      </c>
      <c r="E1884" s="2">
        <v>43469</v>
      </c>
      <c r="F1884" s="2" t="str">
        <f>TEXT(Sales[[#This Row],[OrderDate]],"dd")</f>
        <v>04</v>
      </c>
      <c r="G1884" s="2">
        <v>43479</v>
      </c>
      <c r="H1884" s="2">
        <v>43484</v>
      </c>
      <c r="I1884" s="1" t="s">
        <v>32</v>
      </c>
      <c r="J1884">
        <v>19</v>
      </c>
      <c r="K1884" s="1" t="s">
        <v>97</v>
      </c>
      <c r="L1884">
        <v>19</v>
      </c>
      <c r="M1884" s="1" t="s">
        <v>346</v>
      </c>
      <c r="N1884">
        <v>28</v>
      </c>
      <c r="O1884" s="1" t="s">
        <v>135</v>
      </c>
      <c r="P1884">
        <v>1</v>
      </c>
      <c r="Q1884">
        <v>0.15</v>
      </c>
      <c r="R1884">
        <v>3537.6</v>
      </c>
      <c r="S1884">
        <v>3006.96</v>
      </c>
      <c r="T1884">
        <v>3006.96</v>
      </c>
      <c r="U1884">
        <v>3006.96</v>
      </c>
      <c r="V1884">
        <f>Sales[[#This Row],[Total Revenue]]-Sales[[#This Row],[Total Buying]]</f>
        <v>0</v>
      </c>
      <c r="W1884">
        <v>161</v>
      </c>
      <c r="X1884" s="1" t="s">
        <v>820</v>
      </c>
      <c r="Y1884" s="1" t="s">
        <v>821</v>
      </c>
      <c r="Z1884" s="1" t="s">
        <v>196</v>
      </c>
      <c r="AA1884" s="1" t="s">
        <v>197</v>
      </c>
      <c r="AB1884" s="1" t="s">
        <v>147</v>
      </c>
      <c r="AC1884" s="1" t="s">
        <v>197</v>
      </c>
      <c r="AD1884">
        <v>46895</v>
      </c>
      <c r="AE1884">
        <v>60976</v>
      </c>
    </row>
    <row r="1885" spans="1:31" x14ac:dyDescent="0.3">
      <c r="A1885" s="1" t="s">
        <v>2715</v>
      </c>
      <c r="B1885" s="1" t="s">
        <v>47</v>
      </c>
      <c r="C1885" s="1" t="s">
        <v>77</v>
      </c>
      <c r="D1885" s="2">
        <v>43400</v>
      </c>
      <c r="E1885" s="2">
        <v>43469</v>
      </c>
      <c r="F1885" s="2" t="str">
        <f>TEXT(Sales[[#This Row],[OrderDate]],"dd")</f>
        <v>04</v>
      </c>
      <c r="G1885" s="2">
        <v>43479</v>
      </c>
      <c r="H1885" s="2">
        <v>43489</v>
      </c>
      <c r="I1885" s="1" t="s">
        <v>32</v>
      </c>
      <c r="J1885">
        <v>14</v>
      </c>
      <c r="K1885" s="1" t="s">
        <v>222</v>
      </c>
      <c r="L1885">
        <v>32</v>
      </c>
      <c r="M1885" s="1" t="s">
        <v>303</v>
      </c>
      <c r="N1885">
        <v>21</v>
      </c>
      <c r="O1885" s="1" t="s">
        <v>131</v>
      </c>
      <c r="P1885">
        <v>8</v>
      </c>
      <c r="Q1885">
        <v>0.05</v>
      </c>
      <c r="R1885">
        <v>2405.3000000000002</v>
      </c>
      <c r="S1885">
        <v>1803.9750000000001</v>
      </c>
      <c r="T1885">
        <v>14431.800000000001</v>
      </c>
      <c r="U1885">
        <v>18280.280000000002</v>
      </c>
      <c r="V1885">
        <f>Sales[[#This Row],[Total Revenue]]-Sales[[#This Row],[Total Buying]]</f>
        <v>3848.4800000000014</v>
      </c>
      <c r="W1885">
        <v>134</v>
      </c>
      <c r="X1885" s="1" t="s">
        <v>355</v>
      </c>
      <c r="Y1885" s="1" t="s">
        <v>356</v>
      </c>
      <c r="Z1885" s="1" t="s">
        <v>306</v>
      </c>
      <c r="AA1885" s="1" t="s">
        <v>307</v>
      </c>
      <c r="AB1885" s="1" t="s">
        <v>56</v>
      </c>
      <c r="AC1885" s="1" t="s">
        <v>307</v>
      </c>
      <c r="AD1885">
        <v>39038</v>
      </c>
      <c r="AE1885">
        <v>41308</v>
      </c>
    </row>
    <row r="1886" spans="1:31" x14ac:dyDescent="0.3">
      <c r="A1886" s="1" t="s">
        <v>2716</v>
      </c>
      <c r="B1886" s="1" t="s">
        <v>47</v>
      </c>
      <c r="C1886" s="1" t="s">
        <v>31</v>
      </c>
      <c r="D1886" s="2">
        <v>43300</v>
      </c>
      <c r="E1886" s="2">
        <v>43469</v>
      </c>
      <c r="F1886" s="2" t="str">
        <f>TEXT(Sales[[#This Row],[OrderDate]],"dd")</f>
        <v>04</v>
      </c>
      <c r="G1886" s="2">
        <v>43489</v>
      </c>
      <c r="H1886" s="2">
        <v>43491</v>
      </c>
      <c r="I1886" s="1" t="s">
        <v>32</v>
      </c>
      <c r="J1886">
        <v>20</v>
      </c>
      <c r="K1886" s="1" t="s">
        <v>225</v>
      </c>
      <c r="L1886">
        <v>43</v>
      </c>
      <c r="M1886" s="1" t="s">
        <v>183</v>
      </c>
      <c r="N1886">
        <v>47</v>
      </c>
      <c r="O1886" s="1" t="s">
        <v>254</v>
      </c>
      <c r="P1886">
        <v>4</v>
      </c>
      <c r="Q1886">
        <v>0.05</v>
      </c>
      <c r="R1886">
        <v>3075.3</v>
      </c>
      <c r="S1886">
        <v>2490.9930000000004</v>
      </c>
      <c r="T1886">
        <v>9963.9720000000016</v>
      </c>
      <c r="U1886">
        <v>11686.140000000001</v>
      </c>
      <c r="V1886">
        <f>Sales[[#This Row],[Total Revenue]]-Sales[[#This Row],[Total Buying]]</f>
        <v>1722.1679999999997</v>
      </c>
      <c r="W1886">
        <v>234</v>
      </c>
      <c r="X1886" s="1" t="s">
        <v>2251</v>
      </c>
      <c r="Y1886" s="1" t="s">
        <v>2252</v>
      </c>
      <c r="Z1886" s="1" t="s">
        <v>316</v>
      </c>
      <c r="AA1886" s="1" t="s">
        <v>317</v>
      </c>
      <c r="AB1886" s="1" t="s">
        <v>56</v>
      </c>
      <c r="AC1886" s="1" t="s">
        <v>317</v>
      </c>
      <c r="AD1886">
        <v>40973</v>
      </c>
      <c r="AE1886">
        <v>42299</v>
      </c>
    </row>
    <row r="1887" spans="1:31" x14ac:dyDescent="0.3">
      <c r="A1887" s="1" t="s">
        <v>2717</v>
      </c>
      <c r="B1887" s="1" t="s">
        <v>42</v>
      </c>
      <c r="C1887" s="1" t="s">
        <v>31</v>
      </c>
      <c r="D1887" s="2">
        <v>43400</v>
      </c>
      <c r="E1887" s="2">
        <v>43469</v>
      </c>
      <c r="F1887" s="2" t="str">
        <f>TEXT(Sales[[#This Row],[OrderDate]],"dd")</f>
        <v>04</v>
      </c>
      <c r="G1887" s="2">
        <v>43474</v>
      </c>
      <c r="H1887" s="2">
        <v>43481</v>
      </c>
      <c r="I1887" s="1" t="s">
        <v>32</v>
      </c>
      <c r="J1887">
        <v>21</v>
      </c>
      <c r="K1887" s="1" t="s">
        <v>43</v>
      </c>
      <c r="L1887">
        <v>29</v>
      </c>
      <c r="M1887" s="1" t="s">
        <v>429</v>
      </c>
      <c r="N1887">
        <v>15</v>
      </c>
      <c r="O1887" s="1" t="s">
        <v>347</v>
      </c>
      <c r="P1887">
        <v>2</v>
      </c>
      <c r="Q1887">
        <v>7.4999999999999997E-2</v>
      </c>
      <c r="R1887">
        <v>221.1</v>
      </c>
      <c r="S1887">
        <v>108.339</v>
      </c>
      <c r="T1887">
        <v>216.678</v>
      </c>
      <c r="U1887">
        <v>409.03499999999997</v>
      </c>
      <c r="V1887">
        <f>Sales[[#This Row],[Total Revenue]]-Sales[[#This Row],[Total Buying]]</f>
        <v>192.35699999999997</v>
      </c>
      <c r="W1887">
        <v>222</v>
      </c>
      <c r="X1887" s="1" t="s">
        <v>229</v>
      </c>
      <c r="Y1887" s="1" t="s">
        <v>1237</v>
      </c>
      <c r="Z1887" s="1" t="s">
        <v>905</v>
      </c>
      <c r="AA1887" s="1" t="s">
        <v>906</v>
      </c>
      <c r="AB1887" s="1" t="s">
        <v>147</v>
      </c>
      <c r="AC1887" s="1" t="s">
        <v>906</v>
      </c>
      <c r="AD1887">
        <v>45024</v>
      </c>
      <c r="AE1887">
        <v>44907</v>
      </c>
    </row>
    <row r="1888" spans="1:31" x14ac:dyDescent="0.3">
      <c r="A1888" s="1" t="s">
        <v>2718</v>
      </c>
      <c r="B1888" s="1" t="s">
        <v>47</v>
      </c>
      <c r="C1888" s="1" t="s">
        <v>77</v>
      </c>
      <c r="D1888" s="2">
        <v>43400</v>
      </c>
      <c r="E1888" s="2">
        <v>43469</v>
      </c>
      <c r="F1888" s="2" t="str">
        <f>TEXT(Sales[[#This Row],[OrderDate]],"dd")</f>
        <v>04</v>
      </c>
      <c r="G1888" s="2">
        <v>43487</v>
      </c>
      <c r="H1888" s="2">
        <v>43494</v>
      </c>
      <c r="I1888" s="1" t="s">
        <v>32</v>
      </c>
      <c r="J1888">
        <v>20</v>
      </c>
      <c r="K1888" s="1" t="s">
        <v>225</v>
      </c>
      <c r="L1888">
        <v>49</v>
      </c>
      <c r="M1888" s="1" t="s">
        <v>74</v>
      </c>
      <c r="N1888">
        <v>42</v>
      </c>
      <c r="O1888" s="1" t="s">
        <v>139</v>
      </c>
      <c r="P1888">
        <v>3</v>
      </c>
      <c r="Q1888">
        <v>0.05</v>
      </c>
      <c r="R1888">
        <v>891.1</v>
      </c>
      <c r="S1888">
        <v>632.68100000000004</v>
      </c>
      <c r="T1888">
        <v>1898.0430000000001</v>
      </c>
      <c r="U1888">
        <v>2539.6350000000002</v>
      </c>
      <c r="V1888">
        <f>Sales[[#This Row],[Total Revenue]]-Sales[[#This Row],[Total Buying]]</f>
        <v>641.5920000000001</v>
      </c>
      <c r="W1888">
        <v>195</v>
      </c>
      <c r="X1888" s="1" t="s">
        <v>765</v>
      </c>
      <c r="Y1888" s="1" t="s">
        <v>218</v>
      </c>
      <c r="Z1888" s="1" t="s">
        <v>219</v>
      </c>
      <c r="AA1888" s="1" t="s">
        <v>220</v>
      </c>
      <c r="AB1888" s="1" t="s">
        <v>147</v>
      </c>
      <c r="AC1888" s="1" t="s">
        <v>220</v>
      </c>
      <c r="AD1888">
        <v>45742</v>
      </c>
      <c r="AE1888">
        <v>77335</v>
      </c>
    </row>
    <row r="1889" spans="1:31" x14ac:dyDescent="0.3">
      <c r="A1889" s="1" t="s">
        <v>2719</v>
      </c>
      <c r="B1889" s="1" t="s">
        <v>42</v>
      </c>
      <c r="C1889" s="1" t="s">
        <v>31</v>
      </c>
      <c r="D1889" s="2">
        <v>43400</v>
      </c>
      <c r="E1889" s="2">
        <v>43469</v>
      </c>
      <c r="F1889" s="2" t="str">
        <f>TEXT(Sales[[#This Row],[OrderDate]],"dd")</f>
        <v>04</v>
      </c>
      <c r="G1889" s="2">
        <v>43495</v>
      </c>
      <c r="H1889" s="2">
        <v>43500</v>
      </c>
      <c r="I1889" s="1" t="s">
        <v>32</v>
      </c>
      <c r="J1889">
        <v>21</v>
      </c>
      <c r="K1889" s="1" t="s">
        <v>43</v>
      </c>
      <c r="L1889">
        <v>49</v>
      </c>
      <c r="M1889" s="1" t="s">
        <v>74</v>
      </c>
      <c r="N1889">
        <v>12</v>
      </c>
      <c r="O1889" s="1" t="s">
        <v>35</v>
      </c>
      <c r="P1889">
        <v>2</v>
      </c>
      <c r="Q1889">
        <v>7.4999999999999997E-2</v>
      </c>
      <c r="R1889">
        <v>1226.1000000000001</v>
      </c>
      <c r="S1889">
        <v>944.09700000000009</v>
      </c>
      <c r="T1889">
        <v>1888.1940000000002</v>
      </c>
      <c r="U1889">
        <v>2268.2850000000003</v>
      </c>
      <c r="V1889">
        <f>Sales[[#This Row],[Total Revenue]]-Sales[[#This Row],[Total Buying]]</f>
        <v>380.09100000000012</v>
      </c>
      <c r="W1889">
        <v>255</v>
      </c>
      <c r="X1889" s="1" t="s">
        <v>593</v>
      </c>
      <c r="Y1889" s="1" t="s">
        <v>594</v>
      </c>
      <c r="Z1889" s="1" t="s">
        <v>388</v>
      </c>
      <c r="AA1889" s="1" t="s">
        <v>389</v>
      </c>
      <c r="AB1889" s="1" t="s">
        <v>116</v>
      </c>
      <c r="AC1889" s="1" t="s">
        <v>389</v>
      </c>
      <c r="AD1889">
        <v>92283</v>
      </c>
      <c r="AE1889">
        <v>47012</v>
      </c>
    </row>
    <row r="1890" spans="1:31" x14ac:dyDescent="0.3">
      <c r="A1890" s="1" t="s">
        <v>2720</v>
      </c>
      <c r="B1890" s="1" t="s">
        <v>30</v>
      </c>
      <c r="C1890" s="1" t="s">
        <v>48</v>
      </c>
      <c r="D1890" s="2">
        <v>43300</v>
      </c>
      <c r="E1890" s="2">
        <v>43470</v>
      </c>
      <c r="F1890" s="2" t="str">
        <f>TEXT(Sales[[#This Row],[OrderDate]],"dd")</f>
        <v>05</v>
      </c>
      <c r="G1890" s="2">
        <v>43494</v>
      </c>
      <c r="H1890" s="2">
        <v>43498</v>
      </c>
      <c r="I1890" s="1" t="s">
        <v>32</v>
      </c>
      <c r="J1890">
        <v>4</v>
      </c>
      <c r="K1890" s="1" t="s">
        <v>70</v>
      </c>
      <c r="L1890">
        <v>28</v>
      </c>
      <c r="M1890" s="1" t="s">
        <v>50</v>
      </c>
      <c r="N1890">
        <v>41</v>
      </c>
      <c r="O1890" s="1" t="s">
        <v>60</v>
      </c>
      <c r="P1890">
        <v>4</v>
      </c>
      <c r="Q1890">
        <v>7.4999999999999997E-2</v>
      </c>
      <c r="R1890">
        <v>5721.8</v>
      </c>
      <c r="S1890">
        <v>4176.9139999999998</v>
      </c>
      <c r="T1890">
        <v>16707.655999999999</v>
      </c>
      <c r="U1890">
        <v>21170.66</v>
      </c>
      <c r="V1890">
        <f>Sales[[#This Row],[Total Revenue]]-Sales[[#This Row],[Total Buying]]</f>
        <v>4463.0040000000008</v>
      </c>
      <c r="W1890">
        <v>24</v>
      </c>
      <c r="X1890" s="1" t="s">
        <v>279</v>
      </c>
      <c r="Y1890" s="1" t="s">
        <v>157</v>
      </c>
      <c r="Z1890" s="1" t="s">
        <v>158</v>
      </c>
      <c r="AA1890" s="1" t="s">
        <v>159</v>
      </c>
      <c r="AB1890" s="1" t="s">
        <v>116</v>
      </c>
      <c r="AC1890" s="1" t="s">
        <v>159</v>
      </c>
      <c r="AD1890">
        <v>45409</v>
      </c>
      <c r="AE1890">
        <v>68318</v>
      </c>
    </row>
    <row r="1891" spans="1:31" x14ac:dyDescent="0.3">
      <c r="A1891" s="1" t="s">
        <v>2721</v>
      </c>
      <c r="B1891" s="1" t="s">
        <v>30</v>
      </c>
      <c r="C1891" s="1" t="s">
        <v>77</v>
      </c>
      <c r="D1891" s="2">
        <v>43300</v>
      </c>
      <c r="E1891" s="2">
        <v>43470</v>
      </c>
      <c r="F1891" s="2" t="str">
        <f>TEXT(Sales[[#This Row],[OrderDate]],"dd")</f>
        <v>05</v>
      </c>
      <c r="G1891" s="2">
        <v>43494</v>
      </c>
      <c r="H1891" s="2">
        <v>43500</v>
      </c>
      <c r="I1891" s="1" t="s">
        <v>32</v>
      </c>
      <c r="J1891">
        <v>4</v>
      </c>
      <c r="K1891" s="1" t="s">
        <v>70</v>
      </c>
      <c r="L1891">
        <v>23</v>
      </c>
      <c r="M1891" s="1" t="s">
        <v>354</v>
      </c>
      <c r="N1891">
        <v>3</v>
      </c>
      <c r="O1891" s="1" t="s">
        <v>167</v>
      </c>
      <c r="P1891">
        <v>7</v>
      </c>
      <c r="Q1891">
        <v>0.05</v>
      </c>
      <c r="R1891">
        <v>3202.6</v>
      </c>
      <c r="S1891">
        <v>1473.1959999999999</v>
      </c>
      <c r="T1891">
        <v>10312.371999999999</v>
      </c>
      <c r="U1891">
        <v>21297.289999999997</v>
      </c>
      <c r="V1891">
        <f>Sales[[#This Row],[Total Revenue]]-Sales[[#This Row],[Total Buying]]</f>
        <v>10984.917999999998</v>
      </c>
      <c r="W1891">
        <v>115</v>
      </c>
      <c r="X1891" s="1" t="s">
        <v>695</v>
      </c>
      <c r="Y1891" s="1" t="s">
        <v>696</v>
      </c>
      <c r="Z1891" s="1" t="s">
        <v>306</v>
      </c>
      <c r="AA1891" s="1" t="s">
        <v>307</v>
      </c>
      <c r="AB1891" s="1" t="s">
        <v>56</v>
      </c>
      <c r="AC1891" s="1" t="s">
        <v>307</v>
      </c>
      <c r="AD1891">
        <v>58967</v>
      </c>
      <c r="AE1891">
        <v>50536</v>
      </c>
    </row>
    <row r="1892" spans="1:31" x14ac:dyDescent="0.3">
      <c r="A1892" s="1" t="s">
        <v>2722</v>
      </c>
      <c r="B1892" s="1" t="s">
        <v>47</v>
      </c>
      <c r="C1892" s="1" t="s">
        <v>31</v>
      </c>
      <c r="D1892" s="2">
        <v>43400</v>
      </c>
      <c r="E1892" s="2">
        <v>43470</v>
      </c>
      <c r="F1892" s="2" t="str">
        <f>TEXT(Sales[[#This Row],[OrderDate]],"dd")</f>
        <v>05</v>
      </c>
      <c r="G1892" s="2">
        <v>43495</v>
      </c>
      <c r="H1892" s="2">
        <v>43503</v>
      </c>
      <c r="I1892" s="1" t="s">
        <v>32</v>
      </c>
      <c r="J1892">
        <v>14</v>
      </c>
      <c r="K1892" s="1" t="s">
        <v>222</v>
      </c>
      <c r="L1892">
        <v>31</v>
      </c>
      <c r="M1892" s="1" t="s">
        <v>374</v>
      </c>
      <c r="N1892">
        <v>30</v>
      </c>
      <c r="O1892" s="1" t="s">
        <v>51</v>
      </c>
      <c r="P1892">
        <v>5</v>
      </c>
      <c r="Q1892">
        <v>0.1</v>
      </c>
      <c r="R1892">
        <v>1721.9</v>
      </c>
      <c r="S1892">
        <v>1394.7390000000003</v>
      </c>
      <c r="T1892">
        <v>6973.6950000000015</v>
      </c>
      <c r="U1892">
        <v>7748.55</v>
      </c>
      <c r="V1892">
        <f>Sales[[#This Row],[Total Revenue]]-Sales[[#This Row],[Total Buying]]</f>
        <v>774.85499999999865</v>
      </c>
      <c r="W1892">
        <v>247</v>
      </c>
      <c r="X1892" s="1" t="s">
        <v>884</v>
      </c>
      <c r="Y1892" s="1" t="s">
        <v>731</v>
      </c>
      <c r="Z1892" s="1" t="s">
        <v>732</v>
      </c>
      <c r="AA1892" s="1" t="s">
        <v>733</v>
      </c>
      <c r="AB1892" s="1" t="s">
        <v>40</v>
      </c>
      <c r="AC1892" s="1" t="s">
        <v>733</v>
      </c>
      <c r="AD1892">
        <v>33375</v>
      </c>
      <c r="AE1892">
        <v>79720</v>
      </c>
    </row>
    <row r="1893" spans="1:31" x14ac:dyDescent="0.3">
      <c r="A1893" s="1" t="s">
        <v>2723</v>
      </c>
      <c r="B1893" s="1" t="s">
        <v>47</v>
      </c>
      <c r="C1893" s="1" t="s">
        <v>62</v>
      </c>
      <c r="D1893" s="2">
        <v>43400</v>
      </c>
      <c r="E1893" s="2">
        <v>43470</v>
      </c>
      <c r="F1893" s="2" t="str">
        <f>TEXT(Sales[[#This Row],[OrderDate]],"dd")</f>
        <v>05</v>
      </c>
      <c r="G1893" s="2">
        <v>43475</v>
      </c>
      <c r="H1893" s="2">
        <v>43481</v>
      </c>
      <c r="I1893" s="1" t="s">
        <v>32</v>
      </c>
      <c r="J1893">
        <v>20</v>
      </c>
      <c r="K1893" s="1" t="s">
        <v>225</v>
      </c>
      <c r="L1893">
        <v>32</v>
      </c>
      <c r="M1893" s="1" t="s">
        <v>303</v>
      </c>
      <c r="N1893">
        <v>7</v>
      </c>
      <c r="O1893" s="1" t="s">
        <v>260</v>
      </c>
      <c r="P1893">
        <v>4</v>
      </c>
      <c r="Q1893">
        <v>0.4</v>
      </c>
      <c r="R1893">
        <v>897.80000000000007</v>
      </c>
      <c r="S1893">
        <v>493.79000000000008</v>
      </c>
      <c r="T1893">
        <v>1975.1600000000003</v>
      </c>
      <c r="U1893">
        <v>2154.7200000000003</v>
      </c>
      <c r="V1893">
        <f>Sales[[#This Row],[Total Revenue]]-Sales[[#This Row],[Total Buying]]</f>
        <v>179.55999999999995</v>
      </c>
      <c r="W1893">
        <v>268</v>
      </c>
      <c r="X1893" s="1" t="s">
        <v>1098</v>
      </c>
      <c r="Y1893" s="1" t="s">
        <v>929</v>
      </c>
      <c r="Z1893" s="1" t="s">
        <v>38</v>
      </c>
      <c r="AA1893" s="1" t="s">
        <v>39</v>
      </c>
      <c r="AB1893" s="1" t="s">
        <v>40</v>
      </c>
      <c r="AC1893" s="1" t="s">
        <v>39</v>
      </c>
      <c r="AD1893">
        <v>76523</v>
      </c>
      <c r="AE1893">
        <v>104698</v>
      </c>
    </row>
    <row r="1894" spans="1:31" x14ac:dyDescent="0.3">
      <c r="A1894" s="1" t="s">
        <v>2724</v>
      </c>
      <c r="B1894" s="1" t="s">
        <v>47</v>
      </c>
      <c r="C1894" s="1" t="s">
        <v>62</v>
      </c>
      <c r="D1894" s="2">
        <v>43400</v>
      </c>
      <c r="E1894" s="2">
        <v>43470</v>
      </c>
      <c r="F1894" s="2" t="str">
        <f>TEXT(Sales[[#This Row],[OrderDate]],"dd")</f>
        <v>05</v>
      </c>
      <c r="G1894" s="2">
        <v>43473</v>
      </c>
      <c r="H1894" s="2">
        <v>43480</v>
      </c>
      <c r="I1894" s="1" t="s">
        <v>32</v>
      </c>
      <c r="J1894">
        <v>19</v>
      </c>
      <c r="K1894" s="1" t="s">
        <v>97</v>
      </c>
      <c r="L1894">
        <v>12</v>
      </c>
      <c r="M1894" s="1" t="s">
        <v>380</v>
      </c>
      <c r="N1894">
        <v>41</v>
      </c>
      <c r="O1894" s="1" t="s">
        <v>60</v>
      </c>
      <c r="P1894">
        <v>8</v>
      </c>
      <c r="Q1894">
        <v>7.4999999999999997E-2</v>
      </c>
      <c r="R1894">
        <v>1051.9000000000001</v>
      </c>
      <c r="S1894">
        <v>736.33</v>
      </c>
      <c r="T1894">
        <v>5890.64</v>
      </c>
      <c r="U1894">
        <v>7784.06</v>
      </c>
      <c r="V1894">
        <f>Sales[[#This Row],[Total Revenue]]-Sales[[#This Row],[Total Buying]]</f>
        <v>1893.42</v>
      </c>
      <c r="W1894">
        <v>305</v>
      </c>
      <c r="X1894" s="1" t="s">
        <v>430</v>
      </c>
      <c r="Y1894" s="1" t="s">
        <v>431</v>
      </c>
      <c r="Z1894" s="1" t="s">
        <v>432</v>
      </c>
      <c r="AA1894" s="1" t="s">
        <v>433</v>
      </c>
      <c r="AB1894" s="1" t="s">
        <v>56</v>
      </c>
      <c r="AC1894" s="1" t="s">
        <v>433</v>
      </c>
      <c r="AD1894">
        <v>44518</v>
      </c>
      <c r="AE1894">
        <v>51094</v>
      </c>
    </row>
    <row r="1895" spans="1:31" x14ac:dyDescent="0.3">
      <c r="A1895" s="1" t="s">
        <v>2725</v>
      </c>
      <c r="B1895" s="1" t="s">
        <v>47</v>
      </c>
      <c r="C1895" s="1" t="s">
        <v>31</v>
      </c>
      <c r="D1895" s="2">
        <v>43300</v>
      </c>
      <c r="E1895" s="2">
        <v>43470</v>
      </c>
      <c r="F1895" s="2" t="str">
        <f>TEXT(Sales[[#This Row],[OrderDate]],"dd")</f>
        <v>05</v>
      </c>
      <c r="G1895" s="2">
        <v>43477</v>
      </c>
      <c r="H1895" s="2">
        <v>43479</v>
      </c>
      <c r="I1895" s="1" t="s">
        <v>32</v>
      </c>
      <c r="J1895">
        <v>18</v>
      </c>
      <c r="K1895" s="1" t="s">
        <v>49</v>
      </c>
      <c r="L1895">
        <v>43</v>
      </c>
      <c r="M1895" s="1" t="s">
        <v>183</v>
      </c>
      <c r="N1895">
        <v>7</v>
      </c>
      <c r="O1895" s="1" t="s">
        <v>260</v>
      </c>
      <c r="P1895">
        <v>6</v>
      </c>
      <c r="Q1895">
        <v>0.05</v>
      </c>
      <c r="R1895">
        <v>904.5</v>
      </c>
      <c r="S1895">
        <v>397.98</v>
      </c>
      <c r="T1895">
        <v>2387.88</v>
      </c>
      <c r="U1895">
        <v>5155.6499999999996</v>
      </c>
      <c r="V1895">
        <f>Sales[[#This Row],[Total Revenue]]-Sales[[#This Row],[Total Buying]]</f>
        <v>2767.7699999999995</v>
      </c>
      <c r="W1895">
        <v>235</v>
      </c>
      <c r="X1895" s="1" t="s">
        <v>2549</v>
      </c>
      <c r="Y1895" s="1" t="s">
        <v>2550</v>
      </c>
      <c r="Z1895" s="1" t="s">
        <v>316</v>
      </c>
      <c r="AA1895" s="1" t="s">
        <v>317</v>
      </c>
      <c r="AB1895" s="1" t="s">
        <v>56</v>
      </c>
      <c r="AC1895" s="1" t="s">
        <v>317</v>
      </c>
      <c r="AD1895">
        <v>170366</v>
      </c>
      <c r="AE1895">
        <v>55398</v>
      </c>
    </row>
    <row r="1896" spans="1:31" x14ac:dyDescent="0.3">
      <c r="A1896" s="1" t="s">
        <v>2726</v>
      </c>
      <c r="B1896" s="1" t="s">
        <v>100</v>
      </c>
      <c r="C1896" s="1" t="s">
        <v>48</v>
      </c>
      <c r="D1896" s="2">
        <v>43300</v>
      </c>
      <c r="E1896" s="2">
        <v>43470</v>
      </c>
      <c r="F1896" s="2" t="str">
        <f>TEXT(Sales[[#This Row],[OrderDate]],"dd")</f>
        <v>05</v>
      </c>
      <c r="G1896" s="2">
        <v>43497</v>
      </c>
      <c r="H1896" s="2">
        <v>43500</v>
      </c>
      <c r="I1896" s="1" t="s">
        <v>32</v>
      </c>
      <c r="J1896">
        <v>26</v>
      </c>
      <c r="K1896" s="1" t="s">
        <v>247</v>
      </c>
      <c r="L1896">
        <v>19</v>
      </c>
      <c r="M1896" s="1" t="s">
        <v>346</v>
      </c>
      <c r="N1896">
        <v>20</v>
      </c>
      <c r="O1896" s="1" t="s">
        <v>245</v>
      </c>
      <c r="P1896">
        <v>8</v>
      </c>
      <c r="Q1896">
        <v>0.15</v>
      </c>
      <c r="R1896">
        <v>2673.3</v>
      </c>
      <c r="S1896">
        <v>1202.9850000000001</v>
      </c>
      <c r="T1896">
        <v>9623.880000000001</v>
      </c>
      <c r="U1896">
        <v>18178.440000000002</v>
      </c>
      <c r="V1896">
        <f>Sales[[#This Row],[Total Revenue]]-Sales[[#This Row],[Total Buying]]</f>
        <v>8554.5600000000013</v>
      </c>
      <c r="W1896">
        <v>24</v>
      </c>
      <c r="X1896" s="1" t="s">
        <v>279</v>
      </c>
      <c r="Y1896" s="1" t="s">
        <v>157</v>
      </c>
      <c r="Z1896" s="1" t="s">
        <v>158</v>
      </c>
      <c r="AA1896" s="1" t="s">
        <v>159</v>
      </c>
      <c r="AB1896" s="1" t="s">
        <v>116</v>
      </c>
      <c r="AC1896" s="1" t="s">
        <v>159</v>
      </c>
      <c r="AD1896">
        <v>45409</v>
      </c>
      <c r="AE1896">
        <v>68318</v>
      </c>
    </row>
    <row r="1897" spans="1:31" x14ac:dyDescent="0.3">
      <c r="A1897" s="1" t="s">
        <v>2727</v>
      </c>
      <c r="B1897" s="1" t="s">
        <v>47</v>
      </c>
      <c r="C1897" s="1" t="s">
        <v>31</v>
      </c>
      <c r="D1897" s="2">
        <v>43400</v>
      </c>
      <c r="E1897" s="2">
        <v>43470</v>
      </c>
      <c r="F1897" s="2" t="str">
        <f>TEXT(Sales[[#This Row],[OrderDate]],"dd")</f>
        <v>05</v>
      </c>
      <c r="G1897" s="2">
        <v>43475</v>
      </c>
      <c r="H1897" s="2">
        <v>43479</v>
      </c>
      <c r="I1897" s="1" t="s">
        <v>32</v>
      </c>
      <c r="J1897">
        <v>20</v>
      </c>
      <c r="K1897" s="1" t="s">
        <v>225</v>
      </c>
      <c r="L1897">
        <v>28</v>
      </c>
      <c r="M1897" s="1" t="s">
        <v>50</v>
      </c>
      <c r="N1897">
        <v>5</v>
      </c>
      <c r="O1897" s="1" t="s">
        <v>123</v>
      </c>
      <c r="P1897">
        <v>8</v>
      </c>
      <c r="Q1897">
        <v>0.05</v>
      </c>
      <c r="R1897">
        <v>1065.3</v>
      </c>
      <c r="S1897">
        <v>745.70999999999992</v>
      </c>
      <c r="T1897">
        <v>5965.6799999999994</v>
      </c>
      <c r="U1897">
        <v>8096.28</v>
      </c>
      <c r="V1897">
        <f>Sales[[#This Row],[Total Revenue]]-Sales[[#This Row],[Total Buying]]</f>
        <v>2130.6000000000004</v>
      </c>
      <c r="W1897">
        <v>246</v>
      </c>
      <c r="X1897" s="1" t="s">
        <v>1870</v>
      </c>
      <c r="Y1897" s="1" t="s">
        <v>1871</v>
      </c>
      <c r="Z1897" s="1" t="s">
        <v>732</v>
      </c>
      <c r="AA1897" s="1" t="s">
        <v>733</v>
      </c>
      <c r="AB1897" s="1" t="s">
        <v>40</v>
      </c>
      <c r="AC1897" s="1" t="s">
        <v>733</v>
      </c>
      <c r="AD1897">
        <v>43037</v>
      </c>
      <c r="AE1897">
        <v>32915</v>
      </c>
    </row>
    <row r="1898" spans="1:31" x14ac:dyDescent="0.3">
      <c r="A1898" s="1" t="s">
        <v>2728</v>
      </c>
      <c r="B1898" s="1" t="s">
        <v>30</v>
      </c>
      <c r="C1898" s="1" t="s">
        <v>239</v>
      </c>
      <c r="D1898" s="2">
        <v>43400</v>
      </c>
      <c r="E1898" s="2">
        <v>43470</v>
      </c>
      <c r="F1898" s="2" t="str">
        <f>TEXT(Sales[[#This Row],[OrderDate]],"dd")</f>
        <v>05</v>
      </c>
      <c r="G1898" s="2">
        <v>43476</v>
      </c>
      <c r="H1898" s="2">
        <v>43478</v>
      </c>
      <c r="I1898" s="1" t="s">
        <v>32</v>
      </c>
      <c r="J1898">
        <v>3</v>
      </c>
      <c r="K1898" s="1" t="s">
        <v>154</v>
      </c>
      <c r="L1898">
        <v>1</v>
      </c>
      <c r="M1898" s="1" t="s">
        <v>79</v>
      </c>
      <c r="N1898">
        <v>24</v>
      </c>
      <c r="O1898" s="1" t="s">
        <v>204</v>
      </c>
      <c r="P1898">
        <v>4</v>
      </c>
      <c r="Q1898">
        <v>7.4999999999999997E-2</v>
      </c>
      <c r="R1898">
        <v>2010</v>
      </c>
      <c r="S1898">
        <v>864.3</v>
      </c>
      <c r="T1898">
        <v>3457.2</v>
      </c>
      <c r="U1898">
        <v>7437</v>
      </c>
      <c r="V1898">
        <f>Sales[[#This Row],[Total Revenue]]-Sales[[#This Row],[Total Buying]]</f>
        <v>3979.8</v>
      </c>
      <c r="W1898">
        <v>335</v>
      </c>
      <c r="X1898" s="1" t="s">
        <v>249</v>
      </c>
      <c r="Y1898" s="1" t="s">
        <v>250</v>
      </c>
      <c r="Z1898" s="1" t="s">
        <v>251</v>
      </c>
      <c r="AA1898" s="1" t="s">
        <v>252</v>
      </c>
      <c r="AB1898" s="1" t="s">
        <v>56</v>
      </c>
      <c r="AC1898" s="1" t="s">
        <v>252</v>
      </c>
      <c r="AD1898">
        <v>34776</v>
      </c>
      <c r="AE1898">
        <v>95972</v>
      </c>
    </row>
    <row r="1899" spans="1:31" x14ac:dyDescent="0.3">
      <c r="A1899" s="1" t="s">
        <v>2729</v>
      </c>
      <c r="B1899" s="1" t="s">
        <v>30</v>
      </c>
      <c r="C1899" s="1" t="s">
        <v>239</v>
      </c>
      <c r="D1899" s="2">
        <v>43400</v>
      </c>
      <c r="E1899" s="2">
        <v>43470</v>
      </c>
      <c r="F1899" s="2" t="str">
        <f>TEXT(Sales[[#This Row],[OrderDate]],"dd")</f>
        <v>05</v>
      </c>
      <c r="G1899" s="2">
        <v>43481</v>
      </c>
      <c r="H1899" s="2">
        <v>43490</v>
      </c>
      <c r="I1899" s="1" t="s">
        <v>32</v>
      </c>
      <c r="J1899">
        <v>11</v>
      </c>
      <c r="K1899" s="1" t="s">
        <v>125</v>
      </c>
      <c r="L1899">
        <v>8</v>
      </c>
      <c r="M1899" s="1" t="s">
        <v>98</v>
      </c>
      <c r="N1899">
        <v>3</v>
      </c>
      <c r="O1899" s="1" t="s">
        <v>167</v>
      </c>
      <c r="P1899">
        <v>7</v>
      </c>
      <c r="Q1899">
        <v>7.4999999999999997E-2</v>
      </c>
      <c r="R1899">
        <v>850.9</v>
      </c>
      <c r="S1899">
        <v>706.24699999999996</v>
      </c>
      <c r="T1899">
        <v>4943.7289999999994</v>
      </c>
      <c r="U1899">
        <v>5509.5774999999994</v>
      </c>
      <c r="V1899">
        <f>Sales[[#This Row],[Total Revenue]]-Sales[[#This Row],[Total Buying]]</f>
        <v>565.84850000000006</v>
      </c>
      <c r="W1899">
        <v>355</v>
      </c>
      <c r="X1899" s="1" t="s">
        <v>499</v>
      </c>
      <c r="Y1899" s="1" t="s">
        <v>958</v>
      </c>
      <c r="Z1899" s="1" t="s">
        <v>242</v>
      </c>
      <c r="AA1899" s="1" t="s">
        <v>243</v>
      </c>
      <c r="AB1899" s="1" t="s">
        <v>56</v>
      </c>
      <c r="AC1899" s="1" t="s">
        <v>243</v>
      </c>
      <c r="AD1899">
        <v>87224</v>
      </c>
      <c r="AE1899">
        <v>40758</v>
      </c>
    </row>
    <row r="1900" spans="1:31" x14ac:dyDescent="0.3">
      <c r="A1900" s="1" t="s">
        <v>2730</v>
      </c>
      <c r="B1900" s="1" t="s">
        <v>30</v>
      </c>
      <c r="C1900" s="1" t="s">
        <v>31</v>
      </c>
      <c r="D1900" s="2">
        <v>43300</v>
      </c>
      <c r="E1900" s="2">
        <v>43471</v>
      </c>
      <c r="F1900" s="2" t="str">
        <f>TEXT(Sales[[#This Row],[OrderDate]],"dd")</f>
        <v>06</v>
      </c>
      <c r="G1900" s="2">
        <v>43497</v>
      </c>
      <c r="H1900" s="2">
        <v>43507</v>
      </c>
      <c r="I1900" s="1" t="s">
        <v>32</v>
      </c>
      <c r="J1900">
        <v>1</v>
      </c>
      <c r="K1900" s="1" t="s">
        <v>78</v>
      </c>
      <c r="L1900">
        <v>41</v>
      </c>
      <c r="M1900" s="1" t="s">
        <v>505</v>
      </c>
      <c r="N1900">
        <v>22</v>
      </c>
      <c r="O1900" s="1" t="s">
        <v>128</v>
      </c>
      <c r="P1900">
        <v>8</v>
      </c>
      <c r="Q1900">
        <v>7.4999999999999997E-2</v>
      </c>
      <c r="R1900">
        <v>2465.6</v>
      </c>
      <c r="S1900">
        <v>1676.6079999999999</v>
      </c>
      <c r="T1900">
        <v>13412.864</v>
      </c>
      <c r="U1900">
        <v>18245.439999999999</v>
      </c>
      <c r="V1900">
        <f>Sales[[#This Row],[Total Revenue]]-Sales[[#This Row],[Total Buying]]</f>
        <v>4832.5759999999991</v>
      </c>
      <c r="W1900">
        <v>234</v>
      </c>
      <c r="X1900" s="1" t="s">
        <v>2251</v>
      </c>
      <c r="Y1900" s="1" t="s">
        <v>2252</v>
      </c>
      <c r="Z1900" s="1" t="s">
        <v>316</v>
      </c>
      <c r="AA1900" s="1" t="s">
        <v>317</v>
      </c>
      <c r="AB1900" s="1" t="s">
        <v>56</v>
      </c>
      <c r="AC1900" s="1" t="s">
        <v>317</v>
      </c>
      <c r="AD1900">
        <v>40973</v>
      </c>
      <c r="AE1900">
        <v>42299</v>
      </c>
    </row>
    <row r="1901" spans="1:31" x14ac:dyDescent="0.3">
      <c r="A1901" s="1" t="s">
        <v>2731</v>
      </c>
      <c r="B1901" s="1" t="s">
        <v>47</v>
      </c>
      <c r="C1901" s="1" t="s">
        <v>77</v>
      </c>
      <c r="D1901" s="2">
        <v>43400</v>
      </c>
      <c r="E1901" s="2">
        <v>43471</v>
      </c>
      <c r="F1901" s="2" t="str">
        <f>TEXT(Sales[[#This Row],[OrderDate]],"dd")</f>
        <v>06</v>
      </c>
      <c r="G1901" s="2">
        <v>43499</v>
      </c>
      <c r="H1901" s="2">
        <v>43501</v>
      </c>
      <c r="I1901" s="1" t="s">
        <v>32</v>
      </c>
      <c r="J1901">
        <v>18</v>
      </c>
      <c r="K1901" s="1" t="s">
        <v>49</v>
      </c>
      <c r="L1901">
        <v>23</v>
      </c>
      <c r="M1901" s="1" t="s">
        <v>354</v>
      </c>
      <c r="N1901">
        <v>39</v>
      </c>
      <c r="O1901" s="1" t="s">
        <v>288</v>
      </c>
      <c r="P1901">
        <v>1</v>
      </c>
      <c r="Q1901">
        <v>0.05</v>
      </c>
      <c r="R1901">
        <v>3872.6</v>
      </c>
      <c r="S1901">
        <v>2284.8339999999998</v>
      </c>
      <c r="T1901">
        <v>2284.8339999999998</v>
      </c>
      <c r="U1901">
        <v>3678.97</v>
      </c>
      <c r="V1901">
        <f>Sales[[#This Row],[Total Revenue]]-Sales[[#This Row],[Total Buying]]</f>
        <v>1394.136</v>
      </c>
      <c r="W1901">
        <v>200</v>
      </c>
      <c r="X1901" s="1" t="s">
        <v>606</v>
      </c>
      <c r="Y1901" s="1" t="s">
        <v>607</v>
      </c>
      <c r="Z1901" s="1" t="s">
        <v>608</v>
      </c>
      <c r="AA1901" s="1" t="s">
        <v>609</v>
      </c>
      <c r="AB1901" s="1" t="s">
        <v>56</v>
      </c>
      <c r="AC1901" s="1" t="s">
        <v>609</v>
      </c>
      <c r="AD1901">
        <v>0</v>
      </c>
      <c r="AE1901">
        <v>0</v>
      </c>
    </row>
    <row r="1902" spans="1:31" x14ac:dyDescent="0.3">
      <c r="A1902" s="1" t="s">
        <v>2732</v>
      </c>
      <c r="B1902" s="1" t="s">
        <v>47</v>
      </c>
      <c r="C1902" s="1" t="s">
        <v>62</v>
      </c>
      <c r="D1902" s="2">
        <v>43400</v>
      </c>
      <c r="E1902" s="2">
        <v>43471</v>
      </c>
      <c r="F1902" s="2" t="str">
        <f>TEXT(Sales[[#This Row],[OrderDate]],"dd")</f>
        <v>06</v>
      </c>
      <c r="G1902" s="2">
        <v>43492</v>
      </c>
      <c r="H1902" s="2">
        <v>43495</v>
      </c>
      <c r="I1902" s="1" t="s">
        <v>32</v>
      </c>
      <c r="J1902">
        <v>15</v>
      </c>
      <c r="K1902" s="1" t="s">
        <v>134</v>
      </c>
      <c r="L1902">
        <v>40</v>
      </c>
      <c r="M1902" s="1" t="s">
        <v>189</v>
      </c>
      <c r="N1902">
        <v>42</v>
      </c>
      <c r="O1902" s="1" t="s">
        <v>139</v>
      </c>
      <c r="P1902">
        <v>1</v>
      </c>
      <c r="Q1902">
        <v>0.05</v>
      </c>
      <c r="R1902">
        <v>254.6</v>
      </c>
      <c r="S1902">
        <v>145.12199999999999</v>
      </c>
      <c r="T1902">
        <v>145.12199999999999</v>
      </c>
      <c r="U1902">
        <v>241.87</v>
      </c>
      <c r="V1902">
        <f>Sales[[#This Row],[Total Revenue]]-Sales[[#This Row],[Total Buying]]</f>
        <v>96.748000000000019</v>
      </c>
      <c r="W1902">
        <v>279</v>
      </c>
      <c r="X1902" s="1" t="s">
        <v>768</v>
      </c>
      <c r="Y1902" s="1" t="s">
        <v>769</v>
      </c>
      <c r="Z1902" s="1" t="s">
        <v>145</v>
      </c>
      <c r="AA1902" s="1" t="s">
        <v>146</v>
      </c>
      <c r="AB1902" s="1" t="s">
        <v>147</v>
      </c>
      <c r="AC1902" s="1" t="s">
        <v>146</v>
      </c>
      <c r="AD1902">
        <v>133039</v>
      </c>
      <c r="AE1902">
        <v>33604</v>
      </c>
    </row>
    <row r="1903" spans="1:31" x14ac:dyDescent="0.3">
      <c r="A1903" s="1" t="s">
        <v>2733</v>
      </c>
      <c r="B1903" s="1" t="s">
        <v>47</v>
      </c>
      <c r="C1903" s="1" t="s">
        <v>77</v>
      </c>
      <c r="D1903" s="2">
        <v>43400</v>
      </c>
      <c r="E1903" s="2">
        <v>43471</v>
      </c>
      <c r="F1903" s="2" t="str">
        <f>TEXT(Sales[[#This Row],[OrderDate]],"dd")</f>
        <v>06</v>
      </c>
      <c r="G1903" s="2">
        <v>43474</v>
      </c>
      <c r="H1903" s="2">
        <v>43479</v>
      </c>
      <c r="I1903" s="1" t="s">
        <v>32</v>
      </c>
      <c r="J1903">
        <v>13</v>
      </c>
      <c r="K1903" s="1" t="s">
        <v>88</v>
      </c>
      <c r="L1903">
        <v>24</v>
      </c>
      <c r="M1903" s="1" t="s">
        <v>138</v>
      </c>
      <c r="N1903">
        <v>26</v>
      </c>
      <c r="O1903" s="1" t="s">
        <v>45</v>
      </c>
      <c r="P1903">
        <v>7</v>
      </c>
      <c r="Q1903">
        <v>0.05</v>
      </c>
      <c r="R1903">
        <v>3182.5</v>
      </c>
      <c r="S1903">
        <v>2004.9749999999999</v>
      </c>
      <c r="T1903">
        <v>14034.824999999999</v>
      </c>
      <c r="U1903">
        <v>21163.625</v>
      </c>
      <c r="V1903">
        <f>Sales[[#This Row],[Total Revenue]]-Sales[[#This Row],[Total Buying]]</f>
        <v>7128.8000000000011</v>
      </c>
      <c r="W1903">
        <v>88</v>
      </c>
      <c r="X1903" s="1" t="s">
        <v>1732</v>
      </c>
      <c r="Y1903" s="1" t="s">
        <v>169</v>
      </c>
      <c r="Z1903" s="1" t="s">
        <v>158</v>
      </c>
      <c r="AA1903" s="1" t="s">
        <v>159</v>
      </c>
      <c r="AB1903" s="1" t="s">
        <v>116</v>
      </c>
      <c r="AC1903" s="1" t="s">
        <v>159</v>
      </c>
      <c r="AD1903">
        <v>30451</v>
      </c>
      <c r="AE1903">
        <v>50601</v>
      </c>
    </row>
    <row r="1904" spans="1:31" x14ac:dyDescent="0.3">
      <c r="A1904" s="1" t="s">
        <v>2734</v>
      </c>
      <c r="B1904" s="1" t="s">
        <v>42</v>
      </c>
      <c r="C1904" s="1" t="s">
        <v>31</v>
      </c>
      <c r="D1904" s="2">
        <v>43300</v>
      </c>
      <c r="E1904" s="2">
        <v>43471</v>
      </c>
      <c r="F1904" s="2" t="str">
        <f>TEXT(Sales[[#This Row],[OrderDate]],"dd")</f>
        <v>06</v>
      </c>
      <c r="G1904" s="2">
        <v>43473</v>
      </c>
      <c r="H1904" s="2">
        <v>43476</v>
      </c>
      <c r="I1904" s="1" t="s">
        <v>32</v>
      </c>
      <c r="J1904">
        <v>20</v>
      </c>
      <c r="K1904" s="1" t="s">
        <v>225</v>
      </c>
      <c r="L1904">
        <v>4</v>
      </c>
      <c r="M1904" s="1" t="s">
        <v>92</v>
      </c>
      <c r="N1904">
        <v>16</v>
      </c>
      <c r="O1904" s="1" t="s">
        <v>93</v>
      </c>
      <c r="P1904">
        <v>1</v>
      </c>
      <c r="Q1904">
        <v>7.4999999999999997E-2</v>
      </c>
      <c r="R1904">
        <v>1112.2</v>
      </c>
      <c r="S1904">
        <v>745.17400000000009</v>
      </c>
      <c r="T1904">
        <v>745.17400000000009</v>
      </c>
      <c r="U1904">
        <v>1028.7850000000001</v>
      </c>
      <c r="V1904">
        <f>Sales[[#This Row],[Total Revenue]]-Sales[[#This Row],[Total Buying]]</f>
        <v>283.61099999999999</v>
      </c>
      <c r="W1904">
        <v>224</v>
      </c>
      <c r="X1904" s="1" t="s">
        <v>1022</v>
      </c>
      <c r="Y1904" s="1" t="s">
        <v>1521</v>
      </c>
      <c r="Z1904" s="1" t="s">
        <v>905</v>
      </c>
      <c r="AA1904" s="1" t="s">
        <v>906</v>
      </c>
      <c r="AB1904" s="1" t="s">
        <v>147</v>
      </c>
      <c r="AC1904" s="1" t="s">
        <v>906</v>
      </c>
      <c r="AD1904">
        <v>195033</v>
      </c>
      <c r="AE1904">
        <v>45821</v>
      </c>
    </row>
    <row r="1905" spans="1:31" x14ac:dyDescent="0.3">
      <c r="A1905" s="1" t="s">
        <v>2735</v>
      </c>
      <c r="B1905" s="1" t="s">
        <v>30</v>
      </c>
      <c r="C1905" s="1" t="s">
        <v>77</v>
      </c>
      <c r="D1905" s="2">
        <v>43400</v>
      </c>
      <c r="E1905" s="2">
        <v>43471</v>
      </c>
      <c r="F1905" s="2" t="str">
        <f>TEXT(Sales[[#This Row],[OrderDate]],"dd")</f>
        <v>06</v>
      </c>
      <c r="G1905" s="2">
        <v>43485</v>
      </c>
      <c r="H1905" s="2">
        <v>43490</v>
      </c>
      <c r="I1905" s="1" t="s">
        <v>32</v>
      </c>
      <c r="J1905">
        <v>2</v>
      </c>
      <c r="K1905" s="1" t="s">
        <v>142</v>
      </c>
      <c r="L1905">
        <v>12</v>
      </c>
      <c r="M1905" s="1" t="s">
        <v>380</v>
      </c>
      <c r="N1905">
        <v>15</v>
      </c>
      <c r="O1905" s="1" t="s">
        <v>347</v>
      </c>
      <c r="P1905">
        <v>3</v>
      </c>
      <c r="Q1905">
        <v>0.15</v>
      </c>
      <c r="R1905">
        <v>917.9</v>
      </c>
      <c r="S1905">
        <v>596.63499999999999</v>
      </c>
      <c r="T1905">
        <v>1789.905</v>
      </c>
      <c r="U1905">
        <v>2340.6449999999995</v>
      </c>
      <c r="V1905">
        <f>Sales[[#This Row],[Total Revenue]]-Sales[[#This Row],[Total Buying]]</f>
        <v>550.73999999999955</v>
      </c>
      <c r="W1905">
        <v>184</v>
      </c>
      <c r="X1905" s="1" t="s">
        <v>1208</v>
      </c>
      <c r="Y1905" s="1" t="s">
        <v>1209</v>
      </c>
      <c r="Z1905" s="1" t="s">
        <v>369</v>
      </c>
      <c r="AA1905" s="1" t="s">
        <v>370</v>
      </c>
      <c r="AB1905" s="1" t="s">
        <v>147</v>
      </c>
      <c r="AC1905" s="1" t="s">
        <v>370</v>
      </c>
      <c r="AD1905">
        <v>102273</v>
      </c>
      <c r="AE1905">
        <v>43774</v>
      </c>
    </row>
    <row r="1906" spans="1:31" x14ac:dyDescent="0.3">
      <c r="A1906" s="1" t="s">
        <v>2736</v>
      </c>
      <c r="B1906" s="1" t="s">
        <v>30</v>
      </c>
      <c r="C1906" s="1" t="s">
        <v>77</v>
      </c>
      <c r="D1906" s="2">
        <v>43300</v>
      </c>
      <c r="E1906" s="2">
        <v>43471</v>
      </c>
      <c r="F1906" s="2" t="str">
        <f>TEXT(Sales[[#This Row],[OrderDate]],"dd")</f>
        <v>06</v>
      </c>
      <c r="G1906" s="2">
        <v>43491</v>
      </c>
      <c r="H1906" s="2">
        <v>43499</v>
      </c>
      <c r="I1906" s="1" t="s">
        <v>32</v>
      </c>
      <c r="J1906">
        <v>7</v>
      </c>
      <c r="K1906" s="1" t="s">
        <v>188</v>
      </c>
      <c r="L1906">
        <v>2</v>
      </c>
      <c r="M1906" s="1" t="s">
        <v>248</v>
      </c>
      <c r="N1906">
        <v>15</v>
      </c>
      <c r="O1906" s="1" t="s">
        <v>347</v>
      </c>
      <c r="P1906">
        <v>1</v>
      </c>
      <c r="Q1906">
        <v>0.05</v>
      </c>
      <c r="R1906">
        <v>1922.9</v>
      </c>
      <c r="S1906">
        <v>846.07600000000002</v>
      </c>
      <c r="T1906">
        <v>846.07600000000002</v>
      </c>
      <c r="U1906">
        <v>1826.7550000000001</v>
      </c>
      <c r="V1906">
        <f>Sales[[#This Row],[Total Revenue]]-Sales[[#This Row],[Total Buying]]</f>
        <v>980.67900000000009</v>
      </c>
      <c r="W1906">
        <v>189</v>
      </c>
      <c r="X1906" s="1" t="s">
        <v>625</v>
      </c>
      <c r="Y1906" s="1" t="s">
        <v>626</v>
      </c>
      <c r="Z1906" s="1" t="s">
        <v>369</v>
      </c>
      <c r="AA1906" s="1" t="s">
        <v>370</v>
      </c>
      <c r="AB1906" s="1" t="s">
        <v>147</v>
      </c>
      <c r="AC1906" s="1" t="s">
        <v>370</v>
      </c>
      <c r="AD1906">
        <v>39448</v>
      </c>
      <c r="AE1906">
        <v>34523</v>
      </c>
    </row>
    <row r="1907" spans="1:31" x14ac:dyDescent="0.3">
      <c r="A1907" s="1" t="s">
        <v>2737</v>
      </c>
      <c r="B1907" s="1" t="s">
        <v>42</v>
      </c>
      <c r="C1907" s="1" t="s">
        <v>77</v>
      </c>
      <c r="D1907" s="2">
        <v>43300</v>
      </c>
      <c r="E1907" s="2">
        <v>43472</v>
      </c>
      <c r="F1907" s="2" t="str">
        <f>TEXT(Sales[[#This Row],[OrderDate]],"dd")</f>
        <v>07</v>
      </c>
      <c r="G1907" s="2">
        <v>43499</v>
      </c>
      <c r="H1907" s="2">
        <v>43501</v>
      </c>
      <c r="I1907" s="1" t="s">
        <v>32</v>
      </c>
      <c r="J1907">
        <v>24</v>
      </c>
      <c r="K1907" s="1" t="s">
        <v>58</v>
      </c>
      <c r="L1907">
        <v>14</v>
      </c>
      <c r="M1907" s="1" t="s">
        <v>122</v>
      </c>
      <c r="N1907">
        <v>35</v>
      </c>
      <c r="O1907" s="1" t="s">
        <v>184</v>
      </c>
      <c r="P1907">
        <v>5</v>
      </c>
      <c r="Q1907">
        <v>0.05</v>
      </c>
      <c r="R1907">
        <v>1996.6000000000001</v>
      </c>
      <c r="S1907">
        <v>1078.1640000000002</v>
      </c>
      <c r="T1907">
        <v>5390.8200000000015</v>
      </c>
      <c r="U1907">
        <v>9483.85</v>
      </c>
      <c r="V1907">
        <f>Sales[[#This Row],[Total Revenue]]-Sales[[#This Row],[Total Buying]]</f>
        <v>4093.0299999999988</v>
      </c>
      <c r="W1907">
        <v>133</v>
      </c>
      <c r="X1907" s="1" t="s">
        <v>2462</v>
      </c>
      <c r="Y1907" s="1" t="s">
        <v>2463</v>
      </c>
      <c r="Z1907" s="1" t="s">
        <v>306</v>
      </c>
      <c r="AA1907" s="1" t="s">
        <v>307</v>
      </c>
      <c r="AB1907" s="1" t="s">
        <v>56</v>
      </c>
      <c r="AC1907" s="1" t="s">
        <v>307</v>
      </c>
      <c r="AD1907">
        <v>59221</v>
      </c>
      <c r="AE1907">
        <v>49813</v>
      </c>
    </row>
    <row r="1908" spans="1:31" x14ac:dyDescent="0.3">
      <c r="A1908" s="1" t="s">
        <v>2738</v>
      </c>
      <c r="B1908" s="1" t="s">
        <v>47</v>
      </c>
      <c r="C1908" s="1" t="s">
        <v>77</v>
      </c>
      <c r="D1908" s="2">
        <v>43400</v>
      </c>
      <c r="E1908" s="2">
        <v>43472</v>
      </c>
      <c r="F1908" s="2" t="str">
        <f>TEXT(Sales[[#This Row],[OrderDate]],"dd")</f>
        <v>07</v>
      </c>
      <c r="G1908" s="2">
        <v>43486</v>
      </c>
      <c r="H1908" s="2">
        <v>43495</v>
      </c>
      <c r="I1908" s="1" t="s">
        <v>32</v>
      </c>
      <c r="J1908">
        <v>13</v>
      </c>
      <c r="K1908" s="1" t="s">
        <v>88</v>
      </c>
      <c r="L1908">
        <v>19</v>
      </c>
      <c r="M1908" s="1" t="s">
        <v>346</v>
      </c>
      <c r="N1908">
        <v>27</v>
      </c>
      <c r="O1908" s="1" t="s">
        <v>223</v>
      </c>
      <c r="P1908">
        <v>7</v>
      </c>
      <c r="Q1908">
        <v>0.05</v>
      </c>
      <c r="R1908">
        <v>3966.4</v>
      </c>
      <c r="S1908">
        <v>2379.84</v>
      </c>
      <c r="T1908">
        <v>16658.88</v>
      </c>
      <c r="U1908">
        <v>26376.559999999998</v>
      </c>
      <c r="V1908">
        <f>Sales[[#This Row],[Total Revenue]]-Sales[[#This Row],[Total Buying]]</f>
        <v>9717.6799999999967</v>
      </c>
      <c r="W1908">
        <v>123</v>
      </c>
      <c r="X1908" s="1" t="s">
        <v>1107</v>
      </c>
      <c r="Y1908" s="1" t="s">
        <v>1108</v>
      </c>
      <c r="Z1908" s="1" t="s">
        <v>306</v>
      </c>
      <c r="AA1908" s="1" t="s">
        <v>307</v>
      </c>
      <c r="AB1908" s="1" t="s">
        <v>56</v>
      </c>
      <c r="AC1908" s="1" t="s">
        <v>307</v>
      </c>
      <c r="AD1908">
        <v>318575</v>
      </c>
      <c r="AE1908">
        <v>46764</v>
      </c>
    </row>
    <row r="1909" spans="1:31" x14ac:dyDescent="0.3">
      <c r="A1909" s="1" t="s">
        <v>2739</v>
      </c>
      <c r="B1909" s="1" t="s">
        <v>47</v>
      </c>
      <c r="C1909" s="1" t="s">
        <v>77</v>
      </c>
      <c r="D1909" s="2">
        <v>43300</v>
      </c>
      <c r="E1909" s="2">
        <v>43472</v>
      </c>
      <c r="F1909" s="2" t="str">
        <f>TEXT(Sales[[#This Row],[OrderDate]],"dd")</f>
        <v>07</v>
      </c>
      <c r="G1909" s="2">
        <v>43475</v>
      </c>
      <c r="H1909" s="2">
        <v>43480</v>
      </c>
      <c r="I1909" s="1" t="s">
        <v>32</v>
      </c>
      <c r="J1909">
        <v>12</v>
      </c>
      <c r="K1909" s="1" t="s">
        <v>208</v>
      </c>
      <c r="L1909">
        <v>27</v>
      </c>
      <c r="M1909" s="1" t="s">
        <v>560</v>
      </c>
      <c r="N1909">
        <v>26</v>
      </c>
      <c r="O1909" s="1" t="s">
        <v>45</v>
      </c>
      <c r="P1909">
        <v>5</v>
      </c>
      <c r="Q1909">
        <v>0.05</v>
      </c>
      <c r="R1909">
        <v>783.9</v>
      </c>
      <c r="S1909">
        <v>470.34</v>
      </c>
      <c r="T1909">
        <v>2351.6999999999998</v>
      </c>
      <c r="U1909">
        <v>3723.5249999999996</v>
      </c>
      <c r="V1909">
        <f>Sales[[#This Row],[Total Revenue]]-Sales[[#This Row],[Total Buying]]</f>
        <v>1371.8249999999998</v>
      </c>
      <c r="W1909">
        <v>110</v>
      </c>
      <c r="X1909" s="1" t="s">
        <v>372</v>
      </c>
      <c r="Y1909" s="1" t="s">
        <v>90</v>
      </c>
      <c r="Z1909" s="1" t="s">
        <v>82</v>
      </c>
      <c r="AA1909" s="1" t="s">
        <v>83</v>
      </c>
      <c r="AB1909" s="1" t="s">
        <v>40</v>
      </c>
      <c r="AC1909" s="1" t="s">
        <v>83</v>
      </c>
      <c r="AD1909">
        <v>46974</v>
      </c>
      <c r="AE1909">
        <v>79359</v>
      </c>
    </row>
    <row r="1910" spans="1:31" x14ac:dyDescent="0.3">
      <c r="A1910" s="1" t="s">
        <v>2740</v>
      </c>
      <c r="B1910" s="1" t="s">
        <v>47</v>
      </c>
      <c r="C1910" s="1" t="s">
        <v>77</v>
      </c>
      <c r="D1910" s="2">
        <v>43300</v>
      </c>
      <c r="E1910" s="2">
        <v>43472</v>
      </c>
      <c r="F1910" s="2" t="str">
        <f>TEXT(Sales[[#This Row],[OrderDate]],"dd")</f>
        <v>07</v>
      </c>
      <c r="G1910" s="2">
        <v>43489</v>
      </c>
      <c r="H1910" s="2">
        <v>43499</v>
      </c>
      <c r="I1910" s="1" t="s">
        <v>32</v>
      </c>
      <c r="J1910">
        <v>13</v>
      </c>
      <c r="K1910" s="1" t="s">
        <v>88</v>
      </c>
      <c r="L1910">
        <v>42</v>
      </c>
      <c r="M1910" s="1" t="s">
        <v>363</v>
      </c>
      <c r="N1910">
        <v>12</v>
      </c>
      <c r="O1910" s="1" t="s">
        <v>35</v>
      </c>
      <c r="P1910">
        <v>6</v>
      </c>
      <c r="Q1910">
        <v>7.4999999999999997E-2</v>
      </c>
      <c r="R1910">
        <v>830.80000000000007</v>
      </c>
      <c r="S1910">
        <v>440.32400000000007</v>
      </c>
      <c r="T1910">
        <v>2641.9440000000004</v>
      </c>
      <c r="U1910">
        <v>4610.9400000000005</v>
      </c>
      <c r="V1910">
        <f>Sales[[#This Row],[Total Revenue]]-Sales[[#This Row],[Total Buying]]</f>
        <v>1968.9960000000001</v>
      </c>
      <c r="W1910">
        <v>163</v>
      </c>
      <c r="X1910" s="1" t="s">
        <v>791</v>
      </c>
      <c r="Y1910" s="1" t="s">
        <v>532</v>
      </c>
      <c r="Z1910" s="1" t="s">
        <v>196</v>
      </c>
      <c r="AA1910" s="1" t="s">
        <v>197</v>
      </c>
      <c r="AB1910" s="1" t="s">
        <v>147</v>
      </c>
      <c r="AC1910" s="1" t="s">
        <v>197</v>
      </c>
      <c r="AD1910">
        <v>39769</v>
      </c>
      <c r="AE1910">
        <v>66065</v>
      </c>
    </row>
    <row r="1911" spans="1:31" x14ac:dyDescent="0.3">
      <c r="A1911" s="1" t="s">
        <v>2741</v>
      </c>
      <c r="B1911" s="1" t="s">
        <v>30</v>
      </c>
      <c r="C1911" s="1" t="s">
        <v>62</v>
      </c>
      <c r="D1911" s="2">
        <v>43400</v>
      </c>
      <c r="E1911" s="2">
        <v>43472</v>
      </c>
      <c r="F1911" s="2" t="str">
        <f>TEXT(Sales[[#This Row],[OrderDate]],"dd")</f>
        <v>07</v>
      </c>
      <c r="G1911" s="2">
        <v>43475</v>
      </c>
      <c r="H1911" s="2">
        <v>43485</v>
      </c>
      <c r="I1911" s="1" t="s">
        <v>32</v>
      </c>
      <c r="J1911">
        <v>5</v>
      </c>
      <c r="K1911" s="1" t="s">
        <v>182</v>
      </c>
      <c r="L1911">
        <v>4</v>
      </c>
      <c r="M1911" s="1" t="s">
        <v>92</v>
      </c>
      <c r="N1911">
        <v>18</v>
      </c>
      <c r="O1911" s="1" t="s">
        <v>364</v>
      </c>
      <c r="P1911">
        <v>6</v>
      </c>
      <c r="Q1911">
        <v>0.05</v>
      </c>
      <c r="R1911">
        <v>1045.2</v>
      </c>
      <c r="S1911">
        <v>543.50400000000002</v>
      </c>
      <c r="T1911">
        <v>3261.0240000000003</v>
      </c>
      <c r="U1911">
        <v>5957.64</v>
      </c>
      <c r="V1911">
        <f>Sales[[#This Row],[Total Revenue]]-Sales[[#This Row],[Total Buying]]</f>
        <v>2696.616</v>
      </c>
      <c r="W1911">
        <v>308</v>
      </c>
      <c r="X1911" s="1" t="s">
        <v>1348</v>
      </c>
      <c r="Y1911" s="1" t="s">
        <v>1349</v>
      </c>
      <c r="Z1911" s="1" t="s">
        <v>251</v>
      </c>
      <c r="AA1911" s="1" t="s">
        <v>252</v>
      </c>
      <c r="AB1911" s="1" t="s">
        <v>56</v>
      </c>
      <c r="AC1911" s="1" t="s">
        <v>252</v>
      </c>
      <c r="AD1911">
        <v>74769</v>
      </c>
      <c r="AE1911">
        <v>47735</v>
      </c>
    </row>
    <row r="1912" spans="1:31" x14ac:dyDescent="0.3">
      <c r="A1912" s="1" t="s">
        <v>2742</v>
      </c>
      <c r="B1912" s="1" t="s">
        <v>47</v>
      </c>
      <c r="C1912" s="1" t="s">
        <v>77</v>
      </c>
      <c r="D1912" s="2">
        <v>43400</v>
      </c>
      <c r="E1912" s="2">
        <v>43472</v>
      </c>
      <c r="F1912" s="2" t="str">
        <f>TEXT(Sales[[#This Row],[OrderDate]],"dd")</f>
        <v>07</v>
      </c>
      <c r="G1912" s="2">
        <v>43495</v>
      </c>
      <c r="H1912" s="2">
        <v>43500</v>
      </c>
      <c r="I1912" s="1" t="s">
        <v>32</v>
      </c>
      <c r="J1912">
        <v>17</v>
      </c>
      <c r="K1912" s="1" t="s">
        <v>292</v>
      </c>
      <c r="L1912">
        <v>35</v>
      </c>
      <c r="M1912" s="1" t="s">
        <v>161</v>
      </c>
      <c r="N1912">
        <v>33</v>
      </c>
      <c r="O1912" s="1" t="s">
        <v>75</v>
      </c>
      <c r="P1912">
        <v>1</v>
      </c>
      <c r="Q1912">
        <v>0.1</v>
      </c>
      <c r="R1912">
        <v>1025.1000000000001</v>
      </c>
      <c r="S1912">
        <v>512.55000000000007</v>
      </c>
      <c r="T1912">
        <v>512.55000000000007</v>
      </c>
      <c r="U1912">
        <v>922.59000000000015</v>
      </c>
      <c r="V1912">
        <f>Sales[[#This Row],[Total Revenue]]-Sales[[#This Row],[Total Buying]]</f>
        <v>410.04000000000008</v>
      </c>
      <c r="W1912">
        <v>134</v>
      </c>
      <c r="X1912" s="1" t="s">
        <v>355</v>
      </c>
      <c r="Y1912" s="1" t="s">
        <v>356</v>
      </c>
      <c r="Z1912" s="1" t="s">
        <v>306</v>
      </c>
      <c r="AA1912" s="1" t="s">
        <v>307</v>
      </c>
      <c r="AB1912" s="1" t="s">
        <v>56</v>
      </c>
      <c r="AC1912" s="1" t="s">
        <v>307</v>
      </c>
      <c r="AD1912">
        <v>39038</v>
      </c>
      <c r="AE1912">
        <v>41308</v>
      </c>
    </row>
    <row r="1913" spans="1:31" x14ac:dyDescent="0.3">
      <c r="A1913" s="1" t="s">
        <v>2743</v>
      </c>
      <c r="B1913" s="1" t="s">
        <v>42</v>
      </c>
      <c r="C1913" s="1" t="s">
        <v>48</v>
      </c>
      <c r="D1913" s="2">
        <v>43400</v>
      </c>
      <c r="E1913" s="2">
        <v>43472</v>
      </c>
      <c r="F1913" s="2" t="str">
        <f>TEXT(Sales[[#This Row],[OrderDate]],"dd")</f>
        <v>07</v>
      </c>
      <c r="G1913" s="2">
        <v>43475</v>
      </c>
      <c r="H1913" s="2">
        <v>43481</v>
      </c>
      <c r="I1913" s="1" t="s">
        <v>32</v>
      </c>
      <c r="J1913">
        <v>24</v>
      </c>
      <c r="K1913" s="1" t="s">
        <v>58</v>
      </c>
      <c r="L1913">
        <v>35</v>
      </c>
      <c r="M1913" s="1" t="s">
        <v>161</v>
      </c>
      <c r="N1913">
        <v>18</v>
      </c>
      <c r="O1913" s="1" t="s">
        <v>364</v>
      </c>
      <c r="P1913">
        <v>2</v>
      </c>
      <c r="Q1913">
        <v>7.4999999999999997E-2</v>
      </c>
      <c r="R1913">
        <v>5319.8</v>
      </c>
      <c r="S1913">
        <v>3298.2760000000003</v>
      </c>
      <c r="T1913">
        <v>6596.5520000000006</v>
      </c>
      <c r="U1913">
        <v>9841.630000000001</v>
      </c>
      <c r="V1913">
        <f>Sales[[#This Row],[Total Revenue]]-Sales[[#This Row],[Total Buying]]</f>
        <v>3245.0780000000004</v>
      </c>
      <c r="W1913">
        <v>35</v>
      </c>
      <c r="X1913" s="1" t="s">
        <v>1198</v>
      </c>
      <c r="Y1913" s="1" t="s">
        <v>461</v>
      </c>
      <c r="Z1913" s="1" t="s">
        <v>158</v>
      </c>
      <c r="AA1913" s="1" t="s">
        <v>159</v>
      </c>
      <c r="AB1913" s="1" t="s">
        <v>116</v>
      </c>
      <c r="AC1913" s="1" t="s">
        <v>159</v>
      </c>
      <c r="AD1913">
        <v>49975</v>
      </c>
      <c r="AE1913">
        <v>64824</v>
      </c>
    </row>
    <row r="1914" spans="1:31" x14ac:dyDescent="0.3">
      <c r="A1914" s="1" t="s">
        <v>2744</v>
      </c>
      <c r="B1914" s="1" t="s">
        <v>100</v>
      </c>
      <c r="C1914" s="1" t="s">
        <v>31</v>
      </c>
      <c r="D1914" s="2">
        <v>43300</v>
      </c>
      <c r="E1914" s="2">
        <v>43472</v>
      </c>
      <c r="F1914" s="2" t="str">
        <f>TEXT(Sales[[#This Row],[OrderDate]],"dd")</f>
        <v>07</v>
      </c>
      <c r="G1914" s="2">
        <v>43485</v>
      </c>
      <c r="H1914" s="2">
        <v>43490</v>
      </c>
      <c r="I1914" s="1" t="s">
        <v>32</v>
      </c>
      <c r="J1914">
        <v>26</v>
      </c>
      <c r="K1914" s="1" t="s">
        <v>247</v>
      </c>
      <c r="L1914">
        <v>13</v>
      </c>
      <c r="M1914" s="1" t="s">
        <v>118</v>
      </c>
      <c r="N1914">
        <v>17</v>
      </c>
      <c r="O1914" s="1" t="s">
        <v>180</v>
      </c>
      <c r="P1914">
        <v>4</v>
      </c>
      <c r="Q1914">
        <v>7.4999999999999997E-2</v>
      </c>
      <c r="R1914">
        <v>897.80000000000007</v>
      </c>
      <c r="S1914">
        <v>430.94400000000002</v>
      </c>
      <c r="T1914">
        <v>1723.7760000000001</v>
      </c>
      <c r="U1914">
        <v>3321.86</v>
      </c>
      <c r="V1914">
        <f>Sales[[#This Row],[Total Revenue]]-Sales[[#This Row],[Total Buying]]</f>
        <v>1598.0840000000001</v>
      </c>
      <c r="W1914">
        <v>241</v>
      </c>
      <c r="X1914" s="1" t="s">
        <v>681</v>
      </c>
      <c r="Y1914" s="1" t="s">
        <v>682</v>
      </c>
      <c r="Z1914" s="1" t="s">
        <v>683</v>
      </c>
      <c r="AA1914" s="1" t="s">
        <v>684</v>
      </c>
      <c r="AB1914" s="1" t="s">
        <v>40</v>
      </c>
      <c r="AC1914" s="1" t="s">
        <v>684</v>
      </c>
      <c r="AD1914">
        <v>45145</v>
      </c>
      <c r="AE1914">
        <v>54282</v>
      </c>
    </row>
    <row r="1915" spans="1:31" x14ac:dyDescent="0.3">
      <c r="A1915" s="1" t="s">
        <v>2745</v>
      </c>
      <c r="B1915" s="1" t="s">
        <v>30</v>
      </c>
      <c r="C1915" s="1" t="s">
        <v>31</v>
      </c>
      <c r="D1915" s="2">
        <v>43400</v>
      </c>
      <c r="E1915" s="2">
        <v>43472</v>
      </c>
      <c r="F1915" s="2" t="str">
        <f>TEXT(Sales[[#This Row],[OrderDate]],"dd")</f>
        <v>07</v>
      </c>
      <c r="G1915" s="2">
        <v>43487</v>
      </c>
      <c r="H1915" s="2">
        <v>43489</v>
      </c>
      <c r="I1915" s="1" t="s">
        <v>32</v>
      </c>
      <c r="J1915">
        <v>1</v>
      </c>
      <c r="K1915" s="1" t="s">
        <v>78</v>
      </c>
      <c r="L1915">
        <v>24</v>
      </c>
      <c r="M1915" s="1" t="s">
        <v>138</v>
      </c>
      <c r="N1915">
        <v>20</v>
      </c>
      <c r="O1915" s="1" t="s">
        <v>245</v>
      </c>
      <c r="P1915">
        <v>5</v>
      </c>
      <c r="Q1915">
        <v>0.2</v>
      </c>
      <c r="R1915">
        <v>1969.8</v>
      </c>
      <c r="S1915">
        <v>1477.35</v>
      </c>
      <c r="T1915">
        <v>7386.75</v>
      </c>
      <c r="U1915">
        <v>7879.2</v>
      </c>
      <c r="V1915">
        <f>Sales[[#This Row],[Total Revenue]]-Sales[[#This Row],[Total Buying]]</f>
        <v>492.44999999999982</v>
      </c>
      <c r="W1915">
        <v>242</v>
      </c>
      <c r="X1915" s="1" t="s">
        <v>730</v>
      </c>
      <c r="Y1915" s="1" t="s">
        <v>731</v>
      </c>
      <c r="Z1915" s="1" t="s">
        <v>732</v>
      </c>
      <c r="AA1915" s="1" t="s">
        <v>733</v>
      </c>
      <c r="AB1915" s="1" t="s">
        <v>40</v>
      </c>
      <c r="AC1915" s="1" t="s">
        <v>733</v>
      </c>
      <c r="AD1915">
        <v>35198</v>
      </c>
      <c r="AE1915">
        <v>90515</v>
      </c>
    </row>
    <row r="1916" spans="1:31" x14ac:dyDescent="0.3">
      <c r="A1916" s="1" t="s">
        <v>2746</v>
      </c>
      <c r="B1916" s="1" t="s">
        <v>47</v>
      </c>
      <c r="C1916" s="1" t="s">
        <v>62</v>
      </c>
      <c r="D1916" s="2">
        <v>43400</v>
      </c>
      <c r="E1916" s="2">
        <v>43472</v>
      </c>
      <c r="F1916" s="2" t="str">
        <f>TEXT(Sales[[#This Row],[OrderDate]],"dd")</f>
        <v>07</v>
      </c>
      <c r="G1916" s="2">
        <v>43499</v>
      </c>
      <c r="H1916" s="2">
        <v>43505</v>
      </c>
      <c r="I1916" s="1" t="s">
        <v>32</v>
      </c>
      <c r="J1916">
        <v>20</v>
      </c>
      <c r="K1916" s="1" t="s">
        <v>225</v>
      </c>
      <c r="L1916">
        <v>39</v>
      </c>
      <c r="M1916" s="1" t="s">
        <v>520</v>
      </c>
      <c r="N1916">
        <v>27</v>
      </c>
      <c r="O1916" s="1" t="s">
        <v>223</v>
      </c>
      <c r="P1916">
        <v>1</v>
      </c>
      <c r="Q1916">
        <v>7.4999999999999997E-2</v>
      </c>
      <c r="R1916">
        <v>1112.2</v>
      </c>
      <c r="S1916">
        <v>678.44200000000001</v>
      </c>
      <c r="T1916">
        <v>678.44200000000001</v>
      </c>
      <c r="U1916">
        <v>1028.7850000000001</v>
      </c>
      <c r="V1916">
        <f>Sales[[#This Row],[Total Revenue]]-Sales[[#This Row],[Total Buying]]</f>
        <v>350.34300000000007</v>
      </c>
      <c r="W1916">
        <v>289</v>
      </c>
      <c r="X1916" s="1" t="s">
        <v>549</v>
      </c>
      <c r="Y1916" s="1" t="s">
        <v>550</v>
      </c>
      <c r="Z1916" s="1" t="s">
        <v>298</v>
      </c>
      <c r="AA1916" s="1" t="s">
        <v>299</v>
      </c>
      <c r="AB1916" s="1" t="s">
        <v>116</v>
      </c>
      <c r="AC1916" s="1" t="s">
        <v>299</v>
      </c>
      <c r="AD1916">
        <v>38773</v>
      </c>
      <c r="AE1916">
        <v>46956</v>
      </c>
    </row>
    <row r="1917" spans="1:31" x14ac:dyDescent="0.3">
      <c r="A1917" s="1" t="s">
        <v>2747</v>
      </c>
      <c r="B1917" s="1" t="s">
        <v>42</v>
      </c>
      <c r="C1917" s="1" t="s">
        <v>77</v>
      </c>
      <c r="D1917" s="2">
        <v>43300</v>
      </c>
      <c r="E1917" s="2">
        <v>43472</v>
      </c>
      <c r="F1917" s="2" t="str">
        <f>TEXT(Sales[[#This Row],[OrderDate]],"dd")</f>
        <v>07</v>
      </c>
      <c r="G1917" s="2">
        <v>43495</v>
      </c>
      <c r="H1917" s="2">
        <v>43499</v>
      </c>
      <c r="I1917" s="1" t="s">
        <v>32</v>
      </c>
      <c r="J1917">
        <v>21</v>
      </c>
      <c r="K1917" s="1" t="s">
        <v>43</v>
      </c>
      <c r="L1917">
        <v>42</v>
      </c>
      <c r="M1917" s="1" t="s">
        <v>363</v>
      </c>
      <c r="N1917">
        <v>38</v>
      </c>
      <c r="O1917" s="1" t="s">
        <v>119</v>
      </c>
      <c r="P1917">
        <v>6</v>
      </c>
      <c r="Q1917">
        <v>0.2</v>
      </c>
      <c r="R1917">
        <v>1045.2</v>
      </c>
      <c r="S1917">
        <v>752.54399999999998</v>
      </c>
      <c r="T1917">
        <v>4515.2640000000001</v>
      </c>
      <c r="U1917">
        <v>5016.9600000000009</v>
      </c>
      <c r="V1917">
        <f>Sales[[#This Row],[Total Revenue]]-Sales[[#This Row],[Total Buying]]</f>
        <v>501.69600000000082</v>
      </c>
      <c r="W1917">
        <v>162</v>
      </c>
      <c r="X1917" s="1" t="s">
        <v>823</v>
      </c>
      <c r="Y1917" s="1" t="s">
        <v>658</v>
      </c>
      <c r="Z1917" s="1" t="s">
        <v>196</v>
      </c>
      <c r="AA1917" s="1" t="s">
        <v>197</v>
      </c>
      <c r="AB1917" s="1" t="s">
        <v>147</v>
      </c>
      <c r="AC1917" s="1" t="s">
        <v>197</v>
      </c>
      <c r="AD1917">
        <v>45377</v>
      </c>
      <c r="AE1917">
        <v>86610</v>
      </c>
    </row>
    <row r="1918" spans="1:31" x14ac:dyDescent="0.3">
      <c r="A1918" s="1" t="s">
        <v>2748</v>
      </c>
      <c r="B1918" s="1" t="s">
        <v>30</v>
      </c>
      <c r="C1918" s="1" t="s">
        <v>48</v>
      </c>
      <c r="D1918" s="2">
        <v>43400</v>
      </c>
      <c r="E1918" s="2">
        <v>43473</v>
      </c>
      <c r="F1918" s="2" t="str">
        <f>TEXT(Sales[[#This Row],[OrderDate]],"dd")</f>
        <v>08</v>
      </c>
      <c r="G1918" s="2">
        <v>43485</v>
      </c>
      <c r="H1918" s="2">
        <v>43493</v>
      </c>
      <c r="I1918" s="1" t="s">
        <v>32</v>
      </c>
      <c r="J1918">
        <v>2</v>
      </c>
      <c r="K1918" s="1" t="s">
        <v>142</v>
      </c>
      <c r="L1918">
        <v>45</v>
      </c>
      <c r="M1918" s="1" t="s">
        <v>639</v>
      </c>
      <c r="N1918">
        <v>1</v>
      </c>
      <c r="O1918" s="1" t="s">
        <v>72</v>
      </c>
      <c r="P1918">
        <v>4</v>
      </c>
      <c r="Q1918">
        <v>7.4999999999999997E-2</v>
      </c>
      <c r="R1918">
        <v>1031.8</v>
      </c>
      <c r="S1918">
        <v>412.72</v>
      </c>
      <c r="T1918">
        <v>1650.88</v>
      </c>
      <c r="U1918">
        <v>3817.66</v>
      </c>
      <c r="V1918">
        <f>Sales[[#This Row],[Total Revenue]]-Sales[[#This Row],[Total Buying]]</f>
        <v>2166.7799999999997</v>
      </c>
      <c r="W1918">
        <v>18</v>
      </c>
      <c r="X1918" s="1" t="s">
        <v>163</v>
      </c>
      <c r="Y1918" s="1" t="s">
        <v>164</v>
      </c>
      <c r="Z1918" s="1" t="s">
        <v>158</v>
      </c>
      <c r="AA1918" s="1" t="s">
        <v>159</v>
      </c>
      <c r="AB1918" s="1" t="s">
        <v>116</v>
      </c>
      <c r="AC1918" s="1" t="s">
        <v>159</v>
      </c>
      <c r="AD1918">
        <v>112439</v>
      </c>
      <c r="AE1918">
        <v>57095</v>
      </c>
    </row>
    <row r="1919" spans="1:31" x14ac:dyDescent="0.3">
      <c r="A1919" s="1" t="s">
        <v>2749</v>
      </c>
      <c r="B1919" s="1" t="s">
        <v>30</v>
      </c>
      <c r="C1919" s="1" t="s">
        <v>77</v>
      </c>
      <c r="D1919" s="2">
        <v>43400</v>
      </c>
      <c r="E1919" s="2">
        <v>43473</v>
      </c>
      <c r="F1919" s="2" t="str">
        <f>TEXT(Sales[[#This Row],[OrderDate]],"dd")</f>
        <v>08</v>
      </c>
      <c r="G1919" s="2">
        <v>43491</v>
      </c>
      <c r="H1919" s="2">
        <v>43495</v>
      </c>
      <c r="I1919" s="1" t="s">
        <v>32</v>
      </c>
      <c r="J1919">
        <v>12</v>
      </c>
      <c r="K1919" s="1" t="s">
        <v>208</v>
      </c>
      <c r="L1919">
        <v>23</v>
      </c>
      <c r="M1919" s="1" t="s">
        <v>354</v>
      </c>
      <c r="N1919">
        <v>45</v>
      </c>
      <c r="O1919" s="1" t="s">
        <v>109</v>
      </c>
      <c r="P1919">
        <v>5</v>
      </c>
      <c r="Q1919">
        <v>0.4</v>
      </c>
      <c r="R1919">
        <v>2365.1</v>
      </c>
      <c r="S1919">
        <v>1087.9459999999999</v>
      </c>
      <c r="T1919">
        <v>5439.73</v>
      </c>
      <c r="U1919">
        <v>7095.2999999999993</v>
      </c>
      <c r="V1919">
        <f>Sales[[#This Row],[Total Revenue]]-Sales[[#This Row],[Total Buying]]</f>
        <v>1655.5699999999997</v>
      </c>
      <c r="W1919">
        <v>164</v>
      </c>
      <c r="X1919" s="1" t="s">
        <v>1754</v>
      </c>
      <c r="Y1919" s="1" t="s">
        <v>532</v>
      </c>
      <c r="Z1919" s="1" t="s">
        <v>196</v>
      </c>
      <c r="AA1919" s="1" t="s">
        <v>197</v>
      </c>
      <c r="AB1919" s="1" t="s">
        <v>147</v>
      </c>
      <c r="AC1919" s="1" t="s">
        <v>197</v>
      </c>
      <c r="AD1919">
        <v>50680</v>
      </c>
      <c r="AE1919">
        <v>65608</v>
      </c>
    </row>
    <row r="1920" spans="1:31" x14ac:dyDescent="0.3">
      <c r="A1920" s="1" t="s">
        <v>2750</v>
      </c>
      <c r="B1920" s="1" t="s">
        <v>30</v>
      </c>
      <c r="C1920" s="1" t="s">
        <v>62</v>
      </c>
      <c r="D1920" s="2">
        <v>43300</v>
      </c>
      <c r="E1920" s="2">
        <v>43473</v>
      </c>
      <c r="F1920" s="2" t="str">
        <f>TEXT(Sales[[#This Row],[OrderDate]],"dd")</f>
        <v>08</v>
      </c>
      <c r="G1920" s="2">
        <v>43501</v>
      </c>
      <c r="H1920" s="2">
        <v>43509</v>
      </c>
      <c r="I1920" s="1" t="s">
        <v>32</v>
      </c>
      <c r="J1920">
        <v>4</v>
      </c>
      <c r="K1920" s="1" t="s">
        <v>70</v>
      </c>
      <c r="L1920">
        <v>13</v>
      </c>
      <c r="M1920" s="1" t="s">
        <v>118</v>
      </c>
      <c r="N1920">
        <v>43</v>
      </c>
      <c r="O1920" s="1" t="s">
        <v>580</v>
      </c>
      <c r="P1920">
        <v>3</v>
      </c>
      <c r="Q1920">
        <v>0.1</v>
      </c>
      <c r="R1920">
        <v>234.5</v>
      </c>
      <c r="S1920">
        <v>105.52500000000001</v>
      </c>
      <c r="T1920">
        <v>316.57500000000005</v>
      </c>
      <c r="U1920">
        <v>633.15000000000009</v>
      </c>
      <c r="V1920">
        <f>Sales[[#This Row],[Total Revenue]]-Sales[[#This Row],[Total Buying]]</f>
        <v>316.57500000000005</v>
      </c>
      <c r="W1920">
        <v>291</v>
      </c>
      <c r="X1920" s="1" t="s">
        <v>296</v>
      </c>
      <c r="Y1920" s="1" t="s">
        <v>297</v>
      </c>
      <c r="Z1920" s="1" t="s">
        <v>298</v>
      </c>
      <c r="AA1920" s="1" t="s">
        <v>299</v>
      </c>
      <c r="AB1920" s="1" t="s">
        <v>116</v>
      </c>
      <c r="AC1920" s="1" t="s">
        <v>299</v>
      </c>
      <c r="AD1920">
        <v>254167</v>
      </c>
      <c r="AE1920">
        <v>55003</v>
      </c>
    </row>
    <row r="1921" spans="1:31" x14ac:dyDescent="0.3">
      <c r="A1921" s="1" t="s">
        <v>2751</v>
      </c>
      <c r="B1921" s="1" t="s">
        <v>100</v>
      </c>
      <c r="C1921" s="1" t="s">
        <v>31</v>
      </c>
      <c r="D1921" s="2">
        <v>43400</v>
      </c>
      <c r="E1921" s="2">
        <v>43473</v>
      </c>
      <c r="F1921" s="2" t="str">
        <f>TEXT(Sales[[#This Row],[OrderDate]],"dd")</f>
        <v>08</v>
      </c>
      <c r="G1921" s="2">
        <v>43477</v>
      </c>
      <c r="H1921" s="2">
        <v>43479</v>
      </c>
      <c r="I1921" s="1" t="s">
        <v>32</v>
      </c>
      <c r="J1921">
        <v>26</v>
      </c>
      <c r="K1921" s="1" t="s">
        <v>247</v>
      </c>
      <c r="L1921">
        <v>18</v>
      </c>
      <c r="M1921" s="1" t="s">
        <v>334</v>
      </c>
      <c r="N1921">
        <v>19</v>
      </c>
      <c r="O1921" s="1" t="s">
        <v>726</v>
      </c>
      <c r="P1921">
        <v>8</v>
      </c>
      <c r="Q1921">
        <v>0.1</v>
      </c>
      <c r="R1921">
        <v>2572.8000000000002</v>
      </c>
      <c r="S1921">
        <v>1852.4160000000002</v>
      </c>
      <c r="T1921">
        <v>14819.328000000001</v>
      </c>
      <c r="U1921">
        <v>18524.16</v>
      </c>
      <c r="V1921">
        <f>Sales[[#This Row],[Total Revenue]]-Sales[[#This Row],[Total Buying]]</f>
        <v>3704.8319999999985</v>
      </c>
      <c r="W1921">
        <v>207</v>
      </c>
      <c r="X1921" s="1" t="s">
        <v>1117</v>
      </c>
      <c r="Y1921" s="1" t="s">
        <v>731</v>
      </c>
      <c r="Z1921" s="1" t="s">
        <v>586</v>
      </c>
      <c r="AA1921" s="1" t="s">
        <v>587</v>
      </c>
      <c r="AB1921" s="1" t="s">
        <v>40</v>
      </c>
      <c r="AC1921" s="1" t="s">
        <v>587</v>
      </c>
      <c r="AD1921">
        <v>43801</v>
      </c>
      <c r="AE1921">
        <v>79416</v>
      </c>
    </row>
    <row r="1922" spans="1:31" x14ac:dyDescent="0.3">
      <c r="A1922" s="1" t="s">
        <v>2752</v>
      </c>
      <c r="B1922" s="1" t="s">
        <v>30</v>
      </c>
      <c r="C1922" s="1" t="s">
        <v>77</v>
      </c>
      <c r="D1922" s="2">
        <v>43400</v>
      </c>
      <c r="E1922" s="2">
        <v>43473</v>
      </c>
      <c r="F1922" s="2" t="str">
        <f>TEXT(Sales[[#This Row],[OrderDate]],"dd")</f>
        <v>08</v>
      </c>
      <c r="G1922" s="2">
        <v>43477</v>
      </c>
      <c r="H1922" s="2">
        <v>43481</v>
      </c>
      <c r="I1922" s="1" t="s">
        <v>32</v>
      </c>
      <c r="J1922">
        <v>4</v>
      </c>
      <c r="K1922" s="1" t="s">
        <v>70</v>
      </c>
      <c r="L1922">
        <v>39</v>
      </c>
      <c r="M1922" s="1" t="s">
        <v>520</v>
      </c>
      <c r="N1922">
        <v>38</v>
      </c>
      <c r="O1922" s="1" t="s">
        <v>119</v>
      </c>
      <c r="P1922">
        <v>5</v>
      </c>
      <c r="Q1922">
        <v>0.05</v>
      </c>
      <c r="R1922">
        <v>174.20000000000002</v>
      </c>
      <c r="S1922">
        <v>87.100000000000009</v>
      </c>
      <c r="T1922">
        <v>435.50000000000006</v>
      </c>
      <c r="U1922">
        <v>827.45</v>
      </c>
      <c r="V1922">
        <f>Sales[[#This Row],[Total Revenue]]-Sales[[#This Row],[Total Buying]]</f>
        <v>391.95</v>
      </c>
      <c r="W1922">
        <v>186</v>
      </c>
      <c r="X1922" s="1" t="s">
        <v>686</v>
      </c>
      <c r="Y1922" s="1" t="s">
        <v>368</v>
      </c>
      <c r="Z1922" s="1" t="s">
        <v>369</v>
      </c>
      <c r="AA1922" s="1" t="s">
        <v>370</v>
      </c>
      <c r="AB1922" s="1" t="s">
        <v>147</v>
      </c>
      <c r="AC1922" s="1" t="s">
        <v>370</v>
      </c>
      <c r="AD1922">
        <v>48011</v>
      </c>
      <c r="AE1922">
        <v>50411</v>
      </c>
    </row>
    <row r="1923" spans="1:31" x14ac:dyDescent="0.3">
      <c r="A1923" s="1" t="s">
        <v>2753</v>
      </c>
      <c r="B1923" s="1" t="s">
        <v>30</v>
      </c>
      <c r="C1923" s="1" t="s">
        <v>62</v>
      </c>
      <c r="D1923" s="2">
        <v>43400</v>
      </c>
      <c r="E1923" s="2">
        <v>43473</v>
      </c>
      <c r="F1923" s="2" t="str">
        <f>TEXT(Sales[[#This Row],[OrderDate]],"dd")</f>
        <v>08</v>
      </c>
      <c r="G1923" s="2">
        <v>43477</v>
      </c>
      <c r="H1923" s="2">
        <v>43478</v>
      </c>
      <c r="I1923" s="1" t="s">
        <v>32</v>
      </c>
      <c r="J1923">
        <v>11</v>
      </c>
      <c r="K1923" s="1" t="s">
        <v>125</v>
      </c>
      <c r="L1923">
        <v>43</v>
      </c>
      <c r="M1923" s="1" t="s">
        <v>183</v>
      </c>
      <c r="N1923">
        <v>7</v>
      </c>
      <c r="O1923" s="1" t="s">
        <v>260</v>
      </c>
      <c r="P1923">
        <v>1</v>
      </c>
      <c r="Q1923">
        <v>0.1</v>
      </c>
      <c r="R1923">
        <v>1105.5</v>
      </c>
      <c r="S1923">
        <v>464.31</v>
      </c>
      <c r="T1923">
        <v>464.31</v>
      </c>
      <c r="U1923">
        <v>994.95</v>
      </c>
      <c r="V1923">
        <f>Sales[[#This Row],[Total Revenue]]-Sales[[#This Row],[Total Buying]]</f>
        <v>530.6400000000001</v>
      </c>
      <c r="W1923">
        <v>310</v>
      </c>
      <c r="X1923" s="1" t="s">
        <v>1655</v>
      </c>
      <c r="Y1923" s="1" t="s">
        <v>1656</v>
      </c>
      <c r="Z1923" s="1" t="s">
        <v>251</v>
      </c>
      <c r="AA1923" s="1" t="s">
        <v>252</v>
      </c>
      <c r="AB1923" s="1" t="s">
        <v>56</v>
      </c>
      <c r="AC1923" s="1" t="s">
        <v>252</v>
      </c>
      <c r="AD1923">
        <v>351195</v>
      </c>
      <c r="AE1923">
        <v>57689</v>
      </c>
    </row>
    <row r="1924" spans="1:31" x14ac:dyDescent="0.3">
      <c r="A1924" s="1" t="s">
        <v>2754</v>
      </c>
      <c r="B1924" s="1" t="s">
        <v>30</v>
      </c>
      <c r="C1924" s="1" t="s">
        <v>77</v>
      </c>
      <c r="D1924" s="2">
        <v>43300</v>
      </c>
      <c r="E1924" s="2">
        <v>43473</v>
      </c>
      <c r="F1924" s="2" t="str">
        <f>TEXT(Sales[[#This Row],[OrderDate]],"dd")</f>
        <v>08</v>
      </c>
      <c r="G1924" s="2">
        <v>43484</v>
      </c>
      <c r="H1924" s="2">
        <v>43492</v>
      </c>
      <c r="I1924" s="1" t="s">
        <v>32</v>
      </c>
      <c r="J1924">
        <v>2</v>
      </c>
      <c r="K1924" s="1" t="s">
        <v>142</v>
      </c>
      <c r="L1924">
        <v>9</v>
      </c>
      <c r="M1924" s="1" t="s">
        <v>149</v>
      </c>
      <c r="N1924">
        <v>43</v>
      </c>
      <c r="O1924" s="1" t="s">
        <v>580</v>
      </c>
      <c r="P1924">
        <v>4</v>
      </c>
      <c r="Q1924">
        <v>7.4999999999999997E-2</v>
      </c>
      <c r="R1924">
        <v>3832.4</v>
      </c>
      <c r="S1924">
        <v>3180.8919999999998</v>
      </c>
      <c r="T1924">
        <v>12723.567999999999</v>
      </c>
      <c r="U1924">
        <v>14179.880000000001</v>
      </c>
      <c r="V1924">
        <f>Sales[[#This Row],[Total Revenue]]-Sales[[#This Row],[Total Buying]]</f>
        <v>1456.3120000000017</v>
      </c>
      <c r="W1924">
        <v>191</v>
      </c>
      <c r="X1924" s="1" t="s">
        <v>406</v>
      </c>
      <c r="Y1924" s="1" t="s">
        <v>368</v>
      </c>
      <c r="Z1924" s="1" t="s">
        <v>369</v>
      </c>
      <c r="AA1924" s="1" t="s">
        <v>370</v>
      </c>
      <c r="AB1924" s="1" t="s">
        <v>147</v>
      </c>
      <c r="AC1924" s="1" t="s">
        <v>370</v>
      </c>
      <c r="AD1924">
        <v>58263</v>
      </c>
      <c r="AE1924">
        <v>50615</v>
      </c>
    </row>
    <row r="1925" spans="1:31" x14ac:dyDescent="0.3">
      <c r="A1925" s="1" t="s">
        <v>2755</v>
      </c>
      <c r="B1925" s="1" t="s">
        <v>30</v>
      </c>
      <c r="C1925" s="1" t="s">
        <v>62</v>
      </c>
      <c r="D1925" s="2">
        <v>43400</v>
      </c>
      <c r="E1925" s="2">
        <v>43473</v>
      </c>
      <c r="F1925" s="2" t="str">
        <f>TEXT(Sales[[#This Row],[OrderDate]],"dd")</f>
        <v>08</v>
      </c>
      <c r="G1925" s="2">
        <v>43492</v>
      </c>
      <c r="H1925" s="2">
        <v>43500</v>
      </c>
      <c r="I1925" s="1" t="s">
        <v>32</v>
      </c>
      <c r="J1925">
        <v>4</v>
      </c>
      <c r="K1925" s="1" t="s">
        <v>70</v>
      </c>
      <c r="L1925">
        <v>21</v>
      </c>
      <c r="M1925" s="1" t="s">
        <v>63</v>
      </c>
      <c r="N1925">
        <v>46</v>
      </c>
      <c r="O1925" s="1" t="s">
        <v>150</v>
      </c>
      <c r="P1925">
        <v>2</v>
      </c>
      <c r="Q1925">
        <v>7.4999999999999997E-2</v>
      </c>
      <c r="R1925">
        <v>3939.6</v>
      </c>
      <c r="S1925">
        <v>3230.4719999999998</v>
      </c>
      <c r="T1925">
        <v>6460.9439999999995</v>
      </c>
      <c r="U1925">
        <v>7288.26</v>
      </c>
      <c r="V1925">
        <f>Sales[[#This Row],[Total Revenue]]-Sales[[#This Row],[Total Buying]]</f>
        <v>827.31600000000071</v>
      </c>
      <c r="W1925">
        <v>319</v>
      </c>
      <c r="X1925" s="1" t="s">
        <v>987</v>
      </c>
      <c r="Y1925" s="1" t="s">
        <v>988</v>
      </c>
      <c r="Z1925" s="1" t="s">
        <v>251</v>
      </c>
      <c r="AA1925" s="1" t="s">
        <v>252</v>
      </c>
      <c r="AB1925" s="1" t="s">
        <v>56</v>
      </c>
      <c r="AC1925" s="1" t="s">
        <v>252</v>
      </c>
      <c r="AD1925">
        <v>273457</v>
      </c>
      <c r="AE1925">
        <v>53214</v>
      </c>
    </row>
    <row r="1926" spans="1:31" x14ac:dyDescent="0.3">
      <c r="A1926" s="1" t="s">
        <v>2756</v>
      </c>
      <c r="B1926" s="1" t="s">
        <v>100</v>
      </c>
      <c r="C1926" s="1" t="s">
        <v>77</v>
      </c>
      <c r="D1926" s="2">
        <v>43300</v>
      </c>
      <c r="E1926" s="2">
        <v>43473</v>
      </c>
      <c r="F1926" s="2" t="str">
        <f>TEXT(Sales[[#This Row],[OrderDate]],"dd")</f>
        <v>08</v>
      </c>
      <c r="G1926" s="2">
        <v>43484</v>
      </c>
      <c r="H1926" s="2">
        <v>43491</v>
      </c>
      <c r="I1926" s="1" t="s">
        <v>32</v>
      </c>
      <c r="J1926">
        <v>26</v>
      </c>
      <c r="K1926" s="1" t="s">
        <v>247</v>
      </c>
      <c r="L1926">
        <v>16</v>
      </c>
      <c r="M1926" s="1" t="s">
        <v>155</v>
      </c>
      <c r="N1926">
        <v>26</v>
      </c>
      <c r="O1926" s="1" t="s">
        <v>45</v>
      </c>
      <c r="P1926">
        <v>4</v>
      </c>
      <c r="Q1926">
        <v>0.1</v>
      </c>
      <c r="R1926">
        <v>1085.4000000000001</v>
      </c>
      <c r="S1926">
        <v>868.32000000000016</v>
      </c>
      <c r="T1926">
        <v>3473.2800000000007</v>
      </c>
      <c r="U1926">
        <v>3907.4400000000005</v>
      </c>
      <c r="V1926">
        <f>Sales[[#This Row],[Total Revenue]]-Sales[[#This Row],[Total Buying]]</f>
        <v>434.15999999999985</v>
      </c>
      <c r="W1926">
        <v>137</v>
      </c>
      <c r="X1926" s="1" t="s">
        <v>763</v>
      </c>
      <c r="Y1926" s="1" t="s">
        <v>682</v>
      </c>
      <c r="Z1926" s="1" t="s">
        <v>306</v>
      </c>
      <c r="AA1926" s="1" t="s">
        <v>307</v>
      </c>
      <c r="AB1926" s="1" t="s">
        <v>56</v>
      </c>
      <c r="AC1926" s="1" t="s">
        <v>307</v>
      </c>
      <c r="AD1926">
        <v>142232</v>
      </c>
      <c r="AE1926">
        <v>44185</v>
      </c>
    </row>
    <row r="1927" spans="1:31" x14ac:dyDescent="0.3">
      <c r="A1927" s="1" t="s">
        <v>2757</v>
      </c>
      <c r="B1927" s="1" t="s">
        <v>100</v>
      </c>
      <c r="C1927" s="1" t="s">
        <v>48</v>
      </c>
      <c r="D1927" s="2">
        <v>43400</v>
      </c>
      <c r="E1927" s="2">
        <v>43473</v>
      </c>
      <c r="F1927" s="2" t="str">
        <f>TEXT(Sales[[#This Row],[OrderDate]],"dd")</f>
        <v>08</v>
      </c>
      <c r="G1927" s="2">
        <v>43485</v>
      </c>
      <c r="H1927" s="2">
        <v>43490</v>
      </c>
      <c r="I1927" s="1" t="s">
        <v>32</v>
      </c>
      <c r="J1927">
        <v>28</v>
      </c>
      <c r="K1927" s="1" t="s">
        <v>101</v>
      </c>
      <c r="L1927">
        <v>9</v>
      </c>
      <c r="M1927" s="1" t="s">
        <v>149</v>
      </c>
      <c r="N1927">
        <v>30</v>
      </c>
      <c r="O1927" s="1" t="s">
        <v>51</v>
      </c>
      <c r="P1927">
        <v>7</v>
      </c>
      <c r="Q1927">
        <v>0.05</v>
      </c>
      <c r="R1927">
        <v>2619.7000000000003</v>
      </c>
      <c r="S1927">
        <v>1571.8200000000002</v>
      </c>
      <c r="T1927">
        <v>11002.740000000002</v>
      </c>
      <c r="U1927">
        <v>17421.005000000001</v>
      </c>
      <c r="V1927">
        <f>Sales[[#This Row],[Total Revenue]]-Sales[[#This Row],[Total Buying]]</f>
        <v>6418.2649999999994</v>
      </c>
      <c r="W1927">
        <v>57</v>
      </c>
      <c r="X1927" s="1" t="s">
        <v>1060</v>
      </c>
      <c r="Y1927" s="1" t="s">
        <v>523</v>
      </c>
      <c r="Z1927" s="1" t="s">
        <v>158</v>
      </c>
      <c r="AA1927" s="1" t="s">
        <v>159</v>
      </c>
      <c r="AB1927" s="1" t="s">
        <v>116</v>
      </c>
      <c r="AC1927" s="1" t="s">
        <v>159</v>
      </c>
      <c r="AD1927">
        <v>50815</v>
      </c>
      <c r="AE1927">
        <v>60621</v>
      </c>
    </row>
    <row r="1928" spans="1:31" x14ac:dyDescent="0.3">
      <c r="A1928" s="1" t="s">
        <v>2758</v>
      </c>
      <c r="B1928" s="1" t="s">
        <v>47</v>
      </c>
      <c r="C1928" s="1" t="s">
        <v>48</v>
      </c>
      <c r="D1928" s="2">
        <v>43300</v>
      </c>
      <c r="E1928" s="2">
        <v>43473</v>
      </c>
      <c r="F1928" s="2" t="str">
        <f>TEXT(Sales[[#This Row],[OrderDate]],"dd")</f>
        <v>08</v>
      </c>
      <c r="G1928" s="2">
        <v>43497</v>
      </c>
      <c r="H1928" s="2">
        <v>43504</v>
      </c>
      <c r="I1928" s="1" t="s">
        <v>32</v>
      </c>
      <c r="J1928">
        <v>13</v>
      </c>
      <c r="K1928" s="1" t="s">
        <v>88</v>
      </c>
      <c r="L1928">
        <v>33</v>
      </c>
      <c r="M1928" s="1" t="s">
        <v>262</v>
      </c>
      <c r="N1928">
        <v>19</v>
      </c>
      <c r="O1928" s="1" t="s">
        <v>726</v>
      </c>
      <c r="P1928">
        <v>7</v>
      </c>
      <c r="Q1928">
        <v>0.05</v>
      </c>
      <c r="R1928">
        <v>3383.5</v>
      </c>
      <c r="S1928">
        <v>2672.9650000000001</v>
      </c>
      <c r="T1928">
        <v>18710.755000000001</v>
      </c>
      <c r="U1928">
        <v>22500.274999999998</v>
      </c>
      <c r="V1928">
        <f>Sales[[#This Row],[Total Revenue]]-Sales[[#This Row],[Total Buying]]</f>
        <v>3789.5199999999968</v>
      </c>
      <c r="W1928">
        <v>44</v>
      </c>
      <c r="X1928" s="1" t="s">
        <v>418</v>
      </c>
      <c r="Y1928" s="1" t="s">
        <v>294</v>
      </c>
      <c r="Z1928" s="1" t="s">
        <v>158</v>
      </c>
      <c r="AA1928" s="1" t="s">
        <v>159</v>
      </c>
      <c r="AB1928" s="1" t="s">
        <v>116</v>
      </c>
      <c r="AC1928" s="1" t="s">
        <v>159</v>
      </c>
      <c r="AD1928">
        <v>87235</v>
      </c>
      <c r="AE1928">
        <v>92278</v>
      </c>
    </row>
    <row r="1929" spans="1:31" x14ac:dyDescent="0.3">
      <c r="A1929" s="1" t="s">
        <v>2759</v>
      </c>
      <c r="B1929" s="1" t="s">
        <v>30</v>
      </c>
      <c r="C1929" s="1" t="s">
        <v>62</v>
      </c>
      <c r="D1929" s="2">
        <v>43400</v>
      </c>
      <c r="E1929" s="2">
        <v>43473</v>
      </c>
      <c r="F1929" s="2" t="str">
        <f>TEXT(Sales[[#This Row],[OrderDate]],"dd")</f>
        <v>08</v>
      </c>
      <c r="G1929" s="2">
        <v>43496</v>
      </c>
      <c r="H1929" s="2">
        <v>43497</v>
      </c>
      <c r="I1929" s="1" t="s">
        <v>32</v>
      </c>
      <c r="J1929">
        <v>11</v>
      </c>
      <c r="K1929" s="1" t="s">
        <v>125</v>
      </c>
      <c r="L1929">
        <v>1</v>
      </c>
      <c r="M1929" s="1" t="s">
        <v>79</v>
      </c>
      <c r="N1929">
        <v>30</v>
      </c>
      <c r="O1929" s="1" t="s">
        <v>51</v>
      </c>
      <c r="P1929">
        <v>8</v>
      </c>
      <c r="Q1929">
        <v>0.05</v>
      </c>
      <c r="R1929">
        <v>817.4</v>
      </c>
      <c r="S1929">
        <v>335.13399999999996</v>
      </c>
      <c r="T1929">
        <v>2681.0719999999997</v>
      </c>
      <c r="U1929">
        <v>6212.24</v>
      </c>
      <c r="V1929">
        <f>Sales[[#This Row],[Total Revenue]]-Sales[[#This Row],[Total Buying]]</f>
        <v>3531.1680000000001</v>
      </c>
      <c r="W1929">
        <v>263</v>
      </c>
      <c r="X1929" s="1" t="s">
        <v>928</v>
      </c>
      <c r="Y1929" s="1" t="s">
        <v>929</v>
      </c>
      <c r="Z1929" s="1" t="s">
        <v>38</v>
      </c>
      <c r="AA1929" s="1" t="s">
        <v>39</v>
      </c>
      <c r="AB1929" s="1" t="s">
        <v>40</v>
      </c>
      <c r="AC1929" s="1" t="s">
        <v>39</v>
      </c>
      <c r="AD1929">
        <v>241539</v>
      </c>
      <c r="AE1929">
        <v>94999</v>
      </c>
    </row>
    <row r="1930" spans="1:31" x14ac:dyDescent="0.3">
      <c r="A1930" s="1" t="s">
        <v>2760</v>
      </c>
      <c r="B1930" s="1" t="s">
        <v>30</v>
      </c>
      <c r="C1930" s="1" t="s">
        <v>48</v>
      </c>
      <c r="D1930" s="2">
        <v>43300</v>
      </c>
      <c r="E1930" s="2">
        <v>43473</v>
      </c>
      <c r="F1930" s="2" t="str">
        <f>TEXT(Sales[[#This Row],[OrderDate]],"dd")</f>
        <v>08</v>
      </c>
      <c r="G1930" s="2">
        <v>43490</v>
      </c>
      <c r="H1930" s="2">
        <v>43500</v>
      </c>
      <c r="I1930" s="1" t="s">
        <v>32</v>
      </c>
      <c r="J1930">
        <v>5</v>
      </c>
      <c r="K1930" s="1" t="s">
        <v>182</v>
      </c>
      <c r="L1930">
        <v>38</v>
      </c>
      <c r="M1930" s="1" t="s">
        <v>226</v>
      </c>
      <c r="N1930">
        <v>17</v>
      </c>
      <c r="O1930" s="1" t="s">
        <v>180</v>
      </c>
      <c r="P1930">
        <v>2</v>
      </c>
      <c r="Q1930">
        <v>0.1</v>
      </c>
      <c r="R1930">
        <v>1078.7</v>
      </c>
      <c r="S1930">
        <v>550.13700000000006</v>
      </c>
      <c r="T1930">
        <v>1100.2740000000001</v>
      </c>
      <c r="U1930">
        <v>1941.66</v>
      </c>
      <c r="V1930">
        <f>Sales[[#This Row],[Total Revenue]]-Sales[[#This Row],[Total Buying]]</f>
        <v>841.38599999999997</v>
      </c>
      <c r="W1930">
        <v>47</v>
      </c>
      <c r="X1930" s="1" t="s">
        <v>1948</v>
      </c>
      <c r="Y1930" s="1" t="s">
        <v>191</v>
      </c>
      <c r="Z1930" s="1" t="s">
        <v>158</v>
      </c>
      <c r="AA1930" s="1" t="s">
        <v>159</v>
      </c>
      <c r="AB1930" s="1" t="s">
        <v>116</v>
      </c>
      <c r="AC1930" s="1" t="s">
        <v>159</v>
      </c>
      <c r="AD1930">
        <v>164406</v>
      </c>
      <c r="AE1930">
        <v>52783</v>
      </c>
    </row>
    <row r="1931" spans="1:31" x14ac:dyDescent="0.3">
      <c r="A1931" s="1" t="s">
        <v>2761</v>
      </c>
      <c r="B1931" s="1" t="s">
        <v>47</v>
      </c>
      <c r="C1931" s="1" t="s">
        <v>424</v>
      </c>
      <c r="D1931" s="2">
        <v>43400</v>
      </c>
      <c r="E1931" s="2">
        <v>43474</v>
      </c>
      <c r="F1931" s="2" t="str">
        <f>TEXT(Sales[[#This Row],[OrderDate]],"dd")</f>
        <v>09</v>
      </c>
      <c r="G1931" s="2">
        <v>43482</v>
      </c>
      <c r="H1931" s="2">
        <v>43483</v>
      </c>
      <c r="I1931" s="1" t="s">
        <v>32</v>
      </c>
      <c r="J1931">
        <v>18</v>
      </c>
      <c r="K1931" s="1" t="s">
        <v>49</v>
      </c>
      <c r="L1931">
        <v>26</v>
      </c>
      <c r="M1931" s="1" t="s">
        <v>215</v>
      </c>
      <c r="N1931">
        <v>9</v>
      </c>
      <c r="O1931" s="1" t="s">
        <v>111</v>
      </c>
      <c r="P1931">
        <v>3</v>
      </c>
      <c r="Q1931">
        <v>0.2</v>
      </c>
      <c r="R1931">
        <v>6204.2</v>
      </c>
      <c r="S1931">
        <v>4280.8979999999992</v>
      </c>
      <c r="T1931">
        <v>12842.693999999998</v>
      </c>
      <c r="U1931">
        <v>14890.079999999998</v>
      </c>
      <c r="V1931">
        <f>Sales[[#This Row],[Total Revenue]]-Sales[[#This Row],[Total Buying]]</f>
        <v>2047.3860000000004</v>
      </c>
      <c r="W1931">
        <v>86</v>
      </c>
      <c r="X1931" s="1" t="s">
        <v>1705</v>
      </c>
      <c r="Y1931" s="1" t="s">
        <v>461</v>
      </c>
      <c r="Z1931" s="1" t="s">
        <v>158</v>
      </c>
      <c r="AA1931" s="1" t="s">
        <v>159</v>
      </c>
      <c r="AB1931" s="1" t="s">
        <v>116</v>
      </c>
      <c r="AC1931" s="1" t="s">
        <v>159</v>
      </c>
      <c r="AD1931">
        <v>31886</v>
      </c>
      <c r="AE1931">
        <v>45894</v>
      </c>
    </row>
    <row r="1932" spans="1:31" x14ac:dyDescent="0.3">
      <c r="A1932" s="1" t="s">
        <v>2762</v>
      </c>
      <c r="B1932" s="1" t="s">
        <v>47</v>
      </c>
      <c r="C1932" s="1" t="s">
        <v>48</v>
      </c>
      <c r="D1932" s="2">
        <v>43300</v>
      </c>
      <c r="E1932" s="2">
        <v>43474</v>
      </c>
      <c r="F1932" s="2" t="str">
        <f>TEXT(Sales[[#This Row],[OrderDate]],"dd")</f>
        <v>09</v>
      </c>
      <c r="G1932" s="2">
        <v>43502</v>
      </c>
      <c r="H1932" s="2">
        <v>43509</v>
      </c>
      <c r="I1932" s="1" t="s">
        <v>32</v>
      </c>
      <c r="J1932">
        <v>17</v>
      </c>
      <c r="K1932" s="1" t="s">
        <v>292</v>
      </c>
      <c r="L1932">
        <v>43</v>
      </c>
      <c r="M1932" s="1" t="s">
        <v>183</v>
      </c>
      <c r="N1932">
        <v>5</v>
      </c>
      <c r="O1932" s="1" t="s">
        <v>123</v>
      </c>
      <c r="P1932">
        <v>6</v>
      </c>
      <c r="Q1932">
        <v>0.05</v>
      </c>
      <c r="R1932">
        <v>5299.7</v>
      </c>
      <c r="S1932">
        <v>4186.7629999999999</v>
      </c>
      <c r="T1932">
        <v>25120.578000000001</v>
      </c>
      <c r="U1932">
        <v>30208.29</v>
      </c>
      <c r="V1932">
        <f>Sales[[#This Row],[Total Revenue]]-Sales[[#This Row],[Total Buying]]</f>
        <v>5087.7119999999995</v>
      </c>
      <c r="W1932">
        <v>33</v>
      </c>
      <c r="X1932" s="1" t="s">
        <v>342</v>
      </c>
      <c r="Y1932" s="1" t="s">
        <v>169</v>
      </c>
      <c r="Z1932" s="1" t="s">
        <v>158</v>
      </c>
      <c r="AA1932" s="1" t="s">
        <v>159</v>
      </c>
      <c r="AB1932" s="1" t="s">
        <v>116</v>
      </c>
      <c r="AC1932" s="1" t="s">
        <v>159</v>
      </c>
      <c r="AD1932">
        <v>45041</v>
      </c>
      <c r="AE1932">
        <v>50899</v>
      </c>
    </row>
    <row r="1933" spans="1:31" x14ac:dyDescent="0.3">
      <c r="A1933" s="1" t="s">
        <v>2763</v>
      </c>
      <c r="B1933" s="1" t="s">
        <v>42</v>
      </c>
      <c r="C1933" s="1" t="s">
        <v>77</v>
      </c>
      <c r="D1933" s="2">
        <v>43400</v>
      </c>
      <c r="E1933" s="2">
        <v>43474</v>
      </c>
      <c r="F1933" s="2" t="str">
        <f>TEXT(Sales[[#This Row],[OrderDate]],"dd")</f>
        <v>09</v>
      </c>
      <c r="G1933" s="2">
        <v>43490</v>
      </c>
      <c r="H1933" s="2">
        <v>43497</v>
      </c>
      <c r="I1933" s="1" t="s">
        <v>32</v>
      </c>
      <c r="J1933">
        <v>24</v>
      </c>
      <c r="K1933" s="1" t="s">
        <v>58</v>
      </c>
      <c r="L1933">
        <v>47</v>
      </c>
      <c r="M1933" s="1" t="s">
        <v>267</v>
      </c>
      <c r="N1933">
        <v>39</v>
      </c>
      <c r="O1933" s="1" t="s">
        <v>288</v>
      </c>
      <c r="P1933">
        <v>5</v>
      </c>
      <c r="Q1933">
        <v>7.4999999999999997E-2</v>
      </c>
      <c r="R1933">
        <v>201</v>
      </c>
      <c r="S1933">
        <v>142.70999999999998</v>
      </c>
      <c r="T1933">
        <v>713.55</v>
      </c>
      <c r="U1933">
        <v>929.625</v>
      </c>
      <c r="V1933">
        <f>Sales[[#This Row],[Total Revenue]]-Sales[[#This Row],[Total Buying]]</f>
        <v>216.07500000000005</v>
      </c>
      <c r="W1933">
        <v>159</v>
      </c>
      <c r="X1933" s="1" t="s">
        <v>812</v>
      </c>
      <c r="Y1933" s="1" t="s">
        <v>201</v>
      </c>
      <c r="Z1933" s="1" t="s">
        <v>196</v>
      </c>
      <c r="AA1933" s="1" t="s">
        <v>197</v>
      </c>
      <c r="AB1933" s="1" t="s">
        <v>147</v>
      </c>
      <c r="AC1933" s="1" t="s">
        <v>197</v>
      </c>
      <c r="AD1933">
        <v>33089</v>
      </c>
      <c r="AE1933">
        <v>63609</v>
      </c>
    </row>
    <row r="1934" spans="1:31" x14ac:dyDescent="0.3">
      <c r="A1934" s="1" t="s">
        <v>2764</v>
      </c>
      <c r="B1934" s="1" t="s">
        <v>30</v>
      </c>
      <c r="C1934" s="1" t="s">
        <v>77</v>
      </c>
      <c r="D1934" s="2">
        <v>43400</v>
      </c>
      <c r="E1934" s="2">
        <v>43474</v>
      </c>
      <c r="F1934" s="2" t="str">
        <f>TEXT(Sales[[#This Row],[OrderDate]],"dd")</f>
        <v>09</v>
      </c>
      <c r="G1934" s="2">
        <v>43494</v>
      </c>
      <c r="H1934" s="2">
        <v>43504</v>
      </c>
      <c r="I1934" s="1" t="s">
        <v>32</v>
      </c>
      <c r="J1934">
        <v>2</v>
      </c>
      <c r="K1934" s="1" t="s">
        <v>142</v>
      </c>
      <c r="L1934">
        <v>34</v>
      </c>
      <c r="M1934" s="1" t="s">
        <v>378</v>
      </c>
      <c r="N1934">
        <v>3</v>
      </c>
      <c r="O1934" s="1" t="s">
        <v>167</v>
      </c>
      <c r="P1934">
        <v>6</v>
      </c>
      <c r="Q1934">
        <v>7.4999999999999997E-2</v>
      </c>
      <c r="R1934">
        <v>3396.9</v>
      </c>
      <c r="S1934">
        <v>2377.83</v>
      </c>
      <c r="T1934">
        <v>14266.98</v>
      </c>
      <c r="U1934">
        <v>18852.795000000002</v>
      </c>
      <c r="V1934">
        <f>Sales[[#This Row],[Total Revenue]]-Sales[[#This Row],[Total Buying]]</f>
        <v>4585.8150000000023</v>
      </c>
      <c r="W1934">
        <v>133</v>
      </c>
      <c r="X1934" s="1" t="s">
        <v>2462</v>
      </c>
      <c r="Y1934" s="1" t="s">
        <v>2463</v>
      </c>
      <c r="Z1934" s="1" t="s">
        <v>306</v>
      </c>
      <c r="AA1934" s="1" t="s">
        <v>307</v>
      </c>
      <c r="AB1934" s="1" t="s">
        <v>56</v>
      </c>
      <c r="AC1934" s="1" t="s">
        <v>307</v>
      </c>
      <c r="AD1934">
        <v>59221</v>
      </c>
      <c r="AE1934">
        <v>49813</v>
      </c>
    </row>
    <row r="1935" spans="1:31" x14ac:dyDescent="0.3">
      <c r="A1935" s="1" t="s">
        <v>2765</v>
      </c>
      <c r="B1935" s="1" t="s">
        <v>30</v>
      </c>
      <c r="C1935" s="1" t="s">
        <v>31</v>
      </c>
      <c r="D1935" s="2">
        <v>43400</v>
      </c>
      <c r="E1935" s="2">
        <v>43474</v>
      </c>
      <c r="F1935" s="2" t="str">
        <f>TEXT(Sales[[#This Row],[OrderDate]],"dd")</f>
        <v>09</v>
      </c>
      <c r="G1935" s="2">
        <v>43496</v>
      </c>
      <c r="H1935" s="2">
        <v>43504</v>
      </c>
      <c r="I1935" s="1" t="s">
        <v>32</v>
      </c>
      <c r="J1935">
        <v>10</v>
      </c>
      <c r="K1935" s="1" t="s">
        <v>121</v>
      </c>
      <c r="L1935">
        <v>48</v>
      </c>
      <c r="M1935" s="1" t="s">
        <v>102</v>
      </c>
      <c r="N1935">
        <v>16</v>
      </c>
      <c r="O1935" s="1" t="s">
        <v>93</v>
      </c>
      <c r="P1935">
        <v>6</v>
      </c>
      <c r="Q1935">
        <v>0.1</v>
      </c>
      <c r="R1935">
        <v>1065.3</v>
      </c>
      <c r="S1935">
        <v>681.79200000000003</v>
      </c>
      <c r="T1935">
        <v>4090.7520000000004</v>
      </c>
      <c r="U1935">
        <v>5752.62</v>
      </c>
      <c r="V1935">
        <f>Sales[[#This Row],[Total Revenue]]-Sales[[#This Row],[Total Buying]]</f>
        <v>1661.8679999999995</v>
      </c>
      <c r="W1935">
        <v>232</v>
      </c>
      <c r="X1935" s="1" t="s">
        <v>566</v>
      </c>
      <c r="Y1935" s="1" t="s">
        <v>567</v>
      </c>
      <c r="Z1935" s="1" t="s">
        <v>316</v>
      </c>
      <c r="AA1935" s="1" t="s">
        <v>317</v>
      </c>
      <c r="AB1935" s="1" t="s">
        <v>56</v>
      </c>
      <c r="AC1935" s="1" t="s">
        <v>317</v>
      </c>
      <c r="AD1935">
        <v>78439</v>
      </c>
      <c r="AE1935">
        <v>43630</v>
      </c>
    </row>
    <row r="1936" spans="1:31" x14ac:dyDescent="0.3">
      <c r="A1936" s="1" t="s">
        <v>2766</v>
      </c>
      <c r="B1936" s="1" t="s">
        <v>42</v>
      </c>
      <c r="C1936" s="1" t="s">
        <v>62</v>
      </c>
      <c r="D1936" s="2">
        <v>43400</v>
      </c>
      <c r="E1936" s="2">
        <v>43474</v>
      </c>
      <c r="F1936" s="2" t="str">
        <f>TEXT(Sales[[#This Row],[OrderDate]],"dd")</f>
        <v>09</v>
      </c>
      <c r="G1936" s="2">
        <v>43499</v>
      </c>
      <c r="H1936" s="2">
        <v>43506</v>
      </c>
      <c r="I1936" s="1" t="s">
        <v>32</v>
      </c>
      <c r="J1936">
        <v>21</v>
      </c>
      <c r="K1936" s="1" t="s">
        <v>43</v>
      </c>
      <c r="L1936">
        <v>10</v>
      </c>
      <c r="M1936" s="1" t="s">
        <v>273</v>
      </c>
      <c r="N1936">
        <v>3</v>
      </c>
      <c r="O1936" s="1" t="s">
        <v>167</v>
      </c>
      <c r="P1936">
        <v>5</v>
      </c>
      <c r="Q1936">
        <v>7.4999999999999997E-2</v>
      </c>
      <c r="R1936">
        <v>3973.1</v>
      </c>
      <c r="S1936">
        <v>3257.9419999999996</v>
      </c>
      <c r="T1936">
        <v>16289.709999999997</v>
      </c>
      <c r="U1936">
        <v>18375.587499999998</v>
      </c>
      <c r="V1936">
        <f>Sales[[#This Row],[Total Revenue]]-Sales[[#This Row],[Total Buying]]</f>
        <v>2085.8775000000005</v>
      </c>
      <c r="W1936">
        <v>310</v>
      </c>
      <c r="X1936" s="1" t="s">
        <v>1655</v>
      </c>
      <c r="Y1936" s="1" t="s">
        <v>1656</v>
      </c>
      <c r="Z1936" s="1" t="s">
        <v>251</v>
      </c>
      <c r="AA1936" s="1" t="s">
        <v>252</v>
      </c>
      <c r="AB1936" s="1" t="s">
        <v>56</v>
      </c>
      <c r="AC1936" s="1" t="s">
        <v>252</v>
      </c>
      <c r="AD1936">
        <v>351195</v>
      </c>
      <c r="AE1936">
        <v>57689</v>
      </c>
    </row>
    <row r="1937" spans="1:31" x14ac:dyDescent="0.3">
      <c r="A1937" s="1" t="s">
        <v>2767</v>
      </c>
      <c r="B1937" s="1" t="s">
        <v>30</v>
      </c>
      <c r="C1937" s="1" t="s">
        <v>31</v>
      </c>
      <c r="D1937" s="2">
        <v>43400</v>
      </c>
      <c r="E1937" s="2">
        <v>43474</v>
      </c>
      <c r="F1937" s="2" t="str">
        <f>TEXT(Sales[[#This Row],[OrderDate]],"dd")</f>
        <v>09</v>
      </c>
      <c r="G1937" s="2">
        <v>43500</v>
      </c>
      <c r="H1937" s="2">
        <v>43508</v>
      </c>
      <c r="I1937" s="1" t="s">
        <v>32</v>
      </c>
      <c r="J1937">
        <v>1</v>
      </c>
      <c r="K1937" s="1" t="s">
        <v>78</v>
      </c>
      <c r="L1937">
        <v>14</v>
      </c>
      <c r="M1937" s="1" t="s">
        <v>122</v>
      </c>
      <c r="N1937">
        <v>46</v>
      </c>
      <c r="O1937" s="1" t="s">
        <v>150</v>
      </c>
      <c r="P1937">
        <v>8</v>
      </c>
      <c r="Q1937">
        <v>0.05</v>
      </c>
      <c r="R1937">
        <v>1983.2</v>
      </c>
      <c r="S1937">
        <v>1170.088</v>
      </c>
      <c r="T1937">
        <v>9360.7039999999997</v>
      </c>
      <c r="U1937">
        <v>15072.32</v>
      </c>
      <c r="V1937">
        <f>Sales[[#This Row],[Total Revenue]]-Sales[[#This Row],[Total Buying]]</f>
        <v>5711.616</v>
      </c>
      <c r="W1937">
        <v>211</v>
      </c>
      <c r="X1937" s="1" t="s">
        <v>1008</v>
      </c>
      <c r="Y1937" s="1" t="s">
        <v>1009</v>
      </c>
      <c r="Z1937" s="1" t="s">
        <v>231</v>
      </c>
      <c r="AA1937" s="1" t="s">
        <v>232</v>
      </c>
      <c r="AB1937" s="1" t="s">
        <v>56</v>
      </c>
      <c r="AC1937" s="1" t="s">
        <v>232</v>
      </c>
      <c r="AD1937">
        <v>242268</v>
      </c>
      <c r="AE1937">
        <v>42241</v>
      </c>
    </row>
    <row r="1938" spans="1:31" x14ac:dyDescent="0.3">
      <c r="A1938" s="1" t="s">
        <v>2768</v>
      </c>
      <c r="B1938" s="1" t="s">
        <v>100</v>
      </c>
      <c r="C1938" s="1" t="s">
        <v>239</v>
      </c>
      <c r="D1938" s="2">
        <v>43400</v>
      </c>
      <c r="E1938" s="2">
        <v>43474</v>
      </c>
      <c r="F1938" s="2" t="str">
        <f>TEXT(Sales[[#This Row],[OrderDate]],"dd")</f>
        <v>09</v>
      </c>
      <c r="G1938" s="2">
        <v>43489</v>
      </c>
      <c r="H1938" s="2">
        <v>43499</v>
      </c>
      <c r="I1938" s="1" t="s">
        <v>32</v>
      </c>
      <c r="J1938">
        <v>27</v>
      </c>
      <c r="K1938" s="1" t="s">
        <v>179</v>
      </c>
      <c r="L1938">
        <v>43</v>
      </c>
      <c r="M1938" s="1" t="s">
        <v>183</v>
      </c>
      <c r="N1938">
        <v>40</v>
      </c>
      <c r="O1938" s="1" t="s">
        <v>199</v>
      </c>
      <c r="P1938">
        <v>2</v>
      </c>
      <c r="Q1938">
        <v>0.4</v>
      </c>
      <c r="R1938">
        <v>1929.6000000000001</v>
      </c>
      <c r="S1938">
        <v>1466.4960000000001</v>
      </c>
      <c r="T1938">
        <v>2932.9920000000002</v>
      </c>
      <c r="U1938">
        <v>2315.52</v>
      </c>
      <c r="V1938">
        <f>Sales[[#This Row],[Total Revenue]]-Sales[[#This Row],[Total Buying]]</f>
        <v>-617.47200000000021</v>
      </c>
      <c r="W1938">
        <v>356</v>
      </c>
      <c r="X1938" s="1" t="s">
        <v>1562</v>
      </c>
      <c r="Y1938" s="1" t="s">
        <v>1563</v>
      </c>
      <c r="Z1938" s="1" t="s">
        <v>242</v>
      </c>
      <c r="AA1938" s="1" t="s">
        <v>243</v>
      </c>
      <c r="AB1938" s="1" t="s">
        <v>56</v>
      </c>
      <c r="AC1938" s="1" t="s">
        <v>243</v>
      </c>
      <c r="AD1938">
        <v>166242</v>
      </c>
      <c r="AE1938">
        <v>66634</v>
      </c>
    </row>
    <row r="1939" spans="1:31" x14ac:dyDescent="0.3">
      <c r="A1939" s="1" t="s">
        <v>2769</v>
      </c>
      <c r="B1939" s="1" t="s">
        <v>47</v>
      </c>
      <c r="C1939" s="1" t="s">
        <v>239</v>
      </c>
      <c r="D1939" s="2">
        <v>43400</v>
      </c>
      <c r="E1939" s="2">
        <v>43474</v>
      </c>
      <c r="F1939" s="2" t="str">
        <f>TEXT(Sales[[#This Row],[OrderDate]],"dd")</f>
        <v>09</v>
      </c>
      <c r="G1939" s="2">
        <v>43488</v>
      </c>
      <c r="H1939" s="2">
        <v>43493</v>
      </c>
      <c r="I1939" s="1" t="s">
        <v>32</v>
      </c>
      <c r="J1939">
        <v>15</v>
      </c>
      <c r="K1939" s="1" t="s">
        <v>134</v>
      </c>
      <c r="L1939">
        <v>49</v>
      </c>
      <c r="M1939" s="1" t="s">
        <v>74</v>
      </c>
      <c r="N1939">
        <v>30</v>
      </c>
      <c r="O1939" s="1" t="s">
        <v>51</v>
      </c>
      <c r="P1939">
        <v>3</v>
      </c>
      <c r="Q1939">
        <v>0.15</v>
      </c>
      <c r="R1939">
        <v>891.1</v>
      </c>
      <c r="S1939">
        <v>481.19400000000002</v>
      </c>
      <c r="T1939">
        <v>1443.5820000000001</v>
      </c>
      <c r="U1939">
        <v>2272.3050000000003</v>
      </c>
      <c r="V1939">
        <f>Sales[[#This Row],[Total Revenue]]-Sales[[#This Row],[Total Buying]]</f>
        <v>828.72300000000018</v>
      </c>
      <c r="W1939">
        <v>359</v>
      </c>
      <c r="X1939" s="1" t="s">
        <v>1934</v>
      </c>
      <c r="Y1939" s="1" t="s">
        <v>404</v>
      </c>
      <c r="Z1939" s="1" t="s">
        <v>405</v>
      </c>
      <c r="AA1939" s="1" t="s">
        <v>406</v>
      </c>
      <c r="AB1939" s="1" t="s">
        <v>116</v>
      </c>
      <c r="AC1939" s="1" t="s">
        <v>406</v>
      </c>
      <c r="AD1939">
        <v>42233</v>
      </c>
      <c r="AE1939">
        <v>60191</v>
      </c>
    </row>
    <row r="1940" spans="1:31" x14ac:dyDescent="0.3">
      <c r="A1940" s="1" t="s">
        <v>2770</v>
      </c>
      <c r="B1940" s="1" t="s">
        <v>42</v>
      </c>
      <c r="C1940" s="1" t="s">
        <v>31</v>
      </c>
      <c r="D1940" s="2">
        <v>43300</v>
      </c>
      <c r="E1940" s="2">
        <v>43475</v>
      </c>
      <c r="F1940" s="2" t="str">
        <f>TEXT(Sales[[#This Row],[OrderDate]],"dd")</f>
        <v>10</v>
      </c>
      <c r="G1940" s="2">
        <v>43496</v>
      </c>
      <c r="H1940" s="2">
        <v>43503</v>
      </c>
      <c r="I1940" s="1" t="s">
        <v>32</v>
      </c>
      <c r="J1940">
        <v>24</v>
      </c>
      <c r="K1940" s="1" t="s">
        <v>58</v>
      </c>
      <c r="L1940">
        <v>38</v>
      </c>
      <c r="M1940" s="1" t="s">
        <v>226</v>
      </c>
      <c r="N1940">
        <v>23</v>
      </c>
      <c r="O1940" s="1" t="s">
        <v>103</v>
      </c>
      <c r="P1940">
        <v>7</v>
      </c>
      <c r="Q1940">
        <v>0.2</v>
      </c>
      <c r="R1940">
        <v>3999.9</v>
      </c>
      <c r="S1940">
        <v>2239.9440000000004</v>
      </c>
      <c r="T1940">
        <v>15679.608000000004</v>
      </c>
      <c r="U1940">
        <v>22399.440000000002</v>
      </c>
      <c r="V1940">
        <f>Sales[[#This Row],[Total Revenue]]-Sales[[#This Row],[Total Buying]]</f>
        <v>6719.8319999999985</v>
      </c>
      <c r="W1940">
        <v>205</v>
      </c>
      <c r="X1940" s="1" t="s">
        <v>891</v>
      </c>
      <c r="Y1940" s="1" t="s">
        <v>892</v>
      </c>
      <c r="Z1940" s="1" t="s">
        <v>878</v>
      </c>
      <c r="AA1940" s="1" t="s">
        <v>879</v>
      </c>
      <c r="AB1940" s="1" t="s">
        <v>56</v>
      </c>
      <c r="AC1940" s="1" t="s">
        <v>879</v>
      </c>
      <c r="AD1940">
        <v>77500</v>
      </c>
      <c r="AE1940">
        <v>38583</v>
      </c>
    </row>
    <row r="1941" spans="1:31" x14ac:dyDescent="0.3">
      <c r="A1941" s="1" t="s">
        <v>2771</v>
      </c>
      <c r="B1941" s="1" t="s">
        <v>30</v>
      </c>
      <c r="C1941" s="1" t="s">
        <v>77</v>
      </c>
      <c r="D1941" s="2">
        <v>43400</v>
      </c>
      <c r="E1941" s="2">
        <v>43475</v>
      </c>
      <c r="F1941" s="2" t="str">
        <f>TEXT(Sales[[#This Row],[OrderDate]],"dd")</f>
        <v>10</v>
      </c>
      <c r="G1941" s="2">
        <v>43501</v>
      </c>
      <c r="H1941" s="2">
        <v>43505</v>
      </c>
      <c r="I1941" s="1" t="s">
        <v>32</v>
      </c>
      <c r="J1941">
        <v>1</v>
      </c>
      <c r="K1941" s="1" t="s">
        <v>78</v>
      </c>
      <c r="L1941">
        <v>4</v>
      </c>
      <c r="M1941" s="1" t="s">
        <v>92</v>
      </c>
      <c r="N1941">
        <v>1</v>
      </c>
      <c r="O1941" s="1" t="s">
        <v>72</v>
      </c>
      <c r="P1941">
        <v>4</v>
      </c>
      <c r="Q1941">
        <v>0.3</v>
      </c>
      <c r="R1941">
        <v>1809</v>
      </c>
      <c r="S1941">
        <v>1519.56</v>
      </c>
      <c r="T1941">
        <v>6078.24</v>
      </c>
      <c r="U1941">
        <v>5065.2000000000007</v>
      </c>
      <c r="V1941">
        <f>Sales[[#This Row],[Total Revenue]]-Sales[[#This Row],[Total Buying]]</f>
        <v>-1013.0399999999991</v>
      </c>
      <c r="W1941">
        <v>162</v>
      </c>
      <c r="X1941" s="1" t="s">
        <v>823</v>
      </c>
      <c r="Y1941" s="1" t="s">
        <v>658</v>
      </c>
      <c r="Z1941" s="1" t="s">
        <v>196</v>
      </c>
      <c r="AA1941" s="1" t="s">
        <v>197</v>
      </c>
      <c r="AB1941" s="1" t="s">
        <v>147</v>
      </c>
      <c r="AC1941" s="1" t="s">
        <v>197</v>
      </c>
      <c r="AD1941">
        <v>45377</v>
      </c>
      <c r="AE1941">
        <v>86610</v>
      </c>
    </row>
    <row r="1942" spans="1:31" x14ac:dyDescent="0.3">
      <c r="A1942" s="1" t="s">
        <v>2772</v>
      </c>
      <c r="B1942" s="1" t="s">
        <v>47</v>
      </c>
      <c r="C1942" s="1" t="s">
        <v>31</v>
      </c>
      <c r="D1942" s="2">
        <v>43300</v>
      </c>
      <c r="E1942" s="2">
        <v>43475</v>
      </c>
      <c r="F1942" s="2" t="str">
        <f>TEXT(Sales[[#This Row],[OrderDate]],"dd")</f>
        <v>10</v>
      </c>
      <c r="G1942" s="2">
        <v>43492</v>
      </c>
      <c r="H1942" s="2">
        <v>43498</v>
      </c>
      <c r="I1942" s="1" t="s">
        <v>32</v>
      </c>
      <c r="J1942">
        <v>13</v>
      </c>
      <c r="K1942" s="1" t="s">
        <v>88</v>
      </c>
      <c r="L1942">
        <v>17</v>
      </c>
      <c r="M1942" s="1" t="s">
        <v>278</v>
      </c>
      <c r="N1942">
        <v>6</v>
      </c>
      <c r="O1942" s="1" t="s">
        <v>274</v>
      </c>
      <c r="P1942">
        <v>5</v>
      </c>
      <c r="Q1942">
        <v>7.4999999999999997E-2</v>
      </c>
      <c r="R1942">
        <v>3430.4</v>
      </c>
      <c r="S1942">
        <v>2744.32</v>
      </c>
      <c r="T1942">
        <v>13721.6</v>
      </c>
      <c r="U1942">
        <v>15865.599999999999</v>
      </c>
      <c r="V1942">
        <f>Sales[[#This Row],[Total Revenue]]-Sales[[#This Row],[Total Buying]]</f>
        <v>2143.9999999999982</v>
      </c>
      <c r="W1942">
        <v>221</v>
      </c>
      <c r="X1942" s="1" t="s">
        <v>1263</v>
      </c>
      <c r="Y1942" s="1" t="s">
        <v>1264</v>
      </c>
      <c r="Z1942" s="1" t="s">
        <v>704</v>
      </c>
      <c r="AA1942" s="1" t="s">
        <v>705</v>
      </c>
      <c r="AB1942" s="1" t="s">
        <v>147</v>
      </c>
      <c r="AC1942" s="1" t="s">
        <v>705</v>
      </c>
      <c r="AD1942">
        <v>112988</v>
      </c>
      <c r="AE1942">
        <v>48757</v>
      </c>
    </row>
    <row r="1943" spans="1:31" x14ac:dyDescent="0.3">
      <c r="A1943" s="1" t="s">
        <v>2773</v>
      </c>
      <c r="B1943" s="1" t="s">
        <v>100</v>
      </c>
      <c r="C1943" s="1" t="s">
        <v>31</v>
      </c>
      <c r="D1943" s="2">
        <v>43300</v>
      </c>
      <c r="E1943" s="2">
        <v>43475</v>
      </c>
      <c r="F1943" s="2" t="str">
        <f>TEXT(Sales[[#This Row],[OrderDate]],"dd")</f>
        <v>10</v>
      </c>
      <c r="G1943" s="2">
        <v>43485</v>
      </c>
      <c r="H1943" s="2">
        <v>43487</v>
      </c>
      <c r="I1943" s="1" t="s">
        <v>32</v>
      </c>
      <c r="J1943">
        <v>28</v>
      </c>
      <c r="K1943" s="1" t="s">
        <v>101</v>
      </c>
      <c r="L1943">
        <v>12</v>
      </c>
      <c r="M1943" s="1" t="s">
        <v>380</v>
      </c>
      <c r="N1943">
        <v>43</v>
      </c>
      <c r="O1943" s="1" t="s">
        <v>580</v>
      </c>
      <c r="P1943">
        <v>5</v>
      </c>
      <c r="Q1943">
        <v>0.05</v>
      </c>
      <c r="R1943">
        <v>2519.2000000000003</v>
      </c>
      <c r="S1943">
        <v>1259.6000000000001</v>
      </c>
      <c r="T1943">
        <v>6298.0000000000009</v>
      </c>
      <c r="U1943">
        <v>11966.2</v>
      </c>
      <c r="V1943">
        <f>Sales[[#This Row],[Total Revenue]]-Sales[[#This Row],[Total Buying]]</f>
        <v>5668.2</v>
      </c>
      <c r="W1943">
        <v>229</v>
      </c>
      <c r="X1943" s="1" t="s">
        <v>314</v>
      </c>
      <c r="Y1943" s="1" t="s">
        <v>315</v>
      </c>
      <c r="Z1943" s="1" t="s">
        <v>316</v>
      </c>
      <c r="AA1943" s="1" t="s">
        <v>317</v>
      </c>
      <c r="AB1943" s="1" t="s">
        <v>56</v>
      </c>
      <c r="AC1943" s="1" t="s">
        <v>317</v>
      </c>
      <c r="AD1943">
        <v>56034</v>
      </c>
      <c r="AE1943">
        <v>91579</v>
      </c>
    </row>
    <row r="1944" spans="1:31" x14ac:dyDescent="0.3">
      <c r="A1944" s="1" t="s">
        <v>2774</v>
      </c>
      <c r="B1944" s="1" t="s">
        <v>42</v>
      </c>
      <c r="C1944" s="1" t="s">
        <v>424</v>
      </c>
      <c r="D1944" s="2">
        <v>43400</v>
      </c>
      <c r="E1944" s="2">
        <v>43475</v>
      </c>
      <c r="F1944" s="2" t="str">
        <f>TEXT(Sales[[#This Row],[OrderDate]],"dd")</f>
        <v>10</v>
      </c>
      <c r="G1944" s="2">
        <v>43500</v>
      </c>
      <c r="H1944" s="2">
        <v>43504</v>
      </c>
      <c r="I1944" s="1" t="s">
        <v>32</v>
      </c>
      <c r="J1944">
        <v>24</v>
      </c>
      <c r="K1944" s="1" t="s">
        <v>58</v>
      </c>
      <c r="L1944">
        <v>2</v>
      </c>
      <c r="M1944" s="1" t="s">
        <v>248</v>
      </c>
      <c r="N1944">
        <v>33</v>
      </c>
      <c r="O1944" s="1" t="s">
        <v>75</v>
      </c>
      <c r="P1944">
        <v>1</v>
      </c>
      <c r="Q1944">
        <v>7.4999999999999997E-2</v>
      </c>
      <c r="R1944">
        <v>1011.7</v>
      </c>
      <c r="S1944">
        <v>536.20100000000002</v>
      </c>
      <c r="T1944">
        <v>536.20100000000002</v>
      </c>
      <c r="U1944">
        <v>935.82249999999999</v>
      </c>
      <c r="V1944">
        <f>Sales[[#This Row],[Total Revenue]]-Sales[[#This Row],[Total Buying]]</f>
        <v>399.62149999999997</v>
      </c>
      <c r="W1944">
        <v>83</v>
      </c>
      <c r="X1944" s="1" t="s">
        <v>601</v>
      </c>
      <c r="Y1944" s="1" t="s">
        <v>523</v>
      </c>
      <c r="Z1944" s="1" t="s">
        <v>158</v>
      </c>
      <c r="AA1944" s="1" t="s">
        <v>159</v>
      </c>
      <c r="AB1944" s="1" t="s">
        <v>116</v>
      </c>
      <c r="AC1944" s="1" t="s">
        <v>159</v>
      </c>
      <c r="AD1944">
        <v>45912</v>
      </c>
      <c r="AE1944">
        <v>100946</v>
      </c>
    </row>
    <row r="1945" spans="1:31" x14ac:dyDescent="0.3">
      <c r="A1945" s="1" t="s">
        <v>2775</v>
      </c>
      <c r="B1945" s="1" t="s">
        <v>30</v>
      </c>
      <c r="C1945" s="1" t="s">
        <v>62</v>
      </c>
      <c r="D1945" s="2">
        <v>43300</v>
      </c>
      <c r="E1945" s="2">
        <v>43475</v>
      </c>
      <c r="F1945" s="2" t="str">
        <f>TEXT(Sales[[#This Row],[OrderDate]],"dd")</f>
        <v>10</v>
      </c>
      <c r="G1945" s="2">
        <v>43484</v>
      </c>
      <c r="H1945" s="2">
        <v>43485</v>
      </c>
      <c r="I1945" s="1" t="s">
        <v>32</v>
      </c>
      <c r="J1945">
        <v>1</v>
      </c>
      <c r="K1945" s="1" t="s">
        <v>78</v>
      </c>
      <c r="L1945">
        <v>5</v>
      </c>
      <c r="M1945" s="1" t="s">
        <v>106</v>
      </c>
      <c r="N1945">
        <v>22</v>
      </c>
      <c r="O1945" s="1" t="s">
        <v>128</v>
      </c>
      <c r="P1945">
        <v>7</v>
      </c>
      <c r="Q1945">
        <v>0.05</v>
      </c>
      <c r="R1945">
        <v>214.4</v>
      </c>
      <c r="S1945">
        <v>135.072</v>
      </c>
      <c r="T1945">
        <v>945.50400000000002</v>
      </c>
      <c r="U1945">
        <v>1425.76</v>
      </c>
      <c r="V1945">
        <f>Sales[[#This Row],[Total Revenue]]-Sales[[#This Row],[Total Buying]]</f>
        <v>480.25599999999997</v>
      </c>
      <c r="W1945">
        <v>313</v>
      </c>
      <c r="X1945" s="1" t="s">
        <v>1387</v>
      </c>
      <c r="Y1945" s="1" t="s">
        <v>1388</v>
      </c>
      <c r="Z1945" s="1" t="s">
        <v>251</v>
      </c>
      <c r="AA1945" s="1" t="s">
        <v>252</v>
      </c>
      <c r="AB1945" s="1" t="s">
        <v>56</v>
      </c>
      <c r="AC1945" s="1" t="s">
        <v>252</v>
      </c>
      <c r="AD1945">
        <v>45263</v>
      </c>
      <c r="AE1945">
        <v>69368</v>
      </c>
    </row>
    <row r="1946" spans="1:31" x14ac:dyDescent="0.3">
      <c r="A1946" s="1" t="s">
        <v>2776</v>
      </c>
      <c r="B1946" s="1" t="s">
        <v>47</v>
      </c>
      <c r="C1946" s="1" t="s">
        <v>77</v>
      </c>
      <c r="D1946" s="2">
        <v>43300</v>
      </c>
      <c r="E1946" s="2">
        <v>43475</v>
      </c>
      <c r="F1946" s="2" t="str">
        <f>TEXT(Sales[[#This Row],[OrderDate]],"dd")</f>
        <v>10</v>
      </c>
      <c r="G1946" s="2">
        <v>43494</v>
      </c>
      <c r="H1946" s="2">
        <v>43500</v>
      </c>
      <c r="I1946" s="1" t="s">
        <v>32</v>
      </c>
      <c r="J1946">
        <v>17</v>
      </c>
      <c r="K1946" s="1" t="s">
        <v>292</v>
      </c>
      <c r="L1946">
        <v>38</v>
      </c>
      <c r="M1946" s="1" t="s">
        <v>226</v>
      </c>
      <c r="N1946">
        <v>31</v>
      </c>
      <c r="O1946" s="1" t="s">
        <v>470</v>
      </c>
      <c r="P1946">
        <v>1</v>
      </c>
      <c r="Q1946">
        <v>0.2</v>
      </c>
      <c r="R1946">
        <v>2324.9</v>
      </c>
      <c r="S1946">
        <v>1464.6870000000001</v>
      </c>
      <c r="T1946">
        <v>1464.6870000000001</v>
      </c>
      <c r="U1946">
        <v>1859.92</v>
      </c>
      <c r="V1946">
        <f>Sales[[#This Row],[Total Revenue]]-Sales[[#This Row],[Total Buying]]</f>
        <v>395.23299999999995</v>
      </c>
      <c r="W1946">
        <v>138</v>
      </c>
      <c r="X1946" s="1" t="s">
        <v>304</v>
      </c>
      <c r="Y1946" s="1" t="s">
        <v>305</v>
      </c>
      <c r="Z1946" s="1" t="s">
        <v>306</v>
      </c>
      <c r="AA1946" s="1" t="s">
        <v>307</v>
      </c>
      <c r="AB1946" s="1" t="s">
        <v>56</v>
      </c>
      <c r="AC1946" s="1" t="s">
        <v>307</v>
      </c>
      <c r="AD1946">
        <v>41474</v>
      </c>
      <c r="AE1946">
        <v>45800</v>
      </c>
    </row>
    <row r="1947" spans="1:31" x14ac:dyDescent="0.3">
      <c r="A1947" s="1" t="s">
        <v>2777</v>
      </c>
      <c r="B1947" s="1" t="s">
        <v>30</v>
      </c>
      <c r="C1947" s="1" t="s">
        <v>77</v>
      </c>
      <c r="D1947" s="2">
        <v>43400</v>
      </c>
      <c r="E1947" s="2">
        <v>43475</v>
      </c>
      <c r="F1947" s="2" t="str">
        <f>TEXT(Sales[[#This Row],[OrderDate]],"dd")</f>
        <v>10</v>
      </c>
      <c r="G1947" s="2">
        <v>43480</v>
      </c>
      <c r="H1947" s="2">
        <v>43489</v>
      </c>
      <c r="I1947" s="1" t="s">
        <v>32</v>
      </c>
      <c r="J1947">
        <v>3</v>
      </c>
      <c r="K1947" s="1" t="s">
        <v>154</v>
      </c>
      <c r="L1947">
        <v>34</v>
      </c>
      <c r="M1947" s="1" t="s">
        <v>378</v>
      </c>
      <c r="N1947">
        <v>39</v>
      </c>
      <c r="O1947" s="1" t="s">
        <v>288</v>
      </c>
      <c r="P1947">
        <v>7</v>
      </c>
      <c r="Q1947">
        <v>7.4999999999999997E-2</v>
      </c>
      <c r="R1947">
        <v>2552.7000000000003</v>
      </c>
      <c r="S1947">
        <v>1761.3630000000001</v>
      </c>
      <c r="T1947">
        <v>12329.541000000001</v>
      </c>
      <c r="U1947">
        <v>16528.732500000002</v>
      </c>
      <c r="V1947">
        <f>Sales[[#This Row],[Total Revenue]]-Sales[[#This Row],[Total Buying]]</f>
        <v>4199.1915000000008</v>
      </c>
      <c r="W1947">
        <v>200</v>
      </c>
      <c r="X1947" s="1" t="s">
        <v>606</v>
      </c>
      <c r="Y1947" s="1" t="s">
        <v>607</v>
      </c>
      <c r="Z1947" s="1" t="s">
        <v>608</v>
      </c>
      <c r="AA1947" s="1" t="s">
        <v>609</v>
      </c>
      <c r="AB1947" s="1" t="s">
        <v>56</v>
      </c>
      <c r="AC1947" s="1" t="s">
        <v>609</v>
      </c>
      <c r="AD1947">
        <v>0</v>
      </c>
      <c r="AE1947">
        <v>0</v>
      </c>
    </row>
    <row r="1948" spans="1:31" x14ac:dyDescent="0.3">
      <c r="A1948" s="1" t="s">
        <v>2778</v>
      </c>
      <c r="B1948" s="1" t="s">
        <v>30</v>
      </c>
      <c r="C1948" s="1" t="s">
        <v>48</v>
      </c>
      <c r="D1948" s="2">
        <v>43400</v>
      </c>
      <c r="E1948" s="2">
        <v>43475</v>
      </c>
      <c r="F1948" s="2" t="str">
        <f>TEXT(Sales[[#This Row],[OrderDate]],"dd")</f>
        <v>10</v>
      </c>
      <c r="G1948" s="2">
        <v>43483</v>
      </c>
      <c r="H1948" s="2">
        <v>43489</v>
      </c>
      <c r="I1948" s="1" t="s">
        <v>32</v>
      </c>
      <c r="J1948">
        <v>1</v>
      </c>
      <c r="K1948" s="1" t="s">
        <v>78</v>
      </c>
      <c r="L1948">
        <v>46</v>
      </c>
      <c r="M1948" s="1" t="s">
        <v>203</v>
      </c>
      <c r="N1948">
        <v>24</v>
      </c>
      <c r="O1948" s="1" t="s">
        <v>204</v>
      </c>
      <c r="P1948">
        <v>3</v>
      </c>
      <c r="Q1948">
        <v>0.05</v>
      </c>
      <c r="R1948">
        <v>1775.5</v>
      </c>
      <c r="S1948">
        <v>994.28000000000009</v>
      </c>
      <c r="T1948">
        <v>2982.84</v>
      </c>
      <c r="U1948">
        <v>5060.1749999999993</v>
      </c>
      <c r="V1948">
        <f>Sales[[#This Row],[Total Revenue]]-Sales[[#This Row],[Total Buying]]</f>
        <v>2077.3349999999991</v>
      </c>
      <c r="W1948">
        <v>2</v>
      </c>
      <c r="X1948" s="1" t="s">
        <v>1074</v>
      </c>
      <c r="Y1948" s="1" t="s">
        <v>1075</v>
      </c>
      <c r="Z1948" s="1" t="s">
        <v>54</v>
      </c>
      <c r="AA1948" s="1" t="s">
        <v>55</v>
      </c>
      <c r="AB1948" s="1" t="s">
        <v>56</v>
      </c>
      <c r="AC1948" s="1" t="s">
        <v>55</v>
      </c>
      <c r="AD1948">
        <v>78554</v>
      </c>
      <c r="AE1948">
        <v>48775</v>
      </c>
    </row>
    <row r="1949" spans="1:31" x14ac:dyDescent="0.3">
      <c r="A1949" s="1" t="s">
        <v>2779</v>
      </c>
      <c r="B1949" s="1" t="s">
        <v>30</v>
      </c>
      <c r="C1949" s="1" t="s">
        <v>48</v>
      </c>
      <c r="D1949" s="2">
        <v>43400</v>
      </c>
      <c r="E1949" s="2">
        <v>43475</v>
      </c>
      <c r="F1949" s="2" t="str">
        <f>TEXT(Sales[[#This Row],[OrderDate]],"dd")</f>
        <v>10</v>
      </c>
      <c r="G1949" s="2">
        <v>43481</v>
      </c>
      <c r="H1949" s="2">
        <v>43482</v>
      </c>
      <c r="I1949" s="1" t="s">
        <v>32</v>
      </c>
      <c r="J1949">
        <v>10</v>
      </c>
      <c r="K1949" s="1" t="s">
        <v>121</v>
      </c>
      <c r="L1949">
        <v>7</v>
      </c>
      <c r="M1949" s="1" t="s">
        <v>271</v>
      </c>
      <c r="N1949">
        <v>27</v>
      </c>
      <c r="O1949" s="1" t="s">
        <v>223</v>
      </c>
      <c r="P1949">
        <v>3</v>
      </c>
      <c r="Q1949">
        <v>7.4999999999999997E-2</v>
      </c>
      <c r="R1949">
        <v>3906.1</v>
      </c>
      <c r="S1949">
        <v>2695.2089999999998</v>
      </c>
      <c r="T1949">
        <v>8085.6269999999995</v>
      </c>
      <c r="U1949">
        <v>10839.4275</v>
      </c>
      <c r="V1949">
        <f>Sales[[#This Row],[Total Revenue]]-Sales[[#This Row],[Total Buying]]</f>
        <v>2753.8005000000003</v>
      </c>
      <c r="W1949">
        <v>55</v>
      </c>
      <c r="X1949" s="1" t="s">
        <v>460</v>
      </c>
      <c r="Y1949" s="1" t="s">
        <v>461</v>
      </c>
      <c r="Z1949" s="1" t="s">
        <v>158</v>
      </c>
      <c r="AA1949" s="1" t="s">
        <v>159</v>
      </c>
      <c r="AB1949" s="1" t="s">
        <v>116</v>
      </c>
      <c r="AC1949" s="1" t="s">
        <v>159</v>
      </c>
      <c r="AD1949">
        <v>47375</v>
      </c>
      <c r="AE1949">
        <v>54114</v>
      </c>
    </row>
    <row r="1950" spans="1:31" x14ac:dyDescent="0.3">
      <c r="A1950" s="1" t="s">
        <v>2780</v>
      </c>
      <c r="B1950" s="1" t="s">
        <v>47</v>
      </c>
      <c r="C1950" s="1" t="s">
        <v>62</v>
      </c>
      <c r="D1950" s="2">
        <v>43300</v>
      </c>
      <c r="E1950" s="2">
        <v>43475</v>
      </c>
      <c r="F1950" s="2" t="str">
        <f>TEXT(Sales[[#This Row],[OrderDate]],"dd")</f>
        <v>10</v>
      </c>
      <c r="G1950" s="2">
        <v>43488</v>
      </c>
      <c r="H1950" s="2">
        <v>43492</v>
      </c>
      <c r="I1950" s="1" t="s">
        <v>32</v>
      </c>
      <c r="J1950">
        <v>15</v>
      </c>
      <c r="K1950" s="1" t="s">
        <v>134</v>
      </c>
      <c r="L1950">
        <v>46</v>
      </c>
      <c r="M1950" s="1" t="s">
        <v>203</v>
      </c>
      <c r="N1950">
        <v>2</v>
      </c>
      <c r="O1950" s="1" t="s">
        <v>394</v>
      </c>
      <c r="P1950">
        <v>4</v>
      </c>
      <c r="Q1950">
        <v>0.1</v>
      </c>
      <c r="R1950">
        <v>2860.9</v>
      </c>
      <c r="S1950">
        <v>1687.931</v>
      </c>
      <c r="T1950">
        <v>6751.7240000000002</v>
      </c>
      <c r="U1950">
        <v>10299.24</v>
      </c>
      <c r="V1950">
        <f>Sales[[#This Row],[Total Revenue]]-Sales[[#This Row],[Total Buying]]</f>
        <v>3547.5159999999996</v>
      </c>
      <c r="W1950">
        <v>300</v>
      </c>
      <c r="X1950" s="1" t="s">
        <v>1918</v>
      </c>
      <c r="Y1950" s="1" t="s">
        <v>1919</v>
      </c>
      <c r="Z1950" s="1" t="s">
        <v>1920</v>
      </c>
      <c r="AA1950" s="1" t="s">
        <v>1921</v>
      </c>
      <c r="AB1950" s="1" t="s">
        <v>147</v>
      </c>
      <c r="AC1950" s="1" t="s">
        <v>1921</v>
      </c>
      <c r="AD1950">
        <v>65538</v>
      </c>
      <c r="AE1950">
        <v>52494</v>
      </c>
    </row>
    <row r="1951" spans="1:31" x14ac:dyDescent="0.3">
      <c r="A1951" s="1" t="s">
        <v>2781</v>
      </c>
      <c r="B1951" s="1" t="s">
        <v>30</v>
      </c>
      <c r="C1951" s="1" t="s">
        <v>77</v>
      </c>
      <c r="D1951" s="2">
        <v>43400</v>
      </c>
      <c r="E1951" s="2">
        <v>43475</v>
      </c>
      <c r="F1951" s="2" t="str">
        <f>TEXT(Sales[[#This Row],[OrderDate]],"dd")</f>
        <v>10</v>
      </c>
      <c r="G1951" s="2">
        <v>43486</v>
      </c>
      <c r="H1951" s="2">
        <v>43494</v>
      </c>
      <c r="I1951" s="1" t="s">
        <v>32</v>
      </c>
      <c r="J1951">
        <v>5</v>
      </c>
      <c r="K1951" s="1" t="s">
        <v>182</v>
      </c>
      <c r="L1951">
        <v>34</v>
      </c>
      <c r="M1951" s="1" t="s">
        <v>378</v>
      </c>
      <c r="N1951">
        <v>37</v>
      </c>
      <c r="O1951" s="1" t="s">
        <v>309</v>
      </c>
      <c r="P1951">
        <v>3</v>
      </c>
      <c r="Q1951">
        <v>0.05</v>
      </c>
      <c r="R1951">
        <v>931.30000000000007</v>
      </c>
      <c r="S1951">
        <v>540.154</v>
      </c>
      <c r="T1951">
        <v>1620.462</v>
      </c>
      <c r="U1951">
        <v>2654.2049999999999</v>
      </c>
      <c r="V1951">
        <f>Sales[[#This Row],[Total Revenue]]-Sales[[#This Row],[Total Buying]]</f>
        <v>1033.7429999999999</v>
      </c>
      <c r="W1951">
        <v>168</v>
      </c>
      <c r="X1951" s="1" t="s">
        <v>1172</v>
      </c>
      <c r="Y1951" s="1" t="s">
        <v>532</v>
      </c>
      <c r="Z1951" s="1" t="s">
        <v>196</v>
      </c>
      <c r="AA1951" s="1" t="s">
        <v>197</v>
      </c>
      <c r="AB1951" s="1" t="s">
        <v>147</v>
      </c>
      <c r="AC1951" s="1" t="s">
        <v>197</v>
      </c>
      <c r="AD1951">
        <v>37478</v>
      </c>
      <c r="AE1951">
        <v>69857</v>
      </c>
    </row>
    <row r="1952" spans="1:31" x14ac:dyDescent="0.3">
      <c r="A1952" s="1" t="s">
        <v>2782</v>
      </c>
      <c r="B1952" s="1" t="s">
        <v>47</v>
      </c>
      <c r="C1952" s="1" t="s">
        <v>62</v>
      </c>
      <c r="D1952" s="2">
        <v>43400</v>
      </c>
      <c r="E1952" s="2">
        <v>43475</v>
      </c>
      <c r="F1952" s="2" t="str">
        <f>TEXT(Sales[[#This Row],[OrderDate]],"dd")</f>
        <v>10</v>
      </c>
      <c r="G1952" s="2">
        <v>43484</v>
      </c>
      <c r="H1952" s="2">
        <v>43487</v>
      </c>
      <c r="I1952" s="1" t="s">
        <v>32</v>
      </c>
      <c r="J1952">
        <v>17</v>
      </c>
      <c r="K1952" s="1" t="s">
        <v>292</v>
      </c>
      <c r="L1952">
        <v>40</v>
      </c>
      <c r="M1952" s="1" t="s">
        <v>189</v>
      </c>
      <c r="N1952">
        <v>28</v>
      </c>
      <c r="O1952" s="1" t="s">
        <v>135</v>
      </c>
      <c r="P1952">
        <v>7</v>
      </c>
      <c r="Q1952">
        <v>7.4999999999999997E-2</v>
      </c>
      <c r="R1952">
        <v>1072</v>
      </c>
      <c r="S1952">
        <v>846.88</v>
      </c>
      <c r="T1952">
        <v>5928.16</v>
      </c>
      <c r="U1952">
        <v>6941.2</v>
      </c>
      <c r="V1952">
        <f>Sales[[#This Row],[Total Revenue]]-Sales[[#This Row],[Total Buying]]</f>
        <v>1013.04</v>
      </c>
      <c r="W1952">
        <v>290</v>
      </c>
      <c r="X1952" s="1" t="s">
        <v>817</v>
      </c>
      <c r="Y1952" s="1" t="s">
        <v>818</v>
      </c>
      <c r="Z1952" s="1" t="s">
        <v>298</v>
      </c>
      <c r="AA1952" s="1" t="s">
        <v>299</v>
      </c>
      <c r="AB1952" s="1" t="s">
        <v>116</v>
      </c>
      <c r="AC1952" s="1" t="s">
        <v>299</v>
      </c>
      <c r="AD1952">
        <v>35284</v>
      </c>
      <c r="AE1952">
        <v>67757</v>
      </c>
    </row>
    <row r="1953" spans="1:31" x14ac:dyDescent="0.3">
      <c r="A1953" s="1" t="s">
        <v>2783</v>
      </c>
      <c r="B1953" s="1" t="s">
        <v>30</v>
      </c>
      <c r="C1953" s="1" t="s">
        <v>77</v>
      </c>
      <c r="D1953" s="2">
        <v>43400</v>
      </c>
      <c r="E1953" s="2">
        <v>43475</v>
      </c>
      <c r="F1953" s="2" t="str">
        <f>TEXT(Sales[[#This Row],[OrderDate]],"dd")</f>
        <v>10</v>
      </c>
      <c r="G1953" s="2">
        <v>43485</v>
      </c>
      <c r="H1953" s="2">
        <v>43493</v>
      </c>
      <c r="I1953" s="1" t="s">
        <v>32</v>
      </c>
      <c r="J1953">
        <v>8</v>
      </c>
      <c r="K1953" s="1" t="s">
        <v>105</v>
      </c>
      <c r="L1953">
        <v>13</v>
      </c>
      <c r="M1953" s="1" t="s">
        <v>118</v>
      </c>
      <c r="N1953">
        <v>37</v>
      </c>
      <c r="O1953" s="1" t="s">
        <v>309</v>
      </c>
      <c r="P1953">
        <v>4</v>
      </c>
      <c r="Q1953">
        <v>0.15</v>
      </c>
      <c r="R1953">
        <v>241.20000000000002</v>
      </c>
      <c r="S1953">
        <v>101.304</v>
      </c>
      <c r="T1953">
        <v>405.21600000000001</v>
      </c>
      <c r="U1953">
        <v>820.08</v>
      </c>
      <c r="V1953">
        <f>Sales[[#This Row],[Total Revenue]]-Sales[[#This Row],[Total Buying]]</f>
        <v>414.86400000000003</v>
      </c>
      <c r="W1953">
        <v>174</v>
      </c>
      <c r="X1953" s="1" t="s">
        <v>1071</v>
      </c>
      <c r="Y1953" s="1" t="s">
        <v>1072</v>
      </c>
      <c r="Z1953" s="1" t="s">
        <v>196</v>
      </c>
      <c r="AA1953" s="1" t="s">
        <v>197</v>
      </c>
      <c r="AB1953" s="1" t="s">
        <v>147</v>
      </c>
      <c r="AC1953" s="1" t="s">
        <v>197</v>
      </c>
      <c r="AD1953">
        <v>69780</v>
      </c>
      <c r="AE1953">
        <v>40391</v>
      </c>
    </row>
    <row r="1954" spans="1:31" x14ac:dyDescent="0.3">
      <c r="A1954" s="1" t="s">
        <v>2784</v>
      </c>
      <c r="B1954" s="1" t="s">
        <v>100</v>
      </c>
      <c r="C1954" s="1" t="s">
        <v>48</v>
      </c>
      <c r="D1954" s="2">
        <v>43400</v>
      </c>
      <c r="E1954" s="2">
        <v>43476</v>
      </c>
      <c r="F1954" s="2" t="str">
        <f>TEXT(Sales[[#This Row],[OrderDate]],"dd")</f>
        <v>11</v>
      </c>
      <c r="G1954" s="2">
        <v>43488</v>
      </c>
      <c r="H1954" s="2">
        <v>43490</v>
      </c>
      <c r="I1954" s="1" t="s">
        <v>32</v>
      </c>
      <c r="J1954">
        <v>28</v>
      </c>
      <c r="K1954" s="1" t="s">
        <v>101</v>
      </c>
      <c r="L1954">
        <v>32</v>
      </c>
      <c r="M1954" s="1" t="s">
        <v>303</v>
      </c>
      <c r="N1954">
        <v>12</v>
      </c>
      <c r="O1954" s="1" t="s">
        <v>35</v>
      </c>
      <c r="P1954">
        <v>4</v>
      </c>
      <c r="Q1954">
        <v>0.05</v>
      </c>
      <c r="R1954">
        <v>3691.7000000000003</v>
      </c>
      <c r="S1954">
        <v>2584.19</v>
      </c>
      <c r="T1954">
        <v>10336.76</v>
      </c>
      <c r="U1954">
        <v>14028.460000000001</v>
      </c>
      <c r="V1954">
        <f>Sales[[#This Row],[Total Revenue]]-Sales[[#This Row],[Total Buying]]</f>
        <v>3691.7000000000007</v>
      </c>
      <c r="W1954">
        <v>29</v>
      </c>
      <c r="X1954" s="1" t="s">
        <v>311</v>
      </c>
      <c r="Y1954" s="1" t="s">
        <v>191</v>
      </c>
      <c r="Z1954" s="1" t="s">
        <v>158</v>
      </c>
      <c r="AA1954" s="1" t="s">
        <v>159</v>
      </c>
      <c r="AB1954" s="1" t="s">
        <v>116</v>
      </c>
      <c r="AC1954" s="1" t="s">
        <v>159</v>
      </c>
      <c r="AD1954">
        <v>31400</v>
      </c>
      <c r="AE1954">
        <v>38766</v>
      </c>
    </row>
    <row r="1955" spans="1:31" x14ac:dyDescent="0.3">
      <c r="A1955" s="1" t="s">
        <v>2785</v>
      </c>
      <c r="B1955" s="1" t="s">
        <v>30</v>
      </c>
      <c r="C1955" s="1" t="s">
        <v>424</v>
      </c>
      <c r="D1955" s="2">
        <v>43400</v>
      </c>
      <c r="E1955" s="2">
        <v>43476</v>
      </c>
      <c r="F1955" s="2" t="str">
        <f>TEXT(Sales[[#This Row],[OrderDate]],"dd")</f>
        <v>11</v>
      </c>
      <c r="G1955" s="2">
        <v>43503</v>
      </c>
      <c r="H1955" s="2">
        <v>43507</v>
      </c>
      <c r="I1955" s="1" t="s">
        <v>32</v>
      </c>
      <c r="J1955">
        <v>10</v>
      </c>
      <c r="K1955" s="1" t="s">
        <v>121</v>
      </c>
      <c r="L1955">
        <v>30</v>
      </c>
      <c r="M1955" s="1" t="s">
        <v>166</v>
      </c>
      <c r="N1955">
        <v>42</v>
      </c>
      <c r="O1955" s="1" t="s">
        <v>139</v>
      </c>
      <c r="P1955">
        <v>3</v>
      </c>
      <c r="Q1955">
        <v>0.05</v>
      </c>
      <c r="R1955">
        <v>857.6</v>
      </c>
      <c r="S1955">
        <v>497.40799999999996</v>
      </c>
      <c r="T1955">
        <v>1492.2239999999999</v>
      </c>
      <c r="U1955">
        <v>2444.16</v>
      </c>
      <c r="V1955">
        <f>Sales[[#This Row],[Total Revenue]]-Sales[[#This Row],[Total Buying]]</f>
        <v>951.93599999999992</v>
      </c>
      <c r="W1955">
        <v>87</v>
      </c>
      <c r="X1955" s="1" t="s">
        <v>617</v>
      </c>
      <c r="Y1955" s="1" t="s">
        <v>618</v>
      </c>
      <c r="Z1955" s="1" t="s">
        <v>158</v>
      </c>
      <c r="AA1955" s="1" t="s">
        <v>159</v>
      </c>
      <c r="AB1955" s="1" t="s">
        <v>116</v>
      </c>
      <c r="AC1955" s="1" t="s">
        <v>159</v>
      </c>
      <c r="AD1955">
        <v>41730</v>
      </c>
      <c r="AE1955">
        <v>52157</v>
      </c>
    </row>
    <row r="1956" spans="1:31" x14ac:dyDescent="0.3">
      <c r="A1956" s="1" t="s">
        <v>2786</v>
      </c>
      <c r="B1956" s="1" t="s">
        <v>47</v>
      </c>
      <c r="C1956" s="1" t="s">
        <v>48</v>
      </c>
      <c r="D1956" s="2">
        <v>43400</v>
      </c>
      <c r="E1956" s="2">
        <v>43476</v>
      </c>
      <c r="F1956" s="2" t="str">
        <f>TEXT(Sales[[#This Row],[OrderDate]],"dd")</f>
        <v>11</v>
      </c>
      <c r="G1956" s="2">
        <v>43490</v>
      </c>
      <c r="H1956" s="2">
        <v>43499</v>
      </c>
      <c r="I1956" s="1" t="s">
        <v>32</v>
      </c>
      <c r="J1956">
        <v>20</v>
      </c>
      <c r="K1956" s="1" t="s">
        <v>225</v>
      </c>
      <c r="L1956">
        <v>4</v>
      </c>
      <c r="M1956" s="1" t="s">
        <v>92</v>
      </c>
      <c r="N1956">
        <v>17</v>
      </c>
      <c r="O1956" s="1" t="s">
        <v>180</v>
      </c>
      <c r="P1956">
        <v>2</v>
      </c>
      <c r="Q1956">
        <v>0.1</v>
      </c>
      <c r="R1956">
        <v>1185.9000000000001</v>
      </c>
      <c r="S1956">
        <v>960.57900000000018</v>
      </c>
      <c r="T1956">
        <v>1921.1580000000004</v>
      </c>
      <c r="U1956">
        <v>2134.6200000000003</v>
      </c>
      <c r="V1956">
        <f>Sales[[#This Row],[Total Revenue]]-Sales[[#This Row],[Total Buying]]</f>
        <v>213.46199999999999</v>
      </c>
      <c r="W1956">
        <v>11</v>
      </c>
      <c r="X1956" s="1" t="s">
        <v>140</v>
      </c>
      <c r="Y1956" s="1" t="s">
        <v>113</v>
      </c>
      <c r="Z1956" s="1" t="s">
        <v>114</v>
      </c>
      <c r="AA1956" s="1" t="s">
        <v>115</v>
      </c>
      <c r="AB1956" s="1" t="s">
        <v>116</v>
      </c>
      <c r="AC1956" s="1" t="s">
        <v>115</v>
      </c>
      <c r="AD1956">
        <v>525610</v>
      </c>
      <c r="AE1956">
        <v>47326</v>
      </c>
    </row>
    <row r="1957" spans="1:31" x14ac:dyDescent="0.3">
      <c r="A1957" s="1" t="s">
        <v>2787</v>
      </c>
      <c r="B1957" s="1" t="s">
        <v>47</v>
      </c>
      <c r="C1957" s="1" t="s">
        <v>77</v>
      </c>
      <c r="D1957" s="2">
        <v>43400</v>
      </c>
      <c r="E1957" s="2">
        <v>43476</v>
      </c>
      <c r="F1957" s="2" t="str">
        <f>TEXT(Sales[[#This Row],[OrderDate]],"dd")</f>
        <v>11</v>
      </c>
      <c r="G1957" s="2">
        <v>43490</v>
      </c>
      <c r="H1957" s="2">
        <v>43496</v>
      </c>
      <c r="I1957" s="1" t="s">
        <v>32</v>
      </c>
      <c r="J1957">
        <v>15</v>
      </c>
      <c r="K1957" s="1" t="s">
        <v>134</v>
      </c>
      <c r="L1957">
        <v>25</v>
      </c>
      <c r="M1957" s="1" t="s">
        <v>454</v>
      </c>
      <c r="N1957">
        <v>21</v>
      </c>
      <c r="O1957" s="1" t="s">
        <v>131</v>
      </c>
      <c r="P1957">
        <v>6</v>
      </c>
      <c r="Q1957">
        <v>0.1</v>
      </c>
      <c r="R1957">
        <v>5701.7</v>
      </c>
      <c r="S1957">
        <v>4789.4279999999999</v>
      </c>
      <c r="T1957">
        <v>28736.567999999999</v>
      </c>
      <c r="U1957">
        <v>30789.18</v>
      </c>
      <c r="V1957">
        <f>Sales[[#This Row],[Total Revenue]]-Sales[[#This Row],[Total Buying]]</f>
        <v>2052.612000000001</v>
      </c>
      <c r="W1957">
        <v>99</v>
      </c>
      <c r="X1957" s="1" t="s">
        <v>643</v>
      </c>
      <c r="Y1957" s="1" t="s">
        <v>607</v>
      </c>
      <c r="Z1957" s="1" t="s">
        <v>400</v>
      </c>
      <c r="AA1957" s="1" t="s">
        <v>401</v>
      </c>
      <c r="AB1957" s="1" t="s">
        <v>116</v>
      </c>
      <c r="AC1957" s="1" t="s">
        <v>401</v>
      </c>
      <c r="AD1957">
        <v>63159</v>
      </c>
      <c r="AE1957">
        <v>56954</v>
      </c>
    </row>
    <row r="1958" spans="1:31" x14ac:dyDescent="0.3">
      <c r="A1958" s="1" t="s">
        <v>2788</v>
      </c>
      <c r="B1958" s="1" t="s">
        <v>47</v>
      </c>
      <c r="C1958" s="1" t="s">
        <v>77</v>
      </c>
      <c r="D1958" s="2">
        <v>43400</v>
      </c>
      <c r="E1958" s="2">
        <v>43476</v>
      </c>
      <c r="F1958" s="2" t="str">
        <f>TEXT(Sales[[#This Row],[OrderDate]],"dd")</f>
        <v>11</v>
      </c>
      <c r="G1958" s="2">
        <v>43479</v>
      </c>
      <c r="H1958" s="2">
        <v>43481</v>
      </c>
      <c r="I1958" s="1" t="s">
        <v>32</v>
      </c>
      <c r="J1958">
        <v>18</v>
      </c>
      <c r="K1958" s="1" t="s">
        <v>49</v>
      </c>
      <c r="L1958">
        <v>40</v>
      </c>
      <c r="M1958" s="1" t="s">
        <v>189</v>
      </c>
      <c r="N1958">
        <v>26</v>
      </c>
      <c r="O1958" s="1" t="s">
        <v>45</v>
      </c>
      <c r="P1958">
        <v>8</v>
      </c>
      <c r="Q1958">
        <v>0.05</v>
      </c>
      <c r="R1958">
        <v>3919.5</v>
      </c>
      <c r="S1958">
        <v>1567.8000000000002</v>
      </c>
      <c r="T1958">
        <v>12542.400000000001</v>
      </c>
      <c r="U1958">
        <v>29788.2</v>
      </c>
      <c r="V1958">
        <f>Sales[[#This Row],[Total Revenue]]-Sales[[#This Row],[Total Buying]]</f>
        <v>17245.8</v>
      </c>
      <c r="W1958">
        <v>137</v>
      </c>
      <c r="X1958" s="1" t="s">
        <v>763</v>
      </c>
      <c r="Y1958" s="1" t="s">
        <v>682</v>
      </c>
      <c r="Z1958" s="1" t="s">
        <v>306</v>
      </c>
      <c r="AA1958" s="1" t="s">
        <v>307</v>
      </c>
      <c r="AB1958" s="1" t="s">
        <v>56</v>
      </c>
      <c r="AC1958" s="1" t="s">
        <v>307</v>
      </c>
      <c r="AD1958">
        <v>142232</v>
      </c>
      <c r="AE1958">
        <v>44185</v>
      </c>
    </row>
    <row r="1959" spans="1:31" x14ac:dyDescent="0.3">
      <c r="A1959" s="1" t="s">
        <v>2789</v>
      </c>
      <c r="B1959" s="1" t="s">
        <v>30</v>
      </c>
      <c r="C1959" s="1" t="s">
        <v>77</v>
      </c>
      <c r="D1959" s="2">
        <v>43400</v>
      </c>
      <c r="E1959" s="2">
        <v>43476</v>
      </c>
      <c r="F1959" s="2" t="str">
        <f>TEXT(Sales[[#This Row],[OrderDate]],"dd")</f>
        <v>11</v>
      </c>
      <c r="G1959" s="2">
        <v>43485</v>
      </c>
      <c r="H1959" s="2">
        <v>43490</v>
      </c>
      <c r="I1959" s="1" t="s">
        <v>32</v>
      </c>
      <c r="J1959">
        <v>8</v>
      </c>
      <c r="K1959" s="1" t="s">
        <v>105</v>
      </c>
      <c r="L1959">
        <v>30</v>
      </c>
      <c r="M1959" s="1" t="s">
        <v>166</v>
      </c>
      <c r="N1959">
        <v>18</v>
      </c>
      <c r="O1959" s="1" t="s">
        <v>364</v>
      </c>
      <c r="P1959">
        <v>2</v>
      </c>
      <c r="Q1959">
        <v>0.05</v>
      </c>
      <c r="R1959">
        <v>1051.9000000000001</v>
      </c>
      <c r="S1959">
        <v>620.62099999999998</v>
      </c>
      <c r="T1959">
        <v>1241.242</v>
      </c>
      <c r="U1959">
        <v>1998.6100000000001</v>
      </c>
      <c r="V1959">
        <f>Sales[[#This Row],[Total Revenue]]-Sales[[#This Row],[Total Buying]]</f>
        <v>757.36800000000017</v>
      </c>
      <c r="W1959">
        <v>196</v>
      </c>
      <c r="X1959" s="1" t="s">
        <v>217</v>
      </c>
      <c r="Y1959" s="1" t="s">
        <v>218</v>
      </c>
      <c r="Z1959" s="1" t="s">
        <v>219</v>
      </c>
      <c r="AA1959" s="1" t="s">
        <v>220</v>
      </c>
      <c r="AB1959" s="1" t="s">
        <v>147</v>
      </c>
      <c r="AC1959" s="1" t="s">
        <v>220</v>
      </c>
      <c r="AD1959">
        <v>74830</v>
      </c>
      <c r="AE1959">
        <v>72463</v>
      </c>
    </row>
    <row r="1960" spans="1:31" x14ac:dyDescent="0.3">
      <c r="A1960" s="1" t="s">
        <v>2790</v>
      </c>
      <c r="B1960" s="1" t="s">
        <v>47</v>
      </c>
      <c r="C1960" s="1" t="s">
        <v>62</v>
      </c>
      <c r="D1960" s="2">
        <v>43400</v>
      </c>
      <c r="E1960" s="2">
        <v>43476</v>
      </c>
      <c r="F1960" s="2" t="str">
        <f>TEXT(Sales[[#This Row],[OrderDate]],"dd")</f>
        <v>11</v>
      </c>
      <c r="G1960" s="2">
        <v>43488</v>
      </c>
      <c r="H1960" s="2">
        <v>43492</v>
      </c>
      <c r="I1960" s="1" t="s">
        <v>32</v>
      </c>
      <c r="J1960">
        <v>13</v>
      </c>
      <c r="K1960" s="1" t="s">
        <v>88</v>
      </c>
      <c r="L1960">
        <v>45</v>
      </c>
      <c r="M1960" s="1" t="s">
        <v>639</v>
      </c>
      <c r="N1960">
        <v>45</v>
      </c>
      <c r="O1960" s="1" t="s">
        <v>109</v>
      </c>
      <c r="P1960">
        <v>8</v>
      </c>
      <c r="Q1960">
        <v>0.05</v>
      </c>
      <c r="R1960">
        <v>1018.4</v>
      </c>
      <c r="S1960">
        <v>407.36</v>
      </c>
      <c r="T1960">
        <v>3258.88</v>
      </c>
      <c r="U1960">
        <v>7739.84</v>
      </c>
      <c r="V1960">
        <f>Sales[[#This Row],[Total Revenue]]-Sales[[#This Row],[Total Buying]]</f>
        <v>4480.96</v>
      </c>
      <c r="W1960">
        <v>303</v>
      </c>
      <c r="X1960" s="1" t="s">
        <v>439</v>
      </c>
      <c r="Y1960" s="1" t="s">
        <v>440</v>
      </c>
      <c r="Z1960" s="1" t="s">
        <v>432</v>
      </c>
      <c r="AA1960" s="1" t="s">
        <v>433</v>
      </c>
      <c r="AB1960" s="1" t="s">
        <v>56</v>
      </c>
      <c r="AC1960" s="1" t="s">
        <v>433</v>
      </c>
      <c r="AD1960">
        <v>81073</v>
      </c>
      <c r="AE1960">
        <v>34226</v>
      </c>
    </row>
    <row r="1961" spans="1:31" x14ac:dyDescent="0.3">
      <c r="A1961" s="1" t="s">
        <v>2791</v>
      </c>
      <c r="B1961" s="1" t="s">
        <v>42</v>
      </c>
      <c r="C1961" s="1" t="s">
        <v>48</v>
      </c>
      <c r="D1961" s="2">
        <v>43400</v>
      </c>
      <c r="E1961" s="2">
        <v>43476</v>
      </c>
      <c r="F1961" s="2" t="str">
        <f>TEXT(Sales[[#This Row],[OrderDate]],"dd")</f>
        <v>11</v>
      </c>
      <c r="G1961" s="2">
        <v>43503</v>
      </c>
      <c r="H1961" s="2">
        <v>43513</v>
      </c>
      <c r="I1961" s="1" t="s">
        <v>32</v>
      </c>
      <c r="J1961">
        <v>24</v>
      </c>
      <c r="K1961" s="1" t="s">
        <v>58</v>
      </c>
      <c r="L1961">
        <v>41</v>
      </c>
      <c r="M1961" s="1" t="s">
        <v>505</v>
      </c>
      <c r="N1961">
        <v>36</v>
      </c>
      <c r="O1961" s="1" t="s">
        <v>227</v>
      </c>
      <c r="P1961">
        <v>4</v>
      </c>
      <c r="Q1961">
        <v>7.4999999999999997E-2</v>
      </c>
      <c r="R1961">
        <v>1212.7</v>
      </c>
      <c r="S1961">
        <v>715.49299999999994</v>
      </c>
      <c r="T1961">
        <v>2861.9719999999998</v>
      </c>
      <c r="U1961">
        <v>4486.99</v>
      </c>
      <c r="V1961">
        <f>Sales[[#This Row],[Total Revenue]]-Sales[[#This Row],[Total Buying]]</f>
        <v>1625.018</v>
      </c>
      <c r="W1961">
        <v>24</v>
      </c>
      <c r="X1961" s="1" t="s">
        <v>279</v>
      </c>
      <c r="Y1961" s="1" t="s">
        <v>157</v>
      </c>
      <c r="Z1961" s="1" t="s">
        <v>158</v>
      </c>
      <c r="AA1961" s="1" t="s">
        <v>159</v>
      </c>
      <c r="AB1961" s="1" t="s">
        <v>116</v>
      </c>
      <c r="AC1961" s="1" t="s">
        <v>159</v>
      </c>
      <c r="AD1961">
        <v>45409</v>
      </c>
      <c r="AE1961">
        <v>68318</v>
      </c>
    </row>
    <row r="1962" spans="1:31" x14ac:dyDescent="0.3">
      <c r="A1962" s="1" t="s">
        <v>2792</v>
      </c>
      <c r="B1962" s="1" t="s">
        <v>30</v>
      </c>
      <c r="C1962" s="1" t="s">
        <v>31</v>
      </c>
      <c r="D1962" s="2">
        <v>43400</v>
      </c>
      <c r="E1962" s="2">
        <v>43476</v>
      </c>
      <c r="F1962" s="2" t="str">
        <f>TEXT(Sales[[#This Row],[OrderDate]],"dd")</f>
        <v>11</v>
      </c>
      <c r="G1962" s="2">
        <v>43491</v>
      </c>
      <c r="H1962" s="2">
        <v>43497</v>
      </c>
      <c r="I1962" s="1" t="s">
        <v>32</v>
      </c>
      <c r="J1962">
        <v>4</v>
      </c>
      <c r="K1962" s="1" t="s">
        <v>70</v>
      </c>
      <c r="L1962">
        <v>35</v>
      </c>
      <c r="M1962" s="1" t="s">
        <v>161</v>
      </c>
      <c r="N1962">
        <v>32</v>
      </c>
      <c r="O1962" s="1" t="s">
        <v>107</v>
      </c>
      <c r="P1962">
        <v>7</v>
      </c>
      <c r="Q1962">
        <v>0.05</v>
      </c>
      <c r="R1962">
        <v>3075.3</v>
      </c>
      <c r="S1962">
        <v>1998.9450000000002</v>
      </c>
      <c r="T1962">
        <v>13992.615000000002</v>
      </c>
      <c r="U1962">
        <v>20450.745000000003</v>
      </c>
      <c r="V1962">
        <f>Sales[[#This Row],[Total Revenue]]-Sales[[#This Row],[Total Buying]]</f>
        <v>6458.130000000001</v>
      </c>
      <c r="W1962">
        <v>257</v>
      </c>
      <c r="X1962" s="1" t="s">
        <v>1206</v>
      </c>
      <c r="Y1962" s="1" t="s">
        <v>387</v>
      </c>
      <c r="Z1962" s="1" t="s">
        <v>388</v>
      </c>
      <c r="AA1962" s="1" t="s">
        <v>389</v>
      </c>
      <c r="AB1962" s="1" t="s">
        <v>116</v>
      </c>
      <c r="AC1962" s="1" t="s">
        <v>389</v>
      </c>
      <c r="AD1962">
        <v>60366</v>
      </c>
      <c r="AE1962">
        <v>39586</v>
      </c>
    </row>
    <row r="1963" spans="1:31" x14ac:dyDescent="0.3">
      <c r="A1963" s="1" t="s">
        <v>2793</v>
      </c>
      <c r="B1963" s="1" t="s">
        <v>47</v>
      </c>
      <c r="C1963" s="1" t="s">
        <v>31</v>
      </c>
      <c r="D1963" s="2">
        <v>43300</v>
      </c>
      <c r="E1963" s="2">
        <v>43476</v>
      </c>
      <c r="F1963" s="2" t="str">
        <f>TEXT(Sales[[#This Row],[OrderDate]],"dd")</f>
        <v>11</v>
      </c>
      <c r="G1963" s="2">
        <v>43495</v>
      </c>
      <c r="H1963" s="2">
        <v>43505</v>
      </c>
      <c r="I1963" s="1" t="s">
        <v>32</v>
      </c>
      <c r="J1963">
        <v>17</v>
      </c>
      <c r="K1963" s="1" t="s">
        <v>292</v>
      </c>
      <c r="L1963">
        <v>29</v>
      </c>
      <c r="M1963" s="1" t="s">
        <v>429</v>
      </c>
      <c r="N1963">
        <v>8</v>
      </c>
      <c r="O1963" s="1" t="s">
        <v>172</v>
      </c>
      <c r="P1963">
        <v>6</v>
      </c>
      <c r="Q1963">
        <v>0.2</v>
      </c>
      <c r="R1963">
        <v>5587.8</v>
      </c>
      <c r="S1963">
        <v>2682.1439999999998</v>
      </c>
      <c r="T1963">
        <v>16092.863999999998</v>
      </c>
      <c r="U1963">
        <v>26821.439999999999</v>
      </c>
      <c r="V1963">
        <f>Sales[[#This Row],[Total Revenue]]-Sales[[#This Row],[Total Buying]]</f>
        <v>10728.576000000001</v>
      </c>
      <c r="W1963">
        <v>251</v>
      </c>
      <c r="X1963" s="1" t="s">
        <v>1602</v>
      </c>
      <c r="Y1963" s="1" t="s">
        <v>387</v>
      </c>
      <c r="Z1963" s="1" t="s">
        <v>388</v>
      </c>
      <c r="AA1963" s="1" t="s">
        <v>389</v>
      </c>
      <c r="AB1963" s="1" t="s">
        <v>116</v>
      </c>
      <c r="AC1963" s="1" t="s">
        <v>389</v>
      </c>
      <c r="AD1963">
        <v>104492</v>
      </c>
      <c r="AE1963">
        <v>63120</v>
      </c>
    </row>
    <row r="1964" spans="1:31" x14ac:dyDescent="0.3">
      <c r="A1964" s="1" t="s">
        <v>2794</v>
      </c>
      <c r="B1964" s="1" t="s">
        <v>30</v>
      </c>
      <c r="C1964" s="1" t="s">
        <v>77</v>
      </c>
      <c r="D1964" s="2">
        <v>43400</v>
      </c>
      <c r="E1964" s="2">
        <v>43476</v>
      </c>
      <c r="F1964" s="2" t="str">
        <f>TEXT(Sales[[#This Row],[OrderDate]],"dd")</f>
        <v>11</v>
      </c>
      <c r="G1964" s="2">
        <v>43478</v>
      </c>
      <c r="H1964" s="2">
        <v>43488</v>
      </c>
      <c r="I1964" s="1" t="s">
        <v>32</v>
      </c>
      <c r="J1964">
        <v>10</v>
      </c>
      <c r="K1964" s="1" t="s">
        <v>121</v>
      </c>
      <c r="L1964">
        <v>4</v>
      </c>
      <c r="M1964" s="1" t="s">
        <v>92</v>
      </c>
      <c r="N1964">
        <v>22</v>
      </c>
      <c r="O1964" s="1" t="s">
        <v>128</v>
      </c>
      <c r="P1964">
        <v>3</v>
      </c>
      <c r="Q1964">
        <v>0.2</v>
      </c>
      <c r="R1964">
        <v>1125.6000000000001</v>
      </c>
      <c r="S1964">
        <v>855.45600000000013</v>
      </c>
      <c r="T1964">
        <v>2566.3680000000004</v>
      </c>
      <c r="U1964">
        <v>2701.4400000000005</v>
      </c>
      <c r="V1964">
        <f>Sales[[#This Row],[Total Revenue]]-Sales[[#This Row],[Total Buying]]</f>
        <v>135.07200000000012</v>
      </c>
      <c r="W1964">
        <v>89</v>
      </c>
      <c r="X1964" s="1" t="s">
        <v>1489</v>
      </c>
      <c r="Y1964" s="1" t="s">
        <v>191</v>
      </c>
      <c r="Z1964" s="1" t="s">
        <v>158</v>
      </c>
      <c r="AA1964" s="1" t="s">
        <v>159</v>
      </c>
      <c r="AB1964" s="1" t="s">
        <v>116</v>
      </c>
      <c r="AC1964" s="1" t="s">
        <v>159</v>
      </c>
      <c r="AD1964">
        <v>30816</v>
      </c>
      <c r="AE1964">
        <v>69189</v>
      </c>
    </row>
    <row r="1965" spans="1:31" x14ac:dyDescent="0.3">
      <c r="A1965" s="1" t="s">
        <v>2795</v>
      </c>
      <c r="B1965" s="1" t="s">
        <v>42</v>
      </c>
      <c r="C1965" s="1" t="s">
        <v>77</v>
      </c>
      <c r="D1965" s="2">
        <v>43400</v>
      </c>
      <c r="E1965" s="2">
        <v>43477</v>
      </c>
      <c r="F1965" s="2" t="str">
        <f>TEXT(Sales[[#This Row],[OrderDate]],"dd")</f>
        <v>12</v>
      </c>
      <c r="G1965" s="2">
        <v>43497</v>
      </c>
      <c r="H1965" s="2">
        <v>43505</v>
      </c>
      <c r="I1965" s="1" t="s">
        <v>32</v>
      </c>
      <c r="J1965">
        <v>22</v>
      </c>
      <c r="K1965" s="1" t="s">
        <v>85</v>
      </c>
      <c r="L1965">
        <v>6</v>
      </c>
      <c r="M1965" s="1" t="s">
        <v>329</v>
      </c>
      <c r="N1965">
        <v>45</v>
      </c>
      <c r="O1965" s="1" t="s">
        <v>109</v>
      </c>
      <c r="P1965">
        <v>1</v>
      </c>
      <c r="Q1965">
        <v>0.05</v>
      </c>
      <c r="R1965">
        <v>6083.6</v>
      </c>
      <c r="S1965">
        <v>2737.6200000000003</v>
      </c>
      <c r="T1965">
        <v>2737.6200000000003</v>
      </c>
      <c r="U1965">
        <v>5779.42</v>
      </c>
      <c r="V1965">
        <f>Sales[[#This Row],[Total Revenue]]-Sales[[#This Row],[Total Buying]]</f>
        <v>3041.7999999999997</v>
      </c>
      <c r="W1965">
        <v>172</v>
      </c>
      <c r="X1965" s="1" t="s">
        <v>841</v>
      </c>
      <c r="Y1965" s="1" t="s">
        <v>532</v>
      </c>
      <c r="Z1965" s="1" t="s">
        <v>196</v>
      </c>
      <c r="AA1965" s="1" t="s">
        <v>197</v>
      </c>
      <c r="AB1965" s="1" t="s">
        <v>147</v>
      </c>
      <c r="AC1965" s="1" t="s">
        <v>197</v>
      </c>
      <c r="AD1965">
        <v>54255</v>
      </c>
      <c r="AE1965">
        <v>53281</v>
      </c>
    </row>
    <row r="1966" spans="1:31" x14ac:dyDescent="0.3">
      <c r="A1966" s="1" t="s">
        <v>2796</v>
      </c>
      <c r="B1966" s="1" t="s">
        <v>47</v>
      </c>
      <c r="C1966" s="1" t="s">
        <v>62</v>
      </c>
      <c r="D1966" s="2">
        <v>43300</v>
      </c>
      <c r="E1966" s="2">
        <v>43477</v>
      </c>
      <c r="F1966" s="2" t="str">
        <f>TEXT(Sales[[#This Row],[OrderDate]],"dd")</f>
        <v>12</v>
      </c>
      <c r="G1966" s="2">
        <v>43503</v>
      </c>
      <c r="H1966" s="2">
        <v>43506</v>
      </c>
      <c r="I1966" s="1" t="s">
        <v>32</v>
      </c>
      <c r="J1966">
        <v>19</v>
      </c>
      <c r="K1966" s="1" t="s">
        <v>97</v>
      </c>
      <c r="L1966">
        <v>31</v>
      </c>
      <c r="M1966" s="1" t="s">
        <v>374</v>
      </c>
      <c r="N1966">
        <v>8</v>
      </c>
      <c r="O1966" s="1" t="s">
        <v>172</v>
      </c>
      <c r="P1966">
        <v>4</v>
      </c>
      <c r="Q1966">
        <v>0.1</v>
      </c>
      <c r="R1966">
        <v>964.80000000000007</v>
      </c>
      <c r="S1966">
        <v>665.71199999999999</v>
      </c>
      <c r="T1966">
        <v>2662.848</v>
      </c>
      <c r="U1966">
        <v>3473.28</v>
      </c>
      <c r="V1966">
        <f>Sales[[#This Row],[Total Revenue]]-Sales[[#This Row],[Total Buying]]</f>
        <v>810.43200000000024</v>
      </c>
      <c r="W1966">
        <v>285</v>
      </c>
      <c r="X1966" s="1" t="s">
        <v>209</v>
      </c>
      <c r="Y1966" s="1" t="s">
        <v>210</v>
      </c>
      <c r="Z1966" s="1" t="s">
        <v>211</v>
      </c>
      <c r="AA1966" s="1" t="s">
        <v>212</v>
      </c>
      <c r="AB1966" s="1" t="s">
        <v>56</v>
      </c>
      <c r="AC1966" s="1" t="s">
        <v>212</v>
      </c>
      <c r="AD1966">
        <v>44911</v>
      </c>
      <c r="AE1966">
        <v>51491</v>
      </c>
    </row>
    <row r="1967" spans="1:31" x14ac:dyDescent="0.3">
      <c r="A1967" s="1" t="s">
        <v>2797</v>
      </c>
      <c r="B1967" s="1" t="s">
        <v>30</v>
      </c>
      <c r="C1967" s="1" t="s">
        <v>62</v>
      </c>
      <c r="D1967" s="2">
        <v>43400</v>
      </c>
      <c r="E1967" s="2">
        <v>43477</v>
      </c>
      <c r="F1967" s="2" t="str">
        <f>TEXT(Sales[[#This Row],[OrderDate]],"dd")</f>
        <v>12</v>
      </c>
      <c r="G1967" s="2">
        <v>43493</v>
      </c>
      <c r="H1967" s="2">
        <v>43502</v>
      </c>
      <c r="I1967" s="1" t="s">
        <v>32</v>
      </c>
      <c r="J1967">
        <v>6</v>
      </c>
      <c r="K1967" s="1" t="s">
        <v>33</v>
      </c>
      <c r="L1967">
        <v>27</v>
      </c>
      <c r="M1967" s="1" t="s">
        <v>560</v>
      </c>
      <c r="N1967">
        <v>30</v>
      </c>
      <c r="O1967" s="1" t="s">
        <v>51</v>
      </c>
      <c r="P1967">
        <v>2</v>
      </c>
      <c r="Q1967">
        <v>7.4999999999999997E-2</v>
      </c>
      <c r="R1967">
        <v>187.6</v>
      </c>
      <c r="S1967">
        <v>133.196</v>
      </c>
      <c r="T1967">
        <v>266.392</v>
      </c>
      <c r="U1967">
        <v>347.06</v>
      </c>
      <c r="V1967">
        <f>Sales[[#This Row],[Total Revenue]]-Sales[[#This Row],[Total Buying]]</f>
        <v>80.668000000000006</v>
      </c>
      <c r="W1967">
        <v>307</v>
      </c>
      <c r="X1967" s="1" t="s">
        <v>603</v>
      </c>
      <c r="Y1967" s="1" t="s">
        <v>604</v>
      </c>
      <c r="Z1967" s="1" t="s">
        <v>251</v>
      </c>
      <c r="AA1967" s="1" t="s">
        <v>252</v>
      </c>
      <c r="AB1967" s="1" t="s">
        <v>56</v>
      </c>
      <c r="AC1967" s="1" t="s">
        <v>252</v>
      </c>
      <c r="AD1967">
        <v>42348</v>
      </c>
      <c r="AE1967">
        <v>43189</v>
      </c>
    </row>
    <row r="1968" spans="1:31" x14ac:dyDescent="0.3">
      <c r="A1968" s="1" t="s">
        <v>2798</v>
      </c>
      <c r="B1968" s="1" t="s">
        <v>100</v>
      </c>
      <c r="C1968" s="1" t="s">
        <v>62</v>
      </c>
      <c r="D1968" s="2">
        <v>43300</v>
      </c>
      <c r="E1968" s="2">
        <v>43477</v>
      </c>
      <c r="F1968" s="2" t="str">
        <f>TEXT(Sales[[#This Row],[OrderDate]],"dd")</f>
        <v>12</v>
      </c>
      <c r="G1968" s="2">
        <v>43487</v>
      </c>
      <c r="H1968" s="2">
        <v>43494</v>
      </c>
      <c r="I1968" s="1" t="s">
        <v>32</v>
      </c>
      <c r="J1968">
        <v>27</v>
      </c>
      <c r="K1968" s="1" t="s">
        <v>179</v>
      </c>
      <c r="L1968">
        <v>12</v>
      </c>
      <c r="M1968" s="1" t="s">
        <v>380</v>
      </c>
      <c r="N1968">
        <v>23</v>
      </c>
      <c r="O1968" s="1" t="s">
        <v>103</v>
      </c>
      <c r="P1968">
        <v>3</v>
      </c>
      <c r="Q1968">
        <v>0.15</v>
      </c>
      <c r="R1968">
        <v>703.5</v>
      </c>
      <c r="S1968">
        <v>295.46999999999997</v>
      </c>
      <c r="T1968">
        <v>886.40999999999985</v>
      </c>
      <c r="U1968">
        <v>1793.9250000000002</v>
      </c>
      <c r="V1968">
        <f>Sales[[#This Row],[Total Revenue]]-Sales[[#This Row],[Total Buying]]</f>
        <v>907.51500000000033</v>
      </c>
      <c r="W1968">
        <v>328</v>
      </c>
      <c r="X1968" s="1" t="s">
        <v>1081</v>
      </c>
      <c r="Y1968" s="1" t="s">
        <v>1082</v>
      </c>
      <c r="Z1968" s="1" t="s">
        <v>251</v>
      </c>
      <c r="AA1968" s="1" t="s">
        <v>252</v>
      </c>
      <c r="AB1968" s="1" t="s">
        <v>56</v>
      </c>
      <c r="AC1968" s="1" t="s">
        <v>252</v>
      </c>
      <c r="AD1968">
        <v>90433</v>
      </c>
      <c r="AE1968">
        <v>44648</v>
      </c>
    </row>
    <row r="1969" spans="1:31" x14ac:dyDescent="0.3">
      <c r="A1969" s="1" t="s">
        <v>2799</v>
      </c>
      <c r="B1969" s="1" t="s">
        <v>42</v>
      </c>
      <c r="C1969" s="1" t="s">
        <v>77</v>
      </c>
      <c r="D1969" s="2">
        <v>43400</v>
      </c>
      <c r="E1969" s="2">
        <v>43477</v>
      </c>
      <c r="F1969" s="2" t="str">
        <f>TEXT(Sales[[#This Row],[OrderDate]],"dd")</f>
        <v>12</v>
      </c>
      <c r="G1969" s="2">
        <v>43486</v>
      </c>
      <c r="H1969" s="2">
        <v>43495</v>
      </c>
      <c r="I1969" s="1" t="s">
        <v>32</v>
      </c>
      <c r="J1969">
        <v>21</v>
      </c>
      <c r="K1969" s="1" t="s">
        <v>43</v>
      </c>
      <c r="L1969">
        <v>37</v>
      </c>
      <c r="M1969" s="1" t="s">
        <v>498</v>
      </c>
      <c r="N1969">
        <v>39</v>
      </c>
      <c r="O1969" s="1" t="s">
        <v>288</v>
      </c>
      <c r="P1969">
        <v>8</v>
      </c>
      <c r="Q1969">
        <v>0.05</v>
      </c>
      <c r="R1969">
        <v>3832.4</v>
      </c>
      <c r="S1969">
        <v>1877.876</v>
      </c>
      <c r="T1969">
        <v>15023.008</v>
      </c>
      <c r="U1969">
        <v>29126.240000000002</v>
      </c>
      <c r="V1969">
        <f>Sales[[#This Row],[Total Revenue]]-Sales[[#This Row],[Total Buying]]</f>
        <v>14103.232000000002</v>
      </c>
      <c r="W1969">
        <v>166</v>
      </c>
      <c r="X1969" s="1" t="s">
        <v>1110</v>
      </c>
      <c r="Y1969" s="1" t="s">
        <v>1111</v>
      </c>
      <c r="Z1969" s="1" t="s">
        <v>196</v>
      </c>
      <c r="AA1969" s="1" t="s">
        <v>197</v>
      </c>
      <c r="AB1969" s="1" t="s">
        <v>147</v>
      </c>
      <c r="AC1969" s="1" t="s">
        <v>197</v>
      </c>
      <c r="AD1969">
        <v>50073</v>
      </c>
      <c r="AE1969">
        <v>109468</v>
      </c>
    </row>
    <row r="1970" spans="1:31" x14ac:dyDescent="0.3">
      <c r="A1970" s="1" t="s">
        <v>2800</v>
      </c>
      <c r="B1970" s="1" t="s">
        <v>42</v>
      </c>
      <c r="C1970" s="1" t="s">
        <v>77</v>
      </c>
      <c r="D1970" s="2">
        <v>43400</v>
      </c>
      <c r="E1970" s="2">
        <v>43477</v>
      </c>
      <c r="F1970" s="2" t="str">
        <f>TEXT(Sales[[#This Row],[OrderDate]],"dd")</f>
        <v>12</v>
      </c>
      <c r="G1970" s="2">
        <v>43482</v>
      </c>
      <c r="H1970" s="2">
        <v>43486</v>
      </c>
      <c r="I1970" s="1" t="s">
        <v>32</v>
      </c>
      <c r="J1970">
        <v>23</v>
      </c>
      <c r="K1970" s="1" t="s">
        <v>171</v>
      </c>
      <c r="L1970">
        <v>34</v>
      </c>
      <c r="M1970" s="1" t="s">
        <v>378</v>
      </c>
      <c r="N1970">
        <v>2</v>
      </c>
      <c r="O1970" s="1" t="s">
        <v>394</v>
      </c>
      <c r="P1970">
        <v>4</v>
      </c>
      <c r="Q1970">
        <v>0.1</v>
      </c>
      <c r="R1970">
        <v>5661.5</v>
      </c>
      <c r="S1970">
        <v>2321.2149999999997</v>
      </c>
      <c r="T1970">
        <v>9284.8599999999988</v>
      </c>
      <c r="U1970">
        <v>20381.400000000001</v>
      </c>
      <c r="V1970">
        <f>Sales[[#This Row],[Total Revenue]]-Sales[[#This Row],[Total Buying]]</f>
        <v>11096.540000000003</v>
      </c>
      <c r="W1970">
        <v>94</v>
      </c>
      <c r="X1970" s="1" t="s">
        <v>640</v>
      </c>
      <c r="Y1970" s="1" t="s">
        <v>641</v>
      </c>
      <c r="Z1970" s="1" t="s">
        <v>400</v>
      </c>
      <c r="AA1970" s="1" t="s">
        <v>401</v>
      </c>
      <c r="AB1970" s="1" t="s">
        <v>116</v>
      </c>
      <c r="AC1970" s="1" t="s">
        <v>401</v>
      </c>
      <c r="AD1970">
        <v>174441</v>
      </c>
      <c r="AE1970">
        <v>54527</v>
      </c>
    </row>
    <row r="1971" spans="1:31" x14ac:dyDescent="0.3">
      <c r="A1971" s="1" t="s">
        <v>2801</v>
      </c>
      <c r="B1971" s="1" t="s">
        <v>30</v>
      </c>
      <c r="C1971" s="1" t="s">
        <v>77</v>
      </c>
      <c r="D1971" s="2">
        <v>43400</v>
      </c>
      <c r="E1971" s="2">
        <v>43477</v>
      </c>
      <c r="F1971" s="2" t="str">
        <f>TEXT(Sales[[#This Row],[OrderDate]],"dd")</f>
        <v>12</v>
      </c>
      <c r="G1971" s="2">
        <v>43480</v>
      </c>
      <c r="H1971" s="2">
        <v>43485</v>
      </c>
      <c r="I1971" s="1" t="s">
        <v>32</v>
      </c>
      <c r="J1971">
        <v>3</v>
      </c>
      <c r="K1971" s="1" t="s">
        <v>154</v>
      </c>
      <c r="L1971">
        <v>50</v>
      </c>
      <c r="M1971" s="1" t="s">
        <v>427</v>
      </c>
      <c r="N1971">
        <v>37</v>
      </c>
      <c r="O1971" s="1" t="s">
        <v>309</v>
      </c>
      <c r="P1971">
        <v>7</v>
      </c>
      <c r="Q1971">
        <v>0.2</v>
      </c>
      <c r="R1971">
        <v>207.70000000000002</v>
      </c>
      <c r="S1971">
        <v>159.92900000000003</v>
      </c>
      <c r="T1971">
        <v>1119.5030000000002</v>
      </c>
      <c r="U1971">
        <v>1163.1200000000001</v>
      </c>
      <c r="V1971">
        <f>Sales[[#This Row],[Total Revenue]]-Sales[[#This Row],[Total Buying]]</f>
        <v>43.616999999999962</v>
      </c>
      <c r="W1971">
        <v>127</v>
      </c>
      <c r="X1971" s="1" t="s">
        <v>736</v>
      </c>
      <c r="Y1971" s="1" t="s">
        <v>728</v>
      </c>
      <c r="Z1971" s="1" t="s">
        <v>306</v>
      </c>
      <c r="AA1971" s="1" t="s">
        <v>307</v>
      </c>
      <c r="AB1971" s="1" t="s">
        <v>56</v>
      </c>
      <c r="AC1971" s="1" t="s">
        <v>307</v>
      </c>
      <c r="AD1971">
        <v>31003</v>
      </c>
      <c r="AE1971">
        <v>38253</v>
      </c>
    </row>
    <row r="1972" spans="1:31" x14ac:dyDescent="0.3">
      <c r="A1972" s="1" t="s">
        <v>2802</v>
      </c>
      <c r="B1972" s="1" t="s">
        <v>42</v>
      </c>
      <c r="C1972" s="1" t="s">
        <v>62</v>
      </c>
      <c r="D1972" s="2">
        <v>43400</v>
      </c>
      <c r="E1972" s="2">
        <v>43477</v>
      </c>
      <c r="F1972" s="2" t="str">
        <f>TEXT(Sales[[#This Row],[OrderDate]],"dd")</f>
        <v>12</v>
      </c>
      <c r="G1972" s="2">
        <v>43491</v>
      </c>
      <c r="H1972" s="2">
        <v>43499</v>
      </c>
      <c r="I1972" s="1" t="s">
        <v>32</v>
      </c>
      <c r="J1972">
        <v>21</v>
      </c>
      <c r="K1972" s="1" t="s">
        <v>43</v>
      </c>
      <c r="L1972">
        <v>20</v>
      </c>
      <c r="M1972" s="1" t="s">
        <v>59</v>
      </c>
      <c r="N1972">
        <v>41</v>
      </c>
      <c r="O1972" s="1" t="s">
        <v>60</v>
      </c>
      <c r="P1972">
        <v>5</v>
      </c>
      <c r="Q1972">
        <v>0.2</v>
      </c>
      <c r="R1972">
        <v>3892.7000000000003</v>
      </c>
      <c r="S1972">
        <v>3308.7950000000001</v>
      </c>
      <c r="T1972">
        <v>16543.974999999999</v>
      </c>
      <c r="U1972">
        <v>15570.800000000001</v>
      </c>
      <c r="V1972">
        <f>Sales[[#This Row],[Total Revenue]]-Sales[[#This Row],[Total Buying]]</f>
        <v>-973.17499999999745</v>
      </c>
      <c r="W1972">
        <v>283</v>
      </c>
      <c r="X1972" s="1" t="s">
        <v>955</v>
      </c>
      <c r="Y1972" s="1" t="s">
        <v>956</v>
      </c>
      <c r="Z1972" s="1" t="s">
        <v>145</v>
      </c>
      <c r="AA1972" s="1" t="s">
        <v>146</v>
      </c>
      <c r="AB1972" s="1" t="s">
        <v>147</v>
      </c>
      <c r="AC1972" s="1" t="s">
        <v>146</v>
      </c>
      <c r="AD1972">
        <v>117531</v>
      </c>
      <c r="AE1972">
        <v>33687</v>
      </c>
    </row>
    <row r="1973" spans="1:31" x14ac:dyDescent="0.3">
      <c r="A1973" s="1" t="s">
        <v>2803</v>
      </c>
      <c r="B1973" s="1" t="s">
        <v>30</v>
      </c>
      <c r="C1973" s="1" t="s">
        <v>62</v>
      </c>
      <c r="D1973" s="2">
        <v>43400</v>
      </c>
      <c r="E1973" s="2">
        <v>43477</v>
      </c>
      <c r="F1973" s="2" t="str">
        <f>TEXT(Sales[[#This Row],[OrderDate]],"dd")</f>
        <v>12</v>
      </c>
      <c r="G1973" s="2">
        <v>43497</v>
      </c>
      <c r="H1973" s="2">
        <v>43502</v>
      </c>
      <c r="I1973" s="1" t="s">
        <v>32</v>
      </c>
      <c r="J1973">
        <v>11</v>
      </c>
      <c r="K1973" s="1" t="s">
        <v>125</v>
      </c>
      <c r="L1973">
        <v>1</v>
      </c>
      <c r="M1973" s="1" t="s">
        <v>79</v>
      </c>
      <c r="N1973">
        <v>16</v>
      </c>
      <c r="O1973" s="1" t="s">
        <v>93</v>
      </c>
      <c r="P1973">
        <v>7</v>
      </c>
      <c r="Q1973">
        <v>0.05</v>
      </c>
      <c r="R1973">
        <v>2519.2000000000003</v>
      </c>
      <c r="S1973">
        <v>1713.0560000000003</v>
      </c>
      <c r="T1973">
        <v>11991.392000000002</v>
      </c>
      <c r="U1973">
        <v>16752.68</v>
      </c>
      <c r="V1973">
        <f>Sales[[#This Row],[Total Revenue]]-Sales[[#This Row],[Total Buying]]</f>
        <v>4761.2879999999986</v>
      </c>
      <c r="W1973">
        <v>316</v>
      </c>
      <c r="X1973" s="1" t="s">
        <v>984</v>
      </c>
      <c r="Y1973" s="1" t="s">
        <v>985</v>
      </c>
      <c r="Z1973" s="1" t="s">
        <v>251</v>
      </c>
      <c r="AA1973" s="1" t="s">
        <v>252</v>
      </c>
      <c r="AB1973" s="1" t="s">
        <v>56</v>
      </c>
      <c r="AC1973" s="1" t="s">
        <v>252</v>
      </c>
      <c r="AD1973">
        <v>477249</v>
      </c>
      <c r="AE1973">
        <v>43781</v>
      </c>
    </row>
    <row r="1974" spans="1:31" x14ac:dyDescent="0.3">
      <c r="A1974" s="1" t="s">
        <v>2804</v>
      </c>
      <c r="B1974" s="1" t="s">
        <v>30</v>
      </c>
      <c r="C1974" s="1" t="s">
        <v>424</v>
      </c>
      <c r="D1974" s="2">
        <v>43400</v>
      </c>
      <c r="E1974" s="2">
        <v>43477</v>
      </c>
      <c r="F1974" s="2" t="str">
        <f>TEXT(Sales[[#This Row],[OrderDate]],"dd")</f>
        <v>12</v>
      </c>
      <c r="G1974" s="2">
        <v>43504</v>
      </c>
      <c r="H1974" s="2">
        <v>43508</v>
      </c>
      <c r="I1974" s="1" t="s">
        <v>32</v>
      </c>
      <c r="J1974">
        <v>11</v>
      </c>
      <c r="K1974" s="1" t="s">
        <v>125</v>
      </c>
      <c r="L1974">
        <v>41</v>
      </c>
      <c r="M1974" s="1" t="s">
        <v>505</v>
      </c>
      <c r="N1974">
        <v>33</v>
      </c>
      <c r="O1974" s="1" t="s">
        <v>75</v>
      </c>
      <c r="P1974">
        <v>2</v>
      </c>
      <c r="Q1974">
        <v>7.4999999999999997E-2</v>
      </c>
      <c r="R1974">
        <v>2921.2000000000003</v>
      </c>
      <c r="S1974">
        <v>1460.6000000000001</v>
      </c>
      <c r="T1974">
        <v>2921.2000000000003</v>
      </c>
      <c r="U1974">
        <v>5404.22</v>
      </c>
      <c r="V1974">
        <f>Sales[[#This Row],[Total Revenue]]-Sales[[#This Row],[Total Buying]]</f>
        <v>2483.02</v>
      </c>
      <c r="W1974">
        <v>64</v>
      </c>
      <c r="X1974" s="1" t="s">
        <v>507</v>
      </c>
      <c r="Y1974" s="1" t="s">
        <v>285</v>
      </c>
      <c r="Z1974" s="1" t="s">
        <v>158</v>
      </c>
      <c r="AA1974" s="1" t="s">
        <v>159</v>
      </c>
      <c r="AB1974" s="1" t="s">
        <v>116</v>
      </c>
      <c r="AC1974" s="1" t="s">
        <v>159</v>
      </c>
      <c r="AD1974">
        <v>91267</v>
      </c>
      <c r="AE1974">
        <v>57196</v>
      </c>
    </row>
    <row r="1975" spans="1:31" x14ac:dyDescent="0.3">
      <c r="A1975" s="1" t="s">
        <v>2805</v>
      </c>
      <c r="B1975" s="1" t="s">
        <v>30</v>
      </c>
      <c r="C1975" s="1" t="s">
        <v>77</v>
      </c>
      <c r="D1975" s="2">
        <v>43400</v>
      </c>
      <c r="E1975" s="2">
        <v>43478</v>
      </c>
      <c r="F1975" s="2" t="str">
        <f>TEXT(Sales[[#This Row],[OrderDate]],"dd")</f>
        <v>13</v>
      </c>
      <c r="G1975" s="2">
        <v>43485</v>
      </c>
      <c r="H1975" s="2">
        <v>43487</v>
      </c>
      <c r="I1975" s="1" t="s">
        <v>32</v>
      </c>
      <c r="J1975">
        <v>5</v>
      </c>
      <c r="K1975" s="1" t="s">
        <v>182</v>
      </c>
      <c r="L1975">
        <v>39</v>
      </c>
      <c r="M1975" s="1" t="s">
        <v>520</v>
      </c>
      <c r="N1975">
        <v>24</v>
      </c>
      <c r="O1975" s="1" t="s">
        <v>204</v>
      </c>
      <c r="P1975">
        <v>7</v>
      </c>
      <c r="Q1975">
        <v>0.05</v>
      </c>
      <c r="R1975">
        <v>5594.5</v>
      </c>
      <c r="S1975">
        <v>2517.5250000000001</v>
      </c>
      <c r="T1975">
        <v>17622.674999999999</v>
      </c>
      <c r="U1975">
        <v>37203.424999999996</v>
      </c>
      <c r="V1975">
        <f>Sales[[#This Row],[Total Revenue]]-Sales[[#This Row],[Total Buying]]</f>
        <v>19580.749999999996</v>
      </c>
      <c r="W1975">
        <v>154</v>
      </c>
      <c r="X1975" s="1" t="s">
        <v>801</v>
      </c>
      <c r="Y1975" s="1" t="s">
        <v>532</v>
      </c>
      <c r="Z1975" s="1" t="s">
        <v>196</v>
      </c>
      <c r="AA1975" s="1" t="s">
        <v>197</v>
      </c>
      <c r="AB1975" s="1" t="s">
        <v>147</v>
      </c>
      <c r="AC1975" s="1" t="s">
        <v>197</v>
      </c>
      <c r="AD1975">
        <v>40159</v>
      </c>
      <c r="AE1975">
        <v>55902</v>
      </c>
    </row>
    <row r="1976" spans="1:31" x14ac:dyDescent="0.3">
      <c r="A1976" s="1" t="s">
        <v>2806</v>
      </c>
      <c r="B1976" s="1" t="s">
        <v>30</v>
      </c>
      <c r="C1976" s="1" t="s">
        <v>77</v>
      </c>
      <c r="D1976" s="2">
        <v>43400</v>
      </c>
      <c r="E1976" s="2">
        <v>43478</v>
      </c>
      <c r="F1976" s="2" t="str">
        <f>TEXT(Sales[[#This Row],[OrderDate]],"dd")</f>
        <v>13</v>
      </c>
      <c r="G1976" s="2">
        <v>43490</v>
      </c>
      <c r="H1976" s="2">
        <v>43494</v>
      </c>
      <c r="I1976" s="1" t="s">
        <v>32</v>
      </c>
      <c r="J1976">
        <v>6</v>
      </c>
      <c r="K1976" s="1" t="s">
        <v>33</v>
      </c>
      <c r="L1976">
        <v>27</v>
      </c>
      <c r="M1976" s="1" t="s">
        <v>560</v>
      </c>
      <c r="N1976">
        <v>37</v>
      </c>
      <c r="O1976" s="1" t="s">
        <v>309</v>
      </c>
      <c r="P1976">
        <v>6</v>
      </c>
      <c r="Q1976">
        <v>0.15</v>
      </c>
      <c r="R1976">
        <v>991.6</v>
      </c>
      <c r="S1976">
        <v>743.7</v>
      </c>
      <c r="T1976">
        <v>4462.2000000000007</v>
      </c>
      <c r="U1976">
        <v>5057.16</v>
      </c>
      <c r="V1976">
        <f>Sales[[#This Row],[Total Revenue]]-Sales[[#This Row],[Total Buying]]</f>
        <v>594.95999999999913</v>
      </c>
      <c r="W1976">
        <v>116</v>
      </c>
      <c r="X1976" s="1" t="s">
        <v>1286</v>
      </c>
      <c r="Y1976" s="1" t="s">
        <v>1287</v>
      </c>
      <c r="Z1976" s="1" t="s">
        <v>306</v>
      </c>
      <c r="AA1976" s="1" t="s">
        <v>307</v>
      </c>
      <c r="AB1976" s="1" t="s">
        <v>56</v>
      </c>
      <c r="AC1976" s="1" t="s">
        <v>307</v>
      </c>
      <c r="AD1976">
        <v>46234</v>
      </c>
      <c r="AE1976">
        <v>44198</v>
      </c>
    </row>
    <row r="1977" spans="1:31" x14ac:dyDescent="0.3">
      <c r="A1977" s="1" t="s">
        <v>2807</v>
      </c>
      <c r="B1977" s="1" t="s">
        <v>30</v>
      </c>
      <c r="C1977" s="1" t="s">
        <v>424</v>
      </c>
      <c r="D1977" s="2">
        <v>43400</v>
      </c>
      <c r="E1977" s="2">
        <v>43478</v>
      </c>
      <c r="F1977" s="2" t="str">
        <f>TEXT(Sales[[#This Row],[OrderDate]],"dd")</f>
        <v>13</v>
      </c>
      <c r="G1977" s="2">
        <v>43493</v>
      </c>
      <c r="H1977" s="2">
        <v>43494</v>
      </c>
      <c r="I1977" s="1" t="s">
        <v>32</v>
      </c>
      <c r="J1977">
        <v>3</v>
      </c>
      <c r="K1977" s="1" t="s">
        <v>154</v>
      </c>
      <c r="L1977">
        <v>13</v>
      </c>
      <c r="M1977" s="1" t="s">
        <v>118</v>
      </c>
      <c r="N1977">
        <v>29</v>
      </c>
      <c r="O1977" s="1" t="s">
        <v>360</v>
      </c>
      <c r="P1977">
        <v>7</v>
      </c>
      <c r="Q1977">
        <v>0.05</v>
      </c>
      <c r="R1977">
        <v>891.1</v>
      </c>
      <c r="S1977">
        <v>570.30399999999997</v>
      </c>
      <c r="T1977">
        <v>3992.1279999999997</v>
      </c>
      <c r="U1977">
        <v>5925.8150000000005</v>
      </c>
      <c r="V1977">
        <f>Sales[[#This Row],[Total Revenue]]-Sales[[#This Row],[Total Buying]]</f>
        <v>1933.6870000000008</v>
      </c>
      <c r="W1977">
        <v>63</v>
      </c>
      <c r="X1977" s="1" t="s">
        <v>499</v>
      </c>
      <c r="Y1977" s="1" t="s">
        <v>157</v>
      </c>
      <c r="Z1977" s="1" t="s">
        <v>158</v>
      </c>
      <c r="AA1977" s="1" t="s">
        <v>159</v>
      </c>
      <c r="AB1977" s="1" t="s">
        <v>116</v>
      </c>
      <c r="AC1977" s="1" t="s">
        <v>159</v>
      </c>
      <c r="AD1977">
        <v>36973</v>
      </c>
      <c r="AE1977">
        <v>55102</v>
      </c>
    </row>
    <row r="1978" spans="1:31" x14ac:dyDescent="0.3">
      <c r="A1978" s="1" t="s">
        <v>2808</v>
      </c>
      <c r="B1978" s="1" t="s">
        <v>100</v>
      </c>
      <c r="C1978" s="1" t="s">
        <v>31</v>
      </c>
      <c r="D1978" s="2">
        <v>43400</v>
      </c>
      <c r="E1978" s="2">
        <v>43478</v>
      </c>
      <c r="F1978" s="2" t="str">
        <f>TEXT(Sales[[#This Row],[OrderDate]],"dd")</f>
        <v>13</v>
      </c>
      <c r="G1978" s="2">
        <v>43481</v>
      </c>
      <c r="H1978" s="2">
        <v>43489</v>
      </c>
      <c r="I1978" s="1" t="s">
        <v>32</v>
      </c>
      <c r="J1978">
        <v>26</v>
      </c>
      <c r="K1978" s="1" t="s">
        <v>247</v>
      </c>
      <c r="L1978">
        <v>14</v>
      </c>
      <c r="M1978" s="1" t="s">
        <v>122</v>
      </c>
      <c r="N1978">
        <v>3</v>
      </c>
      <c r="O1978" s="1" t="s">
        <v>167</v>
      </c>
      <c r="P1978">
        <v>4</v>
      </c>
      <c r="Q1978">
        <v>0.05</v>
      </c>
      <c r="R1978">
        <v>5427</v>
      </c>
      <c r="S1978">
        <v>2442.15</v>
      </c>
      <c r="T1978">
        <v>9768.6</v>
      </c>
      <c r="U1978">
        <v>20622.599999999999</v>
      </c>
      <c r="V1978">
        <f>Sales[[#This Row],[Total Revenue]]-Sales[[#This Row],[Total Buying]]</f>
        <v>10853.999999999998</v>
      </c>
      <c r="W1978">
        <v>240</v>
      </c>
      <c r="X1978" s="1" t="s">
        <v>1038</v>
      </c>
      <c r="Y1978" s="1" t="s">
        <v>1039</v>
      </c>
      <c r="Z1978" s="1" t="s">
        <v>1040</v>
      </c>
      <c r="AA1978" s="1" t="s">
        <v>1041</v>
      </c>
      <c r="AB1978" s="1" t="s">
        <v>147</v>
      </c>
      <c r="AC1978" s="1" t="s">
        <v>1041</v>
      </c>
      <c r="AD1978">
        <v>173764</v>
      </c>
      <c r="AE1978">
        <v>49896</v>
      </c>
    </row>
    <row r="1979" spans="1:31" x14ac:dyDescent="0.3">
      <c r="A1979" s="1" t="s">
        <v>2809</v>
      </c>
      <c r="B1979" s="1" t="s">
        <v>47</v>
      </c>
      <c r="C1979" s="1" t="s">
        <v>48</v>
      </c>
      <c r="D1979" s="2">
        <v>43400</v>
      </c>
      <c r="E1979" s="2">
        <v>43478</v>
      </c>
      <c r="F1979" s="2" t="str">
        <f>TEXT(Sales[[#This Row],[OrderDate]],"dd")</f>
        <v>13</v>
      </c>
      <c r="G1979" s="2">
        <v>43480</v>
      </c>
      <c r="H1979" s="2">
        <v>43483</v>
      </c>
      <c r="I1979" s="1" t="s">
        <v>32</v>
      </c>
      <c r="J1979">
        <v>15</v>
      </c>
      <c r="K1979" s="1" t="s">
        <v>134</v>
      </c>
      <c r="L1979">
        <v>5</v>
      </c>
      <c r="M1979" s="1" t="s">
        <v>106</v>
      </c>
      <c r="N1979">
        <v>8</v>
      </c>
      <c r="O1979" s="1" t="s">
        <v>172</v>
      </c>
      <c r="P1979">
        <v>1</v>
      </c>
      <c r="Q1979">
        <v>0.2</v>
      </c>
      <c r="R1979">
        <v>3999.9</v>
      </c>
      <c r="S1979">
        <v>3279.9179999999997</v>
      </c>
      <c r="T1979">
        <v>3279.9179999999997</v>
      </c>
      <c r="U1979">
        <v>3199.92</v>
      </c>
      <c r="V1979">
        <f>Sales[[#This Row],[Total Revenue]]-Sales[[#This Row],[Total Buying]]</f>
        <v>-79.997999999999593</v>
      </c>
      <c r="W1979">
        <v>1</v>
      </c>
      <c r="X1979" s="1" t="s">
        <v>52</v>
      </c>
      <c r="Y1979" s="1" t="s">
        <v>53</v>
      </c>
      <c r="Z1979" s="1" t="s">
        <v>54</v>
      </c>
      <c r="AA1979" s="1" t="s">
        <v>55</v>
      </c>
      <c r="AB1979" s="1" t="s">
        <v>56</v>
      </c>
      <c r="AC1979" s="1" t="s">
        <v>55</v>
      </c>
      <c r="AD1979">
        <v>89972</v>
      </c>
      <c r="AE1979">
        <v>31061</v>
      </c>
    </row>
    <row r="1980" spans="1:31" x14ac:dyDescent="0.3">
      <c r="A1980" s="1" t="s">
        <v>2810</v>
      </c>
      <c r="B1980" s="1" t="s">
        <v>30</v>
      </c>
      <c r="C1980" s="1" t="s">
        <v>62</v>
      </c>
      <c r="D1980" s="2">
        <v>43400</v>
      </c>
      <c r="E1980" s="2">
        <v>43479</v>
      </c>
      <c r="F1980" s="2" t="str">
        <f>TEXT(Sales[[#This Row],[OrderDate]],"dd")</f>
        <v>14</v>
      </c>
      <c r="G1980" s="2">
        <v>43502</v>
      </c>
      <c r="H1980" s="2">
        <v>43506</v>
      </c>
      <c r="I1980" s="1" t="s">
        <v>32</v>
      </c>
      <c r="J1980">
        <v>11</v>
      </c>
      <c r="K1980" s="1" t="s">
        <v>125</v>
      </c>
      <c r="L1980">
        <v>34</v>
      </c>
      <c r="M1980" s="1" t="s">
        <v>378</v>
      </c>
      <c r="N1980">
        <v>43</v>
      </c>
      <c r="O1980" s="1" t="s">
        <v>580</v>
      </c>
      <c r="P1980">
        <v>7</v>
      </c>
      <c r="Q1980">
        <v>7.4999999999999997E-2</v>
      </c>
      <c r="R1980">
        <v>1065.3</v>
      </c>
      <c r="S1980">
        <v>521.99699999999996</v>
      </c>
      <c r="T1980">
        <v>3653.9789999999998</v>
      </c>
      <c r="U1980">
        <v>6897.8174999999992</v>
      </c>
      <c r="V1980">
        <f>Sales[[#This Row],[Total Revenue]]-Sales[[#This Row],[Total Buying]]</f>
        <v>3243.8384999999994</v>
      </c>
      <c r="W1980">
        <v>278</v>
      </c>
      <c r="X1980" s="1" t="s">
        <v>836</v>
      </c>
      <c r="Y1980" s="1" t="s">
        <v>837</v>
      </c>
      <c r="Z1980" s="1" t="s">
        <v>145</v>
      </c>
      <c r="AA1980" s="1" t="s">
        <v>146</v>
      </c>
      <c r="AB1980" s="1" t="s">
        <v>147</v>
      </c>
      <c r="AC1980" s="1" t="s">
        <v>146</v>
      </c>
      <c r="AD1980">
        <v>83684</v>
      </c>
      <c r="AE1980">
        <v>34512</v>
      </c>
    </row>
    <row r="1981" spans="1:31" x14ac:dyDescent="0.3">
      <c r="A1981" s="1" t="s">
        <v>2811</v>
      </c>
      <c r="B1981" s="1" t="s">
        <v>30</v>
      </c>
      <c r="C1981" s="1" t="s">
        <v>77</v>
      </c>
      <c r="D1981" s="2">
        <v>43300</v>
      </c>
      <c r="E1981" s="2">
        <v>43479</v>
      </c>
      <c r="F1981" s="2" t="str">
        <f>TEXT(Sales[[#This Row],[OrderDate]],"dd")</f>
        <v>14</v>
      </c>
      <c r="G1981" s="2">
        <v>43485</v>
      </c>
      <c r="H1981" s="2">
        <v>43495</v>
      </c>
      <c r="I1981" s="1" t="s">
        <v>32</v>
      </c>
      <c r="J1981">
        <v>1</v>
      </c>
      <c r="K1981" s="1" t="s">
        <v>78</v>
      </c>
      <c r="L1981">
        <v>41</v>
      </c>
      <c r="M1981" s="1" t="s">
        <v>505</v>
      </c>
      <c r="N1981">
        <v>8</v>
      </c>
      <c r="O1981" s="1" t="s">
        <v>172</v>
      </c>
      <c r="P1981">
        <v>2</v>
      </c>
      <c r="Q1981">
        <v>0.4</v>
      </c>
      <c r="R1981">
        <v>174.20000000000002</v>
      </c>
      <c r="S1981">
        <v>142.84399999999999</v>
      </c>
      <c r="T1981">
        <v>285.68799999999999</v>
      </c>
      <c r="U1981">
        <v>209.04000000000002</v>
      </c>
      <c r="V1981">
        <f>Sales[[#This Row],[Total Revenue]]-Sales[[#This Row],[Total Buying]]</f>
        <v>-76.647999999999968</v>
      </c>
      <c r="W1981">
        <v>190</v>
      </c>
      <c r="X1981" s="1" t="s">
        <v>348</v>
      </c>
      <c r="Y1981" s="1" t="s">
        <v>368</v>
      </c>
      <c r="Z1981" s="1" t="s">
        <v>369</v>
      </c>
      <c r="AA1981" s="1" t="s">
        <v>370</v>
      </c>
      <c r="AB1981" s="1" t="s">
        <v>147</v>
      </c>
      <c r="AC1981" s="1" t="s">
        <v>370</v>
      </c>
      <c r="AD1981">
        <v>38889</v>
      </c>
      <c r="AE1981">
        <v>41504</v>
      </c>
    </row>
    <row r="1982" spans="1:31" x14ac:dyDescent="0.3">
      <c r="A1982" s="1" t="s">
        <v>2812</v>
      </c>
      <c r="B1982" s="1" t="s">
        <v>30</v>
      </c>
      <c r="C1982" s="1" t="s">
        <v>62</v>
      </c>
      <c r="D1982" s="2">
        <v>43300</v>
      </c>
      <c r="E1982" s="2">
        <v>43479</v>
      </c>
      <c r="F1982" s="2" t="str">
        <f>TEXT(Sales[[#This Row],[OrderDate]],"dd")</f>
        <v>14</v>
      </c>
      <c r="G1982" s="2">
        <v>43483</v>
      </c>
      <c r="H1982" s="2">
        <v>43493</v>
      </c>
      <c r="I1982" s="1" t="s">
        <v>32</v>
      </c>
      <c r="J1982">
        <v>1</v>
      </c>
      <c r="K1982" s="1" t="s">
        <v>78</v>
      </c>
      <c r="L1982">
        <v>3</v>
      </c>
      <c r="M1982" s="1" t="s">
        <v>175</v>
      </c>
      <c r="N1982">
        <v>42</v>
      </c>
      <c r="O1982" s="1" t="s">
        <v>139</v>
      </c>
      <c r="P1982">
        <v>8</v>
      </c>
      <c r="Q1982">
        <v>0.2</v>
      </c>
      <c r="R1982">
        <v>3819</v>
      </c>
      <c r="S1982">
        <v>3131.58</v>
      </c>
      <c r="T1982">
        <v>25052.639999999999</v>
      </c>
      <c r="U1982">
        <v>24441.599999999999</v>
      </c>
      <c r="V1982">
        <f>Sales[[#This Row],[Total Revenue]]-Sales[[#This Row],[Total Buying]]</f>
        <v>-611.04000000000087</v>
      </c>
      <c r="W1982">
        <v>313</v>
      </c>
      <c r="X1982" s="1" t="s">
        <v>1387</v>
      </c>
      <c r="Y1982" s="1" t="s">
        <v>1388</v>
      </c>
      <c r="Z1982" s="1" t="s">
        <v>251</v>
      </c>
      <c r="AA1982" s="1" t="s">
        <v>252</v>
      </c>
      <c r="AB1982" s="1" t="s">
        <v>56</v>
      </c>
      <c r="AC1982" s="1" t="s">
        <v>252</v>
      </c>
      <c r="AD1982">
        <v>45263</v>
      </c>
      <c r="AE1982">
        <v>69368</v>
      </c>
    </row>
    <row r="1983" spans="1:31" x14ac:dyDescent="0.3">
      <c r="A1983" s="1" t="s">
        <v>2813</v>
      </c>
      <c r="B1983" s="1" t="s">
        <v>100</v>
      </c>
      <c r="C1983" s="1" t="s">
        <v>239</v>
      </c>
      <c r="D1983" s="2">
        <v>43400</v>
      </c>
      <c r="E1983" s="2">
        <v>43479</v>
      </c>
      <c r="F1983" s="2" t="str">
        <f>TEXT(Sales[[#This Row],[OrderDate]],"dd")</f>
        <v>14</v>
      </c>
      <c r="G1983" s="2">
        <v>43483</v>
      </c>
      <c r="H1983" s="2">
        <v>43489</v>
      </c>
      <c r="I1983" s="1" t="s">
        <v>32</v>
      </c>
      <c r="J1983">
        <v>26</v>
      </c>
      <c r="K1983" s="1" t="s">
        <v>247</v>
      </c>
      <c r="L1983">
        <v>38</v>
      </c>
      <c r="M1983" s="1" t="s">
        <v>226</v>
      </c>
      <c r="N1983">
        <v>22</v>
      </c>
      <c r="O1983" s="1" t="s">
        <v>128</v>
      </c>
      <c r="P1983">
        <v>1</v>
      </c>
      <c r="Q1983">
        <v>0.05</v>
      </c>
      <c r="R1983">
        <v>1058.6000000000001</v>
      </c>
      <c r="S1983">
        <v>730.43400000000008</v>
      </c>
      <c r="T1983">
        <v>730.43400000000008</v>
      </c>
      <c r="U1983">
        <v>1005.6700000000001</v>
      </c>
      <c r="V1983">
        <f>Sales[[#This Row],[Total Revenue]]-Sales[[#This Row],[Total Buying]]</f>
        <v>275.23599999999999</v>
      </c>
      <c r="W1983">
        <v>339</v>
      </c>
      <c r="X1983" s="1" t="s">
        <v>850</v>
      </c>
      <c r="Y1983" s="1" t="s">
        <v>851</v>
      </c>
      <c r="Z1983" s="1" t="s">
        <v>251</v>
      </c>
      <c r="AA1983" s="1" t="s">
        <v>252</v>
      </c>
      <c r="AB1983" s="1" t="s">
        <v>56</v>
      </c>
      <c r="AC1983" s="1" t="s">
        <v>252</v>
      </c>
      <c r="AD1983">
        <v>36409</v>
      </c>
      <c r="AE1983">
        <v>44802</v>
      </c>
    </row>
    <row r="1984" spans="1:31" x14ac:dyDescent="0.3">
      <c r="A1984" s="1" t="s">
        <v>2814</v>
      </c>
      <c r="B1984" s="1" t="s">
        <v>30</v>
      </c>
      <c r="C1984" s="1" t="s">
        <v>31</v>
      </c>
      <c r="D1984" s="2">
        <v>43300</v>
      </c>
      <c r="E1984" s="2">
        <v>43479</v>
      </c>
      <c r="F1984" s="2" t="str">
        <f>TEXT(Sales[[#This Row],[OrderDate]],"dd")</f>
        <v>14</v>
      </c>
      <c r="G1984" s="2">
        <v>43489</v>
      </c>
      <c r="H1984" s="2">
        <v>43497</v>
      </c>
      <c r="I1984" s="1" t="s">
        <v>32</v>
      </c>
      <c r="J1984">
        <v>11</v>
      </c>
      <c r="K1984" s="1" t="s">
        <v>125</v>
      </c>
      <c r="L1984">
        <v>48</v>
      </c>
      <c r="M1984" s="1" t="s">
        <v>102</v>
      </c>
      <c r="N1984">
        <v>46</v>
      </c>
      <c r="O1984" s="1" t="s">
        <v>150</v>
      </c>
      <c r="P1984">
        <v>4</v>
      </c>
      <c r="Q1984">
        <v>0.4</v>
      </c>
      <c r="R1984">
        <v>3242.8</v>
      </c>
      <c r="S1984">
        <v>2594.2400000000002</v>
      </c>
      <c r="T1984">
        <v>10376.960000000001</v>
      </c>
      <c r="U1984">
        <v>7782.72</v>
      </c>
      <c r="V1984">
        <f>Sales[[#This Row],[Total Revenue]]-Sales[[#This Row],[Total Buying]]</f>
        <v>-2594.2400000000007</v>
      </c>
      <c r="W1984">
        <v>249</v>
      </c>
      <c r="X1984" s="1" t="s">
        <v>336</v>
      </c>
      <c r="Y1984" s="1" t="s">
        <v>337</v>
      </c>
      <c r="Z1984" s="1" t="s">
        <v>338</v>
      </c>
      <c r="AA1984" s="1" t="s">
        <v>339</v>
      </c>
      <c r="AB1984" s="1" t="s">
        <v>116</v>
      </c>
      <c r="AC1984" s="1" t="s">
        <v>339</v>
      </c>
      <c r="AD1984">
        <v>38925</v>
      </c>
      <c r="AE1984">
        <v>41330</v>
      </c>
    </row>
    <row r="1985" spans="1:31" x14ac:dyDescent="0.3">
      <c r="A1985" s="1" t="s">
        <v>2815</v>
      </c>
      <c r="B1985" s="1" t="s">
        <v>42</v>
      </c>
      <c r="C1985" s="1" t="s">
        <v>239</v>
      </c>
      <c r="D1985" s="2">
        <v>43400</v>
      </c>
      <c r="E1985" s="2">
        <v>43480</v>
      </c>
      <c r="F1985" s="2" t="str">
        <f>TEXT(Sales[[#This Row],[OrderDate]],"dd")</f>
        <v>15</v>
      </c>
      <c r="G1985" s="2">
        <v>43505</v>
      </c>
      <c r="H1985" s="2">
        <v>43509</v>
      </c>
      <c r="I1985" s="1" t="s">
        <v>32</v>
      </c>
      <c r="J1985">
        <v>25</v>
      </c>
      <c r="K1985" s="1" t="s">
        <v>333</v>
      </c>
      <c r="L1985">
        <v>24</v>
      </c>
      <c r="M1985" s="1" t="s">
        <v>138</v>
      </c>
      <c r="N1985">
        <v>16</v>
      </c>
      <c r="O1985" s="1" t="s">
        <v>93</v>
      </c>
      <c r="P1985">
        <v>8</v>
      </c>
      <c r="Q1985">
        <v>7.4999999999999997E-2</v>
      </c>
      <c r="R1985">
        <v>6445.4000000000005</v>
      </c>
      <c r="S1985">
        <v>4705.1420000000007</v>
      </c>
      <c r="T1985">
        <v>37641.136000000006</v>
      </c>
      <c r="U1985">
        <v>47695.960000000006</v>
      </c>
      <c r="V1985">
        <f>Sales[[#This Row],[Total Revenue]]-Sales[[#This Row],[Total Buying]]</f>
        <v>10054.824000000001</v>
      </c>
      <c r="W1985">
        <v>350</v>
      </c>
      <c r="X1985" s="1" t="s">
        <v>974</v>
      </c>
      <c r="Y1985" s="1" t="s">
        <v>1253</v>
      </c>
      <c r="Z1985" s="1" t="s">
        <v>242</v>
      </c>
      <c r="AA1985" s="1" t="s">
        <v>243</v>
      </c>
      <c r="AB1985" s="1" t="s">
        <v>56</v>
      </c>
      <c r="AC1985" s="1" t="s">
        <v>243</v>
      </c>
      <c r="AD1985">
        <v>98441</v>
      </c>
      <c r="AE1985">
        <v>105763</v>
      </c>
    </row>
    <row r="1986" spans="1:31" x14ac:dyDescent="0.3">
      <c r="A1986" s="1" t="s">
        <v>2816</v>
      </c>
      <c r="B1986" s="1" t="s">
        <v>30</v>
      </c>
      <c r="C1986" s="1" t="s">
        <v>424</v>
      </c>
      <c r="D1986" s="2">
        <v>43400</v>
      </c>
      <c r="E1986" s="2">
        <v>43480</v>
      </c>
      <c r="F1986" s="2" t="str">
        <f>TEXT(Sales[[#This Row],[OrderDate]],"dd")</f>
        <v>15</v>
      </c>
      <c r="G1986" s="2">
        <v>43494</v>
      </c>
      <c r="H1986" s="2">
        <v>43501</v>
      </c>
      <c r="I1986" s="1" t="s">
        <v>32</v>
      </c>
      <c r="J1986">
        <v>6</v>
      </c>
      <c r="K1986" s="1" t="s">
        <v>33</v>
      </c>
      <c r="L1986">
        <v>40</v>
      </c>
      <c r="M1986" s="1" t="s">
        <v>189</v>
      </c>
      <c r="N1986">
        <v>24</v>
      </c>
      <c r="O1986" s="1" t="s">
        <v>204</v>
      </c>
      <c r="P1986">
        <v>1</v>
      </c>
      <c r="Q1986">
        <v>0.15</v>
      </c>
      <c r="R1986">
        <v>1085.4000000000001</v>
      </c>
      <c r="S1986">
        <v>586.1160000000001</v>
      </c>
      <c r="T1986">
        <v>586.1160000000001</v>
      </c>
      <c r="U1986">
        <v>922.59000000000015</v>
      </c>
      <c r="V1986">
        <f>Sales[[#This Row],[Total Revenue]]-Sales[[#This Row],[Total Buying]]</f>
        <v>336.47400000000005</v>
      </c>
      <c r="W1986">
        <v>67</v>
      </c>
      <c r="X1986" s="1" t="s">
        <v>2593</v>
      </c>
      <c r="Y1986" s="1" t="s">
        <v>2594</v>
      </c>
      <c r="Z1986" s="1" t="s">
        <v>158</v>
      </c>
      <c r="AA1986" s="1" t="s">
        <v>159</v>
      </c>
      <c r="AB1986" s="1" t="s">
        <v>116</v>
      </c>
      <c r="AC1986" s="1" t="s">
        <v>159</v>
      </c>
      <c r="AD1986">
        <v>40892</v>
      </c>
      <c r="AE1986">
        <v>49840</v>
      </c>
    </row>
    <row r="1987" spans="1:31" x14ac:dyDescent="0.3">
      <c r="A1987" s="1" t="s">
        <v>2817</v>
      </c>
      <c r="B1987" s="1" t="s">
        <v>30</v>
      </c>
      <c r="C1987" s="1" t="s">
        <v>77</v>
      </c>
      <c r="D1987" s="2">
        <v>43400</v>
      </c>
      <c r="E1987" s="2">
        <v>43480</v>
      </c>
      <c r="F1987" s="2" t="str">
        <f>TEXT(Sales[[#This Row],[OrderDate]],"dd")</f>
        <v>15</v>
      </c>
      <c r="G1987" s="2">
        <v>43491</v>
      </c>
      <c r="H1987" s="2">
        <v>43494</v>
      </c>
      <c r="I1987" s="1" t="s">
        <v>32</v>
      </c>
      <c r="J1987">
        <v>12</v>
      </c>
      <c r="K1987" s="1" t="s">
        <v>208</v>
      </c>
      <c r="L1987">
        <v>33</v>
      </c>
      <c r="M1987" s="1" t="s">
        <v>262</v>
      </c>
      <c r="N1987">
        <v>22</v>
      </c>
      <c r="O1987" s="1" t="s">
        <v>128</v>
      </c>
      <c r="P1987">
        <v>2</v>
      </c>
      <c r="Q1987">
        <v>0.05</v>
      </c>
      <c r="R1987">
        <v>3571.1</v>
      </c>
      <c r="S1987">
        <v>1999.816</v>
      </c>
      <c r="T1987">
        <v>3999.6320000000001</v>
      </c>
      <c r="U1987">
        <v>6785.09</v>
      </c>
      <c r="V1987">
        <f>Sales[[#This Row],[Total Revenue]]-Sales[[#This Row],[Total Buying]]</f>
        <v>2785.4580000000001</v>
      </c>
      <c r="W1987">
        <v>101</v>
      </c>
      <c r="X1987" s="1" t="s">
        <v>653</v>
      </c>
      <c r="Y1987" s="1" t="s">
        <v>654</v>
      </c>
      <c r="Z1987" s="1" t="s">
        <v>400</v>
      </c>
      <c r="AA1987" s="1" t="s">
        <v>401</v>
      </c>
      <c r="AB1987" s="1" t="s">
        <v>116</v>
      </c>
      <c r="AC1987" s="1" t="s">
        <v>401</v>
      </c>
      <c r="AD1987">
        <v>42679</v>
      </c>
      <c r="AE1987">
        <v>66948</v>
      </c>
    </row>
    <row r="1988" spans="1:31" x14ac:dyDescent="0.3">
      <c r="A1988" s="1" t="s">
        <v>2818</v>
      </c>
      <c r="B1988" s="1" t="s">
        <v>30</v>
      </c>
      <c r="C1988" s="1" t="s">
        <v>62</v>
      </c>
      <c r="D1988" s="2">
        <v>43400</v>
      </c>
      <c r="E1988" s="2">
        <v>43480</v>
      </c>
      <c r="F1988" s="2" t="str">
        <f>TEXT(Sales[[#This Row],[OrderDate]],"dd")</f>
        <v>15</v>
      </c>
      <c r="G1988" s="2">
        <v>43505</v>
      </c>
      <c r="H1988" s="2">
        <v>43509</v>
      </c>
      <c r="I1988" s="1" t="s">
        <v>32</v>
      </c>
      <c r="J1988">
        <v>7</v>
      </c>
      <c r="K1988" s="1" t="s">
        <v>188</v>
      </c>
      <c r="L1988">
        <v>10</v>
      </c>
      <c r="M1988" s="1" t="s">
        <v>273</v>
      </c>
      <c r="N1988">
        <v>27</v>
      </c>
      <c r="O1988" s="1" t="s">
        <v>223</v>
      </c>
      <c r="P1988">
        <v>8</v>
      </c>
      <c r="Q1988">
        <v>0.2</v>
      </c>
      <c r="R1988">
        <v>2398.6</v>
      </c>
      <c r="S1988">
        <v>1319.23</v>
      </c>
      <c r="T1988">
        <v>10553.84</v>
      </c>
      <c r="U1988">
        <v>15351.039999999999</v>
      </c>
      <c r="V1988">
        <f>Sales[[#This Row],[Total Revenue]]-Sales[[#This Row],[Total Buying]]</f>
        <v>4797.1999999999989</v>
      </c>
      <c r="W1988">
        <v>316</v>
      </c>
      <c r="X1988" s="1" t="s">
        <v>984</v>
      </c>
      <c r="Y1988" s="1" t="s">
        <v>985</v>
      </c>
      <c r="Z1988" s="1" t="s">
        <v>251</v>
      </c>
      <c r="AA1988" s="1" t="s">
        <v>252</v>
      </c>
      <c r="AB1988" s="1" t="s">
        <v>56</v>
      </c>
      <c r="AC1988" s="1" t="s">
        <v>252</v>
      </c>
      <c r="AD1988">
        <v>477249</v>
      </c>
      <c r="AE1988">
        <v>43781</v>
      </c>
    </row>
    <row r="1989" spans="1:31" x14ac:dyDescent="0.3">
      <c r="A1989" s="1" t="s">
        <v>2819</v>
      </c>
      <c r="B1989" s="1" t="s">
        <v>47</v>
      </c>
      <c r="C1989" s="1" t="s">
        <v>239</v>
      </c>
      <c r="D1989" s="2">
        <v>43400</v>
      </c>
      <c r="E1989" s="2">
        <v>43480</v>
      </c>
      <c r="F1989" s="2" t="str">
        <f>TEXT(Sales[[#This Row],[OrderDate]],"dd")</f>
        <v>15</v>
      </c>
      <c r="G1989" s="2">
        <v>43502</v>
      </c>
      <c r="H1989" s="2">
        <v>43503</v>
      </c>
      <c r="I1989" s="1" t="s">
        <v>32</v>
      </c>
      <c r="J1989">
        <v>15</v>
      </c>
      <c r="K1989" s="1" t="s">
        <v>134</v>
      </c>
      <c r="L1989">
        <v>8</v>
      </c>
      <c r="M1989" s="1" t="s">
        <v>98</v>
      </c>
      <c r="N1989">
        <v>45</v>
      </c>
      <c r="O1989" s="1" t="s">
        <v>109</v>
      </c>
      <c r="P1989">
        <v>5</v>
      </c>
      <c r="Q1989">
        <v>0.05</v>
      </c>
      <c r="R1989">
        <v>1299.8</v>
      </c>
      <c r="S1989">
        <v>1026.8420000000001</v>
      </c>
      <c r="T1989">
        <v>5134.2100000000009</v>
      </c>
      <c r="U1989">
        <v>6174.0499999999993</v>
      </c>
      <c r="V1989">
        <f>Sales[[#This Row],[Total Revenue]]-Sales[[#This Row],[Total Buying]]</f>
        <v>1039.8399999999983</v>
      </c>
      <c r="W1989">
        <v>355</v>
      </c>
      <c r="X1989" s="1" t="s">
        <v>499</v>
      </c>
      <c r="Y1989" s="1" t="s">
        <v>958</v>
      </c>
      <c r="Z1989" s="1" t="s">
        <v>242</v>
      </c>
      <c r="AA1989" s="1" t="s">
        <v>243</v>
      </c>
      <c r="AB1989" s="1" t="s">
        <v>56</v>
      </c>
      <c r="AC1989" s="1" t="s">
        <v>243</v>
      </c>
      <c r="AD1989">
        <v>87224</v>
      </c>
      <c r="AE1989">
        <v>40758</v>
      </c>
    </row>
    <row r="1990" spans="1:31" x14ac:dyDescent="0.3">
      <c r="A1990" s="1" t="s">
        <v>2820</v>
      </c>
      <c r="B1990" s="1" t="s">
        <v>42</v>
      </c>
      <c r="C1990" s="1" t="s">
        <v>62</v>
      </c>
      <c r="D1990" s="2">
        <v>43300</v>
      </c>
      <c r="E1990" s="2">
        <v>43480</v>
      </c>
      <c r="F1990" s="2" t="str">
        <f>TEXT(Sales[[#This Row],[OrderDate]],"dd")</f>
        <v>15</v>
      </c>
      <c r="G1990" s="2">
        <v>43501</v>
      </c>
      <c r="H1990" s="2">
        <v>43511</v>
      </c>
      <c r="I1990" s="1" t="s">
        <v>32</v>
      </c>
      <c r="J1990">
        <v>23</v>
      </c>
      <c r="K1990" s="1" t="s">
        <v>171</v>
      </c>
      <c r="L1990">
        <v>41</v>
      </c>
      <c r="M1990" s="1" t="s">
        <v>505</v>
      </c>
      <c r="N1990">
        <v>32</v>
      </c>
      <c r="O1990" s="1" t="s">
        <v>107</v>
      </c>
      <c r="P1990">
        <v>6</v>
      </c>
      <c r="Q1990">
        <v>0.05</v>
      </c>
      <c r="R1990">
        <v>877.7</v>
      </c>
      <c r="S1990">
        <v>658.27500000000009</v>
      </c>
      <c r="T1990">
        <v>3949.6500000000005</v>
      </c>
      <c r="U1990">
        <v>5002.8900000000003</v>
      </c>
      <c r="V1990">
        <f>Sales[[#This Row],[Total Revenue]]-Sales[[#This Row],[Total Buying]]</f>
        <v>1053.2399999999998</v>
      </c>
      <c r="W1990">
        <v>273</v>
      </c>
      <c r="X1990" s="1" t="s">
        <v>949</v>
      </c>
      <c r="Y1990" s="1" t="s">
        <v>37</v>
      </c>
      <c r="Z1990" s="1" t="s">
        <v>38</v>
      </c>
      <c r="AA1990" s="1" t="s">
        <v>39</v>
      </c>
      <c r="AB1990" s="1" t="s">
        <v>40</v>
      </c>
      <c r="AC1990" s="1" t="s">
        <v>39</v>
      </c>
      <c r="AD1990">
        <v>39425</v>
      </c>
      <c r="AE1990">
        <v>112693</v>
      </c>
    </row>
    <row r="1991" spans="1:31" x14ac:dyDescent="0.3">
      <c r="A1991" s="1" t="s">
        <v>2821</v>
      </c>
      <c r="B1991" s="1" t="s">
        <v>30</v>
      </c>
      <c r="C1991" s="1" t="s">
        <v>48</v>
      </c>
      <c r="D1991" s="2">
        <v>43300</v>
      </c>
      <c r="E1991" s="2">
        <v>43480</v>
      </c>
      <c r="F1991" s="2" t="str">
        <f>TEXT(Sales[[#This Row],[OrderDate]],"dd")</f>
        <v>15</v>
      </c>
      <c r="G1991" s="2">
        <v>43497</v>
      </c>
      <c r="H1991" s="2">
        <v>43503</v>
      </c>
      <c r="I1991" s="1" t="s">
        <v>32</v>
      </c>
      <c r="J1991">
        <v>10</v>
      </c>
      <c r="K1991" s="1" t="s">
        <v>121</v>
      </c>
      <c r="L1991">
        <v>32</v>
      </c>
      <c r="M1991" s="1" t="s">
        <v>303</v>
      </c>
      <c r="N1991">
        <v>47</v>
      </c>
      <c r="O1991" s="1" t="s">
        <v>254</v>
      </c>
      <c r="P1991">
        <v>7</v>
      </c>
      <c r="Q1991">
        <v>0.2</v>
      </c>
      <c r="R1991">
        <v>1018.4</v>
      </c>
      <c r="S1991">
        <v>712.88</v>
      </c>
      <c r="T1991">
        <v>4990.16</v>
      </c>
      <c r="U1991">
        <v>5703.04</v>
      </c>
      <c r="V1991">
        <f>Sales[[#This Row],[Total Revenue]]-Sales[[#This Row],[Total Buying]]</f>
        <v>712.88000000000011</v>
      </c>
      <c r="W1991">
        <v>23</v>
      </c>
      <c r="X1991" s="1" t="s">
        <v>268</v>
      </c>
      <c r="Y1991" s="1" t="s">
        <v>177</v>
      </c>
      <c r="Z1991" s="1" t="s">
        <v>158</v>
      </c>
      <c r="AA1991" s="1" t="s">
        <v>159</v>
      </c>
      <c r="AB1991" s="1" t="s">
        <v>116</v>
      </c>
      <c r="AC1991" s="1" t="s">
        <v>159</v>
      </c>
      <c r="AD1991">
        <v>34512</v>
      </c>
      <c r="AE1991">
        <v>62666</v>
      </c>
    </row>
    <row r="1992" spans="1:31" x14ac:dyDescent="0.3">
      <c r="A1992" s="1" t="s">
        <v>2822</v>
      </c>
      <c r="B1992" s="1" t="s">
        <v>30</v>
      </c>
      <c r="C1992" s="1" t="s">
        <v>77</v>
      </c>
      <c r="D1992" s="2">
        <v>43400</v>
      </c>
      <c r="E1992" s="2">
        <v>43480</v>
      </c>
      <c r="F1992" s="2" t="str">
        <f>TEXT(Sales[[#This Row],[OrderDate]],"dd")</f>
        <v>15</v>
      </c>
      <c r="G1992" s="2">
        <v>43489</v>
      </c>
      <c r="H1992" s="2">
        <v>43496</v>
      </c>
      <c r="I1992" s="1" t="s">
        <v>32</v>
      </c>
      <c r="J1992">
        <v>7</v>
      </c>
      <c r="K1992" s="1" t="s">
        <v>188</v>
      </c>
      <c r="L1992">
        <v>26</v>
      </c>
      <c r="M1992" s="1" t="s">
        <v>215</v>
      </c>
      <c r="N1992">
        <v>4</v>
      </c>
      <c r="O1992" s="1" t="s">
        <v>64</v>
      </c>
      <c r="P1992">
        <v>7</v>
      </c>
      <c r="Q1992">
        <v>0.1</v>
      </c>
      <c r="R1992">
        <v>3584.5</v>
      </c>
      <c r="S1992">
        <v>2365.77</v>
      </c>
      <c r="T1992">
        <v>16560.39</v>
      </c>
      <c r="U1992">
        <v>22582.350000000002</v>
      </c>
      <c r="V1992">
        <f>Sales[[#This Row],[Total Revenue]]-Sales[[#This Row],[Total Buying]]</f>
        <v>6021.9600000000028</v>
      </c>
      <c r="W1992">
        <v>124</v>
      </c>
      <c r="X1992" s="1" t="s">
        <v>1446</v>
      </c>
      <c r="Y1992" s="1" t="s">
        <v>1447</v>
      </c>
      <c r="Z1992" s="1" t="s">
        <v>306</v>
      </c>
      <c r="AA1992" s="1" t="s">
        <v>307</v>
      </c>
      <c r="AB1992" s="1" t="s">
        <v>56</v>
      </c>
      <c r="AC1992" s="1" t="s">
        <v>307</v>
      </c>
      <c r="AD1992">
        <v>39376</v>
      </c>
      <c r="AE1992">
        <v>39706</v>
      </c>
    </row>
    <row r="1993" spans="1:31" x14ac:dyDescent="0.3">
      <c r="A1993" s="1" t="s">
        <v>2823</v>
      </c>
      <c r="B1993" s="1" t="s">
        <v>30</v>
      </c>
      <c r="C1993" s="1" t="s">
        <v>77</v>
      </c>
      <c r="D1993" s="2">
        <v>43400</v>
      </c>
      <c r="E1993" s="2">
        <v>43480</v>
      </c>
      <c r="F1993" s="2" t="str">
        <f>TEXT(Sales[[#This Row],[OrderDate]],"dd")</f>
        <v>15</v>
      </c>
      <c r="G1993" s="2">
        <v>43505</v>
      </c>
      <c r="H1993" s="2">
        <v>43515</v>
      </c>
      <c r="I1993" s="1" t="s">
        <v>32</v>
      </c>
      <c r="J1993">
        <v>9</v>
      </c>
      <c r="K1993" s="1" t="s">
        <v>214</v>
      </c>
      <c r="L1993">
        <v>39</v>
      </c>
      <c r="M1993" s="1" t="s">
        <v>520</v>
      </c>
      <c r="N1993">
        <v>18</v>
      </c>
      <c r="O1993" s="1" t="s">
        <v>364</v>
      </c>
      <c r="P1993">
        <v>4</v>
      </c>
      <c r="Q1993">
        <v>0.05</v>
      </c>
      <c r="R1993">
        <v>991.6</v>
      </c>
      <c r="S1993">
        <v>743.7</v>
      </c>
      <c r="T1993">
        <v>2974.8</v>
      </c>
      <c r="U1993">
        <v>3768.08</v>
      </c>
      <c r="V1993">
        <f>Sales[[#This Row],[Total Revenue]]-Sales[[#This Row],[Total Buying]]</f>
        <v>793.27999999999975</v>
      </c>
      <c r="W1993">
        <v>88</v>
      </c>
      <c r="X1993" s="1" t="s">
        <v>1732</v>
      </c>
      <c r="Y1993" s="1" t="s">
        <v>169</v>
      </c>
      <c r="Z1993" s="1" t="s">
        <v>158</v>
      </c>
      <c r="AA1993" s="1" t="s">
        <v>159</v>
      </c>
      <c r="AB1993" s="1" t="s">
        <v>116</v>
      </c>
      <c r="AC1993" s="1" t="s">
        <v>159</v>
      </c>
      <c r="AD1993">
        <v>30451</v>
      </c>
      <c r="AE1993">
        <v>50601</v>
      </c>
    </row>
    <row r="1994" spans="1:31" x14ac:dyDescent="0.3">
      <c r="A1994" s="1" t="s">
        <v>2824</v>
      </c>
      <c r="B1994" s="1" t="s">
        <v>47</v>
      </c>
      <c r="C1994" s="1" t="s">
        <v>48</v>
      </c>
      <c r="D1994" s="2">
        <v>43300</v>
      </c>
      <c r="E1994" s="2">
        <v>43480</v>
      </c>
      <c r="F1994" s="2" t="str">
        <f>TEXT(Sales[[#This Row],[OrderDate]],"dd")</f>
        <v>15</v>
      </c>
      <c r="G1994" s="2">
        <v>43488</v>
      </c>
      <c r="H1994" s="2">
        <v>43490</v>
      </c>
      <c r="I1994" s="1" t="s">
        <v>32</v>
      </c>
      <c r="J1994">
        <v>13</v>
      </c>
      <c r="K1994" s="1" t="s">
        <v>88</v>
      </c>
      <c r="L1994">
        <v>24</v>
      </c>
      <c r="M1994" s="1" t="s">
        <v>138</v>
      </c>
      <c r="N1994">
        <v>35</v>
      </c>
      <c r="O1994" s="1" t="s">
        <v>184</v>
      </c>
      <c r="P1994">
        <v>1</v>
      </c>
      <c r="Q1994">
        <v>0.15</v>
      </c>
      <c r="R1994">
        <v>6391.8</v>
      </c>
      <c r="S1994">
        <v>3323.7360000000003</v>
      </c>
      <c r="T1994">
        <v>3323.7360000000003</v>
      </c>
      <c r="U1994">
        <v>5433.0300000000007</v>
      </c>
      <c r="V1994">
        <f>Sales[[#This Row],[Total Revenue]]-Sales[[#This Row],[Total Buying]]</f>
        <v>2109.2940000000003</v>
      </c>
      <c r="W1994">
        <v>13</v>
      </c>
      <c r="X1994" s="1" t="s">
        <v>1925</v>
      </c>
      <c r="Y1994" s="1" t="s">
        <v>113</v>
      </c>
      <c r="Z1994" s="1" t="s">
        <v>114</v>
      </c>
      <c r="AA1994" s="1" t="s">
        <v>115</v>
      </c>
      <c r="AB1994" s="1" t="s">
        <v>116</v>
      </c>
      <c r="AC1994" s="1" t="s">
        <v>115</v>
      </c>
      <c r="AD1994">
        <v>45054</v>
      </c>
      <c r="AE1994">
        <v>59916</v>
      </c>
    </row>
    <row r="1995" spans="1:31" x14ac:dyDescent="0.3">
      <c r="A1995" s="1" t="s">
        <v>2825</v>
      </c>
      <c r="B1995" s="1" t="s">
        <v>47</v>
      </c>
      <c r="C1995" s="1" t="s">
        <v>48</v>
      </c>
      <c r="D1995" s="2">
        <v>43400</v>
      </c>
      <c r="E1995" s="2">
        <v>43481</v>
      </c>
      <c r="F1995" s="2" t="str">
        <f>TEXT(Sales[[#This Row],[OrderDate]],"dd")</f>
        <v>16</v>
      </c>
      <c r="G1995" s="2">
        <v>43507</v>
      </c>
      <c r="H1995" s="2">
        <v>43510</v>
      </c>
      <c r="I1995" s="1" t="s">
        <v>32</v>
      </c>
      <c r="J1995">
        <v>18</v>
      </c>
      <c r="K1995" s="1" t="s">
        <v>49</v>
      </c>
      <c r="L1995">
        <v>19</v>
      </c>
      <c r="M1995" s="1" t="s">
        <v>346</v>
      </c>
      <c r="N1995">
        <v>6</v>
      </c>
      <c r="O1995" s="1" t="s">
        <v>274</v>
      </c>
      <c r="P1995">
        <v>1</v>
      </c>
      <c r="Q1995">
        <v>0.05</v>
      </c>
      <c r="R1995">
        <v>871</v>
      </c>
      <c r="S1995">
        <v>644.54</v>
      </c>
      <c r="T1995">
        <v>644.54</v>
      </c>
      <c r="U1995">
        <v>827.45</v>
      </c>
      <c r="V1995">
        <f>Sales[[#This Row],[Total Revenue]]-Sales[[#This Row],[Total Buying]]</f>
        <v>182.91000000000008</v>
      </c>
      <c r="W1995">
        <v>36</v>
      </c>
      <c r="X1995" s="1" t="s">
        <v>361</v>
      </c>
      <c r="Y1995" s="1" t="s">
        <v>186</v>
      </c>
      <c r="Z1995" s="1" t="s">
        <v>158</v>
      </c>
      <c r="AA1995" s="1" t="s">
        <v>159</v>
      </c>
      <c r="AB1995" s="1" t="s">
        <v>116</v>
      </c>
      <c r="AC1995" s="1" t="s">
        <v>159</v>
      </c>
      <c r="AD1995">
        <v>72684</v>
      </c>
      <c r="AE1995">
        <v>105355</v>
      </c>
    </row>
    <row r="1996" spans="1:31" x14ac:dyDescent="0.3">
      <c r="A1996" s="1" t="s">
        <v>2826</v>
      </c>
      <c r="B1996" s="1" t="s">
        <v>30</v>
      </c>
      <c r="C1996" s="1" t="s">
        <v>62</v>
      </c>
      <c r="D1996" s="2">
        <v>43400</v>
      </c>
      <c r="E1996" s="2">
        <v>43481</v>
      </c>
      <c r="F1996" s="2" t="str">
        <f>TEXT(Sales[[#This Row],[OrderDate]],"dd")</f>
        <v>16</v>
      </c>
      <c r="G1996" s="2">
        <v>43508</v>
      </c>
      <c r="H1996" s="2">
        <v>43511</v>
      </c>
      <c r="I1996" s="1" t="s">
        <v>32</v>
      </c>
      <c r="J1996">
        <v>2</v>
      </c>
      <c r="K1996" s="1" t="s">
        <v>142</v>
      </c>
      <c r="L1996">
        <v>18</v>
      </c>
      <c r="M1996" s="1" t="s">
        <v>334</v>
      </c>
      <c r="N1996">
        <v>2</v>
      </c>
      <c r="O1996" s="1" t="s">
        <v>394</v>
      </c>
      <c r="P1996">
        <v>7</v>
      </c>
      <c r="Q1996">
        <v>7.4999999999999997E-2</v>
      </c>
      <c r="R1996">
        <v>1112.2</v>
      </c>
      <c r="S1996">
        <v>923.12599999999998</v>
      </c>
      <c r="T1996">
        <v>6461.8819999999996</v>
      </c>
      <c r="U1996">
        <v>7201.4950000000008</v>
      </c>
      <c r="V1996">
        <f>Sales[[#This Row],[Total Revenue]]-Sales[[#This Row],[Total Buying]]</f>
        <v>739.61300000000119</v>
      </c>
      <c r="W1996">
        <v>277</v>
      </c>
      <c r="X1996" s="1" t="s">
        <v>698</v>
      </c>
      <c r="Y1996" s="1" t="s">
        <v>699</v>
      </c>
      <c r="Z1996" s="1" t="s">
        <v>38</v>
      </c>
      <c r="AA1996" s="1" t="s">
        <v>39</v>
      </c>
      <c r="AB1996" s="1" t="s">
        <v>40</v>
      </c>
      <c r="AC1996" s="1" t="s">
        <v>39</v>
      </c>
      <c r="AD1996">
        <v>73073</v>
      </c>
      <c r="AE1996">
        <v>59049</v>
      </c>
    </row>
    <row r="1997" spans="1:31" x14ac:dyDescent="0.3">
      <c r="A1997" s="1" t="s">
        <v>2827</v>
      </c>
      <c r="B1997" s="1" t="s">
        <v>30</v>
      </c>
      <c r="C1997" s="1" t="s">
        <v>31</v>
      </c>
      <c r="D1997" s="2">
        <v>43400</v>
      </c>
      <c r="E1997" s="2">
        <v>43481</v>
      </c>
      <c r="F1997" s="2" t="str">
        <f>TEXT(Sales[[#This Row],[OrderDate]],"dd")</f>
        <v>16</v>
      </c>
      <c r="G1997" s="2">
        <v>43487</v>
      </c>
      <c r="H1997" s="2">
        <v>43493</v>
      </c>
      <c r="I1997" s="1" t="s">
        <v>32</v>
      </c>
      <c r="J1997">
        <v>4</v>
      </c>
      <c r="K1997" s="1" t="s">
        <v>70</v>
      </c>
      <c r="L1997">
        <v>17</v>
      </c>
      <c r="M1997" s="1" t="s">
        <v>278</v>
      </c>
      <c r="N1997">
        <v>29</v>
      </c>
      <c r="O1997" s="1" t="s">
        <v>360</v>
      </c>
      <c r="P1997">
        <v>1</v>
      </c>
      <c r="Q1997">
        <v>0.15</v>
      </c>
      <c r="R1997">
        <v>1835.8</v>
      </c>
      <c r="S1997">
        <v>844.46799999999996</v>
      </c>
      <c r="T1997">
        <v>844.46799999999996</v>
      </c>
      <c r="U1997">
        <v>1560.4299999999998</v>
      </c>
      <c r="V1997">
        <f>Sales[[#This Row],[Total Revenue]]-Sales[[#This Row],[Total Buying]]</f>
        <v>715.96199999999988</v>
      </c>
      <c r="W1997">
        <v>249</v>
      </c>
      <c r="X1997" s="1" t="s">
        <v>336</v>
      </c>
      <c r="Y1997" s="1" t="s">
        <v>337</v>
      </c>
      <c r="Z1997" s="1" t="s">
        <v>338</v>
      </c>
      <c r="AA1997" s="1" t="s">
        <v>339</v>
      </c>
      <c r="AB1997" s="1" t="s">
        <v>116</v>
      </c>
      <c r="AC1997" s="1" t="s">
        <v>339</v>
      </c>
      <c r="AD1997">
        <v>38925</v>
      </c>
      <c r="AE1997">
        <v>41330</v>
      </c>
    </row>
    <row r="1998" spans="1:31" x14ac:dyDescent="0.3">
      <c r="A1998" s="1" t="s">
        <v>2828</v>
      </c>
      <c r="B1998" s="1" t="s">
        <v>30</v>
      </c>
      <c r="C1998" s="1" t="s">
        <v>239</v>
      </c>
      <c r="D1998" s="2">
        <v>43400</v>
      </c>
      <c r="E1998" s="2">
        <v>43481</v>
      </c>
      <c r="F1998" s="2" t="str">
        <f>TEXT(Sales[[#This Row],[OrderDate]],"dd")</f>
        <v>16</v>
      </c>
      <c r="G1998" s="2">
        <v>43509</v>
      </c>
      <c r="H1998" s="2">
        <v>43519</v>
      </c>
      <c r="I1998" s="1" t="s">
        <v>32</v>
      </c>
      <c r="J1998">
        <v>11</v>
      </c>
      <c r="K1998" s="1" t="s">
        <v>125</v>
      </c>
      <c r="L1998">
        <v>39</v>
      </c>
      <c r="M1998" s="1" t="s">
        <v>520</v>
      </c>
      <c r="N1998">
        <v>44</v>
      </c>
      <c r="O1998" s="1" t="s">
        <v>206</v>
      </c>
      <c r="P1998">
        <v>8</v>
      </c>
      <c r="Q1998">
        <v>7.4999999999999997E-2</v>
      </c>
      <c r="R1998">
        <v>201</v>
      </c>
      <c r="S1998">
        <v>90.45</v>
      </c>
      <c r="T1998">
        <v>723.6</v>
      </c>
      <c r="U1998">
        <v>1487.4</v>
      </c>
      <c r="V1998">
        <f>Sales[[#This Row],[Total Revenue]]-Sales[[#This Row],[Total Buying]]</f>
        <v>763.80000000000007</v>
      </c>
      <c r="W1998">
        <v>334</v>
      </c>
      <c r="X1998" s="1" t="s">
        <v>476</v>
      </c>
      <c r="Y1998" s="1" t="s">
        <v>960</v>
      </c>
      <c r="Z1998" s="1" t="s">
        <v>251</v>
      </c>
      <c r="AA1998" s="1" t="s">
        <v>252</v>
      </c>
      <c r="AB1998" s="1" t="s">
        <v>56</v>
      </c>
      <c r="AC1998" s="1" t="s">
        <v>252</v>
      </c>
      <c r="AD1998">
        <v>49256</v>
      </c>
      <c r="AE1998">
        <v>48004</v>
      </c>
    </row>
    <row r="1999" spans="1:31" x14ac:dyDescent="0.3">
      <c r="A1999" s="1" t="s">
        <v>2829</v>
      </c>
      <c r="B1999" s="1" t="s">
        <v>30</v>
      </c>
      <c r="C1999" s="1" t="s">
        <v>48</v>
      </c>
      <c r="D1999" s="2">
        <v>43400</v>
      </c>
      <c r="E1999" s="2">
        <v>43481</v>
      </c>
      <c r="F1999" s="2" t="str">
        <f>TEXT(Sales[[#This Row],[OrderDate]],"dd")</f>
        <v>16</v>
      </c>
      <c r="G1999" s="2">
        <v>43486</v>
      </c>
      <c r="H1999" s="2">
        <v>43491</v>
      </c>
      <c r="I1999" s="1" t="s">
        <v>32</v>
      </c>
      <c r="J1999">
        <v>1</v>
      </c>
      <c r="K1999" s="1" t="s">
        <v>78</v>
      </c>
      <c r="L1999">
        <v>38</v>
      </c>
      <c r="M1999" s="1" t="s">
        <v>226</v>
      </c>
      <c r="N1999">
        <v>5</v>
      </c>
      <c r="O1999" s="1" t="s">
        <v>123</v>
      </c>
      <c r="P1999">
        <v>1</v>
      </c>
      <c r="Q1999">
        <v>0.1</v>
      </c>
      <c r="R1999">
        <v>5038.4000000000005</v>
      </c>
      <c r="S1999">
        <v>3526.88</v>
      </c>
      <c r="T1999">
        <v>3526.88</v>
      </c>
      <c r="U1999">
        <v>4534.5600000000004</v>
      </c>
      <c r="V1999">
        <f>Sales[[#This Row],[Total Revenue]]-Sales[[#This Row],[Total Buying]]</f>
        <v>1007.6800000000003</v>
      </c>
      <c r="W1999">
        <v>48</v>
      </c>
      <c r="X1999" s="1" t="s">
        <v>435</v>
      </c>
      <c r="Y1999" s="1" t="s">
        <v>191</v>
      </c>
      <c r="Z1999" s="1" t="s">
        <v>158</v>
      </c>
      <c r="AA1999" s="1" t="s">
        <v>159</v>
      </c>
      <c r="AB1999" s="1" t="s">
        <v>116</v>
      </c>
      <c r="AC1999" s="1" t="s">
        <v>159</v>
      </c>
      <c r="AD1999">
        <v>1342761</v>
      </c>
      <c r="AE1999">
        <v>50205</v>
      </c>
    </row>
    <row r="2000" spans="1:31" x14ac:dyDescent="0.3">
      <c r="A2000" s="1" t="s">
        <v>2830</v>
      </c>
      <c r="B2000" s="1" t="s">
        <v>47</v>
      </c>
      <c r="C2000" s="1" t="s">
        <v>239</v>
      </c>
      <c r="D2000" s="2">
        <v>43400</v>
      </c>
      <c r="E2000" s="2">
        <v>43482</v>
      </c>
      <c r="F2000" s="2" t="str">
        <f>TEXT(Sales[[#This Row],[OrderDate]],"dd")</f>
        <v>17</v>
      </c>
      <c r="G2000" s="2">
        <v>43510</v>
      </c>
      <c r="H2000" s="2">
        <v>43519</v>
      </c>
      <c r="I2000" s="1" t="s">
        <v>32</v>
      </c>
      <c r="J2000">
        <v>18</v>
      </c>
      <c r="K2000" s="1" t="s">
        <v>49</v>
      </c>
      <c r="L2000">
        <v>32</v>
      </c>
      <c r="M2000" s="1" t="s">
        <v>303</v>
      </c>
      <c r="N2000">
        <v>28</v>
      </c>
      <c r="O2000" s="1" t="s">
        <v>135</v>
      </c>
      <c r="P2000">
        <v>8</v>
      </c>
      <c r="Q2000">
        <v>0.1</v>
      </c>
      <c r="R2000">
        <v>1098.8</v>
      </c>
      <c r="S2000">
        <v>933.9799999999999</v>
      </c>
      <c r="T2000">
        <v>7471.8399999999992</v>
      </c>
      <c r="U2000">
        <v>7911.36</v>
      </c>
      <c r="V2000">
        <f>Sales[[#This Row],[Total Revenue]]-Sales[[#This Row],[Total Buying]]</f>
        <v>439.52000000000044</v>
      </c>
      <c r="W2000">
        <v>336</v>
      </c>
      <c r="X2000" s="1" t="s">
        <v>599</v>
      </c>
      <c r="Y2000" s="1" t="s">
        <v>276</v>
      </c>
      <c r="Z2000" s="1" t="s">
        <v>251</v>
      </c>
      <c r="AA2000" s="1" t="s">
        <v>252</v>
      </c>
      <c r="AB2000" s="1" t="s">
        <v>56</v>
      </c>
      <c r="AC2000" s="1" t="s">
        <v>252</v>
      </c>
      <c r="AD2000">
        <v>103937</v>
      </c>
      <c r="AE2000">
        <v>83793</v>
      </c>
    </row>
    <row r="2001" spans="1:31" x14ac:dyDescent="0.3">
      <c r="A2001" s="1" t="s">
        <v>2831</v>
      </c>
      <c r="B2001" s="1" t="s">
        <v>30</v>
      </c>
      <c r="C2001" s="1" t="s">
        <v>31</v>
      </c>
      <c r="D2001" s="2">
        <v>43400</v>
      </c>
      <c r="E2001" s="2">
        <v>43482</v>
      </c>
      <c r="F2001" s="2" t="str">
        <f>TEXT(Sales[[#This Row],[OrderDate]],"dd")</f>
        <v>17</v>
      </c>
      <c r="G2001" s="2">
        <v>43501</v>
      </c>
      <c r="H2001" s="2">
        <v>43509</v>
      </c>
      <c r="I2001" s="1" t="s">
        <v>32</v>
      </c>
      <c r="J2001">
        <v>9</v>
      </c>
      <c r="K2001" s="1" t="s">
        <v>214</v>
      </c>
      <c r="L2001">
        <v>21</v>
      </c>
      <c r="M2001" s="1" t="s">
        <v>63</v>
      </c>
      <c r="N2001">
        <v>37</v>
      </c>
      <c r="O2001" s="1" t="s">
        <v>309</v>
      </c>
      <c r="P2001">
        <v>3</v>
      </c>
      <c r="Q2001">
        <v>7.4999999999999997E-2</v>
      </c>
      <c r="R2001">
        <v>2271.3000000000002</v>
      </c>
      <c r="S2001">
        <v>1703.4750000000001</v>
      </c>
      <c r="T2001">
        <v>5110.4250000000002</v>
      </c>
      <c r="U2001">
        <v>6302.857500000001</v>
      </c>
      <c r="V2001">
        <f>Sales[[#This Row],[Total Revenue]]-Sales[[#This Row],[Total Buying]]</f>
        <v>1192.4325000000008</v>
      </c>
      <c r="W2001">
        <v>246</v>
      </c>
      <c r="X2001" s="1" t="s">
        <v>1870</v>
      </c>
      <c r="Y2001" s="1" t="s">
        <v>1871</v>
      </c>
      <c r="Z2001" s="1" t="s">
        <v>732</v>
      </c>
      <c r="AA2001" s="1" t="s">
        <v>733</v>
      </c>
      <c r="AB2001" s="1" t="s">
        <v>40</v>
      </c>
      <c r="AC2001" s="1" t="s">
        <v>733</v>
      </c>
      <c r="AD2001">
        <v>43037</v>
      </c>
      <c r="AE2001">
        <v>32915</v>
      </c>
    </row>
    <row r="2002" spans="1:31" x14ac:dyDescent="0.3">
      <c r="A2002" s="1" t="s">
        <v>2832</v>
      </c>
      <c r="B2002" s="1" t="s">
        <v>30</v>
      </c>
      <c r="C2002" s="1" t="s">
        <v>62</v>
      </c>
      <c r="D2002" s="2">
        <v>43400</v>
      </c>
      <c r="E2002" s="2">
        <v>43482</v>
      </c>
      <c r="F2002" s="2" t="str">
        <f>TEXT(Sales[[#This Row],[OrderDate]],"dd")</f>
        <v>17</v>
      </c>
      <c r="G2002" s="2">
        <v>43494</v>
      </c>
      <c r="H2002" s="2">
        <v>43501</v>
      </c>
      <c r="I2002" s="1" t="s">
        <v>32</v>
      </c>
      <c r="J2002">
        <v>8</v>
      </c>
      <c r="K2002" s="1" t="s">
        <v>105</v>
      </c>
      <c r="L2002">
        <v>5</v>
      </c>
      <c r="M2002" s="1" t="s">
        <v>106</v>
      </c>
      <c r="N2002">
        <v>8</v>
      </c>
      <c r="O2002" s="1" t="s">
        <v>172</v>
      </c>
      <c r="P2002">
        <v>6</v>
      </c>
      <c r="Q2002">
        <v>0.05</v>
      </c>
      <c r="R2002">
        <v>1313.2</v>
      </c>
      <c r="S2002">
        <v>617.20399999999995</v>
      </c>
      <c r="T2002">
        <v>3703.2239999999997</v>
      </c>
      <c r="U2002">
        <v>7485.24</v>
      </c>
      <c r="V2002">
        <f>Sales[[#This Row],[Total Revenue]]-Sales[[#This Row],[Total Buying]]</f>
        <v>3782.0160000000001</v>
      </c>
      <c r="W2002">
        <v>287</v>
      </c>
      <c r="X2002" s="1" t="s">
        <v>1228</v>
      </c>
      <c r="Y2002" s="1" t="s">
        <v>1229</v>
      </c>
      <c r="Z2002" s="1" t="s">
        <v>211</v>
      </c>
      <c r="AA2002" s="1" t="s">
        <v>212</v>
      </c>
      <c r="AB2002" s="1" t="s">
        <v>56</v>
      </c>
      <c r="AC2002" s="1" t="s">
        <v>212</v>
      </c>
      <c r="AD2002">
        <v>164471</v>
      </c>
      <c r="AE2002">
        <v>42284</v>
      </c>
    </row>
    <row r="2003" spans="1:31" x14ac:dyDescent="0.3">
      <c r="A2003" s="1" t="s">
        <v>2833</v>
      </c>
      <c r="B2003" s="1" t="s">
        <v>30</v>
      </c>
      <c r="C2003" s="1" t="s">
        <v>77</v>
      </c>
      <c r="D2003" s="2">
        <v>43400</v>
      </c>
      <c r="E2003" s="2">
        <v>43482</v>
      </c>
      <c r="F2003" s="2" t="str">
        <f>TEXT(Sales[[#This Row],[OrderDate]],"dd")</f>
        <v>17</v>
      </c>
      <c r="G2003" s="2">
        <v>43505</v>
      </c>
      <c r="H2003" s="2">
        <v>43514</v>
      </c>
      <c r="I2003" s="1" t="s">
        <v>32</v>
      </c>
      <c r="J2003">
        <v>1</v>
      </c>
      <c r="K2003" s="1" t="s">
        <v>78</v>
      </c>
      <c r="L2003">
        <v>19</v>
      </c>
      <c r="M2003" s="1" t="s">
        <v>346</v>
      </c>
      <c r="N2003">
        <v>17</v>
      </c>
      <c r="O2003" s="1" t="s">
        <v>180</v>
      </c>
      <c r="P2003">
        <v>4</v>
      </c>
      <c r="Q2003">
        <v>0.05</v>
      </c>
      <c r="R2003">
        <v>971.5</v>
      </c>
      <c r="S2003">
        <v>388.6</v>
      </c>
      <c r="T2003">
        <v>1554.4</v>
      </c>
      <c r="U2003">
        <v>3691.7</v>
      </c>
      <c r="V2003">
        <f>Sales[[#This Row],[Total Revenue]]-Sales[[#This Row],[Total Buying]]</f>
        <v>2137.2999999999997</v>
      </c>
      <c r="W2003">
        <v>91</v>
      </c>
      <c r="X2003" s="1" t="s">
        <v>485</v>
      </c>
      <c r="Y2003" s="1" t="s">
        <v>1016</v>
      </c>
      <c r="Z2003" s="1" t="s">
        <v>400</v>
      </c>
      <c r="AA2003" s="1" t="s">
        <v>401</v>
      </c>
      <c r="AB2003" s="1" t="s">
        <v>116</v>
      </c>
      <c r="AC2003" s="1" t="s">
        <v>401</v>
      </c>
      <c r="AD2003">
        <v>124031</v>
      </c>
      <c r="AE2003">
        <v>53011</v>
      </c>
    </row>
    <row r="2004" spans="1:31" x14ac:dyDescent="0.3">
      <c r="A2004" s="1" t="s">
        <v>2834</v>
      </c>
      <c r="B2004" s="1" t="s">
        <v>42</v>
      </c>
      <c r="C2004" s="1" t="s">
        <v>31</v>
      </c>
      <c r="D2004" s="2">
        <v>43400</v>
      </c>
      <c r="E2004" s="2">
        <v>43482</v>
      </c>
      <c r="F2004" s="2" t="str">
        <f>TEXT(Sales[[#This Row],[OrderDate]],"dd")</f>
        <v>17</v>
      </c>
      <c r="G2004" s="2">
        <v>43505</v>
      </c>
      <c r="H2004" s="2">
        <v>43511</v>
      </c>
      <c r="I2004" s="1" t="s">
        <v>32</v>
      </c>
      <c r="J2004">
        <v>25</v>
      </c>
      <c r="K2004" s="1" t="s">
        <v>333</v>
      </c>
      <c r="L2004">
        <v>11</v>
      </c>
      <c r="M2004" s="1" t="s">
        <v>44</v>
      </c>
      <c r="N2004">
        <v>13</v>
      </c>
      <c r="O2004" s="1" t="s">
        <v>193</v>
      </c>
      <c r="P2004">
        <v>4</v>
      </c>
      <c r="Q2004">
        <v>7.4999999999999997E-2</v>
      </c>
      <c r="R2004">
        <v>1829.1000000000001</v>
      </c>
      <c r="S2004">
        <v>1444.9890000000003</v>
      </c>
      <c r="T2004">
        <v>5779.956000000001</v>
      </c>
      <c r="U2004">
        <v>6767.67</v>
      </c>
      <c r="V2004">
        <f>Sales[[#This Row],[Total Revenue]]-Sales[[#This Row],[Total Buying]]</f>
        <v>987.71399999999903</v>
      </c>
      <c r="W2004">
        <v>231</v>
      </c>
      <c r="X2004" s="1" t="s">
        <v>569</v>
      </c>
      <c r="Y2004" s="1" t="s">
        <v>570</v>
      </c>
      <c r="Z2004" s="1" t="s">
        <v>316</v>
      </c>
      <c r="AA2004" s="1" t="s">
        <v>317</v>
      </c>
      <c r="AB2004" s="1" t="s">
        <v>56</v>
      </c>
      <c r="AC2004" s="1" t="s">
        <v>317</v>
      </c>
      <c r="AD2004">
        <v>100513</v>
      </c>
      <c r="AE2004">
        <v>50420</v>
      </c>
    </row>
    <row r="2005" spans="1:31" x14ac:dyDescent="0.3">
      <c r="A2005" s="1" t="s">
        <v>2835</v>
      </c>
      <c r="B2005" s="1" t="s">
        <v>30</v>
      </c>
      <c r="C2005" s="1" t="s">
        <v>31</v>
      </c>
      <c r="D2005" s="2">
        <v>43400</v>
      </c>
      <c r="E2005" s="2">
        <v>43482</v>
      </c>
      <c r="F2005" s="2" t="str">
        <f>TEXT(Sales[[#This Row],[OrderDate]],"dd")</f>
        <v>17</v>
      </c>
      <c r="G2005" s="2">
        <v>43496</v>
      </c>
      <c r="H2005" s="2">
        <v>43502</v>
      </c>
      <c r="I2005" s="1" t="s">
        <v>32</v>
      </c>
      <c r="J2005">
        <v>4</v>
      </c>
      <c r="K2005" s="1" t="s">
        <v>70</v>
      </c>
      <c r="L2005">
        <v>35</v>
      </c>
      <c r="M2005" s="1" t="s">
        <v>161</v>
      </c>
      <c r="N2005">
        <v>42</v>
      </c>
      <c r="O2005" s="1" t="s">
        <v>139</v>
      </c>
      <c r="P2005">
        <v>2</v>
      </c>
      <c r="Q2005">
        <v>0.1</v>
      </c>
      <c r="R2005">
        <v>1735.3</v>
      </c>
      <c r="S2005">
        <v>1370.8869999999999</v>
      </c>
      <c r="T2005">
        <v>2741.7739999999999</v>
      </c>
      <c r="U2005">
        <v>3123.54</v>
      </c>
      <c r="V2005">
        <f>Sales[[#This Row],[Total Revenue]]-Sales[[#This Row],[Total Buying]]</f>
        <v>381.76600000000008</v>
      </c>
      <c r="W2005">
        <v>217</v>
      </c>
      <c r="X2005" s="1" t="s">
        <v>376</v>
      </c>
      <c r="Y2005" s="1" t="s">
        <v>349</v>
      </c>
      <c r="Z2005" s="1" t="s">
        <v>236</v>
      </c>
      <c r="AA2005" s="1" t="s">
        <v>237</v>
      </c>
      <c r="AB2005" s="1" t="s">
        <v>147</v>
      </c>
      <c r="AC2005" s="1" t="s">
        <v>237</v>
      </c>
      <c r="AD2005">
        <v>49444</v>
      </c>
      <c r="AE2005">
        <v>60089</v>
      </c>
    </row>
    <row r="2006" spans="1:31" x14ac:dyDescent="0.3">
      <c r="A2006" s="1" t="s">
        <v>2836</v>
      </c>
      <c r="B2006" s="1" t="s">
        <v>30</v>
      </c>
      <c r="C2006" s="1" t="s">
        <v>48</v>
      </c>
      <c r="D2006" s="2">
        <v>43400</v>
      </c>
      <c r="E2006" s="2">
        <v>43482</v>
      </c>
      <c r="F2006" s="2" t="str">
        <f>TEXT(Sales[[#This Row],[OrderDate]],"dd")</f>
        <v>17</v>
      </c>
      <c r="G2006" s="2">
        <v>43484</v>
      </c>
      <c r="H2006" s="2">
        <v>43486</v>
      </c>
      <c r="I2006" s="1" t="s">
        <v>32</v>
      </c>
      <c r="J2006">
        <v>9</v>
      </c>
      <c r="K2006" s="1" t="s">
        <v>214</v>
      </c>
      <c r="L2006">
        <v>21</v>
      </c>
      <c r="M2006" s="1" t="s">
        <v>63</v>
      </c>
      <c r="N2006">
        <v>38</v>
      </c>
      <c r="O2006" s="1" t="s">
        <v>119</v>
      </c>
      <c r="P2006">
        <v>8</v>
      </c>
      <c r="Q2006">
        <v>0.3</v>
      </c>
      <c r="R2006">
        <v>3932.9</v>
      </c>
      <c r="S2006">
        <v>1769.8050000000001</v>
      </c>
      <c r="T2006">
        <v>14158.44</v>
      </c>
      <c r="U2006">
        <v>22024.240000000002</v>
      </c>
      <c r="V2006">
        <f>Sales[[#This Row],[Total Revenue]]-Sales[[#This Row],[Total Buying]]</f>
        <v>7865.8000000000011</v>
      </c>
      <c r="W2006">
        <v>25</v>
      </c>
      <c r="X2006" s="1" t="s">
        <v>284</v>
      </c>
      <c r="Y2006" s="1" t="s">
        <v>285</v>
      </c>
      <c r="Z2006" s="1" t="s">
        <v>158</v>
      </c>
      <c r="AA2006" s="1" t="s">
        <v>159</v>
      </c>
      <c r="AB2006" s="1" t="s">
        <v>116</v>
      </c>
      <c r="AC2006" s="1" t="s">
        <v>159</v>
      </c>
      <c r="AD2006">
        <v>48156</v>
      </c>
      <c r="AE2006">
        <v>74149</v>
      </c>
    </row>
    <row r="2007" spans="1:31" x14ac:dyDescent="0.3">
      <c r="A2007" s="1" t="s">
        <v>2837</v>
      </c>
      <c r="B2007" s="1" t="s">
        <v>47</v>
      </c>
      <c r="C2007" s="1" t="s">
        <v>77</v>
      </c>
      <c r="D2007" s="2">
        <v>43300</v>
      </c>
      <c r="E2007" s="2">
        <v>43482</v>
      </c>
      <c r="F2007" s="2" t="str">
        <f>TEXT(Sales[[#This Row],[OrderDate]],"dd")</f>
        <v>17</v>
      </c>
      <c r="G2007" s="2">
        <v>43489</v>
      </c>
      <c r="H2007" s="2">
        <v>43490</v>
      </c>
      <c r="I2007" s="1" t="s">
        <v>32</v>
      </c>
      <c r="J2007">
        <v>19</v>
      </c>
      <c r="K2007" s="1" t="s">
        <v>97</v>
      </c>
      <c r="L2007">
        <v>11</v>
      </c>
      <c r="M2007" s="1" t="s">
        <v>44</v>
      </c>
      <c r="N2007">
        <v>38</v>
      </c>
      <c r="O2007" s="1" t="s">
        <v>119</v>
      </c>
      <c r="P2007">
        <v>8</v>
      </c>
      <c r="Q2007">
        <v>0.4</v>
      </c>
      <c r="R2007">
        <v>2653.2000000000003</v>
      </c>
      <c r="S2007">
        <v>1804.1760000000004</v>
      </c>
      <c r="T2007">
        <v>14433.408000000003</v>
      </c>
      <c r="U2007">
        <v>12735.36</v>
      </c>
      <c r="V2007">
        <f>Sales[[#This Row],[Total Revenue]]-Sales[[#This Row],[Total Buying]]</f>
        <v>-1698.0480000000025</v>
      </c>
      <c r="W2007">
        <v>184</v>
      </c>
      <c r="X2007" s="1" t="s">
        <v>1208</v>
      </c>
      <c r="Y2007" s="1" t="s">
        <v>1209</v>
      </c>
      <c r="Z2007" s="1" t="s">
        <v>369</v>
      </c>
      <c r="AA2007" s="1" t="s">
        <v>370</v>
      </c>
      <c r="AB2007" s="1" t="s">
        <v>147</v>
      </c>
      <c r="AC2007" s="1" t="s">
        <v>370</v>
      </c>
      <c r="AD2007">
        <v>102273</v>
      </c>
      <c r="AE2007">
        <v>43774</v>
      </c>
    </row>
    <row r="2008" spans="1:31" x14ac:dyDescent="0.3">
      <c r="A2008" s="1" t="s">
        <v>2838</v>
      </c>
      <c r="B2008" s="1" t="s">
        <v>100</v>
      </c>
      <c r="C2008" s="1" t="s">
        <v>62</v>
      </c>
      <c r="D2008" s="2">
        <v>43400</v>
      </c>
      <c r="E2008" s="2">
        <v>43482</v>
      </c>
      <c r="F2008" s="2" t="str">
        <f>TEXT(Sales[[#This Row],[OrderDate]],"dd")</f>
        <v>17</v>
      </c>
      <c r="G2008" s="2">
        <v>43490</v>
      </c>
      <c r="H2008" s="2">
        <v>43493</v>
      </c>
      <c r="I2008" s="1" t="s">
        <v>32</v>
      </c>
      <c r="J2008">
        <v>28</v>
      </c>
      <c r="K2008" s="1" t="s">
        <v>101</v>
      </c>
      <c r="L2008">
        <v>31</v>
      </c>
      <c r="M2008" s="1" t="s">
        <v>374</v>
      </c>
      <c r="N2008">
        <v>46</v>
      </c>
      <c r="O2008" s="1" t="s">
        <v>150</v>
      </c>
      <c r="P2008">
        <v>4</v>
      </c>
      <c r="Q2008">
        <v>0.1</v>
      </c>
      <c r="R2008">
        <v>1882.7</v>
      </c>
      <c r="S2008">
        <v>1355.5439999999999</v>
      </c>
      <c r="T2008">
        <v>5422.1759999999995</v>
      </c>
      <c r="U2008">
        <v>6777.72</v>
      </c>
      <c r="V2008">
        <f>Sales[[#This Row],[Total Revenue]]-Sales[[#This Row],[Total Buying]]</f>
        <v>1355.5440000000008</v>
      </c>
      <c r="W2008">
        <v>290</v>
      </c>
      <c r="X2008" s="1" t="s">
        <v>817</v>
      </c>
      <c r="Y2008" s="1" t="s">
        <v>818</v>
      </c>
      <c r="Z2008" s="1" t="s">
        <v>298</v>
      </c>
      <c r="AA2008" s="1" t="s">
        <v>299</v>
      </c>
      <c r="AB2008" s="1" t="s">
        <v>116</v>
      </c>
      <c r="AC2008" s="1" t="s">
        <v>299</v>
      </c>
      <c r="AD2008">
        <v>35284</v>
      </c>
      <c r="AE2008">
        <v>67757</v>
      </c>
    </row>
    <row r="2009" spans="1:31" x14ac:dyDescent="0.3">
      <c r="A2009" s="1" t="s">
        <v>2839</v>
      </c>
      <c r="B2009" s="1" t="s">
        <v>30</v>
      </c>
      <c r="C2009" s="1" t="s">
        <v>31</v>
      </c>
      <c r="D2009" s="2">
        <v>43400</v>
      </c>
      <c r="E2009" s="2">
        <v>43482</v>
      </c>
      <c r="F2009" s="2" t="str">
        <f>TEXT(Sales[[#This Row],[OrderDate]],"dd")</f>
        <v>17</v>
      </c>
      <c r="G2009" s="2">
        <v>43485</v>
      </c>
      <c r="H2009" s="2">
        <v>43492</v>
      </c>
      <c r="I2009" s="1" t="s">
        <v>32</v>
      </c>
      <c r="J2009">
        <v>6</v>
      </c>
      <c r="K2009" s="1" t="s">
        <v>33</v>
      </c>
      <c r="L2009">
        <v>48</v>
      </c>
      <c r="M2009" s="1" t="s">
        <v>102</v>
      </c>
      <c r="N2009">
        <v>33</v>
      </c>
      <c r="O2009" s="1" t="s">
        <v>75</v>
      </c>
      <c r="P2009">
        <v>4</v>
      </c>
      <c r="Q2009">
        <v>0.05</v>
      </c>
      <c r="R2009">
        <v>3932.9</v>
      </c>
      <c r="S2009">
        <v>2359.7399999999998</v>
      </c>
      <c r="T2009">
        <v>9438.9599999999991</v>
      </c>
      <c r="U2009">
        <v>14945.02</v>
      </c>
      <c r="V2009">
        <f>Sales[[#This Row],[Total Revenue]]-Sales[[#This Row],[Total Buying]]</f>
        <v>5506.0600000000013</v>
      </c>
      <c r="W2009">
        <v>215</v>
      </c>
      <c r="X2009" s="1" t="s">
        <v>527</v>
      </c>
      <c r="Y2009" s="1" t="s">
        <v>528</v>
      </c>
      <c r="Z2009" s="1" t="s">
        <v>236</v>
      </c>
      <c r="AA2009" s="1" t="s">
        <v>237</v>
      </c>
      <c r="AB2009" s="1" t="s">
        <v>147</v>
      </c>
      <c r="AC2009" s="1" t="s">
        <v>237</v>
      </c>
      <c r="AD2009">
        <v>73026</v>
      </c>
      <c r="AE2009">
        <v>40355</v>
      </c>
    </row>
    <row r="2010" spans="1:31" x14ac:dyDescent="0.3">
      <c r="A2010" s="1" t="s">
        <v>2840</v>
      </c>
      <c r="B2010" s="1" t="s">
        <v>30</v>
      </c>
      <c r="C2010" s="1" t="s">
        <v>62</v>
      </c>
      <c r="D2010" s="2">
        <v>43400</v>
      </c>
      <c r="E2010" s="2">
        <v>43482</v>
      </c>
      <c r="F2010" s="2" t="str">
        <f>TEXT(Sales[[#This Row],[OrderDate]],"dd")</f>
        <v>17</v>
      </c>
      <c r="G2010" s="2">
        <v>43491</v>
      </c>
      <c r="H2010" s="2">
        <v>43500</v>
      </c>
      <c r="I2010" s="1" t="s">
        <v>32</v>
      </c>
      <c r="J2010">
        <v>12</v>
      </c>
      <c r="K2010" s="1" t="s">
        <v>208</v>
      </c>
      <c r="L2010">
        <v>24</v>
      </c>
      <c r="M2010" s="1" t="s">
        <v>138</v>
      </c>
      <c r="N2010">
        <v>40</v>
      </c>
      <c r="O2010" s="1" t="s">
        <v>199</v>
      </c>
      <c r="P2010">
        <v>4</v>
      </c>
      <c r="Q2010">
        <v>7.4999999999999997E-2</v>
      </c>
      <c r="R2010">
        <v>3912.8</v>
      </c>
      <c r="S2010">
        <v>2034.6560000000002</v>
      </c>
      <c r="T2010">
        <v>8138.6240000000007</v>
      </c>
      <c r="U2010">
        <v>14477.36</v>
      </c>
      <c r="V2010">
        <f>Sales[[#This Row],[Total Revenue]]-Sales[[#This Row],[Total Buying]]</f>
        <v>6338.7359999999999</v>
      </c>
      <c r="W2010">
        <v>329</v>
      </c>
      <c r="X2010" s="1" t="s">
        <v>1033</v>
      </c>
      <c r="Y2010" s="1" t="s">
        <v>1034</v>
      </c>
      <c r="Z2010" s="1" t="s">
        <v>251</v>
      </c>
      <c r="AA2010" s="1" t="s">
        <v>252</v>
      </c>
      <c r="AB2010" s="1" t="s">
        <v>56</v>
      </c>
      <c r="AC2010" s="1" t="s">
        <v>252</v>
      </c>
      <c r="AD2010">
        <v>42225</v>
      </c>
      <c r="AE2010">
        <v>44254</v>
      </c>
    </row>
    <row r="2011" spans="1:31" x14ac:dyDescent="0.3">
      <c r="A2011" s="1" t="s">
        <v>2841</v>
      </c>
      <c r="B2011" s="1" t="s">
        <v>42</v>
      </c>
      <c r="C2011" s="1" t="s">
        <v>62</v>
      </c>
      <c r="D2011" s="2">
        <v>43400</v>
      </c>
      <c r="E2011" s="2">
        <v>43483</v>
      </c>
      <c r="F2011" s="2" t="str">
        <f>TEXT(Sales[[#This Row],[OrderDate]],"dd")</f>
        <v>18</v>
      </c>
      <c r="G2011" s="2">
        <v>43502</v>
      </c>
      <c r="H2011" s="2">
        <v>43511</v>
      </c>
      <c r="I2011" s="1" t="s">
        <v>32</v>
      </c>
      <c r="J2011">
        <v>23</v>
      </c>
      <c r="K2011" s="1" t="s">
        <v>171</v>
      </c>
      <c r="L2011">
        <v>38</v>
      </c>
      <c r="M2011" s="1" t="s">
        <v>226</v>
      </c>
      <c r="N2011">
        <v>27</v>
      </c>
      <c r="O2011" s="1" t="s">
        <v>223</v>
      </c>
      <c r="P2011">
        <v>5</v>
      </c>
      <c r="Q2011">
        <v>0.15</v>
      </c>
      <c r="R2011">
        <v>978.2</v>
      </c>
      <c r="S2011">
        <v>743.43200000000002</v>
      </c>
      <c r="T2011">
        <v>3717.16</v>
      </c>
      <c r="U2011">
        <v>4157.3500000000004</v>
      </c>
      <c r="V2011">
        <f>Sales[[#This Row],[Total Revenue]]-Sales[[#This Row],[Total Buying]]</f>
        <v>440.19000000000051</v>
      </c>
      <c r="W2011">
        <v>300</v>
      </c>
      <c r="X2011" s="1" t="s">
        <v>1918</v>
      </c>
      <c r="Y2011" s="1" t="s">
        <v>1919</v>
      </c>
      <c r="Z2011" s="1" t="s">
        <v>1920</v>
      </c>
      <c r="AA2011" s="1" t="s">
        <v>1921</v>
      </c>
      <c r="AB2011" s="1" t="s">
        <v>147</v>
      </c>
      <c r="AC2011" s="1" t="s">
        <v>1921</v>
      </c>
      <c r="AD2011">
        <v>65538</v>
      </c>
      <c r="AE2011">
        <v>52494</v>
      </c>
    </row>
    <row r="2012" spans="1:31" x14ac:dyDescent="0.3">
      <c r="A2012" s="1" t="s">
        <v>2842</v>
      </c>
      <c r="B2012" s="1" t="s">
        <v>47</v>
      </c>
      <c r="C2012" s="1" t="s">
        <v>31</v>
      </c>
      <c r="D2012" s="2">
        <v>43300</v>
      </c>
      <c r="E2012" s="2">
        <v>43483</v>
      </c>
      <c r="F2012" s="2" t="str">
        <f>TEXT(Sales[[#This Row],[OrderDate]],"dd")</f>
        <v>18</v>
      </c>
      <c r="G2012" s="2">
        <v>43495</v>
      </c>
      <c r="H2012" s="2">
        <v>43496</v>
      </c>
      <c r="I2012" s="1" t="s">
        <v>32</v>
      </c>
      <c r="J2012">
        <v>18</v>
      </c>
      <c r="K2012" s="1" t="s">
        <v>49</v>
      </c>
      <c r="L2012">
        <v>48</v>
      </c>
      <c r="M2012" s="1" t="s">
        <v>102</v>
      </c>
      <c r="N2012">
        <v>15</v>
      </c>
      <c r="O2012" s="1" t="s">
        <v>347</v>
      </c>
      <c r="P2012">
        <v>6</v>
      </c>
      <c r="Q2012">
        <v>0.1</v>
      </c>
      <c r="R2012">
        <v>1842.5</v>
      </c>
      <c r="S2012">
        <v>1197.625</v>
      </c>
      <c r="T2012">
        <v>7185.75</v>
      </c>
      <c r="U2012">
        <v>9949.5</v>
      </c>
      <c r="V2012">
        <f>Sales[[#This Row],[Total Revenue]]-Sales[[#This Row],[Total Buying]]</f>
        <v>2763.75</v>
      </c>
      <c r="W2012">
        <v>254</v>
      </c>
      <c r="X2012" s="1" t="s">
        <v>2843</v>
      </c>
      <c r="Y2012" s="1" t="s">
        <v>387</v>
      </c>
      <c r="Z2012" s="1" t="s">
        <v>388</v>
      </c>
      <c r="AA2012" s="1" t="s">
        <v>389</v>
      </c>
      <c r="AB2012" s="1" t="s">
        <v>116</v>
      </c>
      <c r="AC2012" s="1" t="s">
        <v>389</v>
      </c>
      <c r="AD2012">
        <v>88401</v>
      </c>
      <c r="AE2012">
        <v>43911</v>
      </c>
    </row>
    <row r="2013" spans="1:31" x14ac:dyDescent="0.3">
      <c r="A2013" s="1" t="s">
        <v>2844</v>
      </c>
      <c r="B2013" s="1" t="s">
        <v>30</v>
      </c>
      <c r="C2013" s="1" t="s">
        <v>31</v>
      </c>
      <c r="D2013" s="2">
        <v>43400</v>
      </c>
      <c r="E2013" s="2">
        <v>43483</v>
      </c>
      <c r="F2013" s="2" t="str">
        <f>TEXT(Sales[[#This Row],[OrderDate]],"dd")</f>
        <v>18</v>
      </c>
      <c r="G2013" s="2">
        <v>43492</v>
      </c>
      <c r="H2013" s="2">
        <v>43498</v>
      </c>
      <c r="I2013" s="1" t="s">
        <v>32</v>
      </c>
      <c r="J2013">
        <v>12</v>
      </c>
      <c r="K2013" s="1" t="s">
        <v>208</v>
      </c>
      <c r="L2013">
        <v>7</v>
      </c>
      <c r="M2013" s="1" t="s">
        <v>271</v>
      </c>
      <c r="N2013">
        <v>46</v>
      </c>
      <c r="O2013" s="1" t="s">
        <v>150</v>
      </c>
      <c r="P2013">
        <v>7</v>
      </c>
      <c r="Q2013">
        <v>0.4</v>
      </c>
      <c r="R2013">
        <v>254.6</v>
      </c>
      <c r="S2013">
        <v>104.386</v>
      </c>
      <c r="T2013">
        <v>730.702</v>
      </c>
      <c r="U2013">
        <v>1069.32</v>
      </c>
      <c r="V2013">
        <f>Sales[[#This Row],[Total Revenue]]-Sales[[#This Row],[Total Buying]]</f>
        <v>338.61799999999994</v>
      </c>
      <c r="W2013">
        <v>213</v>
      </c>
      <c r="X2013" s="1" t="s">
        <v>234</v>
      </c>
      <c r="Y2013" s="1" t="s">
        <v>235</v>
      </c>
      <c r="Z2013" s="1" t="s">
        <v>236</v>
      </c>
      <c r="AA2013" s="1" t="s">
        <v>237</v>
      </c>
      <c r="AB2013" s="1" t="s">
        <v>147</v>
      </c>
      <c r="AC2013" s="1" t="s">
        <v>237</v>
      </c>
      <c r="AD2013">
        <v>47179</v>
      </c>
      <c r="AE2013">
        <v>55990</v>
      </c>
    </row>
    <row r="2014" spans="1:31" x14ac:dyDescent="0.3">
      <c r="A2014" s="1" t="s">
        <v>2845</v>
      </c>
      <c r="B2014" s="1" t="s">
        <v>47</v>
      </c>
      <c r="C2014" s="1" t="s">
        <v>48</v>
      </c>
      <c r="D2014" s="2">
        <v>43400</v>
      </c>
      <c r="E2014" s="2">
        <v>43483</v>
      </c>
      <c r="F2014" s="2" t="str">
        <f>TEXT(Sales[[#This Row],[OrderDate]],"dd")</f>
        <v>18</v>
      </c>
      <c r="G2014" s="2">
        <v>43495</v>
      </c>
      <c r="H2014" s="2">
        <v>43505</v>
      </c>
      <c r="I2014" s="1" t="s">
        <v>32</v>
      </c>
      <c r="J2014">
        <v>20</v>
      </c>
      <c r="K2014" s="1" t="s">
        <v>225</v>
      </c>
      <c r="L2014">
        <v>25</v>
      </c>
      <c r="M2014" s="1" t="s">
        <v>454</v>
      </c>
      <c r="N2014">
        <v>14</v>
      </c>
      <c r="O2014" s="1" t="s">
        <v>438</v>
      </c>
      <c r="P2014">
        <v>1</v>
      </c>
      <c r="Q2014">
        <v>7.4999999999999997E-2</v>
      </c>
      <c r="R2014">
        <v>1065.3</v>
      </c>
      <c r="S2014">
        <v>575.26200000000006</v>
      </c>
      <c r="T2014">
        <v>575.26200000000006</v>
      </c>
      <c r="U2014">
        <v>985.40249999999992</v>
      </c>
      <c r="V2014">
        <f>Sales[[#This Row],[Total Revenue]]-Sales[[#This Row],[Total Buying]]</f>
        <v>410.14049999999986</v>
      </c>
      <c r="W2014">
        <v>23</v>
      </c>
      <c r="X2014" s="1" t="s">
        <v>268</v>
      </c>
      <c r="Y2014" s="1" t="s">
        <v>177</v>
      </c>
      <c r="Z2014" s="1" t="s">
        <v>158</v>
      </c>
      <c r="AA2014" s="1" t="s">
        <v>159</v>
      </c>
      <c r="AB2014" s="1" t="s">
        <v>116</v>
      </c>
      <c r="AC2014" s="1" t="s">
        <v>159</v>
      </c>
      <c r="AD2014">
        <v>34512</v>
      </c>
      <c r="AE2014">
        <v>62666</v>
      </c>
    </row>
    <row r="2015" spans="1:31" x14ac:dyDescent="0.3">
      <c r="A2015" s="1" t="s">
        <v>2846</v>
      </c>
      <c r="B2015" s="1" t="s">
        <v>47</v>
      </c>
      <c r="C2015" s="1" t="s">
        <v>48</v>
      </c>
      <c r="D2015" s="2">
        <v>43300</v>
      </c>
      <c r="E2015" s="2">
        <v>43483</v>
      </c>
      <c r="F2015" s="2" t="str">
        <f>TEXT(Sales[[#This Row],[OrderDate]],"dd")</f>
        <v>18</v>
      </c>
      <c r="G2015" s="2">
        <v>43507</v>
      </c>
      <c r="H2015" s="2">
        <v>43515</v>
      </c>
      <c r="I2015" s="1" t="s">
        <v>32</v>
      </c>
      <c r="J2015">
        <v>16</v>
      </c>
      <c r="K2015" s="1" t="s">
        <v>270</v>
      </c>
      <c r="L2015">
        <v>12</v>
      </c>
      <c r="M2015" s="1" t="s">
        <v>380</v>
      </c>
      <c r="N2015">
        <v>31</v>
      </c>
      <c r="O2015" s="1" t="s">
        <v>470</v>
      </c>
      <c r="P2015">
        <v>5</v>
      </c>
      <c r="Q2015">
        <v>0.3</v>
      </c>
      <c r="R2015">
        <v>3510.8</v>
      </c>
      <c r="S2015">
        <v>2211.8040000000001</v>
      </c>
      <c r="T2015">
        <v>11059.02</v>
      </c>
      <c r="U2015">
        <v>12287.800000000003</v>
      </c>
      <c r="V2015">
        <f>Sales[[#This Row],[Total Revenue]]-Sales[[#This Row],[Total Buying]]</f>
        <v>1228.7800000000025</v>
      </c>
      <c r="W2015">
        <v>44</v>
      </c>
      <c r="X2015" s="1" t="s">
        <v>418</v>
      </c>
      <c r="Y2015" s="1" t="s">
        <v>294</v>
      </c>
      <c r="Z2015" s="1" t="s">
        <v>158</v>
      </c>
      <c r="AA2015" s="1" t="s">
        <v>159</v>
      </c>
      <c r="AB2015" s="1" t="s">
        <v>116</v>
      </c>
      <c r="AC2015" s="1" t="s">
        <v>159</v>
      </c>
      <c r="AD2015">
        <v>87235</v>
      </c>
      <c r="AE2015">
        <v>92278</v>
      </c>
    </row>
    <row r="2016" spans="1:31" x14ac:dyDescent="0.3">
      <c r="A2016" s="1" t="s">
        <v>2847</v>
      </c>
      <c r="B2016" s="1" t="s">
        <v>42</v>
      </c>
      <c r="C2016" s="1" t="s">
        <v>31</v>
      </c>
      <c r="D2016" s="2">
        <v>43400</v>
      </c>
      <c r="E2016" s="2">
        <v>43483</v>
      </c>
      <c r="F2016" s="2" t="str">
        <f>TEXT(Sales[[#This Row],[OrderDate]],"dd")</f>
        <v>18</v>
      </c>
      <c r="G2016" s="2">
        <v>43489</v>
      </c>
      <c r="H2016" s="2">
        <v>43494</v>
      </c>
      <c r="I2016" s="1" t="s">
        <v>32</v>
      </c>
      <c r="J2016">
        <v>22</v>
      </c>
      <c r="K2016" s="1" t="s">
        <v>85</v>
      </c>
      <c r="L2016">
        <v>9</v>
      </c>
      <c r="M2016" s="1" t="s">
        <v>149</v>
      </c>
      <c r="N2016">
        <v>5</v>
      </c>
      <c r="O2016" s="1" t="s">
        <v>123</v>
      </c>
      <c r="P2016">
        <v>7</v>
      </c>
      <c r="Q2016">
        <v>7.4999999999999997E-2</v>
      </c>
      <c r="R2016">
        <v>5701.7</v>
      </c>
      <c r="S2016">
        <v>2907.8669999999997</v>
      </c>
      <c r="T2016">
        <v>20355.069</v>
      </c>
      <c r="U2016">
        <v>36918.5075</v>
      </c>
      <c r="V2016">
        <f>Sales[[#This Row],[Total Revenue]]-Sales[[#This Row],[Total Buying]]</f>
        <v>16563.4385</v>
      </c>
      <c r="W2016">
        <v>227</v>
      </c>
      <c r="X2016" s="1" t="s">
        <v>1379</v>
      </c>
      <c r="Y2016" s="1" t="s">
        <v>1380</v>
      </c>
      <c r="Z2016" s="1" t="s">
        <v>1381</v>
      </c>
      <c r="AA2016" s="1" t="s">
        <v>1382</v>
      </c>
      <c r="AB2016" s="1" t="s">
        <v>56</v>
      </c>
      <c r="AC2016" s="1" t="s">
        <v>1382</v>
      </c>
      <c r="AD2016">
        <v>62671</v>
      </c>
      <c r="AE2016">
        <v>32250</v>
      </c>
    </row>
    <row r="2017" spans="1:31" x14ac:dyDescent="0.3">
      <c r="A2017" s="1" t="s">
        <v>2848</v>
      </c>
      <c r="B2017" s="1" t="s">
        <v>100</v>
      </c>
      <c r="C2017" s="1" t="s">
        <v>77</v>
      </c>
      <c r="D2017" s="2">
        <v>43400</v>
      </c>
      <c r="E2017" s="2">
        <v>43483</v>
      </c>
      <c r="F2017" s="2" t="str">
        <f>TEXT(Sales[[#This Row],[OrderDate]],"dd")</f>
        <v>18</v>
      </c>
      <c r="G2017" s="2">
        <v>43499</v>
      </c>
      <c r="H2017" s="2">
        <v>43505</v>
      </c>
      <c r="I2017" s="1" t="s">
        <v>32</v>
      </c>
      <c r="J2017">
        <v>27</v>
      </c>
      <c r="K2017" s="1" t="s">
        <v>179</v>
      </c>
      <c r="L2017">
        <v>39</v>
      </c>
      <c r="M2017" s="1" t="s">
        <v>520</v>
      </c>
      <c r="N2017">
        <v>44</v>
      </c>
      <c r="O2017" s="1" t="s">
        <v>206</v>
      </c>
      <c r="P2017">
        <v>3</v>
      </c>
      <c r="Q2017">
        <v>0.15</v>
      </c>
      <c r="R2017">
        <v>3390.2000000000003</v>
      </c>
      <c r="S2017">
        <v>2373.14</v>
      </c>
      <c r="T2017">
        <v>7119.42</v>
      </c>
      <c r="U2017">
        <v>8645.01</v>
      </c>
      <c r="V2017">
        <f>Sales[[#This Row],[Total Revenue]]-Sales[[#This Row],[Total Buying]]</f>
        <v>1525.5900000000001</v>
      </c>
      <c r="W2017">
        <v>198</v>
      </c>
      <c r="X2017" s="1" t="s">
        <v>722</v>
      </c>
      <c r="Y2017" s="1" t="s">
        <v>723</v>
      </c>
      <c r="Z2017" s="1" t="s">
        <v>219</v>
      </c>
      <c r="AA2017" s="1" t="s">
        <v>220</v>
      </c>
      <c r="AB2017" s="1" t="s">
        <v>147</v>
      </c>
      <c r="AC2017" s="1" t="s">
        <v>220</v>
      </c>
      <c r="AD2017">
        <v>150683</v>
      </c>
      <c r="AE2017">
        <v>45947</v>
      </c>
    </row>
    <row r="2018" spans="1:31" x14ac:dyDescent="0.3">
      <c r="A2018" s="1" t="s">
        <v>2849</v>
      </c>
      <c r="B2018" s="1" t="s">
        <v>30</v>
      </c>
      <c r="C2018" s="1" t="s">
        <v>424</v>
      </c>
      <c r="D2018" s="2">
        <v>43400</v>
      </c>
      <c r="E2018" s="2">
        <v>43484</v>
      </c>
      <c r="F2018" s="2" t="str">
        <f>TEXT(Sales[[#This Row],[OrderDate]],"dd")</f>
        <v>19</v>
      </c>
      <c r="G2018" s="2">
        <v>43487</v>
      </c>
      <c r="H2018" s="2">
        <v>43488</v>
      </c>
      <c r="I2018" s="1" t="s">
        <v>32</v>
      </c>
      <c r="J2018">
        <v>10</v>
      </c>
      <c r="K2018" s="1" t="s">
        <v>121</v>
      </c>
      <c r="L2018">
        <v>46</v>
      </c>
      <c r="M2018" s="1" t="s">
        <v>203</v>
      </c>
      <c r="N2018">
        <v>40</v>
      </c>
      <c r="O2018" s="1" t="s">
        <v>199</v>
      </c>
      <c r="P2018">
        <v>1</v>
      </c>
      <c r="Q2018">
        <v>0.1</v>
      </c>
      <c r="R2018">
        <v>2298.1</v>
      </c>
      <c r="S2018">
        <v>1401.8409999999999</v>
      </c>
      <c r="T2018">
        <v>1401.8409999999999</v>
      </c>
      <c r="U2018">
        <v>2068.29</v>
      </c>
      <c r="V2018">
        <f>Sales[[#This Row],[Total Revenue]]-Sales[[#This Row],[Total Buying]]</f>
        <v>666.44900000000007</v>
      </c>
      <c r="W2018">
        <v>85</v>
      </c>
      <c r="X2018" s="1" t="s">
        <v>1046</v>
      </c>
      <c r="Y2018" s="1" t="s">
        <v>1047</v>
      </c>
      <c r="Z2018" s="1" t="s">
        <v>158</v>
      </c>
      <c r="AA2018" s="1" t="s">
        <v>159</v>
      </c>
      <c r="AB2018" s="1" t="s">
        <v>116</v>
      </c>
      <c r="AC2018" s="1" t="s">
        <v>159</v>
      </c>
      <c r="AD2018">
        <v>41216</v>
      </c>
      <c r="AE2018">
        <v>57028</v>
      </c>
    </row>
    <row r="2019" spans="1:31" x14ac:dyDescent="0.3">
      <c r="A2019" s="1" t="s">
        <v>2850</v>
      </c>
      <c r="B2019" s="1" t="s">
        <v>30</v>
      </c>
      <c r="C2019" s="1" t="s">
        <v>62</v>
      </c>
      <c r="D2019" s="2">
        <v>43400</v>
      </c>
      <c r="E2019" s="2">
        <v>43484</v>
      </c>
      <c r="F2019" s="2" t="str">
        <f>TEXT(Sales[[#This Row],[OrderDate]],"dd")</f>
        <v>19</v>
      </c>
      <c r="G2019" s="2">
        <v>43498</v>
      </c>
      <c r="H2019" s="2">
        <v>43503</v>
      </c>
      <c r="I2019" s="1" t="s">
        <v>32</v>
      </c>
      <c r="J2019">
        <v>1</v>
      </c>
      <c r="K2019" s="1" t="s">
        <v>78</v>
      </c>
      <c r="L2019">
        <v>6</v>
      </c>
      <c r="M2019" s="1" t="s">
        <v>329</v>
      </c>
      <c r="N2019">
        <v>3</v>
      </c>
      <c r="O2019" s="1" t="s">
        <v>167</v>
      </c>
      <c r="P2019">
        <v>6</v>
      </c>
      <c r="Q2019">
        <v>0.2</v>
      </c>
      <c r="R2019">
        <v>3959.7000000000003</v>
      </c>
      <c r="S2019">
        <v>1663.0740000000001</v>
      </c>
      <c r="T2019">
        <v>9978.4439999999995</v>
      </c>
      <c r="U2019">
        <v>19006.560000000001</v>
      </c>
      <c r="V2019">
        <f>Sales[[#This Row],[Total Revenue]]-Sales[[#This Row],[Total Buying]]</f>
        <v>9028.1160000000018</v>
      </c>
      <c r="W2019">
        <v>270</v>
      </c>
      <c r="X2019" s="1" t="s">
        <v>943</v>
      </c>
      <c r="Y2019" s="1" t="s">
        <v>944</v>
      </c>
      <c r="Z2019" s="1" t="s">
        <v>38</v>
      </c>
      <c r="AA2019" s="1" t="s">
        <v>39</v>
      </c>
      <c r="AB2019" s="1" t="s">
        <v>40</v>
      </c>
      <c r="AC2019" s="1" t="s">
        <v>39</v>
      </c>
      <c r="AD2019">
        <v>782664</v>
      </c>
      <c r="AE2019">
        <v>42439</v>
      </c>
    </row>
    <row r="2020" spans="1:31" x14ac:dyDescent="0.3">
      <c r="A2020" s="1" t="s">
        <v>2851</v>
      </c>
      <c r="B2020" s="1" t="s">
        <v>47</v>
      </c>
      <c r="C2020" s="1" t="s">
        <v>31</v>
      </c>
      <c r="D2020" s="2">
        <v>43400</v>
      </c>
      <c r="E2020" s="2">
        <v>43484</v>
      </c>
      <c r="F2020" s="2" t="str">
        <f>TEXT(Sales[[#This Row],[OrderDate]],"dd")</f>
        <v>19</v>
      </c>
      <c r="G2020" s="2">
        <v>43502</v>
      </c>
      <c r="H2020" s="2">
        <v>43503</v>
      </c>
      <c r="I2020" s="1" t="s">
        <v>32</v>
      </c>
      <c r="J2020">
        <v>14</v>
      </c>
      <c r="K2020" s="1" t="s">
        <v>222</v>
      </c>
      <c r="L2020">
        <v>22</v>
      </c>
      <c r="M2020" s="1" t="s">
        <v>71</v>
      </c>
      <c r="N2020">
        <v>2</v>
      </c>
      <c r="O2020" s="1" t="s">
        <v>394</v>
      </c>
      <c r="P2020">
        <v>6</v>
      </c>
      <c r="Q2020">
        <v>7.4999999999999997E-2</v>
      </c>
      <c r="R2020">
        <v>2318.2000000000003</v>
      </c>
      <c r="S2020">
        <v>1715.4680000000001</v>
      </c>
      <c r="T2020">
        <v>10292.808000000001</v>
      </c>
      <c r="U2020">
        <v>12866.01</v>
      </c>
      <c r="V2020">
        <f>Sales[[#This Row],[Total Revenue]]-Sales[[#This Row],[Total Buying]]</f>
        <v>2573.2019999999993</v>
      </c>
      <c r="W2020">
        <v>243</v>
      </c>
      <c r="X2020" s="1" t="s">
        <v>1270</v>
      </c>
      <c r="Y2020" s="1" t="s">
        <v>1271</v>
      </c>
      <c r="Z2020" s="1" t="s">
        <v>732</v>
      </c>
      <c r="AA2020" s="1" t="s">
        <v>733</v>
      </c>
      <c r="AB2020" s="1" t="s">
        <v>40</v>
      </c>
      <c r="AC2020" s="1" t="s">
        <v>733</v>
      </c>
      <c r="AD2020">
        <v>39433</v>
      </c>
      <c r="AE2020">
        <v>43568</v>
      </c>
    </row>
    <row r="2021" spans="1:31" x14ac:dyDescent="0.3">
      <c r="A2021" s="1" t="s">
        <v>2852</v>
      </c>
      <c r="B2021" s="1" t="s">
        <v>42</v>
      </c>
      <c r="C2021" s="1" t="s">
        <v>239</v>
      </c>
      <c r="D2021" s="2">
        <v>43400</v>
      </c>
      <c r="E2021" s="2">
        <v>43484</v>
      </c>
      <c r="F2021" s="2" t="str">
        <f>TEXT(Sales[[#This Row],[OrderDate]],"dd")</f>
        <v>19</v>
      </c>
      <c r="G2021" s="2">
        <v>43487</v>
      </c>
      <c r="H2021" s="2">
        <v>43491</v>
      </c>
      <c r="I2021" s="1" t="s">
        <v>32</v>
      </c>
      <c r="J2021">
        <v>21</v>
      </c>
      <c r="K2021" s="1" t="s">
        <v>43</v>
      </c>
      <c r="L2021">
        <v>33</v>
      </c>
      <c r="M2021" s="1" t="s">
        <v>262</v>
      </c>
      <c r="N2021">
        <v>44</v>
      </c>
      <c r="O2021" s="1" t="s">
        <v>206</v>
      </c>
      <c r="P2021">
        <v>2</v>
      </c>
      <c r="Q2021">
        <v>0.2</v>
      </c>
      <c r="R2021">
        <v>201</v>
      </c>
      <c r="S2021">
        <v>82.41</v>
      </c>
      <c r="T2021">
        <v>164.82</v>
      </c>
      <c r="U2021">
        <v>321.60000000000002</v>
      </c>
      <c r="V2021">
        <f>Sales[[#This Row],[Total Revenue]]-Sales[[#This Row],[Total Buying]]</f>
        <v>156.78000000000003</v>
      </c>
      <c r="W2021">
        <v>362</v>
      </c>
      <c r="X2021" s="1" t="s">
        <v>442</v>
      </c>
      <c r="Y2021" s="1" t="s">
        <v>443</v>
      </c>
      <c r="Z2021" s="1" t="s">
        <v>405</v>
      </c>
      <c r="AA2021" s="1" t="s">
        <v>406</v>
      </c>
      <c r="AB2021" s="1" t="s">
        <v>116</v>
      </c>
      <c r="AC2021" s="1" t="s">
        <v>406</v>
      </c>
      <c r="AD2021">
        <v>87623</v>
      </c>
      <c r="AE2021">
        <v>42386</v>
      </c>
    </row>
    <row r="2022" spans="1:31" x14ac:dyDescent="0.3">
      <c r="A2022" s="1" t="s">
        <v>2853</v>
      </c>
      <c r="B2022" s="1" t="s">
        <v>47</v>
      </c>
      <c r="C2022" s="1" t="s">
        <v>77</v>
      </c>
      <c r="D2022" s="2">
        <v>43400</v>
      </c>
      <c r="E2022" s="2">
        <v>43484</v>
      </c>
      <c r="F2022" s="2" t="str">
        <f>TEXT(Sales[[#This Row],[OrderDate]],"dd")</f>
        <v>19</v>
      </c>
      <c r="G2022" s="2">
        <v>43496</v>
      </c>
      <c r="H2022" s="2">
        <v>43506</v>
      </c>
      <c r="I2022" s="1" t="s">
        <v>32</v>
      </c>
      <c r="J2022">
        <v>15</v>
      </c>
      <c r="K2022" s="1" t="s">
        <v>134</v>
      </c>
      <c r="L2022">
        <v>26</v>
      </c>
      <c r="M2022" s="1" t="s">
        <v>215</v>
      </c>
      <c r="N2022">
        <v>33</v>
      </c>
      <c r="O2022" s="1" t="s">
        <v>75</v>
      </c>
      <c r="P2022">
        <v>3</v>
      </c>
      <c r="Q2022">
        <v>0.1</v>
      </c>
      <c r="R2022">
        <v>2827.4</v>
      </c>
      <c r="S2022">
        <v>2403.29</v>
      </c>
      <c r="T2022">
        <v>7209.87</v>
      </c>
      <c r="U2022">
        <v>7633.98</v>
      </c>
      <c r="V2022">
        <f>Sales[[#This Row],[Total Revenue]]-Sales[[#This Row],[Total Buying]]</f>
        <v>424.10999999999967</v>
      </c>
      <c r="W2022">
        <v>142</v>
      </c>
      <c r="X2022" s="1" t="s">
        <v>1297</v>
      </c>
      <c r="Y2022" s="1" t="s">
        <v>1668</v>
      </c>
      <c r="Z2022" s="1" t="s">
        <v>457</v>
      </c>
      <c r="AA2022" s="1" t="s">
        <v>458</v>
      </c>
      <c r="AB2022" s="1" t="s">
        <v>56</v>
      </c>
      <c r="AC2022" s="1" t="s">
        <v>458</v>
      </c>
      <c r="AD2022">
        <v>72760</v>
      </c>
      <c r="AE2022">
        <v>42306</v>
      </c>
    </row>
    <row r="2023" spans="1:31" x14ac:dyDescent="0.3">
      <c r="A2023" s="1" t="s">
        <v>2854</v>
      </c>
      <c r="B2023" s="1" t="s">
        <v>30</v>
      </c>
      <c r="C2023" s="1" t="s">
        <v>48</v>
      </c>
      <c r="D2023" s="2">
        <v>43400</v>
      </c>
      <c r="E2023" s="2">
        <v>43484</v>
      </c>
      <c r="F2023" s="2" t="str">
        <f>TEXT(Sales[[#This Row],[OrderDate]],"dd")</f>
        <v>19</v>
      </c>
      <c r="G2023" s="2">
        <v>43502</v>
      </c>
      <c r="H2023" s="2">
        <v>43509</v>
      </c>
      <c r="I2023" s="1" t="s">
        <v>32</v>
      </c>
      <c r="J2023">
        <v>6</v>
      </c>
      <c r="K2023" s="1" t="s">
        <v>33</v>
      </c>
      <c r="L2023">
        <v>42</v>
      </c>
      <c r="M2023" s="1" t="s">
        <v>363</v>
      </c>
      <c r="N2023">
        <v>8</v>
      </c>
      <c r="O2023" s="1" t="s">
        <v>172</v>
      </c>
      <c r="P2023">
        <v>2</v>
      </c>
      <c r="Q2023">
        <v>0.1</v>
      </c>
      <c r="R2023">
        <v>884.4</v>
      </c>
      <c r="S2023">
        <v>689.83199999999999</v>
      </c>
      <c r="T2023">
        <v>1379.664</v>
      </c>
      <c r="U2023">
        <v>1591.92</v>
      </c>
      <c r="V2023">
        <f>Sales[[#This Row],[Total Revenue]]-Sales[[#This Row],[Total Buying]]</f>
        <v>212.25600000000009</v>
      </c>
      <c r="W2023">
        <v>7</v>
      </c>
      <c r="X2023" s="1" t="s">
        <v>129</v>
      </c>
      <c r="Y2023" s="1" t="s">
        <v>113</v>
      </c>
      <c r="Z2023" s="1" t="s">
        <v>114</v>
      </c>
      <c r="AA2023" s="1" t="s">
        <v>115</v>
      </c>
      <c r="AB2023" s="1" t="s">
        <v>116</v>
      </c>
      <c r="AC2023" s="1" t="s">
        <v>115</v>
      </c>
      <c r="AD2023">
        <v>73617</v>
      </c>
      <c r="AE2023">
        <v>82424</v>
      </c>
    </row>
    <row r="2024" spans="1:31" x14ac:dyDescent="0.3">
      <c r="A2024" s="1" t="s">
        <v>2855</v>
      </c>
      <c r="B2024" s="1" t="s">
        <v>30</v>
      </c>
      <c r="C2024" s="1" t="s">
        <v>62</v>
      </c>
      <c r="D2024" s="2">
        <v>43400</v>
      </c>
      <c r="E2024" s="2">
        <v>43484</v>
      </c>
      <c r="F2024" s="2" t="str">
        <f>TEXT(Sales[[#This Row],[OrderDate]],"dd")</f>
        <v>19</v>
      </c>
      <c r="G2024" s="2">
        <v>43502</v>
      </c>
      <c r="H2024" s="2">
        <v>43508</v>
      </c>
      <c r="I2024" s="1" t="s">
        <v>32</v>
      </c>
      <c r="J2024">
        <v>2</v>
      </c>
      <c r="K2024" s="1" t="s">
        <v>142</v>
      </c>
      <c r="L2024">
        <v>45</v>
      </c>
      <c r="M2024" s="1" t="s">
        <v>639</v>
      </c>
      <c r="N2024">
        <v>39</v>
      </c>
      <c r="O2024" s="1" t="s">
        <v>288</v>
      </c>
      <c r="P2024">
        <v>4</v>
      </c>
      <c r="Q2024">
        <v>0.1</v>
      </c>
      <c r="R2024">
        <v>3966.4</v>
      </c>
      <c r="S2024">
        <v>2697.152</v>
      </c>
      <c r="T2024">
        <v>10788.608</v>
      </c>
      <c r="U2024">
        <v>14279.04</v>
      </c>
      <c r="V2024">
        <f>Sales[[#This Row],[Total Revenue]]-Sales[[#This Row],[Total Buying]]</f>
        <v>3490.4320000000007</v>
      </c>
      <c r="W2024">
        <v>299</v>
      </c>
      <c r="X2024" s="1" t="s">
        <v>255</v>
      </c>
      <c r="Y2024" s="1" t="s">
        <v>256</v>
      </c>
      <c r="Z2024" s="1" t="s">
        <v>257</v>
      </c>
      <c r="AA2024" s="1" t="s">
        <v>258</v>
      </c>
      <c r="AB2024" s="1" t="s">
        <v>56</v>
      </c>
      <c r="AC2024" s="1" t="s">
        <v>258</v>
      </c>
      <c r="AD2024">
        <v>37597</v>
      </c>
      <c r="AE2024">
        <v>39543</v>
      </c>
    </row>
    <row r="2025" spans="1:31" x14ac:dyDescent="0.3">
      <c r="A2025" s="1" t="s">
        <v>2856</v>
      </c>
      <c r="B2025" s="1" t="s">
        <v>42</v>
      </c>
      <c r="C2025" s="1" t="s">
        <v>62</v>
      </c>
      <c r="D2025" s="2">
        <v>43300</v>
      </c>
      <c r="E2025" s="2">
        <v>43485</v>
      </c>
      <c r="F2025" s="2" t="str">
        <f>TEXT(Sales[[#This Row],[OrderDate]],"dd")</f>
        <v>20</v>
      </c>
      <c r="G2025" s="2">
        <v>43490</v>
      </c>
      <c r="H2025" s="2">
        <v>43491</v>
      </c>
      <c r="I2025" s="1" t="s">
        <v>32</v>
      </c>
      <c r="J2025">
        <v>24</v>
      </c>
      <c r="K2025" s="1" t="s">
        <v>58</v>
      </c>
      <c r="L2025">
        <v>32</v>
      </c>
      <c r="M2025" s="1" t="s">
        <v>303</v>
      </c>
      <c r="N2025">
        <v>20</v>
      </c>
      <c r="O2025" s="1" t="s">
        <v>245</v>
      </c>
      <c r="P2025">
        <v>8</v>
      </c>
      <c r="Q2025">
        <v>0.05</v>
      </c>
      <c r="R2025">
        <v>3899.4</v>
      </c>
      <c r="S2025">
        <v>3314.49</v>
      </c>
      <c r="T2025">
        <v>26515.919999999998</v>
      </c>
      <c r="U2025">
        <v>29635.440000000002</v>
      </c>
      <c r="V2025">
        <f>Sales[[#This Row],[Total Revenue]]-Sales[[#This Row],[Total Buying]]</f>
        <v>3119.5200000000041</v>
      </c>
      <c r="W2025">
        <v>285</v>
      </c>
      <c r="X2025" s="1" t="s">
        <v>209</v>
      </c>
      <c r="Y2025" s="1" t="s">
        <v>210</v>
      </c>
      <c r="Z2025" s="1" t="s">
        <v>211</v>
      </c>
      <c r="AA2025" s="1" t="s">
        <v>212</v>
      </c>
      <c r="AB2025" s="1" t="s">
        <v>56</v>
      </c>
      <c r="AC2025" s="1" t="s">
        <v>212</v>
      </c>
      <c r="AD2025">
        <v>44911</v>
      </c>
      <c r="AE2025">
        <v>51491</v>
      </c>
    </row>
    <row r="2026" spans="1:31" x14ac:dyDescent="0.3">
      <c r="A2026" s="1" t="s">
        <v>2857</v>
      </c>
      <c r="B2026" s="1" t="s">
        <v>47</v>
      </c>
      <c r="C2026" s="1" t="s">
        <v>77</v>
      </c>
      <c r="D2026" s="2">
        <v>43400</v>
      </c>
      <c r="E2026" s="2">
        <v>43485</v>
      </c>
      <c r="F2026" s="2" t="str">
        <f>TEXT(Sales[[#This Row],[OrderDate]],"dd")</f>
        <v>20</v>
      </c>
      <c r="G2026" s="2">
        <v>43504</v>
      </c>
      <c r="H2026" s="2">
        <v>43505</v>
      </c>
      <c r="I2026" s="1" t="s">
        <v>32</v>
      </c>
      <c r="J2026">
        <v>20</v>
      </c>
      <c r="K2026" s="1" t="s">
        <v>225</v>
      </c>
      <c r="L2026">
        <v>38</v>
      </c>
      <c r="M2026" s="1" t="s">
        <v>226</v>
      </c>
      <c r="N2026">
        <v>39</v>
      </c>
      <c r="O2026" s="1" t="s">
        <v>288</v>
      </c>
      <c r="P2026">
        <v>1</v>
      </c>
      <c r="Q2026">
        <v>0.05</v>
      </c>
      <c r="R2026">
        <v>770.5</v>
      </c>
      <c r="S2026">
        <v>547.05499999999995</v>
      </c>
      <c r="T2026">
        <v>547.05499999999995</v>
      </c>
      <c r="U2026">
        <v>731.97500000000002</v>
      </c>
      <c r="V2026">
        <f>Sales[[#This Row],[Total Revenue]]-Sales[[#This Row],[Total Buying]]</f>
        <v>184.92000000000007</v>
      </c>
      <c r="W2026">
        <v>197</v>
      </c>
      <c r="X2026" s="1" t="s">
        <v>2858</v>
      </c>
      <c r="Y2026" s="1" t="s">
        <v>2859</v>
      </c>
      <c r="Z2026" s="1" t="s">
        <v>219</v>
      </c>
      <c r="AA2026" s="1" t="s">
        <v>220</v>
      </c>
      <c r="AB2026" s="1" t="s">
        <v>147</v>
      </c>
      <c r="AC2026" s="1" t="s">
        <v>220</v>
      </c>
      <c r="AD2026">
        <v>52711</v>
      </c>
      <c r="AE2026">
        <v>42250</v>
      </c>
    </row>
    <row r="2027" spans="1:31" x14ac:dyDescent="0.3">
      <c r="A2027" s="1" t="s">
        <v>2860</v>
      </c>
      <c r="B2027" s="1" t="s">
        <v>30</v>
      </c>
      <c r="C2027" s="1" t="s">
        <v>77</v>
      </c>
      <c r="D2027" s="2">
        <v>43400</v>
      </c>
      <c r="E2027" s="2">
        <v>43485</v>
      </c>
      <c r="F2027" s="2" t="str">
        <f>TEXT(Sales[[#This Row],[OrderDate]],"dd")</f>
        <v>20</v>
      </c>
      <c r="G2027" s="2">
        <v>43513</v>
      </c>
      <c r="H2027" s="2">
        <v>43520</v>
      </c>
      <c r="I2027" s="1" t="s">
        <v>32</v>
      </c>
      <c r="J2027">
        <v>6</v>
      </c>
      <c r="K2027" s="1" t="s">
        <v>33</v>
      </c>
      <c r="L2027">
        <v>46</v>
      </c>
      <c r="M2027" s="1" t="s">
        <v>203</v>
      </c>
      <c r="N2027">
        <v>13</v>
      </c>
      <c r="O2027" s="1" t="s">
        <v>193</v>
      </c>
      <c r="P2027">
        <v>8</v>
      </c>
      <c r="Q2027">
        <v>0.05</v>
      </c>
      <c r="R2027">
        <v>1038.5</v>
      </c>
      <c r="S2027">
        <v>633.48500000000001</v>
      </c>
      <c r="T2027">
        <v>5067.88</v>
      </c>
      <c r="U2027">
        <v>7892.6</v>
      </c>
      <c r="V2027">
        <f>Sales[[#This Row],[Total Revenue]]-Sales[[#This Row],[Total Buying]]</f>
        <v>2824.7200000000003</v>
      </c>
      <c r="W2027">
        <v>94</v>
      </c>
      <c r="X2027" s="1" t="s">
        <v>640</v>
      </c>
      <c r="Y2027" s="1" t="s">
        <v>641</v>
      </c>
      <c r="Z2027" s="1" t="s">
        <v>400</v>
      </c>
      <c r="AA2027" s="1" t="s">
        <v>401</v>
      </c>
      <c r="AB2027" s="1" t="s">
        <v>116</v>
      </c>
      <c r="AC2027" s="1" t="s">
        <v>401</v>
      </c>
      <c r="AD2027">
        <v>174441</v>
      </c>
      <c r="AE2027">
        <v>54527</v>
      </c>
    </row>
    <row r="2028" spans="1:31" x14ac:dyDescent="0.3">
      <c r="A2028" s="1" t="s">
        <v>2861</v>
      </c>
      <c r="B2028" s="1" t="s">
        <v>47</v>
      </c>
      <c r="C2028" s="1" t="s">
        <v>77</v>
      </c>
      <c r="D2028" s="2">
        <v>43400</v>
      </c>
      <c r="E2028" s="2">
        <v>43485</v>
      </c>
      <c r="F2028" s="2" t="str">
        <f>TEXT(Sales[[#This Row],[OrderDate]],"dd")</f>
        <v>20</v>
      </c>
      <c r="G2028" s="2">
        <v>43499</v>
      </c>
      <c r="H2028" s="2">
        <v>43502</v>
      </c>
      <c r="I2028" s="1" t="s">
        <v>32</v>
      </c>
      <c r="J2028">
        <v>15</v>
      </c>
      <c r="K2028" s="1" t="s">
        <v>134</v>
      </c>
      <c r="L2028">
        <v>31</v>
      </c>
      <c r="M2028" s="1" t="s">
        <v>374</v>
      </c>
      <c r="N2028">
        <v>20</v>
      </c>
      <c r="O2028" s="1" t="s">
        <v>245</v>
      </c>
      <c r="P2028">
        <v>3</v>
      </c>
      <c r="Q2028">
        <v>0.4</v>
      </c>
      <c r="R2028">
        <v>837.5</v>
      </c>
      <c r="S2028">
        <v>661.625</v>
      </c>
      <c r="T2028">
        <v>1984.875</v>
      </c>
      <c r="U2028">
        <v>1507.5</v>
      </c>
      <c r="V2028">
        <f>Sales[[#This Row],[Total Revenue]]-Sales[[#This Row],[Total Buying]]</f>
        <v>-477.375</v>
      </c>
      <c r="W2028">
        <v>102</v>
      </c>
      <c r="X2028" s="1" t="s">
        <v>661</v>
      </c>
      <c r="Y2028" s="1" t="s">
        <v>448</v>
      </c>
      <c r="Z2028" s="1" t="s">
        <v>400</v>
      </c>
      <c r="AA2028" s="1" t="s">
        <v>401</v>
      </c>
      <c r="AB2028" s="1" t="s">
        <v>116</v>
      </c>
      <c r="AC2028" s="1" t="s">
        <v>401</v>
      </c>
      <c r="AD2028">
        <v>42239</v>
      </c>
      <c r="AE2028">
        <v>67081</v>
      </c>
    </row>
    <row r="2029" spans="1:31" x14ac:dyDescent="0.3">
      <c r="A2029" s="1" t="s">
        <v>2862</v>
      </c>
      <c r="B2029" s="1" t="s">
        <v>47</v>
      </c>
      <c r="C2029" s="1" t="s">
        <v>48</v>
      </c>
      <c r="D2029" s="2">
        <v>43400</v>
      </c>
      <c r="E2029" s="2">
        <v>43485</v>
      </c>
      <c r="F2029" s="2" t="str">
        <f>TEXT(Sales[[#This Row],[OrderDate]],"dd")</f>
        <v>20</v>
      </c>
      <c r="G2029" s="2">
        <v>43503</v>
      </c>
      <c r="H2029" s="2">
        <v>43506</v>
      </c>
      <c r="I2029" s="1" t="s">
        <v>32</v>
      </c>
      <c r="J2029">
        <v>14</v>
      </c>
      <c r="K2029" s="1" t="s">
        <v>222</v>
      </c>
      <c r="L2029">
        <v>43</v>
      </c>
      <c r="M2029" s="1" t="s">
        <v>183</v>
      </c>
      <c r="N2029">
        <v>9</v>
      </c>
      <c r="O2029" s="1" t="s">
        <v>111</v>
      </c>
      <c r="P2029">
        <v>3</v>
      </c>
      <c r="Q2029">
        <v>7.4999999999999997E-2</v>
      </c>
      <c r="R2029">
        <v>6545.9000000000005</v>
      </c>
      <c r="S2029">
        <v>3076.5729999999999</v>
      </c>
      <c r="T2029">
        <v>9229.7189999999991</v>
      </c>
      <c r="U2029">
        <v>18164.872500000001</v>
      </c>
      <c r="V2029">
        <f>Sales[[#This Row],[Total Revenue]]-Sales[[#This Row],[Total Buying]]</f>
        <v>8935.1535000000022</v>
      </c>
      <c r="W2029">
        <v>36</v>
      </c>
      <c r="X2029" s="1" t="s">
        <v>361</v>
      </c>
      <c r="Y2029" s="1" t="s">
        <v>186</v>
      </c>
      <c r="Z2029" s="1" t="s">
        <v>158</v>
      </c>
      <c r="AA2029" s="1" t="s">
        <v>159</v>
      </c>
      <c r="AB2029" s="1" t="s">
        <v>116</v>
      </c>
      <c r="AC2029" s="1" t="s">
        <v>159</v>
      </c>
      <c r="AD2029">
        <v>72684</v>
      </c>
      <c r="AE2029">
        <v>105355</v>
      </c>
    </row>
    <row r="2030" spans="1:31" x14ac:dyDescent="0.3">
      <c r="A2030" s="1" t="s">
        <v>2863</v>
      </c>
      <c r="B2030" s="1" t="s">
        <v>30</v>
      </c>
      <c r="C2030" s="1" t="s">
        <v>31</v>
      </c>
      <c r="D2030" s="2">
        <v>43400</v>
      </c>
      <c r="E2030" s="2">
        <v>43485</v>
      </c>
      <c r="F2030" s="2" t="str">
        <f>TEXT(Sales[[#This Row],[OrderDate]],"dd")</f>
        <v>20</v>
      </c>
      <c r="G2030" s="2">
        <v>43500</v>
      </c>
      <c r="H2030" s="2">
        <v>43507</v>
      </c>
      <c r="I2030" s="1" t="s">
        <v>32</v>
      </c>
      <c r="J2030">
        <v>7</v>
      </c>
      <c r="K2030" s="1" t="s">
        <v>188</v>
      </c>
      <c r="L2030">
        <v>14</v>
      </c>
      <c r="M2030" s="1" t="s">
        <v>122</v>
      </c>
      <c r="N2030">
        <v>9</v>
      </c>
      <c r="O2030" s="1" t="s">
        <v>111</v>
      </c>
      <c r="P2030">
        <v>3</v>
      </c>
      <c r="Q2030">
        <v>0.1</v>
      </c>
      <c r="R2030">
        <v>254.6</v>
      </c>
      <c r="S2030">
        <v>198.58799999999999</v>
      </c>
      <c r="T2030">
        <v>595.76400000000001</v>
      </c>
      <c r="U2030">
        <v>687.42</v>
      </c>
      <c r="V2030">
        <f>Sales[[#This Row],[Total Revenue]]-Sales[[#This Row],[Total Buying]]</f>
        <v>91.655999999999949</v>
      </c>
      <c r="W2030">
        <v>246</v>
      </c>
      <c r="X2030" s="1" t="s">
        <v>1870</v>
      </c>
      <c r="Y2030" s="1" t="s">
        <v>1871</v>
      </c>
      <c r="Z2030" s="1" t="s">
        <v>732</v>
      </c>
      <c r="AA2030" s="1" t="s">
        <v>733</v>
      </c>
      <c r="AB2030" s="1" t="s">
        <v>40</v>
      </c>
      <c r="AC2030" s="1" t="s">
        <v>733</v>
      </c>
      <c r="AD2030">
        <v>43037</v>
      </c>
      <c r="AE2030">
        <v>32915</v>
      </c>
    </row>
    <row r="2031" spans="1:31" x14ac:dyDescent="0.3">
      <c r="A2031" s="1" t="s">
        <v>2864</v>
      </c>
      <c r="B2031" s="1" t="s">
        <v>47</v>
      </c>
      <c r="C2031" s="1" t="s">
        <v>62</v>
      </c>
      <c r="D2031" s="2">
        <v>43400</v>
      </c>
      <c r="E2031" s="2">
        <v>43485</v>
      </c>
      <c r="F2031" s="2" t="str">
        <f>TEXT(Sales[[#This Row],[OrderDate]],"dd")</f>
        <v>20</v>
      </c>
      <c r="G2031" s="2">
        <v>43499</v>
      </c>
      <c r="H2031" s="2">
        <v>43504</v>
      </c>
      <c r="I2031" s="1" t="s">
        <v>32</v>
      </c>
      <c r="J2031">
        <v>20</v>
      </c>
      <c r="K2031" s="1" t="s">
        <v>225</v>
      </c>
      <c r="L2031">
        <v>7</v>
      </c>
      <c r="M2031" s="1" t="s">
        <v>271</v>
      </c>
      <c r="N2031">
        <v>20</v>
      </c>
      <c r="O2031" s="1" t="s">
        <v>245</v>
      </c>
      <c r="P2031">
        <v>2</v>
      </c>
      <c r="Q2031">
        <v>0.4</v>
      </c>
      <c r="R2031">
        <v>174.20000000000002</v>
      </c>
      <c r="S2031">
        <v>78.390000000000015</v>
      </c>
      <c r="T2031">
        <v>156.78000000000003</v>
      </c>
      <c r="U2031">
        <v>209.04000000000002</v>
      </c>
      <c r="V2031">
        <f>Sales[[#This Row],[Total Revenue]]-Sales[[#This Row],[Total Buying]]</f>
        <v>52.259999999999991</v>
      </c>
      <c r="W2031">
        <v>294</v>
      </c>
      <c r="X2031" s="1" t="s">
        <v>65</v>
      </c>
      <c r="Y2031" s="1" t="s">
        <v>66</v>
      </c>
      <c r="Z2031" s="1" t="s">
        <v>67</v>
      </c>
      <c r="AA2031" s="1" t="s">
        <v>68</v>
      </c>
      <c r="AB2031" s="1" t="s">
        <v>40</v>
      </c>
      <c r="AC2031" s="1" t="s">
        <v>68</v>
      </c>
      <c r="AD2031">
        <v>581050</v>
      </c>
      <c r="AE2031">
        <v>38253</v>
      </c>
    </row>
    <row r="2032" spans="1:31" x14ac:dyDescent="0.3">
      <c r="A2032" s="1" t="s">
        <v>2865</v>
      </c>
      <c r="B2032" s="1" t="s">
        <v>30</v>
      </c>
      <c r="C2032" s="1" t="s">
        <v>48</v>
      </c>
      <c r="D2032" s="2">
        <v>43400</v>
      </c>
      <c r="E2032" s="2">
        <v>43485</v>
      </c>
      <c r="F2032" s="2" t="str">
        <f>TEXT(Sales[[#This Row],[OrderDate]],"dd")</f>
        <v>20</v>
      </c>
      <c r="G2032" s="2">
        <v>43509</v>
      </c>
      <c r="H2032" s="2">
        <v>43510</v>
      </c>
      <c r="I2032" s="1" t="s">
        <v>32</v>
      </c>
      <c r="J2032">
        <v>2</v>
      </c>
      <c r="K2032" s="1" t="s">
        <v>142</v>
      </c>
      <c r="L2032">
        <v>39</v>
      </c>
      <c r="M2032" s="1" t="s">
        <v>520</v>
      </c>
      <c r="N2032">
        <v>22</v>
      </c>
      <c r="O2032" s="1" t="s">
        <v>128</v>
      </c>
      <c r="P2032">
        <v>3</v>
      </c>
      <c r="Q2032">
        <v>0.1</v>
      </c>
      <c r="R2032">
        <v>1025.1000000000001</v>
      </c>
      <c r="S2032">
        <v>768.82500000000005</v>
      </c>
      <c r="T2032">
        <v>2306.4750000000004</v>
      </c>
      <c r="U2032">
        <v>2767.7700000000004</v>
      </c>
      <c r="V2032">
        <f>Sales[[#This Row],[Total Revenue]]-Sales[[#This Row],[Total Buying]]</f>
        <v>461.29500000000007</v>
      </c>
      <c r="W2032">
        <v>22</v>
      </c>
      <c r="X2032" s="1" t="s">
        <v>1234</v>
      </c>
      <c r="Y2032" s="1" t="s">
        <v>169</v>
      </c>
      <c r="Z2032" s="1" t="s">
        <v>158</v>
      </c>
      <c r="AA2032" s="1" t="s">
        <v>159</v>
      </c>
      <c r="AB2032" s="1" t="s">
        <v>116</v>
      </c>
      <c r="AC2032" s="1" t="s">
        <v>159</v>
      </c>
      <c r="AD2032">
        <v>78066</v>
      </c>
      <c r="AE2032">
        <v>65185</v>
      </c>
    </row>
    <row r="2033" spans="1:31" x14ac:dyDescent="0.3">
      <c r="A2033" s="1" t="s">
        <v>2866</v>
      </c>
      <c r="B2033" s="1" t="s">
        <v>100</v>
      </c>
      <c r="C2033" s="1" t="s">
        <v>62</v>
      </c>
      <c r="D2033" s="2">
        <v>43400</v>
      </c>
      <c r="E2033" s="2">
        <v>43485</v>
      </c>
      <c r="F2033" s="2" t="str">
        <f>TEXT(Sales[[#This Row],[OrderDate]],"dd")</f>
        <v>20</v>
      </c>
      <c r="G2033" s="2">
        <v>43496</v>
      </c>
      <c r="H2033" s="2">
        <v>43501</v>
      </c>
      <c r="I2033" s="1" t="s">
        <v>32</v>
      </c>
      <c r="J2033">
        <v>26</v>
      </c>
      <c r="K2033" s="1" t="s">
        <v>247</v>
      </c>
      <c r="L2033">
        <v>3</v>
      </c>
      <c r="M2033" s="1" t="s">
        <v>175</v>
      </c>
      <c r="N2033">
        <v>36</v>
      </c>
      <c r="O2033" s="1" t="s">
        <v>227</v>
      </c>
      <c r="P2033">
        <v>2</v>
      </c>
      <c r="Q2033">
        <v>0.05</v>
      </c>
      <c r="R2033">
        <v>1775.5</v>
      </c>
      <c r="S2033">
        <v>727.95499999999993</v>
      </c>
      <c r="T2033">
        <v>1455.9099999999999</v>
      </c>
      <c r="U2033">
        <v>3373.45</v>
      </c>
      <c r="V2033">
        <f>Sales[[#This Row],[Total Revenue]]-Sales[[#This Row],[Total Buying]]</f>
        <v>1917.54</v>
      </c>
      <c r="W2033">
        <v>277</v>
      </c>
      <c r="X2033" s="1" t="s">
        <v>698</v>
      </c>
      <c r="Y2033" s="1" t="s">
        <v>699</v>
      </c>
      <c r="Z2033" s="1" t="s">
        <v>38</v>
      </c>
      <c r="AA2033" s="1" t="s">
        <v>39</v>
      </c>
      <c r="AB2033" s="1" t="s">
        <v>40</v>
      </c>
      <c r="AC2033" s="1" t="s">
        <v>39</v>
      </c>
      <c r="AD2033">
        <v>73073</v>
      </c>
      <c r="AE2033">
        <v>59049</v>
      </c>
    </row>
    <row r="2034" spans="1:31" x14ac:dyDescent="0.3">
      <c r="A2034" s="1" t="s">
        <v>2867</v>
      </c>
      <c r="B2034" s="1" t="s">
        <v>100</v>
      </c>
      <c r="C2034" s="1" t="s">
        <v>239</v>
      </c>
      <c r="D2034" s="2">
        <v>43400</v>
      </c>
      <c r="E2034" s="2">
        <v>43485</v>
      </c>
      <c r="F2034" s="2" t="str">
        <f>TEXT(Sales[[#This Row],[OrderDate]],"dd")</f>
        <v>20</v>
      </c>
      <c r="G2034" s="2">
        <v>43500</v>
      </c>
      <c r="H2034" s="2">
        <v>43504</v>
      </c>
      <c r="I2034" s="1" t="s">
        <v>32</v>
      </c>
      <c r="J2034">
        <v>26</v>
      </c>
      <c r="K2034" s="1" t="s">
        <v>247</v>
      </c>
      <c r="L2034">
        <v>41</v>
      </c>
      <c r="M2034" s="1" t="s">
        <v>505</v>
      </c>
      <c r="N2034">
        <v>25</v>
      </c>
      <c r="O2034" s="1" t="s">
        <v>216</v>
      </c>
      <c r="P2034">
        <v>8</v>
      </c>
      <c r="Q2034">
        <v>0.4</v>
      </c>
      <c r="R2034">
        <v>3390.2000000000003</v>
      </c>
      <c r="S2034">
        <v>2000.2180000000001</v>
      </c>
      <c r="T2034">
        <v>16001.744000000001</v>
      </c>
      <c r="U2034">
        <v>16272.960000000001</v>
      </c>
      <c r="V2034">
        <f>Sales[[#This Row],[Total Revenue]]-Sales[[#This Row],[Total Buying]]</f>
        <v>271.21600000000035</v>
      </c>
      <c r="W2034">
        <v>350</v>
      </c>
      <c r="X2034" s="1" t="s">
        <v>974</v>
      </c>
      <c r="Y2034" s="1" t="s">
        <v>1253</v>
      </c>
      <c r="Z2034" s="1" t="s">
        <v>242</v>
      </c>
      <c r="AA2034" s="1" t="s">
        <v>243</v>
      </c>
      <c r="AB2034" s="1" t="s">
        <v>56</v>
      </c>
      <c r="AC2034" s="1" t="s">
        <v>243</v>
      </c>
      <c r="AD2034">
        <v>98441</v>
      </c>
      <c r="AE2034">
        <v>105763</v>
      </c>
    </row>
    <row r="2035" spans="1:31" x14ac:dyDescent="0.3">
      <c r="A2035" s="1" t="s">
        <v>2868</v>
      </c>
      <c r="B2035" s="1" t="s">
        <v>47</v>
      </c>
      <c r="C2035" s="1" t="s">
        <v>77</v>
      </c>
      <c r="D2035" s="2">
        <v>43400</v>
      </c>
      <c r="E2035" s="2">
        <v>43485</v>
      </c>
      <c r="F2035" s="2" t="str">
        <f>TEXT(Sales[[#This Row],[OrderDate]],"dd")</f>
        <v>20</v>
      </c>
      <c r="G2035" s="2">
        <v>43489</v>
      </c>
      <c r="H2035" s="2">
        <v>43495</v>
      </c>
      <c r="I2035" s="1" t="s">
        <v>32</v>
      </c>
      <c r="J2035">
        <v>19</v>
      </c>
      <c r="K2035" s="1" t="s">
        <v>97</v>
      </c>
      <c r="L2035">
        <v>7</v>
      </c>
      <c r="M2035" s="1" t="s">
        <v>271</v>
      </c>
      <c r="N2035">
        <v>23</v>
      </c>
      <c r="O2035" s="1" t="s">
        <v>103</v>
      </c>
      <c r="P2035">
        <v>3</v>
      </c>
      <c r="Q2035">
        <v>0.05</v>
      </c>
      <c r="R2035">
        <v>234.5</v>
      </c>
      <c r="S2035">
        <v>93.800000000000011</v>
      </c>
      <c r="T2035">
        <v>281.40000000000003</v>
      </c>
      <c r="U2035">
        <v>668.32500000000005</v>
      </c>
      <c r="V2035">
        <f>Sales[[#This Row],[Total Revenue]]-Sales[[#This Row],[Total Buying]]</f>
        <v>386.92500000000001</v>
      </c>
      <c r="W2035">
        <v>170</v>
      </c>
      <c r="X2035" s="1" t="s">
        <v>628</v>
      </c>
      <c r="Y2035" s="1" t="s">
        <v>629</v>
      </c>
      <c r="Z2035" s="1" t="s">
        <v>196</v>
      </c>
      <c r="AA2035" s="1" t="s">
        <v>197</v>
      </c>
      <c r="AB2035" s="1" t="s">
        <v>147</v>
      </c>
      <c r="AC2035" s="1" t="s">
        <v>197</v>
      </c>
      <c r="AD2035">
        <v>47239</v>
      </c>
      <c r="AE2035">
        <v>45552</v>
      </c>
    </row>
    <row r="2036" spans="1:31" x14ac:dyDescent="0.3">
      <c r="A2036" s="1" t="s">
        <v>2869</v>
      </c>
      <c r="B2036" s="1" t="s">
        <v>30</v>
      </c>
      <c r="C2036" s="1" t="s">
        <v>62</v>
      </c>
      <c r="D2036" s="2">
        <v>43400</v>
      </c>
      <c r="E2036" s="2">
        <v>43485</v>
      </c>
      <c r="F2036" s="2" t="str">
        <f>TEXT(Sales[[#This Row],[OrderDate]],"dd")</f>
        <v>20</v>
      </c>
      <c r="G2036" s="2">
        <v>43492</v>
      </c>
      <c r="H2036" s="2">
        <v>43501</v>
      </c>
      <c r="I2036" s="1" t="s">
        <v>32</v>
      </c>
      <c r="J2036">
        <v>3</v>
      </c>
      <c r="K2036" s="1" t="s">
        <v>154</v>
      </c>
      <c r="L2036">
        <v>6</v>
      </c>
      <c r="M2036" s="1" t="s">
        <v>329</v>
      </c>
      <c r="N2036">
        <v>9</v>
      </c>
      <c r="O2036" s="1" t="s">
        <v>111</v>
      </c>
      <c r="P2036">
        <v>5</v>
      </c>
      <c r="Q2036">
        <v>0.05</v>
      </c>
      <c r="R2036">
        <v>2385.2000000000003</v>
      </c>
      <c r="S2036">
        <v>1454.9720000000002</v>
      </c>
      <c r="T2036">
        <v>7274.8600000000006</v>
      </c>
      <c r="U2036">
        <v>11329.7</v>
      </c>
      <c r="V2036">
        <f>Sales[[#This Row],[Total Revenue]]-Sales[[#This Row],[Total Buying]]</f>
        <v>4054.84</v>
      </c>
      <c r="W2036">
        <v>291</v>
      </c>
      <c r="X2036" s="1" t="s">
        <v>296</v>
      </c>
      <c r="Y2036" s="1" t="s">
        <v>297</v>
      </c>
      <c r="Z2036" s="1" t="s">
        <v>298</v>
      </c>
      <c r="AA2036" s="1" t="s">
        <v>299</v>
      </c>
      <c r="AB2036" s="1" t="s">
        <v>116</v>
      </c>
      <c r="AC2036" s="1" t="s">
        <v>299</v>
      </c>
      <c r="AD2036">
        <v>254167</v>
      </c>
      <c r="AE2036">
        <v>55003</v>
      </c>
    </row>
    <row r="2037" spans="1:31" x14ac:dyDescent="0.3">
      <c r="A2037" s="1" t="s">
        <v>2870</v>
      </c>
      <c r="B2037" s="1" t="s">
        <v>100</v>
      </c>
      <c r="C2037" s="1" t="s">
        <v>31</v>
      </c>
      <c r="D2037" s="2">
        <v>43400</v>
      </c>
      <c r="E2037" s="2">
        <v>43485</v>
      </c>
      <c r="F2037" s="2" t="str">
        <f>TEXT(Sales[[#This Row],[OrderDate]],"dd")</f>
        <v>20</v>
      </c>
      <c r="G2037" s="2">
        <v>43508</v>
      </c>
      <c r="H2037" s="2">
        <v>43513</v>
      </c>
      <c r="I2037" s="1" t="s">
        <v>32</v>
      </c>
      <c r="J2037">
        <v>28</v>
      </c>
      <c r="K2037" s="1" t="s">
        <v>101</v>
      </c>
      <c r="L2037">
        <v>18</v>
      </c>
      <c r="M2037" s="1" t="s">
        <v>334</v>
      </c>
      <c r="N2037">
        <v>5</v>
      </c>
      <c r="O2037" s="1" t="s">
        <v>123</v>
      </c>
      <c r="P2037">
        <v>2</v>
      </c>
      <c r="Q2037">
        <v>0.05</v>
      </c>
      <c r="R2037">
        <v>1038.5</v>
      </c>
      <c r="S2037">
        <v>446.55500000000001</v>
      </c>
      <c r="T2037">
        <v>893.11</v>
      </c>
      <c r="U2037">
        <v>1973.15</v>
      </c>
      <c r="V2037">
        <f>Sales[[#This Row],[Total Revenue]]-Sales[[#This Row],[Total Buying]]</f>
        <v>1080.04</v>
      </c>
      <c r="W2037">
        <v>242</v>
      </c>
      <c r="X2037" s="1" t="s">
        <v>730</v>
      </c>
      <c r="Y2037" s="1" t="s">
        <v>731</v>
      </c>
      <c r="Z2037" s="1" t="s">
        <v>732</v>
      </c>
      <c r="AA2037" s="1" t="s">
        <v>733</v>
      </c>
      <c r="AB2037" s="1" t="s">
        <v>40</v>
      </c>
      <c r="AC2037" s="1" t="s">
        <v>733</v>
      </c>
      <c r="AD2037">
        <v>35198</v>
      </c>
      <c r="AE2037">
        <v>90515</v>
      </c>
    </row>
    <row r="2038" spans="1:31" x14ac:dyDescent="0.3">
      <c r="A2038" s="1" t="s">
        <v>2871</v>
      </c>
      <c r="B2038" s="1" t="s">
        <v>30</v>
      </c>
      <c r="C2038" s="1" t="s">
        <v>424</v>
      </c>
      <c r="D2038" s="2">
        <v>43300</v>
      </c>
      <c r="E2038" s="2">
        <v>43485</v>
      </c>
      <c r="F2038" s="2" t="str">
        <f>TEXT(Sales[[#This Row],[OrderDate]],"dd")</f>
        <v>20</v>
      </c>
      <c r="G2038" s="2">
        <v>43509</v>
      </c>
      <c r="H2038" s="2">
        <v>43519</v>
      </c>
      <c r="I2038" s="1" t="s">
        <v>32</v>
      </c>
      <c r="J2038">
        <v>8</v>
      </c>
      <c r="K2038" s="1" t="s">
        <v>105</v>
      </c>
      <c r="L2038">
        <v>14</v>
      </c>
      <c r="M2038" s="1" t="s">
        <v>122</v>
      </c>
      <c r="N2038">
        <v>10</v>
      </c>
      <c r="O2038" s="1" t="s">
        <v>162</v>
      </c>
      <c r="P2038">
        <v>1</v>
      </c>
      <c r="Q2038">
        <v>7.4999999999999997E-2</v>
      </c>
      <c r="R2038">
        <v>2492.4</v>
      </c>
      <c r="S2038">
        <v>1395.7440000000001</v>
      </c>
      <c r="T2038">
        <v>1395.7440000000001</v>
      </c>
      <c r="U2038">
        <v>2305.4700000000003</v>
      </c>
      <c r="V2038">
        <f>Sales[[#This Row],[Total Revenue]]-Sales[[#This Row],[Total Buying]]</f>
        <v>909.72600000000011</v>
      </c>
      <c r="W2038">
        <v>68</v>
      </c>
      <c r="X2038" s="1" t="s">
        <v>1067</v>
      </c>
      <c r="Y2038" s="1" t="s">
        <v>461</v>
      </c>
      <c r="Z2038" s="1" t="s">
        <v>158</v>
      </c>
      <c r="AA2038" s="1" t="s">
        <v>159</v>
      </c>
      <c r="AB2038" s="1" t="s">
        <v>116</v>
      </c>
      <c r="AC2038" s="1" t="s">
        <v>159</v>
      </c>
      <c r="AD2038">
        <v>57580</v>
      </c>
      <c r="AE2038">
        <v>37047</v>
      </c>
    </row>
    <row r="2039" spans="1:31" x14ac:dyDescent="0.3">
      <c r="A2039" s="1" t="s">
        <v>2872</v>
      </c>
      <c r="B2039" s="1" t="s">
        <v>30</v>
      </c>
      <c r="C2039" s="1" t="s">
        <v>48</v>
      </c>
      <c r="D2039" s="2">
        <v>43400</v>
      </c>
      <c r="E2039" s="2">
        <v>43485</v>
      </c>
      <c r="F2039" s="2" t="str">
        <f>TEXT(Sales[[#This Row],[OrderDate]],"dd")</f>
        <v>20</v>
      </c>
      <c r="G2039" s="2">
        <v>43487</v>
      </c>
      <c r="H2039" s="2">
        <v>43494</v>
      </c>
      <c r="I2039" s="1" t="s">
        <v>32</v>
      </c>
      <c r="J2039">
        <v>9</v>
      </c>
      <c r="K2039" s="1" t="s">
        <v>214</v>
      </c>
      <c r="L2039">
        <v>3</v>
      </c>
      <c r="M2039" s="1" t="s">
        <v>175</v>
      </c>
      <c r="N2039">
        <v>24</v>
      </c>
      <c r="O2039" s="1" t="s">
        <v>204</v>
      </c>
      <c r="P2039">
        <v>8</v>
      </c>
      <c r="Q2039">
        <v>0.15</v>
      </c>
      <c r="R2039">
        <v>1045.2</v>
      </c>
      <c r="S2039">
        <v>595.76400000000001</v>
      </c>
      <c r="T2039">
        <v>4766.1120000000001</v>
      </c>
      <c r="U2039">
        <v>7107.3600000000006</v>
      </c>
      <c r="V2039">
        <f>Sales[[#This Row],[Total Revenue]]-Sales[[#This Row],[Total Buying]]</f>
        <v>2341.2480000000005</v>
      </c>
      <c r="W2039">
        <v>56</v>
      </c>
      <c r="X2039" s="1" t="s">
        <v>472</v>
      </c>
      <c r="Y2039" s="1" t="s">
        <v>294</v>
      </c>
      <c r="Z2039" s="1" t="s">
        <v>158</v>
      </c>
      <c r="AA2039" s="1" t="s">
        <v>159</v>
      </c>
      <c r="AB2039" s="1" t="s">
        <v>116</v>
      </c>
      <c r="AC2039" s="1" t="s">
        <v>159</v>
      </c>
      <c r="AD2039">
        <v>42680</v>
      </c>
      <c r="AE2039">
        <v>78513</v>
      </c>
    </row>
    <row r="2040" spans="1:31" x14ac:dyDescent="0.3">
      <c r="A2040" s="1" t="s">
        <v>2873</v>
      </c>
      <c r="B2040" s="1" t="s">
        <v>47</v>
      </c>
      <c r="C2040" s="1" t="s">
        <v>62</v>
      </c>
      <c r="D2040" s="2">
        <v>43400</v>
      </c>
      <c r="E2040" s="2">
        <v>43485</v>
      </c>
      <c r="F2040" s="2" t="str">
        <f>TEXT(Sales[[#This Row],[OrderDate]],"dd")</f>
        <v>20</v>
      </c>
      <c r="G2040" s="2">
        <v>43491</v>
      </c>
      <c r="H2040" s="2">
        <v>43493</v>
      </c>
      <c r="I2040" s="1" t="s">
        <v>32</v>
      </c>
      <c r="J2040">
        <v>12</v>
      </c>
      <c r="K2040" s="1" t="s">
        <v>208</v>
      </c>
      <c r="L2040">
        <v>34</v>
      </c>
      <c r="M2040" s="1" t="s">
        <v>378</v>
      </c>
      <c r="N2040">
        <v>14</v>
      </c>
      <c r="O2040" s="1" t="s">
        <v>438</v>
      </c>
      <c r="P2040">
        <v>2</v>
      </c>
      <c r="Q2040">
        <v>0.4</v>
      </c>
      <c r="R2040">
        <v>6177.4000000000005</v>
      </c>
      <c r="S2040">
        <v>2779.8300000000004</v>
      </c>
      <c r="T2040">
        <v>5559.6600000000008</v>
      </c>
      <c r="U2040">
        <v>7412.88</v>
      </c>
      <c r="V2040">
        <f>Sales[[#This Row],[Total Revenue]]-Sales[[#This Row],[Total Buying]]</f>
        <v>1853.2199999999993</v>
      </c>
      <c r="W2040">
        <v>296</v>
      </c>
      <c r="X2040" s="1" t="s">
        <v>965</v>
      </c>
      <c r="Y2040" s="1" t="s">
        <v>966</v>
      </c>
      <c r="Z2040" s="1" t="s">
        <v>967</v>
      </c>
      <c r="AA2040" s="1" t="s">
        <v>968</v>
      </c>
      <c r="AB2040" s="1" t="s">
        <v>40</v>
      </c>
      <c r="AC2040" s="1" t="s">
        <v>968</v>
      </c>
      <c r="AD2040">
        <v>61481</v>
      </c>
      <c r="AE2040">
        <v>37501</v>
      </c>
    </row>
    <row r="2041" spans="1:31" x14ac:dyDescent="0.3">
      <c r="A2041" s="1" t="s">
        <v>2874</v>
      </c>
      <c r="B2041" s="1" t="s">
        <v>47</v>
      </c>
      <c r="C2041" s="1" t="s">
        <v>31</v>
      </c>
      <c r="D2041" s="2">
        <v>43400</v>
      </c>
      <c r="E2041" s="2">
        <v>43485</v>
      </c>
      <c r="F2041" s="2" t="str">
        <f>TEXT(Sales[[#This Row],[OrderDate]],"dd")</f>
        <v>20</v>
      </c>
      <c r="G2041" s="2">
        <v>43504</v>
      </c>
      <c r="H2041" s="2">
        <v>43511</v>
      </c>
      <c r="I2041" s="1" t="s">
        <v>32</v>
      </c>
      <c r="J2041">
        <v>14</v>
      </c>
      <c r="K2041" s="1" t="s">
        <v>222</v>
      </c>
      <c r="L2041">
        <v>47</v>
      </c>
      <c r="M2041" s="1" t="s">
        <v>267</v>
      </c>
      <c r="N2041">
        <v>31</v>
      </c>
      <c r="O2041" s="1" t="s">
        <v>470</v>
      </c>
      <c r="P2041">
        <v>6</v>
      </c>
      <c r="Q2041">
        <v>0.05</v>
      </c>
      <c r="R2041">
        <v>2639.8</v>
      </c>
      <c r="S2041">
        <v>1214.3080000000002</v>
      </c>
      <c r="T2041">
        <v>7285.8480000000018</v>
      </c>
      <c r="U2041">
        <v>15046.860000000002</v>
      </c>
      <c r="V2041">
        <f>Sales[[#This Row],[Total Revenue]]-Sales[[#This Row],[Total Buying]]</f>
        <v>7761.0120000000006</v>
      </c>
      <c r="W2041">
        <v>230</v>
      </c>
      <c r="X2041" s="1" t="s">
        <v>1471</v>
      </c>
      <c r="Y2041" s="1" t="s">
        <v>1472</v>
      </c>
      <c r="Z2041" s="1" t="s">
        <v>316</v>
      </c>
      <c r="AA2041" s="1" t="s">
        <v>317</v>
      </c>
      <c r="AB2041" s="1" t="s">
        <v>56</v>
      </c>
      <c r="AC2041" s="1" t="s">
        <v>317</v>
      </c>
      <c r="AD2041">
        <v>305488</v>
      </c>
      <c r="AE2041">
        <v>53637</v>
      </c>
    </row>
    <row r="2042" spans="1:31" x14ac:dyDescent="0.3">
      <c r="A2042" s="1" t="s">
        <v>2875</v>
      </c>
      <c r="B2042" s="1" t="s">
        <v>47</v>
      </c>
      <c r="C2042" s="1" t="s">
        <v>77</v>
      </c>
      <c r="D2042" s="2">
        <v>43400</v>
      </c>
      <c r="E2042" s="2">
        <v>43485</v>
      </c>
      <c r="F2042" s="2" t="str">
        <f>TEXT(Sales[[#This Row],[OrderDate]],"dd")</f>
        <v>20</v>
      </c>
      <c r="G2042" s="2">
        <v>43500</v>
      </c>
      <c r="H2042" s="2">
        <v>43503</v>
      </c>
      <c r="I2042" s="1" t="s">
        <v>32</v>
      </c>
      <c r="J2042">
        <v>16</v>
      </c>
      <c r="K2042" s="1" t="s">
        <v>270</v>
      </c>
      <c r="L2042">
        <v>50</v>
      </c>
      <c r="M2042" s="1" t="s">
        <v>427</v>
      </c>
      <c r="N2042">
        <v>15</v>
      </c>
      <c r="O2042" s="1" t="s">
        <v>347</v>
      </c>
      <c r="P2042">
        <v>8</v>
      </c>
      <c r="Q2042">
        <v>0.15</v>
      </c>
      <c r="R2042">
        <v>2532.6</v>
      </c>
      <c r="S2042">
        <v>1316.952</v>
      </c>
      <c r="T2042">
        <v>10535.616</v>
      </c>
      <c r="U2042">
        <v>17221.68</v>
      </c>
      <c r="V2042">
        <f>Sales[[#This Row],[Total Revenue]]-Sales[[#This Row],[Total Buying]]</f>
        <v>6686.0640000000003</v>
      </c>
      <c r="W2042">
        <v>187</v>
      </c>
      <c r="X2042" s="1" t="s">
        <v>870</v>
      </c>
      <c r="Y2042" s="1" t="s">
        <v>772</v>
      </c>
      <c r="Z2042" s="1" t="s">
        <v>369</v>
      </c>
      <c r="AA2042" s="1" t="s">
        <v>370</v>
      </c>
      <c r="AB2042" s="1" t="s">
        <v>147</v>
      </c>
      <c r="AC2042" s="1" t="s">
        <v>370</v>
      </c>
      <c r="AD2042">
        <v>58240</v>
      </c>
      <c r="AE2042">
        <v>44334</v>
      </c>
    </row>
    <row r="2043" spans="1:31" x14ac:dyDescent="0.3">
      <c r="A2043" s="1" t="s">
        <v>2876</v>
      </c>
      <c r="B2043" s="1" t="s">
        <v>30</v>
      </c>
      <c r="C2043" s="1" t="s">
        <v>62</v>
      </c>
      <c r="D2043" s="2">
        <v>43400</v>
      </c>
      <c r="E2043" s="2">
        <v>43485</v>
      </c>
      <c r="F2043" s="2" t="str">
        <f>TEXT(Sales[[#This Row],[OrderDate]],"dd")</f>
        <v>20</v>
      </c>
      <c r="G2043" s="2">
        <v>43502</v>
      </c>
      <c r="H2043" s="2">
        <v>43511</v>
      </c>
      <c r="I2043" s="1" t="s">
        <v>32</v>
      </c>
      <c r="J2043">
        <v>7</v>
      </c>
      <c r="K2043" s="1" t="s">
        <v>188</v>
      </c>
      <c r="L2043">
        <v>35</v>
      </c>
      <c r="M2043" s="1" t="s">
        <v>161</v>
      </c>
      <c r="N2043">
        <v>11</v>
      </c>
      <c r="O2043" s="1" t="s">
        <v>126</v>
      </c>
      <c r="P2043">
        <v>5</v>
      </c>
      <c r="Q2043">
        <v>0.1</v>
      </c>
      <c r="R2043">
        <v>1165.8</v>
      </c>
      <c r="S2043">
        <v>687.82199999999989</v>
      </c>
      <c r="T2043">
        <v>3439.1099999999997</v>
      </c>
      <c r="U2043">
        <v>5246.1</v>
      </c>
      <c r="V2043">
        <f>Sales[[#This Row],[Total Revenue]]-Sales[[#This Row],[Total Buying]]</f>
        <v>1806.9900000000007</v>
      </c>
      <c r="W2043">
        <v>281</v>
      </c>
      <c r="X2043" s="1" t="s">
        <v>1297</v>
      </c>
      <c r="Y2043" s="1" t="s">
        <v>1298</v>
      </c>
      <c r="Z2043" s="1" t="s">
        <v>145</v>
      </c>
      <c r="AA2043" s="1" t="s">
        <v>146</v>
      </c>
      <c r="AB2043" s="1" t="s">
        <v>147</v>
      </c>
      <c r="AC2043" s="1" t="s">
        <v>146</v>
      </c>
      <c r="AD2043">
        <v>334724</v>
      </c>
      <c r="AE2043">
        <v>45659</v>
      </c>
    </row>
    <row r="2044" spans="1:31" x14ac:dyDescent="0.3">
      <c r="A2044" s="1" t="s">
        <v>2877</v>
      </c>
      <c r="B2044" s="1" t="s">
        <v>47</v>
      </c>
      <c r="C2044" s="1" t="s">
        <v>77</v>
      </c>
      <c r="D2044" s="2">
        <v>43400</v>
      </c>
      <c r="E2044" s="2">
        <v>43486</v>
      </c>
      <c r="F2044" s="2" t="str">
        <f>TEXT(Sales[[#This Row],[OrderDate]],"dd")</f>
        <v>21</v>
      </c>
      <c r="G2044" s="2">
        <v>43504</v>
      </c>
      <c r="H2044" s="2">
        <v>43507</v>
      </c>
      <c r="I2044" s="1" t="s">
        <v>32</v>
      </c>
      <c r="J2044">
        <v>13</v>
      </c>
      <c r="K2044" s="1" t="s">
        <v>88</v>
      </c>
      <c r="L2044">
        <v>35</v>
      </c>
      <c r="M2044" s="1" t="s">
        <v>161</v>
      </c>
      <c r="N2044">
        <v>13</v>
      </c>
      <c r="O2044" s="1" t="s">
        <v>193</v>
      </c>
      <c r="P2044">
        <v>3</v>
      </c>
      <c r="Q2044">
        <v>0.4</v>
      </c>
      <c r="R2044">
        <v>3959.7000000000003</v>
      </c>
      <c r="S2044">
        <v>3207.3570000000004</v>
      </c>
      <c r="T2044">
        <v>9622.0710000000017</v>
      </c>
      <c r="U2044">
        <v>7127.4600000000009</v>
      </c>
      <c r="V2044">
        <f>Sales[[#This Row],[Total Revenue]]-Sales[[#This Row],[Total Buying]]</f>
        <v>-2494.6110000000008</v>
      </c>
      <c r="W2044">
        <v>173</v>
      </c>
      <c r="X2044" s="1" t="s">
        <v>194</v>
      </c>
      <c r="Y2044" s="1" t="s">
        <v>195</v>
      </c>
      <c r="Z2044" s="1" t="s">
        <v>196</v>
      </c>
      <c r="AA2044" s="1" t="s">
        <v>197</v>
      </c>
      <c r="AB2044" s="1" t="s">
        <v>147</v>
      </c>
      <c r="AC2044" s="1" t="s">
        <v>197</v>
      </c>
      <c r="AD2044">
        <v>58559</v>
      </c>
      <c r="AE2044">
        <v>38716</v>
      </c>
    </row>
    <row r="2045" spans="1:31" x14ac:dyDescent="0.3">
      <c r="A2045" s="1" t="s">
        <v>2878</v>
      </c>
      <c r="B2045" s="1" t="s">
        <v>30</v>
      </c>
      <c r="C2045" s="1" t="s">
        <v>77</v>
      </c>
      <c r="D2045" s="2">
        <v>43400</v>
      </c>
      <c r="E2045" s="2">
        <v>43486</v>
      </c>
      <c r="F2045" s="2" t="str">
        <f>TEXT(Sales[[#This Row],[OrderDate]],"dd")</f>
        <v>21</v>
      </c>
      <c r="G2045" s="2">
        <v>43509</v>
      </c>
      <c r="H2045" s="2">
        <v>43513</v>
      </c>
      <c r="I2045" s="1" t="s">
        <v>32</v>
      </c>
      <c r="J2045">
        <v>5</v>
      </c>
      <c r="K2045" s="1" t="s">
        <v>182</v>
      </c>
      <c r="L2045">
        <v>20</v>
      </c>
      <c r="M2045" s="1" t="s">
        <v>59</v>
      </c>
      <c r="N2045">
        <v>20</v>
      </c>
      <c r="O2045" s="1" t="s">
        <v>245</v>
      </c>
      <c r="P2045">
        <v>7</v>
      </c>
      <c r="Q2045">
        <v>7.4999999999999997E-2</v>
      </c>
      <c r="R2045">
        <v>1125.6000000000001</v>
      </c>
      <c r="S2045">
        <v>619.08000000000015</v>
      </c>
      <c r="T2045">
        <v>4333.5600000000013</v>
      </c>
      <c r="U2045">
        <v>7288.26</v>
      </c>
      <c r="V2045">
        <f>Sales[[#This Row],[Total Revenue]]-Sales[[#This Row],[Total Buying]]</f>
        <v>2954.6999999999989</v>
      </c>
      <c r="W2045">
        <v>134</v>
      </c>
      <c r="X2045" s="1" t="s">
        <v>355</v>
      </c>
      <c r="Y2045" s="1" t="s">
        <v>356</v>
      </c>
      <c r="Z2045" s="1" t="s">
        <v>306</v>
      </c>
      <c r="AA2045" s="1" t="s">
        <v>307</v>
      </c>
      <c r="AB2045" s="1" t="s">
        <v>56</v>
      </c>
      <c r="AC2045" s="1" t="s">
        <v>307</v>
      </c>
      <c r="AD2045">
        <v>39038</v>
      </c>
      <c r="AE2045">
        <v>41308</v>
      </c>
    </row>
    <row r="2046" spans="1:31" x14ac:dyDescent="0.3">
      <c r="A2046" s="1" t="s">
        <v>2879</v>
      </c>
      <c r="B2046" s="1" t="s">
        <v>47</v>
      </c>
      <c r="C2046" s="1" t="s">
        <v>77</v>
      </c>
      <c r="D2046" s="2">
        <v>43400</v>
      </c>
      <c r="E2046" s="2">
        <v>43486</v>
      </c>
      <c r="F2046" s="2" t="str">
        <f>TEXT(Sales[[#This Row],[OrderDate]],"dd")</f>
        <v>21</v>
      </c>
      <c r="G2046" s="2">
        <v>43491</v>
      </c>
      <c r="H2046" s="2">
        <v>43496</v>
      </c>
      <c r="I2046" s="1" t="s">
        <v>32</v>
      </c>
      <c r="J2046">
        <v>14</v>
      </c>
      <c r="K2046" s="1" t="s">
        <v>222</v>
      </c>
      <c r="L2046">
        <v>19</v>
      </c>
      <c r="M2046" s="1" t="s">
        <v>346</v>
      </c>
      <c r="N2046">
        <v>4</v>
      </c>
      <c r="O2046" s="1" t="s">
        <v>64</v>
      </c>
      <c r="P2046">
        <v>5</v>
      </c>
      <c r="Q2046">
        <v>7.4999999999999997E-2</v>
      </c>
      <c r="R2046">
        <v>2331.6</v>
      </c>
      <c r="S2046">
        <v>1282.3800000000001</v>
      </c>
      <c r="T2046">
        <v>6411.9000000000005</v>
      </c>
      <c r="U2046">
        <v>10783.65</v>
      </c>
      <c r="V2046">
        <f>Sales[[#This Row],[Total Revenue]]-Sales[[#This Row],[Total Buying]]</f>
        <v>4371.7499999999991</v>
      </c>
      <c r="W2046">
        <v>128</v>
      </c>
      <c r="X2046" s="1" t="s">
        <v>738</v>
      </c>
      <c r="Y2046" s="1" t="s">
        <v>711</v>
      </c>
      <c r="Z2046" s="1" t="s">
        <v>306</v>
      </c>
      <c r="AA2046" s="1" t="s">
        <v>307</v>
      </c>
      <c r="AB2046" s="1" t="s">
        <v>56</v>
      </c>
      <c r="AC2046" s="1" t="s">
        <v>307</v>
      </c>
      <c r="AD2046">
        <v>38474</v>
      </c>
      <c r="AE2046">
        <v>65282</v>
      </c>
    </row>
    <row r="2047" spans="1:31" x14ac:dyDescent="0.3">
      <c r="A2047" s="1" t="s">
        <v>2880</v>
      </c>
      <c r="B2047" s="1" t="s">
        <v>100</v>
      </c>
      <c r="C2047" s="1" t="s">
        <v>77</v>
      </c>
      <c r="D2047" s="2">
        <v>43400</v>
      </c>
      <c r="E2047" s="2">
        <v>43486</v>
      </c>
      <c r="F2047" s="2" t="str">
        <f>TEXT(Sales[[#This Row],[OrderDate]],"dd")</f>
        <v>21</v>
      </c>
      <c r="G2047" s="2">
        <v>43493</v>
      </c>
      <c r="H2047" s="2">
        <v>43502</v>
      </c>
      <c r="I2047" s="1" t="s">
        <v>32</v>
      </c>
      <c r="J2047">
        <v>27</v>
      </c>
      <c r="K2047" s="1" t="s">
        <v>179</v>
      </c>
      <c r="L2047">
        <v>33</v>
      </c>
      <c r="M2047" s="1" t="s">
        <v>262</v>
      </c>
      <c r="N2047">
        <v>47</v>
      </c>
      <c r="O2047" s="1" t="s">
        <v>254</v>
      </c>
      <c r="P2047">
        <v>7</v>
      </c>
      <c r="Q2047">
        <v>0.1</v>
      </c>
      <c r="R2047">
        <v>1896.1000000000001</v>
      </c>
      <c r="S2047">
        <v>1346.231</v>
      </c>
      <c r="T2047">
        <v>9423.6170000000002</v>
      </c>
      <c r="U2047">
        <v>11945.430000000002</v>
      </c>
      <c r="V2047">
        <f>Sales[[#This Row],[Total Revenue]]-Sales[[#This Row],[Total Buying]]</f>
        <v>2521.8130000000019</v>
      </c>
      <c r="W2047">
        <v>123</v>
      </c>
      <c r="X2047" s="1" t="s">
        <v>1107</v>
      </c>
      <c r="Y2047" s="1" t="s">
        <v>1108</v>
      </c>
      <c r="Z2047" s="1" t="s">
        <v>306</v>
      </c>
      <c r="AA2047" s="1" t="s">
        <v>307</v>
      </c>
      <c r="AB2047" s="1" t="s">
        <v>56</v>
      </c>
      <c r="AC2047" s="1" t="s">
        <v>307</v>
      </c>
      <c r="AD2047">
        <v>318575</v>
      </c>
      <c r="AE2047">
        <v>46764</v>
      </c>
    </row>
    <row r="2048" spans="1:31" x14ac:dyDescent="0.3">
      <c r="A2048" s="1" t="s">
        <v>2881</v>
      </c>
      <c r="B2048" s="1" t="s">
        <v>30</v>
      </c>
      <c r="C2048" s="1" t="s">
        <v>62</v>
      </c>
      <c r="D2048" s="2">
        <v>43400</v>
      </c>
      <c r="E2048" s="2">
        <v>43486</v>
      </c>
      <c r="F2048" s="2" t="str">
        <f>TEXT(Sales[[#This Row],[OrderDate]],"dd")</f>
        <v>21</v>
      </c>
      <c r="G2048" s="2">
        <v>43504</v>
      </c>
      <c r="H2048" s="2">
        <v>43510</v>
      </c>
      <c r="I2048" s="1" t="s">
        <v>32</v>
      </c>
      <c r="J2048">
        <v>1</v>
      </c>
      <c r="K2048" s="1" t="s">
        <v>78</v>
      </c>
      <c r="L2048">
        <v>43</v>
      </c>
      <c r="M2048" s="1" t="s">
        <v>183</v>
      </c>
      <c r="N2048">
        <v>46</v>
      </c>
      <c r="O2048" s="1" t="s">
        <v>150</v>
      </c>
      <c r="P2048">
        <v>6</v>
      </c>
      <c r="Q2048">
        <v>0.1</v>
      </c>
      <c r="R2048">
        <v>3953</v>
      </c>
      <c r="S2048">
        <v>3320.52</v>
      </c>
      <c r="T2048">
        <v>19923.12</v>
      </c>
      <c r="U2048">
        <v>21346.199999999997</v>
      </c>
      <c r="V2048">
        <f>Sales[[#This Row],[Total Revenue]]-Sales[[#This Row],[Total Buying]]</f>
        <v>1423.0799999999981</v>
      </c>
      <c r="W2048">
        <v>280</v>
      </c>
      <c r="X2048" s="1" t="s">
        <v>151</v>
      </c>
      <c r="Y2048" s="1" t="s">
        <v>152</v>
      </c>
      <c r="Z2048" s="1" t="s">
        <v>145</v>
      </c>
      <c r="AA2048" s="1" t="s">
        <v>146</v>
      </c>
      <c r="AB2048" s="1" t="s">
        <v>147</v>
      </c>
      <c r="AC2048" s="1" t="s">
        <v>146</v>
      </c>
      <c r="AD2048">
        <v>167100</v>
      </c>
      <c r="AE2048">
        <v>26150</v>
      </c>
    </row>
    <row r="2049" spans="1:31" x14ac:dyDescent="0.3">
      <c r="A2049" s="1" t="s">
        <v>2882</v>
      </c>
      <c r="B2049" s="1" t="s">
        <v>47</v>
      </c>
      <c r="C2049" s="1" t="s">
        <v>62</v>
      </c>
      <c r="D2049" s="2">
        <v>43400</v>
      </c>
      <c r="E2049" s="2">
        <v>43486</v>
      </c>
      <c r="F2049" s="2" t="str">
        <f>TEXT(Sales[[#This Row],[OrderDate]],"dd")</f>
        <v>21</v>
      </c>
      <c r="G2049" s="2">
        <v>43491</v>
      </c>
      <c r="H2049" s="2">
        <v>43497</v>
      </c>
      <c r="I2049" s="1" t="s">
        <v>32</v>
      </c>
      <c r="J2049">
        <v>18</v>
      </c>
      <c r="K2049" s="1" t="s">
        <v>49</v>
      </c>
      <c r="L2049">
        <v>49</v>
      </c>
      <c r="M2049" s="1" t="s">
        <v>74</v>
      </c>
      <c r="N2049">
        <v>23</v>
      </c>
      <c r="O2049" s="1" t="s">
        <v>103</v>
      </c>
      <c r="P2049">
        <v>6</v>
      </c>
      <c r="Q2049">
        <v>0.05</v>
      </c>
      <c r="R2049">
        <v>857.6</v>
      </c>
      <c r="S2049">
        <v>634.62400000000002</v>
      </c>
      <c r="T2049">
        <v>3807.7440000000001</v>
      </c>
      <c r="U2049">
        <v>4888.32</v>
      </c>
      <c r="V2049">
        <f>Sales[[#This Row],[Total Revenue]]-Sales[[#This Row],[Total Buying]]</f>
        <v>1080.5759999999996</v>
      </c>
      <c r="W2049">
        <v>278</v>
      </c>
      <c r="X2049" s="1" t="s">
        <v>836</v>
      </c>
      <c r="Y2049" s="1" t="s">
        <v>837</v>
      </c>
      <c r="Z2049" s="1" t="s">
        <v>145</v>
      </c>
      <c r="AA2049" s="1" t="s">
        <v>146</v>
      </c>
      <c r="AB2049" s="1" t="s">
        <v>147</v>
      </c>
      <c r="AC2049" s="1" t="s">
        <v>146</v>
      </c>
      <c r="AD2049">
        <v>83684</v>
      </c>
      <c r="AE2049">
        <v>34512</v>
      </c>
    </row>
    <row r="2050" spans="1:31" x14ac:dyDescent="0.3">
      <c r="A2050" s="1" t="s">
        <v>2883</v>
      </c>
      <c r="B2050" s="1" t="s">
        <v>100</v>
      </c>
      <c r="C2050" s="1" t="s">
        <v>31</v>
      </c>
      <c r="D2050" s="2">
        <v>43300</v>
      </c>
      <c r="E2050" s="2">
        <v>43487</v>
      </c>
      <c r="F2050" s="2" t="str">
        <f>TEXT(Sales[[#This Row],[OrderDate]],"dd")</f>
        <v>22</v>
      </c>
      <c r="G2050" s="2">
        <v>43507</v>
      </c>
      <c r="H2050" s="2">
        <v>43513</v>
      </c>
      <c r="I2050" s="1" t="s">
        <v>32</v>
      </c>
      <c r="J2050">
        <v>25</v>
      </c>
      <c r="K2050" s="1" t="s">
        <v>333</v>
      </c>
      <c r="L2050">
        <v>33</v>
      </c>
      <c r="M2050" s="1" t="s">
        <v>262</v>
      </c>
      <c r="N2050">
        <v>26</v>
      </c>
      <c r="O2050" s="1" t="s">
        <v>45</v>
      </c>
      <c r="P2050">
        <v>4</v>
      </c>
      <c r="Q2050">
        <v>0.1</v>
      </c>
      <c r="R2050">
        <v>5641.4000000000005</v>
      </c>
      <c r="S2050">
        <v>3272.0120000000002</v>
      </c>
      <c r="T2050">
        <v>13088.048000000001</v>
      </c>
      <c r="U2050">
        <v>20309.04</v>
      </c>
      <c r="V2050">
        <f>Sales[[#This Row],[Total Revenue]]-Sales[[#This Row],[Total Buying]]</f>
        <v>7220.9920000000002</v>
      </c>
      <c r="W2050">
        <v>230</v>
      </c>
      <c r="X2050" s="1" t="s">
        <v>1471</v>
      </c>
      <c r="Y2050" s="1" t="s">
        <v>1472</v>
      </c>
      <c r="Z2050" s="1" t="s">
        <v>316</v>
      </c>
      <c r="AA2050" s="1" t="s">
        <v>317</v>
      </c>
      <c r="AB2050" s="1" t="s">
        <v>56</v>
      </c>
      <c r="AC2050" s="1" t="s">
        <v>317</v>
      </c>
      <c r="AD2050">
        <v>305488</v>
      </c>
      <c r="AE2050">
        <v>53637</v>
      </c>
    </row>
    <row r="2051" spans="1:31" x14ac:dyDescent="0.3">
      <c r="A2051" s="1" t="s">
        <v>2884</v>
      </c>
      <c r="B2051" s="1" t="s">
        <v>47</v>
      </c>
      <c r="C2051" s="1" t="s">
        <v>77</v>
      </c>
      <c r="D2051" s="2">
        <v>43400</v>
      </c>
      <c r="E2051" s="2">
        <v>43487</v>
      </c>
      <c r="F2051" s="2" t="str">
        <f>TEXT(Sales[[#This Row],[OrderDate]],"dd")</f>
        <v>22</v>
      </c>
      <c r="G2051" s="2">
        <v>43510</v>
      </c>
      <c r="H2051" s="2">
        <v>43512</v>
      </c>
      <c r="I2051" s="1" t="s">
        <v>32</v>
      </c>
      <c r="J2051">
        <v>16</v>
      </c>
      <c r="K2051" s="1" t="s">
        <v>270</v>
      </c>
      <c r="L2051">
        <v>48</v>
      </c>
      <c r="M2051" s="1" t="s">
        <v>102</v>
      </c>
      <c r="N2051">
        <v>37</v>
      </c>
      <c r="O2051" s="1" t="s">
        <v>309</v>
      </c>
      <c r="P2051">
        <v>1</v>
      </c>
      <c r="Q2051">
        <v>0.05</v>
      </c>
      <c r="R2051">
        <v>2217.7000000000003</v>
      </c>
      <c r="S2051">
        <v>1552.39</v>
      </c>
      <c r="T2051">
        <v>1552.39</v>
      </c>
      <c r="U2051">
        <v>2106.8150000000001</v>
      </c>
      <c r="V2051">
        <f>Sales[[#This Row],[Total Revenue]]-Sales[[#This Row],[Total Buying]]</f>
        <v>554.42499999999995</v>
      </c>
      <c r="W2051">
        <v>148</v>
      </c>
      <c r="X2051" s="1" t="s">
        <v>463</v>
      </c>
      <c r="Y2051" s="1" t="s">
        <v>464</v>
      </c>
      <c r="Z2051" s="1" t="s">
        <v>465</v>
      </c>
      <c r="AA2051" s="1" t="s">
        <v>466</v>
      </c>
      <c r="AB2051" s="1" t="s">
        <v>147</v>
      </c>
      <c r="AC2051" s="1" t="s">
        <v>466</v>
      </c>
      <c r="AD2051">
        <v>41100</v>
      </c>
      <c r="AE2051">
        <v>47343</v>
      </c>
    </row>
    <row r="2052" spans="1:31" x14ac:dyDescent="0.3">
      <c r="A2052" s="1" t="s">
        <v>2885</v>
      </c>
      <c r="B2052" s="1" t="s">
        <v>30</v>
      </c>
      <c r="C2052" s="1" t="s">
        <v>48</v>
      </c>
      <c r="D2052" s="2">
        <v>43400</v>
      </c>
      <c r="E2052" s="2">
        <v>43487</v>
      </c>
      <c r="F2052" s="2" t="str">
        <f>TEXT(Sales[[#This Row],[OrderDate]],"dd")</f>
        <v>22</v>
      </c>
      <c r="G2052" s="2">
        <v>43494</v>
      </c>
      <c r="H2052" s="2">
        <v>43498</v>
      </c>
      <c r="I2052" s="1" t="s">
        <v>32</v>
      </c>
      <c r="J2052">
        <v>4</v>
      </c>
      <c r="K2052" s="1" t="s">
        <v>70</v>
      </c>
      <c r="L2052">
        <v>37</v>
      </c>
      <c r="M2052" s="1" t="s">
        <v>498</v>
      </c>
      <c r="N2052">
        <v>14</v>
      </c>
      <c r="O2052" s="1" t="s">
        <v>438</v>
      </c>
      <c r="P2052">
        <v>7</v>
      </c>
      <c r="Q2052">
        <v>0.2</v>
      </c>
      <c r="R2052">
        <v>1855.9</v>
      </c>
      <c r="S2052">
        <v>1317.6890000000001</v>
      </c>
      <c r="T2052">
        <v>9223.8230000000003</v>
      </c>
      <c r="U2052">
        <v>10393.040000000001</v>
      </c>
      <c r="V2052">
        <f>Sales[[#This Row],[Total Revenue]]-Sales[[#This Row],[Total Buying]]</f>
        <v>1169.2170000000006</v>
      </c>
      <c r="W2052">
        <v>36</v>
      </c>
      <c r="X2052" s="1" t="s">
        <v>361</v>
      </c>
      <c r="Y2052" s="1" t="s">
        <v>186</v>
      </c>
      <c r="Z2052" s="1" t="s">
        <v>158</v>
      </c>
      <c r="AA2052" s="1" t="s">
        <v>159</v>
      </c>
      <c r="AB2052" s="1" t="s">
        <v>116</v>
      </c>
      <c r="AC2052" s="1" t="s">
        <v>159</v>
      </c>
      <c r="AD2052">
        <v>72684</v>
      </c>
      <c r="AE2052">
        <v>105355</v>
      </c>
    </row>
    <row r="2053" spans="1:31" x14ac:dyDescent="0.3">
      <c r="A2053" s="1" t="s">
        <v>2886</v>
      </c>
      <c r="B2053" s="1" t="s">
        <v>42</v>
      </c>
      <c r="C2053" s="1" t="s">
        <v>77</v>
      </c>
      <c r="D2053" s="2">
        <v>43400</v>
      </c>
      <c r="E2053" s="2">
        <v>43487</v>
      </c>
      <c r="F2053" s="2" t="str">
        <f>TEXT(Sales[[#This Row],[OrderDate]],"dd")</f>
        <v>22</v>
      </c>
      <c r="G2053" s="2">
        <v>43498</v>
      </c>
      <c r="H2053" s="2">
        <v>43502</v>
      </c>
      <c r="I2053" s="1" t="s">
        <v>32</v>
      </c>
      <c r="J2053">
        <v>25</v>
      </c>
      <c r="K2053" s="1" t="s">
        <v>333</v>
      </c>
      <c r="L2053">
        <v>15</v>
      </c>
      <c r="M2053" s="1" t="s">
        <v>34</v>
      </c>
      <c r="N2053">
        <v>35</v>
      </c>
      <c r="O2053" s="1" t="s">
        <v>184</v>
      </c>
      <c r="P2053">
        <v>2</v>
      </c>
      <c r="Q2053">
        <v>7.4999999999999997E-2</v>
      </c>
      <c r="R2053">
        <v>1976.5</v>
      </c>
      <c r="S2053">
        <v>1581.2</v>
      </c>
      <c r="T2053">
        <v>3162.4</v>
      </c>
      <c r="U2053">
        <v>3656.5250000000001</v>
      </c>
      <c r="V2053">
        <f>Sales[[#This Row],[Total Revenue]]-Sales[[#This Row],[Total Buying]]</f>
        <v>494.125</v>
      </c>
      <c r="W2053">
        <v>134</v>
      </c>
      <c r="X2053" s="1" t="s">
        <v>355</v>
      </c>
      <c r="Y2053" s="1" t="s">
        <v>356</v>
      </c>
      <c r="Z2053" s="1" t="s">
        <v>306</v>
      </c>
      <c r="AA2053" s="1" t="s">
        <v>307</v>
      </c>
      <c r="AB2053" s="1" t="s">
        <v>56</v>
      </c>
      <c r="AC2053" s="1" t="s">
        <v>307</v>
      </c>
      <c r="AD2053">
        <v>39038</v>
      </c>
      <c r="AE2053">
        <v>41308</v>
      </c>
    </row>
    <row r="2054" spans="1:31" x14ac:dyDescent="0.3">
      <c r="A2054" s="1" t="s">
        <v>2887</v>
      </c>
      <c r="B2054" s="1" t="s">
        <v>42</v>
      </c>
      <c r="C2054" s="1" t="s">
        <v>424</v>
      </c>
      <c r="D2054" s="2">
        <v>43400</v>
      </c>
      <c r="E2054" s="2">
        <v>43487</v>
      </c>
      <c r="F2054" s="2" t="str">
        <f>TEXT(Sales[[#This Row],[OrderDate]],"dd")</f>
        <v>22</v>
      </c>
      <c r="G2054" s="2">
        <v>43493</v>
      </c>
      <c r="H2054" s="2">
        <v>43494</v>
      </c>
      <c r="I2054" s="1" t="s">
        <v>32</v>
      </c>
      <c r="J2054">
        <v>21</v>
      </c>
      <c r="K2054" s="1" t="s">
        <v>43</v>
      </c>
      <c r="L2054">
        <v>5</v>
      </c>
      <c r="M2054" s="1" t="s">
        <v>106</v>
      </c>
      <c r="N2054">
        <v>20</v>
      </c>
      <c r="O2054" s="1" t="s">
        <v>245</v>
      </c>
      <c r="P2054">
        <v>2</v>
      </c>
      <c r="Q2054">
        <v>0.1</v>
      </c>
      <c r="R2054">
        <v>1065.3</v>
      </c>
      <c r="S2054">
        <v>628.52699999999993</v>
      </c>
      <c r="T2054">
        <v>1257.0539999999999</v>
      </c>
      <c r="U2054">
        <v>1917.54</v>
      </c>
      <c r="V2054">
        <f>Sales[[#This Row],[Total Revenue]]-Sales[[#This Row],[Total Buying]]</f>
        <v>660.4860000000001</v>
      </c>
      <c r="W2054">
        <v>76</v>
      </c>
      <c r="X2054" s="1" t="s">
        <v>564</v>
      </c>
      <c r="Y2054" s="1" t="s">
        <v>191</v>
      </c>
      <c r="Z2054" s="1" t="s">
        <v>158</v>
      </c>
      <c r="AA2054" s="1" t="s">
        <v>159</v>
      </c>
      <c r="AB2054" s="1" t="s">
        <v>116</v>
      </c>
      <c r="AC2054" s="1" t="s">
        <v>159</v>
      </c>
      <c r="AD2054">
        <v>59247</v>
      </c>
      <c r="AE2054">
        <v>83554</v>
      </c>
    </row>
    <row r="2055" spans="1:31" x14ac:dyDescent="0.3">
      <c r="A2055" s="1" t="s">
        <v>2888</v>
      </c>
      <c r="B2055" s="1" t="s">
        <v>47</v>
      </c>
      <c r="C2055" s="1" t="s">
        <v>31</v>
      </c>
      <c r="D2055" s="2">
        <v>43400</v>
      </c>
      <c r="E2055" s="2">
        <v>43488</v>
      </c>
      <c r="F2055" s="2" t="str">
        <f>TEXT(Sales[[#This Row],[OrderDate]],"dd")</f>
        <v>23</v>
      </c>
      <c r="G2055" s="2">
        <v>43507</v>
      </c>
      <c r="H2055" s="2">
        <v>43510</v>
      </c>
      <c r="I2055" s="1" t="s">
        <v>32</v>
      </c>
      <c r="J2055">
        <v>19</v>
      </c>
      <c r="K2055" s="1" t="s">
        <v>97</v>
      </c>
      <c r="L2055">
        <v>36</v>
      </c>
      <c r="M2055" s="1" t="s">
        <v>287</v>
      </c>
      <c r="N2055">
        <v>25</v>
      </c>
      <c r="O2055" s="1" t="s">
        <v>216</v>
      </c>
      <c r="P2055">
        <v>3</v>
      </c>
      <c r="Q2055">
        <v>0.05</v>
      </c>
      <c r="R2055">
        <v>3872.6</v>
      </c>
      <c r="S2055">
        <v>2594.6420000000003</v>
      </c>
      <c r="T2055">
        <v>7783.9260000000013</v>
      </c>
      <c r="U2055">
        <v>11036.91</v>
      </c>
      <c r="V2055">
        <f>Sales[[#This Row],[Total Revenue]]-Sales[[#This Row],[Total Buying]]</f>
        <v>3252.9839999999986</v>
      </c>
      <c r="W2055">
        <v>252</v>
      </c>
      <c r="X2055" s="1" t="s">
        <v>911</v>
      </c>
      <c r="Y2055" s="1" t="s">
        <v>387</v>
      </c>
      <c r="Z2055" s="1" t="s">
        <v>388</v>
      </c>
      <c r="AA2055" s="1" t="s">
        <v>389</v>
      </c>
      <c r="AB2055" s="1" t="s">
        <v>116</v>
      </c>
      <c r="AC2055" s="1" t="s">
        <v>389</v>
      </c>
      <c r="AD2055">
        <v>215614</v>
      </c>
      <c r="AE2055">
        <v>50202</v>
      </c>
    </row>
    <row r="2056" spans="1:31" x14ac:dyDescent="0.3">
      <c r="A2056" s="1" t="s">
        <v>2889</v>
      </c>
      <c r="B2056" s="1" t="s">
        <v>30</v>
      </c>
      <c r="C2056" s="1" t="s">
        <v>77</v>
      </c>
      <c r="D2056" s="2">
        <v>43400</v>
      </c>
      <c r="E2056" s="2">
        <v>43488</v>
      </c>
      <c r="F2056" s="2" t="str">
        <f>TEXT(Sales[[#This Row],[OrderDate]],"dd")</f>
        <v>23</v>
      </c>
      <c r="G2056" s="2">
        <v>43512</v>
      </c>
      <c r="H2056" s="2">
        <v>43513</v>
      </c>
      <c r="I2056" s="1" t="s">
        <v>32</v>
      </c>
      <c r="J2056">
        <v>7</v>
      </c>
      <c r="K2056" s="1" t="s">
        <v>188</v>
      </c>
      <c r="L2056">
        <v>24</v>
      </c>
      <c r="M2056" s="1" t="s">
        <v>138</v>
      </c>
      <c r="N2056">
        <v>10</v>
      </c>
      <c r="O2056" s="1" t="s">
        <v>162</v>
      </c>
      <c r="P2056">
        <v>2</v>
      </c>
      <c r="Q2056">
        <v>0.05</v>
      </c>
      <c r="R2056">
        <v>3886</v>
      </c>
      <c r="S2056">
        <v>1826.4199999999998</v>
      </c>
      <c r="T2056">
        <v>3652.8399999999997</v>
      </c>
      <c r="U2056">
        <v>7383.4</v>
      </c>
      <c r="V2056">
        <f>Sales[[#This Row],[Total Revenue]]-Sales[[#This Row],[Total Buying]]</f>
        <v>3730.56</v>
      </c>
      <c r="W2056">
        <v>150</v>
      </c>
      <c r="X2056" s="1" t="s">
        <v>785</v>
      </c>
      <c r="Y2056" s="1" t="s">
        <v>786</v>
      </c>
      <c r="Z2056" s="1" t="s">
        <v>787</v>
      </c>
      <c r="AA2056" s="1" t="s">
        <v>788</v>
      </c>
      <c r="AB2056" s="1" t="s">
        <v>116</v>
      </c>
      <c r="AC2056" s="1" t="s">
        <v>788</v>
      </c>
      <c r="AD2056">
        <v>86916</v>
      </c>
      <c r="AE2056">
        <v>50323</v>
      </c>
    </row>
    <row r="2057" spans="1:31" x14ac:dyDescent="0.3">
      <c r="A2057" s="1" t="s">
        <v>2890</v>
      </c>
      <c r="B2057" s="1" t="s">
        <v>47</v>
      </c>
      <c r="C2057" s="1" t="s">
        <v>424</v>
      </c>
      <c r="D2057" s="2">
        <v>43400</v>
      </c>
      <c r="E2057" s="2">
        <v>43488</v>
      </c>
      <c r="F2057" s="2" t="str">
        <f>TEXT(Sales[[#This Row],[OrderDate]],"dd")</f>
        <v>23</v>
      </c>
      <c r="G2057" s="2">
        <v>43512</v>
      </c>
      <c r="H2057" s="2">
        <v>43522</v>
      </c>
      <c r="I2057" s="1" t="s">
        <v>32</v>
      </c>
      <c r="J2057">
        <v>19</v>
      </c>
      <c r="K2057" s="1" t="s">
        <v>97</v>
      </c>
      <c r="L2057">
        <v>10</v>
      </c>
      <c r="M2057" s="1" t="s">
        <v>273</v>
      </c>
      <c r="N2057">
        <v>36</v>
      </c>
      <c r="O2057" s="1" t="s">
        <v>227</v>
      </c>
      <c r="P2057">
        <v>8</v>
      </c>
      <c r="Q2057">
        <v>0.05</v>
      </c>
      <c r="R2057">
        <v>268</v>
      </c>
      <c r="S2057">
        <v>222.44</v>
      </c>
      <c r="T2057">
        <v>1779.52</v>
      </c>
      <c r="U2057">
        <v>2036.8</v>
      </c>
      <c r="V2057">
        <f>Sales[[#This Row],[Total Revenue]]-Sales[[#This Row],[Total Buying]]</f>
        <v>257.27999999999997</v>
      </c>
      <c r="W2057">
        <v>75</v>
      </c>
      <c r="X2057" s="1" t="s">
        <v>557</v>
      </c>
      <c r="Y2057" s="1" t="s">
        <v>558</v>
      </c>
      <c r="Z2057" s="1" t="s">
        <v>158</v>
      </c>
      <c r="AA2057" s="1" t="s">
        <v>159</v>
      </c>
      <c r="AB2057" s="1" t="s">
        <v>116</v>
      </c>
      <c r="AC2057" s="1" t="s">
        <v>159</v>
      </c>
      <c r="AD2057">
        <v>43433</v>
      </c>
      <c r="AE2057">
        <v>98914</v>
      </c>
    </row>
    <row r="2058" spans="1:31" x14ac:dyDescent="0.3">
      <c r="A2058" s="1" t="s">
        <v>2891</v>
      </c>
      <c r="B2058" s="1" t="s">
        <v>30</v>
      </c>
      <c r="C2058" s="1" t="s">
        <v>31</v>
      </c>
      <c r="D2058" s="2">
        <v>43400</v>
      </c>
      <c r="E2058" s="2">
        <v>43488</v>
      </c>
      <c r="F2058" s="2" t="str">
        <f>TEXT(Sales[[#This Row],[OrderDate]],"dd")</f>
        <v>23</v>
      </c>
      <c r="G2058" s="2">
        <v>43515</v>
      </c>
      <c r="H2058" s="2">
        <v>43520</v>
      </c>
      <c r="I2058" s="1" t="s">
        <v>32</v>
      </c>
      <c r="J2058">
        <v>12</v>
      </c>
      <c r="K2058" s="1" t="s">
        <v>208</v>
      </c>
      <c r="L2058">
        <v>9</v>
      </c>
      <c r="M2058" s="1" t="s">
        <v>149</v>
      </c>
      <c r="N2058">
        <v>11</v>
      </c>
      <c r="O2058" s="1" t="s">
        <v>126</v>
      </c>
      <c r="P2058">
        <v>4</v>
      </c>
      <c r="Q2058">
        <v>0.05</v>
      </c>
      <c r="R2058">
        <v>214.4</v>
      </c>
      <c r="S2058">
        <v>92.192000000000007</v>
      </c>
      <c r="T2058">
        <v>368.76800000000003</v>
      </c>
      <c r="U2058">
        <v>814.72</v>
      </c>
      <c r="V2058">
        <f>Sales[[#This Row],[Total Revenue]]-Sales[[#This Row],[Total Buying]]</f>
        <v>445.952</v>
      </c>
      <c r="W2058">
        <v>225</v>
      </c>
      <c r="X2058" s="1" t="s">
        <v>843</v>
      </c>
      <c r="Y2058" s="1" t="s">
        <v>904</v>
      </c>
      <c r="Z2058" s="1" t="s">
        <v>905</v>
      </c>
      <c r="AA2058" s="1" t="s">
        <v>906</v>
      </c>
      <c r="AB2058" s="1" t="s">
        <v>147</v>
      </c>
      <c r="AC2058" s="1" t="s">
        <v>906</v>
      </c>
      <c r="AD2058">
        <v>71268</v>
      </c>
      <c r="AE2058">
        <v>33557</v>
      </c>
    </row>
    <row r="2059" spans="1:31" x14ac:dyDescent="0.3">
      <c r="A2059" s="1" t="s">
        <v>2892</v>
      </c>
      <c r="B2059" s="1" t="s">
        <v>47</v>
      </c>
      <c r="C2059" s="1" t="s">
        <v>239</v>
      </c>
      <c r="D2059" s="2">
        <v>43400</v>
      </c>
      <c r="E2059" s="2">
        <v>43488</v>
      </c>
      <c r="F2059" s="2" t="str">
        <f>TEXT(Sales[[#This Row],[OrderDate]],"dd")</f>
        <v>23</v>
      </c>
      <c r="G2059" s="2">
        <v>43499</v>
      </c>
      <c r="H2059" s="2">
        <v>43501</v>
      </c>
      <c r="I2059" s="1" t="s">
        <v>32</v>
      </c>
      <c r="J2059">
        <v>19</v>
      </c>
      <c r="K2059" s="1" t="s">
        <v>97</v>
      </c>
      <c r="L2059">
        <v>12</v>
      </c>
      <c r="M2059" s="1" t="s">
        <v>380</v>
      </c>
      <c r="N2059">
        <v>34</v>
      </c>
      <c r="O2059" s="1" t="s">
        <v>335</v>
      </c>
      <c r="P2059">
        <v>5</v>
      </c>
      <c r="Q2059">
        <v>7.4999999999999997E-2</v>
      </c>
      <c r="R2059">
        <v>676.7</v>
      </c>
      <c r="S2059">
        <v>433.08800000000002</v>
      </c>
      <c r="T2059">
        <v>2165.44</v>
      </c>
      <c r="U2059">
        <v>3129.7375000000002</v>
      </c>
      <c r="V2059">
        <f>Sales[[#This Row],[Total Revenue]]-Sales[[#This Row],[Total Buying]]</f>
        <v>964.29750000000013</v>
      </c>
      <c r="W2059">
        <v>346</v>
      </c>
      <c r="X2059" s="1" t="s">
        <v>1700</v>
      </c>
      <c r="Y2059" s="1" t="s">
        <v>947</v>
      </c>
      <c r="Z2059" s="1" t="s">
        <v>678</v>
      </c>
      <c r="AA2059" s="1" t="s">
        <v>679</v>
      </c>
      <c r="AB2059" s="1" t="s">
        <v>116</v>
      </c>
      <c r="AC2059" s="1" t="s">
        <v>679</v>
      </c>
      <c r="AD2059">
        <v>75330</v>
      </c>
      <c r="AE2059">
        <v>47243</v>
      </c>
    </row>
    <row r="2060" spans="1:31" x14ac:dyDescent="0.3">
      <c r="A2060" s="1" t="s">
        <v>2893</v>
      </c>
      <c r="B2060" s="1" t="s">
        <v>47</v>
      </c>
      <c r="C2060" s="1" t="s">
        <v>77</v>
      </c>
      <c r="D2060" s="2">
        <v>43400</v>
      </c>
      <c r="E2060" s="2">
        <v>43488</v>
      </c>
      <c r="F2060" s="2" t="str">
        <f>TEXT(Sales[[#This Row],[OrderDate]],"dd")</f>
        <v>23</v>
      </c>
      <c r="G2060" s="2">
        <v>43503</v>
      </c>
      <c r="H2060" s="2">
        <v>43504</v>
      </c>
      <c r="I2060" s="1" t="s">
        <v>32</v>
      </c>
      <c r="J2060">
        <v>14</v>
      </c>
      <c r="K2060" s="1" t="s">
        <v>222</v>
      </c>
      <c r="L2060">
        <v>39</v>
      </c>
      <c r="M2060" s="1" t="s">
        <v>520</v>
      </c>
      <c r="N2060">
        <v>4</v>
      </c>
      <c r="O2060" s="1" t="s">
        <v>64</v>
      </c>
      <c r="P2060">
        <v>1</v>
      </c>
      <c r="Q2060">
        <v>0.05</v>
      </c>
      <c r="R2060">
        <v>1005</v>
      </c>
      <c r="S2060">
        <v>412.04999999999995</v>
      </c>
      <c r="T2060">
        <v>412.04999999999995</v>
      </c>
      <c r="U2060">
        <v>954.75</v>
      </c>
      <c r="V2060">
        <f>Sales[[#This Row],[Total Revenue]]-Sales[[#This Row],[Total Buying]]</f>
        <v>542.70000000000005</v>
      </c>
      <c r="W2060">
        <v>174</v>
      </c>
      <c r="X2060" s="1" t="s">
        <v>1071</v>
      </c>
      <c r="Y2060" s="1" t="s">
        <v>1072</v>
      </c>
      <c r="Z2060" s="1" t="s">
        <v>196</v>
      </c>
      <c r="AA2060" s="1" t="s">
        <v>197</v>
      </c>
      <c r="AB2060" s="1" t="s">
        <v>147</v>
      </c>
      <c r="AC2060" s="1" t="s">
        <v>197</v>
      </c>
      <c r="AD2060">
        <v>69780</v>
      </c>
      <c r="AE2060">
        <v>40391</v>
      </c>
    </row>
    <row r="2061" spans="1:31" x14ac:dyDescent="0.3">
      <c r="A2061" s="1" t="s">
        <v>2894</v>
      </c>
      <c r="B2061" s="1" t="s">
        <v>47</v>
      </c>
      <c r="C2061" s="1" t="s">
        <v>62</v>
      </c>
      <c r="D2061" s="2">
        <v>43400</v>
      </c>
      <c r="E2061" s="2">
        <v>43488</v>
      </c>
      <c r="F2061" s="2" t="str">
        <f>TEXT(Sales[[#This Row],[OrderDate]],"dd")</f>
        <v>23</v>
      </c>
      <c r="G2061" s="2">
        <v>43508</v>
      </c>
      <c r="H2061" s="2">
        <v>43511</v>
      </c>
      <c r="I2061" s="1" t="s">
        <v>32</v>
      </c>
      <c r="J2061">
        <v>15</v>
      </c>
      <c r="K2061" s="1" t="s">
        <v>134</v>
      </c>
      <c r="L2061">
        <v>47</v>
      </c>
      <c r="M2061" s="1" t="s">
        <v>267</v>
      </c>
      <c r="N2061">
        <v>5</v>
      </c>
      <c r="O2061" s="1" t="s">
        <v>123</v>
      </c>
      <c r="P2061">
        <v>1</v>
      </c>
      <c r="Q2061">
        <v>0.05</v>
      </c>
      <c r="R2061">
        <v>1065.3</v>
      </c>
      <c r="S2061">
        <v>703.09799999999996</v>
      </c>
      <c r="T2061">
        <v>703.09799999999996</v>
      </c>
      <c r="U2061">
        <v>1012.035</v>
      </c>
      <c r="V2061">
        <f>Sales[[#This Row],[Total Revenue]]-Sales[[#This Row],[Total Buying]]</f>
        <v>308.93700000000001</v>
      </c>
      <c r="W2061">
        <v>278</v>
      </c>
      <c r="X2061" s="1" t="s">
        <v>836</v>
      </c>
      <c r="Y2061" s="1" t="s">
        <v>837</v>
      </c>
      <c r="Z2061" s="1" t="s">
        <v>145</v>
      </c>
      <c r="AA2061" s="1" t="s">
        <v>146</v>
      </c>
      <c r="AB2061" s="1" t="s">
        <v>147</v>
      </c>
      <c r="AC2061" s="1" t="s">
        <v>146</v>
      </c>
      <c r="AD2061">
        <v>83684</v>
      </c>
      <c r="AE2061">
        <v>34512</v>
      </c>
    </row>
    <row r="2062" spans="1:31" x14ac:dyDescent="0.3">
      <c r="A2062" s="1" t="s">
        <v>2895</v>
      </c>
      <c r="B2062" s="1" t="s">
        <v>30</v>
      </c>
      <c r="C2062" s="1" t="s">
        <v>239</v>
      </c>
      <c r="D2062" s="2">
        <v>43400</v>
      </c>
      <c r="E2062" s="2">
        <v>43488</v>
      </c>
      <c r="F2062" s="2" t="str">
        <f>TEXT(Sales[[#This Row],[OrderDate]],"dd")</f>
        <v>23</v>
      </c>
      <c r="G2062" s="2">
        <v>43499</v>
      </c>
      <c r="H2062" s="2">
        <v>43507</v>
      </c>
      <c r="I2062" s="1" t="s">
        <v>32</v>
      </c>
      <c r="J2062">
        <v>7</v>
      </c>
      <c r="K2062" s="1" t="s">
        <v>188</v>
      </c>
      <c r="L2062">
        <v>15</v>
      </c>
      <c r="M2062" s="1" t="s">
        <v>34</v>
      </c>
      <c r="N2062">
        <v>33</v>
      </c>
      <c r="O2062" s="1" t="s">
        <v>75</v>
      </c>
      <c r="P2062">
        <v>2</v>
      </c>
      <c r="Q2062">
        <v>0.1</v>
      </c>
      <c r="R2062">
        <v>167.5</v>
      </c>
      <c r="S2062">
        <v>113.9</v>
      </c>
      <c r="T2062">
        <v>227.8</v>
      </c>
      <c r="U2062">
        <v>301.5</v>
      </c>
      <c r="V2062">
        <f>Sales[[#This Row],[Total Revenue]]-Sales[[#This Row],[Total Buying]]</f>
        <v>73.699999999999989</v>
      </c>
      <c r="W2062">
        <v>352</v>
      </c>
      <c r="X2062" s="1" t="s">
        <v>919</v>
      </c>
      <c r="Y2062" s="1" t="s">
        <v>920</v>
      </c>
      <c r="Z2062" s="1" t="s">
        <v>242</v>
      </c>
      <c r="AA2062" s="1" t="s">
        <v>243</v>
      </c>
      <c r="AB2062" s="1" t="s">
        <v>56</v>
      </c>
      <c r="AC2062" s="1" t="s">
        <v>243</v>
      </c>
      <c r="AD2062">
        <v>52940</v>
      </c>
      <c r="AE2062">
        <v>49190</v>
      </c>
    </row>
    <row r="2063" spans="1:31" x14ac:dyDescent="0.3">
      <c r="A2063" s="1" t="s">
        <v>2896</v>
      </c>
      <c r="B2063" s="1" t="s">
        <v>30</v>
      </c>
      <c r="C2063" s="1" t="s">
        <v>48</v>
      </c>
      <c r="D2063" s="2">
        <v>43400</v>
      </c>
      <c r="E2063" s="2">
        <v>43488</v>
      </c>
      <c r="F2063" s="2" t="str">
        <f>TEXT(Sales[[#This Row],[OrderDate]],"dd")</f>
        <v>23</v>
      </c>
      <c r="G2063" s="2">
        <v>43510</v>
      </c>
      <c r="H2063" s="2">
        <v>43515</v>
      </c>
      <c r="I2063" s="1" t="s">
        <v>32</v>
      </c>
      <c r="J2063">
        <v>3</v>
      </c>
      <c r="K2063" s="1" t="s">
        <v>154</v>
      </c>
      <c r="L2063">
        <v>11</v>
      </c>
      <c r="M2063" s="1" t="s">
        <v>44</v>
      </c>
      <c r="N2063">
        <v>11</v>
      </c>
      <c r="O2063" s="1" t="s">
        <v>126</v>
      </c>
      <c r="P2063">
        <v>4</v>
      </c>
      <c r="Q2063">
        <v>0.15</v>
      </c>
      <c r="R2063">
        <v>1179.2</v>
      </c>
      <c r="S2063">
        <v>837.23199999999997</v>
      </c>
      <c r="T2063">
        <v>3348.9279999999999</v>
      </c>
      <c r="U2063">
        <v>4009.28</v>
      </c>
      <c r="V2063">
        <f>Sales[[#This Row],[Total Revenue]]-Sales[[#This Row],[Total Buying]]</f>
        <v>660.35200000000032</v>
      </c>
      <c r="W2063">
        <v>47</v>
      </c>
      <c r="X2063" s="1" t="s">
        <v>1948</v>
      </c>
      <c r="Y2063" s="1" t="s">
        <v>191</v>
      </c>
      <c r="Z2063" s="1" t="s">
        <v>158</v>
      </c>
      <c r="AA2063" s="1" t="s">
        <v>159</v>
      </c>
      <c r="AB2063" s="1" t="s">
        <v>116</v>
      </c>
      <c r="AC2063" s="1" t="s">
        <v>159</v>
      </c>
      <c r="AD2063">
        <v>164406</v>
      </c>
      <c r="AE2063">
        <v>52783</v>
      </c>
    </row>
    <row r="2064" spans="1:31" x14ac:dyDescent="0.3">
      <c r="A2064" s="1" t="s">
        <v>2897</v>
      </c>
      <c r="B2064" s="1" t="s">
        <v>47</v>
      </c>
      <c r="C2064" s="1" t="s">
        <v>77</v>
      </c>
      <c r="D2064" s="2">
        <v>43300</v>
      </c>
      <c r="E2064" s="2">
        <v>43488</v>
      </c>
      <c r="F2064" s="2" t="str">
        <f>TEXT(Sales[[#This Row],[OrderDate]],"dd")</f>
        <v>23</v>
      </c>
      <c r="G2064" s="2">
        <v>43503</v>
      </c>
      <c r="H2064" s="2">
        <v>43506</v>
      </c>
      <c r="I2064" s="1" t="s">
        <v>32</v>
      </c>
      <c r="J2064">
        <v>14</v>
      </c>
      <c r="K2064" s="1" t="s">
        <v>222</v>
      </c>
      <c r="L2064">
        <v>5</v>
      </c>
      <c r="M2064" s="1" t="s">
        <v>106</v>
      </c>
      <c r="N2064">
        <v>6</v>
      </c>
      <c r="O2064" s="1" t="s">
        <v>274</v>
      </c>
      <c r="P2064">
        <v>7</v>
      </c>
      <c r="Q2064">
        <v>0.2</v>
      </c>
      <c r="R2064">
        <v>5808.9000000000005</v>
      </c>
      <c r="S2064">
        <v>3485.34</v>
      </c>
      <c r="T2064">
        <v>24397.38</v>
      </c>
      <c r="U2064">
        <v>32529.840000000004</v>
      </c>
      <c r="V2064">
        <f>Sales[[#This Row],[Total Revenue]]-Sales[[#This Row],[Total Buying]]</f>
        <v>8132.4600000000028</v>
      </c>
      <c r="W2064">
        <v>180</v>
      </c>
      <c r="X2064" s="1" t="s">
        <v>657</v>
      </c>
      <c r="Y2064" s="1" t="s">
        <v>658</v>
      </c>
      <c r="Z2064" s="1" t="s">
        <v>196</v>
      </c>
      <c r="AA2064" s="1" t="s">
        <v>197</v>
      </c>
      <c r="AB2064" s="1" t="s">
        <v>147</v>
      </c>
      <c r="AC2064" s="1" t="s">
        <v>197</v>
      </c>
      <c r="AD2064">
        <v>47997</v>
      </c>
      <c r="AE2064">
        <v>76285</v>
      </c>
    </row>
    <row r="2065" spans="1:31" x14ac:dyDescent="0.3">
      <c r="A2065" s="1" t="s">
        <v>2898</v>
      </c>
      <c r="B2065" s="1" t="s">
        <v>42</v>
      </c>
      <c r="C2065" s="1" t="s">
        <v>424</v>
      </c>
      <c r="D2065" s="2">
        <v>43400</v>
      </c>
      <c r="E2065" s="2">
        <v>43489</v>
      </c>
      <c r="F2065" s="2" t="str">
        <f>TEXT(Sales[[#This Row],[OrderDate]],"dd")</f>
        <v>24</v>
      </c>
      <c r="G2065" s="2">
        <v>43516</v>
      </c>
      <c r="H2065" s="2">
        <v>43519</v>
      </c>
      <c r="I2065" s="1" t="s">
        <v>32</v>
      </c>
      <c r="J2065">
        <v>20</v>
      </c>
      <c r="K2065" s="1" t="s">
        <v>225</v>
      </c>
      <c r="L2065">
        <v>25</v>
      </c>
      <c r="M2065" s="1" t="s">
        <v>454</v>
      </c>
      <c r="N2065">
        <v>30</v>
      </c>
      <c r="O2065" s="1" t="s">
        <v>51</v>
      </c>
      <c r="P2065">
        <v>4</v>
      </c>
      <c r="Q2065">
        <v>0.05</v>
      </c>
      <c r="R2065">
        <v>3772.1</v>
      </c>
      <c r="S2065">
        <v>3093.1219999999998</v>
      </c>
      <c r="T2065">
        <v>12372.487999999999</v>
      </c>
      <c r="U2065">
        <v>14333.98</v>
      </c>
      <c r="V2065">
        <f>Sales[[#This Row],[Total Revenue]]-Sales[[#This Row],[Total Buying]]</f>
        <v>1961.4920000000002</v>
      </c>
      <c r="W2065">
        <v>87</v>
      </c>
      <c r="X2065" s="1" t="s">
        <v>617</v>
      </c>
      <c r="Y2065" s="1" t="s">
        <v>618</v>
      </c>
      <c r="Z2065" s="1" t="s">
        <v>158</v>
      </c>
      <c r="AA2065" s="1" t="s">
        <v>159</v>
      </c>
      <c r="AB2065" s="1" t="s">
        <v>116</v>
      </c>
      <c r="AC2065" s="1" t="s">
        <v>159</v>
      </c>
      <c r="AD2065">
        <v>41730</v>
      </c>
      <c r="AE2065">
        <v>52157</v>
      </c>
    </row>
    <row r="2066" spans="1:31" x14ac:dyDescent="0.3">
      <c r="A2066" s="1" t="s">
        <v>2899</v>
      </c>
      <c r="B2066" s="1" t="s">
        <v>30</v>
      </c>
      <c r="C2066" s="1" t="s">
        <v>424</v>
      </c>
      <c r="D2066" s="2">
        <v>43400</v>
      </c>
      <c r="E2066" s="2">
        <v>43489</v>
      </c>
      <c r="F2066" s="2" t="str">
        <f>TEXT(Sales[[#This Row],[OrderDate]],"dd")</f>
        <v>24</v>
      </c>
      <c r="G2066" s="2">
        <v>43506</v>
      </c>
      <c r="H2066" s="2">
        <v>43508</v>
      </c>
      <c r="I2066" s="1" t="s">
        <v>32</v>
      </c>
      <c r="J2066">
        <v>8</v>
      </c>
      <c r="K2066" s="1" t="s">
        <v>105</v>
      </c>
      <c r="L2066">
        <v>25</v>
      </c>
      <c r="M2066" s="1" t="s">
        <v>454</v>
      </c>
      <c r="N2066">
        <v>19</v>
      </c>
      <c r="O2066" s="1" t="s">
        <v>726</v>
      </c>
      <c r="P2066">
        <v>1</v>
      </c>
      <c r="Q2066">
        <v>0.05</v>
      </c>
      <c r="R2066">
        <v>3484</v>
      </c>
      <c r="S2066">
        <v>1532.96</v>
      </c>
      <c r="T2066">
        <v>1532.96</v>
      </c>
      <c r="U2066">
        <v>3309.8</v>
      </c>
      <c r="V2066">
        <f>Sales[[#This Row],[Total Revenue]]-Sales[[#This Row],[Total Buying]]</f>
        <v>1776.8400000000001</v>
      </c>
      <c r="W2066">
        <v>64</v>
      </c>
      <c r="X2066" s="1" t="s">
        <v>507</v>
      </c>
      <c r="Y2066" s="1" t="s">
        <v>285</v>
      </c>
      <c r="Z2066" s="1" t="s">
        <v>158</v>
      </c>
      <c r="AA2066" s="1" t="s">
        <v>159</v>
      </c>
      <c r="AB2066" s="1" t="s">
        <v>116</v>
      </c>
      <c r="AC2066" s="1" t="s">
        <v>159</v>
      </c>
      <c r="AD2066">
        <v>91267</v>
      </c>
      <c r="AE2066">
        <v>57196</v>
      </c>
    </row>
    <row r="2067" spans="1:31" x14ac:dyDescent="0.3">
      <c r="A2067" s="1" t="s">
        <v>2900</v>
      </c>
      <c r="B2067" s="1" t="s">
        <v>47</v>
      </c>
      <c r="C2067" s="1" t="s">
        <v>62</v>
      </c>
      <c r="D2067" s="2">
        <v>43400</v>
      </c>
      <c r="E2067" s="2">
        <v>43489</v>
      </c>
      <c r="F2067" s="2" t="str">
        <f>TEXT(Sales[[#This Row],[OrderDate]],"dd")</f>
        <v>24</v>
      </c>
      <c r="G2067" s="2">
        <v>43498</v>
      </c>
      <c r="H2067" s="2">
        <v>43507</v>
      </c>
      <c r="I2067" s="1" t="s">
        <v>32</v>
      </c>
      <c r="J2067">
        <v>13</v>
      </c>
      <c r="K2067" s="1" t="s">
        <v>88</v>
      </c>
      <c r="L2067">
        <v>16</v>
      </c>
      <c r="M2067" s="1" t="s">
        <v>155</v>
      </c>
      <c r="N2067">
        <v>17</v>
      </c>
      <c r="O2067" s="1" t="s">
        <v>180</v>
      </c>
      <c r="P2067">
        <v>8</v>
      </c>
      <c r="Q2067">
        <v>7.4999999999999997E-2</v>
      </c>
      <c r="R2067">
        <v>1051.9000000000001</v>
      </c>
      <c r="S2067">
        <v>420.76000000000005</v>
      </c>
      <c r="T2067">
        <v>3366.0800000000004</v>
      </c>
      <c r="U2067">
        <v>7784.06</v>
      </c>
      <c r="V2067">
        <f>Sales[[#This Row],[Total Revenue]]-Sales[[#This Row],[Total Buying]]</f>
        <v>4417.9799999999996</v>
      </c>
      <c r="W2067">
        <v>286</v>
      </c>
      <c r="X2067" s="1" t="s">
        <v>1794</v>
      </c>
      <c r="Y2067" s="1" t="s">
        <v>1795</v>
      </c>
      <c r="Z2067" s="1" t="s">
        <v>211</v>
      </c>
      <c r="AA2067" s="1" t="s">
        <v>212</v>
      </c>
      <c r="AB2067" s="1" t="s">
        <v>56</v>
      </c>
      <c r="AC2067" s="1" t="s">
        <v>212</v>
      </c>
      <c r="AD2067">
        <v>232254</v>
      </c>
      <c r="AE2067">
        <v>47779</v>
      </c>
    </row>
    <row r="2068" spans="1:31" x14ac:dyDescent="0.3">
      <c r="A2068" s="1" t="s">
        <v>2901</v>
      </c>
      <c r="B2068" s="1" t="s">
        <v>30</v>
      </c>
      <c r="C2068" s="1" t="s">
        <v>239</v>
      </c>
      <c r="D2068" s="2">
        <v>43400</v>
      </c>
      <c r="E2068" s="2">
        <v>43489</v>
      </c>
      <c r="F2068" s="2" t="str">
        <f>TEXT(Sales[[#This Row],[OrderDate]],"dd")</f>
        <v>24</v>
      </c>
      <c r="G2068" s="2">
        <v>43501</v>
      </c>
      <c r="H2068" s="2">
        <v>43506</v>
      </c>
      <c r="I2068" s="1" t="s">
        <v>32</v>
      </c>
      <c r="J2068">
        <v>5</v>
      </c>
      <c r="K2068" s="1" t="s">
        <v>182</v>
      </c>
      <c r="L2068">
        <v>1</v>
      </c>
      <c r="M2068" s="1" t="s">
        <v>79</v>
      </c>
      <c r="N2068">
        <v>8</v>
      </c>
      <c r="O2068" s="1" t="s">
        <v>172</v>
      </c>
      <c r="P2068">
        <v>1</v>
      </c>
      <c r="Q2068">
        <v>7.4999999999999997E-2</v>
      </c>
      <c r="R2068">
        <v>207.70000000000002</v>
      </c>
      <c r="S2068">
        <v>116.31200000000003</v>
      </c>
      <c r="T2068">
        <v>116.31200000000003</v>
      </c>
      <c r="U2068">
        <v>192.1225</v>
      </c>
      <c r="V2068">
        <f>Sales[[#This Row],[Total Revenue]]-Sales[[#This Row],[Total Buying]]</f>
        <v>75.810499999999976</v>
      </c>
      <c r="W2068">
        <v>335</v>
      </c>
      <c r="X2068" s="1" t="s">
        <v>249</v>
      </c>
      <c r="Y2068" s="1" t="s">
        <v>250</v>
      </c>
      <c r="Z2068" s="1" t="s">
        <v>251</v>
      </c>
      <c r="AA2068" s="1" t="s">
        <v>252</v>
      </c>
      <c r="AB2068" s="1" t="s">
        <v>56</v>
      </c>
      <c r="AC2068" s="1" t="s">
        <v>252</v>
      </c>
      <c r="AD2068">
        <v>34776</v>
      </c>
      <c r="AE2068">
        <v>95972</v>
      </c>
    </row>
    <row r="2069" spans="1:31" x14ac:dyDescent="0.3">
      <c r="A2069" s="1" t="s">
        <v>2902</v>
      </c>
      <c r="B2069" s="1" t="s">
        <v>47</v>
      </c>
      <c r="C2069" s="1" t="s">
        <v>48</v>
      </c>
      <c r="D2069" s="2">
        <v>43400</v>
      </c>
      <c r="E2069" s="2">
        <v>43489</v>
      </c>
      <c r="F2069" s="2" t="str">
        <f>TEXT(Sales[[#This Row],[OrderDate]],"dd")</f>
        <v>24</v>
      </c>
      <c r="G2069" s="2">
        <v>43493</v>
      </c>
      <c r="H2069" s="2">
        <v>43503</v>
      </c>
      <c r="I2069" s="1" t="s">
        <v>32</v>
      </c>
      <c r="J2069">
        <v>16</v>
      </c>
      <c r="K2069" s="1" t="s">
        <v>270</v>
      </c>
      <c r="L2069">
        <v>14</v>
      </c>
      <c r="M2069" s="1" t="s">
        <v>122</v>
      </c>
      <c r="N2069">
        <v>18</v>
      </c>
      <c r="O2069" s="1" t="s">
        <v>364</v>
      </c>
      <c r="P2069">
        <v>3</v>
      </c>
      <c r="Q2069">
        <v>0.1</v>
      </c>
      <c r="R2069">
        <v>1708.5</v>
      </c>
      <c r="S2069">
        <v>1195.9499999999998</v>
      </c>
      <c r="T2069">
        <v>3587.8499999999995</v>
      </c>
      <c r="U2069">
        <v>4612.9500000000007</v>
      </c>
      <c r="V2069">
        <f>Sales[[#This Row],[Total Revenue]]-Sales[[#This Row],[Total Buying]]</f>
        <v>1025.1000000000013</v>
      </c>
      <c r="W2069">
        <v>38</v>
      </c>
      <c r="X2069" s="1" t="s">
        <v>293</v>
      </c>
      <c r="Y2069" s="1" t="s">
        <v>294</v>
      </c>
      <c r="Z2069" s="1" t="s">
        <v>158</v>
      </c>
      <c r="AA2069" s="1" t="s">
        <v>159</v>
      </c>
      <c r="AB2069" s="1" t="s">
        <v>116</v>
      </c>
      <c r="AC2069" s="1" t="s">
        <v>159</v>
      </c>
      <c r="AD2069">
        <v>45031</v>
      </c>
      <c r="AE2069">
        <v>65974</v>
      </c>
    </row>
    <row r="2070" spans="1:31" x14ac:dyDescent="0.3">
      <c r="A2070" s="1" t="s">
        <v>2903</v>
      </c>
      <c r="B2070" s="1" t="s">
        <v>30</v>
      </c>
      <c r="C2070" s="1" t="s">
        <v>77</v>
      </c>
      <c r="D2070" s="2">
        <v>43400</v>
      </c>
      <c r="E2070" s="2">
        <v>43490</v>
      </c>
      <c r="F2070" s="2" t="str">
        <f>TEXT(Sales[[#This Row],[OrderDate]],"dd")</f>
        <v>25</v>
      </c>
      <c r="G2070" s="2">
        <v>43513</v>
      </c>
      <c r="H2070" s="2">
        <v>43522</v>
      </c>
      <c r="I2070" s="1" t="s">
        <v>32</v>
      </c>
      <c r="J2070">
        <v>8</v>
      </c>
      <c r="K2070" s="1" t="s">
        <v>105</v>
      </c>
      <c r="L2070">
        <v>30</v>
      </c>
      <c r="M2070" s="1" t="s">
        <v>166</v>
      </c>
      <c r="N2070">
        <v>32</v>
      </c>
      <c r="O2070" s="1" t="s">
        <v>107</v>
      </c>
      <c r="P2070">
        <v>2</v>
      </c>
      <c r="Q2070">
        <v>0.15</v>
      </c>
      <c r="R2070">
        <v>1118.9000000000001</v>
      </c>
      <c r="S2070">
        <v>794.41899999999998</v>
      </c>
      <c r="T2070">
        <v>1588.838</v>
      </c>
      <c r="U2070">
        <v>1902.13</v>
      </c>
      <c r="V2070">
        <f>Sales[[#This Row],[Total Revenue]]-Sales[[#This Row],[Total Buying]]</f>
        <v>313.29200000000014</v>
      </c>
      <c r="W2070">
        <v>161</v>
      </c>
      <c r="X2070" s="1" t="s">
        <v>820</v>
      </c>
      <c r="Y2070" s="1" t="s">
        <v>821</v>
      </c>
      <c r="Z2070" s="1" t="s">
        <v>196</v>
      </c>
      <c r="AA2070" s="1" t="s">
        <v>197</v>
      </c>
      <c r="AB2070" s="1" t="s">
        <v>147</v>
      </c>
      <c r="AC2070" s="1" t="s">
        <v>197</v>
      </c>
      <c r="AD2070">
        <v>46895</v>
      </c>
      <c r="AE2070">
        <v>60976</v>
      </c>
    </row>
    <row r="2071" spans="1:31" x14ac:dyDescent="0.3">
      <c r="A2071" s="1" t="s">
        <v>2904</v>
      </c>
      <c r="B2071" s="1" t="s">
        <v>30</v>
      </c>
      <c r="C2071" s="1" t="s">
        <v>31</v>
      </c>
      <c r="D2071" s="2">
        <v>43400</v>
      </c>
      <c r="E2071" s="2">
        <v>43490</v>
      </c>
      <c r="F2071" s="2" t="str">
        <f>TEXT(Sales[[#This Row],[OrderDate]],"dd")</f>
        <v>25</v>
      </c>
      <c r="G2071" s="2">
        <v>43492</v>
      </c>
      <c r="H2071" s="2">
        <v>43500</v>
      </c>
      <c r="I2071" s="1" t="s">
        <v>32</v>
      </c>
      <c r="J2071">
        <v>3</v>
      </c>
      <c r="K2071" s="1" t="s">
        <v>154</v>
      </c>
      <c r="L2071">
        <v>44</v>
      </c>
      <c r="M2071" s="1" t="s">
        <v>445</v>
      </c>
      <c r="N2071">
        <v>10</v>
      </c>
      <c r="O2071" s="1" t="s">
        <v>162</v>
      </c>
      <c r="P2071">
        <v>4</v>
      </c>
      <c r="Q2071">
        <v>0.1</v>
      </c>
      <c r="R2071">
        <v>1896.1000000000001</v>
      </c>
      <c r="S2071">
        <v>796.36200000000008</v>
      </c>
      <c r="T2071">
        <v>3185.4480000000003</v>
      </c>
      <c r="U2071">
        <v>6825.9600000000009</v>
      </c>
      <c r="V2071">
        <f>Sales[[#This Row],[Total Revenue]]-Sales[[#This Row],[Total Buying]]</f>
        <v>3640.5120000000006</v>
      </c>
      <c r="W2071">
        <v>241</v>
      </c>
      <c r="X2071" s="1" t="s">
        <v>681</v>
      </c>
      <c r="Y2071" s="1" t="s">
        <v>682</v>
      </c>
      <c r="Z2071" s="1" t="s">
        <v>683</v>
      </c>
      <c r="AA2071" s="1" t="s">
        <v>684</v>
      </c>
      <c r="AB2071" s="1" t="s">
        <v>40</v>
      </c>
      <c r="AC2071" s="1" t="s">
        <v>684</v>
      </c>
      <c r="AD2071">
        <v>45145</v>
      </c>
      <c r="AE2071">
        <v>54282</v>
      </c>
    </row>
    <row r="2072" spans="1:31" x14ac:dyDescent="0.3">
      <c r="A2072" s="1" t="s">
        <v>2905</v>
      </c>
      <c r="B2072" s="1" t="s">
        <v>42</v>
      </c>
      <c r="C2072" s="1" t="s">
        <v>77</v>
      </c>
      <c r="D2072" s="2">
        <v>43400</v>
      </c>
      <c r="E2072" s="2">
        <v>43490</v>
      </c>
      <c r="F2072" s="2" t="str">
        <f>TEXT(Sales[[#This Row],[OrderDate]],"dd")</f>
        <v>25</v>
      </c>
      <c r="G2072" s="2">
        <v>43511</v>
      </c>
      <c r="H2072" s="2">
        <v>43521</v>
      </c>
      <c r="I2072" s="1" t="s">
        <v>32</v>
      </c>
      <c r="J2072">
        <v>24</v>
      </c>
      <c r="K2072" s="1" t="s">
        <v>58</v>
      </c>
      <c r="L2072">
        <v>6</v>
      </c>
      <c r="M2072" s="1" t="s">
        <v>329</v>
      </c>
      <c r="N2072">
        <v>36</v>
      </c>
      <c r="O2072" s="1" t="s">
        <v>227</v>
      </c>
      <c r="P2072">
        <v>4</v>
      </c>
      <c r="Q2072">
        <v>0.1</v>
      </c>
      <c r="R2072">
        <v>2271.3000000000002</v>
      </c>
      <c r="S2072">
        <v>931.23300000000006</v>
      </c>
      <c r="T2072">
        <v>3724.9320000000002</v>
      </c>
      <c r="U2072">
        <v>8176.68</v>
      </c>
      <c r="V2072">
        <f>Sales[[#This Row],[Total Revenue]]-Sales[[#This Row],[Total Buying]]</f>
        <v>4451.7479999999996</v>
      </c>
      <c r="W2072">
        <v>191</v>
      </c>
      <c r="X2072" s="1" t="s">
        <v>406</v>
      </c>
      <c r="Y2072" s="1" t="s">
        <v>368</v>
      </c>
      <c r="Z2072" s="1" t="s">
        <v>369</v>
      </c>
      <c r="AA2072" s="1" t="s">
        <v>370</v>
      </c>
      <c r="AB2072" s="1" t="s">
        <v>147</v>
      </c>
      <c r="AC2072" s="1" t="s">
        <v>370</v>
      </c>
      <c r="AD2072">
        <v>58263</v>
      </c>
      <c r="AE2072">
        <v>50615</v>
      </c>
    </row>
    <row r="2073" spans="1:31" x14ac:dyDescent="0.3">
      <c r="A2073" s="1" t="s">
        <v>2906</v>
      </c>
      <c r="B2073" s="1" t="s">
        <v>30</v>
      </c>
      <c r="C2073" s="1" t="s">
        <v>62</v>
      </c>
      <c r="D2073" s="2">
        <v>43400</v>
      </c>
      <c r="E2073" s="2">
        <v>43490</v>
      </c>
      <c r="F2073" s="2" t="str">
        <f>TEXT(Sales[[#This Row],[OrderDate]],"dd")</f>
        <v>25</v>
      </c>
      <c r="G2073" s="2">
        <v>43512</v>
      </c>
      <c r="H2073" s="2">
        <v>43519</v>
      </c>
      <c r="I2073" s="1" t="s">
        <v>32</v>
      </c>
      <c r="J2073">
        <v>4</v>
      </c>
      <c r="K2073" s="1" t="s">
        <v>70</v>
      </c>
      <c r="L2073">
        <v>1</v>
      </c>
      <c r="M2073" s="1" t="s">
        <v>79</v>
      </c>
      <c r="N2073">
        <v>18</v>
      </c>
      <c r="O2073" s="1" t="s">
        <v>364</v>
      </c>
      <c r="P2073">
        <v>4</v>
      </c>
      <c r="Q2073">
        <v>7.4999999999999997E-2</v>
      </c>
      <c r="R2073">
        <v>5681.6</v>
      </c>
      <c r="S2073">
        <v>3749.8560000000002</v>
      </c>
      <c r="T2073">
        <v>14999.424000000001</v>
      </c>
      <c r="U2073">
        <v>21021.920000000002</v>
      </c>
      <c r="V2073">
        <f>Sales[[#This Row],[Total Revenue]]-Sales[[#This Row],[Total Buying]]</f>
        <v>6022.496000000001</v>
      </c>
      <c r="W2073">
        <v>303</v>
      </c>
      <c r="X2073" s="1" t="s">
        <v>439</v>
      </c>
      <c r="Y2073" s="1" t="s">
        <v>440</v>
      </c>
      <c r="Z2073" s="1" t="s">
        <v>432</v>
      </c>
      <c r="AA2073" s="1" t="s">
        <v>433</v>
      </c>
      <c r="AB2073" s="1" t="s">
        <v>56</v>
      </c>
      <c r="AC2073" s="1" t="s">
        <v>433</v>
      </c>
      <c r="AD2073">
        <v>81073</v>
      </c>
      <c r="AE2073">
        <v>34226</v>
      </c>
    </row>
    <row r="2074" spans="1:31" x14ac:dyDescent="0.3">
      <c r="A2074" s="1" t="s">
        <v>2907</v>
      </c>
      <c r="B2074" s="1" t="s">
        <v>100</v>
      </c>
      <c r="C2074" s="1" t="s">
        <v>239</v>
      </c>
      <c r="D2074" s="2">
        <v>43400</v>
      </c>
      <c r="E2074" s="2">
        <v>43490</v>
      </c>
      <c r="F2074" s="2" t="str">
        <f>TEXT(Sales[[#This Row],[OrderDate]],"dd")</f>
        <v>25</v>
      </c>
      <c r="G2074" s="2">
        <v>43517</v>
      </c>
      <c r="H2074" s="2">
        <v>43521</v>
      </c>
      <c r="I2074" s="1" t="s">
        <v>32</v>
      </c>
      <c r="J2074">
        <v>26</v>
      </c>
      <c r="K2074" s="1" t="s">
        <v>247</v>
      </c>
      <c r="L2074">
        <v>25</v>
      </c>
      <c r="M2074" s="1" t="s">
        <v>454</v>
      </c>
      <c r="N2074">
        <v>34</v>
      </c>
      <c r="O2074" s="1" t="s">
        <v>335</v>
      </c>
      <c r="P2074">
        <v>1</v>
      </c>
      <c r="Q2074">
        <v>7.4999999999999997E-2</v>
      </c>
      <c r="R2074">
        <v>1065.3</v>
      </c>
      <c r="S2074">
        <v>607.22099999999989</v>
      </c>
      <c r="T2074">
        <v>607.22099999999989</v>
      </c>
      <c r="U2074">
        <v>985.40249999999992</v>
      </c>
      <c r="V2074">
        <f>Sales[[#This Row],[Total Revenue]]-Sales[[#This Row],[Total Buying]]</f>
        <v>378.18150000000003</v>
      </c>
      <c r="W2074">
        <v>330</v>
      </c>
      <c r="X2074" s="1" t="s">
        <v>993</v>
      </c>
      <c r="Y2074" s="1" t="s">
        <v>994</v>
      </c>
      <c r="Z2074" s="1" t="s">
        <v>251</v>
      </c>
      <c r="AA2074" s="1" t="s">
        <v>252</v>
      </c>
      <c r="AB2074" s="1" t="s">
        <v>56</v>
      </c>
      <c r="AC2074" s="1" t="s">
        <v>252</v>
      </c>
      <c r="AD2074">
        <v>50455</v>
      </c>
      <c r="AE2074">
        <v>81459</v>
      </c>
    </row>
    <row r="2075" spans="1:31" x14ac:dyDescent="0.3">
      <c r="A2075" s="1" t="s">
        <v>2908</v>
      </c>
      <c r="B2075" s="1" t="s">
        <v>30</v>
      </c>
      <c r="C2075" s="1" t="s">
        <v>31</v>
      </c>
      <c r="D2075" s="2">
        <v>43400</v>
      </c>
      <c r="E2075" s="2">
        <v>43490</v>
      </c>
      <c r="F2075" s="2" t="str">
        <f>TEXT(Sales[[#This Row],[OrderDate]],"dd")</f>
        <v>25</v>
      </c>
      <c r="G2075" s="2">
        <v>43501</v>
      </c>
      <c r="H2075" s="2">
        <v>43511</v>
      </c>
      <c r="I2075" s="1" t="s">
        <v>32</v>
      </c>
      <c r="J2075">
        <v>9</v>
      </c>
      <c r="K2075" s="1" t="s">
        <v>214</v>
      </c>
      <c r="L2075">
        <v>46</v>
      </c>
      <c r="M2075" s="1" t="s">
        <v>203</v>
      </c>
      <c r="N2075">
        <v>13</v>
      </c>
      <c r="O2075" s="1" t="s">
        <v>193</v>
      </c>
      <c r="P2075">
        <v>4</v>
      </c>
      <c r="Q2075">
        <v>0.05</v>
      </c>
      <c r="R2075">
        <v>2579.5</v>
      </c>
      <c r="S2075">
        <v>2140.9849999999997</v>
      </c>
      <c r="T2075">
        <v>8563.9399999999987</v>
      </c>
      <c r="U2075">
        <v>9802.1</v>
      </c>
      <c r="V2075">
        <f>Sales[[#This Row],[Total Revenue]]-Sales[[#This Row],[Total Buying]]</f>
        <v>1238.1600000000017</v>
      </c>
      <c r="W2075">
        <v>233</v>
      </c>
      <c r="X2075" s="1" t="s">
        <v>509</v>
      </c>
      <c r="Y2075" s="1" t="s">
        <v>510</v>
      </c>
      <c r="Z2075" s="1" t="s">
        <v>316</v>
      </c>
      <c r="AA2075" s="1" t="s">
        <v>317</v>
      </c>
      <c r="AB2075" s="1" t="s">
        <v>56</v>
      </c>
      <c r="AC2075" s="1" t="s">
        <v>317</v>
      </c>
      <c r="AD2075">
        <v>114080</v>
      </c>
      <c r="AE2075">
        <v>41628</v>
      </c>
    </row>
    <row r="2076" spans="1:31" x14ac:dyDescent="0.3">
      <c r="A2076" s="1" t="s">
        <v>2909</v>
      </c>
      <c r="B2076" s="1" t="s">
        <v>42</v>
      </c>
      <c r="C2076" s="1" t="s">
        <v>62</v>
      </c>
      <c r="D2076" s="2">
        <v>43400</v>
      </c>
      <c r="E2076" s="2">
        <v>43491</v>
      </c>
      <c r="F2076" s="2" t="str">
        <f>TEXT(Sales[[#This Row],[OrderDate]],"dd")</f>
        <v>26</v>
      </c>
      <c r="G2076" s="2">
        <v>43494</v>
      </c>
      <c r="H2076" s="2">
        <v>43503</v>
      </c>
      <c r="I2076" s="1" t="s">
        <v>32</v>
      </c>
      <c r="J2076">
        <v>21</v>
      </c>
      <c r="K2076" s="1" t="s">
        <v>43</v>
      </c>
      <c r="L2076">
        <v>38</v>
      </c>
      <c r="M2076" s="1" t="s">
        <v>226</v>
      </c>
      <c r="N2076">
        <v>14</v>
      </c>
      <c r="O2076" s="1" t="s">
        <v>438</v>
      </c>
      <c r="P2076">
        <v>6</v>
      </c>
      <c r="Q2076">
        <v>0.05</v>
      </c>
      <c r="R2076">
        <v>3879.3</v>
      </c>
      <c r="S2076">
        <v>2987.0610000000001</v>
      </c>
      <c r="T2076">
        <v>17922.366000000002</v>
      </c>
      <c r="U2076">
        <v>22112.010000000002</v>
      </c>
      <c r="V2076">
        <f>Sales[[#This Row],[Total Revenue]]-Sales[[#This Row],[Total Buying]]</f>
        <v>4189.6440000000002</v>
      </c>
      <c r="W2076">
        <v>274</v>
      </c>
      <c r="X2076" s="1" t="s">
        <v>931</v>
      </c>
      <c r="Y2076" s="1" t="s">
        <v>456</v>
      </c>
      <c r="Z2076" s="1" t="s">
        <v>38</v>
      </c>
      <c r="AA2076" s="1" t="s">
        <v>39</v>
      </c>
      <c r="AB2076" s="1" t="s">
        <v>40</v>
      </c>
      <c r="AC2076" s="1" t="s">
        <v>39</v>
      </c>
      <c r="AD2076">
        <v>156341</v>
      </c>
      <c r="AE2076">
        <v>55039</v>
      </c>
    </row>
    <row r="2077" spans="1:31" x14ac:dyDescent="0.3">
      <c r="A2077" s="1" t="s">
        <v>2910</v>
      </c>
      <c r="B2077" s="1" t="s">
        <v>100</v>
      </c>
      <c r="C2077" s="1" t="s">
        <v>239</v>
      </c>
      <c r="D2077" s="2">
        <v>43400</v>
      </c>
      <c r="E2077" s="2">
        <v>43491</v>
      </c>
      <c r="F2077" s="2" t="str">
        <f>TEXT(Sales[[#This Row],[OrderDate]],"dd")</f>
        <v>26</v>
      </c>
      <c r="G2077" s="2">
        <v>43495</v>
      </c>
      <c r="H2077" s="2">
        <v>43496</v>
      </c>
      <c r="I2077" s="1" t="s">
        <v>32</v>
      </c>
      <c r="J2077">
        <v>26</v>
      </c>
      <c r="K2077" s="1" t="s">
        <v>247</v>
      </c>
      <c r="L2077">
        <v>44</v>
      </c>
      <c r="M2077" s="1" t="s">
        <v>445</v>
      </c>
      <c r="N2077">
        <v>42</v>
      </c>
      <c r="O2077" s="1" t="s">
        <v>139</v>
      </c>
      <c r="P2077">
        <v>6</v>
      </c>
      <c r="Q2077">
        <v>0.3</v>
      </c>
      <c r="R2077">
        <v>2485.7000000000003</v>
      </c>
      <c r="S2077">
        <v>1242.8500000000001</v>
      </c>
      <c r="T2077">
        <v>7457.1</v>
      </c>
      <c r="U2077">
        <v>10439.940000000002</v>
      </c>
      <c r="V2077">
        <f>Sales[[#This Row],[Total Revenue]]-Sales[[#This Row],[Total Buying]]</f>
        <v>2982.840000000002</v>
      </c>
      <c r="W2077">
        <v>333</v>
      </c>
      <c r="X2077" s="1" t="s">
        <v>537</v>
      </c>
      <c r="Y2077" s="1" t="s">
        <v>538</v>
      </c>
      <c r="Z2077" s="1" t="s">
        <v>251</v>
      </c>
      <c r="AA2077" s="1" t="s">
        <v>252</v>
      </c>
      <c r="AB2077" s="1" t="s">
        <v>56</v>
      </c>
      <c r="AC2077" s="1" t="s">
        <v>252</v>
      </c>
      <c r="AD2077">
        <v>39057</v>
      </c>
      <c r="AE2077">
        <v>59337</v>
      </c>
    </row>
    <row r="2078" spans="1:31" x14ac:dyDescent="0.3">
      <c r="A2078" s="1" t="s">
        <v>2911</v>
      </c>
      <c r="B2078" s="1" t="s">
        <v>47</v>
      </c>
      <c r="C2078" s="1" t="s">
        <v>31</v>
      </c>
      <c r="D2078" s="2">
        <v>43400</v>
      </c>
      <c r="E2078" s="2">
        <v>43491</v>
      </c>
      <c r="F2078" s="2" t="str">
        <f>TEXT(Sales[[#This Row],[OrderDate]],"dd")</f>
        <v>26</v>
      </c>
      <c r="G2078" s="2">
        <v>43506</v>
      </c>
      <c r="H2078" s="2">
        <v>43511</v>
      </c>
      <c r="I2078" s="1" t="s">
        <v>32</v>
      </c>
      <c r="J2078">
        <v>14</v>
      </c>
      <c r="K2078" s="1" t="s">
        <v>222</v>
      </c>
      <c r="L2078">
        <v>42</v>
      </c>
      <c r="M2078" s="1" t="s">
        <v>363</v>
      </c>
      <c r="N2078">
        <v>47</v>
      </c>
      <c r="O2078" s="1" t="s">
        <v>254</v>
      </c>
      <c r="P2078">
        <v>6</v>
      </c>
      <c r="Q2078">
        <v>0.2</v>
      </c>
      <c r="R2078">
        <v>931.30000000000007</v>
      </c>
      <c r="S2078">
        <v>707.78800000000001</v>
      </c>
      <c r="T2078">
        <v>4246.7280000000001</v>
      </c>
      <c r="U2078">
        <v>4470.2400000000007</v>
      </c>
      <c r="V2078">
        <f>Sales[[#This Row],[Total Revenue]]-Sales[[#This Row],[Total Buying]]</f>
        <v>223.51200000000063</v>
      </c>
      <c r="W2078">
        <v>227</v>
      </c>
      <c r="X2078" s="1" t="s">
        <v>1379</v>
      </c>
      <c r="Y2078" s="1" t="s">
        <v>1380</v>
      </c>
      <c r="Z2078" s="1" t="s">
        <v>1381</v>
      </c>
      <c r="AA2078" s="1" t="s">
        <v>1382</v>
      </c>
      <c r="AB2078" s="1" t="s">
        <v>56</v>
      </c>
      <c r="AC2078" s="1" t="s">
        <v>1382</v>
      </c>
      <c r="AD2078">
        <v>62671</v>
      </c>
      <c r="AE2078">
        <v>32250</v>
      </c>
    </row>
    <row r="2079" spans="1:31" x14ac:dyDescent="0.3">
      <c r="A2079" s="1" t="s">
        <v>2912</v>
      </c>
      <c r="B2079" s="1" t="s">
        <v>30</v>
      </c>
      <c r="C2079" s="1" t="s">
        <v>62</v>
      </c>
      <c r="D2079" s="2">
        <v>43400</v>
      </c>
      <c r="E2079" s="2">
        <v>43491</v>
      </c>
      <c r="F2079" s="2" t="str">
        <f>TEXT(Sales[[#This Row],[OrderDate]],"dd")</f>
        <v>26</v>
      </c>
      <c r="G2079" s="2">
        <v>43507</v>
      </c>
      <c r="H2079" s="2">
        <v>43516</v>
      </c>
      <c r="I2079" s="1" t="s">
        <v>32</v>
      </c>
      <c r="J2079">
        <v>2</v>
      </c>
      <c r="K2079" s="1" t="s">
        <v>142</v>
      </c>
      <c r="L2079">
        <v>27</v>
      </c>
      <c r="M2079" s="1" t="s">
        <v>560</v>
      </c>
      <c r="N2079">
        <v>8</v>
      </c>
      <c r="O2079" s="1" t="s">
        <v>172</v>
      </c>
      <c r="P2079">
        <v>3</v>
      </c>
      <c r="Q2079">
        <v>0.05</v>
      </c>
      <c r="R2079">
        <v>1112.2</v>
      </c>
      <c r="S2079">
        <v>856.39400000000001</v>
      </c>
      <c r="T2079">
        <v>2569.1819999999998</v>
      </c>
      <c r="U2079">
        <v>3169.7700000000004</v>
      </c>
      <c r="V2079">
        <f>Sales[[#This Row],[Total Revenue]]-Sales[[#This Row],[Total Buying]]</f>
        <v>600.58800000000065</v>
      </c>
      <c r="W2079">
        <v>310</v>
      </c>
      <c r="X2079" s="1" t="s">
        <v>1655</v>
      </c>
      <c r="Y2079" s="1" t="s">
        <v>1656</v>
      </c>
      <c r="Z2079" s="1" t="s">
        <v>251</v>
      </c>
      <c r="AA2079" s="1" t="s">
        <v>252</v>
      </c>
      <c r="AB2079" s="1" t="s">
        <v>56</v>
      </c>
      <c r="AC2079" s="1" t="s">
        <v>252</v>
      </c>
      <c r="AD2079">
        <v>351195</v>
      </c>
      <c r="AE2079">
        <v>57689</v>
      </c>
    </row>
    <row r="2080" spans="1:31" x14ac:dyDescent="0.3">
      <c r="A2080" s="1" t="s">
        <v>2913</v>
      </c>
      <c r="B2080" s="1" t="s">
        <v>47</v>
      </c>
      <c r="C2080" s="1" t="s">
        <v>77</v>
      </c>
      <c r="D2080" s="2">
        <v>43400</v>
      </c>
      <c r="E2080" s="2">
        <v>43491</v>
      </c>
      <c r="F2080" s="2" t="str">
        <f>TEXT(Sales[[#This Row],[OrderDate]],"dd")</f>
        <v>26</v>
      </c>
      <c r="G2080" s="2">
        <v>43496</v>
      </c>
      <c r="H2080" s="2">
        <v>43502</v>
      </c>
      <c r="I2080" s="1" t="s">
        <v>32</v>
      </c>
      <c r="J2080">
        <v>13</v>
      </c>
      <c r="K2080" s="1" t="s">
        <v>88</v>
      </c>
      <c r="L2080">
        <v>20</v>
      </c>
      <c r="M2080" s="1" t="s">
        <v>59</v>
      </c>
      <c r="N2080">
        <v>31</v>
      </c>
      <c r="O2080" s="1" t="s">
        <v>470</v>
      </c>
      <c r="P2080">
        <v>6</v>
      </c>
      <c r="Q2080">
        <v>7.4999999999999997E-2</v>
      </c>
      <c r="R2080">
        <v>1058.6000000000001</v>
      </c>
      <c r="S2080">
        <v>465.78400000000005</v>
      </c>
      <c r="T2080">
        <v>2794.7040000000002</v>
      </c>
      <c r="U2080">
        <v>5875.2300000000014</v>
      </c>
      <c r="V2080">
        <f>Sales[[#This Row],[Total Revenue]]-Sales[[#This Row],[Total Buying]]</f>
        <v>3080.5260000000012</v>
      </c>
      <c r="W2080">
        <v>98</v>
      </c>
      <c r="X2080" s="1" t="s">
        <v>1650</v>
      </c>
      <c r="Y2080" s="1" t="s">
        <v>1039</v>
      </c>
      <c r="Z2080" s="1" t="s">
        <v>400</v>
      </c>
      <c r="AA2080" s="1" t="s">
        <v>401</v>
      </c>
      <c r="AB2080" s="1" t="s">
        <v>116</v>
      </c>
      <c r="AC2080" s="1" t="s">
        <v>401</v>
      </c>
      <c r="AD2080">
        <v>37157</v>
      </c>
      <c r="AE2080">
        <v>108570</v>
      </c>
    </row>
    <row r="2081" spans="1:31" x14ac:dyDescent="0.3">
      <c r="A2081" s="1" t="s">
        <v>2914</v>
      </c>
      <c r="B2081" s="1" t="s">
        <v>30</v>
      </c>
      <c r="C2081" s="1" t="s">
        <v>48</v>
      </c>
      <c r="D2081" s="2">
        <v>43400</v>
      </c>
      <c r="E2081" s="2">
        <v>43491</v>
      </c>
      <c r="F2081" s="2" t="str">
        <f>TEXT(Sales[[#This Row],[OrderDate]],"dd")</f>
        <v>26</v>
      </c>
      <c r="G2081" s="2">
        <v>43510</v>
      </c>
      <c r="H2081" s="2">
        <v>43519</v>
      </c>
      <c r="I2081" s="1" t="s">
        <v>32</v>
      </c>
      <c r="J2081">
        <v>2</v>
      </c>
      <c r="K2081" s="1" t="s">
        <v>142</v>
      </c>
      <c r="L2081">
        <v>42</v>
      </c>
      <c r="M2081" s="1" t="s">
        <v>363</v>
      </c>
      <c r="N2081">
        <v>43</v>
      </c>
      <c r="O2081" s="1" t="s">
        <v>580</v>
      </c>
      <c r="P2081">
        <v>8</v>
      </c>
      <c r="Q2081">
        <v>0.15</v>
      </c>
      <c r="R2081">
        <v>1018.4</v>
      </c>
      <c r="S2081">
        <v>824.904</v>
      </c>
      <c r="T2081">
        <v>6599.232</v>
      </c>
      <c r="U2081">
        <v>6925.12</v>
      </c>
      <c r="V2081">
        <f>Sales[[#This Row],[Total Revenue]]-Sales[[#This Row],[Total Buying]]</f>
        <v>325.88799999999992</v>
      </c>
      <c r="W2081">
        <v>51</v>
      </c>
      <c r="X2081" s="1" t="s">
        <v>452</v>
      </c>
      <c r="Y2081" s="1" t="s">
        <v>285</v>
      </c>
      <c r="Z2081" s="1" t="s">
        <v>158</v>
      </c>
      <c r="AA2081" s="1" t="s">
        <v>159</v>
      </c>
      <c r="AB2081" s="1" t="s">
        <v>116</v>
      </c>
      <c r="AC2081" s="1" t="s">
        <v>159</v>
      </c>
      <c r="AD2081">
        <v>32685</v>
      </c>
      <c r="AE2081">
        <v>74610</v>
      </c>
    </row>
    <row r="2082" spans="1:31" x14ac:dyDescent="0.3">
      <c r="A2082" s="1" t="s">
        <v>2915</v>
      </c>
      <c r="B2082" s="1" t="s">
        <v>47</v>
      </c>
      <c r="C2082" s="1" t="s">
        <v>62</v>
      </c>
      <c r="D2082" s="2">
        <v>43400</v>
      </c>
      <c r="E2082" s="2">
        <v>43492</v>
      </c>
      <c r="F2082" s="2" t="str">
        <f>TEXT(Sales[[#This Row],[OrderDate]],"dd")</f>
        <v>27</v>
      </c>
      <c r="G2082" s="2">
        <v>43500</v>
      </c>
      <c r="H2082" s="2">
        <v>43501</v>
      </c>
      <c r="I2082" s="1" t="s">
        <v>32</v>
      </c>
      <c r="J2082">
        <v>12</v>
      </c>
      <c r="K2082" s="1" t="s">
        <v>208</v>
      </c>
      <c r="L2082">
        <v>33</v>
      </c>
      <c r="M2082" s="1" t="s">
        <v>262</v>
      </c>
      <c r="N2082">
        <v>42</v>
      </c>
      <c r="O2082" s="1" t="s">
        <v>139</v>
      </c>
      <c r="P2082">
        <v>3</v>
      </c>
      <c r="Q2082">
        <v>0.05</v>
      </c>
      <c r="R2082">
        <v>1882.7</v>
      </c>
      <c r="S2082">
        <v>1091.9659999999999</v>
      </c>
      <c r="T2082">
        <v>3275.8979999999997</v>
      </c>
      <c r="U2082">
        <v>5365.6949999999997</v>
      </c>
      <c r="V2082">
        <f>Sales[[#This Row],[Total Revenue]]-Sales[[#This Row],[Total Buying]]</f>
        <v>2089.797</v>
      </c>
      <c r="W2082">
        <v>284</v>
      </c>
      <c r="X2082" s="1" t="s">
        <v>1309</v>
      </c>
      <c r="Y2082" s="1" t="s">
        <v>1310</v>
      </c>
      <c r="Z2082" s="1" t="s">
        <v>211</v>
      </c>
      <c r="AA2082" s="1" t="s">
        <v>212</v>
      </c>
      <c r="AB2082" s="1" t="s">
        <v>56</v>
      </c>
      <c r="AC2082" s="1" t="s">
        <v>212</v>
      </c>
      <c r="AD2082">
        <v>37246</v>
      </c>
      <c r="AE2082">
        <v>67131</v>
      </c>
    </row>
    <row r="2083" spans="1:31" x14ac:dyDescent="0.3">
      <c r="A2083" s="1" t="s">
        <v>2916</v>
      </c>
      <c r="B2083" s="1" t="s">
        <v>47</v>
      </c>
      <c r="C2083" s="1" t="s">
        <v>48</v>
      </c>
      <c r="D2083" s="2">
        <v>43400</v>
      </c>
      <c r="E2083" s="2">
        <v>43492</v>
      </c>
      <c r="F2083" s="2" t="str">
        <f>TEXT(Sales[[#This Row],[OrderDate]],"dd")</f>
        <v>27</v>
      </c>
      <c r="G2083" s="2">
        <v>43499</v>
      </c>
      <c r="H2083" s="2">
        <v>43508</v>
      </c>
      <c r="I2083" s="1" t="s">
        <v>32</v>
      </c>
      <c r="J2083">
        <v>13</v>
      </c>
      <c r="K2083" s="1" t="s">
        <v>88</v>
      </c>
      <c r="L2083">
        <v>12</v>
      </c>
      <c r="M2083" s="1" t="s">
        <v>380</v>
      </c>
      <c r="N2083">
        <v>39</v>
      </c>
      <c r="O2083" s="1" t="s">
        <v>288</v>
      </c>
      <c r="P2083">
        <v>7</v>
      </c>
      <c r="Q2083">
        <v>0.1</v>
      </c>
      <c r="R2083">
        <v>1025.1000000000001</v>
      </c>
      <c r="S2083">
        <v>563.80500000000018</v>
      </c>
      <c r="T2083">
        <v>3946.6350000000011</v>
      </c>
      <c r="U2083">
        <v>6458.130000000001</v>
      </c>
      <c r="V2083">
        <f>Sales[[#This Row],[Total Revenue]]-Sales[[#This Row],[Total Buying]]</f>
        <v>2511.4949999999999</v>
      </c>
      <c r="W2083">
        <v>22</v>
      </c>
      <c r="X2083" s="1" t="s">
        <v>1234</v>
      </c>
      <c r="Y2083" s="1" t="s">
        <v>169</v>
      </c>
      <c r="Z2083" s="1" t="s">
        <v>158</v>
      </c>
      <c r="AA2083" s="1" t="s">
        <v>159</v>
      </c>
      <c r="AB2083" s="1" t="s">
        <v>116</v>
      </c>
      <c r="AC2083" s="1" t="s">
        <v>159</v>
      </c>
      <c r="AD2083">
        <v>78066</v>
      </c>
      <c r="AE2083">
        <v>65185</v>
      </c>
    </row>
    <row r="2084" spans="1:31" x14ac:dyDescent="0.3">
      <c r="A2084" s="1" t="s">
        <v>2917</v>
      </c>
      <c r="B2084" s="1" t="s">
        <v>30</v>
      </c>
      <c r="C2084" s="1" t="s">
        <v>62</v>
      </c>
      <c r="D2084" s="2">
        <v>43400</v>
      </c>
      <c r="E2084" s="2">
        <v>43492</v>
      </c>
      <c r="F2084" s="2" t="str">
        <f>TEXT(Sales[[#This Row],[OrderDate]],"dd")</f>
        <v>27</v>
      </c>
      <c r="G2084" s="2">
        <v>43507</v>
      </c>
      <c r="H2084" s="2">
        <v>43510</v>
      </c>
      <c r="I2084" s="1" t="s">
        <v>32</v>
      </c>
      <c r="J2084">
        <v>1</v>
      </c>
      <c r="K2084" s="1" t="s">
        <v>78</v>
      </c>
      <c r="L2084">
        <v>49</v>
      </c>
      <c r="M2084" s="1" t="s">
        <v>74</v>
      </c>
      <c r="N2084">
        <v>42</v>
      </c>
      <c r="O2084" s="1" t="s">
        <v>139</v>
      </c>
      <c r="P2084">
        <v>4</v>
      </c>
      <c r="Q2084">
        <v>7.4999999999999997E-2</v>
      </c>
      <c r="R2084">
        <v>5882.6</v>
      </c>
      <c r="S2084">
        <v>4176.6459999999997</v>
      </c>
      <c r="T2084">
        <v>16706.583999999999</v>
      </c>
      <c r="U2084">
        <v>21765.620000000003</v>
      </c>
      <c r="V2084">
        <f>Sales[[#This Row],[Total Revenue]]-Sales[[#This Row],[Total Buying]]</f>
        <v>5059.0360000000037</v>
      </c>
      <c r="W2084">
        <v>301</v>
      </c>
      <c r="X2084" s="1" t="s">
        <v>1318</v>
      </c>
      <c r="Y2084" s="1" t="s">
        <v>769</v>
      </c>
      <c r="Z2084" s="1" t="s">
        <v>432</v>
      </c>
      <c r="AA2084" s="1" t="s">
        <v>433</v>
      </c>
      <c r="AB2084" s="1" t="s">
        <v>56</v>
      </c>
      <c r="AC2084" s="1" t="s">
        <v>433</v>
      </c>
      <c r="AD2084">
        <v>70228</v>
      </c>
      <c r="AE2084">
        <v>40177</v>
      </c>
    </row>
    <row r="2085" spans="1:31" x14ac:dyDescent="0.3">
      <c r="A2085" s="1" t="s">
        <v>2918</v>
      </c>
      <c r="B2085" s="1" t="s">
        <v>47</v>
      </c>
      <c r="C2085" s="1" t="s">
        <v>48</v>
      </c>
      <c r="D2085" s="2">
        <v>43400</v>
      </c>
      <c r="E2085" s="2">
        <v>43492</v>
      </c>
      <c r="F2085" s="2" t="str">
        <f>TEXT(Sales[[#This Row],[OrderDate]],"dd")</f>
        <v>27</v>
      </c>
      <c r="G2085" s="2">
        <v>43504</v>
      </c>
      <c r="H2085" s="2">
        <v>43512</v>
      </c>
      <c r="I2085" s="1" t="s">
        <v>32</v>
      </c>
      <c r="J2085">
        <v>16</v>
      </c>
      <c r="K2085" s="1" t="s">
        <v>270</v>
      </c>
      <c r="L2085">
        <v>17</v>
      </c>
      <c r="M2085" s="1" t="s">
        <v>278</v>
      </c>
      <c r="N2085">
        <v>39</v>
      </c>
      <c r="O2085" s="1" t="s">
        <v>288</v>
      </c>
      <c r="P2085">
        <v>1</v>
      </c>
      <c r="Q2085">
        <v>0.15</v>
      </c>
      <c r="R2085">
        <v>1125.6000000000001</v>
      </c>
      <c r="S2085">
        <v>866.7120000000001</v>
      </c>
      <c r="T2085">
        <v>866.7120000000001</v>
      </c>
      <c r="U2085">
        <v>956.7600000000001</v>
      </c>
      <c r="V2085">
        <f>Sales[[#This Row],[Total Revenue]]-Sales[[#This Row],[Total Buying]]</f>
        <v>90.048000000000002</v>
      </c>
      <c r="W2085">
        <v>48</v>
      </c>
      <c r="X2085" s="1" t="s">
        <v>435</v>
      </c>
      <c r="Y2085" s="1" t="s">
        <v>191</v>
      </c>
      <c r="Z2085" s="1" t="s">
        <v>158</v>
      </c>
      <c r="AA2085" s="1" t="s">
        <v>159</v>
      </c>
      <c r="AB2085" s="1" t="s">
        <v>116</v>
      </c>
      <c r="AC2085" s="1" t="s">
        <v>159</v>
      </c>
      <c r="AD2085">
        <v>1342761</v>
      </c>
      <c r="AE2085">
        <v>50205</v>
      </c>
    </row>
    <row r="2086" spans="1:31" x14ac:dyDescent="0.3">
      <c r="A2086" s="1" t="s">
        <v>2919</v>
      </c>
      <c r="B2086" s="1" t="s">
        <v>47</v>
      </c>
      <c r="C2086" s="1" t="s">
        <v>48</v>
      </c>
      <c r="D2086" s="2">
        <v>43400</v>
      </c>
      <c r="E2086" s="2">
        <v>43492</v>
      </c>
      <c r="F2086" s="2" t="str">
        <f>TEXT(Sales[[#This Row],[OrderDate]],"dd")</f>
        <v>27</v>
      </c>
      <c r="G2086" s="2">
        <v>43515</v>
      </c>
      <c r="H2086" s="2">
        <v>43522</v>
      </c>
      <c r="I2086" s="1" t="s">
        <v>32</v>
      </c>
      <c r="J2086">
        <v>15</v>
      </c>
      <c r="K2086" s="1" t="s">
        <v>134</v>
      </c>
      <c r="L2086">
        <v>34</v>
      </c>
      <c r="M2086" s="1" t="s">
        <v>378</v>
      </c>
      <c r="N2086">
        <v>28</v>
      </c>
      <c r="O2086" s="1" t="s">
        <v>135</v>
      </c>
      <c r="P2086">
        <v>5</v>
      </c>
      <c r="Q2086">
        <v>0.1</v>
      </c>
      <c r="R2086">
        <v>1165.8</v>
      </c>
      <c r="S2086">
        <v>920.98199999999997</v>
      </c>
      <c r="T2086">
        <v>4604.91</v>
      </c>
      <c r="U2086">
        <v>5246.1</v>
      </c>
      <c r="V2086">
        <f>Sales[[#This Row],[Total Revenue]]-Sales[[#This Row],[Total Buying]]</f>
        <v>641.19000000000051</v>
      </c>
      <c r="W2086">
        <v>43</v>
      </c>
      <c r="X2086" s="1" t="s">
        <v>410</v>
      </c>
      <c r="Y2086" s="1" t="s">
        <v>191</v>
      </c>
      <c r="Z2086" s="1" t="s">
        <v>158</v>
      </c>
      <c r="AA2086" s="1" t="s">
        <v>159</v>
      </c>
      <c r="AB2086" s="1" t="s">
        <v>116</v>
      </c>
      <c r="AC2086" s="1" t="s">
        <v>159</v>
      </c>
      <c r="AD2086">
        <v>36667</v>
      </c>
      <c r="AE2086">
        <v>42044</v>
      </c>
    </row>
    <row r="2087" spans="1:31" x14ac:dyDescent="0.3">
      <c r="A2087" s="1" t="s">
        <v>2920</v>
      </c>
      <c r="B2087" s="1" t="s">
        <v>47</v>
      </c>
      <c r="C2087" s="1" t="s">
        <v>77</v>
      </c>
      <c r="D2087" s="2">
        <v>43400</v>
      </c>
      <c r="E2087" s="2">
        <v>43492</v>
      </c>
      <c r="F2087" s="2" t="str">
        <f>TEXT(Sales[[#This Row],[OrderDate]],"dd")</f>
        <v>27</v>
      </c>
      <c r="G2087" s="2">
        <v>43494</v>
      </c>
      <c r="H2087" s="2">
        <v>43499</v>
      </c>
      <c r="I2087" s="1" t="s">
        <v>32</v>
      </c>
      <c r="J2087">
        <v>19</v>
      </c>
      <c r="K2087" s="1" t="s">
        <v>97</v>
      </c>
      <c r="L2087">
        <v>41</v>
      </c>
      <c r="M2087" s="1" t="s">
        <v>505</v>
      </c>
      <c r="N2087">
        <v>36</v>
      </c>
      <c r="O2087" s="1" t="s">
        <v>227</v>
      </c>
      <c r="P2087">
        <v>8</v>
      </c>
      <c r="Q2087">
        <v>0.2</v>
      </c>
      <c r="R2087">
        <v>5353.3</v>
      </c>
      <c r="S2087">
        <v>3533.1780000000003</v>
      </c>
      <c r="T2087">
        <v>28265.424000000003</v>
      </c>
      <c r="U2087">
        <v>34261.120000000003</v>
      </c>
      <c r="V2087">
        <f>Sales[[#This Row],[Total Revenue]]-Sales[[#This Row],[Total Buying]]</f>
        <v>5995.6959999999999</v>
      </c>
      <c r="W2087">
        <v>127</v>
      </c>
      <c r="X2087" s="1" t="s">
        <v>736</v>
      </c>
      <c r="Y2087" s="1" t="s">
        <v>728</v>
      </c>
      <c r="Z2087" s="1" t="s">
        <v>306</v>
      </c>
      <c r="AA2087" s="1" t="s">
        <v>307</v>
      </c>
      <c r="AB2087" s="1" t="s">
        <v>56</v>
      </c>
      <c r="AC2087" s="1" t="s">
        <v>307</v>
      </c>
      <c r="AD2087">
        <v>31003</v>
      </c>
      <c r="AE2087">
        <v>38253</v>
      </c>
    </row>
    <row r="2088" spans="1:31" x14ac:dyDescent="0.3">
      <c r="A2088" s="1" t="s">
        <v>2921</v>
      </c>
      <c r="B2088" s="1" t="s">
        <v>100</v>
      </c>
      <c r="C2088" s="1" t="s">
        <v>77</v>
      </c>
      <c r="D2088" s="2">
        <v>43400</v>
      </c>
      <c r="E2088" s="2">
        <v>43492</v>
      </c>
      <c r="F2088" s="2" t="str">
        <f>TEXT(Sales[[#This Row],[OrderDate]],"dd")</f>
        <v>27</v>
      </c>
      <c r="G2088" s="2">
        <v>43510</v>
      </c>
      <c r="H2088" s="2">
        <v>43513</v>
      </c>
      <c r="I2088" s="1" t="s">
        <v>32</v>
      </c>
      <c r="J2088">
        <v>28</v>
      </c>
      <c r="K2088" s="1" t="s">
        <v>101</v>
      </c>
      <c r="L2088">
        <v>32</v>
      </c>
      <c r="M2088" s="1" t="s">
        <v>303</v>
      </c>
      <c r="N2088">
        <v>14</v>
      </c>
      <c r="O2088" s="1" t="s">
        <v>438</v>
      </c>
      <c r="P2088">
        <v>7</v>
      </c>
      <c r="Q2088">
        <v>0.1</v>
      </c>
      <c r="R2088">
        <v>3979.8</v>
      </c>
      <c r="S2088">
        <v>1989.9</v>
      </c>
      <c r="T2088">
        <v>13929.300000000001</v>
      </c>
      <c r="U2088">
        <v>25072.74</v>
      </c>
      <c r="V2088">
        <f>Sales[[#This Row],[Total Revenue]]-Sales[[#This Row],[Total Buying]]</f>
        <v>11143.44</v>
      </c>
      <c r="W2088">
        <v>103</v>
      </c>
      <c r="X2088" s="1" t="s">
        <v>89</v>
      </c>
      <c r="Y2088" s="1" t="s">
        <v>90</v>
      </c>
      <c r="Z2088" s="1" t="s">
        <v>82</v>
      </c>
      <c r="AA2088" s="1" t="s">
        <v>83</v>
      </c>
      <c r="AB2088" s="1" t="s">
        <v>40</v>
      </c>
      <c r="AC2088" s="1" t="s">
        <v>83</v>
      </c>
      <c r="AD2088">
        <v>50367</v>
      </c>
      <c r="AE2088">
        <v>41801</v>
      </c>
    </row>
    <row r="2089" spans="1:31" x14ac:dyDescent="0.3">
      <c r="A2089" s="1" t="s">
        <v>2922</v>
      </c>
      <c r="B2089" s="1" t="s">
        <v>100</v>
      </c>
      <c r="C2089" s="1" t="s">
        <v>48</v>
      </c>
      <c r="D2089" s="2">
        <v>43400</v>
      </c>
      <c r="E2089" s="2">
        <v>43492</v>
      </c>
      <c r="F2089" s="2" t="str">
        <f>TEXT(Sales[[#This Row],[OrderDate]],"dd")</f>
        <v>27</v>
      </c>
      <c r="G2089" s="2">
        <v>43511</v>
      </c>
      <c r="H2089" s="2">
        <v>43513</v>
      </c>
      <c r="I2089" s="1" t="s">
        <v>32</v>
      </c>
      <c r="J2089">
        <v>26</v>
      </c>
      <c r="K2089" s="1" t="s">
        <v>247</v>
      </c>
      <c r="L2089">
        <v>13</v>
      </c>
      <c r="M2089" s="1" t="s">
        <v>118</v>
      </c>
      <c r="N2089">
        <v>16</v>
      </c>
      <c r="O2089" s="1" t="s">
        <v>93</v>
      </c>
      <c r="P2089">
        <v>6</v>
      </c>
      <c r="Q2089">
        <v>7.4999999999999997E-2</v>
      </c>
      <c r="R2089">
        <v>194.3</v>
      </c>
      <c r="S2089">
        <v>126.29500000000002</v>
      </c>
      <c r="T2089">
        <v>757.7700000000001</v>
      </c>
      <c r="U2089">
        <v>1078.3650000000002</v>
      </c>
      <c r="V2089">
        <f>Sales[[#This Row],[Total Revenue]]-Sales[[#This Row],[Total Buying]]</f>
        <v>320.59500000000014</v>
      </c>
      <c r="W2089">
        <v>21</v>
      </c>
      <c r="X2089" s="1" t="s">
        <v>168</v>
      </c>
      <c r="Y2089" s="1" t="s">
        <v>169</v>
      </c>
      <c r="Z2089" s="1" t="s">
        <v>158</v>
      </c>
      <c r="AA2089" s="1" t="s">
        <v>159</v>
      </c>
      <c r="AB2089" s="1" t="s">
        <v>116</v>
      </c>
      <c r="AC2089" s="1" t="s">
        <v>159</v>
      </c>
      <c r="AD2089">
        <v>42791</v>
      </c>
      <c r="AE2089">
        <v>90597</v>
      </c>
    </row>
    <row r="2090" spans="1:31" x14ac:dyDescent="0.3">
      <c r="A2090" s="1" t="s">
        <v>2923</v>
      </c>
      <c r="B2090" s="1" t="s">
        <v>30</v>
      </c>
      <c r="C2090" s="1" t="s">
        <v>31</v>
      </c>
      <c r="D2090" s="2">
        <v>43400</v>
      </c>
      <c r="E2090" s="2">
        <v>43492</v>
      </c>
      <c r="F2090" s="2" t="str">
        <f>TEXT(Sales[[#This Row],[OrderDate]],"dd")</f>
        <v>27</v>
      </c>
      <c r="G2090" s="2">
        <v>43519</v>
      </c>
      <c r="H2090" s="2">
        <v>43529</v>
      </c>
      <c r="I2090" s="1" t="s">
        <v>32</v>
      </c>
      <c r="J2090">
        <v>3</v>
      </c>
      <c r="K2090" s="1" t="s">
        <v>154</v>
      </c>
      <c r="L2090">
        <v>21</v>
      </c>
      <c r="M2090" s="1" t="s">
        <v>63</v>
      </c>
      <c r="N2090">
        <v>10</v>
      </c>
      <c r="O2090" s="1" t="s">
        <v>162</v>
      </c>
      <c r="P2090">
        <v>3</v>
      </c>
      <c r="Q2090">
        <v>0.2</v>
      </c>
      <c r="R2090">
        <v>3852.5</v>
      </c>
      <c r="S2090">
        <v>2812.3249999999998</v>
      </c>
      <c r="T2090">
        <v>8436.9749999999985</v>
      </c>
      <c r="U2090">
        <v>9246</v>
      </c>
      <c r="V2090">
        <f>Sales[[#This Row],[Total Revenue]]-Sales[[#This Row],[Total Buying]]</f>
        <v>809.02500000000146</v>
      </c>
      <c r="W2090">
        <v>246</v>
      </c>
      <c r="X2090" s="1" t="s">
        <v>1870</v>
      </c>
      <c r="Y2090" s="1" t="s">
        <v>1871</v>
      </c>
      <c r="Z2090" s="1" t="s">
        <v>732</v>
      </c>
      <c r="AA2090" s="1" t="s">
        <v>733</v>
      </c>
      <c r="AB2090" s="1" t="s">
        <v>40</v>
      </c>
      <c r="AC2090" s="1" t="s">
        <v>733</v>
      </c>
      <c r="AD2090">
        <v>43037</v>
      </c>
      <c r="AE2090">
        <v>32915</v>
      </c>
    </row>
    <row r="2091" spans="1:31" x14ac:dyDescent="0.3">
      <c r="A2091" s="1" t="s">
        <v>2924</v>
      </c>
      <c r="B2091" s="1" t="s">
        <v>47</v>
      </c>
      <c r="C2091" s="1" t="s">
        <v>239</v>
      </c>
      <c r="D2091" s="2">
        <v>43400</v>
      </c>
      <c r="E2091" s="2">
        <v>43492</v>
      </c>
      <c r="F2091" s="2" t="str">
        <f>TEXT(Sales[[#This Row],[OrderDate]],"dd")</f>
        <v>27</v>
      </c>
      <c r="G2091" s="2">
        <v>43514</v>
      </c>
      <c r="H2091" s="2">
        <v>43523</v>
      </c>
      <c r="I2091" s="1" t="s">
        <v>32</v>
      </c>
      <c r="J2091">
        <v>12</v>
      </c>
      <c r="K2091" s="1" t="s">
        <v>208</v>
      </c>
      <c r="L2091">
        <v>19</v>
      </c>
      <c r="M2091" s="1" t="s">
        <v>346</v>
      </c>
      <c r="N2091">
        <v>30</v>
      </c>
      <c r="O2091" s="1" t="s">
        <v>51</v>
      </c>
      <c r="P2091">
        <v>1</v>
      </c>
      <c r="Q2091">
        <v>7.4999999999999997E-2</v>
      </c>
      <c r="R2091">
        <v>6083.6</v>
      </c>
      <c r="S2091">
        <v>2555.1120000000001</v>
      </c>
      <c r="T2091">
        <v>2555.1120000000001</v>
      </c>
      <c r="U2091">
        <v>5627.33</v>
      </c>
      <c r="V2091">
        <f>Sales[[#This Row],[Total Revenue]]-Sales[[#This Row],[Total Buying]]</f>
        <v>3072.2179999999998</v>
      </c>
      <c r="W2091">
        <v>344</v>
      </c>
      <c r="X2091" s="1" t="s">
        <v>2202</v>
      </c>
      <c r="Y2091" s="1" t="s">
        <v>2203</v>
      </c>
      <c r="Z2091" s="1" t="s">
        <v>251</v>
      </c>
      <c r="AA2091" s="1" t="s">
        <v>252</v>
      </c>
      <c r="AB2091" s="1" t="s">
        <v>56</v>
      </c>
      <c r="AC2091" s="1" t="s">
        <v>252</v>
      </c>
      <c r="AD2091">
        <v>37200</v>
      </c>
      <c r="AE2091">
        <v>44543</v>
      </c>
    </row>
    <row r="2092" spans="1:31" x14ac:dyDescent="0.3">
      <c r="A2092" s="1" t="s">
        <v>2925</v>
      </c>
      <c r="B2092" s="1" t="s">
        <v>42</v>
      </c>
      <c r="C2092" s="1" t="s">
        <v>239</v>
      </c>
      <c r="D2092" s="2">
        <v>43400</v>
      </c>
      <c r="E2092" s="2">
        <v>43492</v>
      </c>
      <c r="F2092" s="2" t="str">
        <f>TEXT(Sales[[#This Row],[OrderDate]],"dd")</f>
        <v>27</v>
      </c>
      <c r="G2092" s="2">
        <v>43509</v>
      </c>
      <c r="H2092" s="2">
        <v>43510</v>
      </c>
      <c r="I2092" s="1" t="s">
        <v>32</v>
      </c>
      <c r="J2092">
        <v>21</v>
      </c>
      <c r="K2092" s="1" t="s">
        <v>43</v>
      </c>
      <c r="L2092">
        <v>37</v>
      </c>
      <c r="M2092" s="1" t="s">
        <v>498</v>
      </c>
      <c r="N2092">
        <v>28</v>
      </c>
      <c r="O2092" s="1" t="s">
        <v>135</v>
      </c>
      <c r="P2092">
        <v>2</v>
      </c>
      <c r="Q2092">
        <v>0.05</v>
      </c>
      <c r="R2092">
        <v>6190.8</v>
      </c>
      <c r="S2092">
        <v>2538.2280000000001</v>
      </c>
      <c r="T2092">
        <v>5076.4560000000001</v>
      </c>
      <c r="U2092">
        <v>11762.52</v>
      </c>
      <c r="V2092">
        <f>Sales[[#This Row],[Total Revenue]]-Sales[[#This Row],[Total Buying]]</f>
        <v>6686.0640000000003</v>
      </c>
      <c r="W2092">
        <v>365</v>
      </c>
      <c r="X2092" s="1" t="s">
        <v>867</v>
      </c>
      <c r="Y2092" s="1" t="s">
        <v>868</v>
      </c>
      <c r="Z2092" s="1" t="s">
        <v>415</v>
      </c>
      <c r="AA2092" s="1" t="s">
        <v>416</v>
      </c>
      <c r="AB2092" s="1" t="s">
        <v>147</v>
      </c>
      <c r="AC2092" s="1" t="s">
        <v>416</v>
      </c>
      <c r="AD2092">
        <v>42308</v>
      </c>
      <c r="AE2092">
        <v>42826</v>
      </c>
    </row>
    <row r="2093" spans="1:31" x14ac:dyDescent="0.3">
      <c r="A2093" s="1" t="s">
        <v>2926</v>
      </c>
      <c r="B2093" s="1" t="s">
        <v>100</v>
      </c>
      <c r="C2093" s="1" t="s">
        <v>31</v>
      </c>
      <c r="D2093" s="2">
        <v>43400</v>
      </c>
      <c r="E2093" s="2">
        <v>43493</v>
      </c>
      <c r="F2093" s="2" t="str">
        <f>TEXT(Sales[[#This Row],[OrderDate]],"dd")</f>
        <v>28</v>
      </c>
      <c r="G2093" s="2">
        <v>43518</v>
      </c>
      <c r="H2093" s="2">
        <v>43528</v>
      </c>
      <c r="I2093" s="1" t="s">
        <v>32</v>
      </c>
      <c r="J2093">
        <v>26</v>
      </c>
      <c r="K2093" s="1" t="s">
        <v>247</v>
      </c>
      <c r="L2093">
        <v>44</v>
      </c>
      <c r="M2093" s="1" t="s">
        <v>445</v>
      </c>
      <c r="N2093">
        <v>35</v>
      </c>
      <c r="O2093" s="1" t="s">
        <v>184</v>
      </c>
      <c r="P2093">
        <v>8</v>
      </c>
      <c r="Q2093">
        <v>0.05</v>
      </c>
      <c r="R2093">
        <v>3852.5</v>
      </c>
      <c r="S2093">
        <v>2966.4250000000002</v>
      </c>
      <c r="T2093">
        <v>23731.4</v>
      </c>
      <c r="U2093">
        <v>29279</v>
      </c>
      <c r="V2093">
        <f>Sales[[#This Row],[Total Revenue]]-Sales[[#This Row],[Total Buying]]</f>
        <v>5547.5999999999985</v>
      </c>
      <c r="W2093">
        <v>253</v>
      </c>
      <c r="X2093" s="1" t="s">
        <v>1418</v>
      </c>
      <c r="Y2093" s="1" t="s">
        <v>387</v>
      </c>
      <c r="Z2093" s="1" t="s">
        <v>388</v>
      </c>
      <c r="AA2093" s="1" t="s">
        <v>389</v>
      </c>
      <c r="AB2093" s="1" t="s">
        <v>116</v>
      </c>
      <c r="AC2093" s="1" t="s">
        <v>389</v>
      </c>
      <c r="AD2093">
        <v>68686</v>
      </c>
      <c r="AE2093">
        <v>52511</v>
      </c>
    </row>
    <row r="2094" spans="1:31" x14ac:dyDescent="0.3">
      <c r="A2094" s="1" t="s">
        <v>2927</v>
      </c>
      <c r="B2094" s="1" t="s">
        <v>47</v>
      </c>
      <c r="C2094" s="1" t="s">
        <v>31</v>
      </c>
      <c r="D2094" s="2">
        <v>43400</v>
      </c>
      <c r="E2094" s="2">
        <v>43493</v>
      </c>
      <c r="F2094" s="2" t="str">
        <f>TEXT(Sales[[#This Row],[OrderDate]],"dd")</f>
        <v>28</v>
      </c>
      <c r="G2094" s="2">
        <v>43520</v>
      </c>
      <c r="H2094" s="2">
        <v>43528</v>
      </c>
      <c r="I2094" s="1" t="s">
        <v>32</v>
      </c>
      <c r="J2094">
        <v>13</v>
      </c>
      <c r="K2094" s="1" t="s">
        <v>88</v>
      </c>
      <c r="L2094">
        <v>50</v>
      </c>
      <c r="M2094" s="1" t="s">
        <v>427</v>
      </c>
      <c r="N2094">
        <v>11</v>
      </c>
      <c r="O2094" s="1" t="s">
        <v>126</v>
      </c>
      <c r="P2094">
        <v>7</v>
      </c>
      <c r="Q2094">
        <v>7.4999999999999997E-2</v>
      </c>
      <c r="R2094">
        <v>1735.3</v>
      </c>
      <c r="S2094">
        <v>850.29699999999991</v>
      </c>
      <c r="T2094">
        <v>5952.0789999999997</v>
      </c>
      <c r="U2094">
        <v>11236.067499999999</v>
      </c>
      <c r="V2094">
        <f>Sales[[#This Row],[Total Revenue]]-Sales[[#This Row],[Total Buying]]</f>
        <v>5283.9884999999995</v>
      </c>
      <c r="W2094">
        <v>253</v>
      </c>
      <c r="X2094" s="1" t="s">
        <v>1418</v>
      </c>
      <c r="Y2094" s="1" t="s">
        <v>387</v>
      </c>
      <c r="Z2094" s="1" t="s">
        <v>388</v>
      </c>
      <c r="AA2094" s="1" t="s">
        <v>389</v>
      </c>
      <c r="AB2094" s="1" t="s">
        <v>116</v>
      </c>
      <c r="AC2094" s="1" t="s">
        <v>389</v>
      </c>
      <c r="AD2094">
        <v>68686</v>
      </c>
      <c r="AE2094">
        <v>52511</v>
      </c>
    </row>
    <row r="2095" spans="1:31" x14ac:dyDescent="0.3">
      <c r="A2095" s="1" t="s">
        <v>2928</v>
      </c>
      <c r="B2095" s="1" t="s">
        <v>30</v>
      </c>
      <c r="C2095" s="1" t="s">
        <v>77</v>
      </c>
      <c r="D2095" s="2">
        <v>43400</v>
      </c>
      <c r="E2095" s="2">
        <v>43493</v>
      </c>
      <c r="F2095" s="2" t="str">
        <f>TEXT(Sales[[#This Row],[OrderDate]],"dd")</f>
        <v>28</v>
      </c>
      <c r="G2095" s="2">
        <v>43513</v>
      </c>
      <c r="H2095" s="2">
        <v>43523</v>
      </c>
      <c r="I2095" s="1" t="s">
        <v>32</v>
      </c>
      <c r="J2095">
        <v>4</v>
      </c>
      <c r="K2095" s="1" t="s">
        <v>70</v>
      </c>
      <c r="L2095">
        <v>27</v>
      </c>
      <c r="M2095" s="1" t="s">
        <v>560</v>
      </c>
      <c r="N2095">
        <v>8</v>
      </c>
      <c r="O2095" s="1" t="s">
        <v>172</v>
      </c>
      <c r="P2095">
        <v>3</v>
      </c>
      <c r="Q2095">
        <v>0.3</v>
      </c>
      <c r="R2095">
        <v>2680</v>
      </c>
      <c r="S2095">
        <v>1098.8</v>
      </c>
      <c r="T2095">
        <v>3296.3999999999996</v>
      </c>
      <c r="U2095">
        <v>5628</v>
      </c>
      <c r="V2095">
        <f>Sales[[#This Row],[Total Revenue]]-Sales[[#This Row],[Total Buying]]</f>
        <v>2331.6000000000004</v>
      </c>
      <c r="W2095">
        <v>143</v>
      </c>
      <c r="X2095" s="1" t="s">
        <v>774</v>
      </c>
      <c r="Y2095" s="1" t="s">
        <v>775</v>
      </c>
      <c r="Z2095" s="1" t="s">
        <v>457</v>
      </c>
      <c r="AA2095" s="1" t="s">
        <v>458</v>
      </c>
      <c r="AB2095" s="1" t="s">
        <v>56</v>
      </c>
      <c r="AC2095" s="1" t="s">
        <v>458</v>
      </c>
      <c r="AD2095">
        <v>57025</v>
      </c>
      <c r="AE2095">
        <v>36568</v>
      </c>
    </row>
    <row r="2096" spans="1:31" x14ac:dyDescent="0.3">
      <c r="A2096" s="1" t="s">
        <v>2929</v>
      </c>
      <c r="B2096" s="1" t="s">
        <v>30</v>
      </c>
      <c r="C2096" s="1" t="s">
        <v>77</v>
      </c>
      <c r="D2096" s="2">
        <v>43400</v>
      </c>
      <c r="E2096" s="2">
        <v>43493</v>
      </c>
      <c r="F2096" s="2" t="str">
        <f>TEXT(Sales[[#This Row],[OrderDate]],"dd")</f>
        <v>28</v>
      </c>
      <c r="G2096" s="2">
        <v>43518</v>
      </c>
      <c r="H2096" s="2">
        <v>43522</v>
      </c>
      <c r="I2096" s="1" t="s">
        <v>32</v>
      </c>
      <c r="J2096">
        <v>7</v>
      </c>
      <c r="K2096" s="1" t="s">
        <v>188</v>
      </c>
      <c r="L2096">
        <v>48</v>
      </c>
      <c r="M2096" s="1" t="s">
        <v>102</v>
      </c>
      <c r="N2096">
        <v>27</v>
      </c>
      <c r="O2096" s="1" t="s">
        <v>223</v>
      </c>
      <c r="P2096">
        <v>3</v>
      </c>
      <c r="Q2096">
        <v>7.4999999999999997E-2</v>
      </c>
      <c r="R2096">
        <v>1675</v>
      </c>
      <c r="S2096">
        <v>686.75</v>
      </c>
      <c r="T2096">
        <v>2060.25</v>
      </c>
      <c r="U2096">
        <v>4648.125</v>
      </c>
      <c r="V2096">
        <f>Sales[[#This Row],[Total Revenue]]-Sales[[#This Row],[Total Buying]]</f>
        <v>2587.875</v>
      </c>
      <c r="W2096">
        <v>133</v>
      </c>
      <c r="X2096" s="1" t="s">
        <v>2462</v>
      </c>
      <c r="Y2096" s="1" t="s">
        <v>2463</v>
      </c>
      <c r="Z2096" s="1" t="s">
        <v>306</v>
      </c>
      <c r="AA2096" s="1" t="s">
        <v>307</v>
      </c>
      <c r="AB2096" s="1" t="s">
        <v>56</v>
      </c>
      <c r="AC2096" s="1" t="s">
        <v>307</v>
      </c>
      <c r="AD2096">
        <v>59221</v>
      </c>
      <c r="AE2096">
        <v>49813</v>
      </c>
    </row>
    <row r="2097" spans="1:31" x14ac:dyDescent="0.3">
      <c r="A2097" s="1" t="s">
        <v>2930</v>
      </c>
      <c r="B2097" s="1" t="s">
        <v>42</v>
      </c>
      <c r="C2097" s="1" t="s">
        <v>31</v>
      </c>
      <c r="D2097" s="2">
        <v>43400</v>
      </c>
      <c r="E2097" s="2">
        <v>43493</v>
      </c>
      <c r="F2097" s="2" t="str">
        <f>TEXT(Sales[[#This Row],[OrderDate]],"dd")</f>
        <v>28</v>
      </c>
      <c r="G2097" s="2">
        <v>43521</v>
      </c>
      <c r="H2097" s="2">
        <v>43528</v>
      </c>
      <c r="I2097" s="1" t="s">
        <v>32</v>
      </c>
      <c r="J2097">
        <v>24</v>
      </c>
      <c r="K2097" s="1" t="s">
        <v>58</v>
      </c>
      <c r="L2097">
        <v>23</v>
      </c>
      <c r="M2097" s="1" t="s">
        <v>354</v>
      </c>
      <c r="N2097">
        <v>16</v>
      </c>
      <c r="O2097" s="1" t="s">
        <v>93</v>
      </c>
      <c r="P2097">
        <v>3</v>
      </c>
      <c r="Q2097">
        <v>7.4999999999999997E-2</v>
      </c>
      <c r="R2097">
        <v>1681.7</v>
      </c>
      <c r="S2097">
        <v>908.11800000000005</v>
      </c>
      <c r="T2097">
        <v>2724.3540000000003</v>
      </c>
      <c r="U2097">
        <v>4666.7174999999997</v>
      </c>
      <c r="V2097">
        <f>Sales[[#This Row],[Total Revenue]]-Sales[[#This Row],[Total Buying]]</f>
        <v>1942.3634999999995</v>
      </c>
      <c r="W2097">
        <v>240</v>
      </c>
      <c r="X2097" s="1" t="s">
        <v>1038</v>
      </c>
      <c r="Y2097" s="1" t="s">
        <v>1039</v>
      </c>
      <c r="Z2097" s="1" t="s">
        <v>1040</v>
      </c>
      <c r="AA2097" s="1" t="s">
        <v>1041</v>
      </c>
      <c r="AB2097" s="1" t="s">
        <v>147</v>
      </c>
      <c r="AC2097" s="1" t="s">
        <v>1041</v>
      </c>
      <c r="AD2097">
        <v>173764</v>
      </c>
      <c r="AE2097">
        <v>49896</v>
      </c>
    </row>
    <row r="2098" spans="1:31" x14ac:dyDescent="0.3">
      <c r="A2098" s="1" t="s">
        <v>2931</v>
      </c>
      <c r="B2098" s="1" t="s">
        <v>42</v>
      </c>
      <c r="C2098" s="1" t="s">
        <v>62</v>
      </c>
      <c r="D2098" s="2">
        <v>43400</v>
      </c>
      <c r="E2098" s="2">
        <v>43493</v>
      </c>
      <c r="F2098" s="2" t="str">
        <f>TEXT(Sales[[#This Row],[OrderDate]],"dd")</f>
        <v>28</v>
      </c>
      <c r="G2098" s="2">
        <v>43521</v>
      </c>
      <c r="H2098" s="2">
        <v>43524</v>
      </c>
      <c r="I2098" s="1" t="s">
        <v>32</v>
      </c>
      <c r="J2098">
        <v>25</v>
      </c>
      <c r="K2098" s="1" t="s">
        <v>333</v>
      </c>
      <c r="L2098">
        <v>38</v>
      </c>
      <c r="M2098" s="1" t="s">
        <v>226</v>
      </c>
      <c r="N2098">
        <v>3</v>
      </c>
      <c r="O2098" s="1" t="s">
        <v>167</v>
      </c>
      <c r="P2098">
        <v>8</v>
      </c>
      <c r="Q2098">
        <v>0.1</v>
      </c>
      <c r="R2098">
        <v>3892.7000000000003</v>
      </c>
      <c r="S2098">
        <v>2374.547</v>
      </c>
      <c r="T2098">
        <v>18996.376</v>
      </c>
      <c r="U2098">
        <v>28027.440000000002</v>
      </c>
      <c r="V2098">
        <f>Sales[[#This Row],[Total Revenue]]-Sales[[#This Row],[Total Buying]]</f>
        <v>9031.0640000000021</v>
      </c>
      <c r="W2098">
        <v>313</v>
      </c>
      <c r="X2098" s="1" t="s">
        <v>1387</v>
      </c>
      <c r="Y2098" s="1" t="s">
        <v>1388</v>
      </c>
      <c r="Z2098" s="1" t="s">
        <v>251</v>
      </c>
      <c r="AA2098" s="1" t="s">
        <v>252</v>
      </c>
      <c r="AB2098" s="1" t="s">
        <v>56</v>
      </c>
      <c r="AC2098" s="1" t="s">
        <v>252</v>
      </c>
      <c r="AD2098">
        <v>45263</v>
      </c>
      <c r="AE2098">
        <v>69368</v>
      </c>
    </row>
    <row r="2099" spans="1:31" x14ac:dyDescent="0.3">
      <c r="A2099" s="1" t="s">
        <v>2932</v>
      </c>
      <c r="B2099" s="1" t="s">
        <v>42</v>
      </c>
      <c r="C2099" s="1" t="s">
        <v>239</v>
      </c>
      <c r="D2099" s="2">
        <v>43400</v>
      </c>
      <c r="E2099" s="2">
        <v>43493</v>
      </c>
      <c r="F2099" s="2" t="str">
        <f>TEXT(Sales[[#This Row],[OrderDate]],"dd")</f>
        <v>28</v>
      </c>
      <c r="G2099" s="2">
        <v>43510</v>
      </c>
      <c r="H2099" s="2">
        <v>43516</v>
      </c>
      <c r="I2099" s="1" t="s">
        <v>32</v>
      </c>
      <c r="J2099">
        <v>23</v>
      </c>
      <c r="K2099" s="1" t="s">
        <v>171</v>
      </c>
      <c r="L2099">
        <v>48</v>
      </c>
      <c r="M2099" s="1" t="s">
        <v>102</v>
      </c>
      <c r="N2099">
        <v>5</v>
      </c>
      <c r="O2099" s="1" t="s">
        <v>123</v>
      </c>
      <c r="P2099">
        <v>3</v>
      </c>
      <c r="Q2099">
        <v>0.1</v>
      </c>
      <c r="R2099">
        <v>3979.8</v>
      </c>
      <c r="S2099">
        <v>1870.5060000000001</v>
      </c>
      <c r="T2099">
        <v>5611.518</v>
      </c>
      <c r="U2099">
        <v>10745.460000000001</v>
      </c>
      <c r="V2099">
        <f>Sales[[#This Row],[Total Revenue]]-Sales[[#This Row],[Total Buying]]</f>
        <v>5133.9420000000009</v>
      </c>
      <c r="W2099">
        <v>356</v>
      </c>
      <c r="X2099" s="1" t="s">
        <v>1562</v>
      </c>
      <c r="Y2099" s="1" t="s">
        <v>1563</v>
      </c>
      <c r="Z2099" s="1" t="s">
        <v>242</v>
      </c>
      <c r="AA2099" s="1" t="s">
        <v>243</v>
      </c>
      <c r="AB2099" s="1" t="s">
        <v>56</v>
      </c>
      <c r="AC2099" s="1" t="s">
        <v>243</v>
      </c>
      <c r="AD2099">
        <v>166242</v>
      </c>
      <c r="AE2099">
        <v>66634</v>
      </c>
    </row>
    <row r="2100" spans="1:31" x14ac:dyDescent="0.3">
      <c r="A2100" s="1" t="s">
        <v>2933</v>
      </c>
      <c r="B2100" s="1" t="s">
        <v>42</v>
      </c>
      <c r="C2100" s="1" t="s">
        <v>31</v>
      </c>
      <c r="D2100" s="2">
        <v>43400</v>
      </c>
      <c r="E2100" s="2">
        <v>43493</v>
      </c>
      <c r="F2100" s="2" t="str">
        <f>TEXT(Sales[[#This Row],[OrderDate]],"dd")</f>
        <v>28</v>
      </c>
      <c r="G2100" s="2">
        <v>43506</v>
      </c>
      <c r="H2100" s="2">
        <v>43508</v>
      </c>
      <c r="I2100" s="1" t="s">
        <v>32</v>
      </c>
      <c r="J2100">
        <v>24</v>
      </c>
      <c r="K2100" s="1" t="s">
        <v>58</v>
      </c>
      <c r="L2100">
        <v>41</v>
      </c>
      <c r="M2100" s="1" t="s">
        <v>505</v>
      </c>
      <c r="N2100">
        <v>36</v>
      </c>
      <c r="O2100" s="1" t="s">
        <v>227</v>
      </c>
      <c r="P2100">
        <v>1</v>
      </c>
      <c r="Q2100">
        <v>7.4999999999999997E-2</v>
      </c>
      <c r="R2100">
        <v>1152.4000000000001</v>
      </c>
      <c r="S2100">
        <v>507.05600000000004</v>
      </c>
      <c r="T2100">
        <v>507.05600000000004</v>
      </c>
      <c r="U2100">
        <v>1065.97</v>
      </c>
      <c r="V2100">
        <f>Sales[[#This Row],[Total Revenue]]-Sales[[#This Row],[Total Buying]]</f>
        <v>558.91399999999999</v>
      </c>
      <c r="W2100">
        <v>239</v>
      </c>
      <c r="X2100" s="1" t="s">
        <v>1544</v>
      </c>
      <c r="Y2100" s="1" t="s">
        <v>1545</v>
      </c>
      <c r="Z2100" s="1" t="s">
        <v>1040</v>
      </c>
      <c r="AA2100" s="1" t="s">
        <v>1041</v>
      </c>
      <c r="AB2100" s="1" t="s">
        <v>147</v>
      </c>
      <c r="AC2100" s="1" t="s">
        <v>1041</v>
      </c>
      <c r="AD2100">
        <v>107574</v>
      </c>
      <c r="AE2100">
        <v>49840</v>
      </c>
    </row>
    <row r="2101" spans="1:31" x14ac:dyDescent="0.3">
      <c r="A2101" s="1" t="s">
        <v>2934</v>
      </c>
      <c r="B2101" s="1" t="s">
        <v>47</v>
      </c>
      <c r="C2101" s="1" t="s">
        <v>239</v>
      </c>
      <c r="D2101" s="2">
        <v>43400</v>
      </c>
      <c r="E2101" s="2">
        <v>43493</v>
      </c>
      <c r="F2101" s="2" t="str">
        <f>TEXT(Sales[[#This Row],[OrderDate]],"dd")</f>
        <v>28</v>
      </c>
      <c r="G2101" s="2">
        <v>43496</v>
      </c>
      <c r="H2101" s="2">
        <v>43497</v>
      </c>
      <c r="I2101" s="1" t="s">
        <v>32</v>
      </c>
      <c r="J2101">
        <v>15</v>
      </c>
      <c r="K2101" s="1" t="s">
        <v>134</v>
      </c>
      <c r="L2101">
        <v>38</v>
      </c>
      <c r="M2101" s="1" t="s">
        <v>226</v>
      </c>
      <c r="N2101">
        <v>6</v>
      </c>
      <c r="O2101" s="1" t="s">
        <v>274</v>
      </c>
      <c r="P2101">
        <v>1</v>
      </c>
      <c r="Q2101">
        <v>0.1</v>
      </c>
      <c r="R2101">
        <v>3819</v>
      </c>
      <c r="S2101">
        <v>1565.79</v>
      </c>
      <c r="T2101">
        <v>1565.79</v>
      </c>
      <c r="U2101">
        <v>3437.1</v>
      </c>
      <c r="V2101">
        <f>Sales[[#This Row],[Total Revenue]]-Sales[[#This Row],[Total Buying]]</f>
        <v>1871.31</v>
      </c>
      <c r="W2101">
        <v>348</v>
      </c>
      <c r="X2101" s="1" t="s">
        <v>2656</v>
      </c>
      <c r="Y2101" s="1" t="s">
        <v>947</v>
      </c>
      <c r="Z2101" s="1" t="s">
        <v>678</v>
      </c>
      <c r="AA2101" s="1" t="s">
        <v>679</v>
      </c>
      <c r="AB2101" s="1" t="s">
        <v>116</v>
      </c>
      <c r="AC2101" s="1" t="s">
        <v>679</v>
      </c>
      <c r="AD2101">
        <v>36213</v>
      </c>
      <c r="AE2101">
        <v>52534</v>
      </c>
    </row>
    <row r="2102" spans="1:31" x14ac:dyDescent="0.3">
      <c r="A2102" s="1" t="s">
        <v>2935</v>
      </c>
      <c r="B2102" s="1" t="s">
        <v>30</v>
      </c>
      <c r="C2102" s="1" t="s">
        <v>62</v>
      </c>
      <c r="D2102" s="2">
        <v>43400</v>
      </c>
      <c r="E2102" s="2">
        <v>43493</v>
      </c>
      <c r="F2102" s="2" t="str">
        <f>TEXT(Sales[[#This Row],[OrderDate]],"dd")</f>
        <v>28</v>
      </c>
      <c r="G2102" s="2">
        <v>43515</v>
      </c>
      <c r="H2102" s="2">
        <v>43523</v>
      </c>
      <c r="I2102" s="1" t="s">
        <v>32</v>
      </c>
      <c r="J2102">
        <v>10</v>
      </c>
      <c r="K2102" s="1" t="s">
        <v>121</v>
      </c>
      <c r="L2102">
        <v>24</v>
      </c>
      <c r="M2102" s="1" t="s">
        <v>138</v>
      </c>
      <c r="N2102">
        <v>47</v>
      </c>
      <c r="O2102" s="1" t="s">
        <v>254</v>
      </c>
      <c r="P2102">
        <v>5</v>
      </c>
      <c r="Q2102">
        <v>7.4999999999999997E-2</v>
      </c>
      <c r="R2102">
        <v>2385.2000000000003</v>
      </c>
      <c r="S2102">
        <v>1955.864</v>
      </c>
      <c r="T2102">
        <v>9779.32</v>
      </c>
      <c r="U2102">
        <v>11031.550000000003</v>
      </c>
      <c r="V2102">
        <f>Sales[[#This Row],[Total Revenue]]-Sales[[#This Row],[Total Buying]]</f>
        <v>1252.2300000000032</v>
      </c>
      <c r="W2102">
        <v>268</v>
      </c>
      <c r="X2102" s="1" t="s">
        <v>1098</v>
      </c>
      <c r="Y2102" s="1" t="s">
        <v>929</v>
      </c>
      <c r="Z2102" s="1" t="s">
        <v>38</v>
      </c>
      <c r="AA2102" s="1" t="s">
        <v>39</v>
      </c>
      <c r="AB2102" s="1" t="s">
        <v>40</v>
      </c>
      <c r="AC2102" s="1" t="s">
        <v>39</v>
      </c>
      <c r="AD2102">
        <v>76523</v>
      </c>
      <c r="AE2102">
        <v>104698</v>
      </c>
    </row>
    <row r="2103" spans="1:31" x14ac:dyDescent="0.3">
      <c r="A2103" s="1" t="s">
        <v>2936</v>
      </c>
      <c r="B2103" s="1" t="s">
        <v>42</v>
      </c>
      <c r="C2103" s="1" t="s">
        <v>77</v>
      </c>
      <c r="D2103" s="2">
        <v>43400</v>
      </c>
      <c r="E2103" s="2">
        <v>43493</v>
      </c>
      <c r="F2103" s="2" t="str">
        <f>TEXT(Sales[[#This Row],[OrderDate]],"dd")</f>
        <v>28</v>
      </c>
      <c r="G2103" s="2">
        <v>43502</v>
      </c>
      <c r="H2103" s="2">
        <v>43509</v>
      </c>
      <c r="I2103" s="1" t="s">
        <v>32</v>
      </c>
      <c r="J2103">
        <v>24</v>
      </c>
      <c r="K2103" s="1" t="s">
        <v>58</v>
      </c>
      <c r="L2103">
        <v>8</v>
      </c>
      <c r="M2103" s="1" t="s">
        <v>98</v>
      </c>
      <c r="N2103">
        <v>29</v>
      </c>
      <c r="O2103" s="1" t="s">
        <v>360</v>
      </c>
      <c r="P2103">
        <v>3</v>
      </c>
      <c r="Q2103">
        <v>7.4999999999999997E-2</v>
      </c>
      <c r="R2103">
        <v>3879.3</v>
      </c>
      <c r="S2103">
        <v>2056.029</v>
      </c>
      <c r="T2103">
        <v>6168.0869999999995</v>
      </c>
      <c r="U2103">
        <v>10765.057499999999</v>
      </c>
      <c r="V2103">
        <f>Sales[[#This Row],[Total Revenue]]-Sales[[#This Row],[Total Buying]]</f>
        <v>4596.9704999999994</v>
      </c>
      <c r="W2103">
        <v>106</v>
      </c>
      <c r="X2103" s="1" t="s">
        <v>1078</v>
      </c>
      <c r="Y2103" s="1" t="s">
        <v>95</v>
      </c>
      <c r="Z2103" s="1" t="s">
        <v>82</v>
      </c>
      <c r="AA2103" s="1" t="s">
        <v>83</v>
      </c>
      <c r="AB2103" s="1" t="s">
        <v>40</v>
      </c>
      <c r="AC2103" s="1" t="s">
        <v>83</v>
      </c>
      <c r="AD2103">
        <v>45239</v>
      </c>
      <c r="AE2103">
        <v>30630</v>
      </c>
    </row>
    <row r="2104" spans="1:31" x14ac:dyDescent="0.3">
      <c r="A2104" s="1" t="s">
        <v>2937</v>
      </c>
      <c r="B2104" s="1" t="s">
        <v>47</v>
      </c>
      <c r="C2104" s="1" t="s">
        <v>48</v>
      </c>
      <c r="D2104" s="2">
        <v>43400</v>
      </c>
      <c r="E2104" s="2">
        <v>43493</v>
      </c>
      <c r="F2104" s="2" t="str">
        <f>TEXT(Sales[[#This Row],[OrderDate]],"dd")</f>
        <v>28</v>
      </c>
      <c r="G2104" s="2">
        <v>43518</v>
      </c>
      <c r="H2104" s="2">
        <v>43528</v>
      </c>
      <c r="I2104" s="1" t="s">
        <v>32</v>
      </c>
      <c r="J2104">
        <v>15</v>
      </c>
      <c r="K2104" s="1" t="s">
        <v>134</v>
      </c>
      <c r="L2104">
        <v>18</v>
      </c>
      <c r="M2104" s="1" t="s">
        <v>334</v>
      </c>
      <c r="N2104">
        <v>20</v>
      </c>
      <c r="O2104" s="1" t="s">
        <v>245</v>
      </c>
      <c r="P2104">
        <v>8</v>
      </c>
      <c r="Q2104">
        <v>7.4999999999999997E-2</v>
      </c>
      <c r="R2104">
        <v>3819</v>
      </c>
      <c r="S2104">
        <v>2405.9699999999998</v>
      </c>
      <c r="T2104">
        <v>19247.759999999998</v>
      </c>
      <c r="U2104">
        <v>28260.6</v>
      </c>
      <c r="V2104">
        <f>Sales[[#This Row],[Total Revenue]]-Sales[[#This Row],[Total Buying]]</f>
        <v>9012.84</v>
      </c>
      <c r="W2104">
        <v>32</v>
      </c>
      <c r="X2104" s="1" t="s">
        <v>1958</v>
      </c>
      <c r="Y2104" s="1" t="s">
        <v>191</v>
      </c>
      <c r="Z2104" s="1" t="s">
        <v>158</v>
      </c>
      <c r="AA2104" s="1" t="s">
        <v>159</v>
      </c>
      <c r="AB2104" s="1" t="s">
        <v>116</v>
      </c>
      <c r="AC2104" s="1" t="s">
        <v>159</v>
      </c>
      <c r="AD2104">
        <v>30752</v>
      </c>
      <c r="AE2104">
        <v>38085</v>
      </c>
    </row>
    <row r="2105" spans="1:31" x14ac:dyDescent="0.3">
      <c r="A2105" s="1" t="s">
        <v>2938</v>
      </c>
      <c r="B2105" s="1" t="s">
        <v>30</v>
      </c>
      <c r="C2105" s="1" t="s">
        <v>62</v>
      </c>
      <c r="D2105" s="2">
        <v>43400</v>
      </c>
      <c r="E2105" s="2">
        <v>43493</v>
      </c>
      <c r="F2105" s="2" t="str">
        <f>TEXT(Sales[[#This Row],[OrderDate]],"dd")</f>
        <v>28</v>
      </c>
      <c r="G2105" s="2">
        <v>43516</v>
      </c>
      <c r="H2105" s="2">
        <v>43524</v>
      </c>
      <c r="I2105" s="1" t="s">
        <v>32</v>
      </c>
      <c r="J2105">
        <v>8</v>
      </c>
      <c r="K2105" s="1" t="s">
        <v>105</v>
      </c>
      <c r="L2105">
        <v>49</v>
      </c>
      <c r="M2105" s="1" t="s">
        <v>74</v>
      </c>
      <c r="N2105">
        <v>36</v>
      </c>
      <c r="O2105" s="1" t="s">
        <v>227</v>
      </c>
      <c r="P2105">
        <v>7</v>
      </c>
      <c r="Q2105">
        <v>7.4999999999999997E-2</v>
      </c>
      <c r="R2105">
        <v>207.70000000000002</v>
      </c>
      <c r="S2105">
        <v>141.23600000000002</v>
      </c>
      <c r="T2105">
        <v>988.65200000000016</v>
      </c>
      <c r="U2105">
        <v>1344.8575000000001</v>
      </c>
      <c r="V2105">
        <f>Sales[[#This Row],[Total Revenue]]-Sales[[#This Row],[Total Buying]]</f>
        <v>356.20549999999992</v>
      </c>
      <c r="W2105">
        <v>261</v>
      </c>
      <c r="X2105" s="1" t="s">
        <v>263</v>
      </c>
      <c r="Y2105" s="1" t="s">
        <v>264</v>
      </c>
      <c r="Z2105" s="1" t="s">
        <v>38</v>
      </c>
      <c r="AA2105" s="1" t="s">
        <v>39</v>
      </c>
      <c r="AB2105" s="1" t="s">
        <v>40</v>
      </c>
      <c r="AC2105" s="1" t="s">
        <v>39</v>
      </c>
      <c r="AD2105">
        <v>880727</v>
      </c>
      <c r="AE2105">
        <v>32135</v>
      </c>
    </row>
    <row r="2106" spans="1:31" x14ac:dyDescent="0.3">
      <c r="A2106" s="1" t="s">
        <v>2939</v>
      </c>
      <c r="B2106" s="1" t="s">
        <v>30</v>
      </c>
      <c r="C2106" s="1" t="s">
        <v>77</v>
      </c>
      <c r="D2106" s="2">
        <v>43400</v>
      </c>
      <c r="E2106" s="2">
        <v>43493</v>
      </c>
      <c r="F2106" s="2" t="str">
        <f>TEXT(Sales[[#This Row],[OrderDate]],"dd")</f>
        <v>28</v>
      </c>
      <c r="G2106" s="2">
        <v>43516</v>
      </c>
      <c r="H2106" s="2">
        <v>43519</v>
      </c>
      <c r="I2106" s="1" t="s">
        <v>32</v>
      </c>
      <c r="J2106">
        <v>1</v>
      </c>
      <c r="K2106" s="1" t="s">
        <v>78</v>
      </c>
      <c r="L2106">
        <v>33</v>
      </c>
      <c r="M2106" s="1" t="s">
        <v>262</v>
      </c>
      <c r="N2106">
        <v>18</v>
      </c>
      <c r="O2106" s="1" t="s">
        <v>364</v>
      </c>
      <c r="P2106">
        <v>4</v>
      </c>
      <c r="Q2106">
        <v>7.4999999999999997E-2</v>
      </c>
      <c r="R2106">
        <v>1105.5</v>
      </c>
      <c r="S2106">
        <v>884.40000000000009</v>
      </c>
      <c r="T2106">
        <v>3537.6000000000004</v>
      </c>
      <c r="U2106">
        <v>4090.35</v>
      </c>
      <c r="V2106">
        <f>Sales[[#This Row],[Total Revenue]]-Sales[[#This Row],[Total Buying]]</f>
        <v>552.74999999999955</v>
      </c>
      <c r="W2106">
        <v>175</v>
      </c>
      <c r="X2106" s="1" t="s">
        <v>665</v>
      </c>
      <c r="Y2106" s="1" t="s">
        <v>532</v>
      </c>
      <c r="Z2106" s="1" t="s">
        <v>196</v>
      </c>
      <c r="AA2106" s="1" t="s">
        <v>197</v>
      </c>
      <c r="AB2106" s="1" t="s">
        <v>147</v>
      </c>
      <c r="AC2106" s="1" t="s">
        <v>197</v>
      </c>
      <c r="AD2106">
        <v>49006</v>
      </c>
      <c r="AE2106">
        <v>74034</v>
      </c>
    </row>
    <row r="2107" spans="1:31" x14ac:dyDescent="0.3">
      <c r="A2107" s="1" t="s">
        <v>2940</v>
      </c>
      <c r="B2107" s="1" t="s">
        <v>30</v>
      </c>
      <c r="C2107" s="1" t="s">
        <v>424</v>
      </c>
      <c r="D2107" s="2">
        <v>43400</v>
      </c>
      <c r="E2107" s="2">
        <v>43493</v>
      </c>
      <c r="F2107" s="2" t="str">
        <f>TEXT(Sales[[#This Row],[OrderDate]],"dd")</f>
        <v>28</v>
      </c>
      <c r="G2107" s="2">
        <v>43497</v>
      </c>
      <c r="H2107" s="2">
        <v>43506</v>
      </c>
      <c r="I2107" s="1" t="s">
        <v>32</v>
      </c>
      <c r="J2107">
        <v>12</v>
      </c>
      <c r="K2107" s="1" t="s">
        <v>208</v>
      </c>
      <c r="L2107">
        <v>25</v>
      </c>
      <c r="M2107" s="1" t="s">
        <v>454</v>
      </c>
      <c r="N2107">
        <v>41</v>
      </c>
      <c r="O2107" s="1" t="s">
        <v>60</v>
      </c>
      <c r="P2107">
        <v>3</v>
      </c>
      <c r="Q2107">
        <v>0.1</v>
      </c>
      <c r="R2107">
        <v>174.20000000000002</v>
      </c>
      <c r="S2107">
        <v>109.74600000000001</v>
      </c>
      <c r="T2107">
        <v>329.23800000000006</v>
      </c>
      <c r="U2107">
        <v>470.34000000000009</v>
      </c>
      <c r="V2107">
        <f>Sales[[#This Row],[Total Revenue]]-Sales[[#This Row],[Total Buying]]</f>
        <v>141.10200000000003</v>
      </c>
      <c r="W2107">
        <v>73</v>
      </c>
      <c r="X2107" s="1" t="s">
        <v>1438</v>
      </c>
      <c r="Y2107" s="1" t="s">
        <v>1203</v>
      </c>
      <c r="Z2107" s="1" t="s">
        <v>158</v>
      </c>
      <c r="AA2107" s="1" t="s">
        <v>159</v>
      </c>
      <c r="AB2107" s="1" t="s">
        <v>116</v>
      </c>
      <c r="AC2107" s="1" t="s">
        <v>159</v>
      </c>
      <c r="AD2107">
        <v>37861</v>
      </c>
      <c r="AE2107">
        <v>90208</v>
      </c>
    </row>
    <row r="2108" spans="1:31" x14ac:dyDescent="0.3">
      <c r="A2108" s="1" t="s">
        <v>2941</v>
      </c>
      <c r="B2108" s="1" t="s">
        <v>30</v>
      </c>
      <c r="C2108" s="1" t="s">
        <v>424</v>
      </c>
      <c r="D2108" s="2">
        <v>43400</v>
      </c>
      <c r="E2108" s="2">
        <v>43493</v>
      </c>
      <c r="F2108" s="2" t="str">
        <f>TEXT(Sales[[#This Row],[OrderDate]],"dd")</f>
        <v>28</v>
      </c>
      <c r="G2108" s="2">
        <v>43520</v>
      </c>
      <c r="H2108" s="2">
        <v>43522</v>
      </c>
      <c r="I2108" s="1" t="s">
        <v>32</v>
      </c>
      <c r="J2108">
        <v>6</v>
      </c>
      <c r="K2108" s="1" t="s">
        <v>33</v>
      </c>
      <c r="L2108">
        <v>5</v>
      </c>
      <c r="M2108" s="1" t="s">
        <v>106</v>
      </c>
      <c r="N2108">
        <v>44</v>
      </c>
      <c r="O2108" s="1" t="s">
        <v>206</v>
      </c>
      <c r="P2108">
        <v>1</v>
      </c>
      <c r="Q2108">
        <v>7.4999999999999997E-2</v>
      </c>
      <c r="R2108">
        <v>1018.4</v>
      </c>
      <c r="S2108">
        <v>773.98400000000004</v>
      </c>
      <c r="T2108">
        <v>773.98400000000004</v>
      </c>
      <c r="U2108">
        <v>942.02</v>
      </c>
      <c r="V2108">
        <f>Sales[[#This Row],[Total Revenue]]-Sales[[#This Row],[Total Buying]]</f>
        <v>168.03599999999994</v>
      </c>
      <c r="W2108">
        <v>65</v>
      </c>
      <c r="X2108" s="1" t="s">
        <v>1086</v>
      </c>
      <c r="Y2108" s="1" t="s">
        <v>1087</v>
      </c>
      <c r="Z2108" s="1" t="s">
        <v>158</v>
      </c>
      <c r="AA2108" s="1" t="s">
        <v>159</v>
      </c>
      <c r="AB2108" s="1" t="s">
        <v>116</v>
      </c>
      <c r="AC2108" s="1" t="s">
        <v>159</v>
      </c>
      <c r="AD2108">
        <v>46547</v>
      </c>
      <c r="AE2108">
        <v>75867</v>
      </c>
    </row>
    <row r="2109" spans="1:31" x14ac:dyDescent="0.3">
      <c r="A2109" s="1" t="s">
        <v>2942</v>
      </c>
      <c r="B2109" s="1" t="s">
        <v>30</v>
      </c>
      <c r="C2109" s="1" t="s">
        <v>424</v>
      </c>
      <c r="D2109" s="2">
        <v>43400</v>
      </c>
      <c r="E2109" s="2">
        <v>43494</v>
      </c>
      <c r="F2109" s="2" t="str">
        <f>TEXT(Sales[[#This Row],[OrderDate]],"dd")</f>
        <v>29</v>
      </c>
      <c r="G2109" s="2">
        <v>43518</v>
      </c>
      <c r="H2109" s="2">
        <v>43524</v>
      </c>
      <c r="I2109" s="1" t="s">
        <v>32</v>
      </c>
      <c r="J2109">
        <v>11</v>
      </c>
      <c r="K2109" s="1" t="s">
        <v>125</v>
      </c>
      <c r="L2109">
        <v>43</v>
      </c>
      <c r="M2109" s="1" t="s">
        <v>183</v>
      </c>
      <c r="N2109">
        <v>38</v>
      </c>
      <c r="O2109" s="1" t="s">
        <v>119</v>
      </c>
      <c r="P2109">
        <v>8</v>
      </c>
      <c r="Q2109">
        <v>7.4999999999999997E-2</v>
      </c>
      <c r="R2109">
        <v>2525.9</v>
      </c>
      <c r="S2109">
        <v>1161.914</v>
      </c>
      <c r="T2109">
        <v>9295.3119999999999</v>
      </c>
      <c r="U2109">
        <v>18691.66</v>
      </c>
      <c r="V2109">
        <f>Sales[[#This Row],[Total Revenue]]-Sales[[#This Row],[Total Buying]]</f>
        <v>9396.348</v>
      </c>
      <c r="W2109">
        <v>86</v>
      </c>
      <c r="X2109" s="1" t="s">
        <v>1705</v>
      </c>
      <c r="Y2109" s="1" t="s">
        <v>461</v>
      </c>
      <c r="Z2109" s="1" t="s">
        <v>158</v>
      </c>
      <c r="AA2109" s="1" t="s">
        <v>159</v>
      </c>
      <c r="AB2109" s="1" t="s">
        <v>116</v>
      </c>
      <c r="AC2109" s="1" t="s">
        <v>159</v>
      </c>
      <c r="AD2109">
        <v>31886</v>
      </c>
      <c r="AE2109">
        <v>45894</v>
      </c>
    </row>
    <row r="2110" spans="1:31" x14ac:dyDescent="0.3">
      <c r="A2110" s="1" t="s">
        <v>2943</v>
      </c>
      <c r="B2110" s="1" t="s">
        <v>47</v>
      </c>
      <c r="C2110" s="1" t="s">
        <v>62</v>
      </c>
      <c r="D2110" s="2">
        <v>43400</v>
      </c>
      <c r="E2110" s="2">
        <v>43494</v>
      </c>
      <c r="F2110" s="2" t="str">
        <f>TEXT(Sales[[#This Row],[OrderDate]],"dd")</f>
        <v>29</v>
      </c>
      <c r="G2110" s="2">
        <v>43499</v>
      </c>
      <c r="H2110" s="2">
        <v>43508</v>
      </c>
      <c r="I2110" s="1" t="s">
        <v>32</v>
      </c>
      <c r="J2110">
        <v>20</v>
      </c>
      <c r="K2110" s="1" t="s">
        <v>225</v>
      </c>
      <c r="L2110">
        <v>3</v>
      </c>
      <c r="M2110" s="1" t="s">
        <v>175</v>
      </c>
      <c r="N2110">
        <v>40</v>
      </c>
      <c r="O2110" s="1" t="s">
        <v>199</v>
      </c>
      <c r="P2110">
        <v>7</v>
      </c>
      <c r="Q2110">
        <v>0.3</v>
      </c>
      <c r="R2110">
        <v>3859.2000000000003</v>
      </c>
      <c r="S2110">
        <v>2354.1120000000001</v>
      </c>
      <c r="T2110">
        <v>16478.784</v>
      </c>
      <c r="U2110">
        <v>18910.080000000002</v>
      </c>
      <c r="V2110">
        <f>Sales[[#This Row],[Total Revenue]]-Sales[[#This Row],[Total Buying]]</f>
        <v>2431.2960000000021</v>
      </c>
      <c r="W2110">
        <v>287</v>
      </c>
      <c r="X2110" s="1" t="s">
        <v>1228</v>
      </c>
      <c r="Y2110" s="1" t="s">
        <v>1229</v>
      </c>
      <c r="Z2110" s="1" t="s">
        <v>211</v>
      </c>
      <c r="AA2110" s="1" t="s">
        <v>212</v>
      </c>
      <c r="AB2110" s="1" t="s">
        <v>56</v>
      </c>
      <c r="AC2110" s="1" t="s">
        <v>212</v>
      </c>
      <c r="AD2110">
        <v>164471</v>
      </c>
      <c r="AE2110">
        <v>42284</v>
      </c>
    </row>
    <row r="2111" spans="1:31" x14ac:dyDescent="0.3">
      <c r="A2111" s="1" t="s">
        <v>2944</v>
      </c>
      <c r="B2111" s="1" t="s">
        <v>42</v>
      </c>
      <c r="C2111" s="1" t="s">
        <v>239</v>
      </c>
      <c r="D2111" s="2">
        <v>43400</v>
      </c>
      <c r="E2111" s="2">
        <v>43494</v>
      </c>
      <c r="F2111" s="2" t="str">
        <f>TEXT(Sales[[#This Row],[OrderDate]],"dd")</f>
        <v>29</v>
      </c>
      <c r="G2111" s="2">
        <v>43507</v>
      </c>
      <c r="H2111" s="2">
        <v>43510</v>
      </c>
      <c r="I2111" s="1" t="s">
        <v>32</v>
      </c>
      <c r="J2111">
        <v>22</v>
      </c>
      <c r="K2111" s="1" t="s">
        <v>85</v>
      </c>
      <c r="L2111">
        <v>20</v>
      </c>
      <c r="M2111" s="1" t="s">
        <v>59</v>
      </c>
      <c r="N2111">
        <v>38</v>
      </c>
      <c r="O2111" s="1" t="s">
        <v>119</v>
      </c>
      <c r="P2111">
        <v>1</v>
      </c>
      <c r="Q2111">
        <v>7.4999999999999997E-2</v>
      </c>
      <c r="R2111">
        <v>2378.5</v>
      </c>
      <c r="S2111">
        <v>1522.24</v>
      </c>
      <c r="T2111">
        <v>1522.24</v>
      </c>
      <c r="U2111">
        <v>2200.1125000000002</v>
      </c>
      <c r="V2111">
        <f>Sales[[#This Row],[Total Revenue]]-Sales[[#This Row],[Total Buying]]</f>
        <v>677.87250000000017</v>
      </c>
      <c r="W2111">
        <v>341</v>
      </c>
      <c r="X2111" s="1" t="s">
        <v>758</v>
      </c>
      <c r="Y2111" s="1" t="s">
        <v>759</v>
      </c>
      <c r="Z2111" s="1" t="s">
        <v>251</v>
      </c>
      <c r="AA2111" s="1" t="s">
        <v>252</v>
      </c>
      <c r="AB2111" s="1" t="s">
        <v>56</v>
      </c>
      <c r="AC2111" s="1" t="s">
        <v>252</v>
      </c>
      <c r="AD2111">
        <v>38114</v>
      </c>
      <c r="AE2111">
        <v>109917</v>
      </c>
    </row>
    <row r="2112" spans="1:31" x14ac:dyDescent="0.3">
      <c r="A2112" s="1" t="s">
        <v>2945</v>
      </c>
      <c r="B2112" s="1" t="s">
        <v>30</v>
      </c>
      <c r="C2112" s="1" t="s">
        <v>77</v>
      </c>
      <c r="D2112" s="2">
        <v>43400</v>
      </c>
      <c r="E2112" s="2">
        <v>43494</v>
      </c>
      <c r="F2112" s="2" t="str">
        <f>TEXT(Sales[[#This Row],[OrderDate]],"dd")</f>
        <v>29</v>
      </c>
      <c r="G2112" s="2">
        <v>43503</v>
      </c>
      <c r="H2112" s="2">
        <v>43513</v>
      </c>
      <c r="I2112" s="1" t="s">
        <v>32</v>
      </c>
      <c r="J2112">
        <v>10</v>
      </c>
      <c r="K2112" s="1" t="s">
        <v>121</v>
      </c>
      <c r="L2112">
        <v>11</v>
      </c>
      <c r="M2112" s="1" t="s">
        <v>44</v>
      </c>
      <c r="N2112">
        <v>7</v>
      </c>
      <c r="O2112" s="1" t="s">
        <v>260</v>
      </c>
      <c r="P2112">
        <v>3</v>
      </c>
      <c r="Q2112">
        <v>0.2</v>
      </c>
      <c r="R2112">
        <v>2010</v>
      </c>
      <c r="S2112">
        <v>1386.8999999999999</v>
      </c>
      <c r="T2112">
        <v>4160.7</v>
      </c>
      <c r="U2112">
        <v>4824</v>
      </c>
      <c r="V2112">
        <f>Sales[[#This Row],[Total Revenue]]-Sales[[#This Row],[Total Buying]]</f>
        <v>663.30000000000018</v>
      </c>
      <c r="W2112">
        <v>107</v>
      </c>
      <c r="X2112" s="1" t="s">
        <v>80</v>
      </c>
      <c r="Y2112" s="1" t="s">
        <v>81</v>
      </c>
      <c r="Z2112" s="1" t="s">
        <v>82</v>
      </c>
      <c r="AA2112" s="1" t="s">
        <v>83</v>
      </c>
      <c r="AB2112" s="1" t="s">
        <v>40</v>
      </c>
      <c r="AC2112" s="1" t="s">
        <v>83</v>
      </c>
      <c r="AD2112">
        <v>49771</v>
      </c>
      <c r="AE2112">
        <v>37192</v>
      </c>
    </row>
    <row r="2113" spans="1:31" x14ac:dyDescent="0.3">
      <c r="A2113" s="1" t="s">
        <v>2946</v>
      </c>
      <c r="B2113" s="1" t="s">
        <v>30</v>
      </c>
      <c r="C2113" s="1" t="s">
        <v>424</v>
      </c>
      <c r="D2113" s="2">
        <v>43400</v>
      </c>
      <c r="E2113" s="2">
        <v>43494</v>
      </c>
      <c r="F2113" s="2" t="str">
        <f>TEXT(Sales[[#This Row],[OrderDate]],"dd")</f>
        <v>29</v>
      </c>
      <c r="G2113" s="2">
        <v>43509</v>
      </c>
      <c r="H2113" s="2">
        <v>43513</v>
      </c>
      <c r="I2113" s="1" t="s">
        <v>32</v>
      </c>
      <c r="J2113">
        <v>12</v>
      </c>
      <c r="K2113" s="1" t="s">
        <v>208</v>
      </c>
      <c r="L2113">
        <v>6</v>
      </c>
      <c r="M2113" s="1" t="s">
        <v>329</v>
      </c>
      <c r="N2113">
        <v>6</v>
      </c>
      <c r="O2113" s="1" t="s">
        <v>274</v>
      </c>
      <c r="P2113">
        <v>2</v>
      </c>
      <c r="Q2113">
        <v>0.05</v>
      </c>
      <c r="R2113">
        <v>3865.9</v>
      </c>
      <c r="S2113">
        <v>1585.019</v>
      </c>
      <c r="T2113">
        <v>3170.038</v>
      </c>
      <c r="U2113">
        <v>7345.21</v>
      </c>
      <c r="V2113">
        <f>Sales[[#This Row],[Total Revenue]]-Sales[[#This Row],[Total Buying]]</f>
        <v>4175.1720000000005</v>
      </c>
      <c r="W2113">
        <v>80</v>
      </c>
      <c r="X2113" s="1" t="s">
        <v>581</v>
      </c>
      <c r="Y2113" s="1" t="s">
        <v>582</v>
      </c>
      <c r="Z2113" s="1" t="s">
        <v>158</v>
      </c>
      <c r="AA2113" s="1" t="s">
        <v>159</v>
      </c>
      <c r="AB2113" s="1" t="s">
        <v>116</v>
      </c>
      <c r="AC2113" s="1" t="s">
        <v>159</v>
      </c>
      <c r="AD2113">
        <v>92440</v>
      </c>
      <c r="AE2113">
        <v>44797</v>
      </c>
    </row>
    <row r="2114" spans="1:31" x14ac:dyDescent="0.3">
      <c r="A2114" s="1" t="s">
        <v>2947</v>
      </c>
      <c r="B2114" s="1" t="s">
        <v>47</v>
      </c>
      <c r="C2114" s="1" t="s">
        <v>48</v>
      </c>
      <c r="D2114" s="2">
        <v>43400</v>
      </c>
      <c r="E2114" s="2">
        <v>43494</v>
      </c>
      <c r="F2114" s="2" t="str">
        <f>TEXT(Sales[[#This Row],[OrderDate]],"dd")</f>
        <v>29</v>
      </c>
      <c r="G2114" s="2">
        <v>43499</v>
      </c>
      <c r="H2114" s="2">
        <v>43504</v>
      </c>
      <c r="I2114" s="1" t="s">
        <v>32</v>
      </c>
      <c r="J2114">
        <v>13</v>
      </c>
      <c r="K2114" s="1" t="s">
        <v>88</v>
      </c>
      <c r="L2114">
        <v>30</v>
      </c>
      <c r="M2114" s="1" t="s">
        <v>166</v>
      </c>
      <c r="N2114">
        <v>9</v>
      </c>
      <c r="O2114" s="1" t="s">
        <v>111</v>
      </c>
      <c r="P2114">
        <v>3</v>
      </c>
      <c r="Q2114">
        <v>0.05</v>
      </c>
      <c r="R2114">
        <v>1701.8</v>
      </c>
      <c r="S2114">
        <v>1242.3139999999999</v>
      </c>
      <c r="T2114">
        <v>3726.9419999999996</v>
      </c>
      <c r="U2114">
        <v>4850.13</v>
      </c>
      <c r="V2114">
        <f>Sales[[#This Row],[Total Revenue]]-Sales[[#This Row],[Total Buying]]</f>
        <v>1123.1880000000006</v>
      </c>
      <c r="W2114">
        <v>31</v>
      </c>
      <c r="X2114" s="1" t="s">
        <v>330</v>
      </c>
      <c r="Y2114" s="1" t="s">
        <v>331</v>
      </c>
      <c r="Z2114" s="1" t="s">
        <v>158</v>
      </c>
      <c r="AA2114" s="1" t="s">
        <v>159</v>
      </c>
      <c r="AB2114" s="1" t="s">
        <v>116</v>
      </c>
      <c r="AC2114" s="1" t="s">
        <v>159</v>
      </c>
      <c r="AD2114">
        <v>49316</v>
      </c>
      <c r="AE2114">
        <v>79487</v>
      </c>
    </row>
    <row r="2115" spans="1:31" x14ac:dyDescent="0.3">
      <c r="A2115" s="1" t="s">
        <v>2948</v>
      </c>
      <c r="B2115" s="1" t="s">
        <v>30</v>
      </c>
      <c r="C2115" s="1" t="s">
        <v>77</v>
      </c>
      <c r="D2115" s="2">
        <v>43400</v>
      </c>
      <c r="E2115" s="2">
        <v>43494</v>
      </c>
      <c r="F2115" s="2" t="str">
        <f>TEXT(Sales[[#This Row],[OrderDate]],"dd")</f>
        <v>29</v>
      </c>
      <c r="G2115" s="2">
        <v>43516</v>
      </c>
      <c r="H2115" s="2">
        <v>43522</v>
      </c>
      <c r="I2115" s="1" t="s">
        <v>32</v>
      </c>
      <c r="J2115">
        <v>2</v>
      </c>
      <c r="K2115" s="1" t="s">
        <v>142</v>
      </c>
      <c r="L2115">
        <v>49</v>
      </c>
      <c r="M2115" s="1" t="s">
        <v>74</v>
      </c>
      <c r="N2115">
        <v>16</v>
      </c>
      <c r="O2115" s="1" t="s">
        <v>93</v>
      </c>
      <c r="P2115">
        <v>1</v>
      </c>
      <c r="Q2115">
        <v>0.1</v>
      </c>
      <c r="R2115">
        <v>1889.4</v>
      </c>
      <c r="S2115">
        <v>944.7</v>
      </c>
      <c r="T2115">
        <v>944.7</v>
      </c>
      <c r="U2115">
        <v>1700.46</v>
      </c>
      <c r="V2115">
        <f>Sales[[#This Row],[Total Revenue]]-Sales[[#This Row],[Total Buying]]</f>
        <v>755.76</v>
      </c>
      <c r="W2115">
        <v>178</v>
      </c>
      <c r="X2115" s="1" t="s">
        <v>830</v>
      </c>
      <c r="Y2115" s="1" t="s">
        <v>532</v>
      </c>
      <c r="Z2115" s="1" t="s">
        <v>196</v>
      </c>
      <c r="AA2115" s="1" t="s">
        <v>197</v>
      </c>
      <c r="AB2115" s="1" t="s">
        <v>147</v>
      </c>
      <c r="AC2115" s="1" t="s">
        <v>197</v>
      </c>
      <c r="AD2115">
        <v>59425</v>
      </c>
      <c r="AE2115">
        <v>73977</v>
      </c>
    </row>
    <row r="2116" spans="1:31" x14ac:dyDescent="0.3">
      <c r="A2116" s="1" t="s">
        <v>2949</v>
      </c>
      <c r="B2116" s="1" t="s">
        <v>100</v>
      </c>
      <c r="C2116" s="1" t="s">
        <v>77</v>
      </c>
      <c r="D2116" s="2">
        <v>43400</v>
      </c>
      <c r="E2116" s="2">
        <v>43494</v>
      </c>
      <c r="F2116" s="2" t="str">
        <f>TEXT(Sales[[#This Row],[OrderDate]],"dd")</f>
        <v>29</v>
      </c>
      <c r="G2116" s="2">
        <v>43514</v>
      </c>
      <c r="H2116" s="2">
        <v>43515</v>
      </c>
      <c r="I2116" s="1" t="s">
        <v>32</v>
      </c>
      <c r="J2116">
        <v>27</v>
      </c>
      <c r="K2116" s="1" t="s">
        <v>179</v>
      </c>
      <c r="L2116">
        <v>3</v>
      </c>
      <c r="M2116" s="1" t="s">
        <v>175</v>
      </c>
      <c r="N2116">
        <v>16</v>
      </c>
      <c r="O2116" s="1" t="s">
        <v>93</v>
      </c>
      <c r="P2116">
        <v>6</v>
      </c>
      <c r="Q2116">
        <v>0.1</v>
      </c>
      <c r="R2116">
        <v>221.1</v>
      </c>
      <c r="S2116">
        <v>114.97199999999999</v>
      </c>
      <c r="T2116">
        <v>689.83199999999999</v>
      </c>
      <c r="U2116">
        <v>1193.94</v>
      </c>
      <c r="V2116">
        <f>Sales[[#This Row],[Total Revenue]]-Sales[[#This Row],[Total Buying]]</f>
        <v>504.10800000000006</v>
      </c>
      <c r="W2116">
        <v>178</v>
      </c>
      <c r="X2116" s="1" t="s">
        <v>830</v>
      </c>
      <c r="Y2116" s="1" t="s">
        <v>532</v>
      </c>
      <c r="Z2116" s="1" t="s">
        <v>196</v>
      </c>
      <c r="AA2116" s="1" t="s">
        <v>197</v>
      </c>
      <c r="AB2116" s="1" t="s">
        <v>147</v>
      </c>
      <c r="AC2116" s="1" t="s">
        <v>197</v>
      </c>
      <c r="AD2116">
        <v>59425</v>
      </c>
      <c r="AE2116">
        <v>73977</v>
      </c>
    </row>
    <row r="2117" spans="1:31" x14ac:dyDescent="0.3">
      <c r="A2117" s="1" t="s">
        <v>2950</v>
      </c>
      <c r="B2117" s="1" t="s">
        <v>47</v>
      </c>
      <c r="C2117" s="1" t="s">
        <v>77</v>
      </c>
      <c r="D2117" s="2">
        <v>43400</v>
      </c>
      <c r="E2117" s="2">
        <v>43494</v>
      </c>
      <c r="F2117" s="2" t="str">
        <f>TEXT(Sales[[#This Row],[OrderDate]],"dd")</f>
        <v>29</v>
      </c>
      <c r="G2117" s="2">
        <v>43505</v>
      </c>
      <c r="H2117" s="2">
        <v>43508</v>
      </c>
      <c r="I2117" s="1" t="s">
        <v>32</v>
      </c>
      <c r="J2117">
        <v>13</v>
      </c>
      <c r="K2117" s="1" t="s">
        <v>88</v>
      </c>
      <c r="L2117">
        <v>4</v>
      </c>
      <c r="M2117" s="1" t="s">
        <v>92</v>
      </c>
      <c r="N2117">
        <v>27</v>
      </c>
      <c r="O2117" s="1" t="s">
        <v>223</v>
      </c>
      <c r="P2117">
        <v>3</v>
      </c>
      <c r="Q2117">
        <v>0.1</v>
      </c>
      <c r="R2117">
        <v>984.9</v>
      </c>
      <c r="S2117">
        <v>492.45</v>
      </c>
      <c r="T2117">
        <v>1477.35</v>
      </c>
      <c r="U2117">
        <v>2659.23</v>
      </c>
      <c r="V2117">
        <f>Sales[[#This Row],[Total Revenue]]-Sales[[#This Row],[Total Buying]]</f>
        <v>1181.8800000000001</v>
      </c>
      <c r="W2117">
        <v>115</v>
      </c>
      <c r="X2117" s="1" t="s">
        <v>695</v>
      </c>
      <c r="Y2117" s="1" t="s">
        <v>696</v>
      </c>
      <c r="Z2117" s="1" t="s">
        <v>306</v>
      </c>
      <c r="AA2117" s="1" t="s">
        <v>307</v>
      </c>
      <c r="AB2117" s="1" t="s">
        <v>56</v>
      </c>
      <c r="AC2117" s="1" t="s">
        <v>307</v>
      </c>
      <c r="AD2117">
        <v>58967</v>
      </c>
      <c r="AE2117">
        <v>50536</v>
      </c>
    </row>
    <row r="2118" spans="1:31" x14ac:dyDescent="0.3">
      <c r="A2118" s="1" t="s">
        <v>2951</v>
      </c>
      <c r="B2118" s="1" t="s">
        <v>100</v>
      </c>
      <c r="C2118" s="1" t="s">
        <v>48</v>
      </c>
      <c r="D2118" s="2">
        <v>43400</v>
      </c>
      <c r="E2118" s="2">
        <v>43494</v>
      </c>
      <c r="F2118" s="2" t="str">
        <f>TEXT(Sales[[#This Row],[OrderDate]],"dd")</f>
        <v>29</v>
      </c>
      <c r="G2118" s="2">
        <v>43510</v>
      </c>
      <c r="H2118" s="2">
        <v>43519</v>
      </c>
      <c r="I2118" s="1" t="s">
        <v>32</v>
      </c>
      <c r="J2118">
        <v>26</v>
      </c>
      <c r="K2118" s="1" t="s">
        <v>247</v>
      </c>
      <c r="L2118">
        <v>21</v>
      </c>
      <c r="M2118" s="1" t="s">
        <v>63</v>
      </c>
      <c r="N2118">
        <v>1</v>
      </c>
      <c r="O2118" s="1" t="s">
        <v>72</v>
      </c>
      <c r="P2118">
        <v>1</v>
      </c>
      <c r="Q2118">
        <v>7.4999999999999997E-2</v>
      </c>
      <c r="R2118">
        <v>1098.8</v>
      </c>
      <c r="S2118">
        <v>483.47199999999998</v>
      </c>
      <c r="T2118">
        <v>483.47199999999998</v>
      </c>
      <c r="U2118">
        <v>1016.39</v>
      </c>
      <c r="V2118">
        <f>Sales[[#This Row],[Total Revenue]]-Sales[[#This Row],[Total Buying]]</f>
        <v>532.91800000000001</v>
      </c>
      <c r="W2118">
        <v>7</v>
      </c>
      <c r="X2118" s="1" t="s">
        <v>129</v>
      </c>
      <c r="Y2118" s="1" t="s">
        <v>113</v>
      </c>
      <c r="Z2118" s="1" t="s">
        <v>114</v>
      </c>
      <c r="AA2118" s="1" t="s">
        <v>115</v>
      </c>
      <c r="AB2118" s="1" t="s">
        <v>116</v>
      </c>
      <c r="AC2118" s="1" t="s">
        <v>115</v>
      </c>
      <c r="AD2118">
        <v>73617</v>
      </c>
      <c r="AE2118">
        <v>82424</v>
      </c>
    </row>
    <row r="2119" spans="1:31" x14ac:dyDescent="0.3">
      <c r="A2119" s="1" t="s">
        <v>2952</v>
      </c>
      <c r="B2119" s="1" t="s">
        <v>30</v>
      </c>
      <c r="C2119" s="1" t="s">
        <v>77</v>
      </c>
      <c r="D2119" s="2">
        <v>43400</v>
      </c>
      <c r="E2119" s="2">
        <v>43495</v>
      </c>
      <c r="F2119" s="2" t="str">
        <f>TEXT(Sales[[#This Row],[OrderDate]],"dd")</f>
        <v>30</v>
      </c>
      <c r="G2119" s="2">
        <v>43514</v>
      </c>
      <c r="H2119" s="2">
        <v>43524</v>
      </c>
      <c r="I2119" s="1" t="s">
        <v>32</v>
      </c>
      <c r="J2119">
        <v>5</v>
      </c>
      <c r="K2119" s="1" t="s">
        <v>182</v>
      </c>
      <c r="L2119">
        <v>34</v>
      </c>
      <c r="M2119" s="1" t="s">
        <v>378</v>
      </c>
      <c r="N2119">
        <v>24</v>
      </c>
      <c r="O2119" s="1" t="s">
        <v>204</v>
      </c>
      <c r="P2119">
        <v>7</v>
      </c>
      <c r="Q2119">
        <v>0.1</v>
      </c>
      <c r="R2119">
        <v>931.30000000000007</v>
      </c>
      <c r="S2119">
        <v>577.40600000000006</v>
      </c>
      <c r="T2119">
        <v>4041.8420000000006</v>
      </c>
      <c r="U2119">
        <v>5867.1900000000005</v>
      </c>
      <c r="V2119">
        <f>Sales[[#This Row],[Total Revenue]]-Sales[[#This Row],[Total Buying]]</f>
        <v>1825.348</v>
      </c>
      <c r="W2119">
        <v>101</v>
      </c>
      <c r="X2119" s="1" t="s">
        <v>653</v>
      </c>
      <c r="Y2119" s="1" t="s">
        <v>654</v>
      </c>
      <c r="Z2119" s="1" t="s">
        <v>400</v>
      </c>
      <c r="AA2119" s="1" t="s">
        <v>401</v>
      </c>
      <c r="AB2119" s="1" t="s">
        <v>116</v>
      </c>
      <c r="AC2119" s="1" t="s">
        <v>401</v>
      </c>
      <c r="AD2119">
        <v>42679</v>
      </c>
      <c r="AE2119">
        <v>66948</v>
      </c>
    </row>
    <row r="2120" spans="1:31" x14ac:dyDescent="0.3">
      <c r="A2120" s="1" t="s">
        <v>2953</v>
      </c>
      <c r="B2120" s="1" t="s">
        <v>47</v>
      </c>
      <c r="C2120" s="1" t="s">
        <v>31</v>
      </c>
      <c r="D2120" s="2">
        <v>43400</v>
      </c>
      <c r="E2120" s="2">
        <v>43495</v>
      </c>
      <c r="F2120" s="2" t="str">
        <f>TEXT(Sales[[#This Row],[OrderDate]],"dd")</f>
        <v>30</v>
      </c>
      <c r="G2120" s="2">
        <v>43520</v>
      </c>
      <c r="H2120" s="2">
        <v>43525</v>
      </c>
      <c r="I2120" s="1" t="s">
        <v>32</v>
      </c>
      <c r="J2120">
        <v>18</v>
      </c>
      <c r="K2120" s="1" t="s">
        <v>49</v>
      </c>
      <c r="L2120">
        <v>41</v>
      </c>
      <c r="M2120" s="1" t="s">
        <v>505</v>
      </c>
      <c r="N2120">
        <v>3</v>
      </c>
      <c r="O2120" s="1" t="s">
        <v>167</v>
      </c>
      <c r="P2120">
        <v>1</v>
      </c>
      <c r="Q2120">
        <v>7.4999999999999997E-2</v>
      </c>
      <c r="R2120">
        <v>5641.4000000000005</v>
      </c>
      <c r="S2120">
        <v>4456.706000000001</v>
      </c>
      <c r="T2120">
        <v>4456.706000000001</v>
      </c>
      <c r="U2120">
        <v>5218.2950000000001</v>
      </c>
      <c r="V2120">
        <f>Sales[[#This Row],[Total Revenue]]-Sales[[#This Row],[Total Buying]]</f>
        <v>761.58899999999903</v>
      </c>
      <c r="W2120">
        <v>214</v>
      </c>
      <c r="X2120" s="1" t="s">
        <v>1028</v>
      </c>
      <c r="Y2120" s="1" t="s">
        <v>1029</v>
      </c>
      <c r="Z2120" s="1" t="s">
        <v>236</v>
      </c>
      <c r="AA2120" s="1" t="s">
        <v>237</v>
      </c>
      <c r="AB2120" s="1" t="s">
        <v>147</v>
      </c>
      <c r="AC2120" s="1" t="s">
        <v>237</v>
      </c>
      <c r="AD2120">
        <v>255740</v>
      </c>
      <c r="AE2120">
        <v>25764</v>
      </c>
    </row>
    <row r="2121" spans="1:31" x14ac:dyDescent="0.3">
      <c r="A2121" s="1" t="s">
        <v>2954</v>
      </c>
      <c r="B2121" s="1" t="s">
        <v>42</v>
      </c>
      <c r="C2121" s="1" t="s">
        <v>62</v>
      </c>
      <c r="D2121" s="2">
        <v>43400</v>
      </c>
      <c r="E2121" s="2">
        <v>43495</v>
      </c>
      <c r="F2121" s="2" t="str">
        <f>TEXT(Sales[[#This Row],[OrderDate]],"dd")</f>
        <v>30</v>
      </c>
      <c r="G2121" s="2">
        <v>43518</v>
      </c>
      <c r="H2121" s="2">
        <v>43523</v>
      </c>
      <c r="I2121" s="1" t="s">
        <v>32</v>
      </c>
      <c r="J2121">
        <v>21</v>
      </c>
      <c r="K2121" s="1" t="s">
        <v>43</v>
      </c>
      <c r="L2121">
        <v>28</v>
      </c>
      <c r="M2121" s="1" t="s">
        <v>50</v>
      </c>
      <c r="N2121">
        <v>2</v>
      </c>
      <c r="O2121" s="1" t="s">
        <v>394</v>
      </c>
      <c r="P2121">
        <v>1</v>
      </c>
      <c r="Q2121">
        <v>0.15</v>
      </c>
      <c r="R2121">
        <v>1065.3</v>
      </c>
      <c r="S2121">
        <v>788.322</v>
      </c>
      <c r="T2121">
        <v>788.322</v>
      </c>
      <c r="U2121">
        <v>905.505</v>
      </c>
      <c r="V2121">
        <f>Sales[[#This Row],[Total Revenue]]-Sales[[#This Row],[Total Buying]]</f>
        <v>117.18299999999999</v>
      </c>
      <c r="W2121">
        <v>316</v>
      </c>
      <c r="X2121" s="1" t="s">
        <v>984</v>
      </c>
      <c r="Y2121" s="1" t="s">
        <v>985</v>
      </c>
      <c r="Z2121" s="1" t="s">
        <v>251</v>
      </c>
      <c r="AA2121" s="1" t="s">
        <v>252</v>
      </c>
      <c r="AB2121" s="1" t="s">
        <v>56</v>
      </c>
      <c r="AC2121" s="1" t="s">
        <v>252</v>
      </c>
      <c r="AD2121">
        <v>477249</v>
      </c>
      <c r="AE2121">
        <v>43781</v>
      </c>
    </row>
    <row r="2122" spans="1:31" x14ac:dyDescent="0.3">
      <c r="A2122" s="1" t="s">
        <v>2955</v>
      </c>
      <c r="B2122" s="1" t="s">
        <v>30</v>
      </c>
      <c r="C2122" s="1" t="s">
        <v>48</v>
      </c>
      <c r="D2122" s="2">
        <v>43400</v>
      </c>
      <c r="E2122" s="2">
        <v>43495</v>
      </c>
      <c r="F2122" s="2" t="str">
        <f>TEXT(Sales[[#This Row],[OrderDate]],"dd")</f>
        <v>30</v>
      </c>
      <c r="G2122" s="2">
        <v>43504</v>
      </c>
      <c r="H2122" s="2">
        <v>43510</v>
      </c>
      <c r="I2122" s="1" t="s">
        <v>32</v>
      </c>
      <c r="J2122">
        <v>8</v>
      </c>
      <c r="K2122" s="1" t="s">
        <v>105</v>
      </c>
      <c r="L2122">
        <v>7</v>
      </c>
      <c r="M2122" s="1" t="s">
        <v>271</v>
      </c>
      <c r="N2122">
        <v>4</v>
      </c>
      <c r="O2122" s="1" t="s">
        <v>64</v>
      </c>
      <c r="P2122">
        <v>5</v>
      </c>
      <c r="Q2122">
        <v>0.1</v>
      </c>
      <c r="R2122">
        <v>1058.6000000000001</v>
      </c>
      <c r="S2122">
        <v>857.46600000000012</v>
      </c>
      <c r="T2122">
        <v>4287.3300000000008</v>
      </c>
      <c r="U2122">
        <v>4763.7000000000007</v>
      </c>
      <c r="V2122">
        <f>Sales[[#This Row],[Total Revenue]]-Sales[[#This Row],[Total Buying]]</f>
        <v>476.36999999999989</v>
      </c>
      <c r="W2122">
        <v>42</v>
      </c>
      <c r="X2122" s="1" t="s">
        <v>1000</v>
      </c>
      <c r="Y2122" s="1" t="s">
        <v>294</v>
      </c>
      <c r="Z2122" s="1" t="s">
        <v>158</v>
      </c>
      <c r="AA2122" s="1" t="s">
        <v>159</v>
      </c>
      <c r="AB2122" s="1" t="s">
        <v>116</v>
      </c>
      <c r="AC2122" s="1" t="s">
        <v>159</v>
      </c>
      <c r="AD2122">
        <v>74460</v>
      </c>
      <c r="AE2122">
        <v>83252</v>
      </c>
    </row>
    <row r="2123" spans="1:31" x14ac:dyDescent="0.3">
      <c r="A2123" s="1" t="s">
        <v>2956</v>
      </c>
      <c r="B2123" s="1" t="s">
        <v>100</v>
      </c>
      <c r="C2123" s="1" t="s">
        <v>48</v>
      </c>
      <c r="D2123" s="2">
        <v>43400</v>
      </c>
      <c r="E2123" s="2">
        <v>43495</v>
      </c>
      <c r="F2123" s="2" t="str">
        <f>TEXT(Sales[[#This Row],[OrderDate]],"dd")</f>
        <v>30</v>
      </c>
      <c r="G2123" s="2">
        <v>43515</v>
      </c>
      <c r="H2123" s="2">
        <v>43524</v>
      </c>
      <c r="I2123" s="1" t="s">
        <v>32</v>
      </c>
      <c r="J2123">
        <v>27</v>
      </c>
      <c r="K2123" s="1" t="s">
        <v>179</v>
      </c>
      <c r="L2123">
        <v>19</v>
      </c>
      <c r="M2123" s="1" t="s">
        <v>346</v>
      </c>
      <c r="N2123">
        <v>9</v>
      </c>
      <c r="O2123" s="1" t="s">
        <v>111</v>
      </c>
      <c r="P2123">
        <v>6</v>
      </c>
      <c r="Q2123">
        <v>0.1</v>
      </c>
      <c r="R2123">
        <v>1842.5</v>
      </c>
      <c r="S2123">
        <v>902.82499999999993</v>
      </c>
      <c r="T2123">
        <v>5416.95</v>
      </c>
      <c r="U2123">
        <v>9949.5</v>
      </c>
      <c r="V2123">
        <f>Sales[[#This Row],[Total Revenue]]-Sales[[#This Row],[Total Buying]]</f>
        <v>4532.55</v>
      </c>
      <c r="W2123">
        <v>7</v>
      </c>
      <c r="X2123" s="1" t="s">
        <v>129</v>
      </c>
      <c r="Y2123" s="1" t="s">
        <v>113</v>
      </c>
      <c r="Z2123" s="1" t="s">
        <v>114</v>
      </c>
      <c r="AA2123" s="1" t="s">
        <v>115</v>
      </c>
      <c r="AB2123" s="1" t="s">
        <v>116</v>
      </c>
      <c r="AC2123" s="1" t="s">
        <v>115</v>
      </c>
      <c r="AD2123">
        <v>73617</v>
      </c>
      <c r="AE2123">
        <v>82424</v>
      </c>
    </row>
    <row r="2124" spans="1:31" x14ac:dyDescent="0.3">
      <c r="A2124" s="1" t="s">
        <v>2957</v>
      </c>
      <c r="B2124" s="1" t="s">
        <v>30</v>
      </c>
      <c r="C2124" s="1" t="s">
        <v>77</v>
      </c>
      <c r="D2124" s="2">
        <v>43400</v>
      </c>
      <c r="E2124" s="2">
        <v>43496</v>
      </c>
      <c r="F2124" s="2" t="str">
        <f>TEXT(Sales[[#This Row],[OrderDate]],"dd")</f>
        <v>31</v>
      </c>
      <c r="G2124" s="2">
        <v>43515</v>
      </c>
      <c r="H2124" s="2">
        <v>43517</v>
      </c>
      <c r="I2124" s="1" t="s">
        <v>32</v>
      </c>
      <c r="J2124">
        <v>2</v>
      </c>
      <c r="K2124" s="1" t="s">
        <v>142</v>
      </c>
      <c r="L2124">
        <v>21</v>
      </c>
      <c r="M2124" s="1" t="s">
        <v>63</v>
      </c>
      <c r="N2124">
        <v>22</v>
      </c>
      <c r="O2124" s="1" t="s">
        <v>128</v>
      </c>
      <c r="P2124">
        <v>7</v>
      </c>
      <c r="Q2124">
        <v>7.4999999999999997E-2</v>
      </c>
      <c r="R2124">
        <v>2840.8</v>
      </c>
      <c r="S2124">
        <v>1619.2559999999999</v>
      </c>
      <c r="T2124">
        <v>11334.791999999999</v>
      </c>
      <c r="U2124">
        <v>18394.18</v>
      </c>
      <c r="V2124">
        <f>Sales[[#This Row],[Total Revenue]]-Sales[[#This Row],[Total Buying]]</f>
        <v>7059.3880000000008</v>
      </c>
      <c r="W2124">
        <v>183</v>
      </c>
      <c r="X2124" s="1" t="s">
        <v>863</v>
      </c>
      <c r="Y2124" s="1" t="s">
        <v>864</v>
      </c>
      <c r="Z2124" s="1" t="s">
        <v>369</v>
      </c>
      <c r="AA2124" s="1" t="s">
        <v>370</v>
      </c>
      <c r="AB2124" s="1" t="s">
        <v>147</v>
      </c>
      <c r="AC2124" s="1" t="s">
        <v>370</v>
      </c>
      <c r="AD2124">
        <v>51271</v>
      </c>
      <c r="AE2124">
        <v>35785</v>
      </c>
    </row>
    <row r="2125" spans="1:31" x14ac:dyDescent="0.3">
      <c r="A2125" s="1" t="s">
        <v>2958</v>
      </c>
      <c r="B2125" s="1" t="s">
        <v>30</v>
      </c>
      <c r="C2125" s="1" t="s">
        <v>239</v>
      </c>
      <c r="D2125" s="2">
        <v>43400</v>
      </c>
      <c r="E2125" s="2">
        <v>43496</v>
      </c>
      <c r="F2125" s="2" t="str">
        <f>TEXT(Sales[[#This Row],[OrderDate]],"dd")</f>
        <v>31</v>
      </c>
      <c r="G2125" s="2">
        <v>43521</v>
      </c>
      <c r="H2125" s="2">
        <v>43531</v>
      </c>
      <c r="I2125" s="1" t="s">
        <v>32</v>
      </c>
      <c r="J2125">
        <v>10</v>
      </c>
      <c r="K2125" s="1" t="s">
        <v>121</v>
      </c>
      <c r="L2125">
        <v>48</v>
      </c>
      <c r="M2125" s="1" t="s">
        <v>102</v>
      </c>
      <c r="N2125">
        <v>25</v>
      </c>
      <c r="O2125" s="1" t="s">
        <v>216</v>
      </c>
      <c r="P2125">
        <v>4</v>
      </c>
      <c r="Q2125">
        <v>7.4999999999999997E-2</v>
      </c>
      <c r="R2125">
        <v>3886</v>
      </c>
      <c r="S2125">
        <v>2020.72</v>
      </c>
      <c r="T2125">
        <v>8082.88</v>
      </c>
      <c r="U2125">
        <v>14378.2</v>
      </c>
      <c r="V2125">
        <f>Sales[[#This Row],[Total Revenue]]-Sales[[#This Row],[Total Buying]]</f>
        <v>6295.3200000000006</v>
      </c>
      <c r="W2125">
        <v>338</v>
      </c>
      <c r="X2125" s="1" t="s">
        <v>561</v>
      </c>
      <c r="Y2125" s="1" t="s">
        <v>562</v>
      </c>
      <c r="Z2125" s="1" t="s">
        <v>251</v>
      </c>
      <c r="AA2125" s="1" t="s">
        <v>252</v>
      </c>
      <c r="AB2125" s="1" t="s">
        <v>56</v>
      </c>
      <c r="AC2125" s="1" t="s">
        <v>252</v>
      </c>
      <c r="AD2125">
        <v>35580</v>
      </c>
      <c r="AE2125">
        <v>72412</v>
      </c>
    </row>
    <row r="2126" spans="1:31" x14ac:dyDescent="0.3">
      <c r="A2126" s="1" t="s">
        <v>2959</v>
      </c>
      <c r="B2126" s="1" t="s">
        <v>100</v>
      </c>
      <c r="C2126" s="1" t="s">
        <v>62</v>
      </c>
      <c r="D2126" s="2">
        <v>43400</v>
      </c>
      <c r="E2126" s="2">
        <v>43496</v>
      </c>
      <c r="F2126" s="2" t="str">
        <f>TEXT(Sales[[#This Row],[OrderDate]],"dd")</f>
        <v>31</v>
      </c>
      <c r="G2126" s="2">
        <v>43509</v>
      </c>
      <c r="H2126" s="2">
        <v>43510</v>
      </c>
      <c r="I2126" s="1" t="s">
        <v>32</v>
      </c>
      <c r="J2126">
        <v>26</v>
      </c>
      <c r="K2126" s="1" t="s">
        <v>247</v>
      </c>
      <c r="L2126">
        <v>26</v>
      </c>
      <c r="M2126" s="1" t="s">
        <v>215</v>
      </c>
      <c r="N2126">
        <v>28</v>
      </c>
      <c r="O2126" s="1" t="s">
        <v>135</v>
      </c>
      <c r="P2126">
        <v>6</v>
      </c>
      <c r="Q2126">
        <v>7.4999999999999997E-2</v>
      </c>
      <c r="R2126">
        <v>1869.3</v>
      </c>
      <c r="S2126">
        <v>1084.194</v>
      </c>
      <c r="T2126">
        <v>6505.1639999999998</v>
      </c>
      <c r="U2126">
        <v>10374.615</v>
      </c>
      <c r="V2126">
        <f>Sales[[#This Row],[Total Revenue]]-Sales[[#This Row],[Total Buying]]</f>
        <v>3869.451</v>
      </c>
      <c r="W2126">
        <v>279</v>
      </c>
      <c r="X2126" s="1" t="s">
        <v>768</v>
      </c>
      <c r="Y2126" s="1" t="s">
        <v>769</v>
      </c>
      <c r="Z2126" s="1" t="s">
        <v>145</v>
      </c>
      <c r="AA2126" s="1" t="s">
        <v>146</v>
      </c>
      <c r="AB2126" s="1" t="s">
        <v>147</v>
      </c>
      <c r="AC2126" s="1" t="s">
        <v>146</v>
      </c>
      <c r="AD2126">
        <v>133039</v>
      </c>
      <c r="AE2126">
        <v>33604</v>
      </c>
    </row>
    <row r="2127" spans="1:31" x14ac:dyDescent="0.3">
      <c r="A2127" s="1" t="s">
        <v>2960</v>
      </c>
      <c r="B2127" s="1" t="s">
        <v>42</v>
      </c>
      <c r="C2127" s="1" t="s">
        <v>62</v>
      </c>
      <c r="D2127" s="2">
        <v>43400</v>
      </c>
      <c r="E2127" s="2">
        <v>43496</v>
      </c>
      <c r="F2127" s="2" t="str">
        <f>TEXT(Sales[[#This Row],[OrderDate]],"dd")</f>
        <v>31</v>
      </c>
      <c r="G2127" s="2">
        <v>43517</v>
      </c>
      <c r="H2127" s="2">
        <v>43527</v>
      </c>
      <c r="I2127" s="1" t="s">
        <v>32</v>
      </c>
      <c r="J2127">
        <v>21</v>
      </c>
      <c r="K2127" s="1" t="s">
        <v>43</v>
      </c>
      <c r="L2127">
        <v>30</v>
      </c>
      <c r="M2127" s="1" t="s">
        <v>166</v>
      </c>
      <c r="N2127">
        <v>44</v>
      </c>
      <c r="O2127" s="1" t="s">
        <v>206</v>
      </c>
      <c r="P2127">
        <v>7</v>
      </c>
      <c r="Q2127">
        <v>7.4999999999999997E-2</v>
      </c>
      <c r="R2127">
        <v>1072</v>
      </c>
      <c r="S2127">
        <v>825.44</v>
      </c>
      <c r="T2127">
        <v>5778.08</v>
      </c>
      <c r="U2127">
        <v>6941.2</v>
      </c>
      <c r="V2127">
        <f>Sales[[#This Row],[Total Revenue]]-Sales[[#This Row],[Total Buying]]</f>
        <v>1163.1199999999999</v>
      </c>
      <c r="W2127">
        <v>320</v>
      </c>
      <c r="X2127" s="1" t="s">
        <v>275</v>
      </c>
      <c r="Y2127" s="1" t="s">
        <v>276</v>
      </c>
      <c r="Z2127" s="1" t="s">
        <v>251</v>
      </c>
      <c r="AA2127" s="1" t="s">
        <v>252</v>
      </c>
      <c r="AB2127" s="1" t="s">
        <v>56</v>
      </c>
      <c r="AC2127" s="1" t="s">
        <v>252</v>
      </c>
      <c r="AD2127">
        <v>45452</v>
      </c>
      <c r="AE2127">
        <v>114098</v>
      </c>
    </row>
    <row r="2128" spans="1:31" x14ac:dyDescent="0.3">
      <c r="A2128" s="1" t="s">
        <v>2961</v>
      </c>
      <c r="B2128" s="1" t="s">
        <v>47</v>
      </c>
      <c r="C2128" s="1" t="s">
        <v>62</v>
      </c>
      <c r="D2128" s="2">
        <v>43400</v>
      </c>
      <c r="E2128" s="2">
        <v>43496</v>
      </c>
      <c r="F2128" s="2" t="str">
        <f>TEXT(Sales[[#This Row],[OrderDate]],"dd")</f>
        <v>31</v>
      </c>
      <c r="G2128" s="2">
        <v>43520</v>
      </c>
      <c r="H2128" s="2">
        <v>43524</v>
      </c>
      <c r="I2128" s="1" t="s">
        <v>32</v>
      </c>
      <c r="J2128">
        <v>16</v>
      </c>
      <c r="K2128" s="1" t="s">
        <v>270</v>
      </c>
      <c r="L2128">
        <v>41</v>
      </c>
      <c r="M2128" s="1" t="s">
        <v>505</v>
      </c>
      <c r="N2128">
        <v>42</v>
      </c>
      <c r="O2128" s="1" t="s">
        <v>139</v>
      </c>
      <c r="P2128">
        <v>4</v>
      </c>
      <c r="Q2128">
        <v>0.15</v>
      </c>
      <c r="R2128">
        <v>1319.9</v>
      </c>
      <c r="S2128">
        <v>857.93500000000006</v>
      </c>
      <c r="T2128">
        <v>3431.7400000000002</v>
      </c>
      <c r="U2128">
        <v>4487.66</v>
      </c>
      <c r="V2128">
        <f>Sales[[#This Row],[Total Revenue]]-Sales[[#This Row],[Total Buying]]</f>
        <v>1055.9199999999996</v>
      </c>
      <c r="W2128">
        <v>304</v>
      </c>
      <c r="X2128" s="1" t="s">
        <v>742</v>
      </c>
      <c r="Y2128" s="1" t="s">
        <v>743</v>
      </c>
      <c r="Z2128" s="1" t="s">
        <v>432</v>
      </c>
      <c r="AA2128" s="1" t="s">
        <v>433</v>
      </c>
      <c r="AB2128" s="1" t="s">
        <v>56</v>
      </c>
      <c r="AC2128" s="1" t="s">
        <v>433</v>
      </c>
      <c r="AD2128">
        <v>249775</v>
      </c>
      <c r="AE2128">
        <v>36445</v>
      </c>
    </row>
    <row r="2129" spans="1:31" x14ac:dyDescent="0.3">
      <c r="A2129" s="1" t="s">
        <v>2962</v>
      </c>
      <c r="B2129" s="1" t="s">
        <v>47</v>
      </c>
      <c r="C2129" s="1" t="s">
        <v>77</v>
      </c>
      <c r="D2129" s="2">
        <v>43400</v>
      </c>
      <c r="E2129" s="2">
        <v>43496</v>
      </c>
      <c r="F2129" s="2" t="str">
        <f>TEXT(Sales[[#This Row],[OrderDate]],"dd")</f>
        <v>31</v>
      </c>
      <c r="G2129" s="2">
        <v>43518</v>
      </c>
      <c r="H2129" s="2">
        <v>43526</v>
      </c>
      <c r="I2129" s="1" t="s">
        <v>32</v>
      </c>
      <c r="J2129">
        <v>13</v>
      </c>
      <c r="K2129" s="1" t="s">
        <v>88</v>
      </c>
      <c r="L2129">
        <v>39</v>
      </c>
      <c r="M2129" s="1" t="s">
        <v>520</v>
      </c>
      <c r="N2129">
        <v>36</v>
      </c>
      <c r="O2129" s="1" t="s">
        <v>227</v>
      </c>
      <c r="P2129">
        <v>5</v>
      </c>
      <c r="Q2129">
        <v>0.15</v>
      </c>
      <c r="R2129">
        <v>3832.4</v>
      </c>
      <c r="S2129">
        <v>1762.9040000000002</v>
      </c>
      <c r="T2129">
        <v>8814.52</v>
      </c>
      <c r="U2129">
        <v>16287.7</v>
      </c>
      <c r="V2129">
        <f>Sales[[#This Row],[Total Revenue]]-Sales[[#This Row],[Total Buying]]</f>
        <v>7473.18</v>
      </c>
      <c r="W2129">
        <v>195</v>
      </c>
      <c r="X2129" s="1" t="s">
        <v>765</v>
      </c>
      <c r="Y2129" s="1" t="s">
        <v>218</v>
      </c>
      <c r="Z2129" s="1" t="s">
        <v>219</v>
      </c>
      <c r="AA2129" s="1" t="s">
        <v>220</v>
      </c>
      <c r="AB2129" s="1" t="s">
        <v>147</v>
      </c>
      <c r="AC2129" s="1" t="s">
        <v>220</v>
      </c>
      <c r="AD2129">
        <v>45742</v>
      </c>
      <c r="AE2129">
        <v>77335</v>
      </c>
    </row>
    <row r="2130" spans="1:31" x14ac:dyDescent="0.3">
      <c r="A2130" s="1" t="s">
        <v>2963</v>
      </c>
      <c r="B2130" s="1" t="s">
        <v>30</v>
      </c>
      <c r="C2130" s="1" t="s">
        <v>77</v>
      </c>
      <c r="D2130" s="2">
        <v>43400</v>
      </c>
      <c r="E2130" s="2">
        <v>43496</v>
      </c>
      <c r="F2130" s="2" t="str">
        <f>TEXT(Sales[[#This Row],[OrderDate]],"dd")</f>
        <v>31</v>
      </c>
      <c r="G2130" s="2">
        <v>43520</v>
      </c>
      <c r="H2130" s="2">
        <v>43521</v>
      </c>
      <c r="I2130" s="1" t="s">
        <v>32</v>
      </c>
      <c r="J2130">
        <v>7</v>
      </c>
      <c r="K2130" s="1" t="s">
        <v>188</v>
      </c>
      <c r="L2130">
        <v>14</v>
      </c>
      <c r="M2130" s="1" t="s">
        <v>122</v>
      </c>
      <c r="N2130">
        <v>37</v>
      </c>
      <c r="O2130" s="1" t="s">
        <v>309</v>
      </c>
      <c r="P2130">
        <v>5</v>
      </c>
      <c r="Q2130">
        <v>0.3</v>
      </c>
      <c r="R2130">
        <v>2653.2000000000003</v>
      </c>
      <c r="S2130">
        <v>2069.4960000000001</v>
      </c>
      <c r="T2130">
        <v>10347.48</v>
      </c>
      <c r="U2130">
        <v>9286.2000000000007</v>
      </c>
      <c r="V2130">
        <f>Sales[[#This Row],[Total Revenue]]-Sales[[#This Row],[Total Buying]]</f>
        <v>-1061.2799999999988</v>
      </c>
      <c r="W2130">
        <v>145</v>
      </c>
      <c r="X2130" s="1" t="s">
        <v>1526</v>
      </c>
      <c r="Y2130" s="1" t="s">
        <v>1527</v>
      </c>
      <c r="Z2130" s="1" t="s">
        <v>457</v>
      </c>
      <c r="AA2130" s="1" t="s">
        <v>458</v>
      </c>
      <c r="AB2130" s="1" t="s">
        <v>56</v>
      </c>
      <c r="AC2130" s="1" t="s">
        <v>458</v>
      </c>
      <c r="AD2130">
        <v>52798</v>
      </c>
      <c r="AE2130">
        <v>36466</v>
      </c>
    </row>
    <row r="2131" spans="1:31" x14ac:dyDescent="0.3">
      <c r="A2131" s="1" t="s">
        <v>2964</v>
      </c>
      <c r="B2131" s="1" t="s">
        <v>30</v>
      </c>
      <c r="C2131" s="1" t="s">
        <v>62</v>
      </c>
      <c r="D2131" s="2">
        <v>43400</v>
      </c>
      <c r="E2131" s="2">
        <v>43497</v>
      </c>
      <c r="F2131" s="2" t="str">
        <f>TEXT(Sales[[#This Row],[OrderDate]],"dd")</f>
        <v>01</v>
      </c>
      <c r="G2131" s="2">
        <v>43525</v>
      </c>
      <c r="H2131" s="2">
        <v>43534</v>
      </c>
      <c r="I2131" s="1" t="s">
        <v>32</v>
      </c>
      <c r="J2131">
        <v>2</v>
      </c>
      <c r="K2131" s="1" t="s">
        <v>142</v>
      </c>
      <c r="L2131">
        <v>4</v>
      </c>
      <c r="M2131" s="1" t="s">
        <v>92</v>
      </c>
      <c r="N2131">
        <v>42</v>
      </c>
      <c r="O2131" s="1" t="s">
        <v>139</v>
      </c>
      <c r="P2131">
        <v>1</v>
      </c>
      <c r="Q2131">
        <v>0.4</v>
      </c>
      <c r="R2131">
        <v>1715.2</v>
      </c>
      <c r="S2131">
        <v>1149.1840000000002</v>
      </c>
      <c r="T2131">
        <v>1149.1840000000002</v>
      </c>
      <c r="U2131">
        <v>1029.1199999999999</v>
      </c>
      <c r="V2131">
        <f>Sales[[#This Row],[Total Revenue]]-Sales[[#This Row],[Total Buying]]</f>
        <v>-120.06400000000031</v>
      </c>
      <c r="W2131">
        <v>302</v>
      </c>
      <c r="X2131" s="1" t="s">
        <v>1084</v>
      </c>
      <c r="Y2131" s="1" t="s">
        <v>144</v>
      </c>
      <c r="Z2131" s="1" t="s">
        <v>432</v>
      </c>
      <c r="AA2131" s="1" t="s">
        <v>433</v>
      </c>
      <c r="AB2131" s="1" t="s">
        <v>56</v>
      </c>
      <c r="AC2131" s="1" t="s">
        <v>433</v>
      </c>
      <c r="AD2131">
        <v>51776</v>
      </c>
      <c r="AE2131">
        <v>46947</v>
      </c>
    </row>
    <row r="2132" spans="1:31" x14ac:dyDescent="0.3">
      <c r="A2132" s="1" t="s">
        <v>2965</v>
      </c>
      <c r="B2132" s="1" t="s">
        <v>100</v>
      </c>
      <c r="C2132" s="1" t="s">
        <v>31</v>
      </c>
      <c r="D2132" s="2">
        <v>43400</v>
      </c>
      <c r="E2132" s="2">
        <v>43497</v>
      </c>
      <c r="F2132" s="2" t="str">
        <f>TEXT(Sales[[#This Row],[OrderDate]],"dd")</f>
        <v>01</v>
      </c>
      <c r="G2132" s="2">
        <v>43506</v>
      </c>
      <c r="H2132" s="2">
        <v>43510</v>
      </c>
      <c r="I2132" s="1" t="s">
        <v>32</v>
      </c>
      <c r="J2132">
        <v>26</v>
      </c>
      <c r="K2132" s="1" t="s">
        <v>247</v>
      </c>
      <c r="L2132">
        <v>22</v>
      </c>
      <c r="M2132" s="1" t="s">
        <v>71</v>
      </c>
      <c r="N2132">
        <v>22</v>
      </c>
      <c r="O2132" s="1" t="s">
        <v>128</v>
      </c>
      <c r="P2132">
        <v>6</v>
      </c>
      <c r="Q2132">
        <v>0.1</v>
      </c>
      <c r="R2132">
        <v>3437.1</v>
      </c>
      <c r="S2132">
        <v>1615.4369999999999</v>
      </c>
      <c r="T2132">
        <v>9692.6219999999994</v>
      </c>
      <c r="U2132">
        <v>18560.34</v>
      </c>
      <c r="V2132">
        <f>Sales[[#This Row],[Total Revenue]]-Sales[[#This Row],[Total Buying]]</f>
        <v>8867.7180000000008</v>
      </c>
      <c r="W2132">
        <v>242</v>
      </c>
      <c r="X2132" s="1" t="s">
        <v>730</v>
      </c>
      <c r="Y2132" s="1" t="s">
        <v>731</v>
      </c>
      <c r="Z2132" s="1" t="s">
        <v>732</v>
      </c>
      <c r="AA2132" s="1" t="s">
        <v>733</v>
      </c>
      <c r="AB2132" s="1" t="s">
        <v>40</v>
      </c>
      <c r="AC2132" s="1" t="s">
        <v>733</v>
      </c>
      <c r="AD2132">
        <v>35198</v>
      </c>
      <c r="AE2132">
        <v>90515</v>
      </c>
    </row>
    <row r="2133" spans="1:31" x14ac:dyDescent="0.3">
      <c r="A2133" s="1" t="s">
        <v>2966</v>
      </c>
      <c r="B2133" s="1" t="s">
        <v>47</v>
      </c>
      <c r="C2133" s="1" t="s">
        <v>424</v>
      </c>
      <c r="D2133" s="2">
        <v>43400</v>
      </c>
      <c r="E2133" s="2">
        <v>43497</v>
      </c>
      <c r="F2133" s="2" t="str">
        <f>TEXT(Sales[[#This Row],[OrderDate]],"dd")</f>
        <v>01</v>
      </c>
      <c r="G2133" s="2">
        <v>43506</v>
      </c>
      <c r="H2133" s="2">
        <v>43507</v>
      </c>
      <c r="I2133" s="1" t="s">
        <v>32</v>
      </c>
      <c r="J2133">
        <v>16</v>
      </c>
      <c r="K2133" s="1" t="s">
        <v>270</v>
      </c>
      <c r="L2133">
        <v>4</v>
      </c>
      <c r="M2133" s="1" t="s">
        <v>92</v>
      </c>
      <c r="N2133">
        <v>35</v>
      </c>
      <c r="O2133" s="1" t="s">
        <v>184</v>
      </c>
      <c r="P2133">
        <v>1</v>
      </c>
      <c r="Q2133">
        <v>0.3</v>
      </c>
      <c r="R2133">
        <v>3852.5</v>
      </c>
      <c r="S2133">
        <v>2581.1750000000002</v>
      </c>
      <c r="T2133">
        <v>2581.1750000000002</v>
      </c>
      <c r="U2133">
        <v>2696.75</v>
      </c>
      <c r="V2133">
        <f>Sales[[#This Row],[Total Revenue]]-Sales[[#This Row],[Total Buying]]</f>
        <v>115.57499999999982</v>
      </c>
      <c r="W2133">
        <v>84</v>
      </c>
      <c r="X2133" s="1" t="s">
        <v>425</v>
      </c>
      <c r="Y2133" s="1" t="s">
        <v>191</v>
      </c>
      <c r="Z2133" s="1" t="s">
        <v>158</v>
      </c>
      <c r="AA2133" s="1" t="s">
        <v>159</v>
      </c>
      <c r="AB2133" s="1" t="s">
        <v>116</v>
      </c>
      <c r="AC2133" s="1" t="s">
        <v>159</v>
      </c>
      <c r="AD2133">
        <v>55377</v>
      </c>
      <c r="AE2133">
        <v>79549</v>
      </c>
    </row>
    <row r="2134" spans="1:31" x14ac:dyDescent="0.3">
      <c r="A2134" s="1" t="s">
        <v>2967</v>
      </c>
      <c r="B2134" s="1" t="s">
        <v>47</v>
      </c>
      <c r="C2134" s="1" t="s">
        <v>239</v>
      </c>
      <c r="D2134" s="2">
        <v>43400</v>
      </c>
      <c r="E2134" s="2">
        <v>43497</v>
      </c>
      <c r="F2134" s="2" t="str">
        <f>TEXT(Sales[[#This Row],[OrderDate]],"dd")</f>
        <v>01</v>
      </c>
      <c r="G2134" s="2">
        <v>43517</v>
      </c>
      <c r="H2134" s="2">
        <v>43519</v>
      </c>
      <c r="I2134" s="1" t="s">
        <v>32</v>
      </c>
      <c r="J2134">
        <v>16</v>
      </c>
      <c r="K2134" s="1" t="s">
        <v>270</v>
      </c>
      <c r="L2134">
        <v>6</v>
      </c>
      <c r="M2134" s="1" t="s">
        <v>329</v>
      </c>
      <c r="N2134">
        <v>46</v>
      </c>
      <c r="O2134" s="1" t="s">
        <v>150</v>
      </c>
      <c r="P2134">
        <v>5</v>
      </c>
      <c r="Q2134">
        <v>0.05</v>
      </c>
      <c r="R2134">
        <v>1989.9</v>
      </c>
      <c r="S2134">
        <v>1552.1220000000001</v>
      </c>
      <c r="T2134">
        <v>7760.6100000000006</v>
      </c>
      <c r="U2134">
        <v>9452.0250000000015</v>
      </c>
      <c r="V2134">
        <f>Sales[[#This Row],[Total Revenue]]-Sales[[#This Row],[Total Buying]]</f>
        <v>1691.4150000000009</v>
      </c>
      <c r="W2134">
        <v>355</v>
      </c>
      <c r="X2134" s="1" t="s">
        <v>499</v>
      </c>
      <c r="Y2134" s="1" t="s">
        <v>958</v>
      </c>
      <c r="Z2134" s="1" t="s">
        <v>242</v>
      </c>
      <c r="AA2134" s="1" t="s">
        <v>243</v>
      </c>
      <c r="AB2134" s="1" t="s">
        <v>56</v>
      </c>
      <c r="AC2134" s="1" t="s">
        <v>243</v>
      </c>
      <c r="AD2134">
        <v>87224</v>
      </c>
      <c r="AE2134">
        <v>40758</v>
      </c>
    </row>
    <row r="2135" spans="1:31" x14ac:dyDescent="0.3">
      <c r="A2135" s="1" t="s">
        <v>2968</v>
      </c>
      <c r="B2135" s="1" t="s">
        <v>47</v>
      </c>
      <c r="C2135" s="1" t="s">
        <v>77</v>
      </c>
      <c r="D2135" s="2">
        <v>43400</v>
      </c>
      <c r="E2135" s="2">
        <v>43497</v>
      </c>
      <c r="F2135" s="2" t="str">
        <f>TEXT(Sales[[#This Row],[OrderDate]],"dd")</f>
        <v>01</v>
      </c>
      <c r="G2135" s="2">
        <v>43524</v>
      </c>
      <c r="H2135" s="2">
        <v>43528</v>
      </c>
      <c r="I2135" s="1" t="s">
        <v>32</v>
      </c>
      <c r="J2135">
        <v>14</v>
      </c>
      <c r="K2135" s="1" t="s">
        <v>222</v>
      </c>
      <c r="L2135">
        <v>23</v>
      </c>
      <c r="M2135" s="1" t="s">
        <v>354</v>
      </c>
      <c r="N2135">
        <v>17</v>
      </c>
      <c r="O2135" s="1" t="s">
        <v>180</v>
      </c>
      <c r="P2135">
        <v>3</v>
      </c>
      <c r="Q2135">
        <v>0.05</v>
      </c>
      <c r="R2135">
        <v>1118.9000000000001</v>
      </c>
      <c r="S2135">
        <v>827.9860000000001</v>
      </c>
      <c r="T2135">
        <v>2483.9580000000005</v>
      </c>
      <c r="U2135">
        <v>3188.8650000000007</v>
      </c>
      <c r="V2135">
        <f>Sales[[#This Row],[Total Revenue]]-Sales[[#This Row],[Total Buying]]</f>
        <v>704.90700000000015</v>
      </c>
      <c r="W2135">
        <v>124</v>
      </c>
      <c r="X2135" s="1" t="s">
        <v>1446</v>
      </c>
      <c r="Y2135" s="1" t="s">
        <v>1447</v>
      </c>
      <c r="Z2135" s="1" t="s">
        <v>306</v>
      </c>
      <c r="AA2135" s="1" t="s">
        <v>307</v>
      </c>
      <c r="AB2135" s="1" t="s">
        <v>56</v>
      </c>
      <c r="AC2135" s="1" t="s">
        <v>307</v>
      </c>
      <c r="AD2135">
        <v>39376</v>
      </c>
      <c r="AE2135">
        <v>39706</v>
      </c>
    </row>
    <row r="2136" spans="1:31" x14ac:dyDescent="0.3">
      <c r="A2136" s="1" t="s">
        <v>2969</v>
      </c>
      <c r="B2136" s="1" t="s">
        <v>42</v>
      </c>
      <c r="C2136" s="1" t="s">
        <v>31</v>
      </c>
      <c r="D2136" s="2">
        <v>43400</v>
      </c>
      <c r="E2136" s="2">
        <v>43498</v>
      </c>
      <c r="F2136" s="2" t="str">
        <f>TEXT(Sales[[#This Row],[OrderDate]],"dd")</f>
        <v>02</v>
      </c>
      <c r="G2136" s="2">
        <v>43503</v>
      </c>
      <c r="H2136" s="2">
        <v>43508</v>
      </c>
      <c r="I2136" s="1" t="s">
        <v>32</v>
      </c>
      <c r="J2136">
        <v>21</v>
      </c>
      <c r="K2136" s="1" t="s">
        <v>43</v>
      </c>
      <c r="L2136">
        <v>40</v>
      </c>
      <c r="M2136" s="1" t="s">
        <v>189</v>
      </c>
      <c r="N2136">
        <v>15</v>
      </c>
      <c r="O2136" s="1" t="s">
        <v>347</v>
      </c>
      <c r="P2136">
        <v>2</v>
      </c>
      <c r="Q2136">
        <v>7.4999999999999997E-2</v>
      </c>
      <c r="R2136">
        <v>1092.1000000000001</v>
      </c>
      <c r="S2136">
        <v>709.86500000000012</v>
      </c>
      <c r="T2136">
        <v>1419.7300000000002</v>
      </c>
      <c r="U2136">
        <v>2020.3850000000002</v>
      </c>
      <c r="V2136">
        <f>Sales[[#This Row],[Total Revenue]]-Sales[[#This Row],[Total Buying]]</f>
        <v>600.65499999999997</v>
      </c>
      <c r="W2136">
        <v>243</v>
      </c>
      <c r="X2136" s="1" t="s">
        <v>1270</v>
      </c>
      <c r="Y2136" s="1" t="s">
        <v>1271</v>
      </c>
      <c r="Z2136" s="1" t="s">
        <v>732</v>
      </c>
      <c r="AA2136" s="1" t="s">
        <v>733</v>
      </c>
      <c r="AB2136" s="1" t="s">
        <v>40</v>
      </c>
      <c r="AC2136" s="1" t="s">
        <v>733</v>
      </c>
      <c r="AD2136">
        <v>39433</v>
      </c>
      <c r="AE2136">
        <v>43568</v>
      </c>
    </row>
    <row r="2137" spans="1:31" x14ac:dyDescent="0.3">
      <c r="A2137" s="1" t="s">
        <v>2970</v>
      </c>
      <c r="B2137" s="1" t="s">
        <v>30</v>
      </c>
      <c r="C2137" s="1" t="s">
        <v>62</v>
      </c>
      <c r="D2137" s="2">
        <v>43400</v>
      </c>
      <c r="E2137" s="2">
        <v>43498</v>
      </c>
      <c r="F2137" s="2" t="str">
        <f>TEXT(Sales[[#This Row],[OrderDate]],"dd")</f>
        <v>02</v>
      </c>
      <c r="G2137" s="2">
        <v>43508</v>
      </c>
      <c r="H2137" s="2">
        <v>43511</v>
      </c>
      <c r="I2137" s="1" t="s">
        <v>32</v>
      </c>
      <c r="J2137">
        <v>2</v>
      </c>
      <c r="K2137" s="1" t="s">
        <v>142</v>
      </c>
      <c r="L2137">
        <v>29</v>
      </c>
      <c r="M2137" s="1" t="s">
        <v>429</v>
      </c>
      <c r="N2137">
        <v>35</v>
      </c>
      <c r="O2137" s="1" t="s">
        <v>184</v>
      </c>
      <c r="P2137">
        <v>7</v>
      </c>
      <c r="Q2137">
        <v>0.05</v>
      </c>
      <c r="R2137">
        <v>2405.3000000000002</v>
      </c>
      <c r="S2137">
        <v>1154.5440000000001</v>
      </c>
      <c r="T2137">
        <v>8081.8080000000009</v>
      </c>
      <c r="U2137">
        <v>15995.245000000003</v>
      </c>
      <c r="V2137">
        <f>Sales[[#This Row],[Total Revenue]]-Sales[[#This Row],[Total Buying]]</f>
        <v>7913.4370000000017</v>
      </c>
      <c r="W2137">
        <v>301</v>
      </c>
      <c r="X2137" s="1" t="s">
        <v>1318</v>
      </c>
      <c r="Y2137" s="1" t="s">
        <v>769</v>
      </c>
      <c r="Z2137" s="1" t="s">
        <v>432</v>
      </c>
      <c r="AA2137" s="1" t="s">
        <v>433</v>
      </c>
      <c r="AB2137" s="1" t="s">
        <v>56</v>
      </c>
      <c r="AC2137" s="1" t="s">
        <v>433</v>
      </c>
      <c r="AD2137">
        <v>70228</v>
      </c>
      <c r="AE2137">
        <v>40177</v>
      </c>
    </row>
    <row r="2138" spans="1:31" x14ac:dyDescent="0.3">
      <c r="A2138" s="1" t="s">
        <v>2971</v>
      </c>
      <c r="B2138" s="1" t="s">
        <v>47</v>
      </c>
      <c r="C2138" s="1" t="s">
        <v>31</v>
      </c>
      <c r="D2138" s="2">
        <v>43400</v>
      </c>
      <c r="E2138" s="2">
        <v>43498</v>
      </c>
      <c r="F2138" s="2" t="str">
        <f>TEXT(Sales[[#This Row],[OrderDate]],"dd")</f>
        <v>02</v>
      </c>
      <c r="G2138" s="2">
        <v>43507</v>
      </c>
      <c r="H2138" s="2">
        <v>43517</v>
      </c>
      <c r="I2138" s="1" t="s">
        <v>32</v>
      </c>
      <c r="J2138">
        <v>12</v>
      </c>
      <c r="K2138" s="1" t="s">
        <v>208</v>
      </c>
      <c r="L2138">
        <v>4</v>
      </c>
      <c r="M2138" s="1" t="s">
        <v>92</v>
      </c>
      <c r="N2138">
        <v>25</v>
      </c>
      <c r="O2138" s="1" t="s">
        <v>216</v>
      </c>
      <c r="P2138">
        <v>2</v>
      </c>
      <c r="Q2138">
        <v>0.4</v>
      </c>
      <c r="R2138">
        <v>1038.5</v>
      </c>
      <c r="S2138">
        <v>446.55500000000001</v>
      </c>
      <c r="T2138">
        <v>893.11</v>
      </c>
      <c r="U2138">
        <v>1246.1999999999998</v>
      </c>
      <c r="V2138">
        <f>Sales[[#This Row],[Total Revenue]]-Sales[[#This Row],[Total Buying]]</f>
        <v>353.0899999999998</v>
      </c>
      <c r="W2138">
        <v>235</v>
      </c>
      <c r="X2138" s="1" t="s">
        <v>2549</v>
      </c>
      <c r="Y2138" s="1" t="s">
        <v>2550</v>
      </c>
      <c r="Z2138" s="1" t="s">
        <v>316</v>
      </c>
      <c r="AA2138" s="1" t="s">
        <v>317</v>
      </c>
      <c r="AB2138" s="1" t="s">
        <v>56</v>
      </c>
      <c r="AC2138" s="1" t="s">
        <v>317</v>
      </c>
      <c r="AD2138">
        <v>170366</v>
      </c>
      <c r="AE2138">
        <v>55398</v>
      </c>
    </row>
    <row r="2139" spans="1:31" x14ac:dyDescent="0.3">
      <c r="A2139" s="1" t="s">
        <v>2972</v>
      </c>
      <c r="B2139" s="1" t="s">
        <v>100</v>
      </c>
      <c r="C2139" s="1" t="s">
        <v>77</v>
      </c>
      <c r="D2139" s="2">
        <v>43400</v>
      </c>
      <c r="E2139" s="2">
        <v>43498</v>
      </c>
      <c r="F2139" s="2" t="str">
        <f>TEXT(Sales[[#This Row],[OrderDate]],"dd")</f>
        <v>02</v>
      </c>
      <c r="G2139" s="2">
        <v>43506</v>
      </c>
      <c r="H2139" s="2">
        <v>43507</v>
      </c>
      <c r="I2139" s="1" t="s">
        <v>32</v>
      </c>
      <c r="J2139">
        <v>26</v>
      </c>
      <c r="K2139" s="1" t="s">
        <v>247</v>
      </c>
      <c r="L2139">
        <v>21</v>
      </c>
      <c r="M2139" s="1" t="s">
        <v>63</v>
      </c>
      <c r="N2139">
        <v>8</v>
      </c>
      <c r="O2139" s="1" t="s">
        <v>172</v>
      </c>
      <c r="P2139">
        <v>6</v>
      </c>
      <c r="Q2139">
        <v>0.1</v>
      </c>
      <c r="R2139">
        <v>1031.8</v>
      </c>
      <c r="S2139">
        <v>546.85400000000004</v>
      </c>
      <c r="T2139">
        <v>3281.1240000000003</v>
      </c>
      <c r="U2139">
        <v>5571.7199999999993</v>
      </c>
      <c r="V2139">
        <f>Sales[[#This Row],[Total Revenue]]-Sales[[#This Row],[Total Buying]]</f>
        <v>2290.5959999999991</v>
      </c>
      <c r="W2139">
        <v>90</v>
      </c>
      <c r="X2139" s="1" t="s">
        <v>447</v>
      </c>
      <c r="Y2139" s="1" t="s">
        <v>448</v>
      </c>
      <c r="Z2139" s="1" t="s">
        <v>400</v>
      </c>
      <c r="AA2139" s="1" t="s">
        <v>401</v>
      </c>
      <c r="AB2139" s="1" t="s">
        <v>116</v>
      </c>
      <c r="AC2139" s="1" t="s">
        <v>401</v>
      </c>
      <c r="AD2139">
        <v>44615</v>
      </c>
      <c r="AE2139">
        <v>69938</v>
      </c>
    </row>
    <row r="2140" spans="1:31" x14ac:dyDescent="0.3">
      <c r="A2140" s="1" t="s">
        <v>2973</v>
      </c>
      <c r="B2140" s="1" t="s">
        <v>47</v>
      </c>
      <c r="C2140" s="1" t="s">
        <v>77</v>
      </c>
      <c r="D2140" s="2">
        <v>43400</v>
      </c>
      <c r="E2140" s="2">
        <v>43498</v>
      </c>
      <c r="F2140" s="2" t="str">
        <f>TEXT(Sales[[#This Row],[OrderDate]],"dd")</f>
        <v>02</v>
      </c>
      <c r="G2140" s="2">
        <v>43514</v>
      </c>
      <c r="H2140" s="2">
        <v>43520</v>
      </c>
      <c r="I2140" s="1" t="s">
        <v>32</v>
      </c>
      <c r="J2140">
        <v>18</v>
      </c>
      <c r="K2140" s="1" t="s">
        <v>49</v>
      </c>
      <c r="L2140">
        <v>29</v>
      </c>
      <c r="M2140" s="1" t="s">
        <v>429</v>
      </c>
      <c r="N2140">
        <v>32</v>
      </c>
      <c r="O2140" s="1" t="s">
        <v>107</v>
      </c>
      <c r="P2140">
        <v>5</v>
      </c>
      <c r="Q2140">
        <v>0.05</v>
      </c>
      <c r="R2140">
        <v>2532.6</v>
      </c>
      <c r="S2140">
        <v>1443.5819999999999</v>
      </c>
      <c r="T2140">
        <v>7217.91</v>
      </c>
      <c r="U2140">
        <v>12029.849999999999</v>
      </c>
      <c r="V2140">
        <f>Sales[[#This Row],[Total Revenue]]-Sales[[#This Row],[Total Buying]]</f>
        <v>4811.9399999999987</v>
      </c>
      <c r="W2140">
        <v>154</v>
      </c>
      <c r="X2140" s="1" t="s">
        <v>801</v>
      </c>
      <c r="Y2140" s="1" t="s">
        <v>532</v>
      </c>
      <c r="Z2140" s="1" t="s">
        <v>196</v>
      </c>
      <c r="AA2140" s="1" t="s">
        <v>197</v>
      </c>
      <c r="AB2140" s="1" t="s">
        <v>147</v>
      </c>
      <c r="AC2140" s="1" t="s">
        <v>197</v>
      </c>
      <c r="AD2140">
        <v>40159</v>
      </c>
      <c r="AE2140">
        <v>55902</v>
      </c>
    </row>
    <row r="2141" spans="1:31" x14ac:dyDescent="0.3">
      <c r="A2141" s="1" t="s">
        <v>2974</v>
      </c>
      <c r="B2141" s="1" t="s">
        <v>30</v>
      </c>
      <c r="C2141" s="1" t="s">
        <v>77</v>
      </c>
      <c r="D2141" s="2">
        <v>43400</v>
      </c>
      <c r="E2141" s="2">
        <v>43499</v>
      </c>
      <c r="F2141" s="2" t="str">
        <f>TEXT(Sales[[#This Row],[OrderDate]],"dd")</f>
        <v>03</v>
      </c>
      <c r="G2141" s="2">
        <v>43522</v>
      </c>
      <c r="H2141" s="2">
        <v>43532</v>
      </c>
      <c r="I2141" s="1" t="s">
        <v>32</v>
      </c>
      <c r="J2141">
        <v>5</v>
      </c>
      <c r="K2141" s="1" t="s">
        <v>182</v>
      </c>
      <c r="L2141">
        <v>31</v>
      </c>
      <c r="M2141" s="1" t="s">
        <v>374</v>
      </c>
      <c r="N2141">
        <v>27</v>
      </c>
      <c r="O2141" s="1" t="s">
        <v>223</v>
      </c>
      <c r="P2141">
        <v>2</v>
      </c>
      <c r="Q2141">
        <v>0.1</v>
      </c>
      <c r="R2141">
        <v>2552.7000000000003</v>
      </c>
      <c r="S2141">
        <v>1557.1470000000002</v>
      </c>
      <c r="T2141">
        <v>3114.2940000000003</v>
      </c>
      <c r="U2141">
        <v>4594.8600000000006</v>
      </c>
      <c r="V2141">
        <f>Sales[[#This Row],[Total Revenue]]-Sales[[#This Row],[Total Buying]]</f>
        <v>1480.5660000000003</v>
      </c>
      <c r="W2141">
        <v>139</v>
      </c>
      <c r="X2141" s="1" t="s">
        <v>1018</v>
      </c>
      <c r="Y2141" s="1" t="s">
        <v>1019</v>
      </c>
      <c r="Z2141" s="1" t="s">
        <v>457</v>
      </c>
      <c r="AA2141" s="1" t="s">
        <v>458</v>
      </c>
      <c r="AB2141" s="1" t="s">
        <v>56</v>
      </c>
      <c r="AC2141" s="1" t="s">
        <v>458</v>
      </c>
      <c r="AD2141">
        <v>45389</v>
      </c>
      <c r="AE2141">
        <v>39464</v>
      </c>
    </row>
    <row r="2142" spans="1:31" x14ac:dyDescent="0.3">
      <c r="A2142" s="1" t="s">
        <v>2975</v>
      </c>
      <c r="B2142" s="1" t="s">
        <v>30</v>
      </c>
      <c r="C2142" s="1" t="s">
        <v>62</v>
      </c>
      <c r="D2142" s="2">
        <v>43400</v>
      </c>
      <c r="E2142" s="2">
        <v>43499</v>
      </c>
      <c r="F2142" s="2" t="str">
        <f>TEXT(Sales[[#This Row],[OrderDate]],"dd")</f>
        <v>03</v>
      </c>
      <c r="G2142" s="2">
        <v>43501</v>
      </c>
      <c r="H2142" s="2">
        <v>43508</v>
      </c>
      <c r="I2142" s="1" t="s">
        <v>32</v>
      </c>
      <c r="J2142">
        <v>4</v>
      </c>
      <c r="K2142" s="1" t="s">
        <v>70</v>
      </c>
      <c r="L2142">
        <v>9</v>
      </c>
      <c r="M2142" s="1" t="s">
        <v>149</v>
      </c>
      <c r="N2142">
        <v>19</v>
      </c>
      <c r="O2142" s="1" t="s">
        <v>726</v>
      </c>
      <c r="P2142">
        <v>3</v>
      </c>
      <c r="Q2142">
        <v>0.05</v>
      </c>
      <c r="R2142">
        <v>1802.3</v>
      </c>
      <c r="S2142">
        <v>829.05799999999999</v>
      </c>
      <c r="T2142">
        <v>2487.174</v>
      </c>
      <c r="U2142">
        <v>5136.5550000000003</v>
      </c>
      <c r="V2142">
        <f>Sales[[#This Row],[Total Revenue]]-Sales[[#This Row],[Total Buying]]</f>
        <v>2649.3810000000003</v>
      </c>
      <c r="W2142">
        <v>272</v>
      </c>
      <c r="X2142" s="1" t="s">
        <v>1004</v>
      </c>
      <c r="Y2142" s="1" t="s">
        <v>1456</v>
      </c>
      <c r="Z2142" s="1" t="s">
        <v>38</v>
      </c>
      <c r="AA2142" s="1" t="s">
        <v>39</v>
      </c>
      <c r="AB2142" s="1" t="s">
        <v>40</v>
      </c>
      <c r="AC2142" s="1" t="s">
        <v>39</v>
      </c>
      <c r="AD2142">
        <v>85741</v>
      </c>
      <c r="AE2142">
        <v>30960</v>
      </c>
    </row>
    <row r="2143" spans="1:31" x14ac:dyDescent="0.3">
      <c r="A2143" s="1" t="s">
        <v>2976</v>
      </c>
      <c r="B2143" s="1" t="s">
        <v>30</v>
      </c>
      <c r="C2143" s="1" t="s">
        <v>62</v>
      </c>
      <c r="D2143" s="2">
        <v>43400</v>
      </c>
      <c r="E2143" s="2">
        <v>43499</v>
      </c>
      <c r="F2143" s="2" t="str">
        <f>TEXT(Sales[[#This Row],[OrderDate]],"dd")</f>
        <v>03</v>
      </c>
      <c r="G2143" s="2">
        <v>43515</v>
      </c>
      <c r="H2143" s="2">
        <v>43525</v>
      </c>
      <c r="I2143" s="1" t="s">
        <v>32</v>
      </c>
      <c r="J2143">
        <v>1</v>
      </c>
      <c r="K2143" s="1" t="s">
        <v>78</v>
      </c>
      <c r="L2143">
        <v>40</v>
      </c>
      <c r="M2143" s="1" t="s">
        <v>189</v>
      </c>
      <c r="N2143">
        <v>28</v>
      </c>
      <c r="O2143" s="1" t="s">
        <v>135</v>
      </c>
      <c r="P2143">
        <v>7</v>
      </c>
      <c r="Q2143">
        <v>0.1</v>
      </c>
      <c r="R2143">
        <v>1085.4000000000001</v>
      </c>
      <c r="S2143">
        <v>694.65600000000006</v>
      </c>
      <c r="T2143">
        <v>4862.5920000000006</v>
      </c>
      <c r="U2143">
        <v>6838.02</v>
      </c>
      <c r="V2143">
        <f>Sales[[#This Row],[Total Revenue]]-Sales[[#This Row],[Total Buying]]</f>
        <v>1975.4279999999999</v>
      </c>
      <c r="W2143">
        <v>321</v>
      </c>
      <c r="X2143" s="1" t="s">
        <v>793</v>
      </c>
      <c r="Y2143" s="1" t="s">
        <v>794</v>
      </c>
      <c r="Z2143" s="1" t="s">
        <v>251</v>
      </c>
      <c r="AA2143" s="1" t="s">
        <v>252</v>
      </c>
      <c r="AB2143" s="1" t="s">
        <v>56</v>
      </c>
      <c r="AC2143" s="1" t="s">
        <v>252</v>
      </c>
      <c r="AD2143">
        <v>74912</v>
      </c>
      <c r="AE2143">
        <v>51970</v>
      </c>
    </row>
    <row r="2144" spans="1:31" x14ac:dyDescent="0.3">
      <c r="A2144" s="1" t="s">
        <v>2977</v>
      </c>
      <c r="B2144" s="1" t="s">
        <v>100</v>
      </c>
      <c r="C2144" s="1" t="s">
        <v>239</v>
      </c>
      <c r="D2144" s="2">
        <v>43400</v>
      </c>
      <c r="E2144" s="2">
        <v>43499</v>
      </c>
      <c r="F2144" s="2" t="str">
        <f>TEXT(Sales[[#This Row],[OrderDate]],"dd")</f>
        <v>03</v>
      </c>
      <c r="G2144" s="2">
        <v>43522</v>
      </c>
      <c r="H2144" s="2">
        <v>43525</v>
      </c>
      <c r="I2144" s="1" t="s">
        <v>32</v>
      </c>
      <c r="J2144">
        <v>26</v>
      </c>
      <c r="K2144" s="1" t="s">
        <v>247</v>
      </c>
      <c r="L2144">
        <v>35</v>
      </c>
      <c r="M2144" s="1" t="s">
        <v>161</v>
      </c>
      <c r="N2144">
        <v>24</v>
      </c>
      <c r="O2144" s="1" t="s">
        <v>204</v>
      </c>
      <c r="P2144">
        <v>4</v>
      </c>
      <c r="Q2144">
        <v>0.15</v>
      </c>
      <c r="R2144">
        <v>3363.4</v>
      </c>
      <c r="S2144">
        <v>2354.38</v>
      </c>
      <c r="T2144">
        <v>9417.52</v>
      </c>
      <c r="U2144">
        <v>11435.560000000001</v>
      </c>
      <c r="V2144">
        <f>Sales[[#This Row],[Total Revenue]]-Sales[[#This Row],[Total Buying]]</f>
        <v>2018.0400000000009</v>
      </c>
      <c r="W2144">
        <v>363</v>
      </c>
      <c r="X2144" s="1" t="s">
        <v>1826</v>
      </c>
      <c r="Y2144" s="1" t="s">
        <v>1827</v>
      </c>
      <c r="Z2144" s="1" t="s">
        <v>405</v>
      </c>
      <c r="AA2144" s="1" t="s">
        <v>406</v>
      </c>
      <c r="AB2144" s="1" t="s">
        <v>116</v>
      </c>
      <c r="AC2144" s="1" t="s">
        <v>406</v>
      </c>
      <c r="AD2144">
        <v>79026</v>
      </c>
      <c r="AE2144">
        <v>52042</v>
      </c>
    </row>
    <row r="2145" spans="1:31" x14ac:dyDescent="0.3">
      <c r="A2145" s="1" t="s">
        <v>2978</v>
      </c>
      <c r="B2145" s="1" t="s">
        <v>42</v>
      </c>
      <c r="C2145" s="1" t="s">
        <v>77</v>
      </c>
      <c r="D2145" s="2">
        <v>43400</v>
      </c>
      <c r="E2145" s="2">
        <v>43499</v>
      </c>
      <c r="F2145" s="2" t="str">
        <f>TEXT(Sales[[#This Row],[OrderDate]],"dd")</f>
        <v>03</v>
      </c>
      <c r="G2145" s="2">
        <v>43519</v>
      </c>
      <c r="H2145" s="2">
        <v>43520</v>
      </c>
      <c r="I2145" s="1" t="s">
        <v>32</v>
      </c>
      <c r="J2145">
        <v>24</v>
      </c>
      <c r="K2145" s="1" t="s">
        <v>58</v>
      </c>
      <c r="L2145">
        <v>32</v>
      </c>
      <c r="M2145" s="1" t="s">
        <v>303</v>
      </c>
      <c r="N2145">
        <v>47</v>
      </c>
      <c r="O2145" s="1" t="s">
        <v>254</v>
      </c>
      <c r="P2145">
        <v>5</v>
      </c>
      <c r="Q2145">
        <v>0.05</v>
      </c>
      <c r="R2145">
        <v>5701.7</v>
      </c>
      <c r="S2145">
        <v>2280.6799999999998</v>
      </c>
      <c r="T2145">
        <v>11403.4</v>
      </c>
      <c r="U2145">
        <v>27083.074999999997</v>
      </c>
      <c r="V2145">
        <f>Sales[[#This Row],[Total Revenue]]-Sales[[#This Row],[Total Buying]]</f>
        <v>15679.674999999997</v>
      </c>
      <c r="W2145">
        <v>193</v>
      </c>
      <c r="X2145" s="1" t="s">
        <v>367</v>
      </c>
      <c r="Y2145" s="1" t="s">
        <v>368</v>
      </c>
      <c r="Z2145" s="1" t="s">
        <v>369</v>
      </c>
      <c r="AA2145" s="1" t="s">
        <v>370</v>
      </c>
      <c r="AB2145" s="1" t="s">
        <v>147</v>
      </c>
      <c r="AC2145" s="1" t="s">
        <v>370</v>
      </c>
      <c r="AD2145">
        <v>52540</v>
      </c>
      <c r="AE2145">
        <v>35884</v>
      </c>
    </row>
    <row r="2146" spans="1:31" x14ac:dyDescent="0.3">
      <c r="A2146" s="1" t="s">
        <v>2979</v>
      </c>
      <c r="B2146" s="1" t="s">
        <v>47</v>
      </c>
      <c r="C2146" s="1" t="s">
        <v>239</v>
      </c>
      <c r="D2146" s="2">
        <v>43400</v>
      </c>
      <c r="E2146" s="2">
        <v>43499</v>
      </c>
      <c r="F2146" s="2" t="str">
        <f>TEXT(Sales[[#This Row],[OrderDate]],"dd")</f>
        <v>03</v>
      </c>
      <c r="G2146" s="2">
        <v>43520</v>
      </c>
      <c r="H2146" s="2">
        <v>43526</v>
      </c>
      <c r="I2146" s="1" t="s">
        <v>32</v>
      </c>
      <c r="J2146">
        <v>15</v>
      </c>
      <c r="K2146" s="1" t="s">
        <v>134</v>
      </c>
      <c r="L2146">
        <v>6</v>
      </c>
      <c r="M2146" s="1" t="s">
        <v>329</v>
      </c>
      <c r="N2146">
        <v>32</v>
      </c>
      <c r="O2146" s="1" t="s">
        <v>107</v>
      </c>
      <c r="P2146">
        <v>4</v>
      </c>
      <c r="Q2146">
        <v>0.2</v>
      </c>
      <c r="R2146">
        <v>174.20000000000002</v>
      </c>
      <c r="S2146">
        <v>125.42400000000001</v>
      </c>
      <c r="T2146">
        <v>501.69600000000003</v>
      </c>
      <c r="U2146">
        <v>557.44000000000005</v>
      </c>
      <c r="V2146">
        <f>Sales[[#This Row],[Total Revenue]]-Sales[[#This Row],[Total Buying]]</f>
        <v>55.744000000000028</v>
      </c>
      <c r="W2146">
        <v>353</v>
      </c>
      <c r="X2146" s="1" t="s">
        <v>846</v>
      </c>
      <c r="Y2146" s="1" t="s">
        <v>847</v>
      </c>
      <c r="Z2146" s="1" t="s">
        <v>242</v>
      </c>
      <c r="AA2146" s="1" t="s">
        <v>243</v>
      </c>
      <c r="AB2146" s="1" t="s">
        <v>56</v>
      </c>
      <c r="AC2146" s="1" t="s">
        <v>243</v>
      </c>
      <c r="AD2146">
        <v>69073</v>
      </c>
      <c r="AE2146">
        <v>50077</v>
      </c>
    </row>
    <row r="2147" spans="1:31" x14ac:dyDescent="0.3">
      <c r="A2147" s="1" t="s">
        <v>2980</v>
      </c>
      <c r="B2147" s="1" t="s">
        <v>42</v>
      </c>
      <c r="C2147" s="1" t="s">
        <v>77</v>
      </c>
      <c r="D2147" s="2">
        <v>43400</v>
      </c>
      <c r="E2147" s="2">
        <v>43499</v>
      </c>
      <c r="F2147" s="2" t="str">
        <f>TEXT(Sales[[#This Row],[OrderDate]],"dd")</f>
        <v>03</v>
      </c>
      <c r="G2147" s="2">
        <v>43527</v>
      </c>
      <c r="H2147" s="2">
        <v>43533</v>
      </c>
      <c r="I2147" s="1" t="s">
        <v>32</v>
      </c>
      <c r="J2147">
        <v>24</v>
      </c>
      <c r="K2147" s="1" t="s">
        <v>58</v>
      </c>
      <c r="L2147">
        <v>11</v>
      </c>
      <c r="M2147" s="1" t="s">
        <v>44</v>
      </c>
      <c r="N2147">
        <v>21</v>
      </c>
      <c r="O2147" s="1" t="s">
        <v>131</v>
      </c>
      <c r="P2147">
        <v>2</v>
      </c>
      <c r="Q2147">
        <v>0.1</v>
      </c>
      <c r="R2147">
        <v>1065.3</v>
      </c>
      <c r="S2147">
        <v>671.13900000000001</v>
      </c>
      <c r="T2147">
        <v>1342.278</v>
      </c>
      <c r="U2147">
        <v>1917.54</v>
      </c>
      <c r="V2147">
        <f>Sales[[#This Row],[Total Revenue]]-Sales[[#This Row],[Total Buying]]</f>
        <v>575.26199999999994</v>
      </c>
      <c r="W2147">
        <v>168</v>
      </c>
      <c r="X2147" s="1" t="s">
        <v>1172</v>
      </c>
      <c r="Y2147" s="1" t="s">
        <v>532</v>
      </c>
      <c r="Z2147" s="1" t="s">
        <v>196</v>
      </c>
      <c r="AA2147" s="1" t="s">
        <v>197</v>
      </c>
      <c r="AB2147" s="1" t="s">
        <v>147</v>
      </c>
      <c r="AC2147" s="1" t="s">
        <v>197</v>
      </c>
      <c r="AD2147">
        <v>37478</v>
      </c>
      <c r="AE2147">
        <v>69857</v>
      </c>
    </row>
    <row r="2148" spans="1:31" x14ac:dyDescent="0.3">
      <c r="A2148" s="1" t="s">
        <v>2981</v>
      </c>
      <c r="B2148" s="1" t="s">
        <v>47</v>
      </c>
      <c r="C2148" s="1" t="s">
        <v>62</v>
      </c>
      <c r="D2148" s="2">
        <v>43400</v>
      </c>
      <c r="E2148" s="2">
        <v>43499</v>
      </c>
      <c r="F2148" s="2" t="str">
        <f>TEXT(Sales[[#This Row],[OrderDate]],"dd")</f>
        <v>03</v>
      </c>
      <c r="G2148" s="2">
        <v>43511</v>
      </c>
      <c r="H2148" s="2">
        <v>43521</v>
      </c>
      <c r="I2148" s="1" t="s">
        <v>32</v>
      </c>
      <c r="J2148">
        <v>18</v>
      </c>
      <c r="K2148" s="1" t="s">
        <v>49</v>
      </c>
      <c r="L2148">
        <v>46</v>
      </c>
      <c r="M2148" s="1" t="s">
        <v>203</v>
      </c>
      <c r="N2148">
        <v>9</v>
      </c>
      <c r="O2148" s="1" t="s">
        <v>111</v>
      </c>
      <c r="P2148">
        <v>6</v>
      </c>
      <c r="Q2148">
        <v>0.1</v>
      </c>
      <c r="R2148">
        <v>1105.5</v>
      </c>
      <c r="S2148">
        <v>928.62</v>
      </c>
      <c r="T2148">
        <v>5571.72</v>
      </c>
      <c r="U2148">
        <v>5969.7000000000007</v>
      </c>
      <c r="V2148">
        <f>Sales[[#This Row],[Total Revenue]]-Sales[[#This Row],[Total Buying]]</f>
        <v>397.98000000000047</v>
      </c>
      <c r="W2148">
        <v>276</v>
      </c>
      <c r="X2148" s="1" t="s">
        <v>798</v>
      </c>
      <c r="Y2148" s="1" t="s">
        <v>799</v>
      </c>
      <c r="Z2148" s="1" t="s">
        <v>38</v>
      </c>
      <c r="AA2148" s="1" t="s">
        <v>39</v>
      </c>
      <c r="AB2148" s="1" t="s">
        <v>40</v>
      </c>
      <c r="AC2148" s="1" t="s">
        <v>39</v>
      </c>
      <c r="AD2148">
        <v>523690</v>
      </c>
      <c r="AE2148">
        <v>34299</v>
      </c>
    </row>
    <row r="2149" spans="1:31" x14ac:dyDescent="0.3">
      <c r="A2149" s="1" t="s">
        <v>2982</v>
      </c>
      <c r="B2149" s="1" t="s">
        <v>30</v>
      </c>
      <c r="C2149" s="1" t="s">
        <v>239</v>
      </c>
      <c r="D2149" s="2">
        <v>43400</v>
      </c>
      <c r="E2149" s="2">
        <v>43499</v>
      </c>
      <c r="F2149" s="2" t="str">
        <f>TEXT(Sales[[#This Row],[OrderDate]],"dd")</f>
        <v>03</v>
      </c>
      <c r="G2149" s="2">
        <v>43512</v>
      </c>
      <c r="H2149" s="2">
        <v>43520</v>
      </c>
      <c r="I2149" s="1" t="s">
        <v>32</v>
      </c>
      <c r="J2149">
        <v>7</v>
      </c>
      <c r="K2149" s="1" t="s">
        <v>188</v>
      </c>
      <c r="L2149">
        <v>40</v>
      </c>
      <c r="M2149" s="1" t="s">
        <v>189</v>
      </c>
      <c r="N2149">
        <v>19</v>
      </c>
      <c r="O2149" s="1" t="s">
        <v>726</v>
      </c>
      <c r="P2149">
        <v>5</v>
      </c>
      <c r="Q2149">
        <v>0.15</v>
      </c>
      <c r="R2149">
        <v>167.5</v>
      </c>
      <c r="S2149">
        <v>108.875</v>
      </c>
      <c r="T2149">
        <v>544.375</v>
      </c>
      <c r="U2149">
        <v>711.875</v>
      </c>
      <c r="V2149">
        <f>Sales[[#This Row],[Total Revenue]]-Sales[[#This Row],[Total Buying]]</f>
        <v>167.5</v>
      </c>
      <c r="W2149">
        <v>348</v>
      </c>
      <c r="X2149" s="1" t="s">
        <v>2656</v>
      </c>
      <c r="Y2149" s="1" t="s">
        <v>947</v>
      </c>
      <c r="Z2149" s="1" t="s">
        <v>678</v>
      </c>
      <c r="AA2149" s="1" t="s">
        <v>679</v>
      </c>
      <c r="AB2149" s="1" t="s">
        <v>116</v>
      </c>
      <c r="AC2149" s="1" t="s">
        <v>679</v>
      </c>
      <c r="AD2149">
        <v>36213</v>
      </c>
      <c r="AE2149">
        <v>52534</v>
      </c>
    </row>
    <row r="2150" spans="1:31" x14ac:dyDescent="0.3">
      <c r="A2150" s="1" t="s">
        <v>2983</v>
      </c>
      <c r="B2150" s="1" t="s">
        <v>100</v>
      </c>
      <c r="C2150" s="1" t="s">
        <v>62</v>
      </c>
      <c r="D2150" s="2">
        <v>43400</v>
      </c>
      <c r="E2150" s="2">
        <v>43500</v>
      </c>
      <c r="F2150" s="2" t="str">
        <f>TEXT(Sales[[#This Row],[OrderDate]],"dd")</f>
        <v>04</v>
      </c>
      <c r="G2150" s="2">
        <v>43512</v>
      </c>
      <c r="H2150" s="2">
        <v>43519</v>
      </c>
      <c r="I2150" s="1" t="s">
        <v>32</v>
      </c>
      <c r="J2150">
        <v>26</v>
      </c>
      <c r="K2150" s="1" t="s">
        <v>247</v>
      </c>
      <c r="L2150">
        <v>24</v>
      </c>
      <c r="M2150" s="1" t="s">
        <v>138</v>
      </c>
      <c r="N2150">
        <v>22</v>
      </c>
      <c r="O2150" s="1" t="s">
        <v>128</v>
      </c>
      <c r="P2150">
        <v>7</v>
      </c>
      <c r="Q2150">
        <v>0.1</v>
      </c>
      <c r="R2150">
        <v>3752</v>
      </c>
      <c r="S2150">
        <v>3001.6000000000004</v>
      </c>
      <c r="T2150">
        <v>21011.200000000004</v>
      </c>
      <c r="U2150">
        <v>23637.600000000002</v>
      </c>
      <c r="V2150">
        <f>Sales[[#This Row],[Total Revenue]]-Sales[[#This Row],[Total Buying]]</f>
        <v>2626.3999999999978</v>
      </c>
      <c r="W2150">
        <v>300</v>
      </c>
      <c r="X2150" s="1" t="s">
        <v>1918</v>
      </c>
      <c r="Y2150" s="1" t="s">
        <v>1919</v>
      </c>
      <c r="Z2150" s="1" t="s">
        <v>1920</v>
      </c>
      <c r="AA2150" s="1" t="s">
        <v>1921</v>
      </c>
      <c r="AB2150" s="1" t="s">
        <v>147</v>
      </c>
      <c r="AC2150" s="1" t="s">
        <v>1921</v>
      </c>
      <c r="AD2150">
        <v>65538</v>
      </c>
      <c r="AE2150">
        <v>52494</v>
      </c>
    </row>
    <row r="2151" spans="1:31" x14ac:dyDescent="0.3">
      <c r="A2151" s="1" t="s">
        <v>2984</v>
      </c>
      <c r="B2151" s="1" t="s">
        <v>100</v>
      </c>
      <c r="C2151" s="1" t="s">
        <v>62</v>
      </c>
      <c r="D2151" s="2">
        <v>43400</v>
      </c>
      <c r="E2151" s="2">
        <v>43500</v>
      </c>
      <c r="F2151" s="2" t="str">
        <f>TEXT(Sales[[#This Row],[OrderDate]],"dd")</f>
        <v>04</v>
      </c>
      <c r="G2151" s="2">
        <v>43514</v>
      </c>
      <c r="H2151" s="2">
        <v>43517</v>
      </c>
      <c r="I2151" s="1" t="s">
        <v>32</v>
      </c>
      <c r="J2151">
        <v>28</v>
      </c>
      <c r="K2151" s="1" t="s">
        <v>101</v>
      </c>
      <c r="L2151">
        <v>41</v>
      </c>
      <c r="M2151" s="1" t="s">
        <v>505</v>
      </c>
      <c r="N2151">
        <v>19</v>
      </c>
      <c r="O2151" s="1" t="s">
        <v>726</v>
      </c>
      <c r="P2151">
        <v>6</v>
      </c>
      <c r="Q2151">
        <v>7.4999999999999997E-2</v>
      </c>
      <c r="R2151">
        <v>703.5</v>
      </c>
      <c r="S2151">
        <v>576.87</v>
      </c>
      <c r="T2151">
        <v>3461.2200000000003</v>
      </c>
      <c r="U2151">
        <v>3904.4249999999997</v>
      </c>
      <c r="V2151">
        <f>Sales[[#This Row],[Total Revenue]]-Sales[[#This Row],[Total Buying]]</f>
        <v>443.20499999999947</v>
      </c>
      <c r="W2151">
        <v>279</v>
      </c>
      <c r="X2151" s="1" t="s">
        <v>768</v>
      </c>
      <c r="Y2151" s="1" t="s">
        <v>769</v>
      </c>
      <c r="Z2151" s="1" t="s">
        <v>145</v>
      </c>
      <c r="AA2151" s="1" t="s">
        <v>146</v>
      </c>
      <c r="AB2151" s="1" t="s">
        <v>147</v>
      </c>
      <c r="AC2151" s="1" t="s">
        <v>146</v>
      </c>
      <c r="AD2151">
        <v>133039</v>
      </c>
      <c r="AE2151">
        <v>33604</v>
      </c>
    </row>
    <row r="2152" spans="1:31" x14ac:dyDescent="0.3">
      <c r="A2152" s="1" t="s">
        <v>2985</v>
      </c>
      <c r="B2152" s="1" t="s">
        <v>47</v>
      </c>
      <c r="C2152" s="1" t="s">
        <v>77</v>
      </c>
      <c r="D2152" s="2">
        <v>43400</v>
      </c>
      <c r="E2152" s="2">
        <v>43500</v>
      </c>
      <c r="F2152" s="2" t="str">
        <f>TEXT(Sales[[#This Row],[OrderDate]],"dd")</f>
        <v>04</v>
      </c>
      <c r="G2152" s="2">
        <v>43514</v>
      </c>
      <c r="H2152" s="2">
        <v>43522</v>
      </c>
      <c r="I2152" s="1" t="s">
        <v>32</v>
      </c>
      <c r="J2152">
        <v>13</v>
      </c>
      <c r="K2152" s="1" t="s">
        <v>88</v>
      </c>
      <c r="L2152">
        <v>19</v>
      </c>
      <c r="M2152" s="1" t="s">
        <v>346</v>
      </c>
      <c r="N2152">
        <v>27</v>
      </c>
      <c r="O2152" s="1" t="s">
        <v>223</v>
      </c>
      <c r="P2152">
        <v>4</v>
      </c>
      <c r="Q2152">
        <v>0.05</v>
      </c>
      <c r="R2152">
        <v>1795.6000000000001</v>
      </c>
      <c r="S2152">
        <v>772.10800000000006</v>
      </c>
      <c r="T2152">
        <v>3088.4320000000002</v>
      </c>
      <c r="U2152">
        <v>6823.2800000000007</v>
      </c>
      <c r="V2152">
        <f>Sales[[#This Row],[Total Revenue]]-Sales[[#This Row],[Total Buying]]</f>
        <v>3734.8480000000004</v>
      </c>
      <c r="W2152">
        <v>174</v>
      </c>
      <c r="X2152" s="1" t="s">
        <v>1071</v>
      </c>
      <c r="Y2152" s="1" t="s">
        <v>1072</v>
      </c>
      <c r="Z2152" s="1" t="s">
        <v>196</v>
      </c>
      <c r="AA2152" s="1" t="s">
        <v>197</v>
      </c>
      <c r="AB2152" s="1" t="s">
        <v>147</v>
      </c>
      <c r="AC2152" s="1" t="s">
        <v>197</v>
      </c>
      <c r="AD2152">
        <v>69780</v>
      </c>
      <c r="AE2152">
        <v>40391</v>
      </c>
    </row>
    <row r="2153" spans="1:31" x14ac:dyDescent="0.3">
      <c r="A2153" s="1" t="s">
        <v>2986</v>
      </c>
      <c r="B2153" s="1" t="s">
        <v>30</v>
      </c>
      <c r="C2153" s="1" t="s">
        <v>48</v>
      </c>
      <c r="D2153" s="2">
        <v>43400</v>
      </c>
      <c r="E2153" s="2">
        <v>43500</v>
      </c>
      <c r="F2153" s="2" t="str">
        <f>TEXT(Sales[[#This Row],[OrderDate]],"dd")</f>
        <v>04</v>
      </c>
      <c r="G2153" s="2">
        <v>43509</v>
      </c>
      <c r="H2153" s="2">
        <v>43516</v>
      </c>
      <c r="I2153" s="1" t="s">
        <v>32</v>
      </c>
      <c r="J2153">
        <v>9</v>
      </c>
      <c r="K2153" s="1" t="s">
        <v>214</v>
      </c>
      <c r="L2153">
        <v>45</v>
      </c>
      <c r="M2153" s="1" t="s">
        <v>639</v>
      </c>
      <c r="N2153">
        <v>36</v>
      </c>
      <c r="O2153" s="1" t="s">
        <v>227</v>
      </c>
      <c r="P2153">
        <v>1</v>
      </c>
      <c r="Q2153">
        <v>0.05</v>
      </c>
      <c r="R2153">
        <v>3899.4</v>
      </c>
      <c r="S2153">
        <v>2300.6459999999997</v>
      </c>
      <c r="T2153">
        <v>2300.6459999999997</v>
      </c>
      <c r="U2153">
        <v>3704.4300000000003</v>
      </c>
      <c r="V2153">
        <f>Sales[[#This Row],[Total Revenue]]-Sales[[#This Row],[Total Buying]]</f>
        <v>1403.7840000000006</v>
      </c>
      <c r="W2153">
        <v>56</v>
      </c>
      <c r="X2153" s="1" t="s">
        <v>472</v>
      </c>
      <c r="Y2153" s="1" t="s">
        <v>294</v>
      </c>
      <c r="Z2153" s="1" t="s">
        <v>158</v>
      </c>
      <c r="AA2153" s="1" t="s">
        <v>159</v>
      </c>
      <c r="AB2153" s="1" t="s">
        <v>116</v>
      </c>
      <c r="AC2153" s="1" t="s">
        <v>159</v>
      </c>
      <c r="AD2153">
        <v>42680</v>
      </c>
      <c r="AE2153">
        <v>78513</v>
      </c>
    </row>
    <row r="2154" spans="1:31" x14ac:dyDescent="0.3">
      <c r="A2154" s="1" t="s">
        <v>2987</v>
      </c>
      <c r="B2154" s="1" t="s">
        <v>47</v>
      </c>
      <c r="C2154" s="1" t="s">
        <v>77</v>
      </c>
      <c r="D2154" s="2">
        <v>43400</v>
      </c>
      <c r="E2154" s="2">
        <v>43500</v>
      </c>
      <c r="F2154" s="2" t="str">
        <f>TEXT(Sales[[#This Row],[OrderDate]],"dd")</f>
        <v>04</v>
      </c>
      <c r="G2154" s="2">
        <v>43528</v>
      </c>
      <c r="H2154" s="2">
        <v>43531</v>
      </c>
      <c r="I2154" s="1" t="s">
        <v>32</v>
      </c>
      <c r="J2154">
        <v>14</v>
      </c>
      <c r="K2154" s="1" t="s">
        <v>222</v>
      </c>
      <c r="L2154">
        <v>48</v>
      </c>
      <c r="M2154" s="1" t="s">
        <v>102</v>
      </c>
      <c r="N2154">
        <v>6</v>
      </c>
      <c r="O2154" s="1" t="s">
        <v>274</v>
      </c>
      <c r="P2154">
        <v>1</v>
      </c>
      <c r="Q2154">
        <v>7.4999999999999997E-2</v>
      </c>
      <c r="R2154">
        <v>991.6</v>
      </c>
      <c r="S2154">
        <v>803.19600000000003</v>
      </c>
      <c r="T2154">
        <v>803.19600000000003</v>
      </c>
      <c r="U2154">
        <v>917.23</v>
      </c>
      <c r="V2154">
        <f>Sales[[#This Row],[Total Revenue]]-Sales[[#This Row],[Total Buying]]</f>
        <v>114.03399999999999</v>
      </c>
      <c r="W2154">
        <v>130</v>
      </c>
      <c r="X2154" s="1" t="s">
        <v>632</v>
      </c>
      <c r="Y2154" s="1" t="s">
        <v>633</v>
      </c>
      <c r="Z2154" s="1" t="s">
        <v>306</v>
      </c>
      <c r="AA2154" s="1" t="s">
        <v>307</v>
      </c>
      <c r="AB2154" s="1" t="s">
        <v>56</v>
      </c>
      <c r="AC2154" s="1" t="s">
        <v>307</v>
      </c>
      <c r="AD2154">
        <v>37821</v>
      </c>
      <c r="AE2154">
        <v>43163</v>
      </c>
    </row>
    <row r="2155" spans="1:31" x14ac:dyDescent="0.3">
      <c r="A2155" s="1" t="s">
        <v>2988</v>
      </c>
      <c r="B2155" s="1" t="s">
        <v>47</v>
      </c>
      <c r="C2155" s="1" t="s">
        <v>239</v>
      </c>
      <c r="D2155" s="2">
        <v>43400</v>
      </c>
      <c r="E2155" s="2">
        <v>43500</v>
      </c>
      <c r="F2155" s="2" t="str">
        <f>TEXT(Sales[[#This Row],[OrderDate]],"dd")</f>
        <v>04</v>
      </c>
      <c r="G2155" s="2">
        <v>43519</v>
      </c>
      <c r="H2155" s="2">
        <v>43523</v>
      </c>
      <c r="I2155" s="1" t="s">
        <v>32</v>
      </c>
      <c r="J2155">
        <v>16</v>
      </c>
      <c r="K2155" s="1" t="s">
        <v>270</v>
      </c>
      <c r="L2155">
        <v>13</v>
      </c>
      <c r="M2155" s="1" t="s">
        <v>118</v>
      </c>
      <c r="N2155">
        <v>25</v>
      </c>
      <c r="O2155" s="1" t="s">
        <v>216</v>
      </c>
      <c r="P2155">
        <v>1</v>
      </c>
      <c r="Q2155">
        <v>0.15</v>
      </c>
      <c r="R2155">
        <v>2539.3000000000002</v>
      </c>
      <c r="S2155">
        <v>1193.471</v>
      </c>
      <c r="T2155">
        <v>1193.471</v>
      </c>
      <c r="U2155">
        <v>2158.4050000000002</v>
      </c>
      <c r="V2155">
        <f>Sales[[#This Row],[Total Revenue]]-Sales[[#This Row],[Total Buying]]</f>
        <v>964.9340000000002</v>
      </c>
      <c r="W2155">
        <v>357</v>
      </c>
      <c r="X2155" s="1" t="s">
        <v>972</v>
      </c>
      <c r="Y2155" s="1" t="s">
        <v>404</v>
      </c>
      <c r="Z2155" s="1" t="s">
        <v>405</v>
      </c>
      <c r="AA2155" s="1" t="s">
        <v>406</v>
      </c>
      <c r="AB2155" s="1" t="s">
        <v>116</v>
      </c>
      <c r="AC2155" s="1" t="s">
        <v>406</v>
      </c>
      <c r="AD2155">
        <v>54216</v>
      </c>
      <c r="AE2155">
        <v>94638</v>
      </c>
    </row>
    <row r="2156" spans="1:31" x14ac:dyDescent="0.3">
      <c r="A2156" s="1" t="s">
        <v>2989</v>
      </c>
      <c r="B2156" s="1" t="s">
        <v>30</v>
      </c>
      <c r="C2156" s="1" t="s">
        <v>31</v>
      </c>
      <c r="D2156" s="2">
        <v>43400</v>
      </c>
      <c r="E2156" s="2">
        <v>43500</v>
      </c>
      <c r="F2156" s="2" t="str">
        <f>TEXT(Sales[[#This Row],[OrderDate]],"dd")</f>
        <v>04</v>
      </c>
      <c r="G2156" s="2">
        <v>43517</v>
      </c>
      <c r="H2156" s="2">
        <v>43520</v>
      </c>
      <c r="I2156" s="1" t="s">
        <v>32</v>
      </c>
      <c r="J2156">
        <v>8</v>
      </c>
      <c r="K2156" s="1" t="s">
        <v>105</v>
      </c>
      <c r="L2156">
        <v>34</v>
      </c>
      <c r="M2156" s="1" t="s">
        <v>378</v>
      </c>
      <c r="N2156">
        <v>12</v>
      </c>
      <c r="O2156" s="1" t="s">
        <v>35</v>
      </c>
      <c r="P2156">
        <v>1</v>
      </c>
      <c r="Q2156">
        <v>7.4999999999999997E-2</v>
      </c>
      <c r="R2156">
        <v>1051.9000000000001</v>
      </c>
      <c r="S2156">
        <v>704.77300000000014</v>
      </c>
      <c r="T2156">
        <v>704.77300000000014</v>
      </c>
      <c r="U2156">
        <v>973.00750000000005</v>
      </c>
      <c r="V2156">
        <f>Sales[[#This Row],[Total Revenue]]-Sales[[#This Row],[Total Buying]]</f>
        <v>268.23449999999991</v>
      </c>
      <c r="W2156">
        <v>236</v>
      </c>
      <c r="X2156" s="1" t="s">
        <v>922</v>
      </c>
      <c r="Y2156" s="1" t="s">
        <v>923</v>
      </c>
      <c r="Z2156" s="1" t="s">
        <v>316</v>
      </c>
      <c r="AA2156" s="1" t="s">
        <v>317</v>
      </c>
      <c r="AB2156" s="1" t="s">
        <v>56</v>
      </c>
      <c r="AC2156" s="1" t="s">
        <v>317</v>
      </c>
      <c r="AD2156">
        <v>48425</v>
      </c>
      <c r="AE2156">
        <v>42128</v>
      </c>
    </row>
    <row r="2157" spans="1:31" x14ac:dyDescent="0.3">
      <c r="A2157" s="1" t="s">
        <v>2990</v>
      </c>
      <c r="B2157" s="1" t="s">
        <v>30</v>
      </c>
      <c r="C2157" s="1" t="s">
        <v>77</v>
      </c>
      <c r="D2157" s="2">
        <v>43400</v>
      </c>
      <c r="E2157" s="2">
        <v>43501</v>
      </c>
      <c r="F2157" s="2" t="str">
        <f>TEXT(Sales[[#This Row],[OrderDate]],"dd")</f>
        <v>05</v>
      </c>
      <c r="G2157" s="2">
        <v>43525</v>
      </c>
      <c r="H2157" s="2">
        <v>43529</v>
      </c>
      <c r="I2157" s="1" t="s">
        <v>32</v>
      </c>
      <c r="J2157">
        <v>12</v>
      </c>
      <c r="K2157" s="1" t="s">
        <v>208</v>
      </c>
      <c r="L2157">
        <v>24</v>
      </c>
      <c r="M2157" s="1" t="s">
        <v>138</v>
      </c>
      <c r="N2157">
        <v>41</v>
      </c>
      <c r="O2157" s="1" t="s">
        <v>60</v>
      </c>
      <c r="P2157">
        <v>3</v>
      </c>
      <c r="Q2157">
        <v>0.2</v>
      </c>
      <c r="R2157">
        <v>911.2</v>
      </c>
      <c r="S2157">
        <v>501.16000000000008</v>
      </c>
      <c r="T2157">
        <v>1503.4800000000002</v>
      </c>
      <c r="U2157">
        <v>2186.88</v>
      </c>
      <c r="V2157">
        <f>Sales[[#This Row],[Total Revenue]]-Sales[[#This Row],[Total Buying]]</f>
        <v>683.39999999999986</v>
      </c>
      <c r="W2157">
        <v>178</v>
      </c>
      <c r="X2157" s="1" t="s">
        <v>830</v>
      </c>
      <c r="Y2157" s="1" t="s">
        <v>532</v>
      </c>
      <c r="Z2157" s="1" t="s">
        <v>196</v>
      </c>
      <c r="AA2157" s="1" t="s">
        <v>197</v>
      </c>
      <c r="AB2157" s="1" t="s">
        <v>147</v>
      </c>
      <c r="AC2157" s="1" t="s">
        <v>197</v>
      </c>
      <c r="AD2157">
        <v>59425</v>
      </c>
      <c r="AE2157">
        <v>73977</v>
      </c>
    </row>
    <row r="2158" spans="1:31" x14ac:dyDescent="0.3">
      <c r="A2158" s="1" t="s">
        <v>2991</v>
      </c>
      <c r="B2158" s="1" t="s">
        <v>47</v>
      </c>
      <c r="C2158" s="1" t="s">
        <v>48</v>
      </c>
      <c r="D2158" s="2">
        <v>43400</v>
      </c>
      <c r="E2158" s="2">
        <v>43501</v>
      </c>
      <c r="F2158" s="2" t="str">
        <f>TEXT(Sales[[#This Row],[OrderDate]],"dd")</f>
        <v>05</v>
      </c>
      <c r="G2158" s="2">
        <v>43515</v>
      </c>
      <c r="H2158" s="2">
        <v>43524</v>
      </c>
      <c r="I2158" s="1" t="s">
        <v>32</v>
      </c>
      <c r="J2158">
        <v>18</v>
      </c>
      <c r="K2158" s="1" t="s">
        <v>49</v>
      </c>
      <c r="L2158">
        <v>2</v>
      </c>
      <c r="M2158" s="1" t="s">
        <v>248</v>
      </c>
      <c r="N2158">
        <v>25</v>
      </c>
      <c r="O2158" s="1" t="s">
        <v>216</v>
      </c>
      <c r="P2158">
        <v>3</v>
      </c>
      <c r="Q2158">
        <v>7.4999999999999997E-2</v>
      </c>
      <c r="R2158">
        <v>3912.8</v>
      </c>
      <c r="S2158">
        <v>3325.88</v>
      </c>
      <c r="T2158">
        <v>9977.64</v>
      </c>
      <c r="U2158">
        <v>10858.02</v>
      </c>
      <c r="V2158">
        <f>Sales[[#This Row],[Total Revenue]]-Sales[[#This Row],[Total Buying]]</f>
        <v>880.38000000000102</v>
      </c>
      <c r="W2158">
        <v>30</v>
      </c>
      <c r="X2158" s="1" t="s">
        <v>319</v>
      </c>
      <c r="Y2158" s="1" t="s">
        <v>169</v>
      </c>
      <c r="Z2158" s="1" t="s">
        <v>158</v>
      </c>
      <c r="AA2158" s="1" t="s">
        <v>159</v>
      </c>
      <c r="AB2158" s="1" t="s">
        <v>116</v>
      </c>
      <c r="AC2158" s="1" t="s">
        <v>159</v>
      </c>
      <c r="AD2158">
        <v>32564</v>
      </c>
      <c r="AE2158">
        <v>45925</v>
      </c>
    </row>
    <row r="2159" spans="1:31" x14ac:dyDescent="0.3">
      <c r="A2159" s="1" t="s">
        <v>2992</v>
      </c>
      <c r="B2159" s="1" t="s">
        <v>42</v>
      </c>
      <c r="C2159" s="1" t="s">
        <v>62</v>
      </c>
      <c r="D2159" s="2">
        <v>43400</v>
      </c>
      <c r="E2159" s="2">
        <v>43501</v>
      </c>
      <c r="F2159" s="2" t="str">
        <f>TEXT(Sales[[#This Row],[OrderDate]],"dd")</f>
        <v>05</v>
      </c>
      <c r="G2159" s="2">
        <v>43527</v>
      </c>
      <c r="H2159" s="2">
        <v>43530</v>
      </c>
      <c r="I2159" s="1" t="s">
        <v>32</v>
      </c>
      <c r="J2159">
        <v>23</v>
      </c>
      <c r="K2159" s="1" t="s">
        <v>171</v>
      </c>
      <c r="L2159">
        <v>48</v>
      </c>
      <c r="M2159" s="1" t="s">
        <v>102</v>
      </c>
      <c r="N2159">
        <v>7</v>
      </c>
      <c r="O2159" s="1" t="s">
        <v>260</v>
      </c>
      <c r="P2159">
        <v>5</v>
      </c>
      <c r="Q2159">
        <v>7.4999999999999997E-2</v>
      </c>
      <c r="R2159">
        <v>998.30000000000007</v>
      </c>
      <c r="S2159">
        <v>708.79300000000001</v>
      </c>
      <c r="T2159">
        <v>3543.9650000000001</v>
      </c>
      <c r="U2159">
        <v>4617.1374999999998</v>
      </c>
      <c r="V2159">
        <f>Sales[[#This Row],[Total Revenue]]-Sales[[#This Row],[Total Buying]]</f>
        <v>1073.1724999999997</v>
      </c>
      <c r="W2159">
        <v>312</v>
      </c>
      <c r="X2159" s="1" t="s">
        <v>977</v>
      </c>
      <c r="Y2159" s="1" t="s">
        <v>978</v>
      </c>
      <c r="Z2159" s="1" t="s">
        <v>251</v>
      </c>
      <c r="AA2159" s="1" t="s">
        <v>252</v>
      </c>
      <c r="AB2159" s="1" t="s">
        <v>56</v>
      </c>
      <c r="AC2159" s="1" t="s">
        <v>252</v>
      </c>
      <c r="AD2159">
        <v>51563</v>
      </c>
      <c r="AE2159">
        <v>32894</v>
      </c>
    </row>
    <row r="2160" spans="1:31" x14ac:dyDescent="0.3">
      <c r="A2160" s="1" t="s">
        <v>2993</v>
      </c>
      <c r="B2160" s="1" t="s">
        <v>42</v>
      </c>
      <c r="C2160" s="1" t="s">
        <v>48</v>
      </c>
      <c r="D2160" s="2">
        <v>43400</v>
      </c>
      <c r="E2160" s="2">
        <v>43501</v>
      </c>
      <c r="F2160" s="2" t="str">
        <f>TEXT(Sales[[#This Row],[OrderDate]],"dd")</f>
        <v>05</v>
      </c>
      <c r="G2160" s="2">
        <v>43504</v>
      </c>
      <c r="H2160" s="2">
        <v>43510</v>
      </c>
      <c r="I2160" s="1" t="s">
        <v>32</v>
      </c>
      <c r="J2160">
        <v>21</v>
      </c>
      <c r="K2160" s="1" t="s">
        <v>43</v>
      </c>
      <c r="L2160">
        <v>2</v>
      </c>
      <c r="M2160" s="1" t="s">
        <v>248</v>
      </c>
      <c r="N2160">
        <v>3</v>
      </c>
      <c r="O2160" s="1" t="s">
        <v>167</v>
      </c>
      <c r="P2160">
        <v>6</v>
      </c>
      <c r="Q2160">
        <v>0.05</v>
      </c>
      <c r="R2160">
        <v>1031.8</v>
      </c>
      <c r="S2160">
        <v>433.35599999999994</v>
      </c>
      <c r="T2160">
        <v>2600.1359999999995</v>
      </c>
      <c r="U2160">
        <v>5881.2599999999993</v>
      </c>
      <c r="V2160">
        <f>Sales[[#This Row],[Total Revenue]]-Sales[[#This Row],[Total Buying]]</f>
        <v>3281.1239999999998</v>
      </c>
      <c r="W2160">
        <v>17</v>
      </c>
      <c r="X2160" s="1" t="s">
        <v>156</v>
      </c>
      <c r="Y2160" s="1" t="s">
        <v>157</v>
      </c>
      <c r="Z2160" s="1" t="s">
        <v>158</v>
      </c>
      <c r="AA2160" s="1" t="s">
        <v>159</v>
      </c>
      <c r="AB2160" s="1" t="s">
        <v>116</v>
      </c>
      <c r="AC2160" s="1" t="s">
        <v>159</v>
      </c>
      <c r="AD2160">
        <v>33718</v>
      </c>
      <c r="AE2160">
        <v>64329</v>
      </c>
    </row>
    <row r="2161" spans="1:31" x14ac:dyDescent="0.3">
      <c r="A2161" s="1" t="s">
        <v>2994</v>
      </c>
      <c r="B2161" s="1" t="s">
        <v>42</v>
      </c>
      <c r="C2161" s="1" t="s">
        <v>77</v>
      </c>
      <c r="D2161" s="2">
        <v>43400</v>
      </c>
      <c r="E2161" s="2">
        <v>43501</v>
      </c>
      <c r="F2161" s="2" t="str">
        <f>TEXT(Sales[[#This Row],[OrderDate]],"dd")</f>
        <v>05</v>
      </c>
      <c r="G2161" s="2">
        <v>43515</v>
      </c>
      <c r="H2161" s="2">
        <v>43525</v>
      </c>
      <c r="I2161" s="1" t="s">
        <v>32</v>
      </c>
      <c r="J2161">
        <v>21</v>
      </c>
      <c r="K2161" s="1" t="s">
        <v>43</v>
      </c>
      <c r="L2161">
        <v>10</v>
      </c>
      <c r="M2161" s="1" t="s">
        <v>273</v>
      </c>
      <c r="N2161">
        <v>39</v>
      </c>
      <c r="O2161" s="1" t="s">
        <v>288</v>
      </c>
      <c r="P2161">
        <v>4</v>
      </c>
      <c r="Q2161">
        <v>0.1</v>
      </c>
      <c r="R2161">
        <v>2753.7000000000003</v>
      </c>
      <c r="S2161">
        <v>1459.4610000000002</v>
      </c>
      <c r="T2161">
        <v>5837.844000000001</v>
      </c>
      <c r="U2161">
        <v>9913.3200000000015</v>
      </c>
      <c r="V2161">
        <f>Sales[[#This Row],[Total Revenue]]-Sales[[#This Row],[Total Buying]]</f>
        <v>4075.4760000000006</v>
      </c>
      <c r="W2161">
        <v>147</v>
      </c>
      <c r="X2161" s="1" t="s">
        <v>782</v>
      </c>
      <c r="Y2161" s="1" t="s">
        <v>783</v>
      </c>
      <c r="Z2161" s="1" t="s">
        <v>465</v>
      </c>
      <c r="AA2161" s="1" t="s">
        <v>466</v>
      </c>
      <c r="AB2161" s="1" t="s">
        <v>147</v>
      </c>
      <c r="AC2161" s="1" t="s">
        <v>466</v>
      </c>
      <c r="AD2161">
        <v>53328</v>
      </c>
      <c r="AE2161">
        <v>53581</v>
      </c>
    </row>
    <row r="2162" spans="1:31" x14ac:dyDescent="0.3">
      <c r="A2162" s="1" t="s">
        <v>2995</v>
      </c>
      <c r="B2162" s="1" t="s">
        <v>100</v>
      </c>
      <c r="C2162" s="1" t="s">
        <v>424</v>
      </c>
      <c r="D2162" s="2">
        <v>43400</v>
      </c>
      <c r="E2162" s="2">
        <v>43501</v>
      </c>
      <c r="F2162" s="2" t="str">
        <f>TEXT(Sales[[#This Row],[OrderDate]],"dd")</f>
        <v>05</v>
      </c>
      <c r="G2162" s="2">
        <v>43504</v>
      </c>
      <c r="H2162" s="2">
        <v>43508</v>
      </c>
      <c r="I2162" s="1" t="s">
        <v>32</v>
      </c>
      <c r="J2162">
        <v>26</v>
      </c>
      <c r="K2162" s="1" t="s">
        <v>247</v>
      </c>
      <c r="L2162">
        <v>36</v>
      </c>
      <c r="M2162" s="1" t="s">
        <v>287</v>
      </c>
      <c r="N2162">
        <v>41</v>
      </c>
      <c r="O2162" s="1" t="s">
        <v>60</v>
      </c>
      <c r="P2162">
        <v>7</v>
      </c>
      <c r="Q2162">
        <v>0.4</v>
      </c>
      <c r="R2162">
        <v>234.5</v>
      </c>
      <c r="S2162">
        <v>143.04499999999999</v>
      </c>
      <c r="T2162">
        <v>1001.3149999999999</v>
      </c>
      <c r="U2162">
        <v>984.89999999999986</v>
      </c>
      <c r="V2162">
        <f>Sales[[#This Row],[Total Revenue]]-Sales[[#This Row],[Total Buying]]</f>
        <v>-16.415000000000077</v>
      </c>
      <c r="W2162">
        <v>76</v>
      </c>
      <c r="X2162" s="1" t="s">
        <v>564</v>
      </c>
      <c r="Y2162" s="1" t="s">
        <v>191</v>
      </c>
      <c r="Z2162" s="1" t="s">
        <v>158</v>
      </c>
      <c r="AA2162" s="1" t="s">
        <v>159</v>
      </c>
      <c r="AB2162" s="1" t="s">
        <v>116</v>
      </c>
      <c r="AC2162" s="1" t="s">
        <v>159</v>
      </c>
      <c r="AD2162">
        <v>59247</v>
      </c>
      <c r="AE2162">
        <v>83554</v>
      </c>
    </row>
    <row r="2163" spans="1:31" x14ac:dyDescent="0.3">
      <c r="A2163" s="1" t="s">
        <v>2996</v>
      </c>
      <c r="B2163" s="1" t="s">
        <v>47</v>
      </c>
      <c r="C2163" s="1" t="s">
        <v>48</v>
      </c>
      <c r="D2163" s="2">
        <v>43400</v>
      </c>
      <c r="E2163" s="2">
        <v>43501</v>
      </c>
      <c r="F2163" s="2" t="str">
        <f>TEXT(Sales[[#This Row],[OrderDate]],"dd")</f>
        <v>05</v>
      </c>
      <c r="G2163" s="2">
        <v>43510</v>
      </c>
      <c r="H2163" s="2">
        <v>43520</v>
      </c>
      <c r="I2163" s="1" t="s">
        <v>32</v>
      </c>
      <c r="J2163">
        <v>20</v>
      </c>
      <c r="K2163" s="1" t="s">
        <v>225</v>
      </c>
      <c r="L2163">
        <v>35</v>
      </c>
      <c r="M2163" s="1" t="s">
        <v>161</v>
      </c>
      <c r="N2163">
        <v>42</v>
      </c>
      <c r="O2163" s="1" t="s">
        <v>139</v>
      </c>
      <c r="P2163">
        <v>2</v>
      </c>
      <c r="Q2163">
        <v>0.05</v>
      </c>
      <c r="R2163">
        <v>1132.3</v>
      </c>
      <c r="S2163">
        <v>702.02599999999995</v>
      </c>
      <c r="T2163">
        <v>1404.0519999999999</v>
      </c>
      <c r="U2163">
        <v>2151.37</v>
      </c>
      <c r="V2163">
        <f>Sales[[#This Row],[Total Revenue]]-Sales[[#This Row],[Total Buying]]</f>
        <v>747.31799999999998</v>
      </c>
      <c r="W2163">
        <v>42</v>
      </c>
      <c r="X2163" s="1" t="s">
        <v>1000</v>
      </c>
      <c r="Y2163" s="1" t="s">
        <v>294</v>
      </c>
      <c r="Z2163" s="1" t="s">
        <v>158</v>
      </c>
      <c r="AA2163" s="1" t="s">
        <v>159</v>
      </c>
      <c r="AB2163" s="1" t="s">
        <v>116</v>
      </c>
      <c r="AC2163" s="1" t="s">
        <v>159</v>
      </c>
      <c r="AD2163">
        <v>74460</v>
      </c>
      <c r="AE2163">
        <v>83252</v>
      </c>
    </row>
    <row r="2164" spans="1:31" x14ac:dyDescent="0.3">
      <c r="A2164" s="1" t="s">
        <v>2997</v>
      </c>
      <c r="B2164" s="1" t="s">
        <v>30</v>
      </c>
      <c r="C2164" s="1" t="s">
        <v>31</v>
      </c>
      <c r="D2164" s="2">
        <v>43400</v>
      </c>
      <c r="E2164" s="2">
        <v>43501</v>
      </c>
      <c r="F2164" s="2" t="str">
        <f>TEXT(Sales[[#This Row],[OrderDate]],"dd")</f>
        <v>05</v>
      </c>
      <c r="G2164" s="2">
        <v>43523</v>
      </c>
      <c r="H2164" s="2">
        <v>43526</v>
      </c>
      <c r="I2164" s="1" t="s">
        <v>32</v>
      </c>
      <c r="J2164">
        <v>5</v>
      </c>
      <c r="K2164" s="1" t="s">
        <v>182</v>
      </c>
      <c r="L2164">
        <v>37</v>
      </c>
      <c r="M2164" s="1" t="s">
        <v>498</v>
      </c>
      <c r="N2164">
        <v>39</v>
      </c>
      <c r="O2164" s="1" t="s">
        <v>288</v>
      </c>
      <c r="P2164">
        <v>2</v>
      </c>
      <c r="Q2164">
        <v>0.1</v>
      </c>
      <c r="R2164">
        <v>978.2</v>
      </c>
      <c r="S2164">
        <v>449.97200000000004</v>
      </c>
      <c r="T2164">
        <v>899.94400000000007</v>
      </c>
      <c r="U2164">
        <v>1760.76</v>
      </c>
      <c r="V2164">
        <f>Sales[[#This Row],[Total Revenue]]-Sales[[#This Row],[Total Buying]]</f>
        <v>860.81599999999992</v>
      </c>
      <c r="W2164">
        <v>219</v>
      </c>
      <c r="X2164" s="1" t="s">
        <v>702</v>
      </c>
      <c r="Y2164" s="1" t="s">
        <v>703</v>
      </c>
      <c r="Z2164" s="1" t="s">
        <v>704</v>
      </c>
      <c r="AA2164" s="1" t="s">
        <v>705</v>
      </c>
      <c r="AB2164" s="1" t="s">
        <v>147</v>
      </c>
      <c r="AC2164" s="1" t="s">
        <v>705</v>
      </c>
      <c r="AD2164">
        <v>168385</v>
      </c>
      <c r="AE2164">
        <v>51480</v>
      </c>
    </row>
    <row r="2165" spans="1:31" x14ac:dyDescent="0.3">
      <c r="A2165" s="1" t="s">
        <v>2998</v>
      </c>
      <c r="B2165" s="1" t="s">
        <v>30</v>
      </c>
      <c r="C2165" s="1" t="s">
        <v>239</v>
      </c>
      <c r="D2165" s="2">
        <v>43400</v>
      </c>
      <c r="E2165" s="2">
        <v>43501</v>
      </c>
      <c r="F2165" s="2" t="str">
        <f>TEXT(Sales[[#This Row],[OrderDate]],"dd")</f>
        <v>05</v>
      </c>
      <c r="G2165" s="2">
        <v>43504</v>
      </c>
      <c r="H2165" s="2">
        <v>43514</v>
      </c>
      <c r="I2165" s="1" t="s">
        <v>32</v>
      </c>
      <c r="J2165">
        <v>8</v>
      </c>
      <c r="K2165" s="1" t="s">
        <v>105</v>
      </c>
      <c r="L2165">
        <v>26</v>
      </c>
      <c r="M2165" s="1" t="s">
        <v>215</v>
      </c>
      <c r="N2165">
        <v>29</v>
      </c>
      <c r="O2165" s="1" t="s">
        <v>360</v>
      </c>
      <c r="P2165">
        <v>6</v>
      </c>
      <c r="Q2165">
        <v>7.4999999999999997E-2</v>
      </c>
      <c r="R2165">
        <v>2619.7000000000003</v>
      </c>
      <c r="S2165">
        <v>1938.5780000000002</v>
      </c>
      <c r="T2165">
        <v>11631.468000000001</v>
      </c>
      <c r="U2165">
        <v>14539.335000000003</v>
      </c>
      <c r="V2165">
        <f>Sales[[#This Row],[Total Revenue]]-Sales[[#This Row],[Total Buying]]</f>
        <v>2907.867000000002</v>
      </c>
      <c r="W2165">
        <v>359</v>
      </c>
      <c r="X2165" s="1" t="s">
        <v>1934</v>
      </c>
      <c r="Y2165" s="1" t="s">
        <v>404</v>
      </c>
      <c r="Z2165" s="1" t="s">
        <v>405</v>
      </c>
      <c r="AA2165" s="1" t="s">
        <v>406</v>
      </c>
      <c r="AB2165" s="1" t="s">
        <v>116</v>
      </c>
      <c r="AC2165" s="1" t="s">
        <v>406</v>
      </c>
      <c r="AD2165">
        <v>42233</v>
      </c>
      <c r="AE2165">
        <v>60191</v>
      </c>
    </row>
    <row r="2166" spans="1:31" x14ac:dyDescent="0.3">
      <c r="A2166" s="1" t="s">
        <v>2999</v>
      </c>
      <c r="B2166" s="1" t="s">
        <v>100</v>
      </c>
      <c r="C2166" s="1" t="s">
        <v>48</v>
      </c>
      <c r="D2166" s="2">
        <v>43400</v>
      </c>
      <c r="E2166" s="2">
        <v>43501</v>
      </c>
      <c r="F2166" s="2" t="str">
        <f>TEXT(Sales[[#This Row],[OrderDate]],"dd")</f>
        <v>05</v>
      </c>
      <c r="G2166" s="2">
        <v>43517</v>
      </c>
      <c r="H2166" s="2">
        <v>43526</v>
      </c>
      <c r="I2166" s="1" t="s">
        <v>32</v>
      </c>
      <c r="J2166">
        <v>26</v>
      </c>
      <c r="K2166" s="1" t="s">
        <v>247</v>
      </c>
      <c r="L2166">
        <v>33</v>
      </c>
      <c r="M2166" s="1" t="s">
        <v>262</v>
      </c>
      <c r="N2166">
        <v>16</v>
      </c>
      <c r="O2166" s="1" t="s">
        <v>93</v>
      </c>
      <c r="P2166">
        <v>7</v>
      </c>
      <c r="Q2166">
        <v>0.15</v>
      </c>
      <c r="R2166">
        <v>1078.7</v>
      </c>
      <c r="S2166">
        <v>528.56299999999999</v>
      </c>
      <c r="T2166">
        <v>3699.9409999999998</v>
      </c>
      <c r="U2166">
        <v>6418.2649999999994</v>
      </c>
      <c r="V2166">
        <f>Sales[[#This Row],[Total Revenue]]-Sales[[#This Row],[Total Buying]]</f>
        <v>2718.3239999999996</v>
      </c>
      <c r="W2166">
        <v>21</v>
      </c>
      <c r="X2166" s="1" t="s">
        <v>168</v>
      </c>
      <c r="Y2166" s="1" t="s">
        <v>169</v>
      </c>
      <c r="Z2166" s="1" t="s">
        <v>158</v>
      </c>
      <c r="AA2166" s="1" t="s">
        <v>159</v>
      </c>
      <c r="AB2166" s="1" t="s">
        <v>116</v>
      </c>
      <c r="AC2166" s="1" t="s">
        <v>159</v>
      </c>
      <c r="AD2166">
        <v>42791</v>
      </c>
      <c r="AE2166">
        <v>90597</v>
      </c>
    </row>
    <row r="2167" spans="1:31" x14ac:dyDescent="0.3">
      <c r="A2167" s="1" t="s">
        <v>3000</v>
      </c>
      <c r="B2167" s="1" t="s">
        <v>100</v>
      </c>
      <c r="C2167" s="1" t="s">
        <v>48</v>
      </c>
      <c r="D2167" s="2">
        <v>43400</v>
      </c>
      <c r="E2167" s="2">
        <v>43501</v>
      </c>
      <c r="F2167" s="2" t="str">
        <f>TEXT(Sales[[#This Row],[OrderDate]],"dd")</f>
        <v>05</v>
      </c>
      <c r="G2167" s="2">
        <v>43525</v>
      </c>
      <c r="H2167" s="2">
        <v>43527</v>
      </c>
      <c r="I2167" s="1" t="s">
        <v>32</v>
      </c>
      <c r="J2167">
        <v>28</v>
      </c>
      <c r="K2167" s="1" t="s">
        <v>101</v>
      </c>
      <c r="L2167">
        <v>16</v>
      </c>
      <c r="M2167" s="1" t="s">
        <v>155</v>
      </c>
      <c r="N2167">
        <v>5</v>
      </c>
      <c r="O2167" s="1" t="s">
        <v>123</v>
      </c>
      <c r="P2167">
        <v>2</v>
      </c>
      <c r="Q2167">
        <v>0.05</v>
      </c>
      <c r="R2167">
        <v>1829.1000000000001</v>
      </c>
      <c r="S2167">
        <v>804.80400000000009</v>
      </c>
      <c r="T2167">
        <v>1609.6080000000002</v>
      </c>
      <c r="U2167">
        <v>3475.2900000000004</v>
      </c>
      <c r="V2167">
        <f>Sales[[#This Row],[Total Revenue]]-Sales[[#This Row],[Total Buying]]</f>
        <v>1865.6820000000002</v>
      </c>
      <c r="W2167">
        <v>29</v>
      </c>
      <c r="X2167" s="1" t="s">
        <v>311</v>
      </c>
      <c r="Y2167" s="1" t="s">
        <v>191</v>
      </c>
      <c r="Z2167" s="1" t="s">
        <v>158</v>
      </c>
      <c r="AA2167" s="1" t="s">
        <v>159</v>
      </c>
      <c r="AB2167" s="1" t="s">
        <v>116</v>
      </c>
      <c r="AC2167" s="1" t="s">
        <v>159</v>
      </c>
      <c r="AD2167">
        <v>31400</v>
      </c>
      <c r="AE2167">
        <v>38766</v>
      </c>
    </row>
    <row r="2168" spans="1:31" x14ac:dyDescent="0.3">
      <c r="A2168" s="1" t="s">
        <v>3001</v>
      </c>
      <c r="B2168" s="1" t="s">
        <v>42</v>
      </c>
      <c r="C2168" s="1" t="s">
        <v>77</v>
      </c>
      <c r="D2168" s="2">
        <v>43400</v>
      </c>
      <c r="E2168" s="2">
        <v>43502</v>
      </c>
      <c r="F2168" s="2" t="str">
        <f>TEXT(Sales[[#This Row],[OrderDate]],"dd")</f>
        <v>06</v>
      </c>
      <c r="G2168" s="2">
        <v>43529</v>
      </c>
      <c r="H2168" s="2">
        <v>43537</v>
      </c>
      <c r="I2168" s="1" t="s">
        <v>32</v>
      </c>
      <c r="J2168">
        <v>21</v>
      </c>
      <c r="K2168" s="1" t="s">
        <v>43</v>
      </c>
      <c r="L2168">
        <v>42</v>
      </c>
      <c r="M2168" s="1" t="s">
        <v>363</v>
      </c>
      <c r="N2168">
        <v>22</v>
      </c>
      <c r="O2168" s="1" t="s">
        <v>128</v>
      </c>
      <c r="P2168">
        <v>1</v>
      </c>
      <c r="Q2168">
        <v>0.05</v>
      </c>
      <c r="R2168">
        <v>1038.5</v>
      </c>
      <c r="S2168">
        <v>508.86500000000001</v>
      </c>
      <c r="T2168">
        <v>508.86500000000001</v>
      </c>
      <c r="U2168">
        <v>986.57500000000005</v>
      </c>
      <c r="V2168">
        <f>Sales[[#This Row],[Total Revenue]]-Sales[[#This Row],[Total Buying]]</f>
        <v>477.71000000000004</v>
      </c>
      <c r="W2168">
        <v>149</v>
      </c>
      <c r="X2168" s="1" t="s">
        <v>635</v>
      </c>
      <c r="Y2168" s="1" t="s">
        <v>636</v>
      </c>
      <c r="Z2168" s="1" t="s">
        <v>465</v>
      </c>
      <c r="AA2168" s="1" t="s">
        <v>466</v>
      </c>
      <c r="AB2168" s="1" t="s">
        <v>147</v>
      </c>
      <c r="AC2168" s="1" t="s">
        <v>466</v>
      </c>
      <c r="AD2168">
        <v>81717</v>
      </c>
      <c r="AE2168">
        <v>46290</v>
      </c>
    </row>
    <row r="2169" spans="1:31" x14ac:dyDescent="0.3">
      <c r="A2169" s="1" t="s">
        <v>3002</v>
      </c>
      <c r="B2169" s="1" t="s">
        <v>47</v>
      </c>
      <c r="C2169" s="1" t="s">
        <v>31</v>
      </c>
      <c r="D2169" s="2">
        <v>43400</v>
      </c>
      <c r="E2169" s="2">
        <v>43502</v>
      </c>
      <c r="F2169" s="2" t="str">
        <f>TEXT(Sales[[#This Row],[OrderDate]],"dd")</f>
        <v>06</v>
      </c>
      <c r="G2169" s="2">
        <v>43522</v>
      </c>
      <c r="H2169" s="2">
        <v>43532</v>
      </c>
      <c r="I2169" s="1" t="s">
        <v>32</v>
      </c>
      <c r="J2169">
        <v>19</v>
      </c>
      <c r="K2169" s="1" t="s">
        <v>97</v>
      </c>
      <c r="L2169">
        <v>31</v>
      </c>
      <c r="M2169" s="1" t="s">
        <v>374</v>
      </c>
      <c r="N2169">
        <v>9</v>
      </c>
      <c r="O2169" s="1" t="s">
        <v>111</v>
      </c>
      <c r="P2169">
        <v>5</v>
      </c>
      <c r="Q2169">
        <v>0.05</v>
      </c>
      <c r="R2169">
        <v>3946.3</v>
      </c>
      <c r="S2169">
        <v>1894.2239999999999</v>
      </c>
      <c r="T2169">
        <v>9471.119999999999</v>
      </c>
      <c r="U2169">
        <v>18744.924999999999</v>
      </c>
      <c r="V2169">
        <f>Sales[[#This Row],[Total Revenue]]-Sales[[#This Row],[Total Buying]]</f>
        <v>9273.8050000000003</v>
      </c>
      <c r="W2169">
        <v>249</v>
      </c>
      <c r="X2169" s="1" t="s">
        <v>336</v>
      </c>
      <c r="Y2169" s="1" t="s">
        <v>337</v>
      </c>
      <c r="Z2169" s="1" t="s">
        <v>338</v>
      </c>
      <c r="AA2169" s="1" t="s">
        <v>339</v>
      </c>
      <c r="AB2169" s="1" t="s">
        <v>116</v>
      </c>
      <c r="AC2169" s="1" t="s">
        <v>339</v>
      </c>
      <c r="AD2169">
        <v>38925</v>
      </c>
      <c r="AE2169">
        <v>41330</v>
      </c>
    </row>
    <row r="2170" spans="1:31" x14ac:dyDescent="0.3">
      <c r="A2170" s="1" t="s">
        <v>3003</v>
      </c>
      <c r="B2170" s="1" t="s">
        <v>47</v>
      </c>
      <c r="C2170" s="1" t="s">
        <v>62</v>
      </c>
      <c r="D2170" s="2">
        <v>43400</v>
      </c>
      <c r="E2170" s="2">
        <v>43502</v>
      </c>
      <c r="F2170" s="2" t="str">
        <f>TEXT(Sales[[#This Row],[OrderDate]],"dd")</f>
        <v>06</v>
      </c>
      <c r="G2170" s="2">
        <v>43528</v>
      </c>
      <c r="H2170" s="2">
        <v>43537</v>
      </c>
      <c r="I2170" s="1" t="s">
        <v>32</v>
      </c>
      <c r="J2170">
        <v>18</v>
      </c>
      <c r="K2170" s="1" t="s">
        <v>49</v>
      </c>
      <c r="L2170">
        <v>24</v>
      </c>
      <c r="M2170" s="1" t="s">
        <v>138</v>
      </c>
      <c r="N2170">
        <v>23</v>
      </c>
      <c r="O2170" s="1" t="s">
        <v>103</v>
      </c>
      <c r="P2170">
        <v>1</v>
      </c>
      <c r="Q2170">
        <v>0.05</v>
      </c>
      <c r="R2170">
        <v>5299.7</v>
      </c>
      <c r="S2170">
        <v>2596.8530000000001</v>
      </c>
      <c r="T2170">
        <v>2596.8530000000001</v>
      </c>
      <c r="U2170">
        <v>5034.7150000000001</v>
      </c>
      <c r="V2170">
        <f>Sales[[#This Row],[Total Revenue]]-Sales[[#This Row],[Total Buying]]</f>
        <v>2437.8620000000001</v>
      </c>
      <c r="W2170">
        <v>295</v>
      </c>
      <c r="X2170" s="1" t="s">
        <v>940</v>
      </c>
      <c r="Y2170" s="1" t="s">
        <v>941</v>
      </c>
      <c r="Z2170" s="1" t="s">
        <v>67</v>
      </c>
      <c r="AA2170" s="1" t="s">
        <v>68</v>
      </c>
      <c r="AB2170" s="1" t="s">
        <v>40</v>
      </c>
      <c r="AC2170" s="1" t="s">
        <v>68</v>
      </c>
      <c r="AD2170">
        <v>132468</v>
      </c>
      <c r="AE2170">
        <v>40715</v>
      </c>
    </row>
    <row r="2171" spans="1:31" x14ac:dyDescent="0.3">
      <c r="A2171" s="1" t="s">
        <v>3004</v>
      </c>
      <c r="B2171" s="1" t="s">
        <v>30</v>
      </c>
      <c r="C2171" s="1" t="s">
        <v>77</v>
      </c>
      <c r="D2171" s="2">
        <v>43400</v>
      </c>
      <c r="E2171" s="2">
        <v>43502</v>
      </c>
      <c r="F2171" s="2" t="str">
        <f>TEXT(Sales[[#This Row],[OrderDate]],"dd")</f>
        <v>06</v>
      </c>
      <c r="G2171" s="2">
        <v>43526</v>
      </c>
      <c r="H2171" s="2">
        <v>43529</v>
      </c>
      <c r="I2171" s="1" t="s">
        <v>32</v>
      </c>
      <c r="J2171">
        <v>8</v>
      </c>
      <c r="K2171" s="1" t="s">
        <v>105</v>
      </c>
      <c r="L2171">
        <v>37</v>
      </c>
      <c r="M2171" s="1" t="s">
        <v>498</v>
      </c>
      <c r="N2171">
        <v>15</v>
      </c>
      <c r="O2171" s="1" t="s">
        <v>347</v>
      </c>
      <c r="P2171">
        <v>6</v>
      </c>
      <c r="Q2171">
        <v>0.15</v>
      </c>
      <c r="R2171">
        <v>2365.1</v>
      </c>
      <c r="S2171">
        <v>1442.711</v>
      </c>
      <c r="T2171">
        <v>8656.2659999999996</v>
      </c>
      <c r="U2171">
        <v>12062.01</v>
      </c>
      <c r="V2171">
        <f>Sales[[#This Row],[Total Revenue]]-Sales[[#This Row],[Total Buying]]</f>
        <v>3405.7440000000006</v>
      </c>
      <c r="W2171">
        <v>202</v>
      </c>
      <c r="X2171" s="1" t="s">
        <v>1224</v>
      </c>
      <c r="Y2171" s="1" t="s">
        <v>1225</v>
      </c>
      <c r="Z2171" s="1" t="s">
        <v>878</v>
      </c>
      <c r="AA2171" s="1" t="s">
        <v>879</v>
      </c>
      <c r="AB2171" s="1" t="s">
        <v>56</v>
      </c>
      <c r="AC2171" s="1" t="s">
        <v>879</v>
      </c>
      <c r="AD2171">
        <v>50025</v>
      </c>
      <c r="AE2171">
        <v>46517</v>
      </c>
    </row>
    <row r="2172" spans="1:31" x14ac:dyDescent="0.3">
      <c r="A2172" s="1" t="s">
        <v>3005</v>
      </c>
      <c r="B2172" s="1" t="s">
        <v>42</v>
      </c>
      <c r="C2172" s="1" t="s">
        <v>48</v>
      </c>
      <c r="D2172" s="2">
        <v>43400</v>
      </c>
      <c r="E2172" s="2">
        <v>43502</v>
      </c>
      <c r="F2172" s="2" t="str">
        <f>TEXT(Sales[[#This Row],[OrderDate]],"dd")</f>
        <v>06</v>
      </c>
      <c r="G2172" s="2">
        <v>43504</v>
      </c>
      <c r="H2172" s="2">
        <v>43512</v>
      </c>
      <c r="I2172" s="1" t="s">
        <v>32</v>
      </c>
      <c r="J2172">
        <v>23</v>
      </c>
      <c r="K2172" s="1" t="s">
        <v>171</v>
      </c>
      <c r="L2172">
        <v>6</v>
      </c>
      <c r="M2172" s="1" t="s">
        <v>329</v>
      </c>
      <c r="N2172">
        <v>5</v>
      </c>
      <c r="O2172" s="1" t="s">
        <v>123</v>
      </c>
      <c r="P2172">
        <v>3</v>
      </c>
      <c r="Q2172">
        <v>0.15</v>
      </c>
      <c r="R2172">
        <v>268</v>
      </c>
      <c r="S2172">
        <v>120.60000000000001</v>
      </c>
      <c r="T2172">
        <v>361.8</v>
      </c>
      <c r="U2172">
        <v>683.40000000000009</v>
      </c>
      <c r="V2172">
        <f>Sales[[#This Row],[Total Revenue]]-Sales[[#This Row],[Total Buying]]</f>
        <v>321.60000000000008</v>
      </c>
      <c r="W2172">
        <v>47</v>
      </c>
      <c r="X2172" s="1" t="s">
        <v>1948</v>
      </c>
      <c r="Y2172" s="1" t="s">
        <v>191</v>
      </c>
      <c r="Z2172" s="1" t="s">
        <v>158</v>
      </c>
      <c r="AA2172" s="1" t="s">
        <v>159</v>
      </c>
      <c r="AB2172" s="1" t="s">
        <v>116</v>
      </c>
      <c r="AC2172" s="1" t="s">
        <v>159</v>
      </c>
      <c r="AD2172">
        <v>164406</v>
      </c>
      <c r="AE2172">
        <v>52783</v>
      </c>
    </row>
    <row r="2173" spans="1:31" x14ac:dyDescent="0.3">
      <c r="A2173" s="1" t="s">
        <v>3006</v>
      </c>
      <c r="B2173" s="1" t="s">
        <v>100</v>
      </c>
      <c r="C2173" s="1" t="s">
        <v>77</v>
      </c>
      <c r="D2173" s="2">
        <v>43400</v>
      </c>
      <c r="E2173" s="2">
        <v>43502</v>
      </c>
      <c r="F2173" s="2" t="str">
        <f>TEXT(Sales[[#This Row],[OrderDate]],"dd")</f>
        <v>06</v>
      </c>
      <c r="G2173" s="2">
        <v>43505</v>
      </c>
      <c r="H2173" s="2">
        <v>43514</v>
      </c>
      <c r="I2173" s="1" t="s">
        <v>32</v>
      </c>
      <c r="J2173">
        <v>27</v>
      </c>
      <c r="K2173" s="1" t="s">
        <v>179</v>
      </c>
      <c r="L2173">
        <v>22</v>
      </c>
      <c r="M2173" s="1" t="s">
        <v>71</v>
      </c>
      <c r="N2173">
        <v>28</v>
      </c>
      <c r="O2173" s="1" t="s">
        <v>135</v>
      </c>
      <c r="P2173">
        <v>8</v>
      </c>
      <c r="Q2173">
        <v>7.4999999999999997E-2</v>
      </c>
      <c r="R2173">
        <v>1139</v>
      </c>
      <c r="S2173">
        <v>785.91</v>
      </c>
      <c r="T2173">
        <v>6287.28</v>
      </c>
      <c r="U2173">
        <v>8428.6</v>
      </c>
      <c r="V2173">
        <f>Sales[[#This Row],[Total Revenue]]-Sales[[#This Row],[Total Buying]]</f>
        <v>2141.3200000000006</v>
      </c>
      <c r="W2173">
        <v>136</v>
      </c>
      <c r="X2173" s="1" t="s">
        <v>755</v>
      </c>
      <c r="Y2173" s="1" t="s">
        <v>756</v>
      </c>
      <c r="Z2173" s="1" t="s">
        <v>306</v>
      </c>
      <c r="AA2173" s="1" t="s">
        <v>307</v>
      </c>
      <c r="AB2173" s="1" t="s">
        <v>56</v>
      </c>
      <c r="AC2173" s="1" t="s">
        <v>307</v>
      </c>
      <c r="AD2173">
        <v>74388</v>
      </c>
      <c r="AE2173">
        <v>39681</v>
      </c>
    </row>
    <row r="2174" spans="1:31" x14ac:dyDescent="0.3">
      <c r="A2174" s="1" t="s">
        <v>3007</v>
      </c>
      <c r="B2174" s="1" t="s">
        <v>42</v>
      </c>
      <c r="C2174" s="1" t="s">
        <v>77</v>
      </c>
      <c r="D2174" s="2">
        <v>43400</v>
      </c>
      <c r="E2174" s="2">
        <v>43502</v>
      </c>
      <c r="F2174" s="2" t="str">
        <f>TEXT(Sales[[#This Row],[OrderDate]],"dd")</f>
        <v>06</v>
      </c>
      <c r="G2174" s="2">
        <v>43510</v>
      </c>
      <c r="H2174" s="2">
        <v>43511</v>
      </c>
      <c r="I2174" s="1" t="s">
        <v>32</v>
      </c>
      <c r="J2174">
        <v>25</v>
      </c>
      <c r="K2174" s="1" t="s">
        <v>333</v>
      </c>
      <c r="L2174">
        <v>19</v>
      </c>
      <c r="M2174" s="1" t="s">
        <v>346</v>
      </c>
      <c r="N2174">
        <v>21</v>
      </c>
      <c r="O2174" s="1" t="s">
        <v>131</v>
      </c>
      <c r="P2174">
        <v>6</v>
      </c>
      <c r="Q2174">
        <v>0.05</v>
      </c>
      <c r="R2174">
        <v>1139</v>
      </c>
      <c r="S2174">
        <v>751.74</v>
      </c>
      <c r="T2174">
        <v>4510.4400000000005</v>
      </c>
      <c r="U2174">
        <v>6492.2999999999993</v>
      </c>
      <c r="V2174">
        <f>Sales[[#This Row],[Total Revenue]]-Sales[[#This Row],[Total Buying]]</f>
        <v>1981.8599999999988</v>
      </c>
      <c r="W2174">
        <v>148</v>
      </c>
      <c r="X2174" s="1" t="s">
        <v>463</v>
      </c>
      <c r="Y2174" s="1" t="s">
        <v>464</v>
      </c>
      <c r="Z2174" s="1" t="s">
        <v>465</v>
      </c>
      <c r="AA2174" s="1" t="s">
        <v>466</v>
      </c>
      <c r="AB2174" s="1" t="s">
        <v>147</v>
      </c>
      <c r="AC2174" s="1" t="s">
        <v>466</v>
      </c>
      <c r="AD2174">
        <v>41100</v>
      </c>
      <c r="AE2174">
        <v>47343</v>
      </c>
    </row>
    <row r="2175" spans="1:31" x14ac:dyDescent="0.3">
      <c r="A2175" s="1" t="s">
        <v>3008</v>
      </c>
      <c r="B2175" s="1" t="s">
        <v>47</v>
      </c>
      <c r="C2175" s="1" t="s">
        <v>239</v>
      </c>
      <c r="D2175" s="2">
        <v>43400</v>
      </c>
      <c r="E2175" s="2">
        <v>43502</v>
      </c>
      <c r="F2175" s="2" t="str">
        <f>TEXT(Sales[[#This Row],[OrderDate]],"dd")</f>
        <v>06</v>
      </c>
      <c r="G2175" s="2">
        <v>43516</v>
      </c>
      <c r="H2175" s="2">
        <v>43523</v>
      </c>
      <c r="I2175" s="1" t="s">
        <v>32</v>
      </c>
      <c r="J2175">
        <v>18</v>
      </c>
      <c r="K2175" s="1" t="s">
        <v>49</v>
      </c>
      <c r="L2175">
        <v>13</v>
      </c>
      <c r="M2175" s="1" t="s">
        <v>118</v>
      </c>
      <c r="N2175">
        <v>7</v>
      </c>
      <c r="O2175" s="1" t="s">
        <v>260</v>
      </c>
      <c r="P2175">
        <v>2</v>
      </c>
      <c r="Q2175">
        <v>0.3</v>
      </c>
      <c r="R2175">
        <v>247.9</v>
      </c>
      <c r="S2175">
        <v>148.74</v>
      </c>
      <c r="T2175">
        <v>297.48</v>
      </c>
      <c r="U2175">
        <v>347.06</v>
      </c>
      <c r="V2175">
        <f>Sales[[#This Row],[Total Revenue]]-Sales[[#This Row],[Total Buying]]</f>
        <v>49.579999999999984</v>
      </c>
      <c r="W2175">
        <v>352</v>
      </c>
      <c r="X2175" s="1" t="s">
        <v>919</v>
      </c>
      <c r="Y2175" s="1" t="s">
        <v>920</v>
      </c>
      <c r="Z2175" s="1" t="s">
        <v>242</v>
      </c>
      <c r="AA2175" s="1" t="s">
        <v>243</v>
      </c>
      <c r="AB2175" s="1" t="s">
        <v>56</v>
      </c>
      <c r="AC2175" s="1" t="s">
        <v>243</v>
      </c>
      <c r="AD2175">
        <v>52940</v>
      </c>
      <c r="AE2175">
        <v>49190</v>
      </c>
    </row>
    <row r="2176" spans="1:31" x14ac:dyDescent="0.3">
      <c r="A2176" s="1" t="s">
        <v>3009</v>
      </c>
      <c r="B2176" s="1" t="s">
        <v>47</v>
      </c>
      <c r="C2176" s="1" t="s">
        <v>77</v>
      </c>
      <c r="D2176" s="2">
        <v>43400</v>
      </c>
      <c r="E2176" s="2">
        <v>43502</v>
      </c>
      <c r="F2176" s="2" t="str">
        <f>TEXT(Sales[[#This Row],[OrderDate]],"dd")</f>
        <v>06</v>
      </c>
      <c r="G2176" s="2">
        <v>43524</v>
      </c>
      <c r="H2176" s="2">
        <v>43530</v>
      </c>
      <c r="I2176" s="1" t="s">
        <v>32</v>
      </c>
      <c r="J2176">
        <v>15</v>
      </c>
      <c r="K2176" s="1" t="s">
        <v>134</v>
      </c>
      <c r="L2176">
        <v>14</v>
      </c>
      <c r="M2176" s="1" t="s">
        <v>122</v>
      </c>
      <c r="N2176">
        <v>36</v>
      </c>
      <c r="O2176" s="1" t="s">
        <v>227</v>
      </c>
      <c r="P2176">
        <v>5</v>
      </c>
      <c r="Q2176">
        <v>0.4</v>
      </c>
      <c r="R2176">
        <v>3926.2000000000003</v>
      </c>
      <c r="S2176">
        <v>1806.0520000000001</v>
      </c>
      <c r="T2176">
        <v>9030.26</v>
      </c>
      <c r="U2176">
        <v>11778.600000000002</v>
      </c>
      <c r="V2176">
        <f>Sales[[#This Row],[Total Revenue]]-Sales[[#This Row],[Total Buying]]</f>
        <v>2748.340000000002</v>
      </c>
      <c r="W2176">
        <v>190</v>
      </c>
      <c r="X2176" s="1" t="s">
        <v>348</v>
      </c>
      <c r="Y2176" s="1" t="s">
        <v>368</v>
      </c>
      <c r="Z2176" s="1" t="s">
        <v>369</v>
      </c>
      <c r="AA2176" s="1" t="s">
        <v>370</v>
      </c>
      <c r="AB2176" s="1" t="s">
        <v>147</v>
      </c>
      <c r="AC2176" s="1" t="s">
        <v>370</v>
      </c>
      <c r="AD2176">
        <v>38889</v>
      </c>
      <c r="AE2176">
        <v>41504</v>
      </c>
    </row>
    <row r="2177" spans="1:31" x14ac:dyDescent="0.3">
      <c r="A2177" s="1" t="s">
        <v>3010</v>
      </c>
      <c r="B2177" s="1" t="s">
        <v>47</v>
      </c>
      <c r="C2177" s="1" t="s">
        <v>31</v>
      </c>
      <c r="D2177" s="2">
        <v>43400</v>
      </c>
      <c r="E2177" s="2">
        <v>43502</v>
      </c>
      <c r="F2177" s="2" t="str">
        <f>TEXT(Sales[[#This Row],[OrderDate]],"dd")</f>
        <v>06</v>
      </c>
      <c r="G2177" s="2">
        <v>43521</v>
      </c>
      <c r="H2177" s="2">
        <v>43529</v>
      </c>
      <c r="I2177" s="1" t="s">
        <v>32</v>
      </c>
      <c r="J2177">
        <v>14</v>
      </c>
      <c r="K2177" s="1" t="s">
        <v>222</v>
      </c>
      <c r="L2177">
        <v>8</v>
      </c>
      <c r="M2177" s="1" t="s">
        <v>98</v>
      </c>
      <c r="N2177">
        <v>22</v>
      </c>
      <c r="O2177" s="1" t="s">
        <v>128</v>
      </c>
      <c r="P2177">
        <v>8</v>
      </c>
      <c r="Q2177">
        <v>0.05</v>
      </c>
      <c r="R2177">
        <v>938</v>
      </c>
      <c r="S2177">
        <v>712.88</v>
      </c>
      <c r="T2177">
        <v>5703.04</v>
      </c>
      <c r="U2177">
        <v>7128.8</v>
      </c>
      <c r="V2177">
        <f>Sales[[#This Row],[Total Revenue]]-Sales[[#This Row],[Total Buying]]</f>
        <v>1425.7600000000002</v>
      </c>
      <c r="W2177">
        <v>218</v>
      </c>
      <c r="X2177" s="1" t="s">
        <v>348</v>
      </c>
      <c r="Y2177" s="1" t="s">
        <v>349</v>
      </c>
      <c r="Z2177" s="1" t="s">
        <v>236</v>
      </c>
      <c r="AA2177" s="1" t="s">
        <v>237</v>
      </c>
      <c r="AB2177" s="1" t="s">
        <v>147</v>
      </c>
      <c r="AC2177" s="1" t="s">
        <v>237</v>
      </c>
      <c r="AD2177">
        <v>53493</v>
      </c>
      <c r="AE2177">
        <v>43523</v>
      </c>
    </row>
    <row r="2178" spans="1:31" x14ac:dyDescent="0.3">
      <c r="A2178" s="1" t="s">
        <v>3011</v>
      </c>
      <c r="B2178" s="1" t="s">
        <v>30</v>
      </c>
      <c r="C2178" s="1" t="s">
        <v>62</v>
      </c>
      <c r="D2178" s="2">
        <v>43400</v>
      </c>
      <c r="E2178" s="2">
        <v>43503</v>
      </c>
      <c r="F2178" s="2" t="str">
        <f>TEXT(Sales[[#This Row],[OrderDate]],"dd")</f>
        <v>07</v>
      </c>
      <c r="G2178" s="2">
        <v>43520</v>
      </c>
      <c r="H2178" s="2">
        <v>43530</v>
      </c>
      <c r="I2178" s="1" t="s">
        <v>32</v>
      </c>
      <c r="J2178">
        <v>5</v>
      </c>
      <c r="K2178" s="1" t="s">
        <v>182</v>
      </c>
      <c r="L2178">
        <v>44</v>
      </c>
      <c r="M2178" s="1" t="s">
        <v>445</v>
      </c>
      <c r="N2178">
        <v>31</v>
      </c>
      <c r="O2178" s="1" t="s">
        <v>470</v>
      </c>
      <c r="P2178">
        <v>6</v>
      </c>
      <c r="Q2178">
        <v>7.4999999999999997E-2</v>
      </c>
      <c r="R2178">
        <v>3718.5</v>
      </c>
      <c r="S2178">
        <v>2417.0250000000001</v>
      </c>
      <c r="T2178">
        <v>14502.150000000001</v>
      </c>
      <c r="U2178">
        <v>20637.675000000003</v>
      </c>
      <c r="V2178">
        <f>Sales[[#This Row],[Total Revenue]]-Sales[[#This Row],[Total Buying]]</f>
        <v>6135.5250000000015</v>
      </c>
      <c r="W2178">
        <v>297</v>
      </c>
      <c r="X2178" s="1" t="s">
        <v>916</v>
      </c>
      <c r="Y2178" s="1" t="s">
        <v>917</v>
      </c>
      <c r="Z2178" s="1" t="s">
        <v>257</v>
      </c>
      <c r="AA2178" s="1" t="s">
        <v>258</v>
      </c>
      <c r="AB2178" s="1" t="s">
        <v>56</v>
      </c>
      <c r="AC2178" s="1" t="s">
        <v>258</v>
      </c>
      <c r="AD2178">
        <v>52450</v>
      </c>
      <c r="AE2178">
        <v>55546</v>
      </c>
    </row>
    <row r="2179" spans="1:31" x14ac:dyDescent="0.3">
      <c r="A2179" s="1" t="s">
        <v>3012</v>
      </c>
      <c r="B2179" s="1" t="s">
        <v>30</v>
      </c>
      <c r="C2179" s="1" t="s">
        <v>62</v>
      </c>
      <c r="D2179" s="2">
        <v>43400</v>
      </c>
      <c r="E2179" s="2">
        <v>43503</v>
      </c>
      <c r="F2179" s="2" t="str">
        <f>TEXT(Sales[[#This Row],[OrderDate]],"dd")</f>
        <v>07</v>
      </c>
      <c r="G2179" s="2">
        <v>43518</v>
      </c>
      <c r="H2179" s="2">
        <v>43520</v>
      </c>
      <c r="I2179" s="1" t="s">
        <v>32</v>
      </c>
      <c r="J2179">
        <v>6</v>
      </c>
      <c r="K2179" s="1" t="s">
        <v>33</v>
      </c>
      <c r="L2179">
        <v>50</v>
      </c>
      <c r="M2179" s="1" t="s">
        <v>427</v>
      </c>
      <c r="N2179">
        <v>17</v>
      </c>
      <c r="O2179" s="1" t="s">
        <v>180</v>
      </c>
      <c r="P2179">
        <v>4</v>
      </c>
      <c r="Q2179">
        <v>0.05</v>
      </c>
      <c r="R2179">
        <v>2472.3000000000002</v>
      </c>
      <c r="S2179">
        <v>1335.0420000000001</v>
      </c>
      <c r="T2179">
        <v>5340.1680000000006</v>
      </c>
      <c r="U2179">
        <v>9394.7400000000016</v>
      </c>
      <c r="V2179">
        <f>Sales[[#This Row],[Total Revenue]]-Sales[[#This Row],[Total Buying]]</f>
        <v>4054.572000000001</v>
      </c>
      <c r="W2179">
        <v>281</v>
      </c>
      <c r="X2179" s="1" t="s">
        <v>1297</v>
      </c>
      <c r="Y2179" s="1" t="s">
        <v>1298</v>
      </c>
      <c r="Z2179" s="1" t="s">
        <v>145</v>
      </c>
      <c r="AA2179" s="1" t="s">
        <v>146</v>
      </c>
      <c r="AB2179" s="1" t="s">
        <v>147</v>
      </c>
      <c r="AC2179" s="1" t="s">
        <v>146</v>
      </c>
      <c r="AD2179">
        <v>334724</v>
      </c>
      <c r="AE2179">
        <v>45659</v>
      </c>
    </row>
    <row r="2180" spans="1:31" x14ac:dyDescent="0.3">
      <c r="A2180" s="1" t="s">
        <v>3013</v>
      </c>
      <c r="B2180" s="1" t="s">
        <v>100</v>
      </c>
      <c r="C2180" s="1" t="s">
        <v>77</v>
      </c>
      <c r="D2180" s="2">
        <v>43400</v>
      </c>
      <c r="E2180" s="2">
        <v>43503</v>
      </c>
      <c r="F2180" s="2" t="str">
        <f>TEXT(Sales[[#This Row],[OrderDate]],"dd")</f>
        <v>07</v>
      </c>
      <c r="G2180" s="2">
        <v>43526</v>
      </c>
      <c r="H2180" s="2">
        <v>43529</v>
      </c>
      <c r="I2180" s="1" t="s">
        <v>32</v>
      </c>
      <c r="J2180">
        <v>26</v>
      </c>
      <c r="K2180" s="1" t="s">
        <v>247</v>
      </c>
      <c r="L2180">
        <v>21</v>
      </c>
      <c r="M2180" s="1" t="s">
        <v>63</v>
      </c>
      <c r="N2180">
        <v>45</v>
      </c>
      <c r="O2180" s="1" t="s">
        <v>109</v>
      </c>
      <c r="P2180">
        <v>5</v>
      </c>
      <c r="Q2180">
        <v>0.05</v>
      </c>
      <c r="R2180">
        <v>5601.2</v>
      </c>
      <c r="S2180">
        <v>3080.6600000000003</v>
      </c>
      <c r="T2180">
        <v>15403.300000000001</v>
      </c>
      <c r="U2180">
        <v>26605.699999999997</v>
      </c>
      <c r="V2180">
        <f>Sales[[#This Row],[Total Revenue]]-Sales[[#This Row],[Total Buying]]</f>
        <v>11202.399999999996</v>
      </c>
      <c r="W2180">
        <v>100</v>
      </c>
      <c r="X2180" s="1" t="s">
        <v>1025</v>
      </c>
      <c r="Y2180" s="1" t="s">
        <v>1026</v>
      </c>
      <c r="Z2180" s="1" t="s">
        <v>400</v>
      </c>
      <c r="AA2180" s="1" t="s">
        <v>401</v>
      </c>
      <c r="AB2180" s="1" t="s">
        <v>116</v>
      </c>
      <c r="AC2180" s="1" t="s">
        <v>401</v>
      </c>
      <c r="AD2180">
        <v>43249</v>
      </c>
      <c r="AE2180">
        <v>34550</v>
      </c>
    </row>
    <row r="2181" spans="1:31" x14ac:dyDescent="0.3">
      <c r="A2181" s="1" t="s">
        <v>3014</v>
      </c>
      <c r="B2181" s="1" t="s">
        <v>47</v>
      </c>
      <c r="C2181" s="1" t="s">
        <v>48</v>
      </c>
      <c r="D2181" s="2">
        <v>43400</v>
      </c>
      <c r="E2181" s="2">
        <v>43503</v>
      </c>
      <c r="F2181" s="2" t="str">
        <f>TEXT(Sales[[#This Row],[OrderDate]],"dd")</f>
        <v>07</v>
      </c>
      <c r="G2181" s="2">
        <v>43512</v>
      </c>
      <c r="H2181" s="2">
        <v>43516</v>
      </c>
      <c r="I2181" s="1" t="s">
        <v>32</v>
      </c>
      <c r="J2181">
        <v>16</v>
      </c>
      <c r="K2181" s="1" t="s">
        <v>270</v>
      </c>
      <c r="L2181">
        <v>39</v>
      </c>
      <c r="M2181" s="1" t="s">
        <v>520</v>
      </c>
      <c r="N2181">
        <v>33</v>
      </c>
      <c r="O2181" s="1" t="s">
        <v>75</v>
      </c>
      <c r="P2181">
        <v>3</v>
      </c>
      <c r="Q2181">
        <v>0.3</v>
      </c>
      <c r="R2181">
        <v>3959.7000000000003</v>
      </c>
      <c r="S2181">
        <v>1861.059</v>
      </c>
      <c r="T2181">
        <v>5583.1769999999997</v>
      </c>
      <c r="U2181">
        <v>8315.369999999999</v>
      </c>
      <c r="V2181">
        <f>Sales[[#This Row],[Total Revenue]]-Sales[[#This Row],[Total Buying]]</f>
        <v>2732.1929999999993</v>
      </c>
      <c r="W2181">
        <v>24</v>
      </c>
      <c r="X2181" s="1" t="s">
        <v>279</v>
      </c>
      <c r="Y2181" s="1" t="s">
        <v>157</v>
      </c>
      <c r="Z2181" s="1" t="s">
        <v>158</v>
      </c>
      <c r="AA2181" s="1" t="s">
        <v>159</v>
      </c>
      <c r="AB2181" s="1" t="s">
        <v>116</v>
      </c>
      <c r="AC2181" s="1" t="s">
        <v>159</v>
      </c>
      <c r="AD2181">
        <v>45409</v>
      </c>
      <c r="AE2181">
        <v>68318</v>
      </c>
    </row>
    <row r="2182" spans="1:31" x14ac:dyDescent="0.3">
      <c r="A2182" s="1" t="s">
        <v>3015</v>
      </c>
      <c r="B2182" s="1" t="s">
        <v>47</v>
      </c>
      <c r="C2182" s="1" t="s">
        <v>77</v>
      </c>
      <c r="D2182" s="2">
        <v>43400</v>
      </c>
      <c r="E2182" s="2">
        <v>43503</v>
      </c>
      <c r="F2182" s="2" t="str">
        <f>TEXT(Sales[[#This Row],[OrderDate]],"dd")</f>
        <v>07</v>
      </c>
      <c r="G2182" s="2">
        <v>43515</v>
      </c>
      <c r="H2182" s="2">
        <v>43516</v>
      </c>
      <c r="I2182" s="1" t="s">
        <v>32</v>
      </c>
      <c r="J2182">
        <v>18</v>
      </c>
      <c r="K2182" s="1" t="s">
        <v>49</v>
      </c>
      <c r="L2182">
        <v>1</v>
      </c>
      <c r="M2182" s="1" t="s">
        <v>79</v>
      </c>
      <c r="N2182">
        <v>34</v>
      </c>
      <c r="O2182" s="1" t="s">
        <v>335</v>
      </c>
      <c r="P2182">
        <v>5</v>
      </c>
      <c r="Q2182">
        <v>0.15</v>
      </c>
      <c r="R2182">
        <v>1802.3</v>
      </c>
      <c r="S2182">
        <v>720.92000000000007</v>
      </c>
      <c r="T2182">
        <v>3604.6000000000004</v>
      </c>
      <c r="U2182">
        <v>7659.7749999999996</v>
      </c>
      <c r="V2182">
        <f>Sales[[#This Row],[Total Revenue]]-Sales[[#This Row],[Total Buying]]</f>
        <v>4055.1749999999993</v>
      </c>
      <c r="W2182">
        <v>155</v>
      </c>
      <c r="X2182" s="1" t="s">
        <v>1222</v>
      </c>
      <c r="Y2182" s="1" t="s">
        <v>844</v>
      </c>
      <c r="Z2182" s="1" t="s">
        <v>196</v>
      </c>
      <c r="AA2182" s="1" t="s">
        <v>197</v>
      </c>
      <c r="AB2182" s="1" t="s">
        <v>147</v>
      </c>
      <c r="AC2182" s="1" t="s">
        <v>197</v>
      </c>
      <c r="AD2182">
        <v>50476</v>
      </c>
      <c r="AE2182">
        <v>49925</v>
      </c>
    </row>
    <row r="2183" spans="1:31" x14ac:dyDescent="0.3">
      <c r="A2183" s="1" t="s">
        <v>3016</v>
      </c>
      <c r="B2183" s="1" t="s">
        <v>30</v>
      </c>
      <c r="C2183" s="1" t="s">
        <v>48</v>
      </c>
      <c r="D2183" s="2">
        <v>43400</v>
      </c>
      <c r="E2183" s="2">
        <v>43503</v>
      </c>
      <c r="F2183" s="2" t="str">
        <f>TEXT(Sales[[#This Row],[OrderDate]],"dd")</f>
        <v>07</v>
      </c>
      <c r="G2183" s="2">
        <v>43523</v>
      </c>
      <c r="H2183" s="2">
        <v>43525</v>
      </c>
      <c r="I2183" s="1" t="s">
        <v>32</v>
      </c>
      <c r="J2183">
        <v>3</v>
      </c>
      <c r="K2183" s="1" t="s">
        <v>154</v>
      </c>
      <c r="L2183">
        <v>39</v>
      </c>
      <c r="M2183" s="1" t="s">
        <v>520</v>
      </c>
      <c r="N2183">
        <v>7</v>
      </c>
      <c r="O2183" s="1" t="s">
        <v>260</v>
      </c>
      <c r="P2183">
        <v>3</v>
      </c>
      <c r="Q2183">
        <v>0.05</v>
      </c>
      <c r="R2183">
        <v>2418.7000000000003</v>
      </c>
      <c r="S2183">
        <v>1596.3420000000003</v>
      </c>
      <c r="T2183">
        <v>4789.0260000000007</v>
      </c>
      <c r="U2183">
        <v>6893.295000000001</v>
      </c>
      <c r="V2183">
        <f>Sales[[#This Row],[Total Revenue]]-Sales[[#This Row],[Total Buying]]</f>
        <v>2104.2690000000002</v>
      </c>
      <c r="W2183">
        <v>30</v>
      </c>
      <c r="X2183" s="1" t="s">
        <v>319</v>
      </c>
      <c r="Y2183" s="1" t="s">
        <v>169</v>
      </c>
      <c r="Z2183" s="1" t="s">
        <v>158</v>
      </c>
      <c r="AA2183" s="1" t="s">
        <v>159</v>
      </c>
      <c r="AB2183" s="1" t="s">
        <v>116</v>
      </c>
      <c r="AC2183" s="1" t="s">
        <v>159</v>
      </c>
      <c r="AD2183">
        <v>32564</v>
      </c>
      <c r="AE2183">
        <v>45925</v>
      </c>
    </row>
    <row r="2184" spans="1:31" x14ac:dyDescent="0.3">
      <c r="A2184" s="1" t="s">
        <v>3017</v>
      </c>
      <c r="B2184" s="1" t="s">
        <v>42</v>
      </c>
      <c r="C2184" s="1" t="s">
        <v>48</v>
      </c>
      <c r="D2184" s="2">
        <v>43400</v>
      </c>
      <c r="E2184" s="2">
        <v>43503</v>
      </c>
      <c r="F2184" s="2" t="str">
        <f>TEXT(Sales[[#This Row],[OrderDate]],"dd")</f>
        <v>07</v>
      </c>
      <c r="G2184" s="2">
        <v>43506</v>
      </c>
      <c r="H2184" s="2">
        <v>43510</v>
      </c>
      <c r="I2184" s="1" t="s">
        <v>32</v>
      </c>
      <c r="J2184">
        <v>21</v>
      </c>
      <c r="K2184" s="1" t="s">
        <v>43</v>
      </c>
      <c r="L2184">
        <v>37</v>
      </c>
      <c r="M2184" s="1" t="s">
        <v>498</v>
      </c>
      <c r="N2184">
        <v>41</v>
      </c>
      <c r="O2184" s="1" t="s">
        <v>60</v>
      </c>
      <c r="P2184">
        <v>6</v>
      </c>
      <c r="Q2184">
        <v>0.05</v>
      </c>
      <c r="R2184">
        <v>1299.8</v>
      </c>
      <c r="S2184">
        <v>1065.836</v>
      </c>
      <c r="T2184">
        <v>6395.0159999999996</v>
      </c>
      <c r="U2184">
        <v>7408.86</v>
      </c>
      <c r="V2184">
        <f>Sales[[#This Row],[Total Revenue]]-Sales[[#This Row],[Total Buying]]</f>
        <v>1013.8440000000001</v>
      </c>
      <c r="W2184">
        <v>40</v>
      </c>
      <c r="X2184" s="1" t="s">
        <v>395</v>
      </c>
      <c r="Y2184" s="1" t="s">
        <v>191</v>
      </c>
      <c r="Z2184" s="1" t="s">
        <v>158</v>
      </c>
      <c r="AA2184" s="1" t="s">
        <v>159</v>
      </c>
      <c r="AB2184" s="1" t="s">
        <v>116</v>
      </c>
      <c r="AC2184" s="1" t="s">
        <v>159</v>
      </c>
      <c r="AD2184">
        <v>71498</v>
      </c>
      <c r="AE2184">
        <v>52574</v>
      </c>
    </row>
    <row r="2185" spans="1:31" x14ac:dyDescent="0.3">
      <c r="A2185" s="1" t="s">
        <v>3018</v>
      </c>
      <c r="B2185" s="1" t="s">
        <v>42</v>
      </c>
      <c r="C2185" s="1" t="s">
        <v>77</v>
      </c>
      <c r="D2185" s="2">
        <v>43400</v>
      </c>
      <c r="E2185" s="2">
        <v>43503</v>
      </c>
      <c r="F2185" s="2" t="str">
        <f>TEXT(Sales[[#This Row],[OrderDate]],"dd")</f>
        <v>07</v>
      </c>
      <c r="G2185" s="2">
        <v>43514</v>
      </c>
      <c r="H2185" s="2">
        <v>43522</v>
      </c>
      <c r="I2185" s="1" t="s">
        <v>32</v>
      </c>
      <c r="J2185">
        <v>21</v>
      </c>
      <c r="K2185" s="1" t="s">
        <v>43</v>
      </c>
      <c r="L2185">
        <v>4</v>
      </c>
      <c r="M2185" s="1" t="s">
        <v>92</v>
      </c>
      <c r="N2185">
        <v>20</v>
      </c>
      <c r="O2185" s="1" t="s">
        <v>245</v>
      </c>
      <c r="P2185">
        <v>6</v>
      </c>
      <c r="Q2185">
        <v>0.1</v>
      </c>
      <c r="R2185">
        <v>1118.9000000000001</v>
      </c>
      <c r="S2185">
        <v>682.529</v>
      </c>
      <c r="T2185">
        <v>4095.174</v>
      </c>
      <c r="U2185">
        <v>6042.06</v>
      </c>
      <c r="V2185">
        <f>Sales[[#This Row],[Total Revenue]]-Sales[[#This Row],[Total Buying]]</f>
        <v>1946.8860000000004</v>
      </c>
      <c r="W2185">
        <v>169</v>
      </c>
      <c r="X2185" s="1" t="s">
        <v>531</v>
      </c>
      <c r="Y2185" s="1" t="s">
        <v>532</v>
      </c>
      <c r="Z2185" s="1" t="s">
        <v>196</v>
      </c>
      <c r="AA2185" s="1" t="s">
        <v>197</v>
      </c>
      <c r="AB2185" s="1" t="s">
        <v>147</v>
      </c>
      <c r="AC2185" s="1" t="s">
        <v>197</v>
      </c>
      <c r="AD2185">
        <v>42938</v>
      </c>
      <c r="AE2185">
        <v>77545</v>
      </c>
    </row>
    <row r="2186" spans="1:31" x14ac:dyDescent="0.3">
      <c r="A2186" s="1" t="s">
        <v>3019</v>
      </c>
      <c r="B2186" s="1" t="s">
        <v>30</v>
      </c>
      <c r="C2186" s="1" t="s">
        <v>62</v>
      </c>
      <c r="D2186" s="2">
        <v>43400</v>
      </c>
      <c r="E2186" s="2">
        <v>43503</v>
      </c>
      <c r="F2186" s="2" t="str">
        <f>TEXT(Sales[[#This Row],[OrderDate]],"dd")</f>
        <v>07</v>
      </c>
      <c r="G2186" s="2">
        <v>43510</v>
      </c>
      <c r="H2186" s="2">
        <v>43515</v>
      </c>
      <c r="I2186" s="1" t="s">
        <v>32</v>
      </c>
      <c r="J2186">
        <v>8</v>
      </c>
      <c r="K2186" s="1" t="s">
        <v>105</v>
      </c>
      <c r="L2186">
        <v>29</v>
      </c>
      <c r="M2186" s="1" t="s">
        <v>429</v>
      </c>
      <c r="N2186">
        <v>27</v>
      </c>
      <c r="O2186" s="1" t="s">
        <v>223</v>
      </c>
      <c r="P2186">
        <v>6</v>
      </c>
      <c r="Q2186">
        <v>0.1</v>
      </c>
      <c r="R2186">
        <v>3932.9</v>
      </c>
      <c r="S2186">
        <v>1573.16</v>
      </c>
      <c r="T2186">
        <v>9438.9600000000009</v>
      </c>
      <c r="U2186">
        <v>21237.66</v>
      </c>
      <c r="V2186">
        <f>Sales[[#This Row],[Total Revenue]]-Sales[[#This Row],[Total Buying]]</f>
        <v>11798.699999999999</v>
      </c>
      <c r="W2186">
        <v>290</v>
      </c>
      <c r="X2186" s="1" t="s">
        <v>817</v>
      </c>
      <c r="Y2186" s="1" t="s">
        <v>818</v>
      </c>
      <c r="Z2186" s="1" t="s">
        <v>298</v>
      </c>
      <c r="AA2186" s="1" t="s">
        <v>299</v>
      </c>
      <c r="AB2186" s="1" t="s">
        <v>116</v>
      </c>
      <c r="AC2186" s="1" t="s">
        <v>299</v>
      </c>
      <c r="AD2186">
        <v>35284</v>
      </c>
      <c r="AE2186">
        <v>67757</v>
      </c>
    </row>
    <row r="2187" spans="1:31" x14ac:dyDescent="0.3">
      <c r="A2187" s="1" t="s">
        <v>3020</v>
      </c>
      <c r="B2187" s="1" t="s">
        <v>42</v>
      </c>
      <c r="C2187" s="1" t="s">
        <v>31</v>
      </c>
      <c r="D2187" s="2">
        <v>43400</v>
      </c>
      <c r="E2187" s="2">
        <v>43503</v>
      </c>
      <c r="F2187" s="2" t="str">
        <f>TEXT(Sales[[#This Row],[OrderDate]],"dd")</f>
        <v>07</v>
      </c>
      <c r="G2187" s="2">
        <v>43524</v>
      </c>
      <c r="H2187" s="2">
        <v>43525</v>
      </c>
      <c r="I2187" s="1" t="s">
        <v>32</v>
      </c>
      <c r="J2187">
        <v>21</v>
      </c>
      <c r="K2187" s="1" t="s">
        <v>43</v>
      </c>
      <c r="L2187">
        <v>2</v>
      </c>
      <c r="M2187" s="1" t="s">
        <v>248</v>
      </c>
      <c r="N2187">
        <v>38</v>
      </c>
      <c r="O2187" s="1" t="s">
        <v>119</v>
      </c>
      <c r="P2187">
        <v>1</v>
      </c>
      <c r="Q2187">
        <v>7.4999999999999997E-2</v>
      </c>
      <c r="R2187">
        <v>221.1</v>
      </c>
      <c r="S2187">
        <v>95.072999999999993</v>
      </c>
      <c r="T2187">
        <v>95.072999999999993</v>
      </c>
      <c r="U2187">
        <v>204.51749999999998</v>
      </c>
      <c r="V2187">
        <f>Sales[[#This Row],[Total Revenue]]-Sales[[#This Row],[Total Buying]]</f>
        <v>109.44449999999999</v>
      </c>
      <c r="W2187">
        <v>212</v>
      </c>
      <c r="X2187" s="1" t="s">
        <v>229</v>
      </c>
      <c r="Y2187" s="1" t="s">
        <v>230</v>
      </c>
      <c r="Z2187" s="1" t="s">
        <v>231</v>
      </c>
      <c r="AA2187" s="1" t="s">
        <v>232</v>
      </c>
      <c r="AB2187" s="1" t="s">
        <v>56</v>
      </c>
      <c r="AC2187" s="1" t="s">
        <v>232</v>
      </c>
      <c r="AD2187">
        <v>39893</v>
      </c>
      <c r="AE2187">
        <v>100849</v>
      </c>
    </row>
    <row r="2188" spans="1:31" x14ac:dyDescent="0.3">
      <c r="A2188" s="1" t="s">
        <v>3021</v>
      </c>
      <c r="B2188" s="1" t="s">
        <v>30</v>
      </c>
      <c r="C2188" s="1" t="s">
        <v>48</v>
      </c>
      <c r="D2188" s="2">
        <v>43400</v>
      </c>
      <c r="E2188" s="2">
        <v>43503</v>
      </c>
      <c r="F2188" s="2" t="str">
        <f>TEXT(Sales[[#This Row],[OrderDate]],"dd")</f>
        <v>07</v>
      </c>
      <c r="G2188" s="2">
        <v>43530</v>
      </c>
      <c r="H2188" s="2">
        <v>43534</v>
      </c>
      <c r="I2188" s="1" t="s">
        <v>32</v>
      </c>
      <c r="J2188">
        <v>4</v>
      </c>
      <c r="K2188" s="1" t="s">
        <v>70</v>
      </c>
      <c r="L2188">
        <v>24</v>
      </c>
      <c r="M2188" s="1" t="s">
        <v>138</v>
      </c>
      <c r="N2188">
        <v>22</v>
      </c>
      <c r="O2188" s="1" t="s">
        <v>128</v>
      </c>
      <c r="P2188">
        <v>2</v>
      </c>
      <c r="Q2188">
        <v>0.1</v>
      </c>
      <c r="R2188">
        <v>187.6</v>
      </c>
      <c r="S2188">
        <v>93.8</v>
      </c>
      <c r="T2188">
        <v>187.6</v>
      </c>
      <c r="U2188">
        <v>337.68</v>
      </c>
      <c r="V2188">
        <f>Sales[[#This Row],[Total Revenue]]-Sales[[#This Row],[Total Buying]]</f>
        <v>150.08000000000001</v>
      </c>
      <c r="W2188">
        <v>30</v>
      </c>
      <c r="X2188" s="1" t="s">
        <v>319</v>
      </c>
      <c r="Y2188" s="1" t="s">
        <v>169</v>
      </c>
      <c r="Z2188" s="1" t="s">
        <v>158</v>
      </c>
      <c r="AA2188" s="1" t="s">
        <v>159</v>
      </c>
      <c r="AB2188" s="1" t="s">
        <v>116</v>
      </c>
      <c r="AC2188" s="1" t="s">
        <v>159</v>
      </c>
      <c r="AD2188">
        <v>32564</v>
      </c>
      <c r="AE2188">
        <v>45925</v>
      </c>
    </row>
    <row r="2189" spans="1:31" x14ac:dyDescent="0.3">
      <c r="A2189" s="1" t="s">
        <v>3022</v>
      </c>
      <c r="B2189" s="1" t="s">
        <v>42</v>
      </c>
      <c r="C2189" s="1" t="s">
        <v>77</v>
      </c>
      <c r="D2189" s="2">
        <v>43400</v>
      </c>
      <c r="E2189" s="2">
        <v>43504</v>
      </c>
      <c r="F2189" s="2" t="str">
        <f>TEXT(Sales[[#This Row],[OrderDate]],"dd")</f>
        <v>08</v>
      </c>
      <c r="G2189" s="2">
        <v>43532</v>
      </c>
      <c r="H2189" s="2">
        <v>43542</v>
      </c>
      <c r="I2189" s="1" t="s">
        <v>32</v>
      </c>
      <c r="J2189">
        <v>23</v>
      </c>
      <c r="K2189" s="1" t="s">
        <v>171</v>
      </c>
      <c r="L2189">
        <v>34</v>
      </c>
      <c r="M2189" s="1" t="s">
        <v>378</v>
      </c>
      <c r="N2189">
        <v>8</v>
      </c>
      <c r="O2189" s="1" t="s">
        <v>172</v>
      </c>
      <c r="P2189">
        <v>7</v>
      </c>
      <c r="Q2189">
        <v>0.05</v>
      </c>
      <c r="R2189">
        <v>2244.5</v>
      </c>
      <c r="S2189">
        <v>1324.2549999999999</v>
      </c>
      <c r="T2189">
        <v>9269.7849999999999</v>
      </c>
      <c r="U2189">
        <v>14925.925000000001</v>
      </c>
      <c r="V2189">
        <f>Sales[[#This Row],[Total Revenue]]-Sales[[#This Row],[Total Buying]]</f>
        <v>5656.1400000000012</v>
      </c>
      <c r="W2189">
        <v>152</v>
      </c>
      <c r="X2189" s="1" t="s">
        <v>200</v>
      </c>
      <c r="Y2189" s="1" t="s">
        <v>201</v>
      </c>
      <c r="Z2189" s="1" t="s">
        <v>196</v>
      </c>
      <c r="AA2189" s="1" t="s">
        <v>197</v>
      </c>
      <c r="AB2189" s="1" t="s">
        <v>147</v>
      </c>
      <c r="AC2189" s="1" t="s">
        <v>197</v>
      </c>
      <c r="AD2189">
        <v>44798</v>
      </c>
      <c r="AE2189">
        <v>49797</v>
      </c>
    </row>
    <row r="2190" spans="1:31" x14ac:dyDescent="0.3">
      <c r="A2190" s="1" t="s">
        <v>3023</v>
      </c>
      <c r="B2190" s="1" t="s">
        <v>47</v>
      </c>
      <c r="C2190" s="1" t="s">
        <v>31</v>
      </c>
      <c r="D2190" s="2">
        <v>43400</v>
      </c>
      <c r="E2190" s="2">
        <v>43504</v>
      </c>
      <c r="F2190" s="2" t="str">
        <f>TEXT(Sales[[#This Row],[OrderDate]],"dd")</f>
        <v>08</v>
      </c>
      <c r="G2190" s="2">
        <v>43532</v>
      </c>
      <c r="H2190" s="2">
        <v>43534</v>
      </c>
      <c r="I2190" s="1" t="s">
        <v>32</v>
      </c>
      <c r="J2190">
        <v>18</v>
      </c>
      <c r="K2190" s="1" t="s">
        <v>49</v>
      </c>
      <c r="L2190">
        <v>35</v>
      </c>
      <c r="M2190" s="1" t="s">
        <v>161</v>
      </c>
      <c r="N2190">
        <v>41</v>
      </c>
      <c r="O2190" s="1" t="s">
        <v>60</v>
      </c>
      <c r="P2190">
        <v>7</v>
      </c>
      <c r="Q2190">
        <v>0.3</v>
      </c>
      <c r="R2190">
        <v>2432.1</v>
      </c>
      <c r="S2190">
        <v>1799.7539999999999</v>
      </c>
      <c r="T2190">
        <v>12598.277999999998</v>
      </c>
      <c r="U2190">
        <v>11917.289999999999</v>
      </c>
      <c r="V2190">
        <f>Sales[[#This Row],[Total Revenue]]-Sales[[#This Row],[Total Buying]]</f>
        <v>-680.98799999999937</v>
      </c>
      <c r="W2190">
        <v>206</v>
      </c>
      <c r="X2190" s="1" t="s">
        <v>585</v>
      </c>
      <c r="Y2190" s="1" t="s">
        <v>37</v>
      </c>
      <c r="Z2190" s="1" t="s">
        <v>586</v>
      </c>
      <c r="AA2190" s="1" t="s">
        <v>587</v>
      </c>
      <c r="AB2190" s="1" t="s">
        <v>40</v>
      </c>
      <c r="AC2190" s="1" t="s">
        <v>587</v>
      </c>
      <c r="AD2190">
        <v>256294</v>
      </c>
      <c r="AE2190">
        <v>55777</v>
      </c>
    </row>
    <row r="2191" spans="1:31" x14ac:dyDescent="0.3">
      <c r="A2191" s="1" t="s">
        <v>3024</v>
      </c>
      <c r="B2191" s="1" t="s">
        <v>30</v>
      </c>
      <c r="C2191" s="1" t="s">
        <v>31</v>
      </c>
      <c r="D2191" s="2">
        <v>43400</v>
      </c>
      <c r="E2191" s="2">
        <v>43504</v>
      </c>
      <c r="F2191" s="2" t="str">
        <f>TEXT(Sales[[#This Row],[OrderDate]],"dd")</f>
        <v>08</v>
      </c>
      <c r="G2191" s="2">
        <v>43515</v>
      </c>
      <c r="H2191" s="2">
        <v>43521</v>
      </c>
      <c r="I2191" s="1" t="s">
        <v>32</v>
      </c>
      <c r="J2191">
        <v>7</v>
      </c>
      <c r="K2191" s="1" t="s">
        <v>188</v>
      </c>
      <c r="L2191">
        <v>7</v>
      </c>
      <c r="M2191" s="1" t="s">
        <v>271</v>
      </c>
      <c r="N2191">
        <v>22</v>
      </c>
      <c r="O2191" s="1" t="s">
        <v>128</v>
      </c>
      <c r="P2191">
        <v>5</v>
      </c>
      <c r="Q2191">
        <v>0.05</v>
      </c>
      <c r="R2191">
        <v>6298</v>
      </c>
      <c r="S2191">
        <v>3337.94</v>
      </c>
      <c r="T2191">
        <v>16689.7</v>
      </c>
      <c r="U2191">
        <v>29915.5</v>
      </c>
      <c r="V2191">
        <f>Sales[[#This Row],[Total Revenue]]-Sales[[#This Row],[Total Buying]]</f>
        <v>13225.8</v>
      </c>
      <c r="W2191">
        <v>225</v>
      </c>
      <c r="X2191" s="1" t="s">
        <v>843</v>
      </c>
      <c r="Y2191" s="1" t="s">
        <v>904</v>
      </c>
      <c r="Z2191" s="1" t="s">
        <v>905</v>
      </c>
      <c r="AA2191" s="1" t="s">
        <v>906</v>
      </c>
      <c r="AB2191" s="1" t="s">
        <v>147</v>
      </c>
      <c r="AC2191" s="1" t="s">
        <v>906</v>
      </c>
      <c r="AD2191">
        <v>71268</v>
      </c>
      <c r="AE2191">
        <v>33557</v>
      </c>
    </row>
    <row r="2192" spans="1:31" x14ac:dyDescent="0.3">
      <c r="A2192" s="1" t="s">
        <v>3025</v>
      </c>
      <c r="B2192" s="1" t="s">
        <v>30</v>
      </c>
      <c r="C2192" s="1" t="s">
        <v>424</v>
      </c>
      <c r="D2192" s="2">
        <v>43400</v>
      </c>
      <c r="E2192" s="2">
        <v>43504</v>
      </c>
      <c r="F2192" s="2" t="str">
        <f>TEXT(Sales[[#This Row],[OrderDate]],"dd")</f>
        <v>08</v>
      </c>
      <c r="G2192" s="2">
        <v>43509</v>
      </c>
      <c r="H2192" s="2">
        <v>43517</v>
      </c>
      <c r="I2192" s="1" t="s">
        <v>32</v>
      </c>
      <c r="J2192">
        <v>3</v>
      </c>
      <c r="K2192" s="1" t="s">
        <v>154</v>
      </c>
      <c r="L2192">
        <v>3</v>
      </c>
      <c r="M2192" s="1" t="s">
        <v>175</v>
      </c>
      <c r="N2192">
        <v>6</v>
      </c>
      <c r="O2192" s="1" t="s">
        <v>274</v>
      </c>
      <c r="P2192">
        <v>8</v>
      </c>
      <c r="Q2192">
        <v>0.05</v>
      </c>
      <c r="R2192">
        <v>2271.3000000000002</v>
      </c>
      <c r="S2192">
        <v>1476.3450000000003</v>
      </c>
      <c r="T2192">
        <v>11810.760000000002</v>
      </c>
      <c r="U2192">
        <v>17261.88</v>
      </c>
      <c r="V2192">
        <f>Sales[[#This Row],[Total Revenue]]-Sales[[#This Row],[Total Buying]]</f>
        <v>5451.119999999999</v>
      </c>
      <c r="W2192">
        <v>63</v>
      </c>
      <c r="X2192" s="1" t="s">
        <v>499</v>
      </c>
      <c r="Y2192" s="1" t="s">
        <v>157</v>
      </c>
      <c r="Z2192" s="1" t="s">
        <v>158</v>
      </c>
      <c r="AA2192" s="1" t="s">
        <v>159</v>
      </c>
      <c r="AB2192" s="1" t="s">
        <v>116</v>
      </c>
      <c r="AC2192" s="1" t="s">
        <v>159</v>
      </c>
      <c r="AD2192">
        <v>36973</v>
      </c>
      <c r="AE2192">
        <v>55102</v>
      </c>
    </row>
    <row r="2193" spans="1:31" x14ac:dyDescent="0.3">
      <c r="A2193" s="1" t="s">
        <v>3026</v>
      </c>
      <c r="B2193" s="1" t="s">
        <v>42</v>
      </c>
      <c r="C2193" s="1" t="s">
        <v>62</v>
      </c>
      <c r="D2193" s="2">
        <v>43400</v>
      </c>
      <c r="E2193" s="2">
        <v>43504</v>
      </c>
      <c r="F2193" s="2" t="str">
        <f>TEXT(Sales[[#This Row],[OrderDate]],"dd")</f>
        <v>08</v>
      </c>
      <c r="G2193" s="2">
        <v>43527</v>
      </c>
      <c r="H2193" s="2">
        <v>43536</v>
      </c>
      <c r="I2193" s="1" t="s">
        <v>32</v>
      </c>
      <c r="J2193">
        <v>23</v>
      </c>
      <c r="K2193" s="1" t="s">
        <v>171</v>
      </c>
      <c r="L2193">
        <v>25</v>
      </c>
      <c r="M2193" s="1" t="s">
        <v>454</v>
      </c>
      <c r="N2193">
        <v>20</v>
      </c>
      <c r="O2193" s="1" t="s">
        <v>245</v>
      </c>
      <c r="P2193">
        <v>8</v>
      </c>
      <c r="Q2193">
        <v>0.05</v>
      </c>
      <c r="R2193">
        <v>3979.8</v>
      </c>
      <c r="S2193">
        <v>2785.86</v>
      </c>
      <c r="T2193">
        <v>22286.880000000001</v>
      </c>
      <c r="U2193">
        <v>30246.480000000003</v>
      </c>
      <c r="V2193">
        <f>Sales[[#This Row],[Total Revenue]]-Sales[[#This Row],[Total Buying]]</f>
        <v>7959.6000000000022</v>
      </c>
      <c r="W2193">
        <v>292</v>
      </c>
      <c r="X2193" s="1" t="s">
        <v>925</v>
      </c>
      <c r="Y2193" s="1" t="s">
        <v>926</v>
      </c>
      <c r="Z2193" s="1" t="s">
        <v>298</v>
      </c>
      <c r="AA2193" s="1" t="s">
        <v>299</v>
      </c>
      <c r="AB2193" s="1" t="s">
        <v>116</v>
      </c>
      <c r="AC2193" s="1" t="s">
        <v>299</v>
      </c>
      <c r="AD2193">
        <v>57729</v>
      </c>
      <c r="AE2193">
        <v>47191</v>
      </c>
    </row>
    <row r="2194" spans="1:31" x14ac:dyDescent="0.3">
      <c r="A2194" s="1" t="s">
        <v>3027</v>
      </c>
      <c r="B2194" s="1" t="s">
        <v>30</v>
      </c>
      <c r="C2194" s="1" t="s">
        <v>31</v>
      </c>
      <c r="D2194" s="2">
        <v>43400</v>
      </c>
      <c r="E2194" s="2">
        <v>43504</v>
      </c>
      <c r="F2194" s="2" t="str">
        <f>TEXT(Sales[[#This Row],[OrderDate]],"dd")</f>
        <v>08</v>
      </c>
      <c r="G2194" s="2">
        <v>43516</v>
      </c>
      <c r="H2194" s="2">
        <v>43519</v>
      </c>
      <c r="I2194" s="1" t="s">
        <v>32</v>
      </c>
      <c r="J2194">
        <v>11</v>
      </c>
      <c r="K2194" s="1" t="s">
        <v>125</v>
      </c>
      <c r="L2194">
        <v>36</v>
      </c>
      <c r="M2194" s="1" t="s">
        <v>287</v>
      </c>
      <c r="N2194">
        <v>27</v>
      </c>
      <c r="O2194" s="1" t="s">
        <v>223</v>
      </c>
      <c r="P2194">
        <v>4</v>
      </c>
      <c r="Q2194">
        <v>0.4</v>
      </c>
      <c r="R2194">
        <v>241.20000000000002</v>
      </c>
      <c r="S2194">
        <v>166.428</v>
      </c>
      <c r="T2194">
        <v>665.71199999999999</v>
      </c>
      <c r="U2194">
        <v>578.88</v>
      </c>
      <c r="V2194">
        <f>Sales[[#This Row],[Total Revenue]]-Sales[[#This Row],[Total Buying]]</f>
        <v>-86.831999999999994</v>
      </c>
      <c r="W2194">
        <v>255</v>
      </c>
      <c r="X2194" s="1" t="s">
        <v>593</v>
      </c>
      <c r="Y2194" s="1" t="s">
        <v>594</v>
      </c>
      <c r="Z2194" s="1" t="s">
        <v>388</v>
      </c>
      <c r="AA2194" s="1" t="s">
        <v>389</v>
      </c>
      <c r="AB2194" s="1" t="s">
        <v>116</v>
      </c>
      <c r="AC2194" s="1" t="s">
        <v>389</v>
      </c>
      <c r="AD2194">
        <v>92283</v>
      </c>
      <c r="AE2194">
        <v>47012</v>
      </c>
    </row>
    <row r="2195" spans="1:31" x14ac:dyDescent="0.3">
      <c r="A2195" s="1" t="s">
        <v>3028</v>
      </c>
      <c r="B2195" s="1" t="s">
        <v>30</v>
      </c>
      <c r="C2195" s="1" t="s">
        <v>31</v>
      </c>
      <c r="D2195" s="2">
        <v>43400</v>
      </c>
      <c r="E2195" s="2">
        <v>43504</v>
      </c>
      <c r="F2195" s="2" t="str">
        <f>TEXT(Sales[[#This Row],[OrderDate]],"dd")</f>
        <v>08</v>
      </c>
      <c r="G2195" s="2">
        <v>43514</v>
      </c>
      <c r="H2195" s="2">
        <v>43515</v>
      </c>
      <c r="I2195" s="1" t="s">
        <v>32</v>
      </c>
      <c r="J2195">
        <v>3</v>
      </c>
      <c r="K2195" s="1" t="s">
        <v>154</v>
      </c>
      <c r="L2195">
        <v>44</v>
      </c>
      <c r="M2195" s="1" t="s">
        <v>445</v>
      </c>
      <c r="N2195">
        <v>11</v>
      </c>
      <c r="O2195" s="1" t="s">
        <v>126</v>
      </c>
      <c r="P2195">
        <v>1</v>
      </c>
      <c r="Q2195">
        <v>0.2</v>
      </c>
      <c r="R2195">
        <v>1098.8</v>
      </c>
      <c r="S2195">
        <v>439.52</v>
      </c>
      <c r="T2195">
        <v>439.52</v>
      </c>
      <c r="U2195">
        <v>879.04</v>
      </c>
      <c r="V2195">
        <f>Sales[[#This Row],[Total Revenue]]-Sales[[#This Row],[Total Buying]]</f>
        <v>439.52</v>
      </c>
      <c r="W2195">
        <v>231</v>
      </c>
      <c r="X2195" s="1" t="s">
        <v>569</v>
      </c>
      <c r="Y2195" s="1" t="s">
        <v>570</v>
      </c>
      <c r="Z2195" s="1" t="s">
        <v>316</v>
      </c>
      <c r="AA2195" s="1" t="s">
        <v>317</v>
      </c>
      <c r="AB2195" s="1" t="s">
        <v>56</v>
      </c>
      <c r="AC2195" s="1" t="s">
        <v>317</v>
      </c>
      <c r="AD2195">
        <v>100513</v>
      </c>
      <c r="AE2195">
        <v>50420</v>
      </c>
    </row>
    <row r="2196" spans="1:31" x14ac:dyDescent="0.3">
      <c r="A2196" s="1" t="s">
        <v>3029</v>
      </c>
      <c r="B2196" s="1" t="s">
        <v>30</v>
      </c>
      <c r="C2196" s="1" t="s">
        <v>48</v>
      </c>
      <c r="D2196" s="2">
        <v>43400</v>
      </c>
      <c r="E2196" s="2">
        <v>43504</v>
      </c>
      <c r="F2196" s="2" t="str">
        <f>TEXT(Sales[[#This Row],[OrderDate]],"dd")</f>
        <v>08</v>
      </c>
      <c r="G2196" s="2">
        <v>43515</v>
      </c>
      <c r="H2196" s="2">
        <v>43517</v>
      </c>
      <c r="I2196" s="1" t="s">
        <v>32</v>
      </c>
      <c r="J2196">
        <v>12</v>
      </c>
      <c r="K2196" s="1" t="s">
        <v>208</v>
      </c>
      <c r="L2196">
        <v>34</v>
      </c>
      <c r="M2196" s="1" t="s">
        <v>378</v>
      </c>
      <c r="N2196">
        <v>18</v>
      </c>
      <c r="O2196" s="1" t="s">
        <v>364</v>
      </c>
      <c r="P2196">
        <v>7</v>
      </c>
      <c r="Q2196">
        <v>0.15</v>
      </c>
      <c r="R2196">
        <v>2331.6</v>
      </c>
      <c r="S2196">
        <v>1468.9079999999999</v>
      </c>
      <c r="T2196">
        <v>10282.356</v>
      </c>
      <c r="U2196">
        <v>13873.019999999999</v>
      </c>
      <c r="V2196">
        <f>Sales[[#This Row],[Total Revenue]]-Sales[[#This Row],[Total Buying]]</f>
        <v>3590.6639999999989</v>
      </c>
      <c r="W2196">
        <v>43</v>
      </c>
      <c r="X2196" s="1" t="s">
        <v>410</v>
      </c>
      <c r="Y2196" s="1" t="s">
        <v>191</v>
      </c>
      <c r="Z2196" s="1" t="s">
        <v>158</v>
      </c>
      <c r="AA2196" s="1" t="s">
        <v>159</v>
      </c>
      <c r="AB2196" s="1" t="s">
        <v>116</v>
      </c>
      <c r="AC2196" s="1" t="s">
        <v>159</v>
      </c>
      <c r="AD2196">
        <v>36667</v>
      </c>
      <c r="AE2196">
        <v>42044</v>
      </c>
    </row>
    <row r="2197" spans="1:31" x14ac:dyDescent="0.3">
      <c r="A2197" s="1" t="s">
        <v>3030</v>
      </c>
      <c r="B2197" s="1" t="s">
        <v>30</v>
      </c>
      <c r="C2197" s="1" t="s">
        <v>424</v>
      </c>
      <c r="D2197" s="2">
        <v>43400</v>
      </c>
      <c r="E2197" s="2">
        <v>43504</v>
      </c>
      <c r="F2197" s="2" t="str">
        <f>TEXT(Sales[[#This Row],[OrderDate]],"dd")</f>
        <v>08</v>
      </c>
      <c r="G2197" s="2">
        <v>43512</v>
      </c>
      <c r="H2197" s="2">
        <v>43515</v>
      </c>
      <c r="I2197" s="1" t="s">
        <v>32</v>
      </c>
      <c r="J2197">
        <v>10</v>
      </c>
      <c r="K2197" s="1" t="s">
        <v>121</v>
      </c>
      <c r="L2197">
        <v>18</v>
      </c>
      <c r="M2197" s="1" t="s">
        <v>334</v>
      </c>
      <c r="N2197">
        <v>9</v>
      </c>
      <c r="O2197" s="1" t="s">
        <v>111</v>
      </c>
      <c r="P2197">
        <v>5</v>
      </c>
      <c r="Q2197">
        <v>0.05</v>
      </c>
      <c r="R2197">
        <v>2934.6</v>
      </c>
      <c r="S2197">
        <v>2406.3719999999998</v>
      </c>
      <c r="T2197">
        <v>12031.859999999999</v>
      </c>
      <c r="U2197">
        <v>13939.349999999999</v>
      </c>
      <c r="V2197">
        <f>Sales[[#This Row],[Total Revenue]]-Sales[[#This Row],[Total Buying]]</f>
        <v>1907.4899999999998</v>
      </c>
      <c r="W2197">
        <v>81</v>
      </c>
      <c r="X2197" s="1" t="s">
        <v>590</v>
      </c>
      <c r="Y2197" s="1" t="s">
        <v>558</v>
      </c>
      <c r="Z2197" s="1" t="s">
        <v>158</v>
      </c>
      <c r="AA2197" s="1" t="s">
        <v>159</v>
      </c>
      <c r="AB2197" s="1" t="s">
        <v>116</v>
      </c>
      <c r="AC2197" s="1" t="s">
        <v>159</v>
      </c>
      <c r="AD2197">
        <v>55094</v>
      </c>
      <c r="AE2197">
        <v>105401</v>
      </c>
    </row>
    <row r="2198" spans="1:31" x14ac:dyDescent="0.3">
      <c r="A2198" s="1" t="s">
        <v>3031</v>
      </c>
      <c r="B2198" s="1" t="s">
        <v>47</v>
      </c>
      <c r="C2198" s="1" t="s">
        <v>239</v>
      </c>
      <c r="D2198" s="2">
        <v>43400</v>
      </c>
      <c r="E2198" s="2">
        <v>43505</v>
      </c>
      <c r="F2198" s="2" t="str">
        <f>TEXT(Sales[[#This Row],[OrderDate]],"dd")</f>
        <v>09</v>
      </c>
      <c r="G2198" s="2">
        <v>43533</v>
      </c>
      <c r="H2198" s="2">
        <v>43534</v>
      </c>
      <c r="I2198" s="1" t="s">
        <v>32</v>
      </c>
      <c r="J2198">
        <v>12</v>
      </c>
      <c r="K2198" s="1" t="s">
        <v>208</v>
      </c>
      <c r="L2198">
        <v>12</v>
      </c>
      <c r="M2198" s="1" t="s">
        <v>380</v>
      </c>
      <c r="N2198">
        <v>44</v>
      </c>
      <c r="O2198" s="1" t="s">
        <v>206</v>
      </c>
      <c r="P2198">
        <v>4</v>
      </c>
      <c r="Q2198">
        <v>0.1</v>
      </c>
      <c r="R2198">
        <v>1788.9</v>
      </c>
      <c r="S2198">
        <v>1377.4530000000002</v>
      </c>
      <c r="T2198">
        <v>5509.8120000000008</v>
      </c>
      <c r="U2198">
        <v>6440.04</v>
      </c>
      <c r="V2198">
        <f>Sales[[#This Row],[Total Revenue]]-Sales[[#This Row],[Total Buying]]</f>
        <v>930.22799999999916</v>
      </c>
      <c r="W2198">
        <v>332</v>
      </c>
      <c r="X2198" s="1" t="s">
        <v>934</v>
      </c>
      <c r="Y2198" s="1" t="s">
        <v>935</v>
      </c>
      <c r="Z2198" s="1" t="s">
        <v>251</v>
      </c>
      <c r="AA2198" s="1" t="s">
        <v>252</v>
      </c>
      <c r="AB2198" s="1" t="s">
        <v>56</v>
      </c>
      <c r="AC2198" s="1" t="s">
        <v>252</v>
      </c>
      <c r="AD2198">
        <v>43214</v>
      </c>
      <c r="AE2198">
        <v>69173</v>
      </c>
    </row>
    <row r="2199" spans="1:31" x14ac:dyDescent="0.3">
      <c r="A2199" s="1" t="s">
        <v>3032</v>
      </c>
      <c r="B2199" s="1" t="s">
        <v>30</v>
      </c>
      <c r="C2199" s="1" t="s">
        <v>62</v>
      </c>
      <c r="D2199" s="2">
        <v>43400</v>
      </c>
      <c r="E2199" s="2">
        <v>43505</v>
      </c>
      <c r="F2199" s="2" t="str">
        <f>TEXT(Sales[[#This Row],[OrderDate]],"dd")</f>
        <v>09</v>
      </c>
      <c r="G2199" s="2">
        <v>43508</v>
      </c>
      <c r="H2199" s="2">
        <v>43513</v>
      </c>
      <c r="I2199" s="1" t="s">
        <v>32</v>
      </c>
      <c r="J2199">
        <v>5</v>
      </c>
      <c r="K2199" s="1" t="s">
        <v>182</v>
      </c>
      <c r="L2199">
        <v>13</v>
      </c>
      <c r="M2199" s="1" t="s">
        <v>118</v>
      </c>
      <c r="N2199">
        <v>23</v>
      </c>
      <c r="O2199" s="1" t="s">
        <v>103</v>
      </c>
      <c r="P2199">
        <v>7</v>
      </c>
      <c r="Q2199">
        <v>0.05</v>
      </c>
      <c r="R2199">
        <v>3075.3</v>
      </c>
      <c r="S2199">
        <v>2583.252</v>
      </c>
      <c r="T2199">
        <v>18082.763999999999</v>
      </c>
      <c r="U2199">
        <v>20450.745000000003</v>
      </c>
      <c r="V2199">
        <f>Sales[[#This Row],[Total Revenue]]-Sales[[#This Row],[Total Buying]]</f>
        <v>2367.9810000000034</v>
      </c>
      <c r="W2199">
        <v>293</v>
      </c>
      <c r="X2199" s="1" t="s">
        <v>962</v>
      </c>
      <c r="Y2199" s="1" t="s">
        <v>963</v>
      </c>
      <c r="Z2199" s="1" t="s">
        <v>67</v>
      </c>
      <c r="AA2199" s="1" t="s">
        <v>68</v>
      </c>
      <c r="AB2199" s="1" t="s">
        <v>40</v>
      </c>
      <c r="AC2199" s="1" t="s">
        <v>68</v>
      </c>
      <c r="AD2199">
        <v>41244</v>
      </c>
      <c r="AE2199">
        <v>36930</v>
      </c>
    </row>
    <row r="2200" spans="1:31" x14ac:dyDescent="0.3">
      <c r="A2200" s="1" t="s">
        <v>3033</v>
      </c>
      <c r="B2200" s="1" t="s">
        <v>42</v>
      </c>
      <c r="C2200" s="1" t="s">
        <v>77</v>
      </c>
      <c r="D2200" s="2">
        <v>43400</v>
      </c>
      <c r="E2200" s="2">
        <v>43505</v>
      </c>
      <c r="F2200" s="2" t="str">
        <f>TEXT(Sales[[#This Row],[OrderDate]],"dd")</f>
        <v>09</v>
      </c>
      <c r="G2200" s="2">
        <v>43508</v>
      </c>
      <c r="H2200" s="2">
        <v>43512</v>
      </c>
      <c r="I2200" s="1" t="s">
        <v>32</v>
      </c>
      <c r="J2200">
        <v>24</v>
      </c>
      <c r="K2200" s="1" t="s">
        <v>58</v>
      </c>
      <c r="L2200">
        <v>45</v>
      </c>
      <c r="M2200" s="1" t="s">
        <v>639</v>
      </c>
      <c r="N2200">
        <v>42</v>
      </c>
      <c r="O2200" s="1" t="s">
        <v>139</v>
      </c>
      <c r="P2200">
        <v>2</v>
      </c>
      <c r="Q2200">
        <v>0.05</v>
      </c>
      <c r="R2200">
        <v>2257.9</v>
      </c>
      <c r="S2200">
        <v>1422.4770000000001</v>
      </c>
      <c r="T2200">
        <v>2844.9540000000002</v>
      </c>
      <c r="U2200">
        <v>4290.01</v>
      </c>
      <c r="V2200">
        <f>Sales[[#This Row],[Total Revenue]]-Sales[[#This Row],[Total Buying]]</f>
        <v>1445.056</v>
      </c>
      <c r="W2200">
        <v>173</v>
      </c>
      <c r="X2200" s="1" t="s">
        <v>194</v>
      </c>
      <c r="Y2200" s="1" t="s">
        <v>195</v>
      </c>
      <c r="Z2200" s="1" t="s">
        <v>196</v>
      </c>
      <c r="AA2200" s="1" t="s">
        <v>197</v>
      </c>
      <c r="AB2200" s="1" t="s">
        <v>147</v>
      </c>
      <c r="AC2200" s="1" t="s">
        <v>197</v>
      </c>
      <c r="AD2200">
        <v>58559</v>
      </c>
      <c r="AE2200">
        <v>38716</v>
      </c>
    </row>
    <row r="2201" spans="1:31" x14ac:dyDescent="0.3">
      <c r="A2201" s="1" t="s">
        <v>3034</v>
      </c>
      <c r="B2201" s="1" t="s">
        <v>30</v>
      </c>
      <c r="C2201" s="1" t="s">
        <v>62</v>
      </c>
      <c r="D2201" s="2">
        <v>43400</v>
      </c>
      <c r="E2201" s="2">
        <v>43505</v>
      </c>
      <c r="F2201" s="2" t="str">
        <f>TEXT(Sales[[#This Row],[OrderDate]],"dd")</f>
        <v>09</v>
      </c>
      <c r="G2201" s="2">
        <v>43520</v>
      </c>
      <c r="H2201" s="2">
        <v>43526</v>
      </c>
      <c r="I2201" s="1" t="s">
        <v>32</v>
      </c>
      <c r="J2201">
        <v>8</v>
      </c>
      <c r="K2201" s="1" t="s">
        <v>105</v>
      </c>
      <c r="L2201">
        <v>44</v>
      </c>
      <c r="M2201" s="1" t="s">
        <v>445</v>
      </c>
      <c r="N2201">
        <v>2</v>
      </c>
      <c r="O2201" s="1" t="s">
        <v>394</v>
      </c>
      <c r="P2201">
        <v>8</v>
      </c>
      <c r="Q2201">
        <v>0.15</v>
      </c>
      <c r="R2201">
        <v>971.5</v>
      </c>
      <c r="S2201">
        <v>612.04499999999996</v>
      </c>
      <c r="T2201">
        <v>4896.3599999999997</v>
      </c>
      <c r="U2201">
        <v>6606.2</v>
      </c>
      <c r="V2201">
        <f>Sales[[#This Row],[Total Revenue]]-Sales[[#This Row],[Total Buying]]</f>
        <v>1709.8400000000001</v>
      </c>
      <c r="W2201">
        <v>300</v>
      </c>
      <c r="X2201" s="1" t="s">
        <v>1918</v>
      </c>
      <c r="Y2201" s="1" t="s">
        <v>1919</v>
      </c>
      <c r="Z2201" s="1" t="s">
        <v>1920</v>
      </c>
      <c r="AA2201" s="1" t="s">
        <v>1921</v>
      </c>
      <c r="AB2201" s="1" t="s">
        <v>147</v>
      </c>
      <c r="AC2201" s="1" t="s">
        <v>1921</v>
      </c>
      <c r="AD2201">
        <v>65538</v>
      </c>
      <c r="AE2201">
        <v>52494</v>
      </c>
    </row>
    <row r="2202" spans="1:31" x14ac:dyDescent="0.3">
      <c r="A2202" s="1" t="s">
        <v>3035</v>
      </c>
      <c r="B2202" s="1" t="s">
        <v>30</v>
      </c>
      <c r="C2202" s="1" t="s">
        <v>77</v>
      </c>
      <c r="D2202" s="2">
        <v>43400</v>
      </c>
      <c r="E2202" s="2">
        <v>43505</v>
      </c>
      <c r="F2202" s="2" t="str">
        <f>TEXT(Sales[[#This Row],[OrderDate]],"dd")</f>
        <v>09</v>
      </c>
      <c r="G2202" s="2">
        <v>43526</v>
      </c>
      <c r="H2202" s="2">
        <v>43531</v>
      </c>
      <c r="I2202" s="1" t="s">
        <v>32</v>
      </c>
      <c r="J2202">
        <v>4</v>
      </c>
      <c r="K2202" s="1" t="s">
        <v>70</v>
      </c>
      <c r="L2202">
        <v>24</v>
      </c>
      <c r="M2202" s="1" t="s">
        <v>138</v>
      </c>
      <c r="N2202">
        <v>25</v>
      </c>
      <c r="O2202" s="1" t="s">
        <v>216</v>
      </c>
      <c r="P2202">
        <v>1</v>
      </c>
      <c r="Q2202">
        <v>7.4999999999999997E-2</v>
      </c>
      <c r="R2202">
        <v>3705.1</v>
      </c>
      <c r="S2202">
        <v>2482.4169999999999</v>
      </c>
      <c r="T2202">
        <v>2482.4169999999999</v>
      </c>
      <c r="U2202">
        <v>3427.2174999999997</v>
      </c>
      <c r="V2202">
        <f>Sales[[#This Row],[Total Revenue]]-Sales[[#This Row],[Total Buying]]</f>
        <v>944.80049999999983</v>
      </c>
      <c r="W2202">
        <v>135</v>
      </c>
      <c r="X2202" s="1" t="s">
        <v>1554</v>
      </c>
      <c r="Y2202" s="1" t="s">
        <v>1287</v>
      </c>
      <c r="Z2202" s="1" t="s">
        <v>306</v>
      </c>
      <c r="AA2202" s="1" t="s">
        <v>307</v>
      </c>
      <c r="AB2202" s="1" t="s">
        <v>56</v>
      </c>
      <c r="AC2202" s="1" t="s">
        <v>307</v>
      </c>
      <c r="AD2202">
        <v>105443</v>
      </c>
      <c r="AE2202">
        <v>45748</v>
      </c>
    </row>
    <row r="2203" spans="1:31" x14ac:dyDescent="0.3">
      <c r="A2203" s="1" t="s">
        <v>3036</v>
      </c>
      <c r="B2203" s="1" t="s">
        <v>42</v>
      </c>
      <c r="C2203" s="1" t="s">
        <v>239</v>
      </c>
      <c r="D2203" s="2">
        <v>43400</v>
      </c>
      <c r="E2203" s="2">
        <v>43505</v>
      </c>
      <c r="F2203" s="2" t="str">
        <f>TEXT(Sales[[#This Row],[OrderDate]],"dd")</f>
        <v>09</v>
      </c>
      <c r="G2203" s="2">
        <v>43532</v>
      </c>
      <c r="H2203" s="2">
        <v>43536</v>
      </c>
      <c r="I2203" s="1" t="s">
        <v>32</v>
      </c>
      <c r="J2203">
        <v>25</v>
      </c>
      <c r="K2203" s="1" t="s">
        <v>333</v>
      </c>
      <c r="L2203">
        <v>25</v>
      </c>
      <c r="M2203" s="1" t="s">
        <v>454</v>
      </c>
      <c r="N2203">
        <v>23</v>
      </c>
      <c r="O2203" s="1" t="s">
        <v>103</v>
      </c>
      <c r="P2203">
        <v>6</v>
      </c>
      <c r="Q2203">
        <v>7.4999999999999997E-2</v>
      </c>
      <c r="R2203">
        <v>241.20000000000002</v>
      </c>
      <c r="S2203">
        <v>110.95200000000001</v>
      </c>
      <c r="T2203">
        <v>665.7120000000001</v>
      </c>
      <c r="U2203">
        <v>1338.66</v>
      </c>
      <c r="V2203">
        <f>Sales[[#This Row],[Total Revenue]]-Sales[[#This Row],[Total Buying]]</f>
        <v>672.94799999999998</v>
      </c>
      <c r="W2203">
        <v>330</v>
      </c>
      <c r="X2203" s="1" t="s">
        <v>993</v>
      </c>
      <c r="Y2203" s="1" t="s">
        <v>994</v>
      </c>
      <c r="Z2203" s="1" t="s">
        <v>251</v>
      </c>
      <c r="AA2203" s="1" t="s">
        <v>252</v>
      </c>
      <c r="AB2203" s="1" t="s">
        <v>56</v>
      </c>
      <c r="AC2203" s="1" t="s">
        <v>252</v>
      </c>
      <c r="AD2203">
        <v>50455</v>
      </c>
      <c r="AE2203">
        <v>81459</v>
      </c>
    </row>
    <row r="2204" spans="1:31" x14ac:dyDescent="0.3">
      <c r="A2204" s="1" t="s">
        <v>3037</v>
      </c>
      <c r="B2204" s="1" t="s">
        <v>47</v>
      </c>
      <c r="C2204" s="1" t="s">
        <v>239</v>
      </c>
      <c r="D2204" s="2">
        <v>43400</v>
      </c>
      <c r="E2204" s="2">
        <v>43505</v>
      </c>
      <c r="F2204" s="2" t="str">
        <f>TEXT(Sales[[#This Row],[OrderDate]],"dd")</f>
        <v>09</v>
      </c>
      <c r="G2204" s="2">
        <v>43517</v>
      </c>
      <c r="H2204" s="2">
        <v>43520</v>
      </c>
      <c r="I2204" s="1" t="s">
        <v>32</v>
      </c>
      <c r="J2204">
        <v>15</v>
      </c>
      <c r="K2204" s="1" t="s">
        <v>134</v>
      </c>
      <c r="L2204">
        <v>31</v>
      </c>
      <c r="M2204" s="1" t="s">
        <v>374</v>
      </c>
      <c r="N2204">
        <v>35</v>
      </c>
      <c r="O2204" s="1" t="s">
        <v>184</v>
      </c>
      <c r="P2204">
        <v>4</v>
      </c>
      <c r="Q2204">
        <v>0.15</v>
      </c>
      <c r="R2204">
        <v>3953</v>
      </c>
      <c r="S2204">
        <v>2529.92</v>
      </c>
      <c r="T2204">
        <v>10119.68</v>
      </c>
      <c r="U2204">
        <v>13440.2</v>
      </c>
      <c r="V2204">
        <f>Sales[[#This Row],[Total Revenue]]-Sales[[#This Row],[Total Buying]]</f>
        <v>3320.5200000000004</v>
      </c>
      <c r="W2204">
        <v>352</v>
      </c>
      <c r="X2204" s="1" t="s">
        <v>919</v>
      </c>
      <c r="Y2204" s="1" t="s">
        <v>920</v>
      </c>
      <c r="Z2204" s="1" t="s">
        <v>242</v>
      </c>
      <c r="AA2204" s="1" t="s">
        <v>243</v>
      </c>
      <c r="AB2204" s="1" t="s">
        <v>56</v>
      </c>
      <c r="AC2204" s="1" t="s">
        <v>243</v>
      </c>
      <c r="AD2204">
        <v>52940</v>
      </c>
      <c r="AE2204">
        <v>49190</v>
      </c>
    </row>
    <row r="2205" spans="1:31" x14ac:dyDescent="0.3">
      <c r="A2205" s="1" t="s">
        <v>3038</v>
      </c>
      <c r="B2205" s="1" t="s">
        <v>30</v>
      </c>
      <c r="C2205" s="1" t="s">
        <v>77</v>
      </c>
      <c r="D2205" s="2">
        <v>43400</v>
      </c>
      <c r="E2205" s="2">
        <v>43506</v>
      </c>
      <c r="F2205" s="2" t="str">
        <f>TEXT(Sales[[#This Row],[OrderDate]],"dd")</f>
        <v>10</v>
      </c>
      <c r="G2205" s="2">
        <v>43527</v>
      </c>
      <c r="H2205" s="2">
        <v>43532</v>
      </c>
      <c r="I2205" s="1" t="s">
        <v>32</v>
      </c>
      <c r="J2205">
        <v>10</v>
      </c>
      <c r="K2205" s="1" t="s">
        <v>121</v>
      </c>
      <c r="L2205">
        <v>30</v>
      </c>
      <c r="M2205" s="1" t="s">
        <v>166</v>
      </c>
      <c r="N2205">
        <v>13</v>
      </c>
      <c r="O2205" s="1" t="s">
        <v>193</v>
      </c>
      <c r="P2205">
        <v>5</v>
      </c>
      <c r="Q2205">
        <v>7.4999999999999997E-2</v>
      </c>
      <c r="R2205">
        <v>844.2</v>
      </c>
      <c r="S2205">
        <v>337.68000000000006</v>
      </c>
      <c r="T2205">
        <v>1688.4000000000003</v>
      </c>
      <c r="U2205">
        <v>3904.4250000000002</v>
      </c>
      <c r="V2205">
        <f>Sales[[#This Row],[Total Revenue]]-Sales[[#This Row],[Total Buying]]</f>
        <v>2216.0249999999996</v>
      </c>
      <c r="W2205">
        <v>90</v>
      </c>
      <c r="X2205" s="1" t="s">
        <v>447</v>
      </c>
      <c r="Y2205" s="1" t="s">
        <v>448</v>
      </c>
      <c r="Z2205" s="1" t="s">
        <v>400</v>
      </c>
      <c r="AA2205" s="1" t="s">
        <v>401</v>
      </c>
      <c r="AB2205" s="1" t="s">
        <v>116</v>
      </c>
      <c r="AC2205" s="1" t="s">
        <v>401</v>
      </c>
      <c r="AD2205">
        <v>44615</v>
      </c>
      <c r="AE2205">
        <v>69938</v>
      </c>
    </row>
    <row r="2206" spans="1:31" x14ac:dyDescent="0.3">
      <c r="A2206" s="1" t="s">
        <v>3039</v>
      </c>
      <c r="B2206" s="1" t="s">
        <v>100</v>
      </c>
      <c r="C2206" s="1" t="s">
        <v>31</v>
      </c>
      <c r="D2206" s="2">
        <v>43400</v>
      </c>
      <c r="E2206" s="2">
        <v>43506</v>
      </c>
      <c r="F2206" s="2" t="str">
        <f>TEXT(Sales[[#This Row],[OrderDate]],"dd")</f>
        <v>10</v>
      </c>
      <c r="G2206" s="2">
        <v>43509</v>
      </c>
      <c r="H2206" s="2">
        <v>43510</v>
      </c>
      <c r="I2206" s="1" t="s">
        <v>32</v>
      </c>
      <c r="J2206">
        <v>26</v>
      </c>
      <c r="K2206" s="1" t="s">
        <v>247</v>
      </c>
      <c r="L2206">
        <v>39</v>
      </c>
      <c r="M2206" s="1" t="s">
        <v>520</v>
      </c>
      <c r="N2206">
        <v>36</v>
      </c>
      <c r="O2206" s="1" t="s">
        <v>227</v>
      </c>
      <c r="P2206">
        <v>3</v>
      </c>
      <c r="Q2206">
        <v>7.4999999999999997E-2</v>
      </c>
      <c r="R2206">
        <v>2633.1</v>
      </c>
      <c r="S2206">
        <v>1737.846</v>
      </c>
      <c r="T2206">
        <v>5213.5380000000005</v>
      </c>
      <c r="U2206">
        <v>7306.8524999999991</v>
      </c>
      <c r="V2206">
        <f>Sales[[#This Row],[Total Revenue]]-Sales[[#This Row],[Total Buying]]</f>
        <v>2093.3144999999986</v>
      </c>
      <c r="W2206">
        <v>248</v>
      </c>
      <c r="X2206" s="1" t="s">
        <v>803</v>
      </c>
      <c r="Y2206" s="1" t="s">
        <v>804</v>
      </c>
      <c r="Z2206" s="1" t="s">
        <v>338</v>
      </c>
      <c r="AA2206" s="1" t="s">
        <v>339</v>
      </c>
      <c r="AB2206" s="1" t="s">
        <v>116</v>
      </c>
      <c r="AC2206" s="1" t="s">
        <v>339</v>
      </c>
      <c r="AD2206">
        <v>222098</v>
      </c>
      <c r="AE2206">
        <v>47030</v>
      </c>
    </row>
    <row r="2207" spans="1:31" x14ac:dyDescent="0.3">
      <c r="A2207" s="1" t="s">
        <v>3040</v>
      </c>
      <c r="B2207" s="1" t="s">
        <v>47</v>
      </c>
      <c r="C2207" s="1" t="s">
        <v>77</v>
      </c>
      <c r="D2207" s="2">
        <v>43400</v>
      </c>
      <c r="E2207" s="2">
        <v>43506</v>
      </c>
      <c r="F2207" s="2" t="str">
        <f>TEXT(Sales[[#This Row],[OrderDate]],"dd")</f>
        <v>10</v>
      </c>
      <c r="G2207" s="2">
        <v>43519</v>
      </c>
      <c r="H2207" s="2">
        <v>43521</v>
      </c>
      <c r="I2207" s="1" t="s">
        <v>32</v>
      </c>
      <c r="J2207">
        <v>17</v>
      </c>
      <c r="K2207" s="1" t="s">
        <v>292</v>
      </c>
      <c r="L2207">
        <v>15</v>
      </c>
      <c r="M2207" s="1" t="s">
        <v>34</v>
      </c>
      <c r="N2207">
        <v>7</v>
      </c>
      <c r="O2207" s="1" t="s">
        <v>260</v>
      </c>
      <c r="P2207">
        <v>1</v>
      </c>
      <c r="Q2207">
        <v>0.05</v>
      </c>
      <c r="R2207">
        <v>1701.8</v>
      </c>
      <c r="S2207">
        <v>1412.4939999999999</v>
      </c>
      <c r="T2207">
        <v>1412.4939999999999</v>
      </c>
      <c r="U2207">
        <v>1616.71</v>
      </c>
      <c r="V2207">
        <f>Sales[[#This Row],[Total Revenue]]-Sales[[#This Row],[Total Buying]]</f>
        <v>204.21600000000012</v>
      </c>
      <c r="W2207">
        <v>171</v>
      </c>
      <c r="X2207" s="1" t="s">
        <v>834</v>
      </c>
      <c r="Y2207" s="1" t="s">
        <v>629</v>
      </c>
      <c r="Z2207" s="1" t="s">
        <v>196</v>
      </c>
      <c r="AA2207" s="1" t="s">
        <v>197</v>
      </c>
      <c r="AB2207" s="1" t="s">
        <v>147</v>
      </c>
      <c r="AC2207" s="1" t="s">
        <v>197</v>
      </c>
      <c r="AD2207">
        <v>43267</v>
      </c>
      <c r="AE2207">
        <v>42041</v>
      </c>
    </row>
    <row r="2208" spans="1:31" x14ac:dyDescent="0.3">
      <c r="A2208" s="1" t="s">
        <v>3041</v>
      </c>
      <c r="B2208" s="1" t="s">
        <v>47</v>
      </c>
      <c r="C2208" s="1" t="s">
        <v>48</v>
      </c>
      <c r="D2208" s="2">
        <v>43400</v>
      </c>
      <c r="E2208" s="2">
        <v>43506</v>
      </c>
      <c r="F2208" s="2" t="str">
        <f>TEXT(Sales[[#This Row],[OrderDate]],"dd")</f>
        <v>10</v>
      </c>
      <c r="G2208" s="2">
        <v>43518</v>
      </c>
      <c r="H2208" s="2">
        <v>43528</v>
      </c>
      <c r="I2208" s="1" t="s">
        <v>32</v>
      </c>
      <c r="J2208">
        <v>12</v>
      </c>
      <c r="K2208" s="1" t="s">
        <v>208</v>
      </c>
      <c r="L2208">
        <v>17</v>
      </c>
      <c r="M2208" s="1" t="s">
        <v>278</v>
      </c>
      <c r="N2208">
        <v>44</v>
      </c>
      <c r="O2208" s="1" t="s">
        <v>206</v>
      </c>
      <c r="P2208">
        <v>4</v>
      </c>
      <c r="Q2208">
        <v>7.4999999999999997E-2</v>
      </c>
      <c r="R2208">
        <v>167.5</v>
      </c>
      <c r="S2208">
        <v>78.724999999999994</v>
      </c>
      <c r="T2208">
        <v>314.89999999999998</v>
      </c>
      <c r="U2208">
        <v>619.75</v>
      </c>
      <c r="V2208">
        <f>Sales[[#This Row],[Total Revenue]]-Sales[[#This Row],[Total Buying]]</f>
        <v>304.85000000000002</v>
      </c>
      <c r="W2208">
        <v>12</v>
      </c>
      <c r="X2208" s="1" t="s">
        <v>132</v>
      </c>
      <c r="Y2208" s="1" t="s">
        <v>113</v>
      </c>
      <c r="Z2208" s="1" t="s">
        <v>114</v>
      </c>
      <c r="AA2208" s="1" t="s">
        <v>115</v>
      </c>
      <c r="AB2208" s="1" t="s">
        <v>116</v>
      </c>
      <c r="AC2208" s="1" t="s">
        <v>115</v>
      </c>
      <c r="AD2208">
        <v>102424</v>
      </c>
      <c r="AE2208">
        <v>73288</v>
      </c>
    </row>
    <row r="2209" spans="1:31" x14ac:dyDescent="0.3">
      <c r="A2209" s="1" t="s">
        <v>3042</v>
      </c>
      <c r="B2209" s="1" t="s">
        <v>47</v>
      </c>
      <c r="C2209" s="1" t="s">
        <v>239</v>
      </c>
      <c r="D2209" s="2">
        <v>43400</v>
      </c>
      <c r="E2209" s="2">
        <v>43506</v>
      </c>
      <c r="F2209" s="2" t="str">
        <f>TEXT(Sales[[#This Row],[OrderDate]],"dd")</f>
        <v>10</v>
      </c>
      <c r="G2209" s="2">
        <v>43529</v>
      </c>
      <c r="H2209" s="2">
        <v>43537</v>
      </c>
      <c r="I2209" s="1" t="s">
        <v>32</v>
      </c>
      <c r="J2209">
        <v>15</v>
      </c>
      <c r="K2209" s="1" t="s">
        <v>134</v>
      </c>
      <c r="L2209">
        <v>23</v>
      </c>
      <c r="M2209" s="1" t="s">
        <v>354</v>
      </c>
      <c r="N2209">
        <v>20</v>
      </c>
      <c r="O2209" s="1" t="s">
        <v>245</v>
      </c>
      <c r="P2209">
        <v>4</v>
      </c>
      <c r="Q2209">
        <v>0.15</v>
      </c>
      <c r="R2209">
        <v>2378.5</v>
      </c>
      <c r="S2209">
        <v>1236.82</v>
      </c>
      <c r="T2209">
        <v>4947.28</v>
      </c>
      <c r="U2209">
        <v>8086.9</v>
      </c>
      <c r="V2209">
        <f>Sales[[#This Row],[Total Revenue]]-Sales[[#This Row],[Total Buying]]</f>
        <v>3139.62</v>
      </c>
      <c r="W2209">
        <v>349</v>
      </c>
      <c r="X2209" s="1" t="s">
        <v>240</v>
      </c>
      <c r="Y2209" s="1" t="s">
        <v>241</v>
      </c>
      <c r="Z2209" s="1" t="s">
        <v>242</v>
      </c>
      <c r="AA2209" s="1" t="s">
        <v>243</v>
      </c>
      <c r="AB2209" s="1" t="s">
        <v>56</v>
      </c>
      <c r="AC2209" s="1" t="s">
        <v>243</v>
      </c>
      <c r="AD2209">
        <v>66879</v>
      </c>
      <c r="AE2209">
        <v>89134</v>
      </c>
    </row>
    <row r="2210" spans="1:31" x14ac:dyDescent="0.3">
      <c r="A2210" s="1" t="s">
        <v>3043</v>
      </c>
      <c r="B2210" s="1" t="s">
        <v>100</v>
      </c>
      <c r="C2210" s="1" t="s">
        <v>48</v>
      </c>
      <c r="D2210" s="2">
        <v>43400</v>
      </c>
      <c r="E2210" s="2">
        <v>43506</v>
      </c>
      <c r="F2210" s="2" t="str">
        <f>TEXT(Sales[[#This Row],[OrderDate]],"dd")</f>
        <v>10</v>
      </c>
      <c r="G2210" s="2">
        <v>43515</v>
      </c>
      <c r="H2210" s="2">
        <v>43523</v>
      </c>
      <c r="I2210" s="1" t="s">
        <v>32</v>
      </c>
      <c r="J2210">
        <v>25</v>
      </c>
      <c r="K2210" s="1" t="s">
        <v>333</v>
      </c>
      <c r="L2210">
        <v>27</v>
      </c>
      <c r="M2210" s="1" t="s">
        <v>560</v>
      </c>
      <c r="N2210">
        <v>19</v>
      </c>
      <c r="O2210" s="1" t="s">
        <v>726</v>
      </c>
      <c r="P2210">
        <v>7</v>
      </c>
      <c r="Q2210">
        <v>0.05</v>
      </c>
      <c r="R2210">
        <v>1078.7</v>
      </c>
      <c r="S2210">
        <v>733.51600000000008</v>
      </c>
      <c r="T2210">
        <v>5134.612000000001</v>
      </c>
      <c r="U2210">
        <v>7173.3550000000005</v>
      </c>
      <c r="V2210">
        <f>Sales[[#This Row],[Total Revenue]]-Sales[[#This Row],[Total Buying]]</f>
        <v>2038.7429999999995</v>
      </c>
      <c r="W2210">
        <v>14</v>
      </c>
      <c r="X2210" s="1" t="s">
        <v>1258</v>
      </c>
      <c r="Y2210" s="1" t="s">
        <v>113</v>
      </c>
      <c r="Z2210" s="1" t="s">
        <v>114</v>
      </c>
      <c r="AA2210" s="1" t="s">
        <v>115</v>
      </c>
      <c r="AB2210" s="1" t="s">
        <v>116</v>
      </c>
      <c r="AC2210" s="1" t="s">
        <v>115</v>
      </c>
      <c r="AD2210">
        <v>64810</v>
      </c>
      <c r="AE2210">
        <v>49012</v>
      </c>
    </row>
    <row r="2211" spans="1:31" x14ac:dyDescent="0.3">
      <c r="A2211" s="1" t="s">
        <v>3044</v>
      </c>
      <c r="B2211" s="1" t="s">
        <v>47</v>
      </c>
      <c r="C2211" s="1" t="s">
        <v>424</v>
      </c>
      <c r="D2211" s="2">
        <v>43400</v>
      </c>
      <c r="E2211" s="2">
        <v>43506</v>
      </c>
      <c r="F2211" s="2" t="str">
        <f>TEXT(Sales[[#This Row],[OrderDate]],"dd")</f>
        <v>10</v>
      </c>
      <c r="G2211" s="2">
        <v>43513</v>
      </c>
      <c r="H2211" s="2">
        <v>43517</v>
      </c>
      <c r="I2211" s="1" t="s">
        <v>32</v>
      </c>
      <c r="J2211">
        <v>14</v>
      </c>
      <c r="K2211" s="1" t="s">
        <v>222</v>
      </c>
      <c r="L2211">
        <v>17</v>
      </c>
      <c r="M2211" s="1" t="s">
        <v>278</v>
      </c>
      <c r="N2211">
        <v>9</v>
      </c>
      <c r="O2211" s="1" t="s">
        <v>111</v>
      </c>
      <c r="P2211">
        <v>1</v>
      </c>
      <c r="Q2211">
        <v>0.05</v>
      </c>
      <c r="R2211">
        <v>2452.2000000000003</v>
      </c>
      <c r="S2211">
        <v>1888.1940000000002</v>
      </c>
      <c r="T2211">
        <v>1888.1940000000002</v>
      </c>
      <c r="U2211">
        <v>2329.59</v>
      </c>
      <c r="V2211">
        <f>Sales[[#This Row],[Total Revenue]]-Sales[[#This Row],[Total Buying]]</f>
        <v>441.39599999999996</v>
      </c>
      <c r="W2211">
        <v>67</v>
      </c>
      <c r="X2211" s="1" t="s">
        <v>2593</v>
      </c>
      <c r="Y2211" s="1" t="s">
        <v>2594</v>
      </c>
      <c r="Z2211" s="1" t="s">
        <v>158</v>
      </c>
      <c r="AA2211" s="1" t="s">
        <v>159</v>
      </c>
      <c r="AB2211" s="1" t="s">
        <v>116</v>
      </c>
      <c r="AC2211" s="1" t="s">
        <v>159</v>
      </c>
      <c r="AD2211">
        <v>40892</v>
      </c>
      <c r="AE2211">
        <v>49840</v>
      </c>
    </row>
    <row r="2212" spans="1:31" x14ac:dyDescent="0.3">
      <c r="A2212" s="1" t="s">
        <v>3045</v>
      </c>
      <c r="B2212" s="1" t="s">
        <v>47</v>
      </c>
      <c r="C2212" s="1" t="s">
        <v>31</v>
      </c>
      <c r="D2212" s="2">
        <v>43400</v>
      </c>
      <c r="E2212" s="2">
        <v>43506</v>
      </c>
      <c r="F2212" s="2" t="str">
        <f>TEXT(Sales[[#This Row],[OrderDate]],"dd")</f>
        <v>10</v>
      </c>
      <c r="G2212" s="2">
        <v>43528</v>
      </c>
      <c r="H2212" s="2">
        <v>43538</v>
      </c>
      <c r="I2212" s="1" t="s">
        <v>32</v>
      </c>
      <c r="J2212">
        <v>15</v>
      </c>
      <c r="K2212" s="1" t="s">
        <v>134</v>
      </c>
      <c r="L2212">
        <v>25</v>
      </c>
      <c r="M2212" s="1" t="s">
        <v>454</v>
      </c>
      <c r="N2212">
        <v>9</v>
      </c>
      <c r="O2212" s="1" t="s">
        <v>111</v>
      </c>
      <c r="P2212">
        <v>5</v>
      </c>
      <c r="Q2212">
        <v>7.4999999999999997E-2</v>
      </c>
      <c r="R2212">
        <v>1922.9</v>
      </c>
      <c r="S2212">
        <v>1519.0910000000001</v>
      </c>
      <c r="T2212">
        <v>7595.4550000000008</v>
      </c>
      <c r="U2212">
        <v>8893.4125000000004</v>
      </c>
      <c r="V2212">
        <f>Sales[[#This Row],[Total Revenue]]-Sales[[#This Row],[Total Buying]]</f>
        <v>1297.9574999999995</v>
      </c>
      <c r="W2212">
        <v>259</v>
      </c>
      <c r="X2212" s="1" t="s">
        <v>36</v>
      </c>
      <c r="Y2212" s="1" t="s">
        <v>37</v>
      </c>
      <c r="Z2212" s="1" t="s">
        <v>38</v>
      </c>
      <c r="AA2212" s="1" t="s">
        <v>39</v>
      </c>
      <c r="AB2212" s="1" t="s">
        <v>40</v>
      </c>
      <c r="AC2212" s="1" t="s">
        <v>39</v>
      </c>
      <c r="AD2212">
        <v>68789</v>
      </c>
      <c r="AE2212">
        <v>80327</v>
      </c>
    </row>
    <row r="2213" spans="1:31" x14ac:dyDescent="0.3">
      <c r="A2213" s="1" t="s">
        <v>3046</v>
      </c>
      <c r="B2213" s="1" t="s">
        <v>30</v>
      </c>
      <c r="C2213" s="1" t="s">
        <v>31</v>
      </c>
      <c r="D2213" s="2">
        <v>43400</v>
      </c>
      <c r="E2213" s="2">
        <v>43506</v>
      </c>
      <c r="F2213" s="2" t="str">
        <f>TEXT(Sales[[#This Row],[OrderDate]],"dd")</f>
        <v>10</v>
      </c>
      <c r="G2213" s="2">
        <v>43534</v>
      </c>
      <c r="H2213" s="2">
        <v>43539</v>
      </c>
      <c r="I2213" s="1" t="s">
        <v>32</v>
      </c>
      <c r="J2213">
        <v>2</v>
      </c>
      <c r="K2213" s="1" t="s">
        <v>142</v>
      </c>
      <c r="L2213">
        <v>15</v>
      </c>
      <c r="M2213" s="1" t="s">
        <v>34</v>
      </c>
      <c r="N2213">
        <v>42</v>
      </c>
      <c r="O2213" s="1" t="s">
        <v>139</v>
      </c>
      <c r="P2213">
        <v>1</v>
      </c>
      <c r="Q2213">
        <v>0.4</v>
      </c>
      <c r="R2213">
        <v>6224.3</v>
      </c>
      <c r="S2213">
        <v>3859.0660000000003</v>
      </c>
      <c r="T2213">
        <v>3859.0660000000003</v>
      </c>
      <c r="U2213">
        <v>3734.58</v>
      </c>
      <c r="V2213">
        <f>Sales[[#This Row],[Total Revenue]]-Sales[[#This Row],[Total Buying]]</f>
        <v>-124.48600000000033</v>
      </c>
      <c r="W2213">
        <v>255</v>
      </c>
      <c r="X2213" s="1" t="s">
        <v>593</v>
      </c>
      <c r="Y2213" s="1" t="s">
        <v>594</v>
      </c>
      <c r="Z2213" s="1" t="s">
        <v>388</v>
      </c>
      <c r="AA2213" s="1" t="s">
        <v>389</v>
      </c>
      <c r="AB2213" s="1" t="s">
        <v>116</v>
      </c>
      <c r="AC2213" s="1" t="s">
        <v>389</v>
      </c>
      <c r="AD2213">
        <v>92283</v>
      </c>
      <c r="AE2213">
        <v>47012</v>
      </c>
    </row>
    <row r="2214" spans="1:31" x14ac:dyDescent="0.3">
      <c r="A2214" s="1" t="s">
        <v>3047</v>
      </c>
      <c r="B2214" s="1" t="s">
        <v>100</v>
      </c>
      <c r="C2214" s="1" t="s">
        <v>62</v>
      </c>
      <c r="D2214" s="2">
        <v>43400</v>
      </c>
      <c r="E2214" s="2">
        <v>43507</v>
      </c>
      <c r="F2214" s="2" t="str">
        <f>TEXT(Sales[[#This Row],[OrderDate]],"dd")</f>
        <v>11</v>
      </c>
      <c r="G2214" s="2">
        <v>43521</v>
      </c>
      <c r="H2214" s="2">
        <v>43525</v>
      </c>
      <c r="I2214" s="1" t="s">
        <v>32</v>
      </c>
      <c r="J2214">
        <v>28</v>
      </c>
      <c r="K2214" s="1" t="s">
        <v>101</v>
      </c>
      <c r="L2214">
        <v>10</v>
      </c>
      <c r="M2214" s="1" t="s">
        <v>273</v>
      </c>
      <c r="N2214">
        <v>27</v>
      </c>
      <c r="O2214" s="1" t="s">
        <v>223</v>
      </c>
      <c r="P2214">
        <v>4</v>
      </c>
      <c r="Q2214">
        <v>0.15</v>
      </c>
      <c r="R2214">
        <v>1876</v>
      </c>
      <c r="S2214">
        <v>994.28000000000009</v>
      </c>
      <c r="T2214">
        <v>3977.1200000000003</v>
      </c>
      <c r="U2214">
        <v>6378.4</v>
      </c>
      <c r="V2214">
        <f>Sales[[#This Row],[Total Revenue]]-Sales[[#This Row],[Total Buying]]</f>
        <v>2401.2799999999993</v>
      </c>
      <c r="W2214">
        <v>271</v>
      </c>
      <c r="X2214" s="1" t="s">
        <v>1606</v>
      </c>
      <c r="Y2214" s="1" t="s">
        <v>1607</v>
      </c>
      <c r="Z2214" s="1" t="s">
        <v>38</v>
      </c>
      <c r="AA2214" s="1" t="s">
        <v>39</v>
      </c>
      <c r="AB2214" s="1" t="s">
        <v>40</v>
      </c>
      <c r="AC2214" s="1" t="s">
        <v>39</v>
      </c>
      <c r="AD2214">
        <v>34566</v>
      </c>
      <c r="AE2214">
        <v>66911</v>
      </c>
    </row>
    <row r="2215" spans="1:31" x14ac:dyDescent="0.3">
      <c r="A2215" s="1" t="s">
        <v>3048</v>
      </c>
      <c r="B2215" s="1" t="s">
        <v>30</v>
      </c>
      <c r="C2215" s="1" t="s">
        <v>77</v>
      </c>
      <c r="D2215" s="2">
        <v>43400</v>
      </c>
      <c r="E2215" s="2">
        <v>43507</v>
      </c>
      <c r="F2215" s="2" t="str">
        <f>TEXT(Sales[[#This Row],[OrderDate]],"dd")</f>
        <v>11</v>
      </c>
      <c r="G2215" s="2">
        <v>43523</v>
      </c>
      <c r="H2215" s="2">
        <v>43528</v>
      </c>
      <c r="I2215" s="1" t="s">
        <v>32</v>
      </c>
      <c r="J2215">
        <v>10</v>
      </c>
      <c r="K2215" s="1" t="s">
        <v>121</v>
      </c>
      <c r="L2215">
        <v>4</v>
      </c>
      <c r="M2215" s="1" t="s">
        <v>92</v>
      </c>
      <c r="N2215">
        <v>17</v>
      </c>
      <c r="O2215" s="1" t="s">
        <v>180</v>
      </c>
      <c r="P2215">
        <v>5</v>
      </c>
      <c r="Q2215">
        <v>0.05</v>
      </c>
      <c r="R2215">
        <v>6304.7</v>
      </c>
      <c r="S2215">
        <v>2774.0679999999998</v>
      </c>
      <c r="T2215">
        <v>13870.339999999998</v>
      </c>
      <c r="U2215">
        <v>29947.325000000001</v>
      </c>
      <c r="V2215">
        <f>Sales[[#This Row],[Total Revenue]]-Sales[[#This Row],[Total Buying]]</f>
        <v>16076.985000000002</v>
      </c>
      <c r="W2215">
        <v>190</v>
      </c>
      <c r="X2215" s="1" t="s">
        <v>348</v>
      </c>
      <c r="Y2215" s="1" t="s">
        <v>368</v>
      </c>
      <c r="Z2215" s="1" t="s">
        <v>369</v>
      </c>
      <c r="AA2215" s="1" t="s">
        <v>370</v>
      </c>
      <c r="AB2215" s="1" t="s">
        <v>147</v>
      </c>
      <c r="AC2215" s="1" t="s">
        <v>370</v>
      </c>
      <c r="AD2215">
        <v>38889</v>
      </c>
      <c r="AE2215">
        <v>41504</v>
      </c>
    </row>
    <row r="2216" spans="1:31" x14ac:dyDescent="0.3">
      <c r="A2216" s="1" t="s">
        <v>3049</v>
      </c>
      <c r="B2216" s="1" t="s">
        <v>42</v>
      </c>
      <c r="C2216" s="1" t="s">
        <v>31</v>
      </c>
      <c r="D2216" s="2">
        <v>43400</v>
      </c>
      <c r="E2216" s="2">
        <v>43507</v>
      </c>
      <c r="F2216" s="2" t="str">
        <f>TEXT(Sales[[#This Row],[OrderDate]],"dd")</f>
        <v>11</v>
      </c>
      <c r="G2216" s="2">
        <v>43523</v>
      </c>
      <c r="H2216" s="2">
        <v>43527</v>
      </c>
      <c r="I2216" s="1" t="s">
        <v>32</v>
      </c>
      <c r="J2216">
        <v>21</v>
      </c>
      <c r="K2216" s="1" t="s">
        <v>43</v>
      </c>
      <c r="L2216">
        <v>17</v>
      </c>
      <c r="M2216" s="1" t="s">
        <v>278</v>
      </c>
      <c r="N2216">
        <v>45</v>
      </c>
      <c r="O2216" s="1" t="s">
        <v>109</v>
      </c>
      <c r="P2216">
        <v>4</v>
      </c>
      <c r="Q2216">
        <v>0.1</v>
      </c>
      <c r="R2216">
        <v>964.80000000000007</v>
      </c>
      <c r="S2216">
        <v>569.23199999999997</v>
      </c>
      <c r="T2216">
        <v>2276.9279999999999</v>
      </c>
      <c r="U2216">
        <v>3473.28</v>
      </c>
      <c r="V2216">
        <f>Sales[[#This Row],[Total Revenue]]-Sales[[#This Row],[Total Buying]]</f>
        <v>1196.3520000000003</v>
      </c>
      <c r="W2216">
        <v>236</v>
      </c>
      <c r="X2216" s="1" t="s">
        <v>922</v>
      </c>
      <c r="Y2216" s="1" t="s">
        <v>923</v>
      </c>
      <c r="Z2216" s="1" t="s">
        <v>316</v>
      </c>
      <c r="AA2216" s="1" t="s">
        <v>317</v>
      </c>
      <c r="AB2216" s="1" t="s">
        <v>56</v>
      </c>
      <c r="AC2216" s="1" t="s">
        <v>317</v>
      </c>
      <c r="AD2216">
        <v>48425</v>
      </c>
      <c r="AE2216">
        <v>42128</v>
      </c>
    </row>
    <row r="2217" spans="1:31" x14ac:dyDescent="0.3">
      <c r="A2217" s="1" t="s">
        <v>3050</v>
      </c>
      <c r="B2217" s="1" t="s">
        <v>30</v>
      </c>
      <c r="C2217" s="1" t="s">
        <v>77</v>
      </c>
      <c r="D2217" s="2">
        <v>43400</v>
      </c>
      <c r="E2217" s="2">
        <v>43507</v>
      </c>
      <c r="F2217" s="2" t="str">
        <f>TEXT(Sales[[#This Row],[OrderDate]],"dd")</f>
        <v>11</v>
      </c>
      <c r="G2217" s="2">
        <v>43522</v>
      </c>
      <c r="H2217" s="2">
        <v>43525</v>
      </c>
      <c r="I2217" s="1" t="s">
        <v>32</v>
      </c>
      <c r="J2217">
        <v>7</v>
      </c>
      <c r="K2217" s="1" t="s">
        <v>188</v>
      </c>
      <c r="L2217">
        <v>43</v>
      </c>
      <c r="M2217" s="1" t="s">
        <v>183</v>
      </c>
      <c r="N2217">
        <v>43</v>
      </c>
      <c r="O2217" s="1" t="s">
        <v>580</v>
      </c>
      <c r="P2217">
        <v>2</v>
      </c>
      <c r="Q2217">
        <v>0.15</v>
      </c>
      <c r="R2217">
        <v>3611.3</v>
      </c>
      <c r="S2217">
        <v>2780.701</v>
      </c>
      <c r="T2217">
        <v>5561.402</v>
      </c>
      <c r="U2217">
        <v>6139.21</v>
      </c>
      <c r="V2217">
        <f>Sales[[#This Row],[Total Revenue]]-Sales[[#This Row],[Total Buying]]</f>
        <v>577.80799999999999</v>
      </c>
      <c r="W2217">
        <v>116</v>
      </c>
      <c r="X2217" s="1" t="s">
        <v>1286</v>
      </c>
      <c r="Y2217" s="1" t="s">
        <v>1287</v>
      </c>
      <c r="Z2217" s="1" t="s">
        <v>306</v>
      </c>
      <c r="AA2217" s="1" t="s">
        <v>307</v>
      </c>
      <c r="AB2217" s="1" t="s">
        <v>56</v>
      </c>
      <c r="AC2217" s="1" t="s">
        <v>307</v>
      </c>
      <c r="AD2217">
        <v>46234</v>
      </c>
      <c r="AE2217">
        <v>44198</v>
      </c>
    </row>
    <row r="2218" spans="1:31" x14ac:dyDescent="0.3">
      <c r="A2218" s="1" t="s">
        <v>3051</v>
      </c>
      <c r="B2218" s="1" t="s">
        <v>30</v>
      </c>
      <c r="C2218" s="1" t="s">
        <v>62</v>
      </c>
      <c r="D2218" s="2">
        <v>43400</v>
      </c>
      <c r="E2218" s="2">
        <v>43507</v>
      </c>
      <c r="F2218" s="2" t="str">
        <f>TEXT(Sales[[#This Row],[OrderDate]],"dd")</f>
        <v>11</v>
      </c>
      <c r="G2218" s="2">
        <v>43509</v>
      </c>
      <c r="H2218" s="2">
        <v>43515</v>
      </c>
      <c r="I2218" s="1" t="s">
        <v>32</v>
      </c>
      <c r="J2218">
        <v>5</v>
      </c>
      <c r="K2218" s="1" t="s">
        <v>182</v>
      </c>
      <c r="L2218">
        <v>31</v>
      </c>
      <c r="M2218" s="1" t="s">
        <v>374</v>
      </c>
      <c r="N2218">
        <v>36</v>
      </c>
      <c r="O2218" s="1" t="s">
        <v>227</v>
      </c>
      <c r="P2218">
        <v>3</v>
      </c>
      <c r="Q2218">
        <v>7.4999999999999997E-2</v>
      </c>
      <c r="R2218">
        <v>1005</v>
      </c>
      <c r="S2218">
        <v>633.15</v>
      </c>
      <c r="T2218">
        <v>1899.4499999999998</v>
      </c>
      <c r="U2218">
        <v>2788.875</v>
      </c>
      <c r="V2218">
        <f>Sales[[#This Row],[Total Revenue]]-Sales[[#This Row],[Total Buying]]</f>
        <v>889.42500000000018</v>
      </c>
      <c r="W2218">
        <v>306</v>
      </c>
      <c r="X2218" s="1" t="s">
        <v>707</v>
      </c>
      <c r="Y2218" s="1" t="s">
        <v>708</v>
      </c>
      <c r="Z2218" s="1" t="s">
        <v>432</v>
      </c>
      <c r="AA2218" s="1" t="s">
        <v>433</v>
      </c>
      <c r="AB2218" s="1" t="s">
        <v>56</v>
      </c>
      <c r="AC2218" s="1" t="s">
        <v>433</v>
      </c>
      <c r="AD2218">
        <v>248677</v>
      </c>
      <c r="AE2218">
        <v>41759</v>
      </c>
    </row>
    <row r="2219" spans="1:31" x14ac:dyDescent="0.3">
      <c r="A2219" s="1" t="s">
        <v>3052</v>
      </c>
      <c r="B2219" s="1" t="s">
        <v>42</v>
      </c>
      <c r="C2219" s="1" t="s">
        <v>31</v>
      </c>
      <c r="D2219" s="2">
        <v>43400</v>
      </c>
      <c r="E2219" s="2">
        <v>43507</v>
      </c>
      <c r="F2219" s="2" t="str">
        <f>TEXT(Sales[[#This Row],[OrderDate]],"dd")</f>
        <v>11</v>
      </c>
      <c r="G2219" s="2">
        <v>43526</v>
      </c>
      <c r="H2219" s="2">
        <v>43528</v>
      </c>
      <c r="I2219" s="1" t="s">
        <v>32</v>
      </c>
      <c r="J2219">
        <v>24</v>
      </c>
      <c r="K2219" s="1" t="s">
        <v>58</v>
      </c>
      <c r="L2219">
        <v>38</v>
      </c>
      <c r="M2219" s="1" t="s">
        <v>226</v>
      </c>
      <c r="N2219">
        <v>8</v>
      </c>
      <c r="O2219" s="1" t="s">
        <v>172</v>
      </c>
      <c r="P2219">
        <v>2</v>
      </c>
      <c r="Q2219">
        <v>0.15</v>
      </c>
      <c r="R2219">
        <v>2793.9</v>
      </c>
      <c r="S2219">
        <v>1201.377</v>
      </c>
      <c r="T2219">
        <v>2402.7539999999999</v>
      </c>
      <c r="U2219">
        <v>4749.63</v>
      </c>
      <c r="V2219">
        <f>Sales[[#This Row],[Total Revenue]]-Sales[[#This Row],[Total Buying]]</f>
        <v>2346.8760000000002</v>
      </c>
      <c r="W2219">
        <v>225</v>
      </c>
      <c r="X2219" s="1" t="s">
        <v>843</v>
      </c>
      <c r="Y2219" s="1" t="s">
        <v>904</v>
      </c>
      <c r="Z2219" s="1" t="s">
        <v>905</v>
      </c>
      <c r="AA2219" s="1" t="s">
        <v>906</v>
      </c>
      <c r="AB2219" s="1" t="s">
        <v>147</v>
      </c>
      <c r="AC2219" s="1" t="s">
        <v>906</v>
      </c>
      <c r="AD2219">
        <v>71268</v>
      </c>
      <c r="AE2219">
        <v>33557</v>
      </c>
    </row>
    <row r="2220" spans="1:31" x14ac:dyDescent="0.3">
      <c r="A2220" s="1" t="s">
        <v>3053</v>
      </c>
      <c r="B2220" s="1" t="s">
        <v>30</v>
      </c>
      <c r="C2220" s="1" t="s">
        <v>77</v>
      </c>
      <c r="D2220" s="2">
        <v>43400</v>
      </c>
      <c r="E2220" s="2">
        <v>43507</v>
      </c>
      <c r="F2220" s="2" t="str">
        <f>TEXT(Sales[[#This Row],[OrderDate]],"dd")</f>
        <v>11</v>
      </c>
      <c r="G2220" s="2">
        <v>43525</v>
      </c>
      <c r="H2220" s="2">
        <v>43534</v>
      </c>
      <c r="I2220" s="1" t="s">
        <v>32</v>
      </c>
      <c r="J2220">
        <v>12</v>
      </c>
      <c r="K2220" s="1" t="s">
        <v>208</v>
      </c>
      <c r="L2220">
        <v>34</v>
      </c>
      <c r="M2220" s="1" t="s">
        <v>378</v>
      </c>
      <c r="N2220">
        <v>30</v>
      </c>
      <c r="O2220" s="1" t="s">
        <v>51</v>
      </c>
      <c r="P2220">
        <v>3</v>
      </c>
      <c r="Q2220">
        <v>0.05</v>
      </c>
      <c r="R2220">
        <v>850.9</v>
      </c>
      <c r="S2220">
        <v>646.68399999999997</v>
      </c>
      <c r="T2220">
        <v>1940.0519999999999</v>
      </c>
      <c r="U2220">
        <v>2425.0650000000001</v>
      </c>
      <c r="V2220">
        <f>Sales[[#This Row],[Total Revenue]]-Sales[[#This Row],[Total Buying]]</f>
        <v>485.01300000000015</v>
      </c>
      <c r="W2220">
        <v>173</v>
      </c>
      <c r="X2220" s="1" t="s">
        <v>194</v>
      </c>
      <c r="Y2220" s="1" t="s">
        <v>195</v>
      </c>
      <c r="Z2220" s="1" t="s">
        <v>196</v>
      </c>
      <c r="AA2220" s="1" t="s">
        <v>197</v>
      </c>
      <c r="AB2220" s="1" t="s">
        <v>147</v>
      </c>
      <c r="AC2220" s="1" t="s">
        <v>197</v>
      </c>
      <c r="AD2220">
        <v>58559</v>
      </c>
      <c r="AE2220">
        <v>38716</v>
      </c>
    </row>
    <row r="2221" spans="1:31" x14ac:dyDescent="0.3">
      <c r="A2221" s="1" t="s">
        <v>3054</v>
      </c>
      <c r="B2221" s="1" t="s">
        <v>30</v>
      </c>
      <c r="C2221" s="1" t="s">
        <v>62</v>
      </c>
      <c r="D2221" s="2">
        <v>43400</v>
      </c>
      <c r="E2221" s="2">
        <v>43507</v>
      </c>
      <c r="F2221" s="2" t="str">
        <f>TEXT(Sales[[#This Row],[OrderDate]],"dd")</f>
        <v>11</v>
      </c>
      <c r="G2221" s="2">
        <v>43531</v>
      </c>
      <c r="H2221" s="2">
        <v>43537</v>
      </c>
      <c r="I2221" s="1" t="s">
        <v>32</v>
      </c>
      <c r="J2221">
        <v>5</v>
      </c>
      <c r="K2221" s="1" t="s">
        <v>182</v>
      </c>
      <c r="L2221">
        <v>44</v>
      </c>
      <c r="M2221" s="1" t="s">
        <v>445</v>
      </c>
      <c r="N2221">
        <v>40</v>
      </c>
      <c r="O2221" s="1" t="s">
        <v>199</v>
      </c>
      <c r="P2221">
        <v>5</v>
      </c>
      <c r="Q2221">
        <v>7.4999999999999997E-2</v>
      </c>
      <c r="R2221">
        <v>2278</v>
      </c>
      <c r="S2221">
        <v>1913.52</v>
      </c>
      <c r="T2221">
        <v>9567.6</v>
      </c>
      <c r="U2221">
        <v>10535.75</v>
      </c>
      <c r="V2221">
        <f>Sales[[#This Row],[Total Revenue]]-Sales[[#This Row],[Total Buying]]</f>
        <v>968.14999999999964</v>
      </c>
      <c r="W2221">
        <v>272</v>
      </c>
      <c r="X2221" s="1" t="s">
        <v>1004</v>
      </c>
      <c r="Y2221" s="1" t="s">
        <v>1456</v>
      </c>
      <c r="Z2221" s="1" t="s">
        <v>38</v>
      </c>
      <c r="AA2221" s="1" t="s">
        <v>39</v>
      </c>
      <c r="AB2221" s="1" t="s">
        <v>40</v>
      </c>
      <c r="AC2221" s="1" t="s">
        <v>39</v>
      </c>
      <c r="AD2221">
        <v>85741</v>
      </c>
      <c r="AE2221">
        <v>30960</v>
      </c>
    </row>
    <row r="2222" spans="1:31" x14ac:dyDescent="0.3">
      <c r="A2222" s="1" t="s">
        <v>3055</v>
      </c>
      <c r="B2222" s="1" t="s">
        <v>100</v>
      </c>
      <c r="C2222" s="1" t="s">
        <v>48</v>
      </c>
      <c r="D2222" s="2">
        <v>43400</v>
      </c>
      <c r="E2222" s="2">
        <v>43507</v>
      </c>
      <c r="F2222" s="2" t="str">
        <f>TEXT(Sales[[#This Row],[OrderDate]],"dd")</f>
        <v>11</v>
      </c>
      <c r="G2222" s="2">
        <v>43515</v>
      </c>
      <c r="H2222" s="2">
        <v>43524</v>
      </c>
      <c r="I2222" s="1" t="s">
        <v>32</v>
      </c>
      <c r="J2222">
        <v>28</v>
      </c>
      <c r="K2222" s="1" t="s">
        <v>101</v>
      </c>
      <c r="L2222">
        <v>33</v>
      </c>
      <c r="M2222" s="1" t="s">
        <v>262</v>
      </c>
      <c r="N2222">
        <v>17</v>
      </c>
      <c r="O2222" s="1" t="s">
        <v>180</v>
      </c>
      <c r="P2222">
        <v>7</v>
      </c>
      <c r="Q2222">
        <v>0.15</v>
      </c>
      <c r="R2222">
        <v>1092.1000000000001</v>
      </c>
      <c r="S2222">
        <v>655.2600000000001</v>
      </c>
      <c r="T2222">
        <v>4586.8200000000006</v>
      </c>
      <c r="U2222">
        <v>6497.9950000000008</v>
      </c>
      <c r="V2222">
        <f>Sales[[#This Row],[Total Revenue]]-Sales[[#This Row],[Total Buying]]</f>
        <v>1911.1750000000002</v>
      </c>
      <c r="W2222">
        <v>38</v>
      </c>
      <c r="X2222" s="1" t="s">
        <v>293</v>
      </c>
      <c r="Y2222" s="1" t="s">
        <v>294</v>
      </c>
      <c r="Z2222" s="1" t="s">
        <v>158</v>
      </c>
      <c r="AA2222" s="1" t="s">
        <v>159</v>
      </c>
      <c r="AB2222" s="1" t="s">
        <v>116</v>
      </c>
      <c r="AC2222" s="1" t="s">
        <v>159</v>
      </c>
      <c r="AD2222">
        <v>45031</v>
      </c>
      <c r="AE2222">
        <v>65974</v>
      </c>
    </row>
    <row r="2223" spans="1:31" x14ac:dyDescent="0.3">
      <c r="A2223" s="1" t="s">
        <v>3056</v>
      </c>
      <c r="B2223" s="1" t="s">
        <v>100</v>
      </c>
      <c r="C2223" s="1" t="s">
        <v>77</v>
      </c>
      <c r="D2223" s="2">
        <v>43400</v>
      </c>
      <c r="E2223" s="2">
        <v>43507</v>
      </c>
      <c r="F2223" s="2" t="str">
        <f>TEXT(Sales[[#This Row],[OrderDate]],"dd")</f>
        <v>11</v>
      </c>
      <c r="G2223" s="2">
        <v>43520</v>
      </c>
      <c r="H2223" s="2">
        <v>43530</v>
      </c>
      <c r="I2223" s="1" t="s">
        <v>32</v>
      </c>
      <c r="J2223">
        <v>27</v>
      </c>
      <c r="K2223" s="1" t="s">
        <v>179</v>
      </c>
      <c r="L2223">
        <v>33</v>
      </c>
      <c r="M2223" s="1" t="s">
        <v>262</v>
      </c>
      <c r="N2223">
        <v>26</v>
      </c>
      <c r="O2223" s="1" t="s">
        <v>45</v>
      </c>
      <c r="P2223">
        <v>4</v>
      </c>
      <c r="Q2223">
        <v>0.05</v>
      </c>
      <c r="R2223">
        <v>6505.7</v>
      </c>
      <c r="S2223">
        <v>3578.1350000000002</v>
      </c>
      <c r="T2223">
        <v>14312.54</v>
      </c>
      <c r="U2223">
        <v>24721.66</v>
      </c>
      <c r="V2223">
        <f>Sales[[#This Row],[Total Revenue]]-Sales[[#This Row],[Total Buying]]</f>
        <v>10409.119999999999</v>
      </c>
      <c r="W2223">
        <v>159</v>
      </c>
      <c r="X2223" s="1" t="s">
        <v>812</v>
      </c>
      <c r="Y2223" s="1" t="s">
        <v>201</v>
      </c>
      <c r="Z2223" s="1" t="s">
        <v>196</v>
      </c>
      <c r="AA2223" s="1" t="s">
        <v>197</v>
      </c>
      <c r="AB2223" s="1" t="s">
        <v>147</v>
      </c>
      <c r="AC2223" s="1" t="s">
        <v>197</v>
      </c>
      <c r="AD2223">
        <v>33089</v>
      </c>
      <c r="AE2223">
        <v>63609</v>
      </c>
    </row>
    <row r="2224" spans="1:31" x14ac:dyDescent="0.3">
      <c r="A2224" s="1" t="s">
        <v>3057</v>
      </c>
      <c r="B2224" s="1" t="s">
        <v>42</v>
      </c>
      <c r="C2224" s="1" t="s">
        <v>77</v>
      </c>
      <c r="D2224" s="2">
        <v>43400</v>
      </c>
      <c r="E2224" s="2">
        <v>43508</v>
      </c>
      <c r="F2224" s="2" t="str">
        <f>TEXT(Sales[[#This Row],[OrderDate]],"dd")</f>
        <v>12</v>
      </c>
      <c r="G2224" s="2">
        <v>43511</v>
      </c>
      <c r="H2224" s="2">
        <v>43512</v>
      </c>
      <c r="I2224" s="1" t="s">
        <v>32</v>
      </c>
      <c r="J2224">
        <v>24</v>
      </c>
      <c r="K2224" s="1" t="s">
        <v>58</v>
      </c>
      <c r="L2224">
        <v>13</v>
      </c>
      <c r="M2224" s="1" t="s">
        <v>118</v>
      </c>
      <c r="N2224">
        <v>7</v>
      </c>
      <c r="O2224" s="1" t="s">
        <v>260</v>
      </c>
      <c r="P2224">
        <v>5</v>
      </c>
      <c r="Q2224">
        <v>0.05</v>
      </c>
      <c r="R2224">
        <v>1125.6000000000001</v>
      </c>
      <c r="S2224">
        <v>495.26400000000007</v>
      </c>
      <c r="T2224">
        <v>2476.3200000000002</v>
      </c>
      <c r="U2224">
        <v>5346.6</v>
      </c>
      <c r="V2224">
        <f>Sales[[#This Row],[Total Revenue]]-Sales[[#This Row],[Total Buying]]</f>
        <v>2870.28</v>
      </c>
      <c r="W2224">
        <v>134</v>
      </c>
      <c r="X2224" s="1" t="s">
        <v>355</v>
      </c>
      <c r="Y2224" s="1" t="s">
        <v>356</v>
      </c>
      <c r="Z2224" s="1" t="s">
        <v>306</v>
      </c>
      <c r="AA2224" s="1" t="s">
        <v>307</v>
      </c>
      <c r="AB2224" s="1" t="s">
        <v>56</v>
      </c>
      <c r="AC2224" s="1" t="s">
        <v>307</v>
      </c>
      <c r="AD2224">
        <v>39038</v>
      </c>
      <c r="AE2224">
        <v>41308</v>
      </c>
    </row>
    <row r="2225" spans="1:31" x14ac:dyDescent="0.3">
      <c r="A2225" s="1" t="s">
        <v>3058</v>
      </c>
      <c r="B2225" s="1" t="s">
        <v>42</v>
      </c>
      <c r="C2225" s="1" t="s">
        <v>77</v>
      </c>
      <c r="D2225" s="2">
        <v>43400</v>
      </c>
      <c r="E2225" s="2">
        <v>43508</v>
      </c>
      <c r="F2225" s="2" t="str">
        <f>TEXT(Sales[[#This Row],[OrderDate]],"dd")</f>
        <v>12</v>
      </c>
      <c r="G2225" s="2">
        <v>43533</v>
      </c>
      <c r="H2225" s="2">
        <v>43539</v>
      </c>
      <c r="I2225" s="1" t="s">
        <v>32</v>
      </c>
      <c r="J2225">
        <v>24</v>
      </c>
      <c r="K2225" s="1" t="s">
        <v>58</v>
      </c>
      <c r="L2225">
        <v>25</v>
      </c>
      <c r="M2225" s="1" t="s">
        <v>454</v>
      </c>
      <c r="N2225">
        <v>22</v>
      </c>
      <c r="O2225" s="1" t="s">
        <v>128</v>
      </c>
      <c r="P2225">
        <v>8</v>
      </c>
      <c r="Q2225">
        <v>0.15</v>
      </c>
      <c r="R2225">
        <v>1165.8</v>
      </c>
      <c r="S2225">
        <v>559.58399999999995</v>
      </c>
      <c r="T2225">
        <v>4476.6719999999996</v>
      </c>
      <c r="U2225">
        <v>7927.44</v>
      </c>
      <c r="V2225">
        <f>Sales[[#This Row],[Total Revenue]]-Sales[[#This Row],[Total Buying]]</f>
        <v>3450.768</v>
      </c>
      <c r="W2225">
        <v>91</v>
      </c>
      <c r="X2225" s="1" t="s">
        <v>485</v>
      </c>
      <c r="Y2225" s="1" t="s">
        <v>1016</v>
      </c>
      <c r="Z2225" s="1" t="s">
        <v>400</v>
      </c>
      <c r="AA2225" s="1" t="s">
        <v>401</v>
      </c>
      <c r="AB2225" s="1" t="s">
        <v>116</v>
      </c>
      <c r="AC2225" s="1" t="s">
        <v>401</v>
      </c>
      <c r="AD2225">
        <v>124031</v>
      </c>
      <c r="AE2225">
        <v>53011</v>
      </c>
    </row>
    <row r="2226" spans="1:31" x14ac:dyDescent="0.3">
      <c r="A2226" s="1" t="s">
        <v>3059</v>
      </c>
      <c r="B2226" s="1" t="s">
        <v>30</v>
      </c>
      <c r="C2226" s="1" t="s">
        <v>77</v>
      </c>
      <c r="D2226" s="2">
        <v>43400</v>
      </c>
      <c r="E2226" s="2">
        <v>43508</v>
      </c>
      <c r="F2226" s="2" t="str">
        <f>TEXT(Sales[[#This Row],[OrderDate]],"dd")</f>
        <v>12</v>
      </c>
      <c r="G2226" s="2">
        <v>43530</v>
      </c>
      <c r="H2226" s="2">
        <v>43531</v>
      </c>
      <c r="I2226" s="1" t="s">
        <v>32</v>
      </c>
      <c r="J2226">
        <v>7</v>
      </c>
      <c r="K2226" s="1" t="s">
        <v>188</v>
      </c>
      <c r="L2226">
        <v>47</v>
      </c>
      <c r="M2226" s="1" t="s">
        <v>267</v>
      </c>
      <c r="N2226">
        <v>9</v>
      </c>
      <c r="O2226" s="1" t="s">
        <v>111</v>
      </c>
      <c r="P2226">
        <v>5</v>
      </c>
      <c r="Q2226">
        <v>0.05</v>
      </c>
      <c r="R2226">
        <v>978.2</v>
      </c>
      <c r="S2226">
        <v>674.95799999999997</v>
      </c>
      <c r="T2226">
        <v>3374.79</v>
      </c>
      <c r="U2226">
        <v>4646.4500000000007</v>
      </c>
      <c r="V2226">
        <f>Sales[[#This Row],[Total Revenue]]-Sales[[#This Row],[Total Buying]]</f>
        <v>1271.6600000000008</v>
      </c>
      <c r="W2226">
        <v>97</v>
      </c>
      <c r="X2226" s="1" t="s">
        <v>398</v>
      </c>
      <c r="Y2226" s="1" t="s">
        <v>399</v>
      </c>
      <c r="Z2226" s="1" t="s">
        <v>400</v>
      </c>
      <c r="AA2226" s="1" t="s">
        <v>401</v>
      </c>
      <c r="AB2226" s="1" t="s">
        <v>116</v>
      </c>
      <c r="AC2226" s="1" t="s">
        <v>401</v>
      </c>
      <c r="AD2226">
        <v>33774</v>
      </c>
      <c r="AE2226">
        <v>48813</v>
      </c>
    </row>
    <row r="2227" spans="1:31" x14ac:dyDescent="0.3">
      <c r="A2227" s="1" t="s">
        <v>3060</v>
      </c>
      <c r="B2227" s="1" t="s">
        <v>47</v>
      </c>
      <c r="C2227" s="1" t="s">
        <v>48</v>
      </c>
      <c r="D2227" s="2">
        <v>43400</v>
      </c>
      <c r="E2227" s="2">
        <v>43508</v>
      </c>
      <c r="F2227" s="2" t="str">
        <f>TEXT(Sales[[#This Row],[OrderDate]],"dd")</f>
        <v>12</v>
      </c>
      <c r="G2227" s="2">
        <v>43517</v>
      </c>
      <c r="H2227" s="2">
        <v>43524</v>
      </c>
      <c r="I2227" s="1" t="s">
        <v>32</v>
      </c>
      <c r="J2227">
        <v>19</v>
      </c>
      <c r="K2227" s="1" t="s">
        <v>97</v>
      </c>
      <c r="L2227">
        <v>31</v>
      </c>
      <c r="M2227" s="1" t="s">
        <v>374</v>
      </c>
      <c r="N2227">
        <v>4</v>
      </c>
      <c r="O2227" s="1" t="s">
        <v>64</v>
      </c>
      <c r="P2227">
        <v>8</v>
      </c>
      <c r="Q2227">
        <v>7.4999999999999997E-2</v>
      </c>
      <c r="R2227">
        <v>3035.1</v>
      </c>
      <c r="S2227">
        <v>1578.252</v>
      </c>
      <c r="T2227">
        <v>12626.016</v>
      </c>
      <c r="U2227">
        <v>22459.739999999998</v>
      </c>
      <c r="V2227">
        <f>Sales[[#This Row],[Total Revenue]]-Sales[[#This Row],[Total Buying]]</f>
        <v>9833.7239999999983</v>
      </c>
      <c r="W2227">
        <v>54</v>
      </c>
      <c r="X2227" s="1" t="s">
        <v>1100</v>
      </c>
      <c r="Y2227" s="1" t="s">
        <v>169</v>
      </c>
      <c r="Z2227" s="1" t="s">
        <v>158</v>
      </c>
      <c r="AA2227" s="1" t="s">
        <v>159</v>
      </c>
      <c r="AB2227" s="1" t="s">
        <v>116</v>
      </c>
      <c r="AC2227" s="1" t="s">
        <v>159</v>
      </c>
      <c r="AD2227">
        <v>60493</v>
      </c>
      <c r="AE2227">
        <v>57703</v>
      </c>
    </row>
    <row r="2228" spans="1:31" x14ac:dyDescent="0.3">
      <c r="A2228" s="1" t="s">
        <v>3061</v>
      </c>
      <c r="B2228" s="1" t="s">
        <v>30</v>
      </c>
      <c r="C2228" s="1" t="s">
        <v>62</v>
      </c>
      <c r="D2228" s="2">
        <v>43400</v>
      </c>
      <c r="E2228" s="2">
        <v>43508</v>
      </c>
      <c r="F2228" s="2" t="str">
        <f>TEXT(Sales[[#This Row],[OrderDate]],"dd")</f>
        <v>12</v>
      </c>
      <c r="G2228" s="2">
        <v>43533</v>
      </c>
      <c r="H2228" s="2">
        <v>43534</v>
      </c>
      <c r="I2228" s="1" t="s">
        <v>32</v>
      </c>
      <c r="J2228">
        <v>11</v>
      </c>
      <c r="K2228" s="1" t="s">
        <v>125</v>
      </c>
      <c r="L2228">
        <v>7</v>
      </c>
      <c r="M2228" s="1" t="s">
        <v>271</v>
      </c>
      <c r="N2228">
        <v>31</v>
      </c>
      <c r="O2228" s="1" t="s">
        <v>470</v>
      </c>
      <c r="P2228">
        <v>4</v>
      </c>
      <c r="Q2228">
        <v>7.4999999999999997E-2</v>
      </c>
      <c r="R2228">
        <v>214.4</v>
      </c>
      <c r="S2228">
        <v>167.232</v>
      </c>
      <c r="T2228">
        <v>668.928</v>
      </c>
      <c r="U2228">
        <v>793.28</v>
      </c>
      <c r="V2228">
        <f>Sales[[#This Row],[Total Revenue]]-Sales[[#This Row],[Total Buying]]</f>
        <v>124.35199999999998</v>
      </c>
      <c r="W2228">
        <v>322</v>
      </c>
      <c r="X2228" s="1" t="s">
        <v>900</v>
      </c>
      <c r="Y2228" s="1" t="s">
        <v>901</v>
      </c>
      <c r="Z2228" s="1" t="s">
        <v>251</v>
      </c>
      <c r="AA2228" s="1" t="s">
        <v>252</v>
      </c>
      <c r="AB2228" s="1" t="s">
        <v>56</v>
      </c>
      <c r="AC2228" s="1" t="s">
        <v>252</v>
      </c>
      <c r="AD2228">
        <v>59196</v>
      </c>
      <c r="AE2228">
        <v>56475</v>
      </c>
    </row>
    <row r="2229" spans="1:31" x14ac:dyDescent="0.3">
      <c r="A2229" s="1" t="s">
        <v>3062</v>
      </c>
      <c r="B2229" s="1" t="s">
        <v>47</v>
      </c>
      <c r="C2229" s="1" t="s">
        <v>239</v>
      </c>
      <c r="D2229" s="2">
        <v>43400</v>
      </c>
      <c r="E2229" s="2">
        <v>43508</v>
      </c>
      <c r="F2229" s="2" t="str">
        <f>TEXT(Sales[[#This Row],[OrderDate]],"dd")</f>
        <v>12</v>
      </c>
      <c r="G2229" s="2">
        <v>43529</v>
      </c>
      <c r="H2229" s="2">
        <v>43536</v>
      </c>
      <c r="I2229" s="1" t="s">
        <v>32</v>
      </c>
      <c r="J2229">
        <v>12</v>
      </c>
      <c r="K2229" s="1" t="s">
        <v>208</v>
      </c>
      <c r="L2229">
        <v>44</v>
      </c>
      <c r="M2229" s="1" t="s">
        <v>445</v>
      </c>
      <c r="N2229">
        <v>40</v>
      </c>
      <c r="O2229" s="1" t="s">
        <v>199</v>
      </c>
      <c r="P2229">
        <v>3</v>
      </c>
      <c r="Q2229">
        <v>7.4999999999999997E-2</v>
      </c>
      <c r="R2229">
        <v>1125.6000000000001</v>
      </c>
      <c r="S2229">
        <v>709.12800000000004</v>
      </c>
      <c r="T2229">
        <v>2127.384</v>
      </c>
      <c r="U2229">
        <v>3123.54</v>
      </c>
      <c r="V2229">
        <f>Sales[[#This Row],[Total Revenue]]-Sales[[#This Row],[Total Buying]]</f>
        <v>996.15599999999995</v>
      </c>
      <c r="W2229">
        <v>365</v>
      </c>
      <c r="X2229" s="1" t="s">
        <v>867</v>
      </c>
      <c r="Y2229" s="1" t="s">
        <v>868</v>
      </c>
      <c r="Z2229" s="1" t="s">
        <v>415</v>
      </c>
      <c r="AA2229" s="1" t="s">
        <v>416</v>
      </c>
      <c r="AB2229" s="1" t="s">
        <v>147</v>
      </c>
      <c r="AC2229" s="1" t="s">
        <v>416</v>
      </c>
      <c r="AD2229">
        <v>42308</v>
      </c>
      <c r="AE2229">
        <v>42826</v>
      </c>
    </row>
    <row r="2230" spans="1:31" x14ac:dyDescent="0.3">
      <c r="A2230" s="1" t="s">
        <v>3063</v>
      </c>
      <c r="B2230" s="1" t="s">
        <v>30</v>
      </c>
      <c r="C2230" s="1" t="s">
        <v>77</v>
      </c>
      <c r="D2230" s="2">
        <v>43400</v>
      </c>
      <c r="E2230" s="2">
        <v>43508</v>
      </c>
      <c r="F2230" s="2" t="str">
        <f>TEXT(Sales[[#This Row],[OrderDate]],"dd")</f>
        <v>12</v>
      </c>
      <c r="G2230" s="2">
        <v>43520</v>
      </c>
      <c r="H2230" s="2">
        <v>43523</v>
      </c>
      <c r="I2230" s="1" t="s">
        <v>32</v>
      </c>
      <c r="J2230">
        <v>5</v>
      </c>
      <c r="K2230" s="1" t="s">
        <v>182</v>
      </c>
      <c r="L2230">
        <v>3</v>
      </c>
      <c r="M2230" s="1" t="s">
        <v>175</v>
      </c>
      <c r="N2230">
        <v>23</v>
      </c>
      <c r="O2230" s="1" t="s">
        <v>103</v>
      </c>
      <c r="P2230">
        <v>2</v>
      </c>
      <c r="Q2230">
        <v>0.1</v>
      </c>
      <c r="R2230">
        <v>5567.7</v>
      </c>
      <c r="S2230">
        <v>3284.9429999999998</v>
      </c>
      <c r="T2230">
        <v>6569.8859999999995</v>
      </c>
      <c r="U2230">
        <v>10021.86</v>
      </c>
      <c r="V2230">
        <f>Sales[[#This Row],[Total Revenue]]-Sales[[#This Row],[Total Buying]]</f>
        <v>3451.9740000000011</v>
      </c>
      <c r="W2230">
        <v>153</v>
      </c>
      <c r="X2230" s="1" t="s">
        <v>796</v>
      </c>
      <c r="Y2230" s="1" t="s">
        <v>658</v>
      </c>
      <c r="Z2230" s="1" t="s">
        <v>196</v>
      </c>
      <c r="AA2230" s="1" t="s">
        <v>197</v>
      </c>
      <c r="AB2230" s="1" t="s">
        <v>147</v>
      </c>
      <c r="AC2230" s="1" t="s">
        <v>197</v>
      </c>
      <c r="AD2230">
        <v>40097</v>
      </c>
      <c r="AE2230">
        <v>68474</v>
      </c>
    </row>
    <row r="2231" spans="1:31" x14ac:dyDescent="0.3">
      <c r="A2231" s="1" t="s">
        <v>3064</v>
      </c>
      <c r="B2231" s="1" t="s">
        <v>100</v>
      </c>
      <c r="C2231" s="1" t="s">
        <v>62</v>
      </c>
      <c r="D2231" s="2">
        <v>43400</v>
      </c>
      <c r="E2231" s="2">
        <v>43508</v>
      </c>
      <c r="F2231" s="2" t="str">
        <f>TEXT(Sales[[#This Row],[OrderDate]],"dd")</f>
        <v>12</v>
      </c>
      <c r="G2231" s="2">
        <v>43534</v>
      </c>
      <c r="H2231" s="2">
        <v>43539</v>
      </c>
      <c r="I2231" s="1" t="s">
        <v>32</v>
      </c>
      <c r="J2231">
        <v>28</v>
      </c>
      <c r="K2231" s="1" t="s">
        <v>101</v>
      </c>
      <c r="L2231">
        <v>40</v>
      </c>
      <c r="M2231" s="1" t="s">
        <v>189</v>
      </c>
      <c r="N2231">
        <v>10</v>
      </c>
      <c r="O2231" s="1" t="s">
        <v>162</v>
      </c>
      <c r="P2231">
        <v>7</v>
      </c>
      <c r="Q2231">
        <v>7.4999999999999997E-2</v>
      </c>
      <c r="R2231">
        <v>167.5</v>
      </c>
      <c r="S2231">
        <v>70.349999999999994</v>
      </c>
      <c r="T2231">
        <v>492.44999999999993</v>
      </c>
      <c r="U2231">
        <v>1084.5625</v>
      </c>
      <c r="V2231">
        <f>Sales[[#This Row],[Total Revenue]]-Sales[[#This Row],[Total Buying]]</f>
        <v>592.11250000000007</v>
      </c>
      <c r="W2231">
        <v>284</v>
      </c>
      <c r="X2231" s="1" t="s">
        <v>1309</v>
      </c>
      <c r="Y2231" s="1" t="s">
        <v>1310</v>
      </c>
      <c r="Z2231" s="1" t="s">
        <v>211</v>
      </c>
      <c r="AA2231" s="1" t="s">
        <v>212</v>
      </c>
      <c r="AB2231" s="1" t="s">
        <v>56</v>
      </c>
      <c r="AC2231" s="1" t="s">
        <v>212</v>
      </c>
      <c r="AD2231">
        <v>37246</v>
      </c>
      <c r="AE2231">
        <v>67131</v>
      </c>
    </row>
    <row r="2232" spans="1:31" x14ac:dyDescent="0.3">
      <c r="A2232" s="1" t="s">
        <v>3065</v>
      </c>
      <c r="B2232" s="1" t="s">
        <v>30</v>
      </c>
      <c r="C2232" s="1" t="s">
        <v>48</v>
      </c>
      <c r="D2232" s="2">
        <v>43400</v>
      </c>
      <c r="E2232" s="2">
        <v>43508</v>
      </c>
      <c r="F2232" s="2" t="str">
        <f>TEXT(Sales[[#This Row],[OrderDate]],"dd")</f>
        <v>12</v>
      </c>
      <c r="G2232" s="2">
        <v>43533</v>
      </c>
      <c r="H2232" s="2">
        <v>43538</v>
      </c>
      <c r="I2232" s="1" t="s">
        <v>32</v>
      </c>
      <c r="J2232">
        <v>10</v>
      </c>
      <c r="K2232" s="1" t="s">
        <v>121</v>
      </c>
      <c r="L2232">
        <v>18</v>
      </c>
      <c r="M2232" s="1" t="s">
        <v>334</v>
      </c>
      <c r="N2232">
        <v>30</v>
      </c>
      <c r="O2232" s="1" t="s">
        <v>51</v>
      </c>
      <c r="P2232">
        <v>1</v>
      </c>
      <c r="Q2232">
        <v>0.2</v>
      </c>
      <c r="R2232">
        <v>1822.4</v>
      </c>
      <c r="S2232">
        <v>1111.664</v>
      </c>
      <c r="T2232">
        <v>1111.664</v>
      </c>
      <c r="U2232">
        <v>1457.92</v>
      </c>
      <c r="V2232">
        <f>Sales[[#This Row],[Total Revenue]]-Sales[[#This Row],[Total Buying]]</f>
        <v>346.25600000000009</v>
      </c>
      <c r="W2232">
        <v>6</v>
      </c>
      <c r="X2232" s="1" t="s">
        <v>112</v>
      </c>
      <c r="Y2232" s="1" t="s">
        <v>113</v>
      </c>
      <c r="Z2232" s="1" t="s">
        <v>114</v>
      </c>
      <c r="AA2232" s="1" t="s">
        <v>115</v>
      </c>
      <c r="AB2232" s="1" t="s">
        <v>116</v>
      </c>
      <c r="AC2232" s="1" t="s">
        <v>115</v>
      </c>
      <c r="AD2232">
        <v>88973</v>
      </c>
      <c r="AE2232">
        <v>72695</v>
      </c>
    </row>
    <row r="2233" spans="1:31" x14ac:dyDescent="0.3">
      <c r="A2233" s="1" t="s">
        <v>3066</v>
      </c>
      <c r="B2233" s="1" t="s">
        <v>100</v>
      </c>
      <c r="C2233" s="1" t="s">
        <v>62</v>
      </c>
      <c r="D2233" s="2">
        <v>43400</v>
      </c>
      <c r="E2233" s="2">
        <v>43508</v>
      </c>
      <c r="F2233" s="2" t="str">
        <f>TEXT(Sales[[#This Row],[OrderDate]],"dd")</f>
        <v>12</v>
      </c>
      <c r="G2233" s="2">
        <v>43535</v>
      </c>
      <c r="H2233" s="2">
        <v>43536</v>
      </c>
      <c r="I2233" s="1" t="s">
        <v>32</v>
      </c>
      <c r="J2233">
        <v>28</v>
      </c>
      <c r="K2233" s="1" t="s">
        <v>101</v>
      </c>
      <c r="L2233">
        <v>6</v>
      </c>
      <c r="M2233" s="1" t="s">
        <v>329</v>
      </c>
      <c r="N2233">
        <v>9</v>
      </c>
      <c r="O2233" s="1" t="s">
        <v>111</v>
      </c>
      <c r="P2233">
        <v>2</v>
      </c>
      <c r="Q2233">
        <v>0.4</v>
      </c>
      <c r="R2233">
        <v>5983.1</v>
      </c>
      <c r="S2233">
        <v>2632.5640000000003</v>
      </c>
      <c r="T2233">
        <v>5265.1280000000006</v>
      </c>
      <c r="U2233">
        <v>7179.72</v>
      </c>
      <c r="V2233">
        <f>Sales[[#This Row],[Total Revenue]]-Sales[[#This Row],[Total Buying]]</f>
        <v>1914.5919999999996</v>
      </c>
      <c r="W2233">
        <v>284</v>
      </c>
      <c r="X2233" s="1" t="s">
        <v>1309</v>
      </c>
      <c r="Y2233" s="1" t="s">
        <v>1310</v>
      </c>
      <c r="Z2233" s="1" t="s">
        <v>211</v>
      </c>
      <c r="AA2233" s="1" t="s">
        <v>212</v>
      </c>
      <c r="AB2233" s="1" t="s">
        <v>56</v>
      </c>
      <c r="AC2233" s="1" t="s">
        <v>212</v>
      </c>
      <c r="AD2233">
        <v>37246</v>
      </c>
      <c r="AE2233">
        <v>67131</v>
      </c>
    </row>
    <row r="2234" spans="1:31" x14ac:dyDescent="0.3">
      <c r="A2234" s="1" t="s">
        <v>3067</v>
      </c>
      <c r="B2234" s="1" t="s">
        <v>47</v>
      </c>
      <c r="C2234" s="1" t="s">
        <v>62</v>
      </c>
      <c r="D2234" s="2">
        <v>43400</v>
      </c>
      <c r="E2234" s="2">
        <v>43508</v>
      </c>
      <c r="F2234" s="2" t="str">
        <f>TEXT(Sales[[#This Row],[OrderDate]],"dd")</f>
        <v>12</v>
      </c>
      <c r="G2234" s="2">
        <v>43530</v>
      </c>
      <c r="H2234" s="2">
        <v>43536</v>
      </c>
      <c r="I2234" s="1" t="s">
        <v>32</v>
      </c>
      <c r="J2234">
        <v>16</v>
      </c>
      <c r="K2234" s="1" t="s">
        <v>270</v>
      </c>
      <c r="L2234">
        <v>37</v>
      </c>
      <c r="M2234" s="1" t="s">
        <v>498</v>
      </c>
      <c r="N2234">
        <v>43</v>
      </c>
      <c r="O2234" s="1" t="s">
        <v>580</v>
      </c>
      <c r="P2234">
        <v>2</v>
      </c>
      <c r="Q2234">
        <v>0.1</v>
      </c>
      <c r="R2234">
        <v>1802.3</v>
      </c>
      <c r="S2234">
        <v>1135.4490000000001</v>
      </c>
      <c r="T2234">
        <v>2270.8980000000001</v>
      </c>
      <c r="U2234">
        <v>3244.14</v>
      </c>
      <c r="V2234">
        <f>Sales[[#This Row],[Total Revenue]]-Sales[[#This Row],[Total Buying]]</f>
        <v>973.24199999999973</v>
      </c>
      <c r="W2234">
        <v>271</v>
      </c>
      <c r="X2234" s="1" t="s">
        <v>1606</v>
      </c>
      <c r="Y2234" s="1" t="s">
        <v>1607</v>
      </c>
      <c r="Z2234" s="1" t="s">
        <v>38</v>
      </c>
      <c r="AA2234" s="1" t="s">
        <v>39</v>
      </c>
      <c r="AB2234" s="1" t="s">
        <v>40</v>
      </c>
      <c r="AC2234" s="1" t="s">
        <v>39</v>
      </c>
      <c r="AD2234">
        <v>34566</v>
      </c>
      <c r="AE2234">
        <v>66911</v>
      </c>
    </row>
    <row r="2235" spans="1:31" x14ac:dyDescent="0.3">
      <c r="A2235" s="1" t="s">
        <v>3068</v>
      </c>
      <c r="B2235" s="1" t="s">
        <v>30</v>
      </c>
      <c r="C2235" s="1" t="s">
        <v>48</v>
      </c>
      <c r="D2235" s="2">
        <v>43400</v>
      </c>
      <c r="E2235" s="2">
        <v>43508</v>
      </c>
      <c r="F2235" s="2" t="str">
        <f>TEXT(Sales[[#This Row],[OrderDate]],"dd")</f>
        <v>12</v>
      </c>
      <c r="G2235" s="2">
        <v>43530</v>
      </c>
      <c r="H2235" s="2">
        <v>43533</v>
      </c>
      <c r="I2235" s="1" t="s">
        <v>32</v>
      </c>
      <c r="J2235">
        <v>3</v>
      </c>
      <c r="K2235" s="1" t="s">
        <v>154</v>
      </c>
      <c r="L2235">
        <v>36</v>
      </c>
      <c r="M2235" s="1" t="s">
        <v>287</v>
      </c>
      <c r="N2235">
        <v>40</v>
      </c>
      <c r="O2235" s="1" t="s">
        <v>199</v>
      </c>
      <c r="P2235">
        <v>7</v>
      </c>
      <c r="Q2235">
        <v>7.4999999999999997E-2</v>
      </c>
      <c r="R2235">
        <v>3939.6</v>
      </c>
      <c r="S2235">
        <v>2481.9479999999999</v>
      </c>
      <c r="T2235">
        <v>17373.635999999999</v>
      </c>
      <c r="U2235">
        <v>25508.91</v>
      </c>
      <c r="V2235">
        <f>Sales[[#This Row],[Total Revenue]]-Sales[[#This Row],[Total Buying]]</f>
        <v>8135.2740000000013</v>
      </c>
      <c r="W2235">
        <v>26</v>
      </c>
      <c r="X2235" s="1" t="s">
        <v>1312</v>
      </c>
      <c r="Y2235" s="1" t="s">
        <v>294</v>
      </c>
      <c r="Z2235" s="1" t="s">
        <v>158</v>
      </c>
      <c r="AA2235" s="1" t="s">
        <v>159</v>
      </c>
      <c r="AB2235" s="1" t="s">
        <v>116</v>
      </c>
      <c r="AC2235" s="1" t="s">
        <v>159</v>
      </c>
      <c r="AD2235">
        <v>40908</v>
      </c>
      <c r="AE2235">
        <v>66459</v>
      </c>
    </row>
    <row r="2236" spans="1:31" x14ac:dyDescent="0.3">
      <c r="A2236" s="1" t="s">
        <v>3069</v>
      </c>
      <c r="B2236" s="1" t="s">
        <v>47</v>
      </c>
      <c r="C2236" s="1" t="s">
        <v>31</v>
      </c>
      <c r="D2236" s="2">
        <v>43400</v>
      </c>
      <c r="E2236" s="2">
        <v>43509</v>
      </c>
      <c r="F2236" s="2" t="str">
        <f>TEXT(Sales[[#This Row],[OrderDate]],"dd")</f>
        <v>13</v>
      </c>
      <c r="G2236" s="2">
        <v>43515</v>
      </c>
      <c r="H2236" s="2">
        <v>43520</v>
      </c>
      <c r="I2236" s="1" t="s">
        <v>32</v>
      </c>
      <c r="J2236">
        <v>15</v>
      </c>
      <c r="K2236" s="1" t="s">
        <v>134</v>
      </c>
      <c r="L2236">
        <v>50</v>
      </c>
      <c r="M2236" s="1" t="s">
        <v>427</v>
      </c>
      <c r="N2236">
        <v>4</v>
      </c>
      <c r="O2236" s="1" t="s">
        <v>64</v>
      </c>
      <c r="P2236">
        <v>1</v>
      </c>
      <c r="Q2236">
        <v>7.4999999999999997E-2</v>
      </c>
      <c r="R2236">
        <v>676.7</v>
      </c>
      <c r="S2236">
        <v>311.28200000000004</v>
      </c>
      <c r="T2236">
        <v>311.28200000000004</v>
      </c>
      <c r="U2236">
        <v>625.94749999999999</v>
      </c>
      <c r="V2236">
        <f>Sales[[#This Row],[Total Revenue]]-Sales[[#This Row],[Total Buying]]</f>
        <v>314.66549999999995</v>
      </c>
      <c r="W2236">
        <v>210</v>
      </c>
      <c r="X2236" s="1" t="s">
        <v>1517</v>
      </c>
      <c r="Y2236" s="1" t="s">
        <v>1518</v>
      </c>
      <c r="Z2236" s="1" t="s">
        <v>586</v>
      </c>
      <c r="AA2236" s="1" t="s">
        <v>587</v>
      </c>
      <c r="AB2236" s="1" t="s">
        <v>40</v>
      </c>
      <c r="AC2236" s="1" t="s">
        <v>587</v>
      </c>
      <c r="AD2236">
        <v>68576</v>
      </c>
      <c r="AE2236">
        <v>45472</v>
      </c>
    </row>
    <row r="2237" spans="1:31" x14ac:dyDescent="0.3">
      <c r="A2237" s="1" t="s">
        <v>3070</v>
      </c>
      <c r="B2237" s="1" t="s">
        <v>30</v>
      </c>
      <c r="C2237" s="1" t="s">
        <v>48</v>
      </c>
      <c r="D2237" s="2">
        <v>43400</v>
      </c>
      <c r="E2237" s="2">
        <v>43509</v>
      </c>
      <c r="F2237" s="2" t="str">
        <f>TEXT(Sales[[#This Row],[OrderDate]],"dd")</f>
        <v>13</v>
      </c>
      <c r="G2237" s="2">
        <v>43514</v>
      </c>
      <c r="H2237" s="2">
        <v>43516</v>
      </c>
      <c r="I2237" s="1" t="s">
        <v>32</v>
      </c>
      <c r="J2237">
        <v>3</v>
      </c>
      <c r="K2237" s="1" t="s">
        <v>154</v>
      </c>
      <c r="L2237">
        <v>20</v>
      </c>
      <c r="M2237" s="1" t="s">
        <v>59</v>
      </c>
      <c r="N2237">
        <v>2</v>
      </c>
      <c r="O2237" s="1" t="s">
        <v>394</v>
      </c>
      <c r="P2237">
        <v>7</v>
      </c>
      <c r="Q2237">
        <v>7.4999999999999997E-2</v>
      </c>
      <c r="R2237">
        <v>3457.2000000000003</v>
      </c>
      <c r="S2237">
        <v>1452.0240000000001</v>
      </c>
      <c r="T2237">
        <v>10164.168000000001</v>
      </c>
      <c r="U2237">
        <v>22385.370000000003</v>
      </c>
      <c r="V2237">
        <f>Sales[[#This Row],[Total Revenue]]-Sales[[#This Row],[Total Buying]]</f>
        <v>12221.202000000001</v>
      </c>
      <c r="W2237">
        <v>11</v>
      </c>
      <c r="X2237" s="1" t="s">
        <v>140</v>
      </c>
      <c r="Y2237" s="1" t="s">
        <v>113</v>
      </c>
      <c r="Z2237" s="1" t="s">
        <v>114</v>
      </c>
      <c r="AA2237" s="1" t="s">
        <v>115</v>
      </c>
      <c r="AB2237" s="1" t="s">
        <v>116</v>
      </c>
      <c r="AC2237" s="1" t="s">
        <v>115</v>
      </c>
      <c r="AD2237">
        <v>525610</v>
      </c>
      <c r="AE2237">
        <v>47326</v>
      </c>
    </row>
    <row r="2238" spans="1:31" x14ac:dyDescent="0.3">
      <c r="A2238" s="1" t="s">
        <v>3071</v>
      </c>
      <c r="B2238" s="1" t="s">
        <v>30</v>
      </c>
      <c r="C2238" s="1" t="s">
        <v>77</v>
      </c>
      <c r="D2238" s="2">
        <v>43400</v>
      </c>
      <c r="E2238" s="2">
        <v>43510</v>
      </c>
      <c r="F2238" s="2" t="str">
        <f>TEXT(Sales[[#This Row],[OrderDate]],"dd")</f>
        <v>14</v>
      </c>
      <c r="G2238" s="2">
        <v>43530</v>
      </c>
      <c r="H2238" s="2">
        <v>43534</v>
      </c>
      <c r="I2238" s="1" t="s">
        <v>32</v>
      </c>
      <c r="J2238">
        <v>9</v>
      </c>
      <c r="K2238" s="1" t="s">
        <v>214</v>
      </c>
      <c r="L2238">
        <v>29</v>
      </c>
      <c r="M2238" s="1" t="s">
        <v>429</v>
      </c>
      <c r="N2238">
        <v>6</v>
      </c>
      <c r="O2238" s="1" t="s">
        <v>274</v>
      </c>
      <c r="P2238">
        <v>5</v>
      </c>
      <c r="Q2238">
        <v>0.15</v>
      </c>
      <c r="R2238">
        <v>5681.6</v>
      </c>
      <c r="S2238">
        <v>4658.9120000000003</v>
      </c>
      <c r="T2238">
        <v>23294.560000000001</v>
      </c>
      <c r="U2238">
        <v>24146.800000000003</v>
      </c>
      <c r="V2238">
        <f>Sales[[#This Row],[Total Revenue]]-Sales[[#This Row],[Total Buying]]</f>
        <v>852.2400000000016</v>
      </c>
      <c r="W2238">
        <v>170</v>
      </c>
      <c r="X2238" s="1" t="s">
        <v>628</v>
      </c>
      <c r="Y2238" s="1" t="s">
        <v>629</v>
      </c>
      <c r="Z2238" s="1" t="s">
        <v>196</v>
      </c>
      <c r="AA2238" s="1" t="s">
        <v>197</v>
      </c>
      <c r="AB2238" s="1" t="s">
        <v>147</v>
      </c>
      <c r="AC2238" s="1" t="s">
        <v>197</v>
      </c>
      <c r="AD2238">
        <v>47239</v>
      </c>
      <c r="AE2238">
        <v>45552</v>
      </c>
    </row>
    <row r="2239" spans="1:31" x14ac:dyDescent="0.3">
      <c r="A2239" s="1" t="s">
        <v>3072</v>
      </c>
      <c r="B2239" s="1" t="s">
        <v>42</v>
      </c>
      <c r="C2239" s="1" t="s">
        <v>31</v>
      </c>
      <c r="D2239" s="2">
        <v>43400</v>
      </c>
      <c r="E2239" s="2">
        <v>43510</v>
      </c>
      <c r="F2239" s="2" t="str">
        <f>TEXT(Sales[[#This Row],[OrderDate]],"dd")</f>
        <v>14</v>
      </c>
      <c r="G2239" s="2">
        <v>43527</v>
      </c>
      <c r="H2239" s="2">
        <v>43537</v>
      </c>
      <c r="I2239" s="1" t="s">
        <v>32</v>
      </c>
      <c r="J2239">
        <v>22</v>
      </c>
      <c r="K2239" s="1" t="s">
        <v>85</v>
      </c>
      <c r="L2239">
        <v>23</v>
      </c>
      <c r="M2239" s="1" t="s">
        <v>354</v>
      </c>
      <c r="N2239">
        <v>12</v>
      </c>
      <c r="O2239" s="1" t="s">
        <v>35</v>
      </c>
      <c r="P2239">
        <v>3</v>
      </c>
      <c r="Q2239">
        <v>7.4999999999999997E-2</v>
      </c>
      <c r="R2239">
        <v>254.6</v>
      </c>
      <c r="S2239">
        <v>178.22</v>
      </c>
      <c r="T2239">
        <v>534.66</v>
      </c>
      <c r="U2239">
        <v>706.51499999999999</v>
      </c>
      <c r="V2239">
        <f>Sales[[#This Row],[Total Revenue]]-Sales[[#This Row],[Total Buying]]</f>
        <v>171.85500000000002</v>
      </c>
      <c r="W2239">
        <v>248</v>
      </c>
      <c r="X2239" s="1" t="s">
        <v>803</v>
      </c>
      <c r="Y2239" s="1" t="s">
        <v>804</v>
      </c>
      <c r="Z2239" s="1" t="s">
        <v>338</v>
      </c>
      <c r="AA2239" s="1" t="s">
        <v>339</v>
      </c>
      <c r="AB2239" s="1" t="s">
        <v>116</v>
      </c>
      <c r="AC2239" s="1" t="s">
        <v>339</v>
      </c>
      <c r="AD2239">
        <v>222098</v>
      </c>
      <c r="AE2239">
        <v>47030</v>
      </c>
    </row>
    <row r="2240" spans="1:31" x14ac:dyDescent="0.3">
      <c r="A2240" s="1" t="s">
        <v>3073</v>
      </c>
      <c r="B2240" s="1" t="s">
        <v>100</v>
      </c>
      <c r="C2240" s="1" t="s">
        <v>31</v>
      </c>
      <c r="D2240" s="2">
        <v>43400</v>
      </c>
      <c r="E2240" s="2">
        <v>43510</v>
      </c>
      <c r="F2240" s="2" t="str">
        <f>TEXT(Sales[[#This Row],[OrderDate]],"dd")</f>
        <v>14</v>
      </c>
      <c r="G2240" s="2">
        <v>43529</v>
      </c>
      <c r="H2240" s="2">
        <v>43537</v>
      </c>
      <c r="I2240" s="1" t="s">
        <v>32</v>
      </c>
      <c r="J2240">
        <v>25</v>
      </c>
      <c r="K2240" s="1" t="s">
        <v>333</v>
      </c>
      <c r="L2240">
        <v>14</v>
      </c>
      <c r="M2240" s="1" t="s">
        <v>122</v>
      </c>
      <c r="N2240">
        <v>2</v>
      </c>
      <c r="O2240" s="1" t="s">
        <v>394</v>
      </c>
      <c r="P2240">
        <v>6</v>
      </c>
      <c r="Q2240">
        <v>0.05</v>
      </c>
      <c r="R2240">
        <v>3879.3</v>
      </c>
      <c r="S2240">
        <v>2831.8890000000001</v>
      </c>
      <c r="T2240">
        <v>16991.334000000003</v>
      </c>
      <c r="U2240">
        <v>22112.010000000002</v>
      </c>
      <c r="V2240">
        <f>Sales[[#This Row],[Total Revenue]]-Sales[[#This Row],[Total Buying]]</f>
        <v>5120.6759999999995</v>
      </c>
      <c r="W2240">
        <v>253</v>
      </c>
      <c r="X2240" s="1" t="s">
        <v>1418</v>
      </c>
      <c r="Y2240" s="1" t="s">
        <v>387</v>
      </c>
      <c r="Z2240" s="1" t="s">
        <v>388</v>
      </c>
      <c r="AA2240" s="1" t="s">
        <v>389</v>
      </c>
      <c r="AB2240" s="1" t="s">
        <v>116</v>
      </c>
      <c r="AC2240" s="1" t="s">
        <v>389</v>
      </c>
      <c r="AD2240">
        <v>68686</v>
      </c>
      <c r="AE2240">
        <v>52511</v>
      </c>
    </row>
    <row r="2241" spans="1:31" x14ac:dyDescent="0.3">
      <c r="A2241" s="1" t="s">
        <v>3074</v>
      </c>
      <c r="B2241" s="1" t="s">
        <v>30</v>
      </c>
      <c r="C2241" s="1" t="s">
        <v>48</v>
      </c>
      <c r="D2241" s="2">
        <v>43400</v>
      </c>
      <c r="E2241" s="2">
        <v>43510</v>
      </c>
      <c r="F2241" s="2" t="str">
        <f>TEXT(Sales[[#This Row],[OrderDate]],"dd")</f>
        <v>14</v>
      </c>
      <c r="G2241" s="2">
        <v>43528</v>
      </c>
      <c r="H2241" s="2">
        <v>43530</v>
      </c>
      <c r="I2241" s="1" t="s">
        <v>32</v>
      </c>
      <c r="J2241">
        <v>3</v>
      </c>
      <c r="K2241" s="1" t="s">
        <v>154</v>
      </c>
      <c r="L2241">
        <v>16</v>
      </c>
      <c r="M2241" s="1" t="s">
        <v>155</v>
      </c>
      <c r="N2241">
        <v>37</v>
      </c>
      <c r="O2241" s="1" t="s">
        <v>309</v>
      </c>
      <c r="P2241">
        <v>1</v>
      </c>
      <c r="Q2241">
        <v>0.05</v>
      </c>
      <c r="R2241">
        <v>3289.7000000000003</v>
      </c>
      <c r="S2241">
        <v>1776.4380000000003</v>
      </c>
      <c r="T2241">
        <v>1776.4380000000003</v>
      </c>
      <c r="U2241">
        <v>3125.2150000000001</v>
      </c>
      <c r="V2241">
        <f>Sales[[#This Row],[Total Revenue]]-Sales[[#This Row],[Total Buying]]</f>
        <v>1348.7769999999998</v>
      </c>
      <c r="W2241">
        <v>47</v>
      </c>
      <c r="X2241" s="1" t="s">
        <v>1948</v>
      </c>
      <c r="Y2241" s="1" t="s">
        <v>191</v>
      </c>
      <c r="Z2241" s="1" t="s">
        <v>158</v>
      </c>
      <c r="AA2241" s="1" t="s">
        <v>159</v>
      </c>
      <c r="AB2241" s="1" t="s">
        <v>116</v>
      </c>
      <c r="AC2241" s="1" t="s">
        <v>159</v>
      </c>
      <c r="AD2241">
        <v>164406</v>
      </c>
      <c r="AE2241">
        <v>52783</v>
      </c>
    </row>
    <row r="2242" spans="1:31" x14ac:dyDescent="0.3">
      <c r="A2242" s="1" t="s">
        <v>3075</v>
      </c>
      <c r="B2242" s="1" t="s">
        <v>30</v>
      </c>
      <c r="C2242" s="1" t="s">
        <v>48</v>
      </c>
      <c r="D2242" s="2">
        <v>43400</v>
      </c>
      <c r="E2242" s="2">
        <v>43510</v>
      </c>
      <c r="F2242" s="2" t="str">
        <f>TEXT(Sales[[#This Row],[OrderDate]],"dd")</f>
        <v>14</v>
      </c>
      <c r="G2242" s="2">
        <v>43519</v>
      </c>
      <c r="H2242" s="2">
        <v>43521</v>
      </c>
      <c r="I2242" s="1" t="s">
        <v>32</v>
      </c>
      <c r="J2242">
        <v>7</v>
      </c>
      <c r="K2242" s="1" t="s">
        <v>188</v>
      </c>
      <c r="L2242">
        <v>38</v>
      </c>
      <c r="M2242" s="1" t="s">
        <v>226</v>
      </c>
      <c r="N2242">
        <v>10</v>
      </c>
      <c r="O2242" s="1" t="s">
        <v>162</v>
      </c>
      <c r="P2242">
        <v>7</v>
      </c>
      <c r="Q2242">
        <v>0.05</v>
      </c>
      <c r="R2242">
        <v>227.8</v>
      </c>
      <c r="S2242">
        <v>104.78800000000001</v>
      </c>
      <c r="T2242">
        <v>733.51600000000008</v>
      </c>
      <c r="U2242">
        <v>1514.8700000000001</v>
      </c>
      <c r="V2242">
        <f>Sales[[#This Row],[Total Revenue]]-Sales[[#This Row],[Total Buying]]</f>
        <v>781.35400000000004</v>
      </c>
      <c r="W2242">
        <v>19</v>
      </c>
      <c r="X2242" s="1" t="s">
        <v>185</v>
      </c>
      <c r="Y2242" s="1" t="s">
        <v>186</v>
      </c>
      <c r="Z2242" s="1" t="s">
        <v>158</v>
      </c>
      <c r="AA2242" s="1" t="s">
        <v>159</v>
      </c>
      <c r="AB2242" s="1" t="s">
        <v>116</v>
      </c>
      <c r="AC2242" s="1" t="s">
        <v>159</v>
      </c>
      <c r="AD2242">
        <v>45917</v>
      </c>
      <c r="AE2242">
        <v>66237</v>
      </c>
    </row>
    <row r="2243" spans="1:31" x14ac:dyDescent="0.3">
      <c r="A2243" s="1" t="s">
        <v>3076</v>
      </c>
      <c r="B2243" s="1" t="s">
        <v>30</v>
      </c>
      <c r="C2243" s="1" t="s">
        <v>77</v>
      </c>
      <c r="D2243" s="2">
        <v>43400</v>
      </c>
      <c r="E2243" s="2">
        <v>43510</v>
      </c>
      <c r="F2243" s="2" t="str">
        <f>TEXT(Sales[[#This Row],[OrderDate]],"dd")</f>
        <v>14</v>
      </c>
      <c r="G2243" s="2">
        <v>43520</v>
      </c>
      <c r="H2243" s="2">
        <v>43524</v>
      </c>
      <c r="I2243" s="1" t="s">
        <v>32</v>
      </c>
      <c r="J2243">
        <v>5</v>
      </c>
      <c r="K2243" s="1" t="s">
        <v>182</v>
      </c>
      <c r="L2243">
        <v>13</v>
      </c>
      <c r="M2243" s="1" t="s">
        <v>118</v>
      </c>
      <c r="N2243">
        <v>5</v>
      </c>
      <c r="O2243" s="1" t="s">
        <v>123</v>
      </c>
      <c r="P2243">
        <v>3</v>
      </c>
      <c r="Q2243">
        <v>7.4999999999999997E-2</v>
      </c>
      <c r="R2243">
        <v>3685</v>
      </c>
      <c r="S2243">
        <v>1731.9499999999998</v>
      </c>
      <c r="T2243">
        <v>5195.8499999999995</v>
      </c>
      <c r="U2243">
        <v>10225.875</v>
      </c>
      <c r="V2243">
        <f>Sales[[#This Row],[Total Revenue]]-Sales[[#This Row],[Total Buying]]</f>
        <v>5030.0250000000005</v>
      </c>
      <c r="W2243">
        <v>182</v>
      </c>
      <c r="X2243" s="1" t="s">
        <v>860</v>
      </c>
      <c r="Y2243" s="1" t="s">
        <v>368</v>
      </c>
      <c r="Z2243" s="1" t="s">
        <v>369</v>
      </c>
      <c r="AA2243" s="1" t="s">
        <v>370</v>
      </c>
      <c r="AB2243" s="1" t="s">
        <v>147</v>
      </c>
      <c r="AC2243" s="1" t="s">
        <v>370</v>
      </c>
      <c r="AD2243">
        <v>59947</v>
      </c>
      <c r="AE2243">
        <v>27572</v>
      </c>
    </row>
    <row r="2244" spans="1:31" x14ac:dyDescent="0.3">
      <c r="A2244" s="1" t="s">
        <v>3077</v>
      </c>
      <c r="B2244" s="1" t="s">
        <v>30</v>
      </c>
      <c r="C2244" s="1" t="s">
        <v>31</v>
      </c>
      <c r="D2244" s="2">
        <v>43400</v>
      </c>
      <c r="E2244" s="2">
        <v>43510</v>
      </c>
      <c r="F2244" s="2" t="str">
        <f>TEXT(Sales[[#This Row],[OrderDate]],"dd")</f>
        <v>14</v>
      </c>
      <c r="G2244" s="2">
        <v>43538</v>
      </c>
      <c r="H2244" s="2">
        <v>43539</v>
      </c>
      <c r="I2244" s="1" t="s">
        <v>32</v>
      </c>
      <c r="J2244">
        <v>9</v>
      </c>
      <c r="K2244" s="1" t="s">
        <v>214</v>
      </c>
      <c r="L2244">
        <v>3</v>
      </c>
      <c r="M2244" s="1" t="s">
        <v>175</v>
      </c>
      <c r="N2244">
        <v>19</v>
      </c>
      <c r="O2244" s="1" t="s">
        <v>726</v>
      </c>
      <c r="P2244">
        <v>6</v>
      </c>
      <c r="Q2244">
        <v>0.05</v>
      </c>
      <c r="R2244">
        <v>3832.4</v>
      </c>
      <c r="S2244">
        <v>1724.5800000000002</v>
      </c>
      <c r="T2244">
        <v>10347.480000000001</v>
      </c>
      <c r="U2244">
        <v>21844.68</v>
      </c>
      <c r="V2244">
        <f>Sales[[#This Row],[Total Revenue]]-Sales[[#This Row],[Total Buying]]</f>
        <v>11497.199999999999</v>
      </c>
      <c r="W2244">
        <v>260</v>
      </c>
      <c r="X2244" s="1" t="s">
        <v>1983</v>
      </c>
      <c r="Y2244" s="1" t="s">
        <v>37</v>
      </c>
      <c r="Z2244" s="1" t="s">
        <v>38</v>
      </c>
      <c r="AA2244" s="1" t="s">
        <v>39</v>
      </c>
      <c r="AB2244" s="1" t="s">
        <v>40</v>
      </c>
      <c r="AC2244" s="1" t="s">
        <v>39</v>
      </c>
      <c r="AD2244">
        <v>161116</v>
      </c>
      <c r="AE2244">
        <v>87040</v>
      </c>
    </row>
    <row r="2245" spans="1:31" x14ac:dyDescent="0.3">
      <c r="A2245" s="1" t="s">
        <v>3078</v>
      </c>
      <c r="B2245" s="1" t="s">
        <v>30</v>
      </c>
      <c r="C2245" s="1" t="s">
        <v>62</v>
      </c>
      <c r="D2245" s="2">
        <v>43400</v>
      </c>
      <c r="E2245" s="2">
        <v>43510</v>
      </c>
      <c r="F2245" s="2" t="str">
        <f>TEXT(Sales[[#This Row],[OrderDate]],"dd")</f>
        <v>14</v>
      </c>
      <c r="G2245" s="2">
        <v>43530</v>
      </c>
      <c r="H2245" s="2">
        <v>43534</v>
      </c>
      <c r="I2245" s="1" t="s">
        <v>32</v>
      </c>
      <c r="J2245">
        <v>12</v>
      </c>
      <c r="K2245" s="1" t="s">
        <v>208</v>
      </c>
      <c r="L2245">
        <v>31</v>
      </c>
      <c r="M2245" s="1" t="s">
        <v>374</v>
      </c>
      <c r="N2245">
        <v>18</v>
      </c>
      <c r="O2245" s="1" t="s">
        <v>364</v>
      </c>
      <c r="P2245">
        <v>3</v>
      </c>
      <c r="Q2245">
        <v>0.1</v>
      </c>
      <c r="R2245">
        <v>221.1</v>
      </c>
      <c r="S2245">
        <v>181.30199999999999</v>
      </c>
      <c r="T2245">
        <v>543.90599999999995</v>
      </c>
      <c r="U2245">
        <v>596.97</v>
      </c>
      <c r="V2245">
        <f>Sales[[#This Row],[Total Revenue]]-Sales[[#This Row],[Total Buying]]</f>
        <v>53.064000000000078</v>
      </c>
      <c r="W2245">
        <v>319</v>
      </c>
      <c r="X2245" s="1" t="s">
        <v>987</v>
      </c>
      <c r="Y2245" s="1" t="s">
        <v>988</v>
      </c>
      <c r="Z2245" s="1" t="s">
        <v>251</v>
      </c>
      <c r="AA2245" s="1" t="s">
        <v>252</v>
      </c>
      <c r="AB2245" s="1" t="s">
        <v>56</v>
      </c>
      <c r="AC2245" s="1" t="s">
        <v>252</v>
      </c>
      <c r="AD2245">
        <v>273457</v>
      </c>
      <c r="AE2245">
        <v>53214</v>
      </c>
    </row>
    <row r="2246" spans="1:31" x14ac:dyDescent="0.3">
      <c r="A2246" s="1" t="s">
        <v>3079</v>
      </c>
      <c r="B2246" s="1" t="s">
        <v>30</v>
      </c>
      <c r="C2246" s="1" t="s">
        <v>31</v>
      </c>
      <c r="D2246" s="2">
        <v>43400</v>
      </c>
      <c r="E2246" s="2">
        <v>43510</v>
      </c>
      <c r="F2246" s="2" t="str">
        <f>TEXT(Sales[[#This Row],[OrderDate]],"dd")</f>
        <v>14</v>
      </c>
      <c r="G2246" s="2">
        <v>43534</v>
      </c>
      <c r="H2246" s="2">
        <v>43542</v>
      </c>
      <c r="I2246" s="1" t="s">
        <v>32</v>
      </c>
      <c r="J2246">
        <v>3</v>
      </c>
      <c r="K2246" s="1" t="s">
        <v>154</v>
      </c>
      <c r="L2246">
        <v>9</v>
      </c>
      <c r="M2246" s="1" t="s">
        <v>149</v>
      </c>
      <c r="N2246">
        <v>37</v>
      </c>
      <c r="O2246" s="1" t="s">
        <v>309</v>
      </c>
      <c r="P2246">
        <v>8</v>
      </c>
      <c r="Q2246">
        <v>0.05</v>
      </c>
      <c r="R2246">
        <v>1922.9</v>
      </c>
      <c r="S2246">
        <v>1172.9690000000001</v>
      </c>
      <c r="T2246">
        <v>9383.7520000000004</v>
      </c>
      <c r="U2246">
        <v>14614.04</v>
      </c>
      <c r="V2246">
        <f>Sales[[#This Row],[Total Revenue]]-Sales[[#This Row],[Total Buying]]</f>
        <v>5230.2880000000005</v>
      </c>
      <c r="W2246">
        <v>247</v>
      </c>
      <c r="X2246" s="1" t="s">
        <v>884</v>
      </c>
      <c r="Y2246" s="1" t="s">
        <v>731</v>
      </c>
      <c r="Z2246" s="1" t="s">
        <v>732</v>
      </c>
      <c r="AA2246" s="1" t="s">
        <v>733</v>
      </c>
      <c r="AB2246" s="1" t="s">
        <v>40</v>
      </c>
      <c r="AC2246" s="1" t="s">
        <v>733</v>
      </c>
      <c r="AD2246">
        <v>33375</v>
      </c>
      <c r="AE2246">
        <v>79720</v>
      </c>
    </row>
    <row r="2247" spans="1:31" x14ac:dyDescent="0.3">
      <c r="A2247" s="1" t="s">
        <v>3080</v>
      </c>
      <c r="B2247" s="1" t="s">
        <v>47</v>
      </c>
      <c r="C2247" s="1" t="s">
        <v>77</v>
      </c>
      <c r="D2247" s="2">
        <v>43400</v>
      </c>
      <c r="E2247" s="2">
        <v>43510</v>
      </c>
      <c r="F2247" s="2" t="str">
        <f>TEXT(Sales[[#This Row],[OrderDate]],"dd")</f>
        <v>14</v>
      </c>
      <c r="G2247" s="2">
        <v>43533</v>
      </c>
      <c r="H2247" s="2">
        <v>43542</v>
      </c>
      <c r="I2247" s="1" t="s">
        <v>32</v>
      </c>
      <c r="J2247">
        <v>20</v>
      </c>
      <c r="K2247" s="1" t="s">
        <v>225</v>
      </c>
      <c r="L2247">
        <v>13</v>
      </c>
      <c r="M2247" s="1" t="s">
        <v>118</v>
      </c>
      <c r="N2247">
        <v>34</v>
      </c>
      <c r="O2247" s="1" t="s">
        <v>335</v>
      </c>
      <c r="P2247">
        <v>1</v>
      </c>
      <c r="Q2247">
        <v>0.05</v>
      </c>
      <c r="R2247">
        <v>984.9</v>
      </c>
      <c r="S2247">
        <v>453.05400000000003</v>
      </c>
      <c r="T2247">
        <v>453.05400000000003</v>
      </c>
      <c r="U2247">
        <v>935.65499999999997</v>
      </c>
      <c r="V2247">
        <f>Sales[[#This Row],[Total Revenue]]-Sales[[#This Row],[Total Buying]]</f>
        <v>482.60099999999994</v>
      </c>
      <c r="W2247">
        <v>129</v>
      </c>
      <c r="X2247" s="1" t="s">
        <v>1427</v>
      </c>
      <c r="Y2247" s="1" t="s">
        <v>294</v>
      </c>
      <c r="Z2247" s="1" t="s">
        <v>306</v>
      </c>
      <c r="AA2247" s="1" t="s">
        <v>307</v>
      </c>
      <c r="AB2247" s="1" t="s">
        <v>56</v>
      </c>
      <c r="AC2247" s="1" t="s">
        <v>307</v>
      </c>
      <c r="AD2247">
        <v>105359</v>
      </c>
      <c r="AE2247">
        <v>42318</v>
      </c>
    </row>
    <row r="2248" spans="1:31" x14ac:dyDescent="0.3">
      <c r="A2248" s="1" t="s">
        <v>3081</v>
      </c>
      <c r="B2248" s="1" t="s">
        <v>42</v>
      </c>
      <c r="C2248" s="1" t="s">
        <v>424</v>
      </c>
      <c r="D2248" s="2">
        <v>43400</v>
      </c>
      <c r="E2248" s="2">
        <v>43511</v>
      </c>
      <c r="F2248" s="2" t="str">
        <f>TEXT(Sales[[#This Row],[OrderDate]],"dd")</f>
        <v>15</v>
      </c>
      <c r="G2248" s="2">
        <v>43529</v>
      </c>
      <c r="H2248" s="2">
        <v>43532</v>
      </c>
      <c r="I2248" s="1" t="s">
        <v>32</v>
      </c>
      <c r="J2248">
        <v>22</v>
      </c>
      <c r="K2248" s="1" t="s">
        <v>85</v>
      </c>
      <c r="L2248">
        <v>27</v>
      </c>
      <c r="M2248" s="1" t="s">
        <v>560</v>
      </c>
      <c r="N2248">
        <v>41</v>
      </c>
      <c r="O2248" s="1" t="s">
        <v>60</v>
      </c>
      <c r="P2248">
        <v>3</v>
      </c>
      <c r="Q2248">
        <v>0.05</v>
      </c>
      <c r="R2248">
        <v>1159.1000000000001</v>
      </c>
      <c r="S2248">
        <v>776.59700000000009</v>
      </c>
      <c r="T2248">
        <v>2329.7910000000002</v>
      </c>
      <c r="U2248">
        <v>3303.4350000000004</v>
      </c>
      <c r="V2248">
        <f>Sales[[#This Row],[Total Revenue]]-Sales[[#This Row],[Total Buying]]</f>
        <v>973.64400000000023</v>
      </c>
      <c r="W2248">
        <v>87</v>
      </c>
      <c r="X2248" s="1" t="s">
        <v>617</v>
      </c>
      <c r="Y2248" s="1" t="s">
        <v>618</v>
      </c>
      <c r="Z2248" s="1" t="s">
        <v>158</v>
      </c>
      <c r="AA2248" s="1" t="s">
        <v>159</v>
      </c>
      <c r="AB2248" s="1" t="s">
        <v>116</v>
      </c>
      <c r="AC2248" s="1" t="s">
        <v>159</v>
      </c>
      <c r="AD2248">
        <v>41730</v>
      </c>
      <c r="AE2248">
        <v>52157</v>
      </c>
    </row>
    <row r="2249" spans="1:31" x14ac:dyDescent="0.3">
      <c r="A2249" s="1" t="s">
        <v>3082</v>
      </c>
      <c r="B2249" s="1" t="s">
        <v>100</v>
      </c>
      <c r="C2249" s="1" t="s">
        <v>77</v>
      </c>
      <c r="D2249" s="2">
        <v>43400</v>
      </c>
      <c r="E2249" s="2">
        <v>43511</v>
      </c>
      <c r="F2249" s="2" t="str">
        <f>TEXT(Sales[[#This Row],[OrderDate]],"dd")</f>
        <v>15</v>
      </c>
      <c r="G2249" s="2">
        <v>43529</v>
      </c>
      <c r="H2249" s="2">
        <v>43536</v>
      </c>
      <c r="I2249" s="1" t="s">
        <v>32</v>
      </c>
      <c r="J2249">
        <v>27</v>
      </c>
      <c r="K2249" s="1" t="s">
        <v>179</v>
      </c>
      <c r="L2249">
        <v>1</v>
      </c>
      <c r="M2249" s="1" t="s">
        <v>79</v>
      </c>
      <c r="N2249">
        <v>9</v>
      </c>
      <c r="O2249" s="1" t="s">
        <v>111</v>
      </c>
      <c r="P2249">
        <v>3</v>
      </c>
      <c r="Q2249">
        <v>0.2</v>
      </c>
      <c r="R2249">
        <v>261.3</v>
      </c>
      <c r="S2249">
        <v>143.71500000000003</v>
      </c>
      <c r="T2249">
        <v>431.1450000000001</v>
      </c>
      <c r="U2249">
        <v>627.12000000000012</v>
      </c>
      <c r="V2249">
        <f>Sales[[#This Row],[Total Revenue]]-Sales[[#This Row],[Total Buying]]</f>
        <v>195.97500000000002</v>
      </c>
      <c r="W2249">
        <v>93</v>
      </c>
      <c r="X2249" s="1" t="s">
        <v>1506</v>
      </c>
      <c r="Y2249" s="1" t="s">
        <v>1507</v>
      </c>
      <c r="Z2249" s="1" t="s">
        <v>400</v>
      </c>
      <c r="AA2249" s="1" t="s">
        <v>401</v>
      </c>
      <c r="AB2249" s="1" t="s">
        <v>116</v>
      </c>
      <c r="AC2249" s="1" t="s">
        <v>401</v>
      </c>
      <c r="AD2249">
        <v>38991</v>
      </c>
      <c r="AE2249">
        <v>91941</v>
      </c>
    </row>
    <row r="2250" spans="1:31" x14ac:dyDescent="0.3">
      <c r="A2250" s="1" t="s">
        <v>3083</v>
      </c>
      <c r="B2250" s="1" t="s">
        <v>47</v>
      </c>
      <c r="C2250" s="1" t="s">
        <v>62</v>
      </c>
      <c r="D2250" s="2">
        <v>43400</v>
      </c>
      <c r="E2250" s="2">
        <v>43511</v>
      </c>
      <c r="F2250" s="2" t="str">
        <f>TEXT(Sales[[#This Row],[OrderDate]],"dd")</f>
        <v>15</v>
      </c>
      <c r="G2250" s="2">
        <v>43530</v>
      </c>
      <c r="H2250" s="2">
        <v>43540</v>
      </c>
      <c r="I2250" s="1" t="s">
        <v>32</v>
      </c>
      <c r="J2250">
        <v>20</v>
      </c>
      <c r="K2250" s="1" t="s">
        <v>225</v>
      </c>
      <c r="L2250">
        <v>38</v>
      </c>
      <c r="M2250" s="1" t="s">
        <v>226</v>
      </c>
      <c r="N2250">
        <v>44</v>
      </c>
      <c r="O2250" s="1" t="s">
        <v>206</v>
      </c>
      <c r="P2250">
        <v>8</v>
      </c>
      <c r="Q2250">
        <v>0.1</v>
      </c>
      <c r="R2250">
        <v>1688.4</v>
      </c>
      <c r="S2250">
        <v>1181.8799999999999</v>
      </c>
      <c r="T2250">
        <v>9455.0399999999991</v>
      </c>
      <c r="U2250">
        <v>12156.48</v>
      </c>
      <c r="V2250">
        <f>Sales[[#This Row],[Total Revenue]]-Sales[[#This Row],[Total Buying]]</f>
        <v>2701.4400000000005</v>
      </c>
      <c r="W2250">
        <v>326</v>
      </c>
      <c r="X2250" s="1" t="s">
        <v>894</v>
      </c>
      <c r="Y2250" s="1" t="s">
        <v>895</v>
      </c>
      <c r="Z2250" s="1" t="s">
        <v>251</v>
      </c>
      <c r="AA2250" s="1" t="s">
        <v>252</v>
      </c>
      <c r="AB2250" s="1" t="s">
        <v>56</v>
      </c>
      <c r="AC2250" s="1" t="s">
        <v>252</v>
      </c>
      <c r="AD2250">
        <v>66308</v>
      </c>
      <c r="AE2250">
        <v>39711</v>
      </c>
    </row>
    <row r="2251" spans="1:31" x14ac:dyDescent="0.3">
      <c r="A2251" s="1" t="s">
        <v>3084</v>
      </c>
      <c r="B2251" s="1" t="s">
        <v>30</v>
      </c>
      <c r="C2251" s="1" t="s">
        <v>62</v>
      </c>
      <c r="D2251" s="2">
        <v>43400</v>
      </c>
      <c r="E2251" s="2">
        <v>43511</v>
      </c>
      <c r="F2251" s="2" t="str">
        <f>TEXT(Sales[[#This Row],[OrderDate]],"dd")</f>
        <v>15</v>
      </c>
      <c r="G2251" s="2">
        <v>43537</v>
      </c>
      <c r="H2251" s="2">
        <v>43546</v>
      </c>
      <c r="I2251" s="1" t="s">
        <v>32</v>
      </c>
      <c r="J2251">
        <v>9</v>
      </c>
      <c r="K2251" s="1" t="s">
        <v>214</v>
      </c>
      <c r="L2251">
        <v>23</v>
      </c>
      <c r="M2251" s="1" t="s">
        <v>354</v>
      </c>
      <c r="N2251">
        <v>37</v>
      </c>
      <c r="O2251" s="1" t="s">
        <v>309</v>
      </c>
      <c r="P2251">
        <v>6</v>
      </c>
      <c r="Q2251">
        <v>0.1</v>
      </c>
      <c r="R2251">
        <v>884.4</v>
      </c>
      <c r="S2251">
        <v>486.42</v>
      </c>
      <c r="T2251">
        <v>2918.52</v>
      </c>
      <c r="U2251">
        <v>4775.76</v>
      </c>
      <c r="V2251">
        <f>Sales[[#This Row],[Total Revenue]]-Sales[[#This Row],[Total Buying]]</f>
        <v>1857.2400000000002</v>
      </c>
      <c r="W2251">
        <v>318</v>
      </c>
      <c r="X2251" s="1" t="s">
        <v>832</v>
      </c>
      <c r="Y2251" s="1" t="s">
        <v>641</v>
      </c>
      <c r="Z2251" s="1" t="s">
        <v>251</v>
      </c>
      <c r="AA2251" s="1" t="s">
        <v>252</v>
      </c>
      <c r="AB2251" s="1" t="s">
        <v>56</v>
      </c>
      <c r="AC2251" s="1" t="s">
        <v>252</v>
      </c>
      <c r="AD2251">
        <v>220682</v>
      </c>
      <c r="AE2251">
        <v>42772</v>
      </c>
    </row>
    <row r="2252" spans="1:31" x14ac:dyDescent="0.3">
      <c r="A2252" s="1" t="s">
        <v>3085</v>
      </c>
      <c r="B2252" s="1" t="s">
        <v>42</v>
      </c>
      <c r="C2252" s="1" t="s">
        <v>77</v>
      </c>
      <c r="D2252" s="2">
        <v>43400</v>
      </c>
      <c r="E2252" s="2">
        <v>43512</v>
      </c>
      <c r="F2252" s="2" t="str">
        <f>TEXT(Sales[[#This Row],[OrderDate]],"dd")</f>
        <v>16</v>
      </c>
      <c r="G2252" s="2">
        <v>43540</v>
      </c>
      <c r="H2252" s="2">
        <v>43541</v>
      </c>
      <c r="I2252" s="1" t="s">
        <v>32</v>
      </c>
      <c r="J2252">
        <v>25</v>
      </c>
      <c r="K2252" s="1" t="s">
        <v>333</v>
      </c>
      <c r="L2252">
        <v>11</v>
      </c>
      <c r="M2252" s="1" t="s">
        <v>44</v>
      </c>
      <c r="N2252">
        <v>14</v>
      </c>
      <c r="O2252" s="1" t="s">
        <v>438</v>
      </c>
      <c r="P2252">
        <v>6</v>
      </c>
      <c r="Q2252">
        <v>0.2</v>
      </c>
      <c r="R2252">
        <v>797.30000000000007</v>
      </c>
      <c r="S2252">
        <v>621.89400000000012</v>
      </c>
      <c r="T2252">
        <v>3731.3640000000005</v>
      </c>
      <c r="U2252">
        <v>3827.04</v>
      </c>
      <c r="V2252">
        <f>Sales[[#This Row],[Total Revenue]]-Sales[[#This Row],[Total Buying]]</f>
        <v>95.675999999999476</v>
      </c>
      <c r="W2252">
        <v>172</v>
      </c>
      <c r="X2252" s="1" t="s">
        <v>841</v>
      </c>
      <c r="Y2252" s="1" t="s">
        <v>532</v>
      </c>
      <c r="Z2252" s="1" t="s">
        <v>196</v>
      </c>
      <c r="AA2252" s="1" t="s">
        <v>197</v>
      </c>
      <c r="AB2252" s="1" t="s">
        <v>147</v>
      </c>
      <c r="AC2252" s="1" t="s">
        <v>197</v>
      </c>
      <c r="AD2252">
        <v>54255</v>
      </c>
      <c r="AE2252">
        <v>53281</v>
      </c>
    </row>
    <row r="2253" spans="1:31" x14ac:dyDescent="0.3">
      <c r="A2253" s="1" t="s">
        <v>3086</v>
      </c>
      <c r="B2253" s="1" t="s">
        <v>30</v>
      </c>
      <c r="C2253" s="1" t="s">
        <v>77</v>
      </c>
      <c r="D2253" s="2">
        <v>43400</v>
      </c>
      <c r="E2253" s="2">
        <v>43512</v>
      </c>
      <c r="F2253" s="2" t="str">
        <f>TEXT(Sales[[#This Row],[OrderDate]],"dd")</f>
        <v>16</v>
      </c>
      <c r="G2253" s="2">
        <v>43527</v>
      </c>
      <c r="H2253" s="2">
        <v>43533</v>
      </c>
      <c r="I2253" s="1" t="s">
        <v>32</v>
      </c>
      <c r="J2253">
        <v>5</v>
      </c>
      <c r="K2253" s="1" t="s">
        <v>182</v>
      </c>
      <c r="L2253">
        <v>17</v>
      </c>
      <c r="M2253" s="1" t="s">
        <v>278</v>
      </c>
      <c r="N2253">
        <v>13</v>
      </c>
      <c r="O2253" s="1" t="s">
        <v>193</v>
      </c>
      <c r="P2253">
        <v>1</v>
      </c>
      <c r="Q2253">
        <v>0.15</v>
      </c>
      <c r="R2253">
        <v>1139</v>
      </c>
      <c r="S2253">
        <v>626.45000000000005</v>
      </c>
      <c r="T2253">
        <v>626.45000000000005</v>
      </c>
      <c r="U2253">
        <v>968.15</v>
      </c>
      <c r="V2253">
        <f>Sales[[#This Row],[Total Revenue]]-Sales[[#This Row],[Total Buying]]</f>
        <v>341.69999999999993</v>
      </c>
      <c r="W2253">
        <v>181</v>
      </c>
      <c r="X2253" s="1" t="s">
        <v>771</v>
      </c>
      <c r="Y2253" s="1" t="s">
        <v>772</v>
      </c>
      <c r="Z2253" s="1" t="s">
        <v>369</v>
      </c>
      <c r="AA2253" s="1" t="s">
        <v>370</v>
      </c>
      <c r="AB2253" s="1" t="s">
        <v>147</v>
      </c>
      <c r="AC2253" s="1" t="s">
        <v>370</v>
      </c>
      <c r="AD2253">
        <v>39770</v>
      </c>
      <c r="AE2253">
        <v>31332</v>
      </c>
    </row>
    <row r="2254" spans="1:31" x14ac:dyDescent="0.3">
      <c r="A2254" s="1" t="s">
        <v>3087</v>
      </c>
      <c r="B2254" s="1" t="s">
        <v>47</v>
      </c>
      <c r="C2254" s="1" t="s">
        <v>31</v>
      </c>
      <c r="D2254" s="2">
        <v>43400</v>
      </c>
      <c r="E2254" s="2">
        <v>43512</v>
      </c>
      <c r="F2254" s="2" t="str">
        <f>TEXT(Sales[[#This Row],[OrderDate]],"dd")</f>
        <v>16</v>
      </c>
      <c r="G2254" s="2">
        <v>43529</v>
      </c>
      <c r="H2254" s="2">
        <v>43535</v>
      </c>
      <c r="I2254" s="1" t="s">
        <v>32</v>
      </c>
      <c r="J2254">
        <v>19</v>
      </c>
      <c r="K2254" s="1" t="s">
        <v>97</v>
      </c>
      <c r="L2254">
        <v>3</v>
      </c>
      <c r="M2254" s="1" t="s">
        <v>175</v>
      </c>
      <c r="N2254">
        <v>37</v>
      </c>
      <c r="O2254" s="1" t="s">
        <v>309</v>
      </c>
      <c r="P2254">
        <v>6</v>
      </c>
      <c r="Q2254">
        <v>7.4999999999999997E-2</v>
      </c>
      <c r="R2254">
        <v>1822.4</v>
      </c>
      <c r="S2254">
        <v>1457.92</v>
      </c>
      <c r="T2254">
        <v>8747.52</v>
      </c>
      <c r="U2254">
        <v>10114.32</v>
      </c>
      <c r="V2254">
        <f>Sales[[#This Row],[Total Revenue]]-Sales[[#This Row],[Total Buying]]</f>
        <v>1366.7999999999993</v>
      </c>
      <c r="W2254">
        <v>225</v>
      </c>
      <c r="X2254" s="1" t="s">
        <v>843</v>
      </c>
      <c r="Y2254" s="1" t="s">
        <v>904</v>
      </c>
      <c r="Z2254" s="1" t="s">
        <v>905</v>
      </c>
      <c r="AA2254" s="1" t="s">
        <v>906</v>
      </c>
      <c r="AB2254" s="1" t="s">
        <v>147</v>
      </c>
      <c r="AC2254" s="1" t="s">
        <v>906</v>
      </c>
      <c r="AD2254">
        <v>71268</v>
      </c>
      <c r="AE2254">
        <v>33557</v>
      </c>
    </row>
    <row r="2255" spans="1:31" x14ac:dyDescent="0.3">
      <c r="A2255" s="1" t="s">
        <v>3088</v>
      </c>
      <c r="B2255" s="1" t="s">
        <v>42</v>
      </c>
      <c r="C2255" s="1" t="s">
        <v>31</v>
      </c>
      <c r="D2255" s="2">
        <v>43400</v>
      </c>
      <c r="E2255" s="2">
        <v>43512</v>
      </c>
      <c r="F2255" s="2" t="str">
        <f>TEXT(Sales[[#This Row],[OrderDate]],"dd")</f>
        <v>16</v>
      </c>
      <c r="G2255" s="2">
        <v>43525</v>
      </c>
      <c r="H2255" s="2">
        <v>43526</v>
      </c>
      <c r="I2255" s="1" t="s">
        <v>32</v>
      </c>
      <c r="J2255">
        <v>24</v>
      </c>
      <c r="K2255" s="1" t="s">
        <v>58</v>
      </c>
      <c r="L2255">
        <v>4</v>
      </c>
      <c r="M2255" s="1" t="s">
        <v>92</v>
      </c>
      <c r="N2255">
        <v>4</v>
      </c>
      <c r="O2255" s="1" t="s">
        <v>64</v>
      </c>
      <c r="P2255">
        <v>8</v>
      </c>
      <c r="Q2255">
        <v>0.1</v>
      </c>
      <c r="R2255">
        <v>2278</v>
      </c>
      <c r="S2255">
        <v>1344.02</v>
      </c>
      <c r="T2255">
        <v>10752.16</v>
      </c>
      <c r="U2255">
        <v>16401.599999999999</v>
      </c>
      <c r="V2255">
        <f>Sales[[#This Row],[Total Revenue]]-Sales[[#This Row],[Total Buying]]</f>
        <v>5649.4399999999987</v>
      </c>
      <c r="W2255">
        <v>220</v>
      </c>
      <c r="X2255" s="1" t="s">
        <v>1004</v>
      </c>
      <c r="Y2255" s="1" t="s">
        <v>1005</v>
      </c>
      <c r="Z2255" s="1" t="s">
        <v>704</v>
      </c>
      <c r="AA2255" s="1" t="s">
        <v>705</v>
      </c>
      <c r="AB2255" s="1" t="s">
        <v>147</v>
      </c>
      <c r="AC2255" s="1" t="s">
        <v>705</v>
      </c>
      <c r="AD2255">
        <v>43634</v>
      </c>
      <c r="AE2255">
        <v>64554</v>
      </c>
    </row>
    <row r="2256" spans="1:31" x14ac:dyDescent="0.3">
      <c r="A2256" s="1" t="s">
        <v>3089</v>
      </c>
      <c r="B2256" s="1" t="s">
        <v>30</v>
      </c>
      <c r="C2256" s="1" t="s">
        <v>62</v>
      </c>
      <c r="D2256" s="2">
        <v>43400</v>
      </c>
      <c r="E2256" s="2">
        <v>43512</v>
      </c>
      <c r="F2256" s="2" t="str">
        <f>TEXT(Sales[[#This Row],[OrderDate]],"dd")</f>
        <v>16</v>
      </c>
      <c r="G2256" s="2">
        <v>43520</v>
      </c>
      <c r="H2256" s="2">
        <v>43521</v>
      </c>
      <c r="I2256" s="1" t="s">
        <v>32</v>
      </c>
      <c r="J2256">
        <v>10</v>
      </c>
      <c r="K2256" s="1" t="s">
        <v>121</v>
      </c>
      <c r="L2256">
        <v>3</v>
      </c>
      <c r="M2256" s="1" t="s">
        <v>175</v>
      </c>
      <c r="N2256">
        <v>6</v>
      </c>
      <c r="O2256" s="1" t="s">
        <v>274</v>
      </c>
      <c r="P2256">
        <v>5</v>
      </c>
      <c r="Q2256">
        <v>0.1</v>
      </c>
      <c r="R2256">
        <v>167.5</v>
      </c>
      <c r="S2256">
        <v>120.6</v>
      </c>
      <c r="T2256">
        <v>603</v>
      </c>
      <c r="U2256">
        <v>753.75</v>
      </c>
      <c r="V2256">
        <f>Sales[[#This Row],[Total Revenue]]-Sales[[#This Row],[Total Buying]]</f>
        <v>150.75</v>
      </c>
      <c r="W2256">
        <v>285</v>
      </c>
      <c r="X2256" s="1" t="s">
        <v>209</v>
      </c>
      <c r="Y2256" s="1" t="s">
        <v>210</v>
      </c>
      <c r="Z2256" s="1" t="s">
        <v>211</v>
      </c>
      <c r="AA2256" s="1" t="s">
        <v>212</v>
      </c>
      <c r="AB2256" s="1" t="s">
        <v>56</v>
      </c>
      <c r="AC2256" s="1" t="s">
        <v>212</v>
      </c>
      <c r="AD2256">
        <v>44911</v>
      </c>
      <c r="AE2256">
        <v>51491</v>
      </c>
    </row>
    <row r="2257" spans="1:31" x14ac:dyDescent="0.3">
      <c r="A2257" s="1" t="s">
        <v>3090</v>
      </c>
      <c r="B2257" s="1" t="s">
        <v>100</v>
      </c>
      <c r="C2257" s="1" t="s">
        <v>77</v>
      </c>
      <c r="D2257" s="2">
        <v>43400</v>
      </c>
      <c r="E2257" s="2">
        <v>43512</v>
      </c>
      <c r="F2257" s="2" t="str">
        <f>TEXT(Sales[[#This Row],[OrderDate]],"dd")</f>
        <v>16</v>
      </c>
      <c r="G2257" s="2">
        <v>43529</v>
      </c>
      <c r="H2257" s="2">
        <v>43535</v>
      </c>
      <c r="I2257" s="1" t="s">
        <v>32</v>
      </c>
      <c r="J2257">
        <v>28</v>
      </c>
      <c r="K2257" s="1" t="s">
        <v>101</v>
      </c>
      <c r="L2257">
        <v>47</v>
      </c>
      <c r="M2257" s="1" t="s">
        <v>267</v>
      </c>
      <c r="N2257">
        <v>41</v>
      </c>
      <c r="O2257" s="1" t="s">
        <v>60</v>
      </c>
      <c r="P2257">
        <v>6</v>
      </c>
      <c r="Q2257">
        <v>0.15</v>
      </c>
      <c r="R2257">
        <v>683.4</v>
      </c>
      <c r="S2257">
        <v>512.54999999999995</v>
      </c>
      <c r="T2257">
        <v>3075.2999999999997</v>
      </c>
      <c r="U2257">
        <v>3485.34</v>
      </c>
      <c r="V2257">
        <f>Sales[[#This Row],[Total Revenue]]-Sales[[#This Row],[Total Buying]]</f>
        <v>410.04000000000042</v>
      </c>
      <c r="W2257">
        <v>105</v>
      </c>
      <c r="X2257" s="1" t="s">
        <v>94</v>
      </c>
      <c r="Y2257" s="1" t="s">
        <v>95</v>
      </c>
      <c r="Z2257" s="1" t="s">
        <v>82</v>
      </c>
      <c r="AA2257" s="1" t="s">
        <v>83</v>
      </c>
      <c r="AB2257" s="1" t="s">
        <v>40</v>
      </c>
      <c r="AC2257" s="1" t="s">
        <v>83</v>
      </c>
      <c r="AD2257">
        <v>45239</v>
      </c>
      <c r="AE2257">
        <v>30630</v>
      </c>
    </row>
    <row r="2258" spans="1:31" x14ac:dyDescent="0.3">
      <c r="A2258" s="1" t="s">
        <v>3091</v>
      </c>
      <c r="B2258" s="1" t="s">
        <v>100</v>
      </c>
      <c r="C2258" s="1" t="s">
        <v>77</v>
      </c>
      <c r="D2258" s="2">
        <v>43400</v>
      </c>
      <c r="E2258" s="2">
        <v>43512</v>
      </c>
      <c r="F2258" s="2" t="str">
        <f>TEXT(Sales[[#This Row],[OrderDate]],"dd")</f>
        <v>16</v>
      </c>
      <c r="G2258" s="2">
        <v>43525</v>
      </c>
      <c r="H2258" s="2">
        <v>43528</v>
      </c>
      <c r="I2258" s="1" t="s">
        <v>32</v>
      </c>
      <c r="J2258">
        <v>28</v>
      </c>
      <c r="K2258" s="1" t="s">
        <v>101</v>
      </c>
      <c r="L2258">
        <v>3</v>
      </c>
      <c r="M2258" s="1" t="s">
        <v>175</v>
      </c>
      <c r="N2258">
        <v>1</v>
      </c>
      <c r="O2258" s="1" t="s">
        <v>72</v>
      </c>
      <c r="P2258">
        <v>8</v>
      </c>
      <c r="Q2258">
        <v>7.4999999999999997E-2</v>
      </c>
      <c r="R2258">
        <v>1011.7</v>
      </c>
      <c r="S2258">
        <v>748.65800000000002</v>
      </c>
      <c r="T2258">
        <v>5989.2640000000001</v>
      </c>
      <c r="U2258">
        <v>7486.58</v>
      </c>
      <c r="V2258">
        <f>Sales[[#This Row],[Total Revenue]]-Sales[[#This Row],[Total Buying]]</f>
        <v>1497.3159999999998</v>
      </c>
      <c r="W2258">
        <v>119</v>
      </c>
      <c r="X2258" s="1" t="s">
        <v>710</v>
      </c>
      <c r="Y2258" s="1" t="s">
        <v>711</v>
      </c>
      <c r="Z2258" s="1" t="s">
        <v>306</v>
      </c>
      <c r="AA2258" s="1" t="s">
        <v>307</v>
      </c>
      <c r="AB2258" s="1" t="s">
        <v>56</v>
      </c>
      <c r="AC2258" s="1" t="s">
        <v>307</v>
      </c>
      <c r="AD2258">
        <v>73446</v>
      </c>
      <c r="AE2258">
        <v>50778</v>
      </c>
    </row>
    <row r="2259" spans="1:31" x14ac:dyDescent="0.3">
      <c r="A2259" s="1" t="s">
        <v>3092</v>
      </c>
      <c r="B2259" s="1" t="s">
        <v>42</v>
      </c>
      <c r="C2259" s="1" t="s">
        <v>77</v>
      </c>
      <c r="D2259" s="2">
        <v>43400</v>
      </c>
      <c r="E2259" s="2">
        <v>43512</v>
      </c>
      <c r="F2259" s="2" t="str">
        <f>TEXT(Sales[[#This Row],[OrderDate]],"dd")</f>
        <v>16</v>
      </c>
      <c r="G2259" s="2">
        <v>43528</v>
      </c>
      <c r="H2259" s="2">
        <v>43533</v>
      </c>
      <c r="I2259" s="1" t="s">
        <v>32</v>
      </c>
      <c r="J2259">
        <v>23</v>
      </c>
      <c r="K2259" s="1" t="s">
        <v>171</v>
      </c>
      <c r="L2259">
        <v>49</v>
      </c>
      <c r="M2259" s="1" t="s">
        <v>74</v>
      </c>
      <c r="N2259">
        <v>29</v>
      </c>
      <c r="O2259" s="1" t="s">
        <v>360</v>
      </c>
      <c r="P2259">
        <v>1</v>
      </c>
      <c r="Q2259">
        <v>7.4999999999999997E-2</v>
      </c>
      <c r="R2259">
        <v>2479</v>
      </c>
      <c r="S2259">
        <v>1512.19</v>
      </c>
      <c r="T2259">
        <v>1512.19</v>
      </c>
      <c r="U2259">
        <v>2293.0749999999998</v>
      </c>
      <c r="V2259">
        <f>Sales[[#This Row],[Total Revenue]]-Sales[[#This Row],[Total Buying]]</f>
        <v>780.88499999999976</v>
      </c>
      <c r="W2259">
        <v>165</v>
      </c>
      <c r="X2259" s="1" t="s">
        <v>828</v>
      </c>
      <c r="Y2259" s="1" t="s">
        <v>658</v>
      </c>
      <c r="Z2259" s="1" t="s">
        <v>196</v>
      </c>
      <c r="AA2259" s="1" t="s">
        <v>197</v>
      </c>
      <c r="AB2259" s="1" t="s">
        <v>147</v>
      </c>
      <c r="AC2259" s="1" t="s">
        <v>197</v>
      </c>
      <c r="AD2259">
        <v>43510</v>
      </c>
      <c r="AE2259">
        <v>84039</v>
      </c>
    </row>
    <row r="2260" spans="1:31" x14ac:dyDescent="0.3">
      <c r="A2260" s="1" t="s">
        <v>3093</v>
      </c>
      <c r="B2260" s="1" t="s">
        <v>42</v>
      </c>
      <c r="C2260" s="1" t="s">
        <v>77</v>
      </c>
      <c r="D2260" s="2">
        <v>43400</v>
      </c>
      <c r="E2260" s="2">
        <v>43512</v>
      </c>
      <c r="F2260" s="2" t="str">
        <f>TEXT(Sales[[#This Row],[OrderDate]],"dd")</f>
        <v>16</v>
      </c>
      <c r="G2260" s="2">
        <v>43528</v>
      </c>
      <c r="H2260" s="2">
        <v>43538</v>
      </c>
      <c r="I2260" s="1" t="s">
        <v>32</v>
      </c>
      <c r="J2260">
        <v>25</v>
      </c>
      <c r="K2260" s="1" t="s">
        <v>333</v>
      </c>
      <c r="L2260">
        <v>1</v>
      </c>
      <c r="M2260" s="1" t="s">
        <v>79</v>
      </c>
      <c r="N2260">
        <v>9</v>
      </c>
      <c r="O2260" s="1" t="s">
        <v>111</v>
      </c>
      <c r="P2260">
        <v>4</v>
      </c>
      <c r="Q2260">
        <v>0.3</v>
      </c>
      <c r="R2260">
        <v>2726.9</v>
      </c>
      <c r="S2260">
        <v>1881.5609999999999</v>
      </c>
      <c r="T2260">
        <v>7526.2439999999997</v>
      </c>
      <c r="U2260">
        <v>7635.32</v>
      </c>
      <c r="V2260">
        <f>Sales[[#This Row],[Total Revenue]]-Sales[[#This Row],[Total Buying]]</f>
        <v>109.07600000000002</v>
      </c>
      <c r="W2260">
        <v>196</v>
      </c>
      <c r="X2260" s="1" t="s">
        <v>217</v>
      </c>
      <c r="Y2260" s="1" t="s">
        <v>218</v>
      </c>
      <c r="Z2260" s="1" t="s">
        <v>219</v>
      </c>
      <c r="AA2260" s="1" t="s">
        <v>220</v>
      </c>
      <c r="AB2260" s="1" t="s">
        <v>147</v>
      </c>
      <c r="AC2260" s="1" t="s">
        <v>220</v>
      </c>
      <c r="AD2260">
        <v>74830</v>
      </c>
      <c r="AE2260">
        <v>72463</v>
      </c>
    </row>
    <row r="2261" spans="1:31" x14ac:dyDescent="0.3">
      <c r="A2261" s="1" t="s">
        <v>3094</v>
      </c>
      <c r="B2261" s="1" t="s">
        <v>30</v>
      </c>
      <c r="C2261" s="1" t="s">
        <v>77</v>
      </c>
      <c r="D2261" s="2">
        <v>43400</v>
      </c>
      <c r="E2261" s="2">
        <v>43513</v>
      </c>
      <c r="F2261" s="2" t="str">
        <f>TEXT(Sales[[#This Row],[OrderDate]],"dd")</f>
        <v>17</v>
      </c>
      <c r="G2261" s="2">
        <v>43522</v>
      </c>
      <c r="H2261" s="2">
        <v>43523</v>
      </c>
      <c r="I2261" s="1" t="s">
        <v>32</v>
      </c>
      <c r="J2261">
        <v>6</v>
      </c>
      <c r="K2261" s="1" t="s">
        <v>33</v>
      </c>
      <c r="L2261">
        <v>17</v>
      </c>
      <c r="M2261" s="1" t="s">
        <v>278</v>
      </c>
      <c r="N2261">
        <v>1</v>
      </c>
      <c r="O2261" s="1" t="s">
        <v>72</v>
      </c>
      <c r="P2261">
        <v>2</v>
      </c>
      <c r="Q2261">
        <v>0.05</v>
      </c>
      <c r="R2261">
        <v>1118.9000000000001</v>
      </c>
      <c r="S2261">
        <v>906.30900000000008</v>
      </c>
      <c r="T2261">
        <v>1812.6180000000002</v>
      </c>
      <c r="U2261">
        <v>2125.9100000000003</v>
      </c>
      <c r="V2261">
        <f>Sales[[#This Row],[Total Revenue]]-Sales[[#This Row],[Total Buying]]</f>
        <v>313.29200000000014</v>
      </c>
      <c r="W2261">
        <v>120</v>
      </c>
      <c r="X2261" s="1" t="s">
        <v>501</v>
      </c>
      <c r="Y2261" s="1" t="s">
        <v>502</v>
      </c>
      <c r="Z2261" s="1" t="s">
        <v>306</v>
      </c>
      <c r="AA2261" s="1" t="s">
        <v>307</v>
      </c>
      <c r="AB2261" s="1" t="s">
        <v>56</v>
      </c>
      <c r="AC2261" s="1" t="s">
        <v>307</v>
      </c>
      <c r="AD2261">
        <v>47968</v>
      </c>
      <c r="AE2261">
        <v>31818</v>
      </c>
    </row>
    <row r="2262" spans="1:31" x14ac:dyDescent="0.3">
      <c r="A2262" s="1" t="s">
        <v>3095</v>
      </c>
      <c r="B2262" s="1" t="s">
        <v>30</v>
      </c>
      <c r="C2262" s="1" t="s">
        <v>77</v>
      </c>
      <c r="D2262" s="2">
        <v>43400</v>
      </c>
      <c r="E2262" s="2">
        <v>43513</v>
      </c>
      <c r="F2262" s="2" t="str">
        <f>TEXT(Sales[[#This Row],[OrderDate]],"dd")</f>
        <v>17</v>
      </c>
      <c r="G2262" s="2">
        <v>43523</v>
      </c>
      <c r="H2262" s="2">
        <v>43524</v>
      </c>
      <c r="I2262" s="1" t="s">
        <v>32</v>
      </c>
      <c r="J2262">
        <v>4</v>
      </c>
      <c r="K2262" s="1" t="s">
        <v>70</v>
      </c>
      <c r="L2262">
        <v>11</v>
      </c>
      <c r="M2262" s="1" t="s">
        <v>44</v>
      </c>
      <c r="N2262">
        <v>38</v>
      </c>
      <c r="O2262" s="1" t="s">
        <v>119</v>
      </c>
      <c r="P2262">
        <v>1</v>
      </c>
      <c r="Q2262">
        <v>0.05</v>
      </c>
      <c r="R2262">
        <v>1279.7</v>
      </c>
      <c r="S2262">
        <v>1010.9630000000001</v>
      </c>
      <c r="T2262">
        <v>1010.9630000000001</v>
      </c>
      <c r="U2262">
        <v>1215.7150000000001</v>
      </c>
      <c r="V2262">
        <f>Sales[[#This Row],[Total Revenue]]-Sales[[#This Row],[Total Buying]]</f>
        <v>204.75200000000007</v>
      </c>
      <c r="W2262">
        <v>183</v>
      </c>
      <c r="X2262" s="1" t="s">
        <v>863</v>
      </c>
      <c r="Y2262" s="1" t="s">
        <v>864</v>
      </c>
      <c r="Z2262" s="1" t="s">
        <v>369</v>
      </c>
      <c r="AA2262" s="1" t="s">
        <v>370</v>
      </c>
      <c r="AB2262" s="1" t="s">
        <v>147</v>
      </c>
      <c r="AC2262" s="1" t="s">
        <v>370</v>
      </c>
      <c r="AD2262">
        <v>51271</v>
      </c>
      <c r="AE2262">
        <v>35785</v>
      </c>
    </row>
    <row r="2263" spans="1:31" x14ac:dyDescent="0.3">
      <c r="A2263" s="1" t="s">
        <v>3096</v>
      </c>
      <c r="B2263" s="1" t="s">
        <v>30</v>
      </c>
      <c r="C2263" s="1" t="s">
        <v>77</v>
      </c>
      <c r="D2263" s="2">
        <v>43400</v>
      </c>
      <c r="E2263" s="2">
        <v>43513</v>
      </c>
      <c r="F2263" s="2" t="str">
        <f>TEXT(Sales[[#This Row],[OrderDate]],"dd")</f>
        <v>17</v>
      </c>
      <c r="G2263" s="2">
        <v>43532</v>
      </c>
      <c r="H2263" s="2">
        <v>43536</v>
      </c>
      <c r="I2263" s="1" t="s">
        <v>32</v>
      </c>
      <c r="J2263">
        <v>10</v>
      </c>
      <c r="K2263" s="1" t="s">
        <v>121</v>
      </c>
      <c r="L2263">
        <v>25</v>
      </c>
      <c r="M2263" s="1" t="s">
        <v>454</v>
      </c>
      <c r="N2263">
        <v>41</v>
      </c>
      <c r="O2263" s="1" t="s">
        <v>60</v>
      </c>
      <c r="P2263">
        <v>2</v>
      </c>
      <c r="Q2263">
        <v>0.1</v>
      </c>
      <c r="R2263">
        <v>3919.5</v>
      </c>
      <c r="S2263">
        <v>3292.3799999999997</v>
      </c>
      <c r="T2263">
        <v>6584.7599999999993</v>
      </c>
      <c r="U2263">
        <v>7055.1</v>
      </c>
      <c r="V2263">
        <f>Sales[[#This Row],[Total Revenue]]-Sales[[#This Row],[Total Buying]]</f>
        <v>470.34000000000106</v>
      </c>
      <c r="W2263">
        <v>106</v>
      </c>
      <c r="X2263" s="1" t="s">
        <v>1078</v>
      </c>
      <c r="Y2263" s="1" t="s">
        <v>95</v>
      </c>
      <c r="Z2263" s="1" t="s">
        <v>82</v>
      </c>
      <c r="AA2263" s="1" t="s">
        <v>83</v>
      </c>
      <c r="AB2263" s="1" t="s">
        <v>40</v>
      </c>
      <c r="AC2263" s="1" t="s">
        <v>83</v>
      </c>
      <c r="AD2263">
        <v>45239</v>
      </c>
      <c r="AE2263">
        <v>30630</v>
      </c>
    </row>
    <row r="2264" spans="1:31" x14ac:dyDescent="0.3">
      <c r="A2264" s="1" t="s">
        <v>3097</v>
      </c>
      <c r="B2264" s="1" t="s">
        <v>47</v>
      </c>
      <c r="C2264" s="1" t="s">
        <v>424</v>
      </c>
      <c r="D2264" s="2">
        <v>43400</v>
      </c>
      <c r="E2264" s="2">
        <v>43513</v>
      </c>
      <c r="F2264" s="2" t="str">
        <f>TEXT(Sales[[#This Row],[OrderDate]],"dd")</f>
        <v>17</v>
      </c>
      <c r="G2264" s="2">
        <v>43536</v>
      </c>
      <c r="H2264" s="2">
        <v>43541</v>
      </c>
      <c r="I2264" s="1" t="s">
        <v>32</v>
      </c>
      <c r="J2264">
        <v>14</v>
      </c>
      <c r="K2264" s="1" t="s">
        <v>222</v>
      </c>
      <c r="L2264">
        <v>33</v>
      </c>
      <c r="M2264" s="1" t="s">
        <v>262</v>
      </c>
      <c r="N2264">
        <v>35</v>
      </c>
      <c r="O2264" s="1" t="s">
        <v>184</v>
      </c>
      <c r="P2264">
        <v>4</v>
      </c>
      <c r="Q2264">
        <v>7.4999999999999997E-2</v>
      </c>
      <c r="R2264">
        <v>1855.9</v>
      </c>
      <c r="S2264">
        <v>835.15500000000009</v>
      </c>
      <c r="T2264">
        <v>3340.6200000000003</v>
      </c>
      <c r="U2264">
        <v>6866.83</v>
      </c>
      <c r="V2264">
        <f>Sales[[#This Row],[Total Revenue]]-Sales[[#This Row],[Total Buying]]</f>
        <v>3526.2099999999996</v>
      </c>
      <c r="W2264">
        <v>72</v>
      </c>
      <c r="X2264" s="1" t="s">
        <v>1056</v>
      </c>
      <c r="Y2264" s="1" t="s">
        <v>558</v>
      </c>
      <c r="Z2264" s="1" t="s">
        <v>158</v>
      </c>
      <c r="AA2264" s="1" t="s">
        <v>159</v>
      </c>
      <c r="AB2264" s="1" t="s">
        <v>116</v>
      </c>
      <c r="AC2264" s="1" t="s">
        <v>159</v>
      </c>
      <c r="AD2264">
        <v>314297</v>
      </c>
      <c r="AE2264">
        <v>84647</v>
      </c>
    </row>
    <row r="2265" spans="1:31" x14ac:dyDescent="0.3">
      <c r="A2265" s="1" t="s">
        <v>3098</v>
      </c>
      <c r="B2265" s="1" t="s">
        <v>100</v>
      </c>
      <c r="C2265" s="1" t="s">
        <v>48</v>
      </c>
      <c r="D2265" s="2">
        <v>43400</v>
      </c>
      <c r="E2265" s="2">
        <v>43513</v>
      </c>
      <c r="F2265" s="2" t="str">
        <f>TEXT(Sales[[#This Row],[OrderDate]],"dd")</f>
        <v>17</v>
      </c>
      <c r="G2265" s="2">
        <v>43534</v>
      </c>
      <c r="H2265" s="2">
        <v>43535</v>
      </c>
      <c r="I2265" s="1" t="s">
        <v>32</v>
      </c>
      <c r="J2265">
        <v>27</v>
      </c>
      <c r="K2265" s="1" t="s">
        <v>179</v>
      </c>
      <c r="L2265">
        <v>7</v>
      </c>
      <c r="M2265" s="1" t="s">
        <v>271</v>
      </c>
      <c r="N2265">
        <v>25</v>
      </c>
      <c r="O2265" s="1" t="s">
        <v>216</v>
      </c>
      <c r="P2265">
        <v>2</v>
      </c>
      <c r="Q2265">
        <v>0.05</v>
      </c>
      <c r="R2265">
        <v>1849.2</v>
      </c>
      <c r="S2265">
        <v>1423.884</v>
      </c>
      <c r="T2265">
        <v>2847.768</v>
      </c>
      <c r="U2265">
        <v>3513.48</v>
      </c>
      <c r="V2265">
        <f>Sales[[#This Row],[Total Revenue]]-Sales[[#This Row],[Total Buying]]</f>
        <v>665.71199999999999</v>
      </c>
      <c r="W2265">
        <v>26</v>
      </c>
      <c r="X2265" s="1" t="s">
        <v>1312</v>
      </c>
      <c r="Y2265" s="1" t="s">
        <v>294</v>
      </c>
      <c r="Z2265" s="1" t="s">
        <v>158</v>
      </c>
      <c r="AA2265" s="1" t="s">
        <v>159</v>
      </c>
      <c r="AB2265" s="1" t="s">
        <v>116</v>
      </c>
      <c r="AC2265" s="1" t="s">
        <v>159</v>
      </c>
      <c r="AD2265">
        <v>40908</v>
      </c>
      <c r="AE2265">
        <v>66459</v>
      </c>
    </row>
    <row r="2266" spans="1:31" x14ac:dyDescent="0.3">
      <c r="A2266" s="1" t="s">
        <v>3099</v>
      </c>
      <c r="B2266" s="1" t="s">
        <v>30</v>
      </c>
      <c r="C2266" s="1" t="s">
        <v>77</v>
      </c>
      <c r="D2266" s="2">
        <v>43400</v>
      </c>
      <c r="E2266" s="2">
        <v>43513</v>
      </c>
      <c r="F2266" s="2" t="str">
        <f>TEXT(Sales[[#This Row],[OrderDate]],"dd")</f>
        <v>17</v>
      </c>
      <c r="G2266" s="2">
        <v>43518</v>
      </c>
      <c r="H2266" s="2">
        <v>43525</v>
      </c>
      <c r="I2266" s="1" t="s">
        <v>32</v>
      </c>
      <c r="J2266">
        <v>10</v>
      </c>
      <c r="K2266" s="1" t="s">
        <v>121</v>
      </c>
      <c r="L2266">
        <v>46</v>
      </c>
      <c r="M2266" s="1" t="s">
        <v>203</v>
      </c>
      <c r="N2266">
        <v>45</v>
      </c>
      <c r="O2266" s="1" t="s">
        <v>109</v>
      </c>
      <c r="P2266">
        <v>1</v>
      </c>
      <c r="Q2266">
        <v>0.2</v>
      </c>
      <c r="R2266">
        <v>5272.9000000000005</v>
      </c>
      <c r="S2266">
        <v>2636.4500000000003</v>
      </c>
      <c r="T2266">
        <v>2636.4500000000003</v>
      </c>
      <c r="U2266">
        <v>4218.3200000000006</v>
      </c>
      <c r="V2266">
        <f>Sales[[#This Row],[Total Revenue]]-Sales[[#This Row],[Total Buying]]</f>
        <v>1581.8700000000003</v>
      </c>
      <c r="W2266">
        <v>120</v>
      </c>
      <c r="X2266" s="1" t="s">
        <v>501</v>
      </c>
      <c r="Y2266" s="1" t="s">
        <v>502</v>
      </c>
      <c r="Z2266" s="1" t="s">
        <v>306</v>
      </c>
      <c r="AA2266" s="1" t="s">
        <v>307</v>
      </c>
      <c r="AB2266" s="1" t="s">
        <v>56</v>
      </c>
      <c r="AC2266" s="1" t="s">
        <v>307</v>
      </c>
      <c r="AD2266">
        <v>47968</v>
      </c>
      <c r="AE2266">
        <v>31818</v>
      </c>
    </row>
    <row r="2267" spans="1:31" x14ac:dyDescent="0.3">
      <c r="A2267" s="1" t="s">
        <v>3100</v>
      </c>
      <c r="B2267" s="1" t="s">
        <v>30</v>
      </c>
      <c r="C2267" s="1" t="s">
        <v>62</v>
      </c>
      <c r="D2267" s="2">
        <v>43400</v>
      </c>
      <c r="E2267" s="2">
        <v>43513</v>
      </c>
      <c r="F2267" s="2" t="str">
        <f>TEXT(Sales[[#This Row],[OrderDate]],"dd")</f>
        <v>17</v>
      </c>
      <c r="G2267" s="2">
        <v>43517</v>
      </c>
      <c r="H2267" s="2">
        <v>43525</v>
      </c>
      <c r="I2267" s="1" t="s">
        <v>32</v>
      </c>
      <c r="J2267">
        <v>11</v>
      </c>
      <c r="K2267" s="1" t="s">
        <v>125</v>
      </c>
      <c r="L2267">
        <v>21</v>
      </c>
      <c r="M2267" s="1" t="s">
        <v>63</v>
      </c>
      <c r="N2267">
        <v>25</v>
      </c>
      <c r="O2267" s="1" t="s">
        <v>216</v>
      </c>
      <c r="P2267">
        <v>5</v>
      </c>
      <c r="Q2267">
        <v>0.05</v>
      </c>
      <c r="R2267">
        <v>194.3</v>
      </c>
      <c r="S2267">
        <v>141.839</v>
      </c>
      <c r="T2267">
        <v>709.19499999999994</v>
      </c>
      <c r="U2267">
        <v>922.92500000000007</v>
      </c>
      <c r="V2267">
        <f>Sales[[#This Row],[Total Revenue]]-Sales[[#This Row],[Total Buying]]</f>
        <v>213.73000000000013</v>
      </c>
      <c r="W2267">
        <v>311</v>
      </c>
      <c r="X2267" s="1" t="s">
        <v>882</v>
      </c>
      <c r="Y2267" s="1" t="s">
        <v>607</v>
      </c>
      <c r="Z2267" s="1" t="s">
        <v>251</v>
      </c>
      <c r="AA2267" s="1" t="s">
        <v>252</v>
      </c>
      <c r="AB2267" s="1" t="s">
        <v>56</v>
      </c>
      <c r="AC2267" s="1" t="s">
        <v>252</v>
      </c>
      <c r="AD2267">
        <v>46193</v>
      </c>
      <c r="AE2267">
        <v>40992</v>
      </c>
    </row>
    <row r="2268" spans="1:31" x14ac:dyDescent="0.3">
      <c r="A2268" s="1" t="s">
        <v>3101</v>
      </c>
      <c r="B2268" s="1" t="s">
        <v>47</v>
      </c>
      <c r="C2268" s="1" t="s">
        <v>31</v>
      </c>
      <c r="D2268" s="2">
        <v>43400</v>
      </c>
      <c r="E2268" s="2">
        <v>43513</v>
      </c>
      <c r="F2268" s="2" t="str">
        <f>TEXT(Sales[[#This Row],[OrderDate]],"dd")</f>
        <v>17</v>
      </c>
      <c r="G2268" s="2">
        <v>43523</v>
      </c>
      <c r="H2268" s="2">
        <v>43531</v>
      </c>
      <c r="I2268" s="1" t="s">
        <v>32</v>
      </c>
      <c r="J2268">
        <v>19</v>
      </c>
      <c r="K2268" s="1" t="s">
        <v>97</v>
      </c>
      <c r="L2268">
        <v>9</v>
      </c>
      <c r="M2268" s="1" t="s">
        <v>149</v>
      </c>
      <c r="N2268">
        <v>33</v>
      </c>
      <c r="O2268" s="1" t="s">
        <v>75</v>
      </c>
      <c r="P2268">
        <v>5</v>
      </c>
      <c r="Q2268">
        <v>0.05</v>
      </c>
      <c r="R2268">
        <v>1038.5</v>
      </c>
      <c r="S2268">
        <v>643.87</v>
      </c>
      <c r="T2268">
        <v>3219.35</v>
      </c>
      <c r="U2268">
        <v>4932.875</v>
      </c>
      <c r="V2268">
        <f>Sales[[#This Row],[Total Revenue]]-Sales[[#This Row],[Total Buying]]</f>
        <v>1713.5250000000001</v>
      </c>
      <c r="W2268">
        <v>227</v>
      </c>
      <c r="X2268" s="1" t="s">
        <v>1379</v>
      </c>
      <c r="Y2268" s="1" t="s">
        <v>1380</v>
      </c>
      <c r="Z2268" s="1" t="s">
        <v>1381</v>
      </c>
      <c r="AA2268" s="1" t="s">
        <v>1382</v>
      </c>
      <c r="AB2268" s="1" t="s">
        <v>56</v>
      </c>
      <c r="AC2268" s="1" t="s">
        <v>1382</v>
      </c>
      <c r="AD2268">
        <v>62671</v>
      </c>
      <c r="AE2268">
        <v>32250</v>
      </c>
    </row>
    <row r="2269" spans="1:31" x14ac:dyDescent="0.3">
      <c r="A2269" s="1" t="s">
        <v>3102</v>
      </c>
      <c r="B2269" s="1" t="s">
        <v>42</v>
      </c>
      <c r="C2269" s="1" t="s">
        <v>62</v>
      </c>
      <c r="D2269" s="2">
        <v>43400</v>
      </c>
      <c r="E2269" s="2">
        <v>43513</v>
      </c>
      <c r="F2269" s="2" t="str">
        <f>TEXT(Sales[[#This Row],[OrderDate]],"dd")</f>
        <v>17</v>
      </c>
      <c r="G2269" s="2">
        <v>43541</v>
      </c>
      <c r="H2269" s="2">
        <v>43551</v>
      </c>
      <c r="I2269" s="1" t="s">
        <v>32</v>
      </c>
      <c r="J2269">
        <v>22</v>
      </c>
      <c r="K2269" s="1" t="s">
        <v>85</v>
      </c>
      <c r="L2269">
        <v>5</v>
      </c>
      <c r="M2269" s="1" t="s">
        <v>106</v>
      </c>
      <c r="N2269">
        <v>12</v>
      </c>
      <c r="O2269" s="1" t="s">
        <v>35</v>
      </c>
      <c r="P2269">
        <v>2</v>
      </c>
      <c r="Q2269">
        <v>0.05</v>
      </c>
      <c r="R2269">
        <v>5279.6</v>
      </c>
      <c r="S2269">
        <v>2375.8200000000002</v>
      </c>
      <c r="T2269">
        <v>4751.6400000000003</v>
      </c>
      <c r="U2269">
        <v>10031.240000000002</v>
      </c>
      <c r="V2269">
        <f>Sales[[#This Row],[Total Revenue]]-Sales[[#This Row],[Total Buying]]</f>
        <v>5279.6000000000013</v>
      </c>
      <c r="W2269">
        <v>278</v>
      </c>
      <c r="X2269" s="1" t="s">
        <v>836</v>
      </c>
      <c r="Y2269" s="1" t="s">
        <v>837</v>
      </c>
      <c r="Z2269" s="1" t="s">
        <v>145</v>
      </c>
      <c r="AA2269" s="1" t="s">
        <v>146</v>
      </c>
      <c r="AB2269" s="1" t="s">
        <v>147</v>
      </c>
      <c r="AC2269" s="1" t="s">
        <v>146</v>
      </c>
      <c r="AD2269">
        <v>83684</v>
      </c>
      <c r="AE2269">
        <v>34512</v>
      </c>
    </row>
    <row r="2270" spans="1:31" x14ac:dyDescent="0.3">
      <c r="A2270" s="1" t="s">
        <v>3103</v>
      </c>
      <c r="B2270" s="1" t="s">
        <v>30</v>
      </c>
      <c r="C2270" s="1" t="s">
        <v>31</v>
      </c>
      <c r="D2270" s="2">
        <v>43400</v>
      </c>
      <c r="E2270" s="2">
        <v>43513</v>
      </c>
      <c r="F2270" s="2" t="str">
        <f>TEXT(Sales[[#This Row],[OrderDate]],"dd")</f>
        <v>17</v>
      </c>
      <c r="G2270" s="2">
        <v>43531</v>
      </c>
      <c r="H2270" s="2">
        <v>43537</v>
      </c>
      <c r="I2270" s="1" t="s">
        <v>32</v>
      </c>
      <c r="J2270">
        <v>2</v>
      </c>
      <c r="K2270" s="1" t="s">
        <v>142</v>
      </c>
      <c r="L2270">
        <v>45</v>
      </c>
      <c r="M2270" s="1" t="s">
        <v>639</v>
      </c>
      <c r="N2270">
        <v>15</v>
      </c>
      <c r="O2270" s="1" t="s">
        <v>347</v>
      </c>
      <c r="P2270">
        <v>8</v>
      </c>
      <c r="Q2270">
        <v>0.2</v>
      </c>
      <c r="R2270">
        <v>3705.1</v>
      </c>
      <c r="S2270">
        <v>2111.9069999999997</v>
      </c>
      <c r="T2270">
        <v>16895.255999999998</v>
      </c>
      <c r="U2270">
        <v>23712.639999999999</v>
      </c>
      <c r="V2270">
        <f>Sales[[#This Row],[Total Revenue]]-Sales[[#This Row],[Total Buying]]</f>
        <v>6817.3840000000018</v>
      </c>
      <c r="W2270">
        <v>247</v>
      </c>
      <c r="X2270" s="1" t="s">
        <v>884</v>
      </c>
      <c r="Y2270" s="1" t="s">
        <v>731</v>
      </c>
      <c r="Z2270" s="1" t="s">
        <v>732</v>
      </c>
      <c r="AA2270" s="1" t="s">
        <v>733</v>
      </c>
      <c r="AB2270" s="1" t="s">
        <v>40</v>
      </c>
      <c r="AC2270" s="1" t="s">
        <v>733</v>
      </c>
      <c r="AD2270">
        <v>33375</v>
      </c>
      <c r="AE2270">
        <v>79720</v>
      </c>
    </row>
    <row r="2271" spans="1:31" x14ac:dyDescent="0.3">
      <c r="A2271" s="1" t="s">
        <v>3104</v>
      </c>
      <c r="B2271" s="1" t="s">
        <v>30</v>
      </c>
      <c r="C2271" s="1" t="s">
        <v>62</v>
      </c>
      <c r="D2271" s="2">
        <v>43400</v>
      </c>
      <c r="E2271" s="2">
        <v>43513</v>
      </c>
      <c r="F2271" s="2" t="str">
        <f>TEXT(Sales[[#This Row],[OrderDate]],"dd")</f>
        <v>17</v>
      </c>
      <c r="G2271" s="2">
        <v>43522</v>
      </c>
      <c r="H2271" s="2">
        <v>43524</v>
      </c>
      <c r="I2271" s="1" t="s">
        <v>32</v>
      </c>
      <c r="J2271">
        <v>3</v>
      </c>
      <c r="K2271" s="1" t="s">
        <v>154</v>
      </c>
      <c r="L2271">
        <v>13</v>
      </c>
      <c r="M2271" s="1" t="s">
        <v>118</v>
      </c>
      <c r="N2271">
        <v>6</v>
      </c>
      <c r="O2271" s="1" t="s">
        <v>274</v>
      </c>
      <c r="P2271">
        <v>5</v>
      </c>
      <c r="Q2271">
        <v>0.15</v>
      </c>
      <c r="R2271">
        <v>194.3</v>
      </c>
      <c r="S2271">
        <v>101.03600000000002</v>
      </c>
      <c r="T2271">
        <v>505.18000000000006</v>
      </c>
      <c r="U2271">
        <v>825.77499999999998</v>
      </c>
      <c r="V2271">
        <f>Sales[[#This Row],[Total Revenue]]-Sales[[#This Row],[Total Buying]]</f>
        <v>320.59499999999991</v>
      </c>
      <c r="W2271">
        <v>318</v>
      </c>
      <c r="X2271" s="1" t="s">
        <v>832</v>
      </c>
      <c r="Y2271" s="1" t="s">
        <v>641</v>
      </c>
      <c r="Z2271" s="1" t="s">
        <v>251</v>
      </c>
      <c r="AA2271" s="1" t="s">
        <v>252</v>
      </c>
      <c r="AB2271" s="1" t="s">
        <v>56</v>
      </c>
      <c r="AC2271" s="1" t="s">
        <v>252</v>
      </c>
      <c r="AD2271">
        <v>220682</v>
      </c>
      <c r="AE2271">
        <v>42772</v>
      </c>
    </row>
    <row r="2272" spans="1:31" x14ac:dyDescent="0.3">
      <c r="A2272" s="1" t="s">
        <v>3105</v>
      </c>
      <c r="B2272" s="1" t="s">
        <v>30</v>
      </c>
      <c r="C2272" s="1" t="s">
        <v>31</v>
      </c>
      <c r="D2272" s="2">
        <v>43400</v>
      </c>
      <c r="E2272" s="2">
        <v>43513</v>
      </c>
      <c r="F2272" s="2" t="str">
        <f>TEXT(Sales[[#This Row],[OrderDate]],"dd")</f>
        <v>17</v>
      </c>
      <c r="G2272" s="2">
        <v>43526</v>
      </c>
      <c r="H2272" s="2">
        <v>43535</v>
      </c>
      <c r="I2272" s="1" t="s">
        <v>32</v>
      </c>
      <c r="J2272">
        <v>6</v>
      </c>
      <c r="K2272" s="1" t="s">
        <v>33</v>
      </c>
      <c r="L2272">
        <v>27</v>
      </c>
      <c r="M2272" s="1" t="s">
        <v>560</v>
      </c>
      <c r="N2272">
        <v>7</v>
      </c>
      <c r="O2272" s="1" t="s">
        <v>260</v>
      </c>
      <c r="P2272">
        <v>1</v>
      </c>
      <c r="Q2272">
        <v>0.05</v>
      </c>
      <c r="R2272">
        <v>1098.8</v>
      </c>
      <c r="S2272">
        <v>879.04</v>
      </c>
      <c r="T2272">
        <v>879.04</v>
      </c>
      <c r="U2272">
        <v>1043.8599999999999</v>
      </c>
      <c r="V2272">
        <f>Sales[[#This Row],[Total Revenue]]-Sales[[#This Row],[Total Buying]]</f>
        <v>164.81999999999994</v>
      </c>
      <c r="W2272">
        <v>237</v>
      </c>
      <c r="X2272" s="1" t="s">
        <v>1165</v>
      </c>
      <c r="Y2272" s="1" t="s">
        <v>1166</v>
      </c>
      <c r="Z2272" s="1" t="s">
        <v>316</v>
      </c>
      <c r="AA2272" s="1" t="s">
        <v>317</v>
      </c>
      <c r="AB2272" s="1" t="s">
        <v>56</v>
      </c>
      <c r="AC2272" s="1" t="s">
        <v>317</v>
      </c>
      <c r="AD2272">
        <v>93267</v>
      </c>
      <c r="AE2272">
        <v>39882</v>
      </c>
    </row>
    <row r="2273" spans="1:31" x14ac:dyDescent="0.3">
      <c r="A2273" s="1" t="s">
        <v>3106</v>
      </c>
      <c r="B2273" s="1" t="s">
        <v>30</v>
      </c>
      <c r="C2273" s="1" t="s">
        <v>31</v>
      </c>
      <c r="D2273" s="2">
        <v>43400</v>
      </c>
      <c r="E2273" s="2">
        <v>43513</v>
      </c>
      <c r="F2273" s="2" t="str">
        <f>TEXT(Sales[[#This Row],[OrderDate]],"dd")</f>
        <v>17</v>
      </c>
      <c r="G2273" s="2">
        <v>43534</v>
      </c>
      <c r="H2273" s="2">
        <v>43540</v>
      </c>
      <c r="I2273" s="1" t="s">
        <v>32</v>
      </c>
      <c r="J2273">
        <v>11</v>
      </c>
      <c r="K2273" s="1" t="s">
        <v>125</v>
      </c>
      <c r="L2273">
        <v>27</v>
      </c>
      <c r="M2273" s="1" t="s">
        <v>560</v>
      </c>
      <c r="N2273">
        <v>21</v>
      </c>
      <c r="O2273" s="1" t="s">
        <v>131</v>
      </c>
      <c r="P2273">
        <v>7</v>
      </c>
      <c r="Q2273">
        <v>7.4999999999999997E-2</v>
      </c>
      <c r="R2273">
        <v>1762.1000000000001</v>
      </c>
      <c r="S2273">
        <v>1409.6800000000003</v>
      </c>
      <c r="T2273">
        <v>9867.760000000002</v>
      </c>
      <c r="U2273">
        <v>11409.5975</v>
      </c>
      <c r="V2273">
        <f>Sales[[#This Row],[Total Revenue]]-Sales[[#This Row],[Total Buying]]</f>
        <v>1541.8374999999978</v>
      </c>
      <c r="W2273">
        <v>242</v>
      </c>
      <c r="X2273" s="1" t="s">
        <v>730</v>
      </c>
      <c r="Y2273" s="1" t="s">
        <v>731</v>
      </c>
      <c r="Z2273" s="1" t="s">
        <v>732</v>
      </c>
      <c r="AA2273" s="1" t="s">
        <v>733</v>
      </c>
      <c r="AB2273" s="1" t="s">
        <v>40</v>
      </c>
      <c r="AC2273" s="1" t="s">
        <v>733</v>
      </c>
      <c r="AD2273">
        <v>35198</v>
      </c>
      <c r="AE2273">
        <v>90515</v>
      </c>
    </row>
    <row r="2274" spans="1:31" x14ac:dyDescent="0.3">
      <c r="A2274" s="1" t="s">
        <v>3107</v>
      </c>
      <c r="B2274" s="1" t="s">
        <v>42</v>
      </c>
      <c r="C2274" s="1" t="s">
        <v>77</v>
      </c>
      <c r="D2274" s="2">
        <v>43400</v>
      </c>
      <c r="E2274" s="2">
        <v>43513</v>
      </c>
      <c r="F2274" s="2" t="str">
        <f>TEXT(Sales[[#This Row],[OrderDate]],"dd")</f>
        <v>17</v>
      </c>
      <c r="G2274" s="2">
        <v>43540</v>
      </c>
      <c r="H2274" s="2">
        <v>43543</v>
      </c>
      <c r="I2274" s="1" t="s">
        <v>32</v>
      </c>
      <c r="J2274">
        <v>22</v>
      </c>
      <c r="K2274" s="1" t="s">
        <v>85</v>
      </c>
      <c r="L2274">
        <v>9</v>
      </c>
      <c r="M2274" s="1" t="s">
        <v>149</v>
      </c>
      <c r="N2274">
        <v>17</v>
      </c>
      <c r="O2274" s="1" t="s">
        <v>180</v>
      </c>
      <c r="P2274">
        <v>5</v>
      </c>
      <c r="Q2274">
        <v>0.05</v>
      </c>
      <c r="R2274">
        <v>174.20000000000002</v>
      </c>
      <c r="S2274">
        <v>101.036</v>
      </c>
      <c r="T2274">
        <v>505.18</v>
      </c>
      <c r="U2274">
        <v>827.45</v>
      </c>
      <c r="V2274">
        <f>Sales[[#This Row],[Total Revenue]]-Sales[[#This Row],[Total Buying]]</f>
        <v>322.27000000000004</v>
      </c>
      <c r="W2274">
        <v>94</v>
      </c>
      <c r="X2274" s="1" t="s">
        <v>640</v>
      </c>
      <c r="Y2274" s="1" t="s">
        <v>641</v>
      </c>
      <c r="Z2274" s="1" t="s">
        <v>400</v>
      </c>
      <c r="AA2274" s="1" t="s">
        <v>401</v>
      </c>
      <c r="AB2274" s="1" t="s">
        <v>116</v>
      </c>
      <c r="AC2274" s="1" t="s">
        <v>401</v>
      </c>
      <c r="AD2274">
        <v>174441</v>
      </c>
      <c r="AE2274">
        <v>54527</v>
      </c>
    </row>
    <row r="2275" spans="1:31" x14ac:dyDescent="0.3">
      <c r="A2275" s="1" t="s">
        <v>3108</v>
      </c>
      <c r="B2275" s="1" t="s">
        <v>47</v>
      </c>
      <c r="C2275" s="1" t="s">
        <v>77</v>
      </c>
      <c r="D2275" s="2">
        <v>43400</v>
      </c>
      <c r="E2275" s="2">
        <v>43513</v>
      </c>
      <c r="F2275" s="2" t="str">
        <f>TEXT(Sales[[#This Row],[OrderDate]],"dd")</f>
        <v>17</v>
      </c>
      <c r="G2275" s="2">
        <v>43523</v>
      </c>
      <c r="H2275" s="2">
        <v>43533</v>
      </c>
      <c r="I2275" s="1" t="s">
        <v>32</v>
      </c>
      <c r="J2275">
        <v>18</v>
      </c>
      <c r="K2275" s="1" t="s">
        <v>49</v>
      </c>
      <c r="L2275">
        <v>40</v>
      </c>
      <c r="M2275" s="1" t="s">
        <v>189</v>
      </c>
      <c r="N2275">
        <v>12</v>
      </c>
      <c r="O2275" s="1" t="s">
        <v>35</v>
      </c>
      <c r="P2275">
        <v>5</v>
      </c>
      <c r="Q2275">
        <v>0.05</v>
      </c>
      <c r="R2275">
        <v>2525.9</v>
      </c>
      <c r="S2275">
        <v>1591.317</v>
      </c>
      <c r="T2275">
        <v>7956.585</v>
      </c>
      <c r="U2275">
        <v>11998.025</v>
      </c>
      <c r="V2275">
        <f>Sales[[#This Row],[Total Revenue]]-Sales[[#This Row],[Total Buying]]</f>
        <v>4041.4399999999996</v>
      </c>
      <c r="W2275">
        <v>177</v>
      </c>
      <c r="X2275" s="1" t="s">
        <v>825</v>
      </c>
      <c r="Y2275" s="1" t="s">
        <v>532</v>
      </c>
      <c r="Z2275" s="1" t="s">
        <v>196</v>
      </c>
      <c r="AA2275" s="1" t="s">
        <v>197</v>
      </c>
      <c r="AB2275" s="1" t="s">
        <v>147</v>
      </c>
      <c r="AC2275" s="1" t="s">
        <v>197</v>
      </c>
      <c r="AD2275">
        <v>62380</v>
      </c>
      <c r="AE2275">
        <v>41024</v>
      </c>
    </row>
    <row r="2276" spans="1:31" x14ac:dyDescent="0.3">
      <c r="A2276" s="1" t="s">
        <v>3109</v>
      </c>
      <c r="B2276" s="1" t="s">
        <v>100</v>
      </c>
      <c r="C2276" s="1" t="s">
        <v>239</v>
      </c>
      <c r="D2276" s="2">
        <v>43400</v>
      </c>
      <c r="E2276" s="2">
        <v>43514</v>
      </c>
      <c r="F2276" s="2" t="str">
        <f>TEXT(Sales[[#This Row],[OrderDate]],"dd")</f>
        <v>18</v>
      </c>
      <c r="G2276" s="2">
        <v>43540</v>
      </c>
      <c r="H2276" s="2">
        <v>43544</v>
      </c>
      <c r="I2276" s="1" t="s">
        <v>32</v>
      </c>
      <c r="J2276">
        <v>28</v>
      </c>
      <c r="K2276" s="1" t="s">
        <v>101</v>
      </c>
      <c r="L2276">
        <v>50</v>
      </c>
      <c r="M2276" s="1" t="s">
        <v>427</v>
      </c>
      <c r="N2276">
        <v>6</v>
      </c>
      <c r="O2276" s="1" t="s">
        <v>274</v>
      </c>
      <c r="P2276">
        <v>3</v>
      </c>
      <c r="Q2276">
        <v>0.05</v>
      </c>
      <c r="R2276">
        <v>1876</v>
      </c>
      <c r="S2276">
        <v>1256.92</v>
      </c>
      <c r="T2276">
        <v>3770.76</v>
      </c>
      <c r="U2276">
        <v>5346.6</v>
      </c>
      <c r="V2276">
        <f>Sales[[#This Row],[Total Revenue]]-Sales[[#This Row],[Total Buying]]</f>
        <v>1575.8400000000001</v>
      </c>
      <c r="W2276">
        <v>344</v>
      </c>
      <c r="X2276" s="1" t="s">
        <v>2202</v>
      </c>
      <c r="Y2276" s="1" t="s">
        <v>2203</v>
      </c>
      <c r="Z2276" s="1" t="s">
        <v>251</v>
      </c>
      <c r="AA2276" s="1" t="s">
        <v>252</v>
      </c>
      <c r="AB2276" s="1" t="s">
        <v>56</v>
      </c>
      <c r="AC2276" s="1" t="s">
        <v>252</v>
      </c>
      <c r="AD2276">
        <v>37200</v>
      </c>
      <c r="AE2276">
        <v>44543</v>
      </c>
    </row>
    <row r="2277" spans="1:31" x14ac:dyDescent="0.3">
      <c r="A2277" s="1" t="s">
        <v>3110</v>
      </c>
      <c r="B2277" s="1" t="s">
        <v>30</v>
      </c>
      <c r="C2277" s="1" t="s">
        <v>31</v>
      </c>
      <c r="D2277" s="2">
        <v>43400</v>
      </c>
      <c r="E2277" s="2">
        <v>43514</v>
      </c>
      <c r="F2277" s="2" t="str">
        <f>TEXT(Sales[[#This Row],[OrderDate]],"dd")</f>
        <v>18</v>
      </c>
      <c r="G2277" s="2">
        <v>43536</v>
      </c>
      <c r="H2277" s="2">
        <v>43546</v>
      </c>
      <c r="I2277" s="1" t="s">
        <v>32</v>
      </c>
      <c r="J2277">
        <v>7</v>
      </c>
      <c r="K2277" s="1" t="s">
        <v>188</v>
      </c>
      <c r="L2277">
        <v>3</v>
      </c>
      <c r="M2277" s="1" t="s">
        <v>175</v>
      </c>
      <c r="N2277">
        <v>26</v>
      </c>
      <c r="O2277" s="1" t="s">
        <v>45</v>
      </c>
      <c r="P2277">
        <v>5</v>
      </c>
      <c r="Q2277">
        <v>0.15</v>
      </c>
      <c r="R2277">
        <v>897.80000000000007</v>
      </c>
      <c r="S2277">
        <v>718.24000000000012</v>
      </c>
      <c r="T2277">
        <v>3591.2000000000007</v>
      </c>
      <c r="U2277">
        <v>3815.6500000000005</v>
      </c>
      <c r="V2277">
        <f>Sales[[#This Row],[Total Revenue]]-Sales[[#This Row],[Total Buying]]</f>
        <v>224.44999999999982</v>
      </c>
      <c r="W2277">
        <v>227</v>
      </c>
      <c r="X2277" s="1" t="s">
        <v>1379</v>
      </c>
      <c r="Y2277" s="1" t="s">
        <v>1380</v>
      </c>
      <c r="Z2277" s="1" t="s">
        <v>1381</v>
      </c>
      <c r="AA2277" s="1" t="s">
        <v>1382</v>
      </c>
      <c r="AB2277" s="1" t="s">
        <v>56</v>
      </c>
      <c r="AC2277" s="1" t="s">
        <v>1382</v>
      </c>
      <c r="AD2277">
        <v>62671</v>
      </c>
      <c r="AE2277">
        <v>32250</v>
      </c>
    </row>
    <row r="2278" spans="1:31" x14ac:dyDescent="0.3">
      <c r="A2278" s="1" t="s">
        <v>3111</v>
      </c>
      <c r="B2278" s="1" t="s">
        <v>100</v>
      </c>
      <c r="C2278" s="1" t="s">
        <v>48</v>
      </c>
      <c r="D2278" s="2">
        <v>43400</v>
      </c>
      <c r="E2278" s="2">
        <v>43514</v>
      </c>
      <c r="F2278" s="2" t="str">
        <f>TEXT(Sales[[#This Row],[OrderDate]],"dd")</f>
        <v>18</v>
      </c>
      <c r="G2278" s="2">
        <v>43523</v>
      </c>
      <c r="H2278" s="2">
        <v>43532</v>
      </c>
      <c r="I2278" s="1" t="s">
        <v>32</v>
      </c>
      <c r="J2278">
        <v>27</v>
      </c>
      <c r="K2278" s="1" t="s">
        <v>179</v>
      </c>
      <c r="L2278">
        <v>5</v>
      </c>
      <c r="M2278" s="1" t="s">
        <v>106</v>
      </c>
      <c r="N2278">
        <v>7</v>
      </c>
      <c r="O2278" s="1" t="s">
        <v>260</v>
      </c>
      <c r="P2278">
        <v>4</v>
      </c>
      <c r="Q2278">
        <v>7.4999999999999997E-2</v>
      </c>
      <c r="R2278">
        <v>844.2</v>
      </c>
      <c r="S2278">
        <v>455.86800000000005</v>
      </c>
      <c r="T2278">
        <v>1823.4720000000002</v>
      </c>
      <c r="U2278">
        <v>3123.54</v>
      </c>
      <c r="V2278">
        <f>Sales[[#This Row],[Total Revenue]]-Sales[[#This Row],[Total Buying]]</f>
        <v>1300.0679999999998</v>
      </c>
      <c r="W2278">
        <v>48</v>
      </c>
      <c r="X2278" s="1" t="s">
        <v>435</v>
      </c>
      <c r="Y2278" s="1" t="s">
        <v>191</v>
      </c>
      <c r="Z2278" s="1" t="s">
        <v>158</v>
      </c>
      <c r="AA2278" s="1" t="s">
        <v>159</v>
      </c>
      <c r="AB2278" s="1" t="s">
        <v>116</v>
      </c>
      <c r="AC2278" s="1" t="s">
        <v>159</v>
      </c>
      <c r="AD2278">
        <v>1342761</v>
      </c>
      <c r="AE2278">
        <v>50205</v>
      </c>
    </row>
    <row r="2279" spans="1:31" x14ac:dyDescent="0.3">
      <c r="A2279" s="1" t="s">
        <v>3112</v>
      </c>
      <c r="B2279" s="1" t="s">
        <v>30</v>
      </c>
      <c r="C2279" s="1" t="s">
        <v>62</v>
      </c>
      <c r="D2279" s="2">
        <v>43400</v>
      </c>
      <c r="E2279" s="2">
        <v>43514</v>
      </c>
      <c r="F2279" s="2" t="str">
        <f>TEXT(Sales[[#This Row],[OrderDate]],"dd")</f>
        <v>18</v>
      </c>
      <c r="G2279" s="2">
        <v>43536</v>
      </c>
      <c r="H2279" s="2">
        <v>43544</v>
      </c>
      <c r="I2279" s="1" t="s">
        <v>32</v>
      </c>
      <c r="J2279">
        <v>1</v>
      </c>
      <c r="K2279" s="1" t="s">
        <v>78</v>
      </c>
      <c r="L2279">
        <v>42</v>
      </c>
      <c r="M2279" s="1" t="s">
        <v>363</v>
      </c>
      <c r="N2279">
        <v>41</v>
      </c>
      <c r="O2279" s="1" t="s">
        <v>60</v>
      </c>
      <c r="P2279">
        <v>7</v>
      </c>
      <c r="Q2279">
        <v>0.1</v>
      </c>
      <c r="R2279">
        <v>3932.9</v>
      </c>
      <c r="S2279">
        <v>2202.4240000000004</v>
      </c>
      <c r="T2279">
        <v>15416.968000000003</v>
      </c>
      <c r="U2279">
        <v>24777.27</v>
      </c>
      <c r="V2279">
        <f>Sales[[#This Row],[Total Revenue]]-Sales[[#This Row],[Total Buying]]</f>
        <v>9360.3019999999979</v>
      </c>
      <c r="W2279">
        <v>318</v>
      </c>
      <c r="X2279" s="1" t="s">
        <v>832</v>
      </c>
      <c r="Y2279" s="1" t="s">
        <v>641</v>
      </c>
      <c r="Z2279" s="1" t="s">
        <v>251</v>
      </c>
      <c r="AA2279" s="1" t="s">
        <v>252</v>
      </c>
      <c r="AB2279" s="1" t="s">
        <v>56</v>
      </c>
      <c r="AC2279" s="1" t="s">
        <v>252</v>
      </c>
      <c r="AD2279">
        <v>220682</v>
      </c>
      <c r="AE2279">
        <v>42772</v>
      </c>
    </row>
    <row r="2280" spans="1:31" x14ac:dyDescent="0.3">
      <c r="A2280" s="1" t="s">
        <v>3113</v>
      </c>
      <c r="B2280" s="1" t="s">
        <v>30</v>
      </c>
      <c r="C2280" s="1" t="s">
        <v>48</v>
      </c>
      <c r="D2280" s="2">
        <v>43400</v>
      </c>
      <c r="E2280" s="2">
        <v>43514</v>
      </c>
      <c r="F2280" s="2" t="str">
        <f>TEXT(Sales[[#This Row],[OrderDate]],"dd")</f>
        <v>18</v>
      </c>
      <c r="G2280" s="2">
        <v>43523</v>
      </c>
      <c r="H2280" s="2">
        <v>43531</v>
      </c>
      <c r="I2280" s="1" t="s">
        <v>32</v>
      </c>
      <c r="J2280">
        <v>3</v>
      </c>
      <c r="K2280" s="1" t="s">
        <v>154</v>
      </c>
      <c r="L2280">
        <v>39</v>
      </c>
      <c r="M2280" s="1" t="s">
        <v>520</v>
      </c>
      <c r="N2280">
        <v>31</v>
      </c>
      <c r="O2280" s="1" t="s">
        <v>470</v>
      </c>
      <c r="P2280">
        <v>1</v>
      </c>
      <c r="Q2280">
        <v>7.4999999999999997E-2</v>
      </c>
      <c r="R2280">
        <v>3999.9</v>
      </c>
      <c r="S2280">
        <v>2519.9369999999999</v>
      </c>
      <c r="T2280">
        <v>2519.9369999999999</v>
      </c>
      <c r="U2280">
        <v>3699.9075000000003</v>
      </c>
      <c r="V2280">
        <f>Sales[[#This Row],[Total Revenue]]-Sales[[#This Row],[Total Buying]]</f>
        <v>1179.9705000000004</v>
      </c>
      <c r="W2280">
        <v>15</v>
      </c>
      <c r="X2280" s="1" t="s">
        <v>1280</v>
      </c>
      <c r="Y2280" s="1" t="s">
        <v>1281</v>
      </c>
      <c r="Z2280" s="1" t="s">
        <v>114</v>
      </c>
      <c r="AA2280" s="1" t="s">
        <v>115</v>
      </c>
      <c r="AB2280" s="1" t="s">
        <v>116</v>
      </c>
      <c r="AC2280" s="1" t="s">
        <v>115</v>
      </c>
      <c r="AD2280">
        <v>206342</v>
      </c>
      <c r="AE2280">
        <v>37149</v>
      </c>
    </row>
    <row r="2281" spans="1:31" x14ac:dyDescent="0.3">
      <c r="A2281" s="1" t="s">
        <v>3114</v>
      </c>
      <c r="B2281" s="1" t="s">
        <v>30</v>
      </c>
      <c r="C2281" s="1" t="s">
        <v>62</v>
      </c>
      <c r="D2281" s="2">
        <v>43400</v>
      </c>
      <c r="E2281" s="2">
        <v>43514</v>
      </c>
      <c r="F2281" s="2" t="str">
        <f>TEXT(Sales[[#This Row],[OrderDate]],"dd")</f>
        <v>18</v>
      </c>
      <c r="G2281" s="2">
        <v>43529</v>
      </c>
      <c r="H2281" s="2">
        <v>43534</v>
      </c>
      <c r="I2281" s="1" t="s">
        <v>32</v>
      </c>
      <c r="J2281">
        <v>1</v>
      </c>
      <c r="K2281" s="1" t="s">
        <v>78</v>
      </c>
      <c r="L2281">
        <v>17</v>
      </c>
      <c r="M2281" s="1" t="s">
        <v>278</v>
      </c>
      <c r="N2281">
        <v>4</v>
      </c>
      <c r="O2281" s="1" t="s">
        <v>64</v>
      </c>
      <c r="P2281">
        <v>3</v>
      </c>
      <c r="Q2281">
        <v>0.05</v>
      </c>
      <c r="R2281">
        <v>964.80000000000007</v>
      </c>
      <c r="S2281">
        <v>820.08</v>
      </c>
      <c r="T2281">
        <v>2460.2400000000002</v>
      </c>
      <c r="U2281">
        <v>2749.6800000000003</v>
      </c>
      <c r="V2281">
        <f>Sales[[#This Row],[Total Revenue]]-Sales[[#This Row],[Total Buying]]</f>
        <v>289.44000000000005</v>
      </c>
      <c r="W2281">
        <v>293</v>
      </c>
      <c r="X2281" s="1" t="s">
        <v>962</v>
      </c>
      <c r="Y2281" s="1" t="s">
        <v>963</v>
      </c>
      <c r="Z2281" s="1" t="s">
        <v>67</v>
      </c>
      <c r="AA2281" s="1" t="s">
        <v>68</v>
      </c>
      <c r="AB2281" s="1" t="s">
        <v>40</v>
      </c>
      <c r="AC2281" s="1" t="s">
        <v>68</v>
      </c>
      <c r="AD2281">
        <v>41244</v>
      </c>
      <c r="AE2281">
        <v>36930</v>
      </c>
    </row>
    <row r="2282" spans="1:31" x14ac:dyDescent="0.3">
      <c r="A2282" s="1" t="s">
        <v>3115</v>
      </c>
      <c r="B2282" s="1" t="s">
        <v>30</v>
      </c>
      <c r="C2282" s="1" t="s">
        <v>77</v>
      </c>
      <c r="D2282" s="2">
        <v>43400</v>
      </c>
      <c r="E2282" s="2">
        <v>43514</v>
      </c>
      <c r="F2282" s="2" t="str">
        <f>TEXT(Sales[[#This Row],[OrderDate]],"dd")</f>
        <v>18</v>
      </c>
      <c r="G2282" s="2">
        <v>43527</v>
      </c>
      <c r="H2282" s="2">
        <v>43528</v>
      </c>
      <c r="I2282" s="1" t="s">
        <v>32</v>
      </c>
      <c r="J2282">
        <v>11</v>
      </c>
      <c r="K2282" s="1" t="s">
        <v>125</v>
      </c>
      <c r="L2282">
        <v>33</v>
      </c>
      <c r="M2282" s="1" t="s">
        <v>262</v>
      </c>
      <c r="N2282">
        <v>19</v>
      </c>
      <c r="O2282" s="1" t="s">
        <v>726</v>
      </c>
      <c r="P2282">
        <v>4</v>
      </c>
      <c r="Q2282">
        <v>0.1</v>
      </c>
      <c r="R2282">
        <v>1976.5</v>
      </c>
      <c r="S2282">
        <v>1462.61</v>
      </c>
      <c r="T2282">
        <v>5850.44</v>
      </c>
      <c r="U2282">
        <v>7115.4</v>
      </c>
      <c r="V2282">
        <f>Sales[[#This Row],[Total Revenue]]-Sales[[#This Row],[Total Buying]]</f>
        <v>1264.96</v>
      </c>
      <c r="W2282">
        <v>132</v>
      </c>
      <c r="X2282" s="1" t="s">
        <v>751</v>
      </c>
      <c r="Y2282" s="1" t="s">
        <v>711</v>
      </c>
      <c r="Z2282" s="1" t="s">
        <v>306</v>
      </c>
      <c r="AA2282" s="1" t="s">
        <v>307</v>
      </c>
      <c r="AB2282" s="1" t="s">
        <v>56</v>
      </c>
      <c r="AC2282" s="1" t="s">
        <v>307</v>
      </c>
      <c r="AD2282">
        <v>41422</v>
      </c>
      <c r="AE2282">
        <v>41321</v>
      </c>
    </row>
    <row r="2283" spans="1:31" x14ac:dyDescent="0.3">
      <c r="A2283" s="1" t="s">
        <v>3116</v>
      </c>
      <c r="B2283" s="1" t="s">
        <v>47</v>
      </c>
      <c r="C2283" s="1" t="s">
        <v>48</v>
      </c>
      <c r="D2283" s="2">
        <v>43400</v>
      </c>
      <c r="E2283" s="2">
        <v>43515</v>
      </c>
      <c r="F2283" s="2" t="str">
        <f>TEXT(Sales[[#This Row],[OrderDate]],"dd")</f>
        <v>19</v>
      </c>
      <c r="G2283" s="2">
        <v>43526</v>
      </c>
      <c r="H2283" s="2">
        <v>43535</v>
      </c>
      <c r="I2283" s="1" t="s">
        <v>32</v>
      </c>
      <c r="J2283">
        <v>15</v>
      </c>
      <c r="K2283" s="1" t="s">
        <v>134</v>
      </c>
      <c r="L2283">
        <v>9</v>
      </c>
      <c r="M2283" s="1" t="s">
        <v>149</v>
      </c>
      <c r="N2283">
        <v>39</v>
      </c>
      <c r="O2283" s="1" t="s">
        <v>288</v>
      </c>
      <c r="P2283">
        <v>8</v>
      </c>
      <c r="Q2283">
        <v>7.4999999999999997E-2</v>
      </c>
      <c r="R2283">
        <v>978.2</v>
      </c>
      <c r="S2283">
        <v>401.06200000000001</v>
      </c>
      <c r="T2283">
        <v>3208.4960000000001</v>
      </c>
      <c r="U2283">
        <v>7238.68</v>
      </c>
      <c r="V2283">
        <f>Sales[[#This Row],[Total Revenue]]-Sales[[#This Row],[Total Buying]]</f>
        <v>4030.1840000000002</v>
      </c>
      <c r="W2283">
        <v>41</v>
      </c>
      <c r="X2283" s="1" t="s">
        <v>1036</v>
      </c>
      <c r="Y2283" s="1" t="s">
        <v>186</v>
      </c>
      <c r="Z2283" s="1" t="s">
        <v>158</v>
      </c>
      <c r="AA2283" s="1" t="s">
        <v>159</v>
      </c>
      <c r="AB2283" s="1" t="s">
        <v>116</v>
      </c>
      <c r="AC2283" s="1" t="s">
        <v>159</v>
      </c>
      <c r="AD2283">
        <v>46713</v>
      </c>
      <c r="AE2283">
        <v>65096</v>
      </c>
    </row>
    <row r="2284" spans="1:31" x14ac:dyDescent="0.3">
      <c r="A2284" s="1" t="s">
        <v>3117</v>
      </c>
      <c r="B2284" s="1" t="s">
        <v>30</v>
      </c>
      <c r="C2284" s="1" t="s">
        <v>62</v>
      </c>
      <c r="D2284" s="2">
        <v>43400</v>
      </c>
      <c r="E2284" s="2">
        <v>43515</v>
      </c>
      <c r="F2284" s="2" t="str">
        <f>TEXT(Sales[[#This Row],[OrderDate]],"dd")</f>
        <v>19</v>
      </c>
      <c r="G2284" s="2">
        <v>43529</v>
      </c>
      <c r="H2284" s="2">
        <v>43535</v>
      </c>
      <c r="I2284" s="1" t="s">
        <v>32</v>
      </c>
      <c r="J2284">
        <v>10</v>
      </c>
      <c r="K2284" s="1" t="s">
        <v>121</v>
      </c>
      <c r="L2284">
        <v>50</v>
      </c>
      <c r="M2284" s="1" t="s">
        <v>427</v>
      </c>
      <c r="N2284">
        <v>46</v>
      </c>
      <c r="O2284" s="1" t="s">
        <v>150</v>
      </c>
      <c r="P2284">
        <v>3</v>
      </c>
      <c r="Q2284">
        <v>0.15</v>
      </c>
      <c r="R2284">
        <v>3778.8</v>
      </c>
      <c r="S2284">
        <v>3023.0400000000004</v>
      </c>
      <c r="T2284">
        <v>9069.1200000000008</v>
      </c>
      <c r="U2284">
        <v>9635.94</v>
      </c>
      <c r="V2284">
        <f>Sales[[#This Row],[Total Revenue]]-Sales[[#This Row],[Total Buying]]</f>
        <v>566.81999999999971</v>
      </c>
      <c r="W2284">
        <v>268</v>
      </c>
      <c r="X2284" s="1" t="s">
        <v>1098</v>
      </c>
      <c r="Y2284" s="1" t="s">
        <v>929</v>
      </c>
      <c r="Z2284" s="1" t="s">
        <v>38</v>
      </c>
      <c r="AA2284" s="1" t="s">
        <v>39</v>
      </c>
      <c r="AB2284" s="1" t="s">
        <v>40</v>
      </c>
      <c r="AC2284" s="1" t="s">
        <v>39</v>
      </c>
      <c r="AD2284">
        <v>76523</v>
      </c>
      <c r="AE2284">
        <v>104698</v>
      </c>
    </row>
    <row r="2285" spans="1:31" x14ac:dyDescent="0.3">
      <c r="A2285" s="1" t="s">
        <v>3118</v>
      </c>
      <c r="B2285" s="1" t="s">
        <v>47</v>
      </c>
      <c r="C2285" s="1" t="s">
        <v>31</v>
      </c>
      <c r="D2285" s="2">
        <v>43400</v>
      </c>
      <c r="E2285" s="2">
        <v>43515</v>
      </c>
      <c r="F2285" s="2" t="str">
        <f>TEXT(Sales[[#This Row],[OrderDate]],"dd")</f>
        <v>19</v>
      </c>
      <c r="G2285" s="2">
        <v>43540</v>
      </c>
      <c r="H2285" s="2">
        <v>43549</v>
      </c>
      <c r="I2285" s="1" t="s">
        <v>32</v>
      </c>
      <c r="J2285">
        <v>13</v>
      </c>
      <c r="K2285" s="1" t="s">
        <v>88</v>
      </c>
      <c r="L2285">
        <v>17</v>
      </c>
      <c r="M2285" s="1" t="s">
        <v>278</v>
      </c>
      <c r="N2285">
        <v>42</v>
      </c>
      <c r="O2285" s="1" t="s">
        <v>139</v>
      </c>
      <c r="P2285">
        <v>1</v>
      </c>
      <c r="Q2285">
        <v>7.4999999999999997E-2</v>
      </c>
      <c r="R2285">
        <v>1165.8</v>
      </c>
      <c r="S2285">
        <v>967.61399999999992</v>
      </c>
      <c r="T2285">
        <v>967.61399999999992</v>
      </c>
      <c r="U2285">
        <v>1078.365</v>
      </c>
      <c r="V2285">
        <f>Sales[[#This Row],[Total Revenue]]-Sales[[#This Row],[Total Buying]]</f>
        <v>110.75100000000009</v>
      </c>
      <c r="W2285">
        <v>258</v>
      </c>
      <c r="X2285" s="1" t="s">
        <v>937</v>
      </c>
      <c r="Y2285" s="1" t="s">
        <v>495</v>
      </c>
      <c r="Z2285" s="1" t="s">
        <v>38</v>
      </c>
      <c r="AA2285" s="1" t="s">
        <v>39</v>
      </c>
      <c r="AB2285" s="1" t="s">
        <v>40</v>
      </c>
      <c r="AC2285" s="1" t="s">
        <v>39</v>
      </c>
      <c r="AD2285">
        <v>49558</v>
      </c>
      <c r="AE2285">
        <v>68294</v>
      </c>
    </row>
    <row r="2286" spans="1:31" x14ac:dyDescent="0.3">
      <c r="A2286" s="1" t="s">
        <v>3119</v>
      </c>
      <c r="B2286" s="1" t="s">
        <v>42</v>
      </c>
      <c r="C2286" s="1" t="s">
        <v>239</v>
      </c>
      <c r="D2286" s="2">
        <v>43400</v>
      </c>
      <c r="E2286" s="2">
        <v>43515</v>
      </c>
      <c r="F2286" s="2" t="str">
        <f>TEXT(Sales[[#This Row],[OrderDate]],"dd")</f>
        <v>19</v>
      </c>
      <c r="G2286" s="2">
        <v>43519</v>
      </c>
      <c r="H2286" s="2">
        <v>43525</v>
      </c>
      <c r="I2286" s="1" t="s">
        <v>32</v>
      </c>
      <c r="J2286">
        <v>21</v>
      </c>
      <c r="K2286" s="1" t="s">
        <v>43</v>
      </c>
      <c r="L2286">
        <v>4</v>
      </c>
      <c r="M2286" s="1" t="s">
        <v>92</v>
      </c>
      <c r="N2286">
        <v>44</v>
      </c>
      <c r="O2286" s="1" t="s">
        <v>206</v>
      </c>
      <c r="P2286">
        <v>8</v>
      </c>
      <c r="Q2286">
        <v>0.1</v>
      </c>
      <c r="R2286">
        <v>1152.4000000000001</v>
      </c>
      <c r="S2286">
        <v>887.34800000000007</v>
      </c>
      <c r="T2286">
        <v>7098.7840000000006</v>
      </c>
      <c r="U2286">
        <v>8297.2800000000007</v>
      </c>
      <c r="V2286">
        <f>Sales[[#This Row],[Total Revenue]]-Sales[[#This Row],[Total Buying]]</f>
        <v>1198.4960000000001</v>
      </c>
      <c r="W2286">
        <v>367</v>
      </c>
      <c r="X2286" s="1" t="s">
        <v>413</v>
      </c>
      <c r="Y2286" s="1" t="s">
        <v>414</v>
      </c>
      <c r="Z2286" s="1" t="s">
        <v>415</v>
      </c>
      <c r="AA2286" s="1" t="s">
        <v>416</v>
      </c>
      <c r="AB2286" s="1" t="s">
        <v>147</v>
      </c>
      <c r="AC2286" s="1" t="s">
        <v>416</v>
      </c>
      <c r="AD2286">
        <v>230807</v>
      </c>
      <c r="AE2286">
        <v>35958</v>
      </c>
    </row>
    <row r="2287" spans="1:31" x14ac:dyDescent="0.3">
      <c r="A2287" s="1" t="s">
        <v>3120</v>
      </c>
      <c r="B2287" s="1" t="s">
        <v>42</v>
      </c>
      <c r="C2287" s="1" t="s">
        <v>77</v>
      </c>
      <c r="D2287" s="2">
        <v>43400</v>
      </c>
      <c r="E2287" s="2">
        <v>43515</v>
      </c>
      <c r="F2287" s="2" t="str">
        <f>TEXT(Sales[[#This Row],[OrderDate]],"dd")</f>
        <v>19</v>
      </c>
      <c r="G2287" s="2">
        <v>43529</v>
      </c>
      <c r="H2287" s="2">
        <v>43537</v>
      </c>
      <c r="I2287" s="1" t="s">
        <v>32</v>
      </c>
      <c r="J2287">
        <v>23</v>
      </c>
      <c r="K2287" s="1" t="s">
        <v>171</v>
      </c>
      <c r="L2287">
        <v>46</v>
      </c>
      <c r="M2287" s="1" t="s">
        <v>203</v>
      </c>
      <c r="N2287">
        <v>33</v>
      </c>
      <c r="O2287" s="1" t="s">
        <v>75</v>
      </c>
      <c r="P2287">
        <v>8</v>
      </c>
      <c r="Q2287">
        <v>0.1</v>
      </c>
      <c r="R2287">
        <v>1045.2</v>
      </c>
      <c r="S2287">
        <v>522.6</v>
      </c>
      <c r="T2287">
        <v>4180.8</v>
      </c>
      <c r="U2287">
        <v>7525.4400000000005</v>
      </c>
      <c r="V2287">
        <f>Sales[[#This Row],[Total Revenue]]-Sales[[#This Row],[Total Buying]]</f>
        <v>3344.6400000000003</v>
      </c>
      <c r="W2287">
        <v>143</v>
      </c>
      <c r="X2287" s="1" t="s">
        <v>774</v>
      </c>
      <c r="Y2287" s="1" t="s">
        <v>775</v>
      </c>
      <c r="Z2287" s="1" t="s">
        <v>457</v>
      </c>
      <c r="AA2287" s="1" t="s">
        <v>458</v>
      </c>
      <c r="AB2287" s="1" t="s">
        <v>56</v>
      </c>
      <c r="AC2287" s="1" t="s">
        <v>458</v>
      </c>
      <c r="AD2287">
        <v>57025</v>
      </c>
      <c r="AE2287">
        <v>36568</v>
      </c>
    </row>
    <row r="2288" spans="1:31" x14ac:dyDescent="0.3">
      <c r="A2288" s="1" t="s">
        <v>3121</v>
      </c>
      <c r="B2288" s="1" t="s">
        <v>42</v>
      </c>
      <c r="C2288" s="1" t="s">
        <v>31</v>
      </c>
      <c r="D2288" s="2">
        <v>43400</v>
      </c>
      <c r="E2288" s="2">
        <v>43515</v>
      </c>
      <c r="F2288" s="2" t="str">
        <f>TEXT(Sales[[#This Row],[OrderDate]],"dd")</f>
        <v>19</v>
      </c>
      <c r="G2288" s="2">
        <v>43543</v>
      </c>
      <c r="H2288" s="2">
        <v>43544</v>
      </c>
      <c r="I2288" s="1" t="s">
        <v>32</v>
      </c>
      <c r="J2288">
        <v>23</v>
      </c>
      <c r="K2288" s="1" t="s">
        <v>171</v>
      </c>
      <c r="L2288">
        <v>44</v>
      </c>
      <c r="M2288" s="1" t="s">
        <v>445</v>
      </c>
      <c r="N2288">
        <v>5</v>
      </c>
      <c r="O2288" s="1" t="s">
        <v>123</v>
      </c>
      <c r="P2288">
        <v>3</v>
      </c>
      <c r="Q2288">
        <v>0.15</v>
      </c>
      <c r="R2288">
        <v>6385.1</v>
      </c>
      <c r="S2288">
        <v>3767.2089999999998</v>
      </c>
      <c r="T2288">
        <v>11301.627</v>
      </c>
      <c r="U2288">
        <v>16282.005000000001</v>
      </c>
      <c r="V2288">
        <f>Sales[[#This Row],[Total Revenue]]-Sales[[#This Row],[Total Buying]]</f>
        <v>4980.3780000000006</v>
      </c>
      <c r="W2288">
        <v>208</v>
      </c>
      <c r="X2288" s="1" t="s">
        <v>1284</v>
      </c>
      <c r="Y2288" s="1" t="s">
        <v>731</v>
      </c>
      <c r="Z2288" s="1" t="s">
        <v>586</v>
      </c>
      <c r="AA2288" s="1" t="s">
        <v>587</v>
      </c>
      <c r="AB2288" s="1" t="s">
        <v>40</v>
      </c>
      <c r="AC2288" s="1" t="s">
        <v>587</v>
      </c>
      <c r="AD2288">
        <v>38489</v>
      </c>
      <c r="AE2288">
        <v>48002</v>
      </c>
    </row>
    <row r="2289" spans="1:31" x14ac:dyDescent="0.3">
      <c r="A2289" s="1" t="s">
        <v>3122</v>
      </c>
      <c r="B2289" s="1" t="s">
        <v>47</v>
      </c>
      <c r="C2289" s="1" t="s">
        <v>77</v>
      </c>
      <c r="D2289" s="2">
        <v>43400</v>
      </c>
      <c r="E2289" s="2">
        <v>43515</v>
      </c>
      <c r="F2289" s="2" t="str">
        <f>TEXT(Sales[[#This Row],[OrderDate]],"dd")</f>
        <v>19</v>
      </c>
      <c r="G2289" s="2">
        <v>43520</v>
      </c>
      <c r="H2289" s="2">
        <v>43524</v>
      </c>
      <c r="I2289" s="1" t="s">
        <v>32</v>
      </c>
      <c r="J2289">
        <v>12</v>
      </c>
      <c r="K2289" s="1" t="s">
        <v>208</v>
      </c>
      <c r="L2289">
        <v>31</v>
      </c>
      <c r="M2289" s="1" t="s">
        <v>374</v>
      </c>
      <c r="N2289">
        <v>25</v>
      </c>
      <c r="O2289" s="1" t="s">
        <v>216</v>
      </c>
      <c r="P2289">
        <v>1</v>
      </c>
      <c r="Q2289">
        <v>7.4999999999999997E-2</v>
      </c>
      <c r="R2289">
        <v>2686.7000000000003</v>
      </c>
      <c r="S2289">
        <v>1423.9510000000002</v>
      </c>
      <c r="T2289">
        <v>1423.9510000000002</v>
      </c>
      <c r="U2289">
        <v>2485.1975000000002</v>
      </c>
      <c r="V2289">
        <f>Sales[[#This Row],[Total Revenue]]-Sales[[#This Row],[Total Buying]]</f>
        <v>1061.2465</v>
      </c>
      <c r="W2289">
        <v>162</v>
      </c>
      <c r="X2289" s="1" t="s">
        <v>823</v>
      </c>
      <c r="Y2289" s="1" t="s">
        <v>658</v>
      </c>
      <c r="Z2289" s="1" t="s">
        <v>196</v>
      </c>
      <c r="AA2289" s="1" t="s">
        <v>197</v>
      </c>
      <c r="AB2289" s="1" t="s">
        <v>147</v>
      </c>
      <c r="AC2289" s="1" t="s">
        <v>197</v>
      </c>
      <c r="AD2289">
        <v>45377</v>
      </c>
      <c r="AE2289">
        <v>86610</v>
      </c>
    </row>
    <row r="2290" spans="1:31" x14ac:dyDescent="0.3">
      <c r="A2290" s="1" t="s">
        <v>3123</v>
      </c>
      <c r="B2290" s="1" t="s">
        <v>30</v>
      </c>
      <c r="C2290" s="1" t="s">
        <v>77</v>
      </c>
      <c r="D2290" s="2">
        <v>43400</v>
      </c>
      <c r="E2290" s="2">
        <v>43516</v>
      </c>
      <c r="F2290" s="2" t="str">
        <f>TEXT(Sales[[#This Row],[OrderDate]],"dd")</f>
        <v>20</v>
      </c>
      <c r="G2290" s="2">
        <v>43522</v>
      </c>
      <c r="H2290" s="2">
        <v>43523</v>
      </c>
      <c r="I2290" s="1" t="s">
        <v>32</v>
      </c>
      <c r="J2290">
        <v>4</v>
      </c>
      <c r="K2290" s="1" t="s">
        <v>70</v>
      </c>
      <c r="L2290">
        <v>35</v>
      </c>
      <c r="M2290" s="1" t="s">
        <v>161</v>
      </c>
      <c r="N2290">
        <v>14</v>
      </c>
      <c r="O2290" s="1" t="s">
        <v>438</v>
      </c>
      <c r="P2290">
        <v>5</v>
      </c>
      <c r="Q2290">
        <v>0.05</v>
      </c>
      <c r="R2290">
        <v>6277.9000000000005</v>
      </c>
      <c r="S2290">
        <v>3201.7290000000003</v>
      </c>
      <c r="T2290">
        <v>16008.645</v>
      </c>
      <c r="U2290">
        <v>29820.025000000001</v>
      </c>
      <c r="V2290">
        <f>Sales[[#This Row],[Total Revenue]]-Sales[[#This Row],[Total Buying]]</f>
        <v>13811.380000000001</v>
      </c>
      <c r="W2290">
        <v>102</v>
      </c>
      <c r="X2290" s="1" t="s">
        <v>661</v>
      </c>
      <c r="Y2290" s="1" t="s">
        <v>448</v>
      </c>
      <c r="Z2290" s="1" t="s">
        <v>400</v>
      </c>
      <c r="AA2290" s="1" t="s">
        <v>401</v>
      </c>
      <c r="AB2290" s="1" t="s">
        <v>116</v>
      </c>
      <c r="AC2290" s="1" t="s">
        <v>401</v>
      </c>
      <c r="AD2290">
        <v>42239</v>
      </c>
      <c r="AE2290">
        <v>67081</v>
      </c>
    </row>
    <row r="2291" spans="1:31" x14ac:dyDescent="0.3">
      <c r="A2291" s="1" t="s">
        <v>3124</v>
      </c>
      <c r="B2291" s="1" t="s">
        <v>100</v>
      </c>
      <c r="C2291" s="1" t="s">
        <v>77</v>
      </c>
      <c r="D2291" s="2">
        <v>43400</v>
      </c>
      <c r="E2291" s="2">
        <v>43516</v>
      </c>
      <c r="F2291" s="2" t="str">
        <f>TEXT(Sales[[#This Row],[OrderDate]],"dd")</f>
        <v>20</v>
      </c>
      <c r="G2291" s="2">
        <v>43528</v>
      </c>
      <c r="H2291" s="2">
        <v>43530</v>
      </c>
      <c r="I2291" s="1" t="s">
        <v>32</v>
      </c>
      <c r="J2291">
        <v>26</v>
      </c>
      <c r="K2291" s="1" t="s">
        <v>247</v>
      </c>
      <c r="L2291">
        <v>49</v>
      </c>
      <c r="M2291" s="1" t="s">
        <v>74</v>
      </c>
      <c r="N2291">
        <v>45</v>
      </c>
      <c r="O2291" s="1" t="s">
        <v>109</v>
      </c>
      <c r="P2291">
        <v>8</v>
      </c>
      <c r="Q2291">
        <v>7.4999999999999997E-2</v>
      </c>
      <c r="R2291">
        <v>1159.1000000000001</v>
      </c>
      <c r="S2291">
        <v>857.73400000000004</v>
      </c>
      <c r="T2291">
        <v>6861.8720000000003</v>
      </c>
      <c r="U2291">
        <v>8577.34</v>
      </c>
      <c r="V2291">
        <f>Sales[[#This Row],[Total Revenue]]-Sales[[#This Row],[Total Buying]]</f>
        <v>1715.4679999999998</v>
      </c>
      <c r="W2291">
        <v>117</v>
      </c>
      <c r="X2291" s="1" t="s">
        <v>1400</v>
      </c>
      <c r="Y2291" s="1" t="s">
        <v>711</v>
      </c>
      <c r="Z2291" s="1" t="s">
        <v>306</v>
      </c>
      <c r="AA2291" s="1" t="s">
        <v>307</v>
      </c>
      <c r="AB2291" s="1" t="s">
        <v>56</v>
      </c>
      <c r="AC2291" s="1" t="s">
        <v>307</v>
      </c>
      <c r="AD2291">
        <v>40571</v>
      </c>
      <c r="AE2291">
        <v>66430</v>
      </c>
    </row>
    <row r="2292" spans="1:31" x14ac:dyDescent="0.3">
      <c r="A2292" s="1" t="s">
        <v>3125</v>
      </c>
      <c r="B2292" s="1" t="s">
        <v>47</v>
      </c>
      <c r="C2292" s="1" t="s">
        <v>62</v>
      </c>
      <c r="D2292" s="2">
        <v>43400</v>
      </c>
      <c r="E2292" s="2">
        <v>43516</v>
      </c>
      <c r="F2292" s="2" t="str">
        <f>TEXT(Sales[[#This Row],[OrderDate]],"dd")</f>
        <v>20</v>
      </c>
      <c r="G2292" s="2">
        <v>43527</v>
      </c>
      <c r="H2292" s="2">
        <v>43531</v>
      </c>
      <c r="I2292" s="1" t="s">
        <v>32</v>
      </c>
      <c r="J2292">
        <v>19</v>
      </c>
      <c r="K2292" s="1" t="s">
        <v>97</v>
      </c>
      <c r="L2292">
        <v>12</v>
      </c>
      <c r="M2292" s="1" t="s">
        <v>380</v>
      </c>
      <c r="N2292">
        <v>24</v>
      </c>
      <c r="O2292" s="1" t="s">
        <v>204</v>
      </c>
      <c r="P2292">
        <v>8</v>
      </c>
      <c r="Q2292">
        <v>0.15</v>
      </c>
      <c r="R2292">
        <v>1118.9000000000001</v>
      </c>
      <c r="S2292">
        <v>671.34</v>
      </c>
      <c r="T2292">
        <v>5370.72</v>
      </c>
      <c r="U2292">
        <v>7608.52</v>
      </c>
      <c r="V2292">
        <f>Sales[[#This Row],[Total Revenue]]-Sales[[#This Row],[Total Buying]]</f>
        <v>2237.8000000000002</v>
      </c>
      <c r="W2292">
        <v>274</v>
      </c>
      <c r="X2292" s="1" t="s">
        <v>931</v>
      </c>
      <c r="Y2292" s="1" t="s">
        <v>456</v>
      </c>
      <c r="Z2292" s="1" t="s">
        <v>38</v>
      </c>
      <c r="AA2292" s="1" t="s">
        <v>39</v>
      </c>
      <c r="AB2292" s="1" t="s">
        <v>40</v>
      </c>
      <c r="AC2292" s="1" t="s">
        <v>39</v>
      </c>
      <c r="AD2292">
        <v>156341</v>
      </c>
      <c r="AE2292">
        <v>55039</v>
      </c>
    </row>
    <row r="2293" spans="1:31" x14ac:dyDescent="0.3">
      <c r="A2293" s="1" t="s">
        <v>3126</v>
      </c>
      <c r="B2293" s="1" t="s">
        <v>30</v>
      </c>
      <c r="C2293" s="1" t="s">
        <v>77</v>
      </c>
      <c r="D2293" s="2">
        <v>43400</v>
      </c>
      <c r="E2293" s="2">
        <v>43516</v>
      </c>
      <c r="F2293" s="2" t="str">
        <f>TEXT(Sales[[#This Row],[OrderDate]],"dd")</f>
        <v>20</v>
      </c>
      <c r="G2293" s="2">
        <v>43534</v>
      </c>
      <c r="H2293" s="2">
        <v>43539</v>
      </c>
      <c r="I2293" s="1" t="s">
        <v>32</v>
      </c>
      <c r="J2293">
        <v>8</v>
      </c>
      <c r="K2293" s="1" t="s">
        <v>105</v>
      </c>
      <c r="L2293">
        <v>3</v>
      </c>
      <c r="M2293" s="1" t="s">
        <v>175</v>
      </c>
      <c r="N2293">
        <v>3</v>
      </c>
      <c r="O2293" s="1" t="s">
        <v>167</v>
      </c>
      <c r="P2293">
        <v>1</v>
      </c>
      <c r="Q2293">
        <v>0.05</v>
      </c>
      <c r="R2293">
        <v>1340</v>
      </c>
      <c r="S2293">
        <v>844.2</v>
      </c>
      <c r="T2293">
        <v>844.2</v>
      </c>
      <c r="U2293">
        <v>1273</v>
      </c>
      <c r="V2293">
        <f>Sales[[#This Row],[Total Revenue]]-Sales[[#This Row],[Total Buying]]</f>
        <v>428.79999999999995</v>
      </c>
      <c r="W2293">
        <v>92</v>
      </c>
      <c r="X2293" s="1" t="s">
        <v>1314</v>
      </c>
      <c r="Y2293" s="1" t="s">
        <v>1315</v>
      </c>
      <c r="Z2293" s="1" t="s">
        <v>400</v>
      </c>
      <c r="AA2293" s="1" t="s">
        <v>401</v>
      </c>
      <c r="AB2293" s="1" t="s">
        <v>116</v>
      </c>
      <c r="AC2293" s="1" t="s">
        <v>401</v>
      </c>
      <c r="AD2293">
        <v>42165</v>
      </c>
      <c r="AE2293">
        <v>58484</v>
      </c>
    </row>
    <row r="2294" spans="1:31" x14ac:dyDescent="0.3">
      <c r="A2294" s="1" t="s">
        <v>3127</v>
      </c>
      <c r="B2294" s="1" t="s">
        <v>30</v>
      </c>
      <c r="C2294" s="1" t="s">
        <v>48</v>
      </c>
      <c r="D2294" s="2">
        <v>43400</v>
      </c>
      <c r="E2294" s="2">
        <v>43516</v>
      </c>
      <c r="F2294" s="2" t="str">
        <f>TEXT(Sales[[#This Row],[OrderDate]],"dd")</f>
        <v>20</v>
      </c>
      <c r="G2294" s="2">
        <v>43537</v>
      </c>
      <c r="H2294" s="2">
        <v>43541</v>
      </c>
      <c r="I2294" s="1" t="s">
        <v>32</v>
      </c>
      <c r="J2294">
        <v>11</v>
      </c>
      <c r="K2294" s="1" t="s">
        <v>125</v>
      </c>
      <c r="L2294">
        <v>46</v>
      </c>
      <c r="M2294" s="1" t="s">
        <v>203</v>
      </c>
      <c r="N2294">
        <v>31</v>
      </c>
      <c r="O2294" s="1" t="s">
        <v>470</v>
      </c>
      <c r="P2294">
        <v>7</v>
      </c>
      <c r="Q2294">
        <v>0.05</v>
      </c>
      <c r="R2294">
        <v>2331.6</v>
      </c>
      <c r="S2294">
        <v>1841.9639999999999</v>
      </c>
      <c r="T2294">
        <v>12893.748</v>
      </c>
      <c r="U2294">
        <v>15505.14</v>
      </c>
      <c r="V2294">
        <f>Sales[[#This Row],[Total Revenue]]-Sales[[#This Row],[Total Buying]]</f>
        <v>2611.3919999999998</v>
      </c>
      <c r="W2294">
        <v>21</v>
      </c>
      <c r="X2294" s="1" t="s">
        <v>168</v>
      </c>
      <c r="Y2294" s="1" t="s">
        <v>169</v>
      </c>
      <c r="Z2294" s="1" t="s">
        <v>158</v>
      </c>
      <c r="AA2294" s="1" t="s">
        <v>159</v>
      </c>
      <c r="AB2294" s="1" t="s">
        <v>116</v>
      </c>
      <c r="AC2294" s="1" t="s">
        <v>159</v>
      </c>
      <c r="AD2294">
        <v>42791</v>
      </c>
      <c r="AE2294">
        <v>90597</v>
      </c>
    </row>
    <row r="2295" spans="1:31" x14ac:dyDescent="0.3">
      <c r="A2295" s="1" t="s">
        <v>3128</v>
      </c>
      <c r="B2295" s="1" t="s">
        <v>30</v>
      </c>
      <c r="C2295" s="1" t="s">
        <v>31</v>
      </c>
      <c r="D2295" s="2">
        <v>43400</v>
      </c>
      <c r="E2295" s="2">
        <v>43516</v>
      </c>
      <c r="F2295" s="2" t="str">
        <f>TEXT(Sales[[#This Row],[OrderDate]],"dd")</f>
        <v>20</v>
      </c>
      <c r="G2295" s="2">
        <v>43532</v>
      </c>
      <c r="H2295" s="2">
        <v>43540</v>
      </c>
      <c r="I2295" s="1" t="s">
        <v>32</v>
      </c>
      <c r="J2295">
        <v>4</v>
      </c>
      <c r="K2295" s="1" t="s">
        <v>70</v>
      </c>
      <c r="L2295">
        <v>43</v>
      </c>
      <c r="M2295" s="1" t="s">
        <v>183</v>
      </c>
      <c r="N2295">
        <v>8</v>
      </c>
      <c r="O2295" s="1" t="s">
        <v>172</v>
      </c>
      <c r="P2295">
        <v>4</v>
      </c>
      <c r="Q2295">
        <v>0.05</v>
      </c>
      <c r="R2295">
        <v>2425.4</v>
      </c>
      <c r="S2295">
        <v>1406.732</v>
      </c>
      <c r="T2295">
        <v>5626.9279999999999</v>
      </c>
      <c r="U2295">
        <v>9216.52</v>
      </c>
      <c r="V2295">
        <f>Sales[[#This Row],[Total Revenue]]-Sales[[#This Row],[Total Buying]]</f>
        <v>3589.5920000000006</v>
      </c>
      <c r="W2295">
        <v>228</v>
      </c>
      <c r="X2295" s="1" t="s">
        <v>854</v>
      </c>
      <c r="Y2295" s="1" t="s">
        <v>855</v>
      </c>
      <c r="Z2295" s="1" t="s">
        <v>856</v>
      </c>
      <c r="AA2295" s="1" t="s">
        <v>857</v>
      </c>
      <c r="AB2295" s="1" t="s">
        <v>116</v>
      </c>
      <c r="AC2295" s="1" t="s">
        <v>857</v>
      </c>
      <c r="AD2295">
        <v>44092</v>
      </c>
      <c r="AE2295">
        <v>51012</v>
      </c>
    </row>
    <row r="2296" spans="1:31" x14ac:dyDescent="0.3">
      <c r="A2296" s="1" t="s">
        <v>3129</v>
      </c>
      <c r="B2296" s="1" t="s">
        <v>47</v>
      </c>
      <c r="C2296" s="1" t="s">
        <v>424</v>
      </c>
      <c r="D2296" s="2">
        <v>43400</v>
      </c>
      <c r="E2296" s="2">
        <v>43516</v>
      </c>
      <c r="F2296" s="2" t="str">
        <f>TEXT(Sales[[#This Row],[OrderDate]],"dd")</f>
        <v>20</v>
      </c>
      <c r="G2296" s="2">
        <v>43518</v>
      </c>
      <c r="H2296" s="2">
        <v>43526</v>
      </c>
      <c r="I2296" s="1" t="s">
        <v>32</v>
      </c>
      <c r="J2296">
        <v>16</v>
      </c>
      <c r="K2296" s="1" t="s">
        <v>270</v>
      </c>
      <c r="L2296">
        <v>10</v>
      </c>
      <c r="M2296" s="1" t="s">
        <v>273</v>
      </c>
      <c r="N2296">
        <v>11</v>
      </c>
      <c r="O2296" s="1" t="s">
        <v>126</v>
      </c>
      <c r="P2296">
        <v>8</v>
      </c>
      <c r="Q2296">
        <v>7.4999999999999997E-2</v>
      </c>
      <c r="R2296">
        <v>1092.1000000000001</v>
      </c>
      <c r="S2296">
        <v>688.02300000000014</v>
      </c>
      <c r="T2296">
        <v>5504.1840000000011</v>
      </c>
      <c r="U2296">
        <v>8081.5400000000009</v>
      </c>
      <c r="V2296">
        <f>Sales[[#This Row],[Total Revenue]]-Sales[[#This Row],[Total Buying]]</f>
        <v>2577.3559999999998</v>
      </c>
      <c r="W2296">
        <v>61</v>
      </c>
      <c r="X2296" s="1" t="s">
        <v>490</v>
      </c>
      <c r="Y2296" s="1" t="s">
        <v>461</v>
      </c>
      <c r="Z2296" s="1" t="s">
        <v>158</v>
      </c>
      <c r="AA2296" s="1" t="s">
        <v>159</v>
      </c>
      <c r="AB2296" s="1" t="s">
        <v>116</v>
      </c>
      <c r="AC2296" s="1" t="s">
        <v>159</v>
      </c>
      <c r="AD2296">
        <v>55240</v>
      </c>
      <c r="AE2296">
        <v>77396</v>
      </c>
    </row>
    <row r="2297" spans="1:31" x14ac:dyDescent="0.3">
      <c r="A2297" s="1" t="s">
        <v>3130</v>
      </c>
      <c r="B2297" s="1" t="s">
        <v>30</v>
      </c>
      <c r="C2297" s="1" t="s">
        <v>77</v>
      </c>
      <c r="D2297" s="2">
        <v>43400</v>
      </c>
      <c r="E2297" s="2">
        <v>43516</v>
      </c>
      <c r="F2297" s="2" t="str">
        <f>TEXT(Sales[[#This Row],[OrderDate]],"dd")</f>
        <v>20</v>
      </c>
      <c r="G2297" s="2">
        <v>43539</v>
      </c>
      <c r="H2297" s="2">
        <v>43549</v>
      </c>
      <c r="I2297" s="1" t="s">
        <v>32</v>
      </c>
      <c r="J2297">
        <v>11</v>
      </c>
      <c r="K2297" s="1" t="s">
        <v>125</v>
      </c>
      <c r="L2297">
        <v>36</v>
      </c>
      <c r="M2297" s="1" t="s">
        <v>287</v>
      </c>
      <c r="N2297">
        <v>46</v>
      </c>
      <c r="O2297" s="1" t="s">
        <v>150</v>
      </c>
      <c r="P2297">
        <v>8</v>
      </c>
      <c r="Q2297">
        <v>0.15</v>
      </c>
      <c r="R2297">
        <v>917.9</v>
      </c>
      <c r="S2297">
        <v>614.99300000000005</v>
      </c>
      <c r="T2297">
        <v>4919.9440000000004</v>
      </c>
      <c r="U2297">
        <v>6241.7199999999993</v>
      </c>
      <c r="V2297">
        <f>Sales[[#This Row],[Total Revenue]]-Sales[[#This Row],[Total Buying]]</f>
        <v>1321.7759999999989</v>
      </c>
      <c r="W2297">
        <v>91</v>
      </c>
      <c r="X2297" s="1" t="s">
        <v>485</v>
      </c>
      <c r="Y2297" s="1" t="s">
        <v>1016</v>
      </c>
      <c r="Z2297" s="1" t="s">
        <v>400</v>
      </c>
      <c r="AA2297" s="1" t="s">
        <v>401</v>
      </c>
      <c r="AB2297" s="1" t="s">
        <v>116</v>
      </c>
      <c r="AC2297" s="1" t="s">
        <v>401</v>
      </c>
      <c r="AD2297">
        <v>124031</v>
      </c>
      <c r="AE2297">
        <v>53011</v>
      </c>
    </row>
    <row r="2298" spans="1:31" x14ac:dyDescent="0.3">
      <c r="A2298" s="1" t="s">
        <v>3131</v>
      </c>
      <c r="B2298" s="1" t="s">
        <v>30</v>
      </c>
      <c r="C2298" s="1" t="s">
        <v>77</v>
      </c>
      <c r="D2298" s="2">
        <v>43400</v>
      </c>
      <c r="E2298" s="2">
        <v>43516</v>
      </c>
      <c r="F2298" s="2" t="str">
        <f>TEXT(Sales[[#This Row],[OrderDate]],"dd")</f>
        <v>20</v>
      </c>
      <c r="G2298" s="2">
        <v>43536</v>
      </c>
      <c r="H2298" s="2">
        <v>43541</v>
      </c>
      <c r="I2298" s="1" t="s">
        <v>32</v>
      </c>
      <c r="J2298">
        <v>2</v>
      </c>
      <c r="K2298" s="1" t="s">
        <v>142</v>
      </c>
      <c r="L2298">
        <v>34</v>
      </c>
      <c r="M2298" s="1" t="s">
        <v>378</v>
      </c>
      <c r="N2298">
        <v>43</v>
      </c>
      <c r="O2298" s="1" t="s">
        <v>580</v>
      </c>
      <c r="P2298">
        <v>7</v>
      </c>
      <c r="Q2298">
        <v>0.1</v>
      </c>
      <c r="R2298">
        <v>207.70000000000002</v>
      </c>
      <c r="S2298">
        <v>85.156999999999996</v>
      </c>
      <c r="T2298">
        <v>596.09899999999993</v>
      </c>
      <c r="U2298">
        <v>1308.51</v>
      </c>
      <c r="V2298">
        <f>Sales[[#This Row],[Total Revenue]]-Sales[[#This Row],[Total Buying]]</f>
        <v>712.41100000000006</v>
      </c>
      <c r="W2298">
        <v>197</v>
      </c>
      <c r="X2298" s="1" t="s">
        <v>2858</v>
      </c>
      <c r="Y2298" s="1" t="s">
        <v>2859</v>
      </c>
      <c r="Z2298" s="1" t="s">
        <v>219</v>
      </c>
      <c r="AA2298" s="1" t="s">
        <v>220</v>
      </c>
      <c r="AB2298" s="1" t="s">
        <v>147</v>
      </c>
      <c r="AC2298" s="1" t="s">
        <v>220</v>
      </c>
      <c r="AD2298">
        <v>52711</v>
      </c>
      <c r="AE2298">
        <v>42250</v>
      </c>
    </row>
    <row r="2299" spans="1:31" x14ac:dyDescent="0.3">
      <c r="A2299" s="1" t="s">
        <v>3132</v>
      </c>
      <c r="B2299" s="1" t="s">
        <v>30</v>
      </c>
      <c r="C2299" s="1" t="s">
        <v>48</v>
      </c>
      <c r="D2299" s="2">
        <v>43400</v>
      </c>
      <c r="E2299" s="2">
        <v>43516</v>
      </c>
      <c r="F2299" s="2" t="str">
        <f>TEXT(Sales[[#This Row],[OrderDate]],"dd")</f>
        <v>20</v>
      </c>
      <c r="G2299" s="2">
        <v>43544</v>
      </c>
      <c r="H2299" s="2">
        <v>43551</v>
      </c>
      <c r="I2299" s="1" t="s">
        <v>32</v>
      </c>
      <c r="J2299">
        <v>4</v>
      </c>
      <c r="K2299" s="1" t="s">
        <v>70</v>
      </c>
      <c r="L2299">
        <v>32</v>
      </c>
      <c r="M2299" s="1" t="s">
        <v>303</v>
      </c>
      <c r="N2299">
        <v>33</v>
      </c>
      <c r="O2299" s="1" t="s">
        <v>75</v>
      </c>
      <c r="P2299">
        <v>8</v>
      </c>
      <c r="Q2299">
        <v>0.05</v>
      </c>
      <c r="R2299">
        <v>1996.6000000000001</v>
      </c>
      <c r="S2299">
        <v>1637.212</v>
      </c>
      <c r="T2299">
        <v>13097.696</v>
      </c>
      <c r="U2299">
        <v>15174.160000000002</v>
      </c>
      <c r="V2299">
        <f>Sales[[#This Row],[Total Revenue]]-Sales[[#This Row],[Total Buying]]</f>
        <v>2076.4640000000018</v>
      </c>
      <c r="W2299">
        <v>4</v>
      </c>
      <c r="X2299" s="1" t="s">
        <v>1090</v>
      </c>
      <c r="Y2299" s="1" t="s">
        <v>144</v>
      </c>
      <c r="Z2299" s="1" t="s">
        <v>54</v>
      </c>
      <c r="AA2299" s="1" t="s">
        <v>55</v>
      </c>
      <c r="AB2299" s="1" t="s">
        <v>56</v>
      </c>
      <c r="AC2299" s="1" t="s">
        <v>55</v>
      </c>
      <c r="AD2299">
        <v>79866</v>
      </c>
      <c r="AE2299">
        <v>42927</v>
      </c>
    </row>
    <row r="2300" spans="1:31" x14ac:dyDescent="0.3">
      <c r="A2300" s="1" t="s">
        <v>3133</v>
      </c>
      <c r="B2300" s="1" t="s">
        <v>47</v>
      </c>
      <c r="C2300" s="1" t="s">
        <v>62</v>
      </c>
      <c r="D2300" s="2">
        <v>43400</v>
      </c>
      <c r="E2300" s="2">
        <v>43516</v>
      </c>
      <c r="F2300" s="2" t="str">
        <f>TEXT(Sales[[#This Row],[OrderDate]],"dd")</f>
        <v>20</v>
      </c>
      <c r="G2300" s="2">
        <v>43537</v>
      </c>
      <c r="H2300" s="2">
        <v>43538</v>
      </c>
      <c r="I2300" s="1" t="s">
        <v>32</v>
      </c>
      <c r="J2300">
        <v>19</v>
      </c>
      <c r="K2300" s="1" t="s">
        <v>97</v>
      </c>
      <c r="L2300">
        <v>2</v>
      </c>
      <c r="M2300" s="1" t="s">
        <v>248</v>
      </c>
      <c r="N2300">
        <v>5</v>
      </c>
      <c r="O2300" s="1" t="s">
        <v>123</v>
      </c>
      <c r="P2300">
        <v>7</v>
      </c>
      <c r="Q2300">
        <v>0.1</v>
      </c>
      <c r="R2300">
        <v>234.5</v>
      </c>
      <c r="S2300">
        <v>103.18</v>
      </c>
      <c r="T2300">
        <v>722.26</v>
      </c>
      <c r="U2300">
        <v>1477.3500000000001</v>
      </c>
      <c r="V2300">
        <f>Sales[[#This Row],[Total Revenue]]-Sales[[#This Row],[Total Buying]]</f>
        <v>755.09000000000015</v>
      </c>
      <c r="W2300">
        <v>278</v>
      </c>
      <c r="X2300" s="1" t="s">
        <v>836</v>
      </c>
      <c r="Y2300" s="1" t="s">
        <v>837</v>
      </c>
      <c r="Z2300" s="1" t="s">
        <v>145</v>
      </c>
      <c r="AA2300" s="1" t="s">
        <v>146</v>
      </c>
      <c r="AB2300" s="1" t="s">
        <v>147</v>
      </c>
      <c r="AC2300" s="1" t="s">
        <v>146</v>
      </c>
      <c r="AD2300">
        <v>83684</v>
      </c>
      <c r="AE2300">
        <v>34512</v>
      </c>
    </row>
    <row r="2301" spans="1:31" x14ac:dyDescent="0.3">
      <c r="A2301" s="1" t="s">
        <v>3134</v>
      </c>
      <c r="B2301" s="1" t="s">
        <v>30</v>
      </c>
      <c r="C2301" s="1" t="s">
        <v>77</v>
      </c>
      <c r="D2301" s="2">
        <v>43400</v>
      </c>
      <c r="E2301" s="2">
        <v>43517</v>
      </c>
      <c r="F2301" s="2" t="str">
        <f>TEXT(Sales[[#This Row],[OrderDate]],"dd")</f>
        <v>21</v>
      </c>
      <c r="G2301" s="2">
        <v>43520</v>
      </c>
      <c r="H2301" s="2">
        <v>43525</v>
      </c>
      <c r="I2301" s="1" t="s">
        <v>32</v>
      </c>
      <c r="J2301">
        <v>2</v>
      </c>
      <c r="K2301" s="1" t="s">
        <v>142</v>
      </c>
      <c r="L2301">
        <v>49</v>
      </c>
      <c r="M2301" s="1" t="s">
        <v>74</v>
      </c>
      <c r="N2301">
        <v>17</v>
      </c>
      <c r="O2301" s="1" t="s">
        <v>180</v>
      </c>
      <c r="P2301">
        <v>1</v>
      </c>
      <c r="Q2301">
        <v>0.1</v>
      </c>
      <c r="R2301">
        <v>1005</v>
      </c>
      <c r="S2301">
        <v>693.44999999999993</v>
      </c>
      <c r="T2301">
        <v>693.44999999999993</v>
      </c>
      <c r="U2301">
        <v>904.5</v>
      </c>
      <c r="V2301">
        <f>Sales[[#This Row],[Total Revenue]]-Sales[[#This Row],[Total Buying]]</f>
        <v>211.05000000000007</v>
      </c>
      <c r="W2301">
        <v>168</v>
      </c>
      <c r="X2301" s="1" t="s">
        <v>1172</v>
      </c>
      <c r="Y2301" s="1" t="s">
        <v>532</v>
      </c>
      <c r="Z2301" s="1" t="s">
        <v>196</v>
      </c>
      <c r="AA2301" s="1" t="s">
        <v>197</v>
      </c>
      <c r="AB2301" s="1" t="s">
        <v>147</v>
      </c>
      <c r="AC2301" s="1" t="s">
        <v>197</v>
      </c>
      <c r="AD2301">
        <v>37478</v>
      </c>
      <c r="AE2301">
        <v>69857</v>
      </c>
    </row>
    <row r="2302" spans="1:31" x14ac:dyDescent="0.3">
      <c r="A2302" s="1" t="s">
        <v>3135</v>
      </c>
      <c r="B2302" s="1" t="s">
        <v>30</v>
      </c>
      <c r="C2302" s="1" t="s">
        <v>424</v>
      </c>
      <c r="D2302" s="2">
        <v>43400</v>
      </c>
      <c r="E2302" s="2">
        <v>43517</v>
      </c>
      <c r="F2302" s="2" t="str">
        <f>TEXT(Sales[[#This Row],[OrderDate]],"dd")</f>
        <v>21</v>
      </c>
      <c r="G2302" s="2">
        <v>43532</v>
      </c>
      <c r="H2302" s="2">
        <v>43541</v>
      </c>
      <c r="I2302" s="1" t="s">
        <v>32</v>
      </c>
      <c r="J2302">
        <v>6</v>
      </c>
      <c r="K2302" s="1" t="s">
        <v>33</v>
      </c>
      <c r="L2302">
        <v>46</v>
      </c>
      <c r="M2302" s="1" t="s">
        <v>203</v>
      </c>
      <c r="N2302">
        <v>6</v>
      </c>
      <c r="O2302" s="1" t="s">
        <v>274</v>
      </c>
      <c r="P2302">
        <v>6</v>
      </c>
      <c r="Q2302">
        <v>7.4999999999999997E-2</v>
      </c>
      <c r="R2302">
        <v>5487.3</v>
      </c>
      <c r="S2302">
        <v>4060.6019999999999</v>
      </c>
      <c r="T2302">
        <v>24363.612000000001</v>
      </c>
      <c r="U2302">
        <v>30454.515000000003</v>
      </c>
      <c r="V2302">
        <f>Sales[[#This Row],[Total Revenue]]-Sales[[#This Row],[Total Buying]]</f>
        <v>6090.9030000000021</v>
      </c>
      <c r="W2302">
        <v>77</v>
      </c>
      <c r="X2302" s="1" t="s">
        <v>514</v>
      </c>
      <c r="Y2302" s="1" t="s">
        <v>515</v>
      </c>
      <c r="Z2302" s="1" t="s">
        <v>158</v>
      </c>
      <c r="AA2302" s="1" t="s">
        <v>159</v>
      </c>
      <c r="AB2302" s="1" t="s">
        <v>116</v>
      </c>
      <c r="AC2302" s="1" t="s">
        <v>159</v>
      </c>
      <c r="AD2302">
        <v>27365</v>
      </c>
      <c r="AE2302">
        <v>50433</v>
      </c>
    </row>
    <row r="2303" spans="1:31" x14ac:dyDescent="0.3">
      <c r="A2303" s="1" t="s">
        <v>3136</v>
      </c>
      <c r="B2303" s="1" t="s">
        <v>47</v>
      </c>
      <c r="C2303" s="1" t="s">
        <v>77</v>
      </c>
      <c r="D2303" s="2">
        <v>43400</v>
      </c>
      <c r="E2303" s="2">
        <v>43517</v>
      </c>
      <c r="F2303" s="2" t="str">
        <f>TEXT(Sales[[#This Row],[OrderDate]],"dd")</f>
        <v>21</v>
      </c>
      <c r="G2303" s="2">
        <v>43534</v>
      </c>
      <c r="H2303" s="2">
        <v>43540</v>
      </c>
      <c r="I2303" s="1" t="s">
        <v>32</v>
      </c>
      <c r="J2303">
        <v>13</v>
      </c>
      <c r="K2303" s="1" t="s">
        <v>88</v>
      </c>
      <c r="L2303">
        <v>12</v>
      </c>
      <c r="M2303" s="1" t="s">
        <v>380</v>
      </c>
      <c r="N2303">
        <v>19</v>
      </c>
      <c r="O2303" s="1" t="s">
        <v>726</v>
      </c>
      <c r="P2303">
        <v>6</v>
      </c>
      <c r="Q2303">
        <v>0.05</v>
      </c>
      <c r="R2303">
        <v>5976.4000000000005</v>
      </c>
      <c r="S2303">
        <v>3585.84</v>
      </c>
      <c r="T2303">
        <v>21515.040000000001</v>
      </c>
      <c r="U2303">
        <v>34065.480000000003</v>
      </c>
      <c r="V2303">
        <f>Sales[[#This Row],[Total Revenue]]-Sales[[#This Row],[Total Buying]]</f>
        <v>12550.440000000002</v>
      </c>
      <c r="W2303">
        <v>119</v>
      </c>
      <c r="X2303" s="1" t="s">
        <v>710</v>
      </c>
      <c r="Y2303" s="1" t="s">
        <v>711</v>
      </c>
      <c r="Z2303" s="1" t="s">
        <v>306</v>
      </c>
      <c r="AA2303" s="1" t="s">
        <v>307</v>
      </c>
      <c r="AB2303" s="1" t="s">
        <v>56</v>
      </c>
      <c r="AC2303" s="1" t="s">
        <v>307</v>
      </c>
      <c r="AD2303">
        <v>73446</v>
      </c>
      <c r="AE2303">
        <v>50778</v>
      </c>
    </row>
    <row r="2304" spans="1:31" x14ac:dyDescent="0.3">
      <c r="A2304" s="1" t="s">
        <v>3137</v>
      </c>
      <c r="B2304" s="1" t="s">
        <v>47</v>
      </c>
      <c r="C2304" s="1" t="s">
        <v>48</v>
      </c>
      <c r="D2304" s="2">
        <v>43400</v>
      </c>
      <c r="E2304" s="2">
        <v>43517</v>
      </c>
      <c r="F2304" s="2" t="str">
        <f>TEXT(Sales[[#This Row],[OrderDate]],"dd")</f>
        <v>21</v>
      </c>
      <c r="G2304" s="2">
        <v>43522</v>
      </c>
      <c r="H2304" s="2">
        <v>43529</v>
      </c>
      <c r="I2304" s="1" t="s">
        <v>32</v>
      </c>
      <c r="J2304">
        <v>19</v>
      </c>
      <c r="K2304" s="1" t="s">
        <v>97</v>
      </c>
      <c r="L2304">
        <v>25</v>
      </c>
      <c r="M2304" s="1" t="s">
        <v>454</v>
      </c>
      <c r="N2304">
        <v>12</v>
      </c>
      <c r="O2304" s="1" t="s">
        <v>35</v>
      </c>
      <c r="P2304">
        <v>8</v>
      </c>
      <c r="Q2304">
        <v>0.2</v>
      </c>
      <c r="R2304">
        <v>884.4</v>
      </c>
      <c r="S2304">
        <v>619.07999999999993</v>
      </c>
      <c r="T2304">
        <v>4952.6399999999994</v>
      </c>
      <c r="U2304">
        <v>5660.16</v>
      </c>
      <c r="V2304">
        <f>Sales[[#This Row],[Total Revenue]]-Sales[[#This Row],[Total Buying]]</f>
        <v>707.52000000000044</v>
      </c>
      <c r="W2304">
        <v>21</v>
      </c>
      <c r="X2304" s="1" t="s">
        <v>168</v>
      </c>
      <c r="Y2304" s="1" t="s">
        <v>169</v>
      </c>
      <c r="Z2304" s="1" t="s">
        <v>158</v>
      </c>
      <c r="AA2304" s="1" t="s">
        <v>159</v>
      </c>
      <c r="AB2304" s="1" t="s">
        <v>116</v>
      </c>
      <c r="AC2304" s="1" t="s">
        <v>159</v>
      </c>
      <c r="AD2304">
        <v>42791</v>
      </c>
      <c r="AE2304">
        <v>90597</v>
      </c>
    </row>
    <row r="2305" spans="1:31" x14ac:dyDescent="0.3">
      <c r="A2305" s="1" t="s">
        <v>3138</v>
      </c>
      <c r="B2305" s="1" t="s">
        <v>47</v>
      </c>
      <c r="C2305" s="1" t="s">
        <v>48</v>
      </c>
      <c r="D2305" s="2">
        <v>43400</v>
      </c>
      <c r="E2305" s="2">
        <v>43517</v>
      </c>
      <c r="F2305" s="2" t="str">
        <f>TEXT(Sales[[#This Row],[OrderDate]],"dd")</f>
        <v>21</v>
      </c>
      <c r="G2305" s="2">
        <v>43525</v>
      </c>
      <c r="H2305" s="2">
        <v>43535</v>
      </c>
      <c r="I2305" s="1" t="s">
        <v>32</v>
      </c>
      <c r="J2305">
        <v>15</v>
      </c>
      <c r="K2305" s="1" t="s">
        <v>134</v>
      </c>
      <c r="L2305">
        <v>44</v>
      </c>
      <c r="M2305" s="1" t="s">
        <v>445</v>
      </c>
      <c r="N2305">
        <v>16</v>
      </c>
      <c r="O2305" s="1" t="s">
        <v>93</v>
      </c>
      <c r="P2305">
        <v>7</v>
      </c>
      <c r="Q2305">
        <v>0.15</v>
      </c>
      <c r="R2305">
        <v>6157.3</v>
      </c>
      <c r="S2305">
        <v>4802.6940000000004</v>
      </c>
      <c r="T2305">
        <v>33618.858</v>
      </c>
      <c r="U2305">
        <v>36635.934999999998</v>
      </c>
      <c r="V2305">
        <f>Sales[[#This Row],[Total Revenue]]-Sales[[#This Row],[Total Buying]]</f>
        <v>3017.0769999999975</v>
      </c>
      <c r="W2305">
        <v>27</v>
      </c>
      <c r="X2305" s="1" t="s">
        <v>1202</v>
      </c>
      <c r="Y2305" s="1" t="s">
        <v>1203</v>
      </c>
      <c r="Z2305" s="1" t="s">
        <v>158</v>
      </c>
      <c r="AA2305" s="1" t="s">
        <v>159</v>
      </c>
      <c r="AB2305" s="1" t="s">
        <v>116</v>
      </c>
      <c r="AC2305" s="1" t="s">
        <v>159</v>
      </c>
      <c r="AD2305">
        <v>31137</v>
      </c>
      <c r="AE2305">
        <v>74449</v>
      </c>
    </row>
    <row r="2306" spans="1:31" x14ac:dyDescent="0.3">
      <c r="A2306" s="1" t="s">
        <v>3139</v>
      </c>
      <c r="B2306" s="1" t="s">
        <v>100</v>
      </c>
      <c r="C2306" s="1" t="s">
        <v>48</v>
      </c>
      <c r="D2306" s="2">
        <v>43400</v>
      </c>
      <c r="E2306" s="2">
        <v>43518</v>
      </c>
      <c r="F2306" s="2" t="str">
        <f>TEXT(Sales[[#This Row],[OrderDate]],"dd")</f>
        <v>22</v>
      </c>
      <c r="G2306" s="2">
        <v>43538</v>
      </c>
      <c r="H2306" s="2">
        <v>43544</v>
      </c>
      <c r="I2306" s="1" t="s">
        <v>32</v>
      </c>
      <c r="J2306">
        <v>27</v>
      </c>
      <c r="K2306" s="1" t="s">
        <v>179</v>
      </c>
      <c r="L2306">
        <v>23</v>
      </c>
      <c r="M2306" s="1" t="s">
        <v>354</v>
      </c>
      <c r="N2306">
        <v>6</v>
      </c>
      <c r="O2306" s="1" t="s">
        <v>274</v>
      </c>
      <c r="P2306">
        <v>1</v>
      </c>
      <c r="Q2306">
        <v>0.3</v>
      </c>
      <c r="R2306">
        <v>964.80000000000007</v>
      </c>
      <c r="S2306">
        <v>694.65600000000006</v>
      </c>
      <c r="T2306">
        <v>694.65600000000006</v>
      </c>
      <c r="U2306">
        <v>675.36000000000013</v>
      </c>
      <c r="V2306">
        <f>Sales[[#This Row],[Total Revenue]]-Sales[[#This Row],[Total Buying]]</f>
        <v>-19.295999999999935</v>
      </c>
      <c r="W2306">
        <v>22</v>
      </c>
      <c r="X2306" s="1" t="s">
        <v>1234</v>
      </c>
      <c r="Y2306" s="1" t="s">
        <v>169</v>
      </c>
      <c r="Z2306" s="1" t="s">
        <v>158</v>
      </c>
      <c r="AA2306" s="1" t="s">
        <v>159</v>
      </c>
      <c r="AB2306" s="1" t="s">
        <v>116</v>
      </c>
      <c r="AC2306" s="1" t="s">
        <v>159</v>
      </c>
      <c r="AD2306">
        <v>78066</v>
      </c>
      <c r="AE2306">
        <v>65185</v>
      </c>
    </row>
    <row r="2307" spans="1:31" x14ac:dyDescent="0.3">
      <c r="A2307" s="1" t="s">
        <v>3140</v>
      </c>
      <c r="B2307" s="1" t="s">
        <v>30</v>
      </c>
      <c r="C2307" s="1" t="s">
        <v>239</v>
      </c>
      <c r="D2307" s="2">
        <v>43400</v>
      </c>
      <c r="E2307" s="2">
        <v>43518</v>
      </c>
      <c r="F2307" s="2" t="str">
        <f>TEXT(Sales[[#This Row],[OrderDate]],"dd")</f>
        <v>22</v>
      </c>
      <c r="G2307" s="2">
        <v>43540</v>
      </c>
      <c r="H2307" s="2">
        <v>43546</v>
      </c>
      <c r="I2307" s="1" t="s">
        <v>32</v>
      </c>
      <c r="J2307">
        <v>8</v>
      </c>
      <c r="K2307" s="1" t="s">
        <v>105</v>
      </c>
      <c r="L2307">
        <v>50</v>
      </c>
      <c r="M2307" s="1" t="s">
        <v>427</v>
      </c>
      <c r="N2307">
        <v>39</v>
      </c>
      <c r="O2307" s="1" t="s">
        <v>288</v>
      </c>
      <c r="P2307">
        <v>8</v>
      </c>
      <c r="Q2307">
        <v>0.1</v>
      </c>
      <c r="R2307">
        <v>3892.7000000000003</v>
      </c>
      <c r="S2307">
        <v>1557.0800000000002</v>
      </c>
      <c r="T2307">
        <v>12456.640000000001</v>
      </c>
      <c r="U2307">
        <v>28027.440000000002</v>
      </c>
      <c r="V2307">
        <f>Sales[[#This Row],[Total Revenue]]-Sales[[#This Row],[Total Buying]]</f>
        <v>15570.800000000001</v>
      </c>
      <c r="W2307">
        <v>340</v>
      </c>
      <c r="X2307" s="1" t="s">
        <v>1323</v>
      </c>
      <c r="Y2307" s="1" t="s">
        <v>1324</v>
      </c>
      <c r="Z2307" s="1" t="s">
        <v>251</v>
      </c>
      <c r="AA2307" s="1" t="s">
        <v>252</v>
      </c>
      <c r="AB2307" s="1" t="s">
        <v>56</v>
      </c>
      <c r="AC2307" s="1" t="s">
        <v>252</v>
      </c>
      <c r="AD2307">
        <v>488645</v>
      </c>
      <c r="AE2307">
        <v>46744</v>
      </c>
    </row>
    <row r="2308" spans="1:31" x14ac:dyDescent="0.3">
      <c r="A2308" s="1" t="s">
        <v>3141</v>
      </c>
      <c r="B2308" s="1" t="s">
        <v>30</v>
      </c>
      <c r="C2308" s="1" t="s">
        <v>48</v>
      </c>
      <c r="D2308" s="2">
        <v>43400</v>
      </c>
      <c r="E2308" s="2">
        <v>43518</v>
      </c>
      <c r="F2308" s="2" t="str">
        <f>TEXT(Sales[[#This Row],[OrderDate]],"dd")</f>
        <v>22</v>
      </c>
      <c r="G2308" s="2">
        <v>43543</v>
      </c>
      <c r="H2308" s="2">
        <v>43545</v>
      </c>
      <c r="I2308" s="1" t="s">
        <v>32</v>
      </c>
      <c r="J2308">
        <v>10</v>
      </c>
      <c r="K2308" s="1" t="s">
        <v>121</v>
      </c>
      <c r="L2308">
        <v>12</v>
      </c>
      <c r="M2308" s="1" t="s">
        <v>380</v>
      </c>
      <c r="N2308">
        <v>42</v>
      </c>
      <c r="O2308" s="1" t="s">
        <v>139</v>
      </c>
      <c r="P2308">
        <v>4</v>
      </c>
      <c r="Q2308">
        <v>7.4999999999999997E-2</v>
      </c>
      <c r="R2308">
        <v>227.8</v>
      </c>
      <c r="S2308">
        <v>179.96200000000002</v>
      </c>
      <c r="T2308">
        <v>719.84800000000007</v>
      </c>
      <c r="U2308">
        <v>842.86</v>
      </c>
      <c r="V2308">
        <f>Sales[[#This Row],[Total Revenue]]-Sales[[#This Row],[Total Buying]]</f>
        <v>123.01199999999994</v>
      </c>
      <c r="W2308">
        <v>17</v>
      </c>
      <c r="X2308" s="1" t="s">
        <v>156</v>
      </c>
      <c r="Y2308" s="1" t="s">
        <v>157</v>
      </c>
      <c r="Z2308" s="1" t="s">
        <v>158</v>
      </c>
      <c r="AA2308" s="1" t="s">
        <v>159</v>
      </c>
      <c r="AB2308" s="1" t="s">
        <v>116</v>
      </c>
      <c r="AC2308" s="1" t="s">
        <v>159</v>
      </c>
      <c r="AD2308">
        <v>33718</v>
      </c>
      <c r="AE2308">
        <v>64329</v>
      </c>
    </row>
    <row r="2309" spans="1:31" x14ac:dyDescent="0.3">
      <c r="A2309" s="1" t="s">
        <v>3142</v>
      </c>
      <c r="B2309" s="1" t="s">
        <v>30</v>
      </c>
      <c r="C2309" s="1" t="s">
        <v>239</v>
      </c>
      <c r="D2309" s="2">
        <v>43400</v>
      </c>
      <c r="E2309" s="2">
        <v>43518</v>
      </c>
      <c r="F2309" s="2" t="str">
        <f>TEXT(Sales[[#This Row],[OrderDate]],"dd")</f>
        <v>22</v>
      </c>
      <c r="G2309" s="2">
        <v>43541</v>
      </c>
      <c r="H2309" s="2">
        <v>43550</v>
      </c>
      <c r="I2309" s="1" t="s">
        <v>32</v>
      </c>
      <c r="J2309">
        <v>7</v>
      </c>
      <c r="K2309" s="1" t="s">
        <v>188</v>
      </c>
      <c r="L2309">
        <v>44</v>
      </c>
      <c r="M2309" s="1" t="s">
        <v>445</v>
      </c>
      <c r="N2309">
        <v>40</v>
      </c>
      <c r="O2309" s="1" t="s">
        <v>199</v>
      </c>
      <c r="P2309">
        <v>5</v>
      </c>
      <c r="Q2309">
        <v>0.05</v>
      </c>
      <c r="R2309">
        <v>1340</v>
      </c>
      <c r="S2309">
        <v>991.6</v>
      </c>
      <c r="T2309">
        <v>4958</v>
      </c>
      <c r="U2309">
        <v>6365</v>
      </c>
      <c r="V2309">
        <f>Sales[[#This Row],[Total Revenue]]-Sales[[#This Row],[Total Buying]]</f>
        <v>1407</v>
      </c>
      <c r="W2309">
        <v>358</v>
      </c>
      <c r="X2309" s="1" t="s">
        <v>952</v>
      </c>
      <c r="Y2309" s="1" t="s">
        <v>953</v>
      </c>
      <c r="Z2309" s="1" t="s">
        <v>405</v>
      </c>
      <c r="AA2309" s="1" t="s">
        <v>406</v>
      </c>
      <c r="AB2309" s="1" t="s">
        <v>116</v>
      </c>
      <c r="AC2309" s="1" t="s">
        <v>406</v>
      </c>
      <c r="AD2309">
        <v>42079</v>
      </c>
      <c r="AE2309">
        <v>49578</v>
      </c>
    </row>
    <row r="2310" spans="1:31" x14ac:dyDescent="0.3">
      <c r="A2310" s="1" t="s">
        <v>3143</v>
      </c>
      <c r="B2310" s="1" t="s">
        <v>47</v>
      </c>
      <c r="C2310" s="1" t="s">
        <v>48</v>
      </c>
      <c r="D2310" s="2">
        <v>43400</v>
      </c>
      <c r="E2310" s="2">
        <v>43518</v>
      </c>
      <c r="F2310" s="2" t="str">
        <f>TEXT(Sales[[#This Row],[OrderDate]],"dd")</f>
        <v>22</v>
      </c>
      <c r="G2310" s="2">
        <v>43534</v>
      </c>
      <c r="H2310" s="2">
        <v>43543</v>
      </c>
      <c r="I2310" s="1" t="s">
        <v>32</v>
      </c>
      <c r="J2310">
        <v>17</v>
      </c>
      <c r="K2310" s="1" t="s">
        <v>292</v>
      </c>
      <c r="L2310">
        <v>6</v>
      </c>
      <c r="M2310" s="1" t="s">
        <v>329</v>
      </c>
      <c r="N2310">
        <v>21</v>
      </c>
      <c r="O2310" s="1" t="s">
        <v>131</v>
      </c>
      <c r="P2310">
        <v>4</v>
      </c>
      <c r="Q2310">
        <v>7.4999999999999997E-2</v>
      </c>
      <c r="R2310">
        <v>1105.5</v>
      </c>
      <c r="S2310">
        <v>773.84999999999991</v>
      </c>
      <c r="T2310">
        <v>3095.3999999999996</v>
      </c>
      <c r="U2310">
        <v>4090.35</v>
      </c>
      <c r="V2310">
        <f>Sales[[#This Row],[Total Revenue]]-Sales[[#This Row],[Total Buying]]</f>
        <v>994.95000000000027</v>
      </c>
      <c r="W2310">
        <v>6</v>
      </c>
      <c r="X2310" s="1" t="s">
        <v>112</v>
      </c>
      <c r="Y2310" s="1" t="s">
        <v>113</v>
      </c>
      <c r="Z2310" s="1" t="s">
        <v>114</v>
      </c>
      <c r="AA2310" s="1" t="s">
        <v>115</v>
      </c>
      <c r="AB2310" s="1" t="s">
        <v>116</v>
      </c>
      <c r="AC2310" s="1" t="s">
        <v>115</v>
      </c>
      <c r="AD2310">
        <v>88973</v>
      </c>
      <c r="AE2310">
        <v>72695</v>
      </c>
    </row>
    <row r="2311" spans="1:31" x14ac:dyDescent="0.3">
      <c r="A2311" s="1" t="s">
        <v>3144</v>
      </c>
      <c r="B2311" s="1" t="s">
        <v>30</v>
      </c>
      <c r="C2311" s="1" t="s">
        <v>77</v>
      </c>
      <c r="D2311" s="2">
        <v>43400</v>
      </c>
      <c r="E2311" s="2">
        <v>43518</v>
      </c>
      <c r="F2311" s="2" t="str">
        <f>TEXT(Sales[[#This Row],[OrderDate]],"dd")</f>
        <v>22</v>
      </c>
      <c r="G2311" s="2">
        <v>43522</v>
      </c>
      <c r="H2311" s="2">
        <v>43528</v>
      </c>
      <c r="I2311" s="1" t="s">
        <v>32</v>
      </c>
      <c r="J2311">
        <v>8</v>
      </c>
      <c r="K2311" s="1" t="s">
        <v>105</v>
      </c>
      <c r="L2311">
        <v>18</v>
      </c>
      <c r="M2311" s="1" t="s">
        <v>334</v>
      </c>
      <c r="N2311">
        <v>23</v>
      </c>
      <c r="O2311" s="1" t="s">
        <v>103</v>
      </c>
      <c r="P2311">
        <v>5</v>
      </c>
      <c r="Q2311">
        <v>0.05</v>
      </c>
      <c r="R2311">
        <v>1058.6000000000001</v>
      </c>
      <c r="S2311">
        <v>624.57400000000007</v>
      </c>
      <c r="T2311">
        <v>3122.8700000000003</v>
      </c>
      <c r="U2311">
        <v>5028.3500000000004</v>
      </c>
      <c r="V2311">
        <f>Sales[[#This Row],[Total Revenue]]-Sales[[#This Row],[Total Buying]]</f>
        <v>1905.48</v>
      </c>
      <c r="W2311">
        <v>124</v>
      </c>
      <c r="X2311" s="1" t="s">
        <v>1446</v>
      </c>
      <c r="Y2311" s="1" t="s">
        <v>1447</v>
      </c>
      <c r="Z2311" s="1" t="s">
        <v>306</v>
      </c>
      <c r="AA2311" s="1" t="s">
        <v>307</v>
      </c>
      <c r="AB2311" s="1" t="s">
        <v>56</v>
      </c>
      <c r="AC2311" s="1" t="s">
        <v>307</v>
      </c>
      <c r="AD2311">
        <v>39376</v>
      </c>
      <c r="AE2311">
        <v>39706</v>
      </c>
    </row>
    <row r="2312" spans="1:31" x14ac:dyDescent="0.3">
      <c r="A2312" s="1" t="s">
        <v>3145</v>
      </c>
      <c r="B2312" s="1" t="s">
        <v>100</v>
      </c>
      <c r="C2312" s="1" t="s">
        <v>424</v>
      </c>
      <c r="D2312" s="2">
        <v>43400</v>
      </c>
      <c r="E2312" s="2">
        <v>43518</v>
      </c>
      <c r="F2312" s="2" t="str">
        <f>TEXT(Sales[[#This Row],[OrderDate]],"dd")</f>
        <v>22</v>
      </c>
      <c r="G2312" s="2">
        <v>43535</v>
      </c>
      <c r="H2312" s="2">
        <v>43538</v>
      </c>
      <c r="I2312" s="1" t="s">
        <v>32</v>
      </c>
      <c r="J2312">
        <v>28</v>
      </c>
      <c r="K2312" s="1" t="s">
        <v>101</v>
      </c>
      <c r="L2312">
        <v>23</v>
      </c>
      <c r="M2312" s="1" t="s">
        <v>354</v>
      </c>
      <c r="N2312">
        <v>16</v>
      </c>
      <c r="O2312" s="1" t="s">
        <v>93</v>
      </c>
      <c r="P2312">
        <v>3</v>
      </c>
      <c r="Q2312">
        <v>0.05</v>
      </c>
      <c r="R2312">
        <v>5695</v>
      </c>
      <c r="S2312">
        <v>2619.7000000000003</v>
      </c>
      <c r="T2312">
        <v>7859.1</v>
      </c>
      <c r="U2312">
        <v>16230.75</v>
      </c>
      <c r="V2312">
        <f>Sales[[#This Row],[Total Revenue]]-Sales[[#This Row],[Total Buying]]</f>
        <v>8371.65</v>
      </c>
      <c r="W2312">
        <v>80</v>
      </c>
      <c r="X2312" s="1" t="s">
        <v>581</v>
      </c>
      <c r="Y2312" s="1" t="s">
        <v>582</v>
      </c>
      <c r="Z2312" s="1" t="s">
        <v>158</v>
      </c>
      <c r="AA2312" s="1" t="s">
        <v>159</v>
      </c>
      <c r="AB2312" s="1" t="s">
        <v>116</v>
      </c>
      <c r="AC2312" s="1" t="s">
        <v>159</v>
      </c>
      <c r="AD2312">
        <v>92440</v>
      </c>
      <c r="AE2312">
        <v>44797</v>
      </c>
    </row>
    <row r="2313" spans="1:31" x14ac:dyDescent="0.3">
      <c r="A2313" s="1" t="s">
        <v>3146</v>
      </c>
      <c r="B2313" s="1" t="s">
        <v>47</v>
      </c>
      <c r="C2313" s="1" t="s">
        <v>77</v>
      </c>
      <c r="D2313" s="2">
        <v>43400</v>
      </c>
      <c r="E2313" s="2">
        <v>43518</v>
      </c>
      <c r="F2313" s="2" t="str">
        <f>TEXT(Sales[[#This Row],[OrderDate]],"dd")</f>
        <v>22</v>
      </c>
      <c r="G2313" s="2">
        <v>43542</v>
      </c>
      <c r="H2313" s="2">
        <v>43543</v>
      </c>
      <c r="I2313" s="1" t="s">
        <v>32</v>
      </c>
      <c r="J2313">
        <v>17</v>
      </c>
      <c r="K2313" s="1" t="s">
        <v>292</v>
      </c>
      <c r="L2313">
        <v>31</v>
      </c>
      <c r="M2313" s="1" t="s">
        <v>374</v>
      </c>
      <c r="N2313">
        <v>27</v>
      </c>
      <c r="O2313" s="1" t="s">
        <v>223</v>
      </c>
      <c r="P2313">
        <v>2</v>
      </c>
      <c r="Q2313">
        <v>0.15</v>
      </c>
      <c r="R2313">
        <v>1058.6000000000001</v>
      </c>
      <c r="S2313">
        <v>719.84800000000018</v>
      </c>
      <c r="T2313">
        <v>1439.6960000000004</v>
      </c>
      <c r="U2313">
        <v>1799.6200000000003</v>
      </c>
      <c r="V2313">
        <f>Sales[[#This Row],[Total Revenue]]-Sales[[#This Row],[Total Buying]]</f>
        <v>359.92399999999998</v>
      </c>
      <c r="W2313">
        <v>179</v>
      </c>
      <c r="X2313" s="1" t="s">
        <v>2325</v>
      </c>
      <c r="Y2313" s="1" t="s">
        <v>532</v>
      </c>
      <c r="Z2313" s="1" t="s">
        <v>196</v>
      </c>
      <c r="AA2313" s="1" t="s">
        <v>197</v>
      </c>
      <c r="AB2313" s="1" t="s">
        <v>147</v>
      </c>
      <c r="AC2313" s="1" t="s">
        <v>197</v>
      </c>
      <c r="AD2313">
        <v>56788</v>
      </c>
      <c r="AE2313">
        <v>54124</v>
      </c>
    </row>
    <row r="2314" spans="1:31" x14ac:dyDescent="0.3">
      <c r="A2314" s="1" t="s">
        <v>3147</v>
      </c>
      <c r="B2314" s="1" t="s">
        <v>42</v>
      </c>
      <c r="C2314" s="1" t="s">
        <v>31</v>
      </c>
      <c r="D2314" s="2">
        <v>43400</v>
      </c>
      <c r="E2314" s="2">
        <v>43518</v>
      </c>
      <c r="F2314" s="2" t="str">
        <f>TEXT(Sales[[#This Row],[OrderDate]],"dd")</f>
        <v>22</v>
      </c>
      <c r="G2314" s="2">
        <v>43542</v>
      </c>
      <c r="H2314" s="2">
        <v>43550</v>
      </c>
      <c r="I2314" s="1" t="s">
        <v>32</v>
      </c>
      <c r="J2314">
        <v>22</v>
      </c>
      <c r="K2314" s="1" t="s">
        <v>85</v>
      </c>
      <c r="L2314">
        <v>47</v>
      </c>
      <c r="M2314" s="1" t="s">
        <v>267</v>
      </c>
      <c r="N2314">
        <v>20</v>
      </c>
      <c r="O2314" s="1" t="s">
        <v>245</v>
      </c>
      <c r="P2314">
        <v>6</v>
      </c>
      <c r="Q2314">
        <v>7.4999999999999997E-2</v>
      </c>
      <c r="R2314">
        <v>1105.5</v>
      </c>
      <c r="S2314">
        <v>475.36500000000001</v>
      </c>
      <c r="T2314">
        <v>2852.19</v>
      </c>
      <c r="U2314">
        <v>6135.5249999999996</v>
      </c>
      <c r="V2314">
        <f>Sales[[#This Row],[Total Revenue]]-Sales[[#This Row],[Total Buying]]</f>
        <v>3283.3349999999996</v>
      </c>
      <c r="W2314">
        <v>242</v>
      </c>
      <c r="X2314" s="1" t="s">
        <v>730</v>
      </c>
      <c r="Y2314" s="1" t="s">
        <v>731</v>
      </c>
      <c r="Z2314" s="1" t="s">
        <v>732</v>
      </c>
      <c r="AA2314" s="1" t="s">
        <v>733</v>
      </c>
      <c r="AB2314" s="1" t="s">
        <v>40</v>
      </c>
      <c r="AC2314" s="1" t="s">
        <v>733</v>
      </c>
      <c r="AD2314">
        <v>35198</v>
      </c>
      <c r="AE2314">
        <v>90515</v>
      </c>
    </row>
    <row r="2315" spans="1:31" x14ac:dyDescent="0.3">
      <c r="A2315" s="1" t="s">
        <v>3148</v>
      </c>
      <c r="B2315" s="1" t="s">
        <v>42</v>
      </c>
      <c r="C2315" s="1" t="s">
        <v>48</v>
      </c>
      <c r="D2315" s="2">
        <v>43400</v>
      </c>
      <c r="E2315" s="2">
        <v>43519</v>
      </c>
      <c r="F2315" s="2" t="str">
        <f>TEXT(Sales[[#This Row],[OrderDate]],"dd")</f>
        <v>23</v>
      </c>
      <c r="G2315" s="2">
        <v>43537</v>
      </c>
      <c r="H2315" s="2">
        <v>43546</v>
      </c>
      <c r="I2315" s="1" t="s">
        <v>32</v>
      </c>
      <c r="J2315">
        <v>25</v>
      </c>
      <c r="K2315" s="1" t="s">
        <v>333</v>
      </c>
      <c r="L2315">
        <v>46</v>
      </c>
      <c r="M2315" s="1" t="s">
        <v>203</v>
      </c>
      <c r="N2315">
        <v>19</v>
      </c>
      <c r="O2315" s="1" t="s">
        <v>726</v>
      </c>
      <c r="P2315">
        <v>8</v>
      </c>
      <c r="Q2315">
        <v>0.15</v>
      </c>
      <c r="R2315">
        <v>1045.2</v>
      </c>
      <c r="S2315">
        <v>553.95600000000002</v>
      </c>
      <c r="T2315">
        <v>4431.6480000000001</v>
      </c>
      <c r="U2315">
        <v>7107.3600000000006</v>
      </c>
      <c r="V2315">
        <f>Sales[[#This Row],[Total Revenue]]-Sales[[#This Row],[Total Buying]]</f>
        <v>2675.7120000000004</v>
      </c>
      <c r="W2315">
        <v>50</v>
      </c>
      <c r="X2315" s="1" t="s">
        <v>1402</v>
      </c>
      <c r="Y2315" s="1" t="s">
        <v>285</v>
      </c>
      <c r="Z2315" s="1" t="s">
        <v>158</v>
      </c>
      <c r="AA2315" s="1" t="s">
        <v>159</v>
      </c>
      <c r="AB2315" s="1" t="s">
        <v>116</v>
      </c>
      <c r="AC2315" s="1" t="s">
        <v>159</v>
      </c>
      <c r="AD2315">
        <v>51693</v>
      </c>
      <c r="AE2315">
        <v>54590</v>
      </c>
    </row>
    <row r="2316" spans="1:31" x14ac:dyDescent="0.3">
      <c r="A2316" s="1" t="s">
        <v>3149</v>
      </c>
      <c r="B2316" s="1" t="s">
        <v>47</v>
      </c>
      <c r="C2316" s="1" t="s">
        <v>239</v>
      </c>
      <c r="D2316" s="2">
        <v>43400</v>
      </c>
      <c r="E2316" s="2">
        <v>43519</v>
      </c>
      <c r="F2316" s="2" t="str">
        <f>TEXT(Sales[[#This Row],[OrderDate]],"dd")</f>
        <v>23</v>
      </c>
      <c r="G2316" s="2">
        <v>43521</v>
      </c>
      <c r="H2316" s="2">
        <v>43526</v>
      </c>
      <c r="I2316" s="1" t="s">
        <v>32</v>
      </c>
      <c r="J2316">
        <v>17</v>
      </c>
      <c r="K2316" s="1" t="s">
        <v>292</v>
      </c>
      <c r="L2316">
        <v>45</v>
      </c>
      <c r="M2316" s="1" t="s">
        <v>639</v>
      </c>
      <c r="N2316">
        <v>11</v>
      </c>
      <c r="O2316" s="1" t="s">
        <v>126</v>
      </c>
      <c r="P2316">
        <v>3</v>
      </c>
      <c r="Q2316">
        <v>7.4999999999999997E-2</v>
      </c>
      <c r="R2316">
        <v>1768.8</v>
      </c>
      <c r="S2316">
        <v>1061.28</v>
      </c>
      <c r="T2316">
        <v>3183.84</v>
      </c>
      <c r="U2316">
        <v>4908.42</v>
      </c>
      <c r="V2316">
        <f>Sales[[#This Row],[Total Revenue]]-Sales[[#This Row],[Total Buying]]</f>
        <v>1724.58</v>
      </c>
      <c r="W2316">
        <v>334</v>
      </c>
      <c r="X2316" s="1" t="s">
        <v>476</v>
      </c>
      <c r="Y2316" s="1" t="s">
        <v>960</v>
      </c>
      <c r="Z2316" s="1" t="s">
        <v>251</v>
      </c>
      <c r="AA2316" s="1" t="s">
        <v>252</v>
      </c>
      <c r="AB2316" s="1" t="s">
        <v>56</v>
      </c>
      <c r="AC2316" s="1" t="s">
        <v>252</v>
      </c>
      <c r="AD2316">
        <v>49256</v>
      </c>
      <c r="AE2316">
        <v>48004</v>
      </c>
    </row>
    <row r="2317" spans="1:31" x14ac:dyDescent="0.3">
      <c r="A2317" s="1" t="s">
        <v>3150</v>
      </c>
      <c r="B2317" s="1" t="s">
        <v>47</v>
      </c>
      <c r="C2317" s="1" t="s">
        <v>77</v>
      </c>
      <c r="D2317" s="2">
        <v>43400</v>
      </c>
      <c r="E2317" s="2">
        <v>43519</v>
      </c>
      <c r="F2317" s="2" t="str">
        <f>TEXT(Sales[[#This Row],[OrderDate]],"dd")</f>
        <v>23</v>
      </c>
      <c r="G2317" s="2">
        <v>43526</v>
      </c>
      <c r="H2317" s="2">
        <v>43530</v>
      </c>
      <c r="I2317" s="1" t="s">
        <v>32</v>
      </c>
      <c r="J2317">
        <v>19</v>
      </c>
      <c r="K2317" s="1" t="s">
        <v>97</v>
      </c>
      <c r="L2317">
        <v>8</v>
      </c>
      <c r="M2317" s="1" t="s">
        <v>98</v>
      </c>
      <c r="N2317">
        <v>4</v>
      </c>
      <c r="O2317" s="1" t="s">
        <v>64</v>
      </c>
      <c r="P2317">
        <v>7</v>
      </c>
      <c r="Q2317">
        <v>0.05</v>
      </c>
      <c r="R2317">
        <v>804</v>
      </c>
      <c r="S2317">
        <v>393.96</v>
      </c>
      <c r="T2317">
        <v>2757.72</v>
      </c>
      <c r="U2317">
        <v>5346.5999999999995</v>
      </c>
      <c r="V2317">
        <f>Sales[[#This Row],[Total Revenue]]-Sales[[#This Row],[Total Buying]]</f>
        <v>2588.8799999999997</v>
      </c>
      <c r="W2317">
        <v>148</v>
      </c>
      <c r="X2317" s="1" t="s">
        <v>463</v>
      </c>
      <c r="Y2317" s="1" t="s">
        <v>464</v>
      </c>
      <c r="Z2317" s="1" t="s">
        <v>465</v>
      </c>
      <c r="AA2317" s="1" t="s">
        <v>466</v>
      </c>
      <c r="AB2317" s="1" t="s">
        <v>147</v>
      </c>
      <c r="AC2317" s="1" t="s">
        <v>466</v>
      </c>
      <c r="AD2317">
        <v>41100</v>
      </c>
      <c r="AE2317">
        <v>47343</v>
      </c>
    </row>
    <row r="2318" spans="1:31" x14ac:dyDescent="0.3">
      <c r="A2318" s="1" t="s">
        <v>3151</v>
      </c>
      <c r="B2318" s="1" t="s">
        <v>30</v>
      </c>
      <c r="C2318" s="1" t="s">
        <v>424</v>
      </c>
      <c r="D2318" s="2">
        <v>43400</v>
      </c>
      <c r="E2318" s="2">
        <v>43519</v>
      </c>
      <c r="F2318" s="2" t="str">
        <f>TEXT(Sales[[#This Row],[OrderDate]],"dd")</f>
        <v>23</v>
      </c>
      <c r="G2318" s="2">
        <v>43532</v>
      </c>
      <c r="H2318" s="2">
        <v>43536</v>
      </c>
      <c r="I2318" s="1" t="s">
        <v>32</v>
      </c>
      <c r="J2318">
        <v>7</v>
      </c>
      <c r="K2318" s="1" t="s">
        <v>188</v>
      </c>
      <c r="L2318">
        <v>44</v>
      </c>
      <c r="M2318" s="1" t="s">
        <v>445</v>
      </c>
      <c r="N2318">
        <v>28</v>
      </c>
      <c r="O2318" s="1" t="s">
        <v>135</v>
      </c>
      <c r="P2318">
        <v>6</v>
      </c>
      <c r="Q2318">
        <v>0.05</v>
      </c>
      <c r="R2318">
        <v>241.20000000000002</v>
      </c>
      <c r="S2318">
        <v>101.304</v>
      </c>
      <c r="T2318">
        <v>607.82400000000007</v>
      </c>
      <c r="U2318">
        <v>1374.8400000000001</v>
      </c>
      <c r="V2318">
        <f>Sales[[#This Row],[Total Revenue]]-Sales[[#This Row],[Total Buying]]</f>
        <v>767.01600000000008</v>
      </c>
      <c r="W2318">
        <v>62</v>
      </c>
      <c r="X2318" s="1" t="s">
        <v>492</v>
      </c>
      <c r="Y2318" s="1" t="s">
        <v>461</v>
      </c>
      <c r="Z2318" s="1" t="s">
        <v>158</v>
      </c>
      <c r="AA2318" s="1" t="s">
        <v>159</v>
      </c>
      <c r="AB2318" s="1" t="s">
        <v>116</v>
      </c>
      <c r="AC2318" s="1" t="s">
        <v>159</v>
      </c>
      <c r="AD2318">
        <v>25199</v>
      </c>
      <c r="AE2318">
        <v>50971</v>
      </c>
    </row>
    <row r="2319" spans="1:31" x14ac:dyDescent="0.3">
      <c r="A2319" s="1" t="s">
        <v>3152</v>
      </c>
      <c r="B2319" s="1" t="s">
        <v>42</v>
      </c>
      <c r="C2319" s="1" t="s">
        <v>48</v>
      </c>
      <c r="D2319" s="2">
        <v>43400</v>
      </c>
      <c r="E2319" s="2">
        <v>43519</v>
      </c>
      <c r="F2319" s="2" t="str">
        <f>TEXT(Sales[[#This Row],[OrderDate]],"dd")</f>
        <v>23</v>
      </c>
      <c r="G2319" s="2">
        <v>43534</v>
      </c>
      <c r="H2319" s="2">
        <v>43538</v>
      </c>
      <c r="I2319" s="1" t="s">
        <v>32</v>
      </c>
      <c r="J2319">
        <v>22</v>
      </c>
      <c r="K2319" s="1" t="s">
        <v>85</v>
      </c>
      <c r="L2319">
        <v>35</v>
      </c>
      <c r="M2319" s="1" t="s">
        <v>161</v>
      </c>
      <c r="N2319">
        <v>2</v>
      </c>
      <c r="O2319" s="1" t="s">
        <v>394</v>
      </c>
      <c r="P2319">
        <v>2</v>
      </c>
      <c r="Q2319">
        <v>7.4999999999999997E-2</v>
      </c>
      <c r="R2319">
        <v>3953</v>
      </c>
      <c r="S2319">
        <v>2292.7399999999998</v>
      </c>
      <c r="T2319">
        <v>4585.4799999999996</v>
      </c>
      <c r="U2319">
        <v>7313.05</v>
      </c>
      <c r="V2319">
        <f>Sales[[#This Row],[Total Revenue]]-Sales[[#This Row],[Total Buying]]</f>
        <v>2727.5700000000006</v>
      </c>
      <c r="W2319">
        <v>31</v>
      </c>
      <c r="X2319" s="1" t="s">
        <v>330</v>
      </c>
      <c r="Y2319" s="1" t="s">
        <v>331</v>
      </c>
      <c r="Z2319" s="1" t="s">
        <v>158</v>
      </c>
      <c r="AA2319" s="1" t="s">
        <v>159</v>
      </c>
      <c r="AB2319" s="1" t="s">
        <v>116</v>
      </c>
      <c r="AC2319" s="1" t="s">
        <v>159</v>
      </c>
      <c r="AD2319">
        <v>49316</v>
      </c>
      <c r="AE2319">
        <v>79487</v>
      </c>
    </row>
    <row r="2320" spans="1:31" x14ac:dyDescent="0.3">
      <c r="A2320" s="1" t="s">
        <v>3153</v>
      </c>
      <c r="B2320" s="1" t="s">
        <v>47</v>
      </c>
      <c r="C2320" s="1" t="s">
        <v>62</v>
      </c>
      <c r="D2320" s="2">
        <v>43400</v>
      </c>
      <c r="E2320" s="2">
        <v>43519</v>
      </c>
      <c r="F2320" s="2" t="str">
        <f>TEXT(Sales[[#This Row],[OrderDate]],"dd")</f>
        <v>23</v>
      </c>
      <c r="G2320" s="2">
        <v>43530</v>
      </c>
      <c r="H2320" s="2">
        <v>43537</v>
      </c>
      <c r="I2320" s="1" t="s">
        <v>32</v>
      </c>
      <c r="J2320">
        <v>16</v>
      </c>
      <c r="K2320" s="1" t="s">
        <v>270</v>
      </c>
      <c r="L2320">
        <v>5</v>
      </c>
      <c r="M2320" s="1" t="s">
        <v>106</v>
      </c>
      <c r="N2320">
        <v>5</v>
      </c>
      <c r="O2320" s="1" t="s">
        <v>123</v>
      </c>
      <c r="P2320">
        <v>6</v>
      </c>
      <c r="Q2320">
        <v>0.05</v>
      </c>
      <c r="R2320">
        <v>6036.7</v>
      </c>
      <c r="S2320">
        <v>3078.7170000000001</v>
      </c>
      <c r="T2320">
        <v>18472.302</v>
      </c>
      <c r="U2320">
        <v>34409.19</v>
      </c>
      <c r="V2320">
        <f>Sales[[#This Row],[Total Revenue]]-Sales[[#This Row],[Total Buying]]</f>
        <v>15936.888000000003</v>
      </c>
      <c r="W2320">
        <v>326</v>
      </c>
      <c r="X2320" s="1" t="s">
        <v>894</v>
      </c>
      <c r="Y2320" s="1" t="s">
        <v>895</v>
      </c>
      <c r="Z2320" s="1" t="s">
        <v>251</v>
      </c>
      <c r="AA2320" s="1" t="s">
        <v>252</v>
      </c>
      <c r="AB2320" s="1" t="s">
        <v>56</v>
      </c>
      <c r="AC2320" s="1" t="s">
        <v>252</v>
      </c>
      <c r="AD2320">
        <v>66308</v>
      </c>
      <c r="AE2320">
        <v>39711</v>
      </c>
    </row>
    <row r="2321" spans="1:31" x14ac:dyDescent="0.3">
      <c r="A2321" s="1" t="s">
        <v>3154</v>
      </c>
      <c r="B2321" s="1" t="s">
        <v>30</v>
      </c>
      <c r="C2321" s="1" t="s">
        <v>77</v>
      </c>
      <c r="D2321" s="2">
        <v>43400</v>
      </c>
      <c r="E2321" s="2">
        <v>43519</v>
      </c>
      <c r="F2321" s="2" t="str">
        <f>TEXT(Sales[[#This Row],[OrderDate]],"dd")</f>
        <v>23</v>
      </c>
      <c r="G2321" s="2">
        <v>43540</v>
      </c>
      <c r="H2321" s="2">
        <v>43541</v>
      </c>
      <c r="I2321" s="1" t="s">
        <v>32</v>
      </c>
      <c r="J2321">
        <v>8</v>
      </c>
      <c r="K2321" s="1" t="s">
        <v>105</v>
      </c>
      <c r="L2321">
        <v>16</v>
      </c>
      <c r="M2321" s="1" t="s">
        <v>155</v>
      </c>
      <c r="N2321">
        <v>16</v>
      </c>
      <c r="O2321" s="1" t="s">
        <v>93</v>
      </c>
      <c r="P2321">
        <v>1</v>
      </c>
      <c r="Q2321">
        <v>0.15</v>
      </c>
      <c r="R2321">
        <v>6197.5</v>
      </c>
      <c r="S2321">
        <v>4338.25</v>
      </c>
      <c r="T2321">
        <v>4338.25</v>
      </c>
      <c r="U2321">
        <v>5267.875</v>
      </c>
      <c r="V2321">
        <f>Sales[[#This Row],[Total Revenue]]-Sales[[#This Row],[Total Buying]]</f>
        <v>929.625</v>
      </c>
      <c r="W2321">
        <v>91</v>
      </c>
      <c r="X2321" s="1" t="s">
        <v>485</v>
      </c>
      <c r="Y2321" s="1" t="s">
        <v>1016</v>
      </c>
      <c r="Z2321" s="1" t="s">
        <v>400</v>
      </c>
      <c r="AA2321" s="1" t="s">
        <v>401</v>
      </c>
      <c r="AB2321" s="1" t="s">
        <v>116</v>
      </c>
      <c r="AC2321" s="1" t="s">
        <v>401</v>
      </c>
      <c r="AD2321">
        <v>124031</v>
      </c>
      <c r="AE2321">
        <v>53011</v>
      </c>
    </row>
    <row r="2322" spans="1:31" x14ac:dyDescent="0.3">
      <c r="A2322" s="1" t="s">
        <v>3155</v>
      </c>
      <c r="B2322" s="1" t="s">
        <v>30</v>
      </c>
      <c r="C2322" s="1" t="s">
        <v>77</v>
      </c>
      <c r="D2322" s="2">
        <v>43400</v>
      </c>
      <c r="E2322" s="2">
        <v>43519</v>
      </c>
      <c r="F2322" s="2" t="str">
        <f>TEXT(Sales[[#This Row],[OrderDate]],"dd")</f>
        <v>23</v>
      </c>
      <c r="G2322" s="2">
        <v>43522</v>
      </c>
      <c r="H2322" s="2">
        <v>43524</v>
      </c>
      <c r="I2322" s="1" t="s">
        <v>32</v>
      </c>
      <c r="J2322">
        <v>8</v>
      </c>
      <c r="K2322" s="1" t="s">
        <v>105</v>
      </c>
      <c r="L2322">
        <v>27</v>
      </c>
      <c r="M2322" s="1" t="s">
        <v>560</v>
      </c>
      <c r="N2322">
        <v>17</v>
      </c>
      <c r="O2322" s="1" t="s">
        <v>180</v>
      </c>
      <c r="P2322">
        <v>3</v>
      </c>
      <c r="Q2322">
        <v>0.1</v>
      </c>
      <c r="R2322">
        <v>6472.2</v>
      </c>
      <c r="S2322">
        <v>3818.5979999999995</v>
      </c>
      <c r="T2322">
        <v>11455.793999999998</v>
      </c>
      <c r="U2322">
        <v>17474.939999999999</v>
      </c>
      <c r="V2322">
        <f>Sales[[#This Row],[Total Revenue]]-Sales[[#This Row],[Total Buying]]</f>
        <v>6019.1460000000006</v>
      </c>
      <c r="W2322">
        <v>195</v>
      </c>
      <c r="X2322" s="1" t="s">
        <v>765</v>
      </c>
      <c r="Y2322" s="1" t="s">
        <v>218</v>
      </c>
      <c r="Z2322" s="1" t="s">
        <v>219</v>
      </c>
      <c r="AA2322" s="1" t="s">
        <v>220</v>
      </c>
      <c r="AB2322" s="1" t="s">
        <v>147</v>
      </c>
      <c r="AC2322" s="1" t="s">
        <v>220</v>
      </c>
      <c r="AD2322">
        <v>45742</v>
      </c>
      <c r="AE2322">
        <v>77335</v>
      </c>
    </row>
    <row r="2323" spans="1:31" x14ac:dyDescent="0.3">
      <c r="A2323" s="1" t="s">
        <v>3156</v>
      </c>
      <c r="B2323" s="1" t="s">
        <v>47</v>
      </c>
      <c r="C2323" s="1" t="s">
        <v>77</v>
      </c>
      <c r="D2323" s="2">
        <v>43400</v>
      </c>
      <c r="E2323" s="2">
        <v>43519</v>
      </c>
      <c r="F2323" s="2" t="str">
        <f>TEXT(Sales[[#This Row],[OrderDate]],"dd")</f>
        <v>23</v>
      </c>
      <c r="G2323" s="2">
        <v>43525</v>
      </c>
      <c r="H2323" s="2">
        <v>43530</v>
      </c>
      <c r="I2323" s="1" t="s">
        <v>32</v>
      </c>
      <c r="J2323">
        <v>13</v>
      </c>
      <c r="K2323" s="1" t="s">
        <v>88</v>
      </c>
      <c r="L2323">
        <v>32</v>
      </c>
      <c r="M2323" s="1" t="s">
        <v>303</v>
      </c>
      <c r="N2323">
        <v>13</v>
      </c>
      <c r="O2323" s="1" t="s">
        <v>193</v>
      </c>
      <c r="P2323">
        <v>5</v>
      </c>
      <c r="Q2323">
        <v>0.3</v>
      </c>
      <c r="R2323">
        <v>2814</v>
      </c>
      <c r="S2323">
        <v>1463.28</v>
      </c>
      <c r="T2323">
        <v>7316.4</v>
      </c>
      <c r="U2323">
        <v>9849</v>
      </c>
      <c r="V2323">
        <f>Sales[[#This Row],[Total Revenue]]-Sales[[#This Row],[Total Buying]]</f>
        <v>2532.6000000000004</v>
      </c>
      <c r="W2323">
        <v>195</v>
      </c>
      <c r="X2323" s="1" t="s">
        <v>765</v>
      </c>
      <c r="Y2323" s="1" t="s">
        <v>218</v>
      </c>
      <c r="Z2323" s="1" t="s">
        <v>219</v>
      </c>
      <c r="AA2323" s="1" t="s">
        <v>220</v>
      </c>
      <c r="AB2323" s="1" t="s">
        <v>147</v>
      </c>
      <c r="AC2323" s="1" t="s">
        <v>220</v>
      </c>
      <c r="AD2323">
        <v>45742</v>
      </c>
      <c r="AE2323">
        <v>77335</v>
      </c>
    </row>
    <row r="2324" spans="1:31" x14ac:dyDescent="0.3">
      <c r="A2324" s="1" t="s">
        <v>3157</v>
      </c>
      <c r="B2324" s="1" t="s">
        <v>47</v>
      </c>
      <c r="C2324" s="1" t="s">
        <v>424</v>
      </c>
      <c r="D2324" s="2">
        <v>43400</v>
      </c>
      <c r="E2324" s="2">
        <v>43519</v>
      </c>
      <c r="F2324" s="2" t="str">
        <f>TEXT(Sales[[#This Row],[OrderDate]],"dd")</f>
        <v>23</v>
      </c>
      <c r="G2324" s="2">
        <v>43534</v>
      </c>
      <c r="H2324" s="2">
        <v>43538</v>
      </c>
      <c r="I2324" s="1" t="s">
        <v>32</v>
      </c>
      <c r="J2324">
        <v>17</v>
      </c>
      <c r="K2324" s="1" t="s">
        <v>292</v>
      </c>
      <c r="L2324">
        <v>36</v>
      </c>
      <c r="M2324" s="1" t="s">
        <v>287</v>
      </c>
      <c r="N2324">
        <v>6</v>
      </c>
      <c r="O2324" s="1" t="s">
        <v>274</v>
      </c>
      <c r="P2324">
        <v>1</v>
      </c>
      <c r="Q2324">
        <v>7.4999999999999997E-2</v>
      </c>
      <c r="R2324">
        <v>221.1</v>
      </c>
      <c r="S2324">
        <v>168.036</v>
      </c>
      <c r="T2324">
        <v>168.036</v>
      </c>
      <c r="U2324">
        <v>204.51749999999998</v>
      </c>
      <c r="V2324">
        <f>Sales[[#This Row],[Total Revenue]]-Sales[[#This Row],[Total Buying]]</f>
        <v>36.481499999999983</v>
      </c>
      <c r="W2324">
        <v>61</v>
      </c>
      <c r="X2324" s="1" t="s">
        <v>490</v>
      </c>
      <c r="Y2324" s="1" t="s">
        <v>461</v>
      </c>
      <c r="Z2324" s="1" t="s">
        <v>158</v>
      </c>
      <c r="AA2324" s="1" t="s">
        <v>159</v>
      </c>
      <c r="AB2324" s="1" t="s">
        <v>116</v>
      </c>
      <c r="AC2324" s="1" t="s">
        <v>159</v>
      </c>
      <c r="AD2324">
        <v>55240</v>
      </c>
      <c r="AE2324">
        <v>77396</v>
      </c>
    </row>
    <row r="2325" spans="1:31" x14ac:dyDescent="0.3">
      <c r="A2325" s="1" t="s">
        <v>3158</v>
      </c>
      <c r="B2325" s="1" t="s">
        <v>30</v>
      </c>
      <c r="C2325" s="1" t="s">
        <v>62</v>
      </c>
      <c r="D2325" s="2">
        <v>43400</v>
      </c>
      <c r="E2325" s="2">
        <v>43519</v>
      </c>
      <c r="F2325" s="2" t="str">
        <f>TEXT(Sales[[#This Row],[OrderDate]],"dd")</f>
        <v>23</v>
      </c>
      <c r="G2325" s="2">
        <v>43547</v>
      </c>
      <c r="H2325" s="2">
        <v>43552</v>
      </c>
      <c r="I2325" s="1" t="s">
        <v>32</v>
      </c>
      <c r="J2325">
        <v>10</v>
      </c>
      <c r="K2325" s="1" t="s">
        <v>121</v>
      </c>
      <c r="L2325">
        <v>15</v>
      </c>
      <c r="M2325" s="1" t="s">
        <v>34</v>
      </c>
      <c r="N2325">
        <v>21</v>
      </c>
      <c r="O2325" s="1" t="s">
        <v>131</v>
      </c>
      <c r="P2325">
        <v>3</v>
      </c>
      <c r="Q2325">
        <v>7.4999999999999997E-2</v>
      </c>
      <c r="R2325">
        <v>2257.9</v>
      </c>
      <c r="S2325">
        <v>1670.846</v>
      </c>
      <c r="T2325">
        <v>5012.5380000000005</v>
      </c>
      <c r="U2325">
        <v>6265.6724999999997</v>
      </c>
      <c r="V2325">
        <f>Sales[[#This Row],[Total Revenue]]-Sales[[#This Row],[Total Buying]]</f>
        <v>1253.1344999999992</v>
      </c>
      <c r="W2325">
        <v>292</v>
      </c>
      <c r="X2325" s="1" t="s">
        <v>925</v>
      </c>
      <c r="Y2325" s="1" t="s">
        <v>926</v>
      </c>
      <c r="Z2325" s="1" t="s">
        <v>298</v>
      </c>
      <c r="AA2325" s="1" t="s">
        <v>299</v>
      </c>
      <c r="AB2325" s="1" t="s">
        <v>116</v>
      </c>
      <c r="AC2325" s="1" t="s">
        <v>299</v>
      </c>
      <c r="AD2325">
        <v>57729</v>
      </c>
      <c r="AE2325">
        <v>47191</v>
      </c>
    </row>
    <row r="2326" spans="1:31" x14ac:dyDescent="0.3">
      <c r="A2326" s="1" t="s">
        <v>3159</v>
      </c>
      <c r="B2326" s="1" t="s">
        <v>100</v>
      </c>
      <c r="C2326" s="1" t="s">
        <v>239</v>
      </c>
      <c r="D2326" s="2">
        <v>43400</v>
      </c>
      <c r="E2326" s="2">
        <v>43520</v>
      </c>
      <c r="F2326" s="2" t="str">
        <f>TEXT(Sales[[#This Row],[OrderDate]],"dd")</f>
        <v>24</v>
      </c>
      <c r="G2326" s="2">
        <v>43524</v>
      </c>
      <c r="H2326" s="2">
        <v>43534</v>
      </c>
      <c r="I2326" s="1" t="s">
        <v>32</v>
      </c>
      <c r="J2326">
        <v>26</v>
      </c>
      <c r="K2326" s="1" t="s">
        <v>247</v>
      </c>
      <c r="L2326">
        <v>15</v>
      </c>
      <c r="M2326" s="1" t="s">
        <v>34</v>
      </c>
      <c r="N2326">
        <v>40</v>
      </c>
      <c r="O2326" s="1" t="s">
        <v>199</v>
      </c>
      <c r="P2326">
        <v>6</v>
      </c>
      <c r="Q2326">
        <v>0.05</v>
      </c>
      <c r="R2326">
        <v>3946.3</v>
      </c>
      <c r="S2326">
        <v>1973.15</v>
      </c>
      <c r="T2326">
        <v>11838.900000000001</v>
      </c>
      <c r="U2326">
        <v>22493.91</v>
      </c>
      <c r="V2326">
        <f>Sales[[#This Row],[Total Revenue]]-Sales[[#This Row],[Total Buying]]</f>
        <v>10655.009999999998</v>
      </c>
      <c r="W2326">
        <v>366</v>
      </c>
      <c r="X2326" s="1" t="s">
        <v>888</v>
      </c>
      <c r="Y2326" s="1" t="s">
        <v>889</v>
      </c>
      <c r="Z2326" s="1" t="s">
        <v>415</v>
      </c>
      <c r="AA2326" s="1" t="s">
        <v>416</v>
      </c>
      <c r="AB2326" s="1" t="s">
        <v>147</v>
      </c>
      <c r="AC2326" s="1" t="s">
        <v>416</v>
      </c>
      <c r="AD2326">
        <v>104087</v>
      </c>
      <c r="AE2326">
        <v>54896</v>
      </c>
    </row>
    <row r="2327" spans="1:31" x14ac:dyDescent="0.3">
      <c r="A2327" s="1" t="s">
        <v>3160</v>
      </c>
      <c r="B2327" s="1" t="s">
        <v>30</v>
      </c>
      <c r="C2327" s="1" t="s">
        <v>48</v>
      </c>
      <c r="D2327" s="2">
        <v>43400</v>
      </c>
      <c r="E2327" s="2">
        <v>43520</v>
      </c>
      <c r="F2327" s="2" t="str">
        <f>TEXT(Sales[[#This Row],[OrderDate]],"dd")</f>
        <v>24</v>
      </c>
      <c r="G2327" s="2">
        <v>43529</v>
      </c>
      <c r="H2327" s="2">
        <v>43530</v>
      </c>
      <c r="I2327" s="1" t="s">
        <v>32</v>
      </c>
      <c r="J2327">
        <v>8</v>
      </c>
      <c r="K2327" s="1" t="s">
        <v>105</v>
      </c>
      <c r="L2327">
        <v>21</v>
      </c>
      <c r="M2327" s="1" t="s">
        <v>63</v>
      </c>
      <c r="N2327">
        <v>35</v>
      </c>
      <c r="O2327" s="1" t="s">
        <v>184</v>
      </c>
      <c r="P2327">
        <v>6</v>
      </c>
      <c r="Q2327">
        <v>0.3</v>
      </c>
      <c r="R2327">
        <v>268</v>
      </c>
      <c r="S2327">
        <v>227.79999999999998</v>
      </c>
      <c r="T2327">
        <v>1366.8</v>
      </c>
      <c r="U2327">
        <v>1125.6000000000001</v>
      </c>
      <c r="V2327">
        <f>Sales[[#This Row],[Total Revenue]]-Sales[[#This Row],[Total Buying]]</f>
        <v>-241.19999999999982</v>
      </c>
      <c r="W2327">
        <v>20</v>
      </c>
      <c r="X2327" s="1" t="s">
        <v>190</v>
      </c>
      <c r="Y2327" s="1" t="s">
        <v>191</v>
      </c>
      <c r="Z2327" s="1" t="s">
        <v>158</v>
      </c>
      <c r="AA2327" s="1" t="s">
        <v>159</v>
      </c>
      <c r="AB2327" s="1" t="s">
        <v>116</v>
      </c>
      <c r="AC2327" s="1" t="s">
        <v>159</v>
      </c>
      <c r="AD2327">
        <v>41361</v>
      </c>
      <c r="AE2327">
        <v>66076</v>
      </c>
    </row>
    <row r="2328" spans="1:31" x14ac:dyDescent="0.3">
      <c r="A2328" s="1" t="s">
        <v>3161</v>
      </c>
      <c r="B2328" s="1" t="s">
        <v>42</v>
      </c>
      <c r="C2328" s="1" t="s">
        <v>48</v>
      </c>
      <c r="D2328" s="2">
        <v>43400</v>
      </c>
      <c r="E2328" s="2">
        <v>43520</v>
      </c>
      <c r="F2328" s="2" t="str">
        <f>TEXT(Sales[[#This Row],[OrderDate]],"dd")</f>
        <v>24</v>
      </c>
      <c r="G2328" s="2">
        <v>43537</v>
      </c>
      <c r="H2328" s="2">
        <v>43540</v>
      </c>
      <c r="I2328" s="1" t="s">
        <v>32</v>
      </c>
      <c r="J2328">
        <v>24</v>
      </c>
      <c r="K2328" s="1" t="s">
        <v>58</v>
      </c>
      <c r="L2328">
        <v>18</v>
      </c>
      <c r="M2328" s="1" t="s">
        <v>334</v>
      </c>
      <c r="N2328">
        <v>5</v>
      </c>
      <c r="O2328" s="1" t="s">
        <v>123</v>
      </c>
      <c r="P2328">
        <v>2</v>
      </c>
      <c r="Q2328">
        <v>0.05</v>
      </c>
      <c r="R2328">
        <v>6499</v>
      </c>
      <c r="S2328">
        <v>4549.2999999999993</v>
      </c>
      <c r="T2328">
        <v>9098.5999999999985</v>
      </c>
      <c r="U2328">
        <v>12348.1</v>
      </c>
      <c r="V2328">
        <f>Sales[[#This Row],[Total Revenue]]-Sales[[#This Row],[Total Buying]]</f>
        <v>3249.5000000000018</v>
      </c>
      <c r="W2328">
        <v>31</v>
      </c>
      <c r="X2328" s="1" t="s">
        <v>330</v>
      </c>
      <c r="Y2328" s="1" t="s">
        <v>331</v>
      </c>
      <c r="Z2328" s="1" t="s">
        <v>158</v>
      </c>
      <c r="AA2328" s="1" t="s">
        <v>159</v>
      </c>
      <c r="AB2328" s="1" t="s">
        <v>116</v>
      </c>
      <c r="AC2328" s="1" t="s">
        <v>159</v>
      </c>
      <c r="AD2328">
        <v>49316</v>
      </c>
      <c r="AE2328">
        <v>79487</v>
      </c>
    </row>
    <row r="2329" spans="1:31" x14ac:dyDescent="0.3">
      <c r="A2329" s="1" t="s">
        <v>3162</v>
      </c>
      <c r="B2329" s="1" t="s">
        <v>47</v>
      </c>
      <c r="C2329" s="1" t="s">
        <v>62</v>
      </c>
      <c r="D2329" s="2">
        <v>43400</v>
      </c>
      <c r="E2329" s="2">
        <v>43520</v>
      </c>
      <c r="F2329" s="2" t="str">
        <f>TEXT(Sales[[#This Row],[OrderDate]],"dd")</f>
        <v>24</v>
      </c>
      <c r="G2329" s="2">
        <v>43544</v>
      </c>
      <c r="H2329" s="2">
        <v>43551</v>
      </c>
      <c r="I2329" s="1" t="s">
        <v>32</v>
      </c>
      <c r="J2329">
        <v>12</v>
      </c>
      <c r="K2329" s="1" t="s">
        <v>208</v>
      </c>
      <c r="L2329">
        <v>32</v>
      </c>
      <c r="M2329" s="1" t="s">
        <v>303</v>
      </c>
      <c r="N2329">
        <v>21</v>
      </c>
      <c r="O2329" s="1" t="s">
        <v>131</v>
      </c>
      <c r="P2329">
        <v>5</v>
      </c>
      <c r="Q2329">
        <v>0.3</v>
      </c>
      <c r="R2329">
        <v>938</v>
      </c>
      <c r="S2329">
        <v>515.90000000000009</v>
      </c>
      <c r="T2329">
        <v>2579.5000000000005</v>
      </c>
      <c r="U2329">
        <v>3283</v>
      </c>
      <c r="V2329">
        <f>Sales[[#This Row],[Total Revenue]]-Sales[[#This Row],[Total Buying]]</f>
        <v>703.49999999999955</v>
      </c>
      <c r="W2329">
        <v>305</v>
      </c>
      <c r="X2329" s="1" t="s">
        <v>430</v>
      </c>
      <c r="Y2329" s="1" t="s">
        <v>431</v>
      </c>
      <c r="Z2329" s="1" t="s">
        <v>432</v>
      </c>
      <c r="AA2329" s="1" t="s">
        <v>433</v>
      </c>
      <c r="AB2329" s="1" t="s">
        <v>56</v>
      </c>
      <c r="AC2329" s="1" t="s">
        <v>433</v>
      </c>
      <c r="AD2329">
        <v>44518</v>
      </c>
      <c r="AE2329">
        <v>51094</v>
      </c>
    </row>
    <row r="2330" spans="1:31" x14ac:dyDescent="0.3">
      <c r="A2330" s="1" t="s">
        <v>3163</v>
      </c>
      <c r="B2330" s="1" t="s">
        <v>30</v>
      </c>
      <c r="C2330" s="1" t="s">
        <v>62</v>
      </c>
      <c r="D2330" s="2">
        <v>43400</v>
      </c>
      <c r="E2330" s="2">
        <v>43520</v>
      </c>
      <c r="F2330" s="2" t="str">
        <f>TEXT(Sales[[#This Row],[OrderDate]],"dd")</f>
        <v>24</v>
      </c>
      <c r="G2330" s="2">
        <v>43531</v>
      </c>
      <c r="H2330" s="2">
        <v>43541</v>
      </c>
      <c r="I2330" s="1" t="s">
        <v>32</v>
      </c>
      <c r="J2330">
        <v>8</v>
      </c>
      <c r="K2330" s="1" t="s">
        <v>105</v>
      </c>
      <c r="L2330">
        <v>33</v>
      </c>
      <c r="M2330" s="1" t="s">
        <v>262</v>
      </c>
      <c r="N2330">
        <v>3</v>
      </c>
      <c r="O2330" s="1" t="s">
        <v>167</v>
      </c>
      <c r="P2330">
        <v>3</v>
      </c>
      <c r="Q2330">
        <v>0.15</v>
      </c>
      <c r="R2330">
        <v>938</v>
      </c>
      <c r="S2330">
        <v>450.24</v>
      </c>
      <c r="T2330">
        <v>1350.72</v>
      </c>
      <c r="U2330">
        <v>2391.8999999999996</v>
      </c>
      <c r="V2330">
        <f>Sales[[#This Row],[Total Revenue]]-Sales[[#This Row],[Total Buying]]</f>
        <v>1041.1799999999996</v>
      </c>
      <c r="W2330">
        <v>284</v>
      </c>
      <c r="X2330" s="1" t="s">
        <v>1309</v>
      </c>
      <c r="Y2330" s="1" t="s">
        <v>1310</v>
      </c>
      <c r="Z2330" s="1" t="s">
        <v>211</v>
      </c>
      <c r="AA2330" s="1" t="s">
        <v>212</v>
      </c>
      <c r="AB2330" s="1" t="s">
        <v>56</v>
      </c>
      <c r="AC2330" s="1" t="s">
        <v>212</v>
      </c>
      <c r="AD2330">
        <v>37246</v>
      </c>
      <c r="AE2330">
        <v>67131</v>
      </c>
    </row>
    <row r="2331" spans="1:31" x14ac:dyDescent="0.3">
      <c r="A2331" s="1" t="s">
        <v>3164</v>
      </c>
      <c r="B2331" s="1" t="s">
        <v>42</v>
      </c>
      <c r="C2331" s="1" t="s">
        <v>77</v>
      </c>
      <c r="D2331" s="2">
        <v>43400</v>
      </c>
      <c r="E2331" s="2">
        <v>43521</v>
      </c>
      <c r="F2331" s="2" t="str">
        <f>TEXT(Sales[[#This Row],[OrderDate]],"dd")</f>
        <v>25</v>
      </c>
      <c r="G2331" s="2">
        <v>43529</v>
      </c>
      <c r="H2331" s="2">
        <v>43538</v>
      </c>
      <c r="I2331" s="1" t="s">
        <v>32</v>
      </c>
      <c r="J2331">
        <v>21</v>
      </c>
      <c r="K2331" s="1" t="s">
        <v>43</v>
      </c>
      <c r="L2331">
        <v>20</v>
      </c>
      <c r="M2331" s="1" t="s">
        <v>59</v>
      </c>
      <c r="N2331">
        <v>24</v>
      </c>
      <c r="O2331" s="1" t="s">
        <v>204</v>
      </c>
      <c r="P2331">
        <v>5</v>
      </c>
      <c r="Q2331">
        <v>0.15</v>
      </c>
      <c r="R2331">
        <v>1145.7</v>
      </c>
      <c r="S2331">
        <v>595.76400000000001</v>
      </c>
      <c r="T2331">
        <v>2978.82</v>
      </c>
      <c r="U2331">
        <v>4869.2250000000004</v>
      </c>
      <c r="V2331">
        <f>Sales[[#This Row],[Total Revenue]]-Sales[[#This Row],[Total Buying]]</f>
        <v>1890.4050000000002</v>
      </c>
      <c r="W2331">
        <v>125</v>
      </c>
      <c r="X2331" s="1" t="s">
        <v>719</v>
      </c>
      <c r="Y2331" s="1" t="s">
        <v>696</v>
      </c>
      <c r="Z2331" s="1" t="s">
        <v>306</v>
      </c>
      <c r="AA2331" s="1" t="s">
        <v>307</v>
      </c>
      <c r="AB2331" s="1" t="s">
        <v>56</v>
      </c>
      <c r="AC2331" s="1" t="s">
        <v>307</v>
      </c>
      <c r="AD2331">
        <v>31831</v>
      </c>
      <c r="AE2331">
        <v>40226</v>
      </c>
    </row>
    <row r="2332" spans="1:31" x14ac:dyDescent="0.3">
      <c r="A2332" s="1" t="s">
        <v>3165</v>
      </c>
      <c r="B2332" s="1" t="s">
        <v>30</v>
      </c>
      <c r="C2332" s="1" t="s">
        <v>31</v>
      </c>
      <c r="D2332" s="2">
        <v>43400</v>
      </c>
      <c r="E2332" s="2">
        <v>43521</v>
      </c>
      <c r="F2332" s="2" t="str">
        <f>TEXT(Sales[[#This Row],[OrderDate]],"dd")</f>
        <v>25</v>
      </c>
      <c r="G2332" s="2">
        <v>43546</v>
      </c>
      <c r="H2332" s="2">
        <v>43552</v>
      </c>
      <c r="I2332" s="1" t="s">
        <v>32</v>
      </c>
      <c r="J2332">
        <v>10</v>
      </c>
      <c r="K2332" s="1" t="s">
        <v>121</v>
      </c>
      <c r="L2332">
        <v>24</v>
      </c>
      <c r="M2332" s="1" t="s">
        <v>138</v>
      </c>
      <c r="N2332">
        <v>38</v>
      </c>
      <c r="O2332" s="1" t="s">
        <v>119</v>
      </c>
      <c r="P2332">
        <v>2</v>
      </c>
      <c r="Q2332">
        <v>0.05</v>
      </c>
      <c r="R2332">
        <v>1065.3</v>
      </c>
      <c r="S2332">
        <v>671.13900000000001</v>
      </c>
      <c r="T2332">
        <v>1342.278</v>
      </c>
      <c r="U2332">
        <v>2024.07</v>
      </c>
      <c r="V2332">
        <f>Sales[[#This Row],[Total Revenue]]-Sales[[#This Row],[Total Buying]]</f>
        <v>681.79199999999992</v>
      </c>
      <c r="W2332">
        <v>237</v>
      </c>
      <c r="X2332" s="1" t="s">
        <v>1165</v>
      </c>
      <c r="Y2332" s="1" t="s">
        <v>1166</v>
      </c>
      <c r="Z2332" s="1" t="s">
        <v>316</v>
      </c>
      <c r="AA2332" s="1" t="s">
        <v>317</v>
      </c>
      <c r="AB2332" s="1" t="s">
        <v>56</v>
      </c>
      <c r="AC2332" s="1" t="s">
        <v>317</v>
      </c>
      <c r="AD2332">
        <v>93267</v>
      </c>
      <c r="AE2332">
        <v>39882</v>
      </c>
    </row>
    <row r="2333" spans="1:31" x14ac:dyDescent="0.3">
      <c r="A2333" s="1" t="s">
        <v>3166</v>
      </c>
      <c r="B2333" s="1" t="s">
        <v>47</v>
      </c>
      <c r="C2333" s="1" t="s">
        <v>424</v>
      </c>
      <c r="D2333" s="2">
        <v>43400</v>
      </c>
      <c r="E2333" s="2">
        <v>43521</v>
      </c>
      <c r="F2333" s="2" t="str">
        <f>TEXT(Sales[[#This Row],[OrderDate]],"dd")</f>
        <v>25</v>
      </c>
      <c r="G2333" s="2">
        <v>43529</v>
      </c>
      <c r="H2333" s="2">
        <v>43533</v>
      </c>
      <c r="I2333" s="1" t="s">
        <v>32</v>
      </c>
      <c r="J2333">
        <v>18</v>
      </c>
      <c r="K2333" s="1" t="s">
        <v>49</v>
      </c>
      <c r="L2333">
        <v>16</v>
      </c>
      <c r="M2333" s="1" t="s">
        <v>155</v>
      </c>
      <c r="N2333">
        <v>35</v>
      </c>
      <c r="O2333" s="1" t="s">
        <v>184</v>
      </c>
      <c r="P2333">
        <v>1</v>
      </c>
      <c r="Q2333">
        <v>0.1</v>
      </c>
      <c r="R2333">
        <v>3906.1</v>
      </c>
      <c r="S2333">
        <v>1562.44</v>
      </c>
      <c r="T2333">
        <v>1562.44</v>
      </c>
      <c r="U2333">
        <v>3515.49</v>
      </c>
      <c r="V2333">
        <f>Sales[[#This Row],[Total Revenue]]-Sales[[#This Row],[Total Buying]]</f>
        <v>1953.0499999999997</v>
      </c>
      <c r="W2333">
        <v>60</v>
      </c>
      <c r="X2333" s="1" t="s">
        <v>482</v>
      </c>
      <c r="Y2333" s="1" t="s">
        <v>191</v>
      </c>
      <c r="Z2333" s="1" t="s">
        <v>158</v>
      </c>
      <c r="AA2333" s="1" t="s">
        <v>159</v>
      </c>
      <c r="AB2333" s="1" t="s">
        <v>116</v>
      </c>
      <c r="AC2333" s="1" t="s">
        <v>159</v>
      </c>
      <c r="AD2333">
        <v>39378</v>
      </c>
      <c r="AE2333">
        <v>49186</v>
      </c>
    </row>
    <row r="2334" spans="1:31" x14ac:dyDescent="0.3">
      <c r="A2334" s="1" t="s">
        <v>3167</v>
      </c>
      <c r="B2334" s="1" t="s">
        <v>42</v>
      </c>
      <c r="C2334" s="1" t="s">
        <v>239</v>
      </c>
      <c r="D2334" s="2">
        <v>43400</v>
      </c>
      <c r="E2334" s="2">
        <v>43521</v>
      </c>
      <c r="F2334" s="2" t="str">
        <f>TEXT(Sales[[#This Row],[OrderDate]],"dd")</f>
        <v>25</v>
      </c>
      <c r="G2334" s="2">
        <v>43542</v>
      </c>
      <c r="H2334" s="2">
        <v>43543</v>
      </c>
      <c r="I2334" s="1" t="s">
        <v>32</v>
      </c>
      <c r="J2334">
        <v>23</v>
      </c>
      <c r="K2334" s="1" t="s">
        <v>171</v>
      </c>
      <c r="L2334">
        <v>38</v>
      </c>
      <c r="M2334" s="1" t="s">
        <v>226</v>
      </c>
      <c r="N2334">
        <v>15</v>
      </c>
      <c r="O2334" s="1" t="s">
        <v>347</v>
      </c>
      <c r="P2334">
        <v>4</v>
      </c>
      <c r="Q2334">
        <v>0.05</v>
      </c>
      <c r="R2334">
        <v>3845.8</v>
      </c>
      <c r="S2334">
        <v>2922.808</v>
      </c>
      <c r="T2334">
        <v>11691.232</v>
      </c>
      <c r="U2334">
        <v>14614.04</v>
      </c>
      <c r="V2334">
        <f>Sales[[#This Row],[Total Revenue]]-Sales[[#This Row],[Total Buying]]</f>
        <v>2922.8080000000009</v>
      </c>
      <c r="W2334">
        <v>361</v>
      </c>
      <c r="X2334" s="1" t="s">
        <v>1511</v>
      </c>
      <c r="Y2334" s="1" t="s">
        <v>404</v>
      </c>
      <c r="Z2334" s="1" t="s">
        <v>405</v>
      </c>
      <c r="AA2334" s="1" t="s">
        <v>406</v>
      </c>
      <c r="AB2334" s="1" t="s">
        <v>116</v>
      </c>
      <c r="AC2334" s="1" t="s">
        <v>406</v>
      </c>
      <c r="AD2334">
        <v>296633</v>
      </c>
      <c r="AE2334">
        <v>70594</v>
      </c>
    </row>
    <row r="2335" spans="1:31" x14ac:dyDescent="0.3">
      <c r="A2335" s="1" t="s">
        <v>3168</v>
      </c>
      <c r="B2335" s="1" t="s">
        <v>42</v>
      </c>
      <c r="C2335" s="1" t="s">
        <v>77</v>
      </c>
      <c r="D2335" s="2">
        <v>43400</v>
      </c>
      <c r="E2335" s="2">
        <v>43521</v>
      </c>
      <c r="F2335" s="2" t="str">
        <f>TEXT(Sales[[#This Row],[OrderDate]],"dd")</f>
        <v>25</v>
      </c>
      <c r="G2335" s="2">
        <v>43534</v>
      </c>
      <c r="H2335" s="2">
        <v>43539</v>
      </c>
      <c r="I2335" s="1" t="s">
        <v>32</v>
      </c>
      <c r="J2335">
        <v>21</v>
      </c>
      <c r="K2335" s="1" t="s">
        <v>43</v>
      </c>
      <c r="L2335">
        <v>47</v>
      </c>
      <c r="M2335" s="1" t="s">
        <v>267</v>
      </c>
      <c r="N2335">
        <v>35</v>
      </c>
      <c r="O2335" s="1" t="s">
        <v>184</v>
      </c>
      <c r="P2335">
        <v>4</v>
      </c>
      <c r="Q2335">
        <v>0.1</v>
      </c>
      <c r="R2335">
        <v>3845.8</v>
      </c>
      <c r="S2335">
        <v>2922.808</v>
      </c>
      <c r="T2335">
        <v>11691.232</v>
      </c>
      <c r="U2335">
        <v>13844.880000000001</v>
      </c>
      <c r="V2335">
        <f>Sales[[#This Row],[Total Revenue]]-Sales[[#This Row],[Total Buying]]</f>
        <v>2153.648000000001</v>
      </c>
      <c r="W2335">
        <v>120</v>
      </c>
      <c r="X2335" s="1" t="s">
        <v>501</v>
      </c>
      <c r="Y2335" s="1" t="s">
        <v>502</v>
      </c>
      <c r="Z2335" s="1" t="s">
        <v>306</v>
      </c>
      <c r="AA2335" s="1" t="s">
        <v>307</v>
      </c>
      <c r="AB2335" s="1" t="s">
        <v>56</v>
      </c>
      <c r="AC2335" s="1" t="s">
        <v>307</v>
      </c>
      <c r="AD2335">
        <v>47968</v>
      </c>
      <c r="AE2335">
        <v>31818</v>
      </c>
    </row>
    <row r="2336" spans="1:31" x14ac:dyDescent="0.3">
      <c r="A2336" s="1" t="s">
        <v>3169</v>
      </c>
      <c r="B2336" s="1" t="s">
        <v>47</v>
      </c>
      <c r="C2336" s="1" t="s">
        <v>48</v>
      </c>
      <c r="D2336" s="2">
        <v>43400</v>
      </c>
      <c r="E2336" s="2">
        <v>43521</v>
      </c>
      <c r="F2336" s="2" t="str">
        <f>TEXT(Sales[[#This Row],[OrderDate]],"dd")</f>
        <v>25</v>
      </c>
      <c r="G2336" s="2">
        <v>43536</v>
      </c>
      <c r="H2336" s="2">
        <v>43546</v>
      </c>
      <c r="I2336" s="1" t="s">
        <v>32</v>
      </c>
      <c r="J2336">
        <v>15</v>
      </c>
      <c r="K2336" s="1" t="s">
        <v>134</v>
      </c>
      <c r="L2336">
        <v>29</v>
      </c>
      <c r="M2336" s="1" t="s">
        <v>429</v>
      </c>
      <c r="N2336">
        <v>19</v>
      </c>
      <c r="O2336" s="1" t="s">
        <v>726</v>
      </c>
      <c r="P2336">
        <v>3</v>
      </c>
      <c r="Q2336">
        <v>0.1</v>
      </c>
      <c r="R2336">
        <v>1031.8</v>
      </c>
      <c r="S2336">
        <v>443.67399999999998</v>
      </c>
      <c r="T2336">
        <v>1331.0219999999999</v>
      </c>
      <c r="U2336">
        <v>2785.8599999999997</v>
      </c>
      <c r="V2336">
        <f>Sales[[#This Row],[Total Revenue]]-Sales[[#This Row],[Total Buying]]</f>
        <v>1454.8379999999997</v>
      </c>
      <c r="W2336">
        <v>30</v>
      </c>
      <c r="X2336" s="1" t="s">
        <v>319</v>
      </c>
      <c r="Y2336" s="1" t="s">
        <v>169</v>
      </c>
      <c r="Z2336" s="1" t="s">
        <v>158</v>
      </c>
      <c r="AA2336" s="1" t="s">
        <v>159</v>
      </c>
      <c r="AB2336" s="1" t="s">
        <v>116</v>
      </c>
      <c r="AC2336" s="1" t="s">
        <v>159</v>
      </c>
      <c r="AD2336">
        <v>32564</v>
      </c>
      <c r="AE2336">
        <v>45925</v>
      </c>
    </row>
    <row r="2337" spans="1:31" x14ac:dyDescent="0.3">
      <c r="A2337" s="1" t="s">
        <v>3170</v>
      </c>
      <c r="B2337" s="1" t="s">
        <v>47</v>
      </c>
      <c r="C2337" s="1" t="s">
        <v>239</v>
      </c>
      <c r="D2337" s="2">
        <v>43400</v>
      </c>
      <c r="E2337" s="2">
        <v>43521</v>
      </c>
      <c r="F2337" s="2" t="str">
        <f>TEXT(Sales[[#This Row],[OrderDate]],"dd")</f>
        <v>25</v>
      </c>
      <c r="G2337" s="2">
        <v>43524</v>
      </c>
      <c r="H2337" s="2">
        <v>43532</v>
      </c>
      <c r="I2337" s="1" t="s">
        <v>32</v>
      </c>
      <c r="J2337">
        <v>19</v>
      </c>
      <c r="K2337" s="1" t="s">
        <v>97</v>
      </c>
      <c r="L2337">
        <v>7</v>
      </c>
      <c r="M2337" s="1" t="s">
        <v>271</v>
      </c>
      <c r="N2337">
        <v>15</v>
      </c>
      <c r="O2337" s="1" t="s">
        <v>347</v>
      </c>
      <c r="P2337">
        <v>1</v>
      </c>
      <c r="Q2337">
        <v>0.15</v>
      </c>
      <c r="R2337">
        <v>3859.2000000000003</v>
      </c>
      <c r="S2337">
        <v>1736.64</v>
      </c>
      <c r="T2337">
        <v>1736.64</v>
      </c>
      <c r="U2337">
        <v>3280.32</v>
      </c>
      <c r="V2337">
        <f>Sales[[#This Row],[Total Revenue]]-Sales[[#This Row],[Total Buying]]</f>
        <v>1543.68</v>
      </c>
      <c r="W2337">
        <v>332</v>
      </c>
      <c r="X2337" s="1" t="s">
        <v>934</v>
      </c>
      <c r="Y2337" s="1" t="s">
        <v>935</v>
      </c>
      <c r="Z2337" s="1" t="s">
        <v>251</v>
      </c>
      <c r="AA2337" s="1" t="s">
        <v>252</v>
      </c>
      <c r="AB2337" s="1" t="s">
        <v>56</v>
      </c>
      <c r="AC2337" s="1" t="s">
        <v>252</v>
      </c>
      <c r="AD2337">
        <v>43214</v>
      </c>
      <c r="AE2337">
        <v>69173</v>
      </c>
    </row>
    <row r="2338" spans="1:31" x14ac:dyDescent="0.3">
      <c r="A2338" s="1" t="s">
        <v>3171</v>
      </c>
      <c r="B2338" s="1" t="s">
        <v>30</v>
      </c>
      <c r="C2338" s="1" t="s">
        <v>62</v>
      </c>
      <c r="D2338" s="2">
        <v>43400</v>
      </c>
      <c r="E2338" s="2">
        <v>43521</v>
      </c>
      <c r="F2338" s="2" t="str">
        <f>TEXT(Sales[[#This Row],[OrderDate]],"dd")</f>
        <v>25</v>
      </c>
      <c r="G2338" s="2">
        <v>43529</v>
      </c>
      <c r="H2338" s="2">
        <v>43531</v>
      </c>
      <c r="I2338" s="1" t="s">
        <v>32</v>
      </c>
      <c r="J2338">
        <v>11</v>
      </c>
      <c r="K2338" s="1" t="s">
        <v>125</v>
      </c>
      <c r="L2338">
        <v>13</v>
      </c>
      <c r="M2338" s="1" t="s">
        <v>118</v>
      </c>
      <c r="N2338">
        <v>37</v>
      </c>
      <c r="O2338" s="1" t="s">
        <v>309</v>
      </c>
      <c r="P2338">
        <v>1</v>
      </c>
      <c r="Q2338">
        <v>0.05</v>
      </c>
      <c r="R2338">
        <v>1092.1000000000001</v>
      </c>
      <c r="S2338">
        <v>589.73400000000015</v>
      </c>
      <c r="T2338">
        <v>589.73400000000015</v>
      </c>
      <c r="U2338">
        <v>1037.4950000000001</v>
      </c>
      <c r="V2338">
        <f>Sales[[#This Row],[Total Revenue]]-Sales[[#This Row],[Total Buying]]</f>
        <v>447.76099999999997</v>
      </c>
      <c r="W2338">
        <v>319</v>
      </c>
      <c r="X2338" s="1" t="s">
        <v>987</v>
      </c>
      <c r="Y2338" s="1" t="s">
        <v>988</v>
      </c>
      <c r="Z2338" s="1" t="s">
        <v>251</v>
      </c>
      <c r="AA2338" s="1" t="s">
        <v>252</v>
      </c>
      <c r="AB2338" s="1" t="s">
        <v>56</v>
      </c>
      <c r="AC2338" s="1" t="s">
        <v>252</v>
      </c>
      <c r="AD2338">
        <v>273457</v>
      </c>
      <c r="AE2338">
        <v>53214</v>
      </c>
    </row>
    <row r="2339" spans="1:31" x14ac:dyDescent="0.3">
      <c r="A2339" s="1" t="s">
        <v>3172</v>
      </c>
      <c r="B2339" s="1" t="s">
        <v>47</v>
      </c>
      <c r="C2339" s="1" t="s">
        <v>31</v>
      </c>
      <c r="D2339" s="2">
        <v>43400</v>
      </c>
      <c r="E2339" s="2">
        <v>43521</v>
      </c>
      <c r="F2339" s="2" t="str">
        <f>TEXT(Sales[[#This Row],[OrderDate]],"dd")</f>
        <v>25</v>
      </c>
      <c r="G2339" s="2">
        <v>43530</v>
      </c>
      <c r="H2339" s="2">
        <v>43536</v>
      </c>
      <c r="I2339" s="1" t="s">
        <v>32</v>
      </c>
      <c r="J2339">
        <v>14</v>
      </c>
      <c r="K2339" s="1" t="s">
        <v>222</v>
      </c>
      <c r="L2339">
        <v>44</v>
      </c>
      <c r="M2339" s="1" t="s">
        <v>445</v>
      </c>
      <c r="N2339">
        <v>45</v>
      </c>
      <c r="O2339" s="1" t="s">
        <v>109</v>
      </c>
      <c r="P2339">
        <v>8</v>
      </c>
      <c r="Q2339">
        <v>0.05</v>
      </c>
      <c r="R2339">
        <v>877.7</v>
      </c>
      <c r="S2339">
        <v>684.60600000000011</v>
      </c>
      <c r="T2339">
        <v>5476.8480000000009</v>
      </c>
      <c r="U2339">
        <v>6670.52</v>
      </c>
      <c r="V2339">
        <f>Sales[[#This Row],[Total Revenue]]-Sales[[#This Row],[Total Buying]]</f>
        <v>1193.6719999999996</v>
      </c>
      <c r="W2339">
        <v>223</v>
      </c>
      <c r="X2339" s="1" t="s">
        <v>1189</v>
      </c>
      <c r="Y2339" s="1" t="s">
        <v>1190</v>
      </c>
      <c r="Z2339" s="1" t="s">
        <v>905</v>
      </c>
      <c r="AA2339" s="1" t="s">
        <v>906</v>
      </c>
      <c r="AB2339" s="1" t="s">
        <v>147</v>
      </c>
      <c r="AC2339" s="1" t="s">
        <v>906</v>
      </c>
      <c r="AD2339">
        <v>48313</v>
      </c>
      <c r="AE2339">
        <v>43472</v>
      </c>
    </row>
    <row r="2340" spans="1:31" x14ac:dyDescent="0.3">
      <c r="A2340" s="1" t="s">
        <v>3173</v>
      </c>
      <c r="B2340" s="1" t="s">
        <v>30</v>
      </c>
      <c r="C2340" s="1" t="s">
        <v>31</v>
      </c>
      <c r="D2340" s="2">
        <v>43400</v>
      </c>
      <c r="E2340" s="2">
        <v>43522</v>
      </c>
      <c r="F2340" s="2" t="str">
        <f>TEXT(Sales[[#This Row],[OrderDate]],"dd")</f>
        <v>26</v>
      </c>
      <c r="G2340" s="2">
        <v>43530</v>
      </c>
      <c r="H2340" s="2">
        <v>43534</v>
      </c>
      <c r="I2340" s="1" t="s">
        <v>32</v>
      </c>
      <c r="J2340">
        <v>6</v>
      </c>
      <c r="K2340" s="1" t="s">
        <v>33</v>
      </c>
      <c r="L2340">
        <v>33</v>
      </c>
      <c r="M2340" s="1" t="s">
        <v>262</v>
      </c>
      <c r="N2340">
        <v>12</v>
      </c>
      <c r="O2340" s="1" t="s">
        <v>35</v>
      </c>
      <c r="P2340">
        <v>3</v>
      </c>
      <c r="Q2340">
        <v>0.2</v>
      </c>
      <c r="R2340">
        <v>1775.5</v>
      </c>
      <c r="S2340">
        <v>1047.5449999999998</v>
      </c>
      <c r="T2340">
        <v>3142.6349999999993</v>
      </c>
      <c r="U2340">
        <v>4261.2000000000007</v>
      </c>
      <c r="V2340">
        <f>Sales[[#This Row],[Total Revenue]]-Sales[[#This Row],[Total Buying]]</f>
        <v>1118.5650000000014</v>
      </c>
      <c r="W2340">
        <v>254</v>
      </c>
      <c r="X2340" s="1" t="s">
        <v>2843</v>
      </c>
      <c r="Y2340" s="1" t="s">
        <v>387</v>
      </c>
      <c r="Z2340" s="1" t="s">
        <v>388</v>
      </c>
      <c r="AA2340" s="1" t="s">
        <v>389</v>
      </c>
      <c r="AB2340" s="1" t="s">
        <v>116</v>
      </c>
      <c r="AC2340" s="1" t="s">
        <v>389</v>
      </c>
      <c r="AD2340">
        <v>88401</v>
      </c>
      <c r="AE2340">
        <v>43911</v>
      </c>
    </row>
    <row r="2341" spans="1:31" x14ac:dyDescent="0.3">
      <c r="A2341" s="1" t="s">
        <v>3174</v>
      </c>
      <c r="B2341" s="1" t="s">
        <v>30</v>
      </c>
      <c r="C2341" s="1" t="s">
        <v>239</v>
      </c>
      <c r="D2341" s="2">
        <v>43400</v>
      </c>
      <c r="E2341" s="2">
        <v>43522</v>
      </c>
      <c r="F2341" s="2" t="str">
        <f>TEXT(Sales[[#This Row],[OrderDate]],"dd")</f>
        <v>26</v>
      </c>
      <c r="G2341" s="2">
        <v>43527</v>
      </c>
      <c r="H2341" s="2">
        <v>43528</v>
      </c>
      <c r="I2341" s="1" t="s">
        <v>32</v>
      </c>
      <c r="J2341">
        <v>1</v>
      </c>
      <c r="K2341" s="1" t="s">
        <v>78</v>
      </c>
      <c r="L2341">
        <v>18</v>
      </c>
      <c r="M2341" s="1" t="s">
        <v>334</v>
      </c>
      <c r="N2341">
        <v>31</v>
      </c>
      <c r="O2341" s="1" t="s">
        <v>470</v>
      </c>
      <c r="P2341">
        <v>5</v>
      </c>
      <c r="Q2341">
        <v>0.05</v>
      </c>
      <c r="R2341">
        <v>3859.2000000000003</v>
      </c>
      <c r="S2341">
        <v>3241.7280000000001</v>
      </c>
      <c r="T2341">
        <v>16208.64</v>
      </c>
      <c r="U2341">
        <v>18331.2</v>
      </c>
      <c r="V2341">
        <f>Sales[[#This Row],[Total Revenue]]-Sales[[#This Row],[Total Buying]]</f>
        <v>2122.5600000000013</v>
      </c>
      <c r="W2341">
        <v>356</v>
      </c>
      <c r="X2341" s="1" t="s">
        <v>1562</v>
      </c>
      <c r="Y2341" s="1" t="s">
        <v>1563</v>
      </c>
      <c r="Z2341" s="1" t="s">
        <v>242</v>
      </c>
      <c r="AA2341" s="1" t="s">
        <v>243</v>
      </c>
      <c r="AB2341" s="1" t="s">
        <v>56</v>
      </c>
      <c r="AC2341" s="1" t="s">
        <v>243</v>
      </c>
      <c r="AD2341">
        <v>166242</v>
      </c>
      <c r="AE2341">
        <v>66634</v>
      </c>
    </row>
    <row r="2342" spans="1:31" x14ac:dyDescent="0.3">
      <c r="A2342" s="1" t="s">
        <v>3175</v>
      </c>
      <c r="B2342" s="1" t="s">
        <v>30</v>
      </c>
      <c r="C2342" s="1" t="s">
        <v>77</v>
      </c>
      <c r="D2342" s="2">
        <v>43400</v>
      </c>
      <c r="E2342" s="2">
        <v>43522</v>
      </c>
      <c r="F2342" s="2" t="str">
        <f>TEXT(Sales[[#This Row],[OrderDate]],"dd")</f>
        <v>26</v>
      </c>
      <c r="G2342" s="2">
        <v>43538</v>
      </c>
      <c r="H2342" s="2">
        <v>43543</v>
      </c>
      <c r="I2342" s="1" t="s">
        <v>32</v>
      </c>
      <c r="J2342">
        <v>1</v>
      </c>
      <c r="K2342" s="1" t="s">
        <v>78</v>
      </c>
      <c r="L2342">
        <v>20</v>
      </c>
      <c r="M2342" s="1" t="s">
        <v>59</v>
      </c>
      <c r="N2342">
        <v>22</v>
      </c>
      <c r="O2342" s="1" t="s">
        <v>128</v>
      </c>
      <c r="P2342">
        <v>2</v>
      </c>
      <c r="Q2342">
        <v>0.15</v>
      </c>
      <c r="R2342">
        <v>2539.3000000000002</v>
      </c>
      <c r="S2342">
        <v>1295.0430000000001</v>
      </c>
      <c r="T2342">
        <v>2590.0860000000002</v>
      </c>
      <c r="U2342">
        <v>4316.8100000000004</v>
      </c>
      <c r="V2342">
        <f>Sales[[#This Row],[Total Revenue]]-Sales[[#This Row],[Total Buying]]</f>
        <v>1726.7240000000002</v>
      </c>
      <c r="W2342">
        <v>88</v>
      </c>
      <c r="X2342" s="1" t="s">
        <v>1732</v>
      </c>
      <c r="Y2342" s="1" t="s">
        <v>169</v>
      </c>
      <c r="Z2342" s="1" t="s">
        <v>158</v>
      </c>
      <c r="AA2342" s="1" t="s">
        <v>159</v>
      </c>
      <c r="AB2342" s="1" t="s">
        <v>116</v>
      </c>
      <c r="AC2342" s="1" t="s">
        <v>159</v>
      </c>
      <c r="AD2342">
        <v>30451</v>
      </c>
      <c r="AE2342">
        <v>50601</v>
      </c>
    </row>
    <row r="2343" spans="1:31" x14ac:dyDescent="0.3">
      <c r="A2343" s="1" t="s">
        <v>3176</v>
      </c>
      <c r="B2343" s="1" t="s">
        <v>30</v>
      </c>
      <c r="C2343" s="1" t="s">
        <v>48</v>
      </c>
      <c r="D2343" s="2">
        <v>43400</v>
      </c>
      <c r="E2343" s="2">
        <v>43522</v>
      </c>
      <c r="F2343" s="2" t="str">
        <f>TEXT(Sales[[#This Row],[OrderDate]],"dd")</f>
        <v>26</v>
      </c>
      <c r="G2343" s="2">
        <v>43546</v>
      </c>
      <c r="H2343" s="2">
        <v>43552</v>
      </c>
      <c r="I2343" s="1" t="s">
        <v>32</v>
      </c>
      <c r="J2343">
        <v>8</v>
      </c>
      <c r="K2343" s="1" t="s">
        <v>105</v>
      </c>
      <c r="L2343">
        <v>18</v>
      </c>
      <c r="M2343" s="1" t="s">
        <v>334</v>
      </c>
      <c r="N2343">
        <v>9</v>
      </c>
      <c r="O2343" s="1" t="s">
        <v>111</v>
      </c>
      <c r="P2343">
        <v>7</v>
      </c>
      <c r="Q2343">
        <v>0.2</v>
      </c>
      <c r="R2343">
        <v>2304.8000000000002</v>
      </c>
      <c r="S2343">
        <v>1936.0320000000002</v>
      </c>
      <c r="T2343">
        <v>13552.224000000002</v>
      </c>
      <c r="U2343">
        <v>12906.880000000001</v>
      </c>
      <c r="V2343">
        <f>Sales[[#This Row],[Total Revenue]]-Sales[[#This Row],[Total Buying]]</f>
        <v>-645.34400000000096</v>
      </c>
      <c r="W2343">
        <v>20</v>
      </c>
      <c r="X2343" s="1" t="s">
        <v>190</v>
      </c>
      <c r="Y2343" s="1" t="s">
        <v>191</v>
      </c>
      <c r="Z2343" s="1" t="s">
        <v>158</v>
      </c>
      <c r="AA2343" s="1" t="s">
        <v>159</v>
      </c>
      <c r="AB2343" s="1" t="s">
        <v>116</v>
      </c>
      <c r="AC2343" s="1" t="s">
        <v>159</v>
      </c>
      <c r="AD2343">
        <v>41361</v>
      </c>
      <c r="AE2343">
        <v>66076</v>
      </c>
    </row>
    <row r="2344" spans="1:31" x14ac:dyDescent="0.3">
      <c r="A2344" s="1" t="s">
        <v>3177</v>
      </c>
      <c r="B2344" s="1" t="s">
        <v>42</v>
      </c>
      <c r="C2344" s="1" t="s">
        <v>239</v>
      </c>
      <c r="D2344" s="2">
        <v>43400</v>
      </c>
      <c r="E2344" s="2">
        <v>43522</v>
      </c>
      <c r="F2344" s="2" t="str">
        <f>TEXT(Sales[[#This Row],[OrderDate]],"dd")</f>
        <v>26</v>
      </c>
      <c r="G2344" s="2">
        <v>43535</v>
      </c>
      <c r="H2344" s="2">
        <v>43544</v>
      </c>
      <c r="I2344" s="1" t="s">
        <v>32</v>
      </c>
      <c r="J2344">
        <v>21</v>
      </c>
      <c r="K2344" s="1" t="s">
        <v>43</v>
      </c>
      <c r="L2344">
        <v>48</v>
      </c>
      <c r="M2344" s="1" t="s">
        <v>102</v>
      </c>
      <c r="N2344">
        <v>44</v>
      </c>
      <c r="O2344" s="1" t="s">
        <v>206</v>
      </c>
      <c r="P2344">
        <v>6</v>
      </c>
      <c r="Q2344">
        <v>7.4999999999999997E-2</v>
      </c>
      <c r="R2344">
        <v>254.6</v>
      </c>
      <c r="S2344">
        <v>168.036</v>
      </c>
      <c r="T2344">
        <v>1008.216</v>
      </c>
      <c r="U2344">
        <v>1413.03</v>
      </c>
      <c r="V2344">
        <f>Sales[[#This Row],[Total Revenue]]-Sales[[#This Row],[Total Buying]]</f>
        <v>404.81399999999996</v>
      </c>
      <c r="W2344">
        <v>337</v>
      </c>
      <c r="X2344" s="1" t="s">
        <v>614</v>
      </c>
      <c r="Y2344" s="1" t="s">
        <v>615</v>
      </c>
      <c r="Z2344" s="1" t="s">
        <v>251</v>
      </c>
      <c r="AA2344" s="1" t="s">
        <v>252</v>
      </c>
      <c r="AB2344" s="1" t="s">
        <v>56</v>
      </c>
      <c r="AC2344" s="1" t="s">
        <v>252</v>
      </c>
      <c r="AD2344">
        <v>40020</v>
      </c>
      <c r="AE2344">
        <v>72427</v>
      </c>
    </row>
    <row r="2345" spans="1:31" x14ac:dyDescent="0.3">
      <c r="A2345" s="1" t="s">
        <v>3178</v>
      </c>
      <c r="B2345" s="1" t="s">
        <v>42</v>
      </c>
      <c r="C2345" s="1" t="s">
        <v>62</v>
      </c>
      <c r="D2345" s="2">
        <v>43400</v>
      </c>
      <c r="E2345" s="2">
        <v>43523</v>
      </c>
      <c r="F2345" s="2" t="str">
        <f>TEXT(Sales[[#This Row],[OrderDate]],"dd")</f>
        <v>27</v>
      </c>
      <c r="G2345" s="2">
        <v>43530</v>
      </c>
      <c r="H2345" s="2">
        <v>43534</v>
      </c>
      <c r="I2345" s="1" t="s">
        <v>32</v>
      </c>
      <c r="J2345">
        <v>25</v>
      </c>
      <c r="K2345" s="1" t="s">
        <v>333</v>
      </c>
      <c r="L2345">
        <v>32</v>
      </c>
      <c r="M2345" s="1" t="s">
        <v>303</v>
      </c>
      <c r="N2345">
        <v>24</v>
      </c>
      <c r="O2345" s="1" t="s">
        <v>204</v>
      </c>
      <c r="P2345">
        <v>7</v>
      </c>
      <c r="Q2345">
        <v>0.05</v>
      </c>
      <c r="R2345">
        <v>917.9</v>
      </c>
      <c r="S2345">
        <v>440.59199999999998</v>
      </c>
      <c r="T2345">
        <v>3084.1439999999998</v>
      </c>
      <c r="U2345">
        <v>6104.0349999999999</v>
      </c>
      <c r="V2345">
        <f>Sales[[#This Row],[Total Revenue]]-Sales[[#This Row],[Total Buying]]</f>
        <v>3019.8910000000001</v>
      </c>
      <c r="W2345">
        <v>311</v>
      </c>
      <c r="X2345" s="1" t="s">
        <v>882</v>
      </c>
      <c r="Y2345" s="1" t="s">
        <v>607</v>
      </c>
      <c r="Z2345" s="1" t="s">
        <v>251</v>
      </c>
      <c r="AA2345" s="1" t="s">
        <v>252</v>
      </c>
      <c r="AB2345" s="1" t="s">
        <v>56</v>
      </c>
      <c r="AC2345" s="1" t="s">
        <v>252</v>
      </c>
      <c r="AD2345">
        <v>46193</v>
      </c>
      <c r="AE2345">
        <v>40992</v>
      </c>
    </row>
    <row r="2346" spans="1:31" x14ac:dyDescent="0.3">
      <c r="A2346" s="1" t="s">
        <v>3179</v>
      </c>
      <c r="B2346" s="1" t="s">
        <v>30</v>
      </c>
      <c r="C2346" s="1" t="s">
        <v>424</v>
      </c>
      <c r="D2346" s="2">
        <v>43400</v>
      </c>
      <c r="E2346" s="2">
        <v>43523</v>
      </c>
      <c r="F2346" s="2" t="str">
        <f>TEXT(Sales[[#This Row],[OrderDate]],"dd")</f>
        <v>27</v>
      </c>
      <c r="G2346" s="2">
        <v>43535</v>
      </c>
      <c r="H2346" s="2">
        <v>43545</v>
      </c>
      <c r="I2346" s="1" t="s">
        <v>32</v>
      </c>
      <c r="J2346">
        <v>12</v>
      </c>
      <c r="K2346" s="1" t="s">
        <v>208</v>
      </c>
      <c r="L2346">
        <v>15</v>
      </c>
      <c r="M2346" s="1" t="s">
        <v>34</v>
      </c>
      <c r="N2346">
        <v>13</v>
      </c>
      <c r="O2346" s="1" t="s">
        <v>193</v>
      </c>
      <c r="P2346">
        <v>5</v>
      </c>
      <c r="Q2346">
        <v>7.4999999999999997E-2</v>
      </c>
      <c r="R2346">
        <v>1005</v>
      </c>
      <c r="S2346">
        <v>814.05000000000007</v>
      </c>
      <c r="T2346">
        <v>4070.2500000000005</v>
      </c>
      <c r="U2346">
        <v>4648.125</v>
      </c>
      <c r="V2346">
        <f>Sales[[#This Row],[Total Revenue]]-Sales[[#This Row],[Total Buying]]</f>
        <v>577.87499999999955</v>
      </c>
      <c r="W2346">
        <v>68</v>
      </c>
      <c r="X2346" s="1" t="s">
        <v>1067</v>
      </c>
      <c r="Y2346" s="1" t="s">
        <v>461</v>
      </c>
      <c r="Z2346" s="1" t="s">
        <v>158</v>
      </c>
      <c r="AA2346" s="1" t="s">
        <v>159</v>
      </c>
      <c r="AB2346" s="1" t="s">
        <v>116</v>
      </c>
      <c r="AC2346" s="1" t="s">
        <v>159</v>
      </c>
      <c r="AD2346">
        <v>57580</v>
      </c>
      <c r="AE2346">
        <v>37047</v>
      </c>
    </row>
    <row r="2347" spans="1:31" x14ac:dyDescent="0.3">
      <c r="A2347" s="1" t="s">
        <v>3180</v>
      </c>
      <c r="B2347" s="1" t="s">
        <v>42</v>
      </c>
      <c r="C2347" s="1" t="s">
        <v>62</v>
      </c>
      <c r="D2347" s="2">
        <v>43400</v>
      </c>
      <c r="E2347" s="2">
        <v>43523</v>
      </c>
      <c r="F2347" s="2" t="str">
        <f>TEXT(Sales[[#This Row],[OrderDate]],"dd")</f>
        <v>27</v>
      </c>
      <c r="G2347" s="2">
        <v>43527</v>
      </c>
      <c r="H2347" s="2">
        <v>43532</v>
      </c>
      <c r="I2347" s="1" t="s">
        <v>32</v>
      </c>
      <c r="J2347">
        <v>23</v>
      </c>
      <c r="K2347" s="1" t="s">
        <v>171</v>
      </c>
      <c r="L2347">
        <v>36</v>
      </c>
      <c r="M2347" s="1" t="s">
        <v>287</v>
      </c>
      <c r="N2347">
        <v>34</v>
      </c>
      <c r="O2347" s="1" t="s">
        <v>335</v>
      </c>
      <c r="P2347">
        <v>3</v>
      </c>
      <c r="Q2347">
        <v>0.05</v>
      </c>
      <c r="R2347">
        <v>1715.2</v>
      </c>
      <c r="S2347">
        <v>891.90400000000011</v>
      </c>
      <c r="T2347">
        <v>2675.7120000000004</v>
      </c>
      <c r="U2347">
        <v>4888.32</v>
      </c>
      <c r="V2347">
        <f>Sales[[#This Row],[Total Revenue]]-Sales[[#This Row],[Total Buying]]</f>
        <v>2212.6079999999993</v>
      </c>
      <c r="W2347">
        <v>263</v>
      </c>
      <c r="X2347" s="1" t="s">
        <v>928</v>
      </c>
      <c r="Y2347" s="1" t="s">
        <v>929</v>
      </c>
      <c r="Z2347" s="1" t="s">
        <v>38</v>
      </c>
      <c r="AA2347" s="1" t="s">
        <v>39</v>
      </c>
      <c r="AB2347" s="1" t="s">
        <v>40</v>
      </c>
      <c r="AC2347" s="1" t="s">
        <v>39</v>
      </c>
      <c r="AD2347">
        <v>241539</v>
      </c>
      <c r="AE2347">
        <v>94999</v>
      </c>
    </row>
    <row r="2348" spans="1:31" x14ac:dyDescent="0.3">
      <c r="A2348" s="1" t="s">
        <v>3181</v>
      </c>
      <c r="B2348" s="1" t="s">
        <v>30</v>
      </c>
      <c r="C2348" s="1" t="s">
        <v>31</v>
      </c>
      <c r="D2348" s="2">
        <v>43400</v>
      </c>
      <c r="E2348" s="2">
        <v>43523</v>
      </c>
      <c r="F2348" s="2" t="str">
        <f>TEXT(Sales[[#This Row],[OrderDate]],"dd")</f>
        <v>27</v>
      </c>
      <c r="G2348" s="2">
        <v>43551</v>
      </c>
      <c r="H2348" s="2">
        <v>43561</v>
      </c>
      <c r="I2348" s="1" t="s">
        <v>32</v>
      </c>
      <c r="J2348">
        <v>11</v>
      </c>
      <c r="K2348" s="1" t="s">
        <v>125</v>
      </c>
      <c r="L2348">
        <v>43</v>
      </c>
      <c r="M2348" s="1" t="s">
        <v>183</v>
      </c>
      <c r="N2348">
        <v>26</v>
      </c>
      <c r="O2348" s="1" t="s">
        <v>45</v>
      </c>
      <c r="P2348">
        <v>1</v>
      </c>
      <c r="Q2348">
        <v>7.4999999999999997E-2</v>
      </c>
      <c r="R2348">
        <v>241.20000000000002</v>
      </c>
      <c r="S2348">
        <v>106.12800000000001</v>
      </c>
      <c r="T2348">
        <v>106.12800000000001</v>
      </c>
      <c r="U2348">
        <v>223.11</v>
      </c>
      <c r="V2348">
        <f>Sales[[#This Row],[Total Revenue]]-Sales[[#This Row],[Total Buying]]</f>
        <v>116.982</v>
      </c>
      <c r="W2348">
        <v>245</v>
      </c>
      <c r="X2348" s="1" t="s">
        <v>1176</v>
      </c>
      <c r="Y2348" s="1" t="s">
        <v>1177</v>
      </c>
      <c r="Z2348" s="1" t="s">
        <v>732</v>
      </c>
      <c r="AA2348" s="1" t="s">
        <v>733</v>
      </c>
      <c r="AB2348" s="1" t="s">
        <v>40</v>
      </c>
      <c r="AC2348" s="1" t="s">
        <v>733</v>
      </c>
      <c r="AD2348">
        <v>92675</v>
      </c>
      <c r="AE2348">
        <v>33139</v>
      </c>
    </row>
    <row r="2349" spans="1:31" x14ac:dyDescent="0.3">
      <c r="A2349" s="1" t="s">
        <v>3182</v>
      </c>
      <c r="B2349" s="1" t="s">
        <v>47</v>
      </c>
      <c r="C2349" s="1" t="s">
        <v>31</v>
      </c>
      <c r="D2349" s="2">
        <v>43400</v>
      </c>
      <c r="E2349" s="2">
        <v>43523</v>
      </c>
      <c r="F2349" s="2" t="str">
        <f>TEXT(Sales[[#This Row],[OrderDate]],"dd")</f>
        <v>27</v>
      </c>
      <c r="G2349" s="2">
        <v>43538</v>
      </c>
      <c r="H2349" s="2">
        <v>43546</v>
      </c>
      <c r="I2349" s="1" t="s">
        <v>32</v>
      </c>
      <c r="J2349">
        <v>15</v>
      </c>
      <c r="K2349" s="1" t="s">
        <v>134</v>
      </c>
      <c r="L2349">
        <v>5</v>
      </c>
      <c r="M2349" s="1" t="s">
        <v>106</v>
      </c>
      <c r="N2349">
        <v>12</v>
      </c>
      <c r="O2349" s="1" t="s">
        <v>35</v>
      </c>
      <c r="P2349">
        <v>8</v>
      </c>
      <c r="Q2349">
        <v>0.15</v>
      </c>
      <c r="R2349">
        <v>3953</v>
      </c>
      <c r="S2349">
        <v>2569.4500000000003</v>
      </c>
      <c r="T2349">
        <v>20555.600000000002</v>
      </c>
      <c r="U2349">
        <v>26880.400000000001</v>
      </c>
      <c r="V2349">
        <f>Sales[[#This Row],[Total Revenue]]-Sales[[#This Row],[Total Buying]]</f>
        <v>6324.7999999999993</v>
      </c>
      <c r="W2349">
        <v>229</v>
      </c>
      <c r="X2349" s="1" t="s">
        <v>314</v>
      </c>
      <c r="Y2349" s="1" t="s">
        <v>315</v>
      </c>
      <c r="Z2349" s="1" t="s">
        <v>316</v>
      </c>
      <c r="AA2349" s="1" t="s">
        <v>317</v>
      </c>
      <c r="AB2349" s="1" t="s">
        <v>56</v>
      </c>
      <c r="AC2349" s="1" t="s">
        <v>317</v>
      </c>
      <c r="AD2349">
        <v>56034</v>
      </c>
      <c r="AE2349">
        <v>91579</v>
      </c>
    </row>
    <row r="2350" spans="1:31" x14ac:dyDescent="0.3">
      <c r="A2350" s="1" t="s">
        <v>3183</v>
      </c>
      <c r="B2350" s="1" t="s">
        <v>30</v>
      </c>
      <c r="C2350" s="1" t="s">
        <v>48</v>
      </c>
      <c r="D2350" s="2">
        <v>43400</v>
      </c>
      <c r="E2350" s="2">
        <v>43523</v>
      </c>
      <c r="F2350" s="2" t="str">
        <f>TEXT(Sales[[#This Row],[OrderDate]],"dd")</f>
        <v>27</v>
      </c>
      <c r="G2350" s="2">
        <v>43539</v>
      </c>
      <c r="H2350" s="2">
        <v>43548</v>
      </c>
      <c r="I2350" s="1" t="s">
        <v>32</v>
      </c>
      <c r="J2350">
        <v>6</v>
      </c>
      <c r="K2350" s="1" t="s">
        <v>33</v>
      </c>
      <c r="L2350">
        <v>30</v>
      </c>
      <c r="M2350" s="1" t="s">
        <v>166</v>
      </c>
      <c r="N2350">
        <v>25</v>
      </c>
      <c r="O2350" s="1" t="s">
        <v>216</v>
      </c>
      <c r="P2350">
        <v>5</v>
      </c>
      <c r="Q2350">
        <v>7.4999999999999997E-2</v>
      </c>
      <c r="R2350">
        <v>1145.7</v>
      </c>
      <c r="S2350">
        <v>641.5920000000001</v>
      </c>
      <c r="T2350">
        <v>3207.9600000000005</v>
      </c>
      <c r="U2350">
        <v>5298.8625000000002</v>
      </c>
      <c r="V2350">
        <f>Sales[[#This Row],[Total Revenue]]-Sales[[#This Row],[Total Buying]]</f>
        <v>2090.9024999999997</v>
      </c>
      <c r="W2350">
        <v>8</v>
      </c>
      <c r="X2350" s="1" t="s">
        <v>395</v>
      </c>
      <c r="Y2350" s="1" t="s">
        <v>113</v>
      </c>
      <c r="Z2350" s="1" t="s">
        <v>114</v>
      </c>
      <c r="AA2350" s="1" t="s">
        <v>115</v>
      </c>
      <c r="AB2350" s="1" t="s">
        <v>116</v>
      </c>
      <c r="AC2350" s="1" t="s">
        <v>115</v>
      </c>
      <c r="AD2350">
        <v>79152</v>
      </c>
      <c r="AE2350">
        <v>46776</v>
      </c>
    </row>
    <row r="2351" spans="1:31" x14ac:dyDescent="0.3">
      <c r="A2351" s="1" t="s">
        <v>3184</v>
      </c>
      <c r="B2351" s="1" t="s">
        <v>47</v>
      </c>
      <c r="C2351" s="1" t="s">
        <v>239</v>
      </c>
      <c r="D2351" s="2">
        <v>43400</v>
      </c>
      <c r="E2351" s="2">
        <v>43523</v>
      </c>
      <c r="F2351" s="2" t="str">
        <f>TEXT(Sales[[#This Row],[OrderDate]],"dd")</f>
        <v>27</v>
      </c>
      <c r="G2351" s="2">
        <v>43536</v>
      </c>
      <c r="H2351" s="2">
        <v>43538</v>
      </c>
      <c r="I2351" s="1" t="s">
        <v>32</v>
      </c>
      <c r="J2351">
        <v>18</v>
      </c>
      <c r="K2351" s="1" t="s">
        <v>49</v>
      </c>
      <c r="L2351">
        <v>47</v>
      </c>
      <c r="M2351" s="1" t="s">
        <v>267</v>
      </c>
      <c r="N2351">
        <v>38</v>
      </c>
      <c r="O2351" s="1" t="s">
        <v>119</v>
      </c>
      <c r="P2351">
        <v>4</v>
      </c>
      <c r="Q2351">
        <v>0.1</v>
      </c>
      <c r="R2351">
        <v>991.6</v>
      </c>
      <c r="S2351">
        <v>664.37200000000007</v>
      </c>
      <c r="T2351">
        <v>2657.4880000000003</v>
      </c>
      <c r="U2351">
        <v>3569.76</v>
      </c>
      <c r="V2351">
        <f>Sales[[#This Row],[Total Revenue]]-Sales[[#This Row],[Total Buying]]</f>
        <v>912.27199999999993</v>
      </c>
      <c r="W2351">
        <v>354</v>
      </c>
      <c r="X2351" s="1" t="s">
        <v>281</v>
      </c>
      <c r="Y2351" s="1" t="s">
        <v>282</v>
      </c>
      <c r="Z2351" s="1" t="s">
        <v>242</v>
      </c>
      <c r="AA2351" s="1" t="s">
        <v>243</v>
      </c>
      <c r="AB2351" s="1" t="s">
        <v>56</v>
      </c>
      <c r="AC2351" s="1" t="s">
        <v>243</v>
      </c>
      <c r="AD2351">
        <v>87045</v>
      </c>
      <c r="AE2351">
        <v>44480</v>
      </c>
    </row>
    <row r="2352" spans="1:31" x14ac:dyDescent="0.3">
      <c r="A2352" s="1" t="s">
        <v>3185</v>
      </c>
      <c r="B2352" s="1" t="s">
        <v>42</v>
      </c>
      <c r="C2352" s="1" t="s">
        <v>239</v>
      </c>
      <c r="D2352" s="2">
        <v>43400</v>
      </c>
      <c r="E2352" s="2">
        <v>43523</v>
      </c>
      <c r="F2352" s="2" t="str">
        <f>TEXT(Sales[[#This Row],[OrderDate]],"dd")</f>
        <v>27</v>
      </c>
      <c r="G2352" s="2">
        <v>43538</v>
      </c>
      <c r="H2352" s="2">
        <v>43548</v>
      </c>
      <c r="I2352" s="1" t="s">
        <v>32</v>
      </c>
      <c r="J2352">
        <v>24</v>
      </c>
      <c r="K2352" s="1" t="s">
        <v>58</v>
      </c>
      <c r="L2352">
        <v>6</v>
      </c>
      <c r="M2352" s="1" t="s">
        <v>329</v>
      </c>
      <c r="N2352">
        <v>8</v>
      </c>
      <c r="O2352" s="1" t="s">
        <v>172</v>
      </c>
      <c r="P2352">
        <v>1</v>
      </c>
      <c r="Q2352">
        <v>0.05</v>
      </c>
      <c r="R2352">
        <v>3946.3</v>
      </c>
      <c r="S2352">
        <v>2012.6130000000001</v>
      </c>
      <c r="T2352">
        <v>2012.6130000000001</v>
      </c>
      <c r="U2352">
        <v>3748.9850000000001</v>
      </c>
      <c r="V2352">
        <f>Sales[[#This Row],[Total Revenue]]-Sales[[#This Row],[Total Buying]]</f>
        <v>1736.3720000000001</v>
      </c>
      <c r="W2352">
        <v>331</v>
      </c>
      <c r="X2352" s="1" t="s">
        <v>1043</v>
      </c>
      <c r="Y2352" s="1" t="s">
        <v>1044</v>
      </c>
      <c r="Z2352" s="1" t="s">
        <v>251</v>
      </c>
      <c r="AA2352" s="1" t="s">
        <v>252</v>
      </c>
      <c r="AB2352" s="1" t="s">
        <v>56</v>
      </c>
      <c r="AC2352" s="1" t="s">
        <v>252</v>
      </c>
      <c r="AD2352">
        <v>47795</v>
      </c>
      <c r="AE2352">
        <v>49604</v>
      </c>
    </row>
    <row r="2353" spans="1:31" x14ac:dyDescent="0.3">
      <c r="A2353" s="1" t="s">
        <v>3186</v>
      </c>
      <c r="B2353" s="1" t="s">
        <v>42</v>
      </c>
      <c r="C2353" s="1" t="s">
        <v>424</v>
      </c>
      <c r="D2353" s="2">
        <v>43400</v>
      </c>
      <c r="E2353" s="2">
        <v>43523</v>
      </c>
      <c r="F2353" s="2" t="str">
        <f>TEXT(Sales[[#This Row],[OrderDate]],"dd")</f>
        <v>27</v>
      </c>
      <c r="G2353" s="2">
        <v>43534</v>
      </c>
      <c r="H2353" s="2">
        <v>43539</v>
      </c>
      <c r="I2353" s="1" t="s">
        <v>32</v>
      </c>
      <c r="J2353">
        <v>21</v>
      </c>
      <c r="K2353" s="1" t="s">
        <v>43</v>
      </c>
      <c r="L2353">
        <v>41</v>
      </c>
      <c r="M2353" s="1" t="s">
        <v>505</v>
      </c>
      <c r="N2353">
        <v>11</v>
      </c>
      <c r="O2353" s="1" t="s">
        <v>126</v>
      </c>
      <c r="P2353">
        <v>8</v>
      </c>
      <c r="Q2353">
        <v>7.4999999999999997E-2</v>
      </c>
      <c r="R2353">
        <v>1132.3</v>
      </c>
      <c r="S2353">
        <v>871.87099999999998</v>
      </c>
      <c r="T2353">
        <v>6974.9679999999998</v>
      </c>
      <c r="U2353">
        <v>8379.02</v>
      </c>
      <c r="V2353">
        <f>Sales[[#This Row],[Total Revenue]]-Sales[[#This Row],[Total Buying]]</f>
        <v>1404.0520000000006</v>
      </c>
      <c r="W2353">
        <v>87</v>
      </c>
      <c r="X2353" s="1" t="s">
        <v>617</v>
      </c>
      <c r="Y2353" s="1" t="s">
        <v>618</v>
      </c>
      <c r="Z2353" s="1" t="s">
        <v>158</v>
      </c>
      <c r="AA2353" s="1" t="s">
        <v>159</v>
      </c>
      <c r="AB2353" s="1" t="s">
        <v>116</v>
      </c>
      <c r="AC2353" s="1" t="s">
        <v>159</v>
      </c>
      <c r="AD2353">
        <v>41730</v>
      </c>
      <c r="AE2353">
        <v>52157</v>
      </c>
    </row>
    <row r="2354" spans="1:31" x14ac:dyDescent="0.3">
      <c r="A2354" s="1" t="s">
        <v>3187</v>
      </c>
      <c r="B2354" s="1" t="s">
        <v>42</v>
      </c>
      <c r="C2354" s="1" t="s">
        <v>77</v>
      </c>
      <c r="D2354" s="2">
        <v>43400</v>
      </c>
      <c r="E2354" s="2">
        <v>43523</v>
      </c>
      <c r="F2354" s="2" t="str">
        <f>TEXT(Sales[[#This Row],[OrderDate]],"dd")</f>
        <v>27</v>
      </c>
      <c r="G2354" s="2">
        <v>43530</v>
      </c>
      <c r="H2354" s="2">
        <v>43538</v>
      </c>
      <c r="I2354" s="1" t="s">
        <v>32</v>
      </c>
      <c r="J2354">
        <v>25</v>
      </c>
      <c r="K2354" s="1" t="s">
        <v>333</v>
      </c>
      <c r="L2354">
        <v>11</v>
      </c>
      <c r="M2354" s="1" t="s">
        <v>44</v>
      </c>
      <c r="N2354">
        <v>21</v>
      </c>
      <c r="O2354" s="1" t="s">
        <v>131</v>
      </c>
      <c r="P2354">
        <v>2</v>
      </c>
      <c r="Q2354">
        <v>0.15</v>
      </c>
      <c r="R2354">
        <v>1072</v>
      </c>
      <c r="S2354">
        <v>696.80000000000007</v>
      </c>
      <c r="T2354">
        <v>1393.6000000000001</v>
      </c>
      <c r="U2354">
        <v>1822.4</v>
      </c>
      <c r="V2354">
        <f>Sales[[#This Row],[Total Revenue]]-Sales[[#This Row],[Total Buying]]</f>
        <v>428.79999999999995</v>
      </c>
      <c r="W2354">
        <v>181</v>
      </c>
      <c r="X2354" s="1" t="s">
        <v>771</v>
      </c>
      <c r="Y2354" s="1" t="s">
        <v>772</v>
      </c>
      <c r="Z2354" s="1" t="s">
        <v>369</v>
      </c>
      <c r="AA2354" s="1" t="s">
        <v>370</v>
      </c>
      <c r="AB2354" s="1" t="s">
        <v>147</v>
      </c>
      <c r="AC2354" s="1" t="s">
        <v>370</v>
      </c>
      <c r="AD2354">
        <v>39770</v>
      </c>
      <c r="AE2354">
        <v>31332</v>
      </c>
    </row>
    <row r="2355" spans="1:31" x14ac:dyDescent="0.3">
      <c r="A2355" s="1" t="s">
        <v>3188</v>
      </c>
      <c r="B2355" s="1" t="s">
        <v>42</v>
      </c>
      <c r="C2355" s="1" t="s">
        <v>62</v>
      </c>
      <c r="D2355" s="2">
        <v>43400</v>
      </c>
      <c r="E2355" s="2">
        <v>43523</v>
      </c>
      <c r="F2355" s="2" t="str">
        <f>TEXT(Sales[[#This Row],[OrderDate]],"dd")</f>
        <v>27</v>
      </c>
      <c r="G2355" s="2">
        <v>43541</v>
      </c>
      <c r="H2355" s="2">
        <v>43544</v>
      </c>
      <c r="I2355" s="1" t="s">
        <v>32</v>
      </c>
      <c r="J2355">
        <v>21</v>
      </c>
      <c r="K2355" s="1" t="s">
        <v>43</v>
      </c>
      <c r="L2355">
        <v>50</v>
      </c>
      <c r="M2355" s="1" t="s">
        <v>427</v>
      </c>
      <c r="N2355">
        <v>34</v>
      </c>
      <c r="O2355" s="1" t="s">
        <v>335</v>
      </c>
      <c r="P2355">
        <v>4</v>
      </c>
      <c r="Q2355">
        <v>7.4999999999999997E-2</v>
      </c>
      <c r="R2355">
        <v>938</v>
      </c>
      <c r="S2355">
        <v>450.24</v>
      </c>
      <c r="T2355">
        <v>1800.96</v>
      </c>
      <c r="U2355">
        <v>3470.6</v>
      </c>
      <c r="V2355">
        <f>Sales[[#This Row],[Total Revenue]]-Sales[[#This Row],[Total Buying]]</f>
        <v>1669.6399999999999</v>
      </c>
      <c r="W2355">
        <v>321</v>
      </c>
      <c r="X2355" s="1" t="s">
        <v>793</v>
      </c>
      <c r="Y2355" s="1" t="s">
        <v>794</v>
      </c>
      <c r="Z2355" s="1" t="s">
        <v>251</v>
      </c>
      <c r="AA2355" s="1" t="s">
        <v>252</v>
      </c>
      <c r="AB2355" s="1" t="s">
        <v>56</v>
      </c>
      <c r="AC2355" s="1" t="s">
        <v>252</v>
      </c>
      <c r="AD2355">
        <v>74912</v>
      </c>
      <c r="AE2355">
        <v>51970</v>
      </c>
    </row>
    <row r="2356" spans="1:31" x14ac:dyDescent="0.3">
      <c r="A2356" s="1" t="s">
        <v>3189</v>
      </c>
      <c r="B2356" s="1" t="s">
        <v>30</v>
      </c>
      <c r="C2356" s="1" t="s">
        <v>77</v>
      </c>
      <c r="D2356" s="2">
        <v>43400</v>
      </c>
      <c r="E2356" s="2">
        <v>43524</v>
      </c>
      <c r="F2356" s="2" t="str">
        <f>TEXT(Sales[[#This Row],[OrderDate]],"dd")</f>
        <v>28</v>
      </c>
      <c r="G2356" s="2">
        <v>43533</v>
      </c>
      <c r="H2356" s="2">
        <v>43537</v>
      </c>
      <c r="I2356" s="1" t="s">
        <v>32</v>
      </c>
      <c r="J2356">
        <v>10</v>
      </c>
      <c r="K2356" s="1" t="s">
        <v>121</v>
      </c>
      <c r="L2356">
        <v>16</v>
      </c>
      <c r="M2356" s="1" t="s">
        <v>155</v>
      </c>
      <c r="N2356">
        <v>28</v>
      </c>
      <c r="O2356" s="1" t="s">
        <v>135</v>
      </c>
      <c r="P2356">
        <v>8</v>
      </c>
      <c r="Q2356">
        <v>0.05</v>
      </c>
      <c r="R2356">
        <v>1058.6000000000001</v>
      </c>
      <c r="S2356">
        <v>529.30000000000007</v>
      </c>
      <c r="T2356">
        <v>4234.4000000000005</v>
      </c>
      <c r="U2356">
        <v>8045.3600000000006</v>
      </c>
      <c r="V2356">
        <f>Sales[[#This Row],[Total Revenue]]-Sales[[#This Row],[Total Buying]]</f>
        <v>3810.96</v>
      </c>
      <c r="W2356">
        <v>166</v>
      </c>
      <c r="X2356" s="1" t="s">
        <v>1110</v>
      </c>
      <c r="Y2356" s="1" t="s">
        <v>1111</v>
      </c>
      <c r="Z2356" s="1" t="s">
        <v>196</v>
      </c>
      <c r="AA2356" s="1" t="s">
        <v>197</v>
      </c>
      <c r="AB2356" s="1" t="s">
        <v>147</v>
      </c>
      <c r="AC2356" s="1" t="s">
        <v>197</v>
      </c>
      <c r="AD2356">
        <v>50073</v>
      </c>
      <c r="AE2356">
        <v>109468</v>
      </c>
    </row>
    <row r="2357" spans="1:31" x14ac:dyDescent="0.3">
      <c r="A2357" s="1" t="s">
        <v>3190</v>
      </c>
      <c r="B2357" s="1" t="s">
        <v>30</v>
      </c>
      <c r="C2357" s="1" t="s">
        <v>239</v>
      </c>
      <c r="D2357" s="2">
        <v>43400</v>
      </c>
      <c r="E2357" s="2">
        <v>43524</v>
      </c>
      <c r="F2357" s="2" t="str">
        <f>TEXT(Sales[[#This Row],[OrderDate]],"dd")</f>
        <v>28</v>
      </c>
      <c r="G2357" s="2">
        <v>43527</v>
      </c>
      <c r="H2357" s="2">
        <v>43531</v>
      </c>
      <c r="I2357" s="1" t="s">
        <v>32</v>
      </c>
      <c r="J2357">
        <v>2</v>
      </c>
      <c r="K2357" s="1" t="s">
        <v>142</v>
      </c>
      <c r="L2357">
        <v>17</v>
      </c>
      <c r="M2357" s="1" t="s">
        <v>278</v>
      </c>
      <c r="N2357">
        <v>25</v>
      </c>
      <c r="O2357" s="1" t="s">
        <v>216</v>
      </c>
      <c r="P2357">
        <v>3</v>
      </c>
      <c r="Q2357">
        <v>7.4999999999999997E-2</v>
      </c>
      <c r="R2357">
        <v>5406.9000000000005</v>
      </c>
      <c r="S2357">
        <v>2216.8290000000002</v>
      </c>
      <c r="T2357">
        <v>6650.487000000001</v>
      </c>
      <c r="U2357">
        <v>15004.147500000003</v>
      </c>
      <c r="V2357">
        <f>Sales[[#This Row],[Total Revenue]]-Sales[[#This Row],[Total Buying]]</f>
        <v>8353.6605000000018</v>
      </c>
      <c r="W2357">
        <v>366</v>
      </c>
      <c r="X2357" s="1" t="s">
        <v>888</v>
      </c>
      <c r="Y2357" s="1" t="s">
        <v>889</v>
      </c>
      <c r="Z2357" s="1" t="s">
        <v>415</v>
      </c>
      <c r="AA2357" s="1" t="s">
        <v>416</v>
      </c>
      <c r="AB2357" s="1" t="s">
        <v>147</v>
      </c>
      <c r="AC2357" s="1" t="s">
        <v>416</v>
      </c>
      <c r="AD2357">
        <v>104087</v>
      </c>
      <c r="AE2357">
        <v>54896</v>
      </c>
    </row>
    <row r="2358" spans="1:31" x14ac:dyDescent="0.3">
      <c r="A2358" s="1" t="s">
        <v>3191</v>
      </c>
      <c r="B2358" s="1" t="s">
        <v>42</v>
      </c>
      <c r="C2358" s="1" t="s">
        <v>424</v>
      </c>
      <c r="D2358" s="2">
        <v>43400</v>
      </c>
      <c r="E2358" s="2">
        <v>43524</v>
      </c>
      <c r="F2358" s="2" t="str">
        <f>TEXT(Sales[[#This Row],[OrderDate]],"dd")</f>
        <v>28</v>
      </c>
      <c r="G2358" s="2">
        <v>43551</v>
      </c>
      <c r="H2358" s="2">
        <v>43558</v>
      </c>
      <c r="I2358" s="1" t="s">
        <v>32</v>
      </c>
      <c r="J2358">
        <v>23</v>
      </c>
      <c r="K2358" s="1" t="s">
        <v>171</v>
      </c>
      <c r="L2358">
        <v>26</v>
      </c>
      <c r="M2358" s="1" t="s">
        <v>215</v>
      </c>
      <c r="N2358">
        <v>6</v>
      </c>
      <c r="O2358" s="1" t="s">
        <v>274</v>
      </c>
      <c r="P2358">
        <v>1</v>
      </c>
      <c r="Q2358">
        <v>0.15</v>
      </c>
      <c r="R2358">
        <v>5514.1</v>
      </c>
      <c r="S2358">
        <v>4025.2930000000001</v>
      </c>
      <c r="T2358">
        <v>4025.2930000000001</v>
      </c>
      <c r="U2358">
        <v>4686.9850000000006</v>
      </c>
      <c r="V2358">
        <f>Sales[[#This Row],[Total Revenue]]-Sales[[#This Row],[Total Buying]]</f>
        <v>661.69200000000046</v>
      </c>
      <c r="W2358">
        <v>84</v>
      </c>
      <c r="X2358" s="1" t="s">
        <v>425</v>
      </c>
      <c r="Y2358" s="1" t="s">
        <v>191</v>
      </c>
      <c r="Z2358" s="1" t="s">
        <v>158</v>
      </c>
      <c r="AA2358" s="1" t="s">
        <v>159</v>
      </c>
      <c r="AB2358" s="1" t="s">
        <v>116</v>
      </c>
      <c r="AC2358" s="1" t="s">
        <v>159</v>
      </c>
      <c r="AD2358">
        <v>55377</v>
      </c>
      <c r="AE2358">
        <v>79549</v>
      </c>
    </row>
    <row r="2359" spans="1:31" x14ac:dyDescent="0.3">
      <c r="A2359" s="1" t="s">
        <v>3192</v>
      </c>
      <c r="B2359" s="1" t="s">
        <v>47</v>
      </c>
      <c r="C2359" s="1" t="s">
        <v>62</v>
      </c>
      <c r="D2359" s="2">
        <v>43400</v>
      </c>
      <c r="E2359" s="2">
        <v>43524</v>
      </c>
      <c r="F2359" s="2" t="str">
        <f>TEXT(Sales[[#This Row],[OrderDate]],"dd")</f>
        <v>28</v>
      </c>
      <c r="G2359" s="2">
        <v>43527</v>
      </c>
      <c r="H2359" s="2">
        <v>43534</v>
      </c>
      <c r="I2359" s="1" t="s">
        <v>32</v>
      </c>
      <c r="J2359">
        <v>19</v>
      </c>
      <c r="K2359" s="1" t="s">
        <v>97</v>
      </c>
      <c r="L2359">
        <v>36</v>
      </c>
      <c r="M2359" s="1" t="s">
        <v>287</v>
      </c>
      <c r="N2359">
        <v>12</v>
      </c>
      <c r="O2359" s="1" t="s">
        <v>35</v>
      </c>
      <c r="P2359">
        <v>4</v>
      </c>
      <c r="Q2359">
        <v>0.4</v>
      </c>
      <c r="R2359">
        <v>2452.2000000000003</v>
      </c>
      <c r="S2359">
        <v>1422.2760000000001</v>
      </c>
      <c r="T2359">
        <v>5689.1040000000003</v>
      </c>
      <c r="U2359">
        <v>5885.2800000000007</v>
      </c>
      <c r="V2359">
        <f>Sales[[#This Row],[Total Revenue]]-Sales[[#This Row],[Total Buying]]</f>
        <v>196.17600000000039</v>
      </c>
      <c r="W2359">
        <v>320</v>
      </c>
      <c r="X2359" s="1" t="s">
        <v>275</v>
      </c>
      <c r="Y2359" s="1" t="s">
        <v>276</v>
      </c>
      <c r="Z2359" s="1" t="s">
        <v>251</v>
      </c>
      <c r="AA2359" s="1" t="s">
        <v>252</v>
      </c>
      <c r="AB2359" s="1" t="s">
        <v>56</v>
      </c>
      <c r="AC2359" s="1" t="s">
        <v>252</v>
      </c>
      <c r="AD2359">
        <v>45452</v>
      </c>
      <c r="AE2359">
        <v>114098</v>
      </c>
    </row>
    <row r="2360" spans="1:31" x14ac:dyDescent="0.3">
      <c r="A2360" s="1" t="s">
        <v>3193</v>
      </c>
      <c r="B2360" s="1" t="s">
        <v>47</v>
      </c>
      <c r="C2360" s="1" t="s">
        <v>48</v>
      </c>
      <c r="D2360" s="2">
        <v>43400</v>
      </c>
      <c r="E2360" s="2">
        <v>43524</v>
      </c>
      <c r="F2360" s="2" t="str">
        <f>TEXT(Sales[[#This Row],[OrderDate]],"dd")</f>
        <v>28</v>
      </c>
      <c r="G2360" s="2">
        <v>43539</v>
      </c>
      <c r="H2360" s="2">
        <v>43540</v>
      </c>
      <c r="I2360" s="1" t="s">
        <v>32</v>
      </c>
      <c r="J2360">
        <v>18</v>
      </c>
      <c r="K2360" s="1" t="s">
        <v>49</v>
      </c>
      <c r="L2360">
        <v>28</v>
      </c>
      <c r="M2360" s="1" t="s">
        <v>50</v>
      </c>
      <c r="N2360">
        <v>21</v>
      </c>
      <c r="O2360" s="1" t="s">
        <v>131</v>
      </c>
      <c r="P2360">
        <v>8</v>
      </c>
      <c r="Q2360">
        <v>0.05</v>
      </c>
      <c r="R2360">
        <v>3979.8</v>
      </c>
      <c r="S2360">
        <v>2706.2640000000001</v>
      </c>
      <c r="T2360">
        <v>21650.112000000001</v>
      </c>
      <c r="U2360">
        <v>30246.480000000003</v>
      </c>
      <c r="V2360">
        <f>Sales[[#This Row],[Total Revenue]]-Sales[[#This Row],[Total Buying]]</f>
        <v>8596.3680000000022</v>
      </c>
      <c r="W2360">
        <v>39</v>
      </c>
      <c r="X2360" s="1" t="s">
        <v>382</v>
      </c>
      <c r="Y2360" s="1" t="s">
        <v>294</v>
      </c>
      <c r="Z2360" s="1" t="s">
        <v>158</v>
      </c>
      <c r="AA2360" s="1" t="s">
        <v>159</v>
      </c>
      <c r="AB2360" s="1" t="s">
        <v>116</v>
      </c>
      <c r="AC2360" s="1" t="s">
        <v>159</v>
      </c>
      <c r="AD2360">
        <v>46998</v>
      </c>
      <c r="AE2360">
        <v>58449</v>
      </c>
    </row>
    <row r="2361" spans="1:31" x14ac:dyDescent="0.3">
      <c r="A2361" s="1" t="s">
        <v>3194</v>
      </c>
      <c r="B2361" s="1" t="s">
        <v>30</v>
      </c>
      <c r="C2361" s="1" t="s">
        <v>77</v>
      </c>
      <c r="D2361" s="2">
        <v>43400</v>
      </c>
      <c r="E2361" s="2">
        <v>43524</v>
      </c>
      <c r="F2361" s="2" t="str">
        <f>TEXT(Sales[[#This Row],[OrderDate]],"dd")</f>
        <v>28</v>
      </c>
      <c r="G2361" s="2">
        <v>43548</v>
      </c>
      <c r="H2361" s="2">
        <v>43551</v>
      </c>
      <c r="I2361" s="1" t="s">
        <v>32</v>
      </c>
      <c r="J2361">
        <v>6</v>
      </c>
      <c r="K2361" s="1" t="s">
        <v>33</v>
      </c>
      <c r="L2361">
        <v>34</v>
      </c>
      <c r="M2361" s="1" t="s">
        <v>378</v>
      </c>
      <c r="N2361">
        <v>40</v>
      </c>
      <c r="O2361" s="1" t="s">
        <v>199</v>
      </c>
      <c r="P2361">
        <v>8</v>
      </c>
      <c r="Q2361">
        <v>0.3</v>
      </c>
      <c r="R2361">
        <v>6371.7</v>
      </c>
      <c r="S2361">
        <v>5288.5109999999995</v>
      </c>
      <c r="T2361">
        <v>42308.087999999996</v>
      </c>
      <c r="U2361">
        <v>35681.520000000004</v>
      </c>
      <c r="V2361">
        <f>Sales[[#This Row],[Total Revenue]]-Sales[[#This Row],[Total Buying]]</f>
        <v>-6626.567999999992</v>
      </c>
      <c r="W2361">
        <v>129</v>
      </c>
      <c r="X2361" s="1" t="s">
        <v>1427</v>
      </c>
      <c r="Y2361" s="1" t="s">
        <v>294</v>
      </c>
      <c r="Z2361" s="1" t="s">
        <v>306</v>
      </c>
      <c r="AA2361" s="1" t="s">
        <v>307</v>
      </c>
      <c r="AB2361" s="1" t="s">
        <v>56</v>
      </c>
      <c r="AC2361" s="1" t="s">
        <v>307</v>
      </c>
      <c r="AD2361">
        <v>105359</v>
      </c>
      <c r="AE2361">
        <v>42318</v>
      </c>
    </row>
    <row r="2362" spans="1:31" x14ac:dyDescent="0.3">
      <c r="A2362" s="1" t="s">
        <v>3195</v>
      </c>
      <c r="B2362" s="1" t="s">
        <v>47</v>
      </c>
      <c r="C2362" s="1" t="s">
        <v>77</v>
      </c>
      <c r="D2362" s="2">
        <v>43400</v>
      </c>
      <c r="E2362" s="2">
        <v>43524</v>
      </c>
      <c r="F2362" s="2" t="str">
        <f>TEXT(Sales[[#This Row],[OrderDate]],"dd")</f>
        <v>28</v>
      </c>
      <c r="G2362" s="2">
        <v>43536</v>
      </c>
      <c r="H2362" s="2">
        <v>43543</v>
      </c>
      <c r="I2362" s="1" t="s">
        <v>32</v>
      </c>
      <c r="J2362">
        <v>13</v>
      </c>
      <c r="K2362" s="1" t="s">
        <v>88</v>
      </c>
      <c r="L2362">
        <v>27</v>
      </c>
      <c r="M2362" s="1" t="s">
        <v>560</v>
      </c>
      <c r="N2362">
        <v>34</v>
      </c>
      <c r="O2362" s="1" t="s">
        <v>335</v>
      </c>
      <c r="P2362">
        <v>4</v>
      </c>
      <c r="Q2362">
        <v>0.1</v>
      </c>
      <c r="R2362">
        <v>3852.5</v>
      </c>
      <c r="S2362">
        <v>1541</v>
      </c>
      <c r="T2362">
        <v>6164</v>
      </c>
      <c r="U2362">
        <v>13869</v>
      </c>
      <c r="V2362">
        <f>Sales[[#This Row],[Total Revenue]]-Sales[[#This Row],[Total Buying]]</f>
        <v>7705</v>
      </c>
      <c r="W2362">
        <v>163</v>
      </c>
      <c r="X2362" s="1" t="s">
        <v>791</v>
      </c>
      <c r="Y2362" s="1" t="s">
        <v>532</v>
      </c>
      <c r="Z2362" s="1" t="s">
        <v>196</v>
      </c>
      <c r="AA2362" s="1" t="s">
        <v>197</v>
      </c>
      <c r="AB2362" s="1" t="s">
        <v>147</v>
      </c>
      <c r="AC2362" s="1" t="s">
        <v>197</v>
      </c>
      <c r="AD2362">
        <v>39769</v>
      </c>
      <c r="AE2362">
        <v>66065</v>
      </c>
    </row>
    <row r="2363" spans="1:31" x14ac:dyDescent="0.3">
      <c r="A2363" s="1" t="s">
        <v>3196</v>
      </c>
      <c r="B2363" s="1" t="s">
        <v>47</v>
      </c>
      <c r="C2363" s="1" t="s">
        <v>31</v>
      </c>
      <c r="D2363" s="2">
        <v>43400</v>
      </c>
      <c r="E2363" s="2">
        <v>43525</v>
      </c>
      <c r="F2363" s="2" t="str">
        <f>TEXT(Sales[[#This Row],[OrderDate]],"dd")</f>
        <v>01</v>
      </c>
      <c r="G2363" s="2">
        <v>43546</v>
      </c>
      <c r="H2363" s="2">
        <v>43548</v>
      </c>
      <c r="I2363" s="1" t="s">
        <v>32</v>
      </c>
      <c r="J2363">
        <v>17</v>
      </c>
      <c r="K2363" s="1" t="s">
        <v>292</v>
      </c>
      <c r="L2363">
        <v>38</v>
      </c>
      <c r="M2363" s="1" t="s">
        <v>226</v>
      </c>
      <c r="N2363">
        <v>5</v>
      </c>
      <c r="O2363" s="1" t="s">
        <v>123</v>
      </c>
      <c r="P2363">
        <v>4</v>
      </c>
      <c r="Q2363">
        <v>0.15</v>
      </c>
      <c r="R2363">
        <v>2968.1</v>
      </c>
      <c r="S2363">
        <v>2433.8419999999996</v>
      </c>
      <c r="T2363">
        <v>9735.3679999999986</v>
      </c>
      <c r="U2363">
        <v>10091.539999999999</v>
      </c>
      <c r="V2363">
        <f>Sales[[#This Row],[Total Revenue]]-Sales[[#This Row],[Total Buying]]</f>
        <v>356.17200000000048</v>
      </c>
      <c r="W2363">
        <v>227</v>
      </c>
      <c r="X2363" s="1" t="s">
        <v>1379</v>
      </c>
      <c r="Y2363" s="1" t="s">
        <v>1380</v>
      </c>
      <c r="Z2363" s="1" t="s">
        <v>1381</v>
      </c>
      <c r="AA2363" s="1" t="s">
        <v>1382</v>
      </c>
      <c r="AB2363" s="1" t="s">
        <v>56</v>
      </c>
      <c r="AC2363" s="1" t="s">
        <v>1382</v>
      </c>
      <c r="AD2363">
        <v>62671</v>
      </c>
      <c r="AE2363">
        <v>32250</v>
      </c>
    </row>
    <row r="2364" spans="1:31" x14ac:dyDescent="0.3">
      <c r="A2364" s="1" t="s">
        <v>3197</v>
      </c>
      <c r="B2364" s="1" t="s">
        <v>47</v>
      </c>
      <c r="C2364" s="1" t="s">
        <v>239</v>
      </c>
      <c r="D2364" s="2">
        <v>43400</v>
      </c>
      <c r="E2364" s="2">
        <v>43525</v>
      </c>
      <c r="F2364" s="2" t="str">
        <f>TEXT(Sales[[#This Row],[OrderDate]],"dd")</f>
        <v>01</v>
      </c>
      <c r="G2364" s="2">
        <v>43546</v>
      </c>
      <c r="H2364" s="2">
        <v>43555</v>
      </c>
      <c r="I2364" s="1" t="s">
        <v>32</v>
      </c>
      <c r="J2364">
        <v>13</v>
      </c>
      <c r="K2364" s="1" t="s">
        <v>88</v>
      </c>
      <c r="L2364">
        <v>21</v>
      </c>
      <c r="M2364" s="1" t="s">
        <v>63</v>
      </c>
      <c r="N2364">
        <v>18</v>
      </c>
      <c r="O2364" s="1" t="s">
        <v>364</v>
      </c>
      <c r="P2364">
        <v>6</v>
      </c>
      <c r="Q2364">
        <v>0.1</v>
      </c>
      <c r="R2364">
        <v>6378.4000000000005</v>
      </c>
      <c r="S2364">
        <v>3252.9840000000004</v>
      </c>
      <c r="T2364">
        <v>19517.904000000002</v>
      </c>
      <c r="U2364">
        <v>34443.360000000001</v>
      </c>
      <c r="V2364">
        <f>Sales[[#This Row],[Total Revenue]]-Sales[[#This Row],[Total Buying]]</f>
        <v>14925.455999999998</v>
      </c>
      <c r="W2364">
        <v>344</v>
      </c>
      <c r="X2364" s="1" t="s">
        <v>2202</v>
      </c>
      <c r="Y2364" s="1" t="s">
        <v>2203</v>
      </c>
      <c r="Z2364" s="1" t="s">
        <v>251</v>
      </c>
      <c r="AA2364" s="1" t="s">
        <v>252</v>
      </c>
      <c r="AB2364" s="1" t="s">
        <v>56</v>
      </c>
      <c r="AC2364" s="1" t="s">
        <v>252</v>
      </c>
      <c r="AD2364">
        <v>37200</v>
      </c>
      <c r="AE2364">
        <v>44543</v>
      </c>
    </row>
    <row r="2365" spans="1:31" x14ac:dyDescent="0.3">
      <c r="A2365" s="1" t="s">
        <v>3198</v>
      </c>
      <c r="B2365" s="1" t="s">
        <v>30</v>
      </c>
      <c r="C2365" s="1" t="s">
        <v>239</v>
      </c>
      <c r="D2365" s="2">
        <v>43400</v>
      </c>
      <c r="E2365" s="2">
        <v>43525</v>
      </c>
      <c r="F2365" s="2" t="str">
        <f>TEXT(Sales[[#This Row],[OrderDate]],"dd")</f>
        <v>01</v>
      </c>
      <c r="G2365" s="2">
        <v>43540</v>
      </c>
      <c r="H2365" s="2">
        <v>43544</v>
      </c>
      <c r="I2365" s="1" t="s">
        <v>32</v>
      </c>
      <c r="J2365">
        <v>4</v>
      </c>
      <c r="K2365" s="1" t="s">
        <v>70</v>
      </c>
      <c r="L2365">
        <v>21</v>
      </c>
      <c r="M2365" s="1" t="s">
        <v>63</v>
      </c>
      <c r="N2365">
        <v>38</v>
      </c>
      <c r="O2365" s="1" t="s">
        <v>119</v>
      </c>
      <c r="P2365">
        <v>7</v>
      </c>
      <c r="Q2365">
        <v>0.1</v>
      </c>
      <c r="R2365">
        <v>1165.8</v>
      </c>
      <c r="S2365">
        <v>804.40199999999993</v>
      </c>
      <c r="T2365">
        <v>5630.8139999999994</v>
      </c>
      <c r="U2365">
        <v>7344.54</v>
      </c>
      <c r="V2365">
        <f>Sales[[#This Row],[Total Revenue]]-Sales[[#This Row],[Total Buying]]</f>
        <v>1713.7260000000006</v>
      </c>
      <c r="W2365">
        <v>333</v>
      </c>
      <c r="X2365" s="1" t="s">
        <v>537</v>
      </c>
      <c r="Y2365" s="1" t="s">
        <v>538</v>
      </c>
      <c r="Z2365" s="1" t="s">
        <v>251</v>
      </c>
      <c r="AA2365" s="1" t="s">
        <v>252</v>
      </c>
      <c r="AB2365" s="1" t="s">
        <v>56</v>
      </c>
      <c r="AC2365" s="1" t="s">
        <v>252</v>
      </c>
      <c r="AD2365">
        <v>39057</v>
      </c>
      <c r="AE2365">
        <v>59337</v>
      </c>
    </row>
    <row r="2366" spans="1:31" x14ac:dyDescent="0.3">
      <c r="A2366" s="1" t="s">
        <v>3199</v>
      </c>
      <c r="B2366" s="1" t="s">
        <v>42</v>
      </c>
      <c r="C2366" s="1" t="s">
        <v>239</v>
      </c>
      <c r="D2366" s="2">
        <v>43400</v>
      </c>
      <c r="E2366" s="2">
        <v>43525</v>
      </c>
      <c r="F2366" s="2" t="str">
        <f>TEXT(Sales[[#This Row],[OrderDate]],"dd")</f>
        <v>01</v>
      </c>
      <c r="G2366" s="2">
        <v>43552</v>
      </c>
      <c r="H2366" s="2">
        <v>43557</v>
      </c>
      <c r="I2366" s="1" t="s">
        <v>32</v>
      </c>
      <c r="J2366">
        <v>25</v>
      </c>
      <c r="K2366" s="1" t="s">
        <v>333</v>
      </c>
      <c r="L2366">
        <v>31</v>
      </c>
      <c r="M2366" s="1" t="s">
        <v>374</v>
      </c>
      <c r="N2366">
        <v>33</v>
      </c>
      <c r="O2366" s="1" t="s">
        <v>75</v>
      </c>
      <c r="P2366">
        <v>3</v>
      </c>
      <c r="Q2366">
        <v>0.05</v>
      </c>
      <c r="R2366">
        <v>1085.4000000000001</v>
      </c>
      <c r="S2366">
        <v>586.1160000000001</v>
      </c>
      <c r="T2366">
        <v>1758.3480000000004</v>
      </c>
      <c r="U2366">
        <v>3093.3900000000003</v>
      </c>
      <c r="V2366">
        <f>Sales[[#This Row],[Total Revenue]]-Sales[[#This Row],[Total Buying]]</f>
        <v>1335.0419999999999</v>
      </c>
      <c r="W2366">
        <v>329</v>
      </c>
      <c r="X2366" s="1" t="s">
        <v>1033</v>
      </c>
      <c r="Y2366" s="1" t="s">
        <v>1034</v>
      </c>
      <c r="Z2366" s="1" t="s">
        <v>251</v>
      </c>
      <c r="AA2366" s="1" t="s">
        <v>252</v>
      </c>
      <c r="AB2366" s="1" t="s">
        <v>56</v>
      </c>
      <c r="AC2366" s="1" t="s">
        <v>252</v>
      </c>
      <c r="AD2366">
        <v>42225</v>
      </c>
      <c r="AE2366">
        <v>44254</v>
      </c>
    </row>
    <row r="2367" spans="1:31" x14ac:dyDescent="0.3">
      <c r="A2367" s="1" t="s">
        <v>3200</v>
      </c>
      <c r="B2367" s="1" t="s">
        <v>100</v>
      </c>
      <c r="C2367" s="1" t="s">
        <v>48</v>
      </c>
      <c r="D2367" s="2">
        <v>43400</v>
      </c>
      <c r="E2367" s="2">
        <v>43525</v>
      </c>
      <c r="F2367" s="2" t="str">
        <f>TEXT(Sales[[#This Row],[OrderDate]],"dd")</f>
        <v>01</v>
      </c>
      <c r="G2367" s="2">
        <v>43543</v>
      </c>
      <c r="H2367" s="2">
        <v>43550</v>
      </c>
      <c r="I2367" s="1" t="s">
        <v>32</v>
      </c>
      <c r="J2367">
        <v>26</v>
      </c>
      <c r="K2367" s="1" t="s">
        <v>247</v>
      </c>
      <c r="L2367">
        <v>44</v>
      </c>
      <c r="M2367" s="1" t="s">
        <v>445</v>
      </c>
      <c r="N2367">
        <v>38</v>
      </c>
      <c r="O2367" s="1" t="s">
        <v>119</v>
      </c>
      <c r="P2367">
        <v>6</v>
      </c>
      <c r="Q2367">
        <v>7.4999999999999997E-2</v>
      </c>
      <c r="R2367">
        <v>2485.7000000000003</v>
      </c>
      <c r="S2367">
        <v>994.2800000000002</v>
      </c>
      <c r="T2367">
        <v>5965.6800000000012</v>
      </c>
      <c r="U2367">
        <v>13795.635</v>
      </c>
      <c r="V2367">
        <f>Sales[[#This Row],[Total Revenue]]-Sales[[#This Row],[Total Buying]]</f>
        <v>7829.954999999999</v>
      </c>
      <c r="W2367">
        <v>58</v>
      </c>
      <c r="X2367" s="1" t="s">
        <v>478</v>
      </c>
      <c r="Y2367" s="1" t="s">
        <v>191</v>
      </c>
      <c r="Z2367" s="1" t="s">
        <v>158</v>
      </c>
      <c r="AA2367" s="1" t="s">
        <v>159</v>
      </c>
      <c r="AB2367" s="1" t="s">
        <v>116</v>
      </c>
      <c r="AC2367" s="1" t="s">
        <v>159</v>
      </c>
      <c r="AD2367">
        <v>42720</v>
      </c>
      <c r="AE2367">
        <v>52392</v>
      </c>
    </row>
    <row r="2368" spans="1:31" x14ac:dyDescent="0.3">
      <c r="A2368" s="1" t="s">
        <v>3201</v>
      </c>
      <c r="B2368" s="1" t="s">
        <v>30</v>
      </c>
      <c r="C2368" s="1" t="s">
        <v>62</v>
      </c>
      <c r="D2368" s="2">
        <v>43400</v>
      </c>
      <c r="E2368" s="2">
        <v>43525</v>
      </c>
      <c r="F2368" s="2" t="str">
        <f>TEXT(Sales[[#This Row],[OrderDate]],"dd")</f>
        <v>01</v>
      </c>
      <c r="G2368" s="2">
        <v>43546</v>
      </c>
      <c r="H2368" s="2">
        <v>43556</v>
      </c>
      <c r="I2368" s="1" t="s">
        <v>32</v>
      </c>
      <c r="J2368">
        <v>2</v>
      </c>
      <c r="K2368" s="1" t="s">
        <v>142</v>
      </c>
      <c r="L2368">
        <v>9</v>
      </c>
      <c r="M2368" s="1" t="s">
        <v>149</v>
      </c>
      <c r="N2368">
        <v>30</v>
      </c>
      <c r="O2368" s="1" t="s">
        <v>51</v>
      </c>
      <c r="P2368">
        <v>5</v>
      </c>
      <c r="Q2368">
        <v>0.05</v>
      </c>
      <c r="R2368">
        <v>2472.3000000000002</v>
      </c>
      <c r="S2368">
        <v>1161.981</v>
      </c>
      <c r="T2368">
        <v>5809.9049999999997</v>
      </c>
      <c r="U2368">
        <v>11743.425000000003</v>
      </c>
      <c r="V2368">
        <f>Sales[[#This Row],[Total Revenue]]-Sales[[#This Row],[Total Buying]]</f>
        <v>5933.5200000000032</v>
      </c>
      <c r="W2368">
        <v>320</v>
      </c>
      <c r="X2368" s="1" t="s">
        <v>275</v>
      </c>
      <c r="Y2368" s="1" t="s">
        <v>276</v>
      </c>
      <c r="Z2368" s="1" t="s">
        <v>251</v>
      </c>
      <c r="AA2368" s="1" t="s">
        <v>252</v>
      </c>
      <c r="AB2368" s="1" t="s">
        <v>56</v>
      </c>
      <c r="AC2368" s="1" t="s">
        <v>252</v>
      </c>
      <c r="AD2368">
        <v>45452</v>
      </c>
      <c r="AE2368">
        <v>114098</v>
      </c>
    </row>
    <row r="2369" spans="1:31" x14ac:dyDescent="0.3">
      <c r="A2369" s="1" t="s">
        <v>3202</v>
      </c>
      <c r="B2369" s="1" t="s">
        <v>100</v>
      </c>
      <c r="C2369" s="1" t="s">
        <v>31</v>
      </c>
      <c r="D2369" s="2">
        <v>43400</v>
      </c>
      <c r="E2369" s="2">
        <v>43525</v>
      </c>
      <c r="F2369" s="2" t="str">
        <f>TEXT(Sales[[#This Row],[OrderDate]],"dd")</f>
        <v>01</v>
      </c>
      <c r="G2369" s="2">
        <v>43539</v>
      </c>
      <c r="H2369" s="2">
        <v>43547</v>
      </c>
      <c r="I2369" s="1" t="s">
        <v>32</v>
      </c>
      <c r="J2369">
        <v>27</v>
      </c>
      <c r="K2369" s="1" t="s">
        <v>179</v>
      </c>
      <c r="L2369">
        <v>4</v>
      </c>
      <c r="M2369" s="1" t="s">
        <v>92</v>
      </c>
      <c r="N2369">
        <v>16</v>
      </c>
      <c r="O2369" s="1" t="s">
        <v>93</v>
      </c>
      <c r="P2369">
        <v>4</v>
      </c>
      <c r="Q2369">
        <v>0.1</v>
      </c>
      <c r="R2369">
        <v>1983.2</v>
      </c>
      <c r="S2369">
        <v>1348.576</v>
      </c>
      <c r="T2369">
        <v>5394.3040000000001</v>
      </c>
      <c r="U2369">
        <v>7139.52</v>
      </c>
      <c r="V2369">
        <f>Sales[[#This Row],[Total Revenue]]-Sales[[#This Row],[Total Buying]]</f>
        <v>1745.2160000000003</v>
      </c>
      <c r="W2369">
        <v>250</v>
      </c>
      <c r="X2369" s="1" t="s">
        <v>748</v>
      </c>
      <c r="Y2369" s="1" t="s">
        <v>387</v>
      </c>
      <c r="Z2369" s="1" t="s">
        <v>388</v>
      </c>
      <c r="AA2369" s="1" t="s">
        <v>389</v>
      </c>
      <c r="AB2369" s="1" t="s">
        <v>116</v>
      </c>
      <c r="AC2369" s="1" t="s">
        <v>389</v>
      </c>
      <c r="AD2369">
        <v>43699</v>
      </c>
      <c r="AE2369">
        <v>68137</v>
      </c>
    </row>
    <row r="2370" spans="1:31" x14ac:dyDescent="0.3">
      <c r="A2370" s="1" t="s">
        <v>3203</v>
      </c>
      <c r="B2370" s="1" t="s">
        <v>47</v>
      </c>
      <c r="C2370" s="1" t="s">
        <v>48</v>
      </c>
      <c r="D2370" s="2">
        <v>43400</v>
      </c>
      <c r="E2370" s="2">
        <v>43525</v>
      </c>
      <c r="F2370" s="2" t="str">
        <f>TEXT(Sales[[#This Row],[OrderDate]],"dd")</f>
        <v>01</v>
      </c>
      <c r="G2370" s="2">
        <v>43534</v>
      </c>
      <c r="H2370" s="2">
        <v>43544</v>
      </c>
      <c r="I2370" s="1" t="s">
        <v>32</v>
      </c>
      <c r="J2370">
        <v>16</v>
      </c>
      <c r="K2370" s="1" t="s">
        <v>270</v>
      </c>
      <c r="L2370">
        <v>13</v>
      </c>
      <c r="M2370" s="1" t="s">
        <v>118</v>
      </c>
      <c r="N2370">
        <v>29</v>
      </c>
      <c r="O2370" s="1" t="s">
        <v>360</v>
      </c>
      <c r="P2370">
        <v>5</v>
      </c>
      <c r="Q2370">
        <v>7.4999999999999997E-2</v>
      </c>
      <c r="R2370">
        <v>1031.8</v>
      </c>
      <c r="S2370">
        <v>660.35199999999998</v>
      </c>
      <c r="T2370">
        <v>3301.7599999999998</v>
      </c>
      <c r="U2370">
        <v>4772.0749999999998</v>
      </c>
      <c r="V2370">
        <f>Sales[[#This Row],[Total Revenue]]-Sales[[#This Row],[Total Buying]]</f>
        <v>1470.3150000000001</v>
      </c>
      <c r="W2370">
        <v>32</v>
      </c>
      <c r="X2370" s="1" t="s">
        <v>1958</v>
      </c>
      <c r="Y2370" s="1" t="s">
        <v>191</v>
      </c>
      <c r="Z2370" s="1" t="s">
        <v>158</v>
      </c>
      <c r="AA2370" s="1" t="s">
        <v>159</v>
      </c>
      <c r="AB2370" s="1" t="s">
        <v>116</v>
      </c>
      <c r="AC2370" s="1" t="s">
        <v>159</v>
      </c>
      <c r="AD2370">
        <v>30752</v>
      </c>
      <c r="AE2370">
        <v>38085</v>
      </c>
    </row>
    <row r="2371" spans="1:31" x14ac:dyDescent="0.3">
      <c r="A2371" s="1" t="s">
        <v>3204</v>
      </c>
      <c r="B2371" s="1" t="s">
        <v>42</v>
      </c>
      <c r="C2371" s="1" t="s">
        <v>77</v>
      </c>
      <c r="D2371" s="2">
        <v>43400</v>
      </c>
      <c r="E2371" s="2">
        <v>43525</v>
      </c>
      <c r="F2371" s="2" t="str">
        <f>TEXT(Sales[[#This Row],[OrderDate]],"dd")</f>
        <v>01</v>
      </c>
      <c r="G2371" s="2">
        <v>43549</v>
      </c>
      <c r="H2371" s="2">
        <v>43559</v>
      </c>
      <c r="I2371" s="1" t="s">
        <v>32</v>
      </c>
      <c r="J2371">
        <v>20</v>
      </c>
      <c r="K2371" s="1" t="s">
        <v>225</v>
      </c>
      <c r="L2371">
        <v>24</v>
      </c>
      <c r="M2371" s="1" t="s">
        <v>138</v>
      </c>
      <c r="N2371">
        <v>37</v>
      </c>
      <c r="O2371" s="1" t="s">
        <v>309</v>
      </c>
      <c r="P2371">
        <v>6</v>
      </c>
      <c r="Q2371">
        <v>0.15</v>
      </c>
      <c r="R2371">
        <v>1748.7</v>
      </c>
      <c r="S2371">
        <v>786.91500000000008</v>
      </c>
      <c r="T2371">
        <v>4721.4900000000007</v>
      </c>
      <c r="U2371">
        <v>8918.369999999999</v>
      </c>
      <c r="V2371">
        <f>Sales[[#This Row],[Total Revenue]]-Sales[[#This Row],[Total Buying]]</f>
        <v>4196.8799999999983</v>
      </c>
      <c r="W2371">
        <v>113</v>
      </c>
      <c r="X2371" s="1" t="s">
        <v>406</v>
      </c>
      <c r="Y2371" s="1" t="s">
        <v>1384</v>
      </c>
      <c r="Z2371" s="1" t="s">
        <v>1385</v>
      </c>
      <c r="AA2371" s="1" t="s">
        <v>1384</v>
      </c>
      <c r="AB2371" s="1" t="s">
        <v>56</v>
      </c>
      <c r="AC2371" s="1" t="s">
        <v>1384</v>
      </c>
      <c r="AD2371">
        <v>273390</v>
      </c>
      <c r="AE2371">
        <v>70848</v>
      </c>
    </row>
    <row r="2372" spans="1:31" x14ac:dyDescent="0.3">
      <c r="A2372" s="1" t="s">
        <v>3205</v>
      </c>
      <c r="B2372" s="1" t="s">
        <v>30</v>
      </c>
      <c r="C2372" s="1" t="s">
        <v>77</v>
      </c>
      <c r="D2372" s="2">
        <v>43400</v>
      </c>
      <c r="E2372" s="2">
        <v>43525</v>
      </c>
      <c r="F2372" s="2" t="str">
        <f>TEXT(Sales[[#This Row],[OrderDate]],"dd")</f>
        <v>01</v>
      </c>
      <c r="G2372" s="2">
        <v>43548</v>
      </c>
      <c r="H2372" s="2">
        <v>43557</v>
      </c>
      <c r="I2372" s="1" t="s">
        <v>32</v>
      </c>
      <c r="J2372">
        <v>10</v>
      </c>
      <c r="K2372" s="1" t="s">
        <v>121</v>
      </c>
      <c r="L2372">
        <v>10</v>
      </c>
      <c r="M2372" s="1" t="s">
        <v>273</v>
      </c>
      <c r="N2372">
        <v>34</v>
      </c>
      <c r="O2372" s="1" t="s">
        <v>335</v>
      </c>
      <c r="P2372">
        <v>1</v>
      </c>
      <c r="Q2372">
        <v>0.05</v>
      </c>
      <c r="R2372">
        <v>2680</v>
      </c>
      <c r="S2372">
        <v>2090.4</v>
      </c>
      <c r="T2372">
        <v>2090.4</v>
      </c>
      <c r="U2372">
        <v>2546</v>
      </c>
      <c r="V2372">
        <f>Sales[[#This Row],[Total Revenue]]-Sales[[#This Row],[Total Buying]]</f>
        <v>455.59999999999991</v>
      </c>
      <c r="W2372">
        <v>195</v>
      </c>
      <c r="X2372" s="1" t="s">
        <v>765</v>
      </c>
      <c r="Y2372" s="1" t="s">
        <v>218</v>
      </c>
      <c r="Z2372" s="1" t="s">
        <v>219</v>
      </c>
      <c r="AA2372" s="1" t="s">
        <v>220</v>
      </c>
      <c r="AB2372" s="1" t="s">
        <v>147</v>
      </c>
      <c r="AC2372" s="1" t="s">
        <v>220</v>
      </c>
      <c r="AD2372">
        <v>45742</v>
      </c>
      <c r="AE2372">
        <v>77335</v>
      </c>
    </row>
    <row r="2373" spans="1:31" x14ac:dyDescent="0.3">
      <c r="A2373" s="1" t="s">
        <v>3206</v>
      </c>
      <c r="B2373" s="1" t="s">
        <v>30</v>
      </c>
      <c r="C2373" s="1" t="s">
        <v>31</v>
      </c>
      <c r="D2373" s="2">
        <v>43400</v>
      </c>
      <c r="E2373" s="2">
        <v>43525</v>
      </c>
      <c r="F2373" s="2" t="str">
        <f>TEXT(Sales[[#This Row],[OrderDate]],"dd")</f>
        <v>01</v>
      </c>
      <c r="G2373" s="2">
        <v>43541</v>
      </c>
      <c r="H2373" s="2">
        <v>43544</v>
      </c>
      <c r="I2373" s="1" t="s">
        <v>32</v>
      </c>
      <c r="J2373">
        <v>9</v>
      </c>
      <c r="K2373" s="1" t="s">
        <v>214</v>
      </c>
      <c r="L2373">
        <v>39</v>
      </c>
      <c r="M2373" s="1" t="s">
        <v>520</v>
      </c>
      <c r="N2373">
        <v>17</v>
      </c>
      <c r="O2373" s="1" t="s">
        <v>180</v>
      </c>
      <c r="P2373">
        <v>3</v>
      </c>
      <c r="Q2373">
        <v>0.05</v>
      </c>
      <c r="R2373">
        <v>5179.1000000000004</v>
      </c>
      <c r="S2373">
        <v>4246.8620000000001</v>
      </c>
      <c r="T2373">
        <v>12740.585999999999</v>
      </c>
      <c r="U2373">
        <v>14760.435000000001</v>
      </c>
      <c r="V2373">
        <f>Sales[[#This Row],[Total Revenue]]-Sales[[#This Row],[Total Buying]]</f>
        <v>2019.849000000002</v>
      </c>
      <c r="W2373">
        <v>232</v>
      </c>
      <c r="X2373" s="1" t="s">
        <v>566</v>
      </c>
      <c r="Y2373" s="1" t="s">
        <v>567</v>
      </c>
      <c r="Z2373" s="1" t="s">
        <v>316</v>
      </c>
      <c r="AA2373" s="1" t="s">
        <v>317</v>
      </c>
      <c r="AB2373" s="1" t="s">
        <v>56</v>
      </c>
      <c r="AC2373" s="1" t="s">
        <v>317</v>
      </c>
      <c r="AD2373">
        <v>78439</v>
      </c>
      <c r="AE2373">
        <v>43630</v>
      </c>
    </row>
    <row r="2374" spans="1:31" x14ac:dyDescent="0.3">
      <c r="A2374" s="1" t="s">
        <v>3207</v>
      </c>
      <c r="B2374" s="1" t="s">
        <v>30</v>
      </c>
      <c r="C2374" s="1" t="s">
        <v>31</v>
      </c>
      <c r="D2374" s="2">
        <v>43400</v>
      </c>
      <c r="E2374" s="2">
        <v>43526</v>
      </c>
      <c r="F2374" s="2" t="str">
        <f>TEXT(Sales[[#This Row],[OrderDate]],"dd")</f>
        <v>02</v>
      </c>
      <c r="G2374" s="2">
        <v>43540</v>
      </c>
      <c r="H2374" s="2">
        <v>43541</v>
      </c>
      <c r="I2374" s="1" t="s">
        <v>32</v>
      </c>
      <c r="J2374">
        <v>10</v>
      </c>
      <c r="K2374" s="1" t="s">
        <v>121</v>
      </c>
      <c r="L2374">
        <v>5</v>
      </c>
      <c r="M2374" s="1" t="s">
        <v>106</v>
      </c>
      <c r="N2374">
        <v>45</v>
      </c>
      <c r="O2374" s="1" t="s">
        <v>109</v>
      </c>
      <c r="P2374">
        <v>3</v>
      </c>
      <c r="Q2374">
        <v>0.05</v>
      </c>
      <c r="R2374">
        <v>2398.6</v>
      </c>
      <c r="S2374">
        <v>1918.88</v>
      </c>
      <c r="T2374">
        <v>5756.64</v>
      </c>
      <c r="U2374">
        <v>6836.01</v>
      </c>
      <c r="V2374">
        <f>Sales[[#This Row],[Total Revenue]]-Sales[[#This Row],[Total Buying]]</f>
        <v>1079.3699999999999</v>
      </c>
      <c r="W2374">
        <v>259</v>
      </c>
      <c r="X2374" s="1" t="s">
        <v>36</v>
      </c>
      <c r="Y2374" s="1" t="s">
        <v>37</v>
      </c>
      <c r="Z2374" s="1" t="s">
        <v>38</v>
      </c>
      <c r="AA2374" s="1" t="s">
        <v>39</v>
      </c>
      <c r="AB2374" s="1" t="s">
        <v>40</v>
      </c>
      <c r="AC2374" s="1" t="s">
        <v>39</v>
      </c>
      <c r="AD2374">
        <v>68789</v>
      </c>
      <c r="AE2374">
        <v>80327</v>
      </c>
    </row>
    <row r="2375" spans="1:31" x14ac:dyDescent="0.3">
      <c r="A2375" s="1" t="s">
        <v>3208</v>
      </c>
      <c r="B2375" s="1" t="s">
        <v>30</v>
      </c>
      <c r="C2375" s="1" t="s">
        <v>77</v>
      </c>
      <c r="D2375" s="2">
        <v>43400</v>
      </c>
      <c r="E2375" s="2">
        <v>43526</v>
      </c>
      <c r="F2375" s="2" t="str">
        <f>TEXT(Sales[[#This Row],[OrderDate]],"dd")</f>
        <v>02</v>
      </c>
      <c r="G2375" s="2">
        <v>43545</v>
      </c>
      <c r="H2375" s="2">
        <v>43551</v>
      </c>
      <c r="I2375" s="1" t="s">
        <v>32</v>
      </c>
      <c r="J2375">
        <v>1</v>
      </c>
      <c r="K2375" s="1" t="s">
        <v>78</v>
      </c>
      <c r="L2375">
        <v>17</v>
      </c>
      <c r="M2375" s="1" t="s">
        <v>278</v>
      </c>
      <c r="N2375">
        <v>31</v>
      </c>
      <c r="O2375" s="1" t="s">
        <v>470</v>
      </c>
      <c r="P2375">
        <v>6</v>
      </c>
      <c r="Q2375">
        <v>0.2</v>
      </c>
      <c r="R2375">
        <v>1762.1000000000001</v>
      </c>
      <c r="S2375">
        <v>1215.8489999999999</v>
      </c>
      <c r="T2375">
        <v>7295.0939999999991</v>
      </c>
      <c r="U2375">
        <v>8458.08</v>
      </c>
      <c r="V2375">
        <f>Sales[[#This Row],[Total Revenue]]-Sales[[#This Row],[Total Buying]]</f>
        <v>1162.9860000000008</v>
      </c>
      <c r="W2375">
        <v>107</v>
      </c>
      <c r="X2375" s="1" t="s">
        <v>80</v>
      </c>
      <c r="Y2375" s="1" t="s">
        <v>81</v>
      </c>
      <c r="Z2375" s="1" t="s">
        <v>82</v>
      </c>
      <c r="AA2375" s="1" t="s">
        <v>83</v>
      </c>
      <c r="AB2375" s="1" t="s">
        <v>40</v>
      </c>
      <c r="AC2375" s="1" t="s">
        <v>83</v>
      </c>
      <c r="AD2375">
        <v>49771</v>
      </c>
      <c r="AE2375">
        <v>37192</v>
      </c>
    </row>
    <row r="2376" spans="1:31" x14ac:dyDescent="0.3">
      <c r="A2376" s="1" t="s">
        <v>3209</v>
      </c>
      <c r="B2376" s="1" t="s">
        <v>47</v>
      </c>
      <c r="C2376" s="1" t="s">
        <v>77</v>
      </c>
      <c r="D2376" s="2">
        <v>43400</v>
      </c>
      <c r="E2376" s="2">
        <v>43526</v>
      </c>
      <c r="F2376" s="2" t="str">
        <f>TEXT(Sales[[#This Row],[OrderDate]],"dd")</f>
        <v>02</v>
      </c>
      <c r="G2376" s="2">
        <v>43539</v>
      </c>
      <c r="H2376" s="2">
        <v>43543</v>
      </c>
      <c r="I2376" s="1" t="s">
        <v>32</v>
      </c>
      <c r="J2376">
        <v>19</v>
      </c>
      <c r="K2376" s="1" t="s">
        <v>97</v>
      </c>
      <c r="L2376">
        <v>36</v>
      </c>
      <c r="M2376" s="1" t="s">
        <v>287</v>
      </c>
      <c r="N2376">
        <v>24</v>
      </c>
      <c r="O2376" s="1" t="s">
        <v>204</v>
      </c>
      <c r="P2376">
        <v>7</v>
      </c>
      <c r="Q2376">
        <v>0.05</v>
      </c>
      <c r="R2376">
        <v>5628</v>
      </c>
      <c r="S2376">
        <v>4333.5600000000004</v>
      </c>
      <c r="T2376">
        <v>30334.920000000002</v>
      </c>
      <c r="U2376">
        <v>37426.200000000004</v>
      </c>
      <c r="V2376">
        <f>Sales[[#This Row],[Total Revenue]]-Sales[[#This Row],[Total Buying]]</f>
        <v>7091.2800000000025</v>
      </c>
      <c r="W2376">
        <v>110</v>
      </c>
      <c r="X2376" s="1" t="s">
        <v>372</v>
      </c>
      <c r="Y2376" s="1" t="s">
        <v>90</v>
      </c>
      <c r="Z2376" s="1" t="s">
        <v>82</v>
      </c>
      <c r="AA2376" s="1" t="s">
        <v>83</v>
      </c>
      <c r="AB2376" s="1" t="s">
        <v>40</v>
      </c>
      <c r="AC2376" s="1" t="s">
        <v>83</v>
      </c>
      <c r="AD2376">
        <v>46974</v>
      </c>
      <c r="AE2376">
        <v>79359</v>
      </c>
    </row>
    <row r="2377" spans="1:31" x14ac:dyDescent="0.3">
      <c r="A2377" s="1" t="s">
        <v>3210</v>
      </c>
      <c r="B2377" s="1" t="s">
        <v>100</v>
      </c>
      <c r="C2377" s="1" t="s">
        <v>77</v>
      </c>
      <c r="D2377" s="2">
        <v>43400</v>
      </c>
      <c r="E2377" s="2">
        <v>43527</v>
      </c>
      <c r="F2377" s="2" t="str">
        <f>TEXT(Sales[[#This Row],[OrderDate]],"dd")</f>
        <v>03</v>
      </c>
      <c r="G2377" s="2">
        <v>43533</v>
      </c>
      <c r="H2377" s="2">
        <v>43540</v>
      </c>
      <c r="I2377" s="1" t="s">
        <v>32</v>
      </c>
      <c r="J2377">
        <v>27</v>
      </c>
      <c r="K2377" s="1" t="s">
        <v>179</v>
      </c>
      <c r="L2377">
        <v>8</v>
      </c>
      <c r="M2377" s="1" t="s">
        <v>98</v>
      </c>
      <c r="N2377">
        <v>39</v>
      </c>
      <c r="O2377" s="1" t="s">
        <v>288</v>
      </c>
      <c r="P2377">
        <v>3</v>
      </c>
      <c r="Q2377">
        <v>0.1</v>
      </c>
      <c r="R2377">
        <v>5272.9000000000005</v>
      </c>
      <c r="S2377">
        <v>3480.1140000000005</v>
      </c>
      <c r="T2377">
        <v>10440.342000000001</v>
      </c>
      <c r="U2377">
        <v>14236.830000000002</v>
      </c>
      <c r="V2377">
        <f>Sales[[#This Row],[Total Revenue]]-Sales[[#This Row],[Total Buying]]</f>
        <v>3796.4880000000012</v>
      </c>
      <c r="W2377">
        <v>152</v>
      </c>
      <c r="X2377" s="1" t="s">
        <v>200</v>
      </c>
      <c r="Y2377" s="1" t="s">
        <v>201</v>
      </c>
      <c r="Z2377" s="1" t="s">
        <v>196</v>
      </c>
      <c r="AA2377" s="1" t="s">
        <v>197</v>
      </c>
      <c r="AB2377" s="1" t="s">
        <v>147</v>
      </c>
      <c r="AC2377" s="1" t="s">
        <v>197</v>
      </c>
      <c r="AD2377">
        <v>44798</v>
      </c>
      <c r="AE2377">
        <v>49797</v>
      </c>
    </row>
    <row r="2378" spans="1:31" x14ac:dyDescent="0.3">
      <c r="A2378" s="1" t="s">
        <v>3211</v>
      </c>
      <c r="B2378" s="1" t="s">
        <v>42</v>
      </c>
      <c r="C2378" s="1" t="s">
        <v>77</v>
      </c>
      <c r="D2378" s="2">
        <v>43400</v>
      </c>
      <c r="E2378" s="2">
        <v>43527</v>
      </c>
      <c r="F2378" s="2" t="str">
        <f>TEXT(Sales[[#This Row],[OrderDate]],"dd")</f>
        <v>03</v>
      </c>
      <c r="G2378" s="2">
        <v>43548</v>
      </c>
      <c r="H2378" s="2">
        <v>43551</v>
      </c>
      <c r="I2378" s="1" t="s">
        <v>32</v>
      </c>
      <c r="J2378">
        <v>22</v>
      </c>
      <c r="K2378" s="1" t="s">
        <v>85</v>
      </c>
      <c r="L2378">
        <v>18</v>
      </c>
      <c r="M2378" s="1" t="s">
        <v>334</v>
      </c>
      <c r="N2378">
        <v>13</v>
      </c>
      <c r="O2378" s="1" t="s">
        <v>193</v>
      </c>
      <c r="P2378">
        <v>2</v>
      </c>
      <c r="Q2378">
        <v>0.1</v>
      </c>
      <c r="R2378">
        <v>3758.7000000000003</v>
      </c>
      <c r="S2378">
        <v>2367.9810000000002</v>
      </c>
      <c r="T2378">
        <v>4735.9620000000004</v>
      </c>
      <c r="U2378">
        <v>6765.6600000000008</v>
      </c>
      <c r="V2378">
        <f>Sales[[#This Row],[Total Revenue]]-Sales[[#This Row],[Total Buying]]</f>
        <v>2029.6980000000003</v>
      </c>
      <c r="W2378">
        <v>129</v>
      </c>
      <c r="X2378" s="1" t="s">
        <v>1427</v>
      </c>
      <c r="Y2378" s="1" t="s">
        <v>294</v>
      </c>
      <c r="Z2378" s="1" t="s">
        <v>306</v>
      </c>
      <c r="AA2378" s="1" t="s">
        <v>307</v>
      </c>
      <c r="AB2378" s="1" t="s">
        <v>56</v>
      </c>
      <c r="AC2378" s="1" t="s">
        <v>307</v>
      </c>
      <c r="AD2378">
        <v>105359</v>
      </c>
      <c r="AE2378">
        <v>42318</v>
      </c>
    </row>
    <row r="2379" spans="1:31" x14ac:dyDescent="0.3">
      <c r="A2379" s="1" t="s">
        <v>3212</v>
      </c>
      <c r="B2379" s="1" t="s">
        <v>42</v>
      </c>
      <c r="C2379" s="1" t="s">
        <v>31</v>
      </c>
      <c r="D2379" s="2">
        <v>43400</v>
      </c>
      <c r="E2379" s="2">
        <v>43527</v>
      </c>
      <c r="F2379" s="2" t="str">
        <f>TEXT(Sales[[#This Row],[OrderDate]],"dd")</f>
        <v>03</v>
      </c>
      <c r="G2379" s="2">
        <v>43539</v>
      </c>
      <c r="H2379" s="2">
        <v>43541</v>
      </c>
      <c r="I2379" s="1" t="s">
        <v>32</v>
      </c>
      <c r="J2379">
        <v>21</v>
      </c>
      <c r="K2379" s="1" t="s">
        <v>43</v>
      </c>
      <c r="L2379">
        <v>32</v>
      </c>
      <c r="M2379" s="1" t="s">
        <v>303</v>
      </c>
      <c r="N2379">
        <v>43</v>
      </c>
      <c r="O2379" s="1" t="s">
        <v>580</v>
      </c>
      <c r="P2379">
        <v>1</v>
      </c>
      <c r="Q2379">
        <v>0.05</v>
      </c>
      <c r="R2379">
        <v>1011.7</v>
      </c>
      <c r="S2379">
        <v>465.38200000000006</v>
      </c>
      <c r="T2379">
        <v>465.38200000000006</v>
      </c>
      <c r="U2379">
        <v>961.11500000000001</v>
      </c>
      <c r="V2379">
        <f>Sales[[#This Row],[Total Revenue]]-Sales[[#This Row],[Total Buying]]</f>
        <v>495.73299999999995</v>
      </c>
      <c r="W2379">
        <v>234</v>
      </c>
      <c r="X2379" s="1" t="s">
        <v>2251</v>
      </c>
      <c r="Y2379" s="1" t="s">
        <v>2252</v>
      </c>
      <c r="Z2379" s="1" t="s">
        <v>316</v>
      </c>
      <c r="AA2379" s="1" t="s">
        <v>317</v>
      </c>
      <c r="AB2379" s="1" t="s">
        <v>56</v>
      </c>
      <c r="AC2379" s="1" t="s">
        <v>317</v>
      </c>
      <c r="AD2379">
        <v>40973</v>
      </c>
      <c r="AE2379">
        <v>42299</v>
      </c>
    </row>
    <row r="2380" spans="1:31" x14ac:dyDescent="0.3">
      <c r="A2380" s="1" t="s">
        <v>3213</v>
      </c>
      <c r="B2380" s="1" t="s">
        <v>47</v>
      </c>
      <c r="C2380" s="1" t="s">
        <v>31</v>
      </c>
      <c r="D2380" s="2">
        <v>43400</v>
      </c>
      <c r="E2380" s="2">
        <v>43527</v>
      </c>
      <c r="F2380" s="2" t="str">
        <f>TEXT(Sales[[#This Row],[OrderDate]],"dd")</f>
        <v>03</v>
      </c>
      <c r="G2380" s="2">
        <v>43552</v>
      </c>
      <c r="H2380" s="2">
        <v>43562</v>
      </c>
      <c r="I2380" s="1" t="s">
        <v>32</v>
      </c>
      <c r="J2380">
        <v>14</v>
      </c>
      <c r="K2380" s="1" t="s">
        <v>222</v>
      </c>
      <c r="L2380">
        <v>39</v>
      </c>
      <c r="M2380" s="1" t="s">
        <v>520</v>
      </c>
      <c r="N2380">
        <v>24</v>
      </c>
      <c r="O2380" s="1" t="s">
        <v>204</v>
      </c>
      <c r="P2380">
        <v>4</v>
      </c>
      <c r="Q2380">
        <v>0.15</v>
      </c>
      <c r="R2380">
        <v>3155.7000000000003</v>
      </c>
      <c r="S2380">
        <v>1704.0780000000002</v>
      </c>
      <c r="T2380">
        <v>6816.3120000000008</v>
      </c>
      <c r="U2380">
        <v>10729.380000000001</v>
      </c>
      <c r="V2380">
        <f>Sales[[#This Row],[Total Revenue]]-Sales[[#This Row],[Total Buying]]</f>
        <v>3913.0680000000002</v>
      </c>
      <c r="W2380">
        <v>242</v>
      </c>
      <c r="X2380" s="1" t="s">
        <v>730</v>
      </c>
      <c r="Y2380" s="1" t="s">
        <v>731</v>
      </c>
      <c r="Z2380" s="1" t="s">
        <v>732</v>
      </c>
      <c r="AA2380" s="1" t="s">
        <v>733</v>
      </c>
      <c r="AB2380" s="1" t="s">
        <v>40</v>
      </c>
      <c r="AC2380" s="1" t="s">
        <v>733</v>
      </c>
      <c r="AD2380">
        <v>35198</v>
      </c>
      <c r="AE2380">
        <v>90515</v>
      </c>
    </row>
    <row r="2381" spans="1:31" x14ac:dyDescent="0.3">
      <c r="A2381" s="1" t="s">
        <v>3214</v>
      </c>
      <c r="B2381" s="1" t="s">
        <v>47</v>
      </c>
      <c r="C2381" s="1" t="s">
        <v>77</v>
      </c>
      <c r="D2381" s="2">
        <v>43400</v>
      </c>
      <c r="E2381" s="2">
        <v>43527</v>
      </c>
      <c r="F2381" s="2" t="str">
        <f>TEXT(Sales[[#This Row],[OrderDate]],"dd")</f>
        <v>03</v>
      </c>
      <c r="G2381" s="2">
        <v>43552</v>
      </c>
      <c r="H2381" s="2">
        <v>43558</v>
      </c>
      <c r="I2381" s="1" t="s">
        <v>32</v>
      </c>
      <c r="J2381">
        <v>17</v>
      </c>
      <c r="K2381" s="1" t="s">
        <v>292</v>
      </c>
      <c r="L2381">
        <v>22</v>
      </c>
      <c r="M2381" s="1" t="s">
        <v>71</v>
      </c>
      <c r="N2381">
        <v>39</v>
      </c>
      <c r="O2381" s="1" t="s">
        <v>288</v>
      </c>
      <c r="P2381">
        <v>1</v>
      </c>
      <c r="Q2381">
        <v>0.15</v>
      </c>
      <c r="R2381">
        <v>5922.8</v>
      </c>
      <c r="S2381">
        <v>3257.5400000000004</v>
      </c>
      <c r="T2381">
        <v>3257.5400000000004</v>
      </c>
      <c r="U2381">
        <v>5034.38</v>
      </c>
      <c r="V2381">
        <f>Sales[[#This Row],[Total Revenue]]-Sales[[#This Row],[Total Buying]]</f>
        <v>1776.8399999999997</v>
      </c>
      <c r="W2381">
        <v>145</v>
      </c>
      <c r="X2381" s="1" t="s">
        <v>1526</v>
      </c>
      <c r="Y2381" s="1" t="s">
        <v>1527</v>
      </c>
      <c r="Z2381" s="1" t="s">
        <v>457</v>
      </c>
      <c r="AA2381" s="1" t="s">
        <v>458</v>
      </c>
      <c r="AB2381" s="1" t="s">
        <v>56</v>
      </c>
      <c r="AC2381" s="1" t="s">
        <v>458</v>
      </c>
      <c r="AD2381">
        <v>52798</v>
      </c>
      <c r="AE2381">
        <v>36466</v>
      </c>
    </row>
    <row r="2382" spans="1:31" x14ac:dyDescent="0.3">
      <c r="A2382" s="1" t="s">
        <v>3215</v>
      </c>
      <c r="B2382" s="1" t="s">
        <v>47</v>
      </c>
      <c r="C2382" s="1" t="s">
        <v>77</v>
      </c>
      <c r="D2382" s="2">
        <v>43400</v>
      </c>
      <c r="E2382" s="2">
        <v>43527</v>
      </c>
      <c r="F2382" s="2" t="str">
        <f>TEXT(Sales[[#This Row],[OrderDate]],"dd")</f>
        <v>03</v>
      </c>
      <c r="G2382" s="2">
        <v>43531</v>
      </c>
      <c r="H2382" s="2">
        <v>43541</v>
      </c>
      <c r="I2382" s="1" t="s">
        <v>32</v>
      </c>
      <c r="J2382">
        <v>18</v>
      </c>
      <c r="K2382" s="1" t="s">
        <v>49</v>
      </c>
      <c r="L2382">
        <v>20</v>
      </c>
      <c r="M2382" s="1" t="s">
        <v>59</v>
      </c>
      <c r="N2382">
        <v>25</v>
      </c>
      <c r="O2382" s="1" t="s">
        <v>216</v>
      </c>
      <c r="P2382">
        <v>8</v>
      </c>
      <c r="Q2382">
        <v>7.4999999999999997E-2</v>
      </c>
      <c r="R2382">
        <v>2646.5</v>
      </c>
      <c r="S2382">
        <v>1667.2950000000001</v>
      </c>
      <c r="T2382">
        <v>13338.36</v>
      </c>
      <c r="U2382">
        <v>19584.099999999999</v>
      </c>
      <c r="V2382">
        <f>Sales[[#This Row],[Total Revenue]]-Sales[[#This Row],[Total Buying]]</f>
        <v>6245.739999999998</v>
      </c>
      <c r="W2382">
        <v>173</v>
      </c>
      <c r="X2382" s="1" t="s">
        <v>194</v>
      </c>
      <c r="Y2382" s="1" t="s">
        <v>195</v>
      </c>
      <c r="Z2382" s="1" t="s">
        <v>196</v>
      </c>
      <c r="AA2382" s="1" t="s">
        <v>197</v>
      </c>
      <c r="AB2382" s="1" t="s">
        <v>147</v>
      </c>
      <c r="AC2382" s="1" t="s">
        <v>197</v>
      </c>
      <c r="AD2382">
        <v>58559</v>
      </c>
      <c r="AE2382">
        <v>38716</v>
      </c>
    </row>
    <row r="2383" spans="1:31" x14ac:dyDescent="0.3">
      <c r="A2383" s="1" t="s">
        <v>3216</v>
      </c>
      <c r="B2383" s="1" t="s">
        <v>30</v>
      </c>
      <c r="C2383" s="1" t="s">
        <v>77</v>
      </c>
      <c r="D2383" s="2">
        <v>43400</v>
      </c>
      <c r="E2383" s="2">
        <v>43527</v>
      </c>
      <c r="F2383" s="2" t="str">
        <f>TEXT(Sales[[#This Row],[OrderDate]],"dd")</f>
        <v>03</v>
      </c>
      <c r="G2383" s="2">
        <v>43552</v>
      </c>
      <c r="H2383" s="2">
        <v>43553</v>
      </c>
      <c r="I2383" s="1" t="s">
        <v>32</v>
      </c>
      <c r="J2383">
        <v>9</v>
      </c>
      <c r="K2383" s="1" t="s">
        <v>214</v>
      </c>
      <c r="L2383">
        <v>10</v>
      </c>
      <c r="M2383" s="1" t="s">
        <v>273</v>
      </c>
      <c r="N2383">
        <v>28</v>
      </c>
      <c r="O2383" s="1" t="s">
        <v>135</v>
      </c>
      <c r="P2383">
        <v>4</v>
      </c>
      <c r="Q2383">
        <v>0.1</v>
      </c>
      <c r="R2383">
        <v>911.2</v>
      </c>
      <c r="S2383">
        <v>564.94400000000007</v>
      </c>
      <c r="T2383">
        <v>2259.7760000000003</v>
      </c>
      <c r="U2383">
        <v>3280.32</v>
      </c>
      <c r="V2383">
        <f>Sales[[#This Row],[Total Revenue]]-Sales[[#This Row],[Total Buying]]</f>
        <v>1020.5439999999999</v>
      </c>
      <c r="W2383">
        <v>116</v>
      </c>
      <c r="X2383" s="1" t="s">
        <v>1286</v>
      </c>
      <c r="Y2383" s="1" t="s">
        <v>1287</v>
      </c>
      <c r="Z2383" s="1" t="s">
        <v>306</v>
      </c>
      <c r="AA2383" s="1" t="s">
        <v>307</v>
      </c>
      <c r="AB2383" s="1" t="s">
        <v>56</v>
      </c>
      <c r="AC2383" s="1" t="s">
        <v>307</v>
      </c>
      <c r="AD2383">
        <v>46234</v>
      </c>
      <c r="AE2383">
        <v>44198</v>
      </c>
    </row>
    <row r="2384" spans="1:31" x14ac:dyDescent="0.3">
      <c r="A2384" s="1" t="s">
        <v>3217</v>
      </c>
      <c r="B2384" s="1" t="s">
        <v>100</v>
      </c>
      <c r="C2384" s="1" t="s">
        <v>62</v>
      </c>
      <c r="D2384" s="2">
        <v>43400</v>
      </c>
      <c r="E2384" s="2">
        <v>43527</v>
      </c>
      <c r="F2384" s="2" t="str">
        <f>TEXT(Sales[[#This Row],[OrderDate]],"dd")</f>
        <v>03</v>
      </c>
      <c r="G2384" s="2">
        <v>43554</v>
      </c>
      <c r="H2384" s="2">
        <v>43558</v>
      </c>
      <c r="I2384" s="1" t="s">
        <v>32</v>
      </c>
      <c r="J2384">
        <v>28</v>
      </c>
      <c r="K2384" s="1" t="s">
        <v>101</v>
      </c>
      <c r="L2384">
        <v>19</v>
      </c>
      <c r="M2384" s="1" t="s">
        <v>346</v>
      </c>
      <c r="N2384">
        <v>15</v>
      </c>
      <c r="O2384" s="1" t="s">
        <v>347</v>
      </c>
      <c r="P2384">
        <v>4</v>
      </c>
      <c r="Q2384">
        <v>7.4999999999999997E-2</v>
      </c>
      <c r="R2384">
        <v>837.5</v>
      </c>
      <c r="S2384">
        <v>502.5</v>
      </c>
      <c r="T2384">
        <v>2010</v>
      </c>
      <c r="U2384">
        <v>3098.75</v>
      </c>
      <c r="V2384">
        <f>Sales[[#This Row],[Total Revenue]]-Sales[[#This Row],[Total Buying]]</f>
        <v>1088.75</v>
      </c>
      <c r="W2384">
        <v>279</v>
      </c>
      <c r="X2384" s="1" t="s">
        <v>768</v>
      </c>
      <c r="Y2384" s="1" t="s">
        <v>769</v>
      </c>
      <c r="Z2384" s="1" t="s">
        <v>145</v>
      </c>
      <c r="AA2384" s="1" t="s">
        <v>146</v>
      </c>
      <c r="AB2384" s="1" t="s">
        <v>147</v>
      </c>
      <c r="AC2384" s="1" t="s">
        <v>146</v>
      </c>
      <c r="AD2384">
        <v>133039</v>
      </c>
      <c r="AE2384">
        <v>33604</v>
      </c>
    </row>
    <row r="2385" spans="1:31" x14ac:dyDescent="0.3">
      <c r="A2385" s="1" t="s">
        <v>3218</v>
      </c>
      <c r="B2385" s="1" t="s">
        <v>100</v>
      </c>
      <c r="C2385" s="1" t="s">
        <v>239</v>
      </c>
      <c r="D2385" s="2">
        <v>43400</v>
      </c>
      <c r="E2385" s="2">
        <v>43528</v>
      </c>
      <c r="F2385" s="2" t="str">
        <f>TEXT(Sales[[#This Row],[OrderDate]],"dd")</f>
        <v>04</v>
      </c>
      <c r="G2385" s="2">
        <v>43555</v>
      </c>
      <c r="H2385" s="2">
        <v>43560</v>
      </c>
      <c r="I2385" s="1" t="s">
        <v>32</v>
      </c>
      <c r="J2385">
        <v>27</v>
      </c>
      <c r="K2385" s="1" t="s">
        <v>179</v>
      </c>
      <c r="L2385">
        <v>45</v>
      </c>
      <c r="M2385" s="1" t="s">
        <v>639</v>
      </c>
      <c r="N2385">
        <v>5</v>
      </c>
      <c r="O2385" s="1" t="s">
        <v>123</v>
      </c>
      <c r="P2385">
        <v>5</v>
      </c>
      <c r="Q2385">
        <v>0.1</v>
      </c>
      <c r="R2385">
        <v>1340</v>
      </c>
      <c r="S2385">
        <v>924.59999999999991</v>
      </c>
      <c r="T2385">
        <v>4623</v>
      </c>
      <c r="U2385">
        <v>6030</v>
      </c>
      <c r="V2385">
        <f>Sales[[#This Row],[Total Revenue]]-Sales[[#This Row],[Total Buying]]</f>
        <v>1407</v>
      </c>
      <c r="W2385">
        <v>343</v>
      </c>
      <c r="X2385" s="1" t="s">
        <v>1131</v>
      </c>
      <c r="Y2385" s="1" t="s">
        <v>1132</v>
      </c>
      <c r="Z2385" s="1" t="s">
        <v>251</v>
      </c>
      <c r="AA2385" s="1" t="s">
        <v>252</v>
      </c>
      <c r="AB2385" s="1" t="s">
        <v>56</v>
      </c>
      <c r="AC2385" s="1" t="s">
        <v>252</v>
      </c>
      <c r="AD2385">
        <v>46719</v>
      </c>
      <c r="AE2385">
        <v>33147</v>
      </c>
    </row>
    <row r="2386" spans="1:31" x14ac:dyDescent="0.3">
      <c r="A2386" s="1" t="s">
        <v>3219</v>
      </c>
      <c r="B2386" s="1" t="s">
        <v>47</v>
      </c>
      <c r="C2386" s="1" t="s">
        <v>31</v>
      </c>
      <c r="D2386" s="2">
        <v>43400</v>
      </c>
      <c r="E2386" s="2">
        <v>43528</v>
      </c>
      <c r="F2386" s="2" t="str">
        <f>TEXT(Sales[[#This Row],[OrderDate]],"dd")</f>
        <v>04</v>
      </c>
      <c r="G2386" s="2">
        <v>43555</v>
      </c>
      <c r="H2386" s="2">
        <v>43557</v>
      </c>
      <c r="I2386" s="1" t="s">
        <v>32</v>
      </c>
      <c r="J2386">
        <v>14</v>
      </c>
      <c r="K2386" s="1" t="s">
        <v>222</v>
      </c>
      <c r="L2386">
        <v>21</v>
      </c>
      <c r="M2386" s="1" t="s">
        <v>63</v>
      </c>
      <c r="N2386">
        <v>40</v>
      </c>
      <c r="O2386" s="1" t="s">
        <v>199</v>
      </c>
      <c r="P2386">
        <v>7</v>
      </c>
      <c r="Q2386">
        <v>0.15</v>
      </c>
      <c r="R2386">
        <v>2914.5</v>
      </c>
      <c r="S2386">
        <v>2389.89</v>
      </c>
      <c r="T2386">
        <v>16729.23</v>
      </c>
      <c r="U2386">
        <v>17341.274999999998</v>
      </c>
      <c r="V2386">
        <f>Sales[[#This Row],[Total Revenue]]-Sales[[#This Row],[Total Buying]]</f>
        <v>612.04499999999825</v>
      </c>
      <c r="W2386">
        <v>209</v>
      </c>
      <c r="X2386" s="1" t="s">
        <v>843</v>
      </c>
      <c r="Y2386" s="1" t="s">
        <v>2224</v>
      </c>
      <c r="Z2386" s="1" t="s">
        <v>586</v>
      </c>
      <c r="AA2386" s="1" t="s">
        <v>587</v>
      </c>
      <c r="AB2386" s="1" t="s">
        <v>40</v>
      </c>
      <c r="AC2386" s="1" t="s">
        <v>587</v>
      </c>
      <c r="AD2386">
        <v>55644</v>
      </c>
      <c r="AE2386">
        <v>34728</v>
      </c>
    </row>
    <row r="2387" spans="1:31" x14ac:dyDescent="0.3">
      <c r="A2387" s="1" t="s">
        <v>3220</v>
      </c>
      <c r="B2387" s="1" t="s">
        <v>30</v>
      </c>
      <c r="C2387" s="1" t="s">
        <v>48</v>
      </c>
      <c r="D2387" s="2">
        <v>43400</v>
      </c>
      <c r="E2387" s="2">
        <v>43528</v>
      </c>
      <c r="F2387" s="2" t="str">
        <f>TEXT(Sales[[#This Row],[OrderDate]],"dd")</f>
        <v>04</v>
      </c>
      <c r="G2387" s="2">
        <v>43556</v>
      </c>
      <c r="H2387" s="2">
        <v>43561</v>
      </c>
      <c r="I2387" s="1" t="s">
        <v>32</v>
      </c>
      <c r="J2387">
        <v>7</v>
      </c>
      <c r="K2387" s="1" t="s">
        <v>188</v>
      </c>
      <c r="L2387">
        <v>5</v>
      </c>
      <c r="M2387" s="1" t="s">
        <v>106</v>
      </c>
      <c r="N2387">
        <v>23</v>
      </c>
      <c r="O2387" s="1" t="s">
        <v>103</v>
      </c>
      <c r="P2387">
        <v>6</v>
      </c>
      <c r="Q2387">
        <v>0.1</v>
      </c>
      <c r="R2387">
        <v>1045.2</v>
      </c>
      <c r="S2387">
        <v>721.18799999999999</v>
      </c>
      <c r="T2387">
        <v>4327.1279999999997</v>
      </c>
      <c r="U2387">
        <v>5644.08</v>
      </c>
      <c r="V2387">
        <f>Sales[[#This Row],[Total Revenue]]-Sales[[#This Row],[Total Buying]]</f>
        <v>1316.9520000000002</v>
      </c>
      <c r="W2387">
        <v>47</v>
      </c>
      <c r="X2387" s="1" t="s">
        <v>1948</v>
      </c>
      <c r="Y2387" s="1" t="s">
        <v>191</v>
      </c>
      <c r="Z2387" s="1" t="s">
        <v>158</v>
      </c>
      <c r="AA2387" s="1" t="s">
        <v>159</v>
      </c>
      <c r="AB2387" s="1" t="s">
        <v>116</v>
      </c>
      <c r="AC2387" s="1" t="s">
        <v>159</v>
      </c>
      <c r="AD2387">
        <v>164406</v>
      </c>
      <c r="AE2387">
        <v>52783</v>
      </c>
    </row>
    <row r="2388" spans="1:31" x14ac:dyDescent="0.3">
      <c r="A2388" s="1" t="s">
        <v>3221</v>
      </c>
      <c r="B2388" s="1" t="s">
        <v>42</v>
      </c>
      <c r="C2388" s="1" t="s">
        <v>77</v>
      </c>
      <c r="D2388" s="2">
        <v>43400</v>
      </c>
      <c r="E2388" s="2">
        <v>43528</v>
      </c>
      <c r="F2388" s="2" t="str">
        <f>TEXT(Sales[[#This Row],[OrderDate]],"dd")</f>
        <v>04</v>
      </c>
      <c r="G2388" s="2">
        <v>43536</v>
      </c>
      <c r="H2388" s="2">
        <v>43540</v>
      </c>
      <c r="I2388" s="1" t="s">
        <v>32</v>
      </c>
      <c r="J2388">
        <v>22</v>
      </c>
      <c r="K2388" s="1" t="s">
        <v>85</v>
      </c>
      <c r="L2388">
        <v>50</v>
      </c>
      <c r="M2388" s="1" t="s">
        <v>427</v>
      </c>
      <c r="N2388">
        <v>20</v>
      </c>
      <c r="O2388" s="1" t="s">
        <v>245</v>
      </c>
      <c r="P2388">
        <v>7</v>
      </c>
      <c r="Q2388">
        <v>0.05</v>
      </c>
      <c r="R2388">
        <v>3859.2000000000003</v>
      </c>
      <c r="S2388">
        <v>1968.1920000000002</v>
      </c>
      <c r="T2388">
        <v>13777.344000000001</v>
      </c>
      <c r="U2388">
        <v>25663.68</v>
      </c>
      <c r="V2388">
        <f>Sales[[#This Row],[Total Revenue]]-Sales[[#This Row],[Total Buying]]</f>
        <v>11886.335999999999</v>
      </c>
      <c r="W2388">
        <v>95</v>
      </c>
      <c r="X2388" s="1" t="s">
        <v>645</v>
      </c>
      <c r="Y2388" s="1" t="s">
        <v>646</v>
      </c>
      <c r="Z2388" s="1" t="s">
        <v>400</v>
      </c>
      <c r="AA2388" s="1" t="s">
        <v>401</v>
      </c>
      <c r="AB2388" s="1" t="s">
        <v>116</v>
      </c>
      <c r="AC2388" s="1" t="s">
        <v>401</v>
      </c>
      <c r="AD2388">
        <v>275795</v>
      </c>
      <c r="AE2388">
        <v>53637</v>
      </c>
    </row>
    <row r="2389" spans="1:31" x14ac:dyDescent="0.3">
      <c r="A2389" s="1" t="s">
        <v>3222</v>
      </c>
      <c r="B2389" s="1" t="s">
        <v>30</v>
      </c>
      <c r="C2389" s="1" t="s">
        <v>62</v>
      </c>
      <c r="D2389" s="2">
        <v>43400</v>
      </c>
      <c r="E2389" s="2">
        <v>43529</v>
      </c>
      <c r="F2389" s="2" t="str">
        <f>TEXT(Sales[[#This Row],[OrderDate]],"dd")</f>
        <v>05</v>
      </c>
      <c r="G2389" s="2">
        <v>43546</v>
      </c>
      <c r="H2389" s="2">
        <v>43547</v>
      </c>
      <c r="I2389" s="1" t="s">
        <v>32</v>
      </c>
      <c r="J2389">
        <v>2</v>
      </c>
      <c r="K2389" s="1" t="s">
        <v>142</v>
      </c>
      <c r="L2389">
        <v>23</v>
      </c>
      <c r="M2389" s="1" t="s">
        <v>354</v>
      </c>
      <c r="N2389">
        <v>34</v>
      </c>
      <c r="O2389" s="1" t="s">
        <v>335</v>
      </c>
      <c r="P2389">
        <v>7</v>
      </c>
      <c r="Q2389">
        <v>0.4</v>
      </c>
      <c r="R2389">
        <v>6070.2</v>
      </c>
      <c r="S2389">
        <v>4552.6499999999996</v>
      </c>
      <c r="T2389">
        <v>31868.549999999996</v>
      </c>
      <c r="U2389">
        <v>25494.84</v>
      </c>
      <c r="V2389">
        <f>Sales[[#This Row],[Total Revenue]]-Sales[[#This Row],[Total Buying]]</f>
        <v>-6373.7099999999955</v>
      </c>
      <c r="W2389">
        <v>323</v>
      </c>
      <c r="X2389" s="1" t="s">
        <v>990</v>
      </c>
      <c r="Y2389" s="1" t="s">
        <v>991</v>
      </c>
      <c r="Z2389" s="1" t="s">
        <v>251</v>
      </c>
      <c r="AA2389" s="1" t="s">
        <v>252</v>
      </c>
      <c r="AB2389" s="1" t="s">
        <v>56</v>
      </c>
      <c r="AC2389" s="1" t="s">
        <v>252</v>
      </c>
      <c r="AD2389">
        <v>814599</v>
      </c>
      <c r="AE2389">
        <v>46187</v>
      </c>
    </row>
    <row r="2390" spans="1:31" x14ac:dyDescent="0.3">
      <c r="A2390" s="1" t="s">
        <v>3223</v>
      </c>
      <c r="B2390" s="1" t="s">
        <v>30</v>
      </c>
      <c r="C2390" s="1" t="s">
        <v>31</v>
      </c>
      <c r="D2390" s="2">
        <v>43400</v>
      </c>
      <c r="E2390" s="2">
        <v>43529</v>
      </c>
      <c r="F2390" s="2" t="str">
        <f>TEXT(Sales[[#This Row],[OrderDate]],"dd")</f>
        <v>05</v>
      </c>
      <c r="G2390" s="2">
        <v>43541</v>
      </c>
      <c r="H2390" s="2">
        <v>43543</v>
      </c>
      <c r="I2390" s="1" t="s">
        <v>32</v>
      </c>
      <c r="J2390">
        <v>1</v>
      </c>
      <c r="K2390" s="1" t="s">
        <v>78</v>
      </c>
      <c r="L2390">
        <v>37</v>
      </c>
      <c r="M2390" s="1" t="s">
        <v>498</v>
      </c>
      <c r="N2390">
        <v>14</v>
      </c>
      <c r="O2390" s="1" t="s">
        <v>438</v>
      </c>
      <c r="P2390">
        <v>4</v>
      </c>
      <c r="Q2390">
        <v>0.15</v>
      </c>
      <c r="R2390">
        <v>1031.8</v>
      </c>
      <c r="S2390">
        <v>484.94599999999997</v>
      </c>
      <c r="T2390">
        <v>1939.7839999999999</v>
      </c>
      <c r="U2390">
        <v>3508.12</v>
      </c>
      <c r="V2390">
        <f>Sales[[#This Row],[Total Revenue]]-Sales[[#This Row],[Total Buying]]</f>
        <v>1568.336</v>
      </c>
      <c r="W2390">
        <v>241</v>
      </c>
      <c r="X2390" s="1" t="s">
        <v>681</v>
      </c>
      <c r="Y2390" s="1" t="s">
        <v>682</v>
      </c>
      <c r="Z2390" s="1" t="s">
        <v>683</v>
      </c>
      <c r="AA2390" s="1" t="s">
        <v>684</v>
      </c>
      <c r="AB2390" s="1" t="s">
        <v>40</v>
      </c>
      <c r="AC2390" s="1" t="s">
        <v>684</v>
      </c>
      <c r="AD2390">
        <v>45145</v>
      </c>
      <c r="AE2390">
        <v>54282</v>
      </c>
    </row>
    <row r="2391" spans="1:31" x14ac:dyDescent="0.3">
      <c r="A2391" s="1" t="s">
        <v>3224</v>
      </c>
      <c r="B2391" s="1" t="s">
        <v>30</v>
      </c>
      <c r="C2391" s="1" t="s">
        <v>77</v>
      </c>
      <c r="D2391" s="2">
        <v>43400</v>
      </c>
      <c r="E2391" s="2">
        <v>43529</v>
      </c>
      <c r="F2391" s="2" t="str">
        <f>TEXT(Sales[[#This Row],[OrderDate]],"dd")</f>
        <v>05</v>
      </c>
      <c r="G2391" s="2">
        <v>43536</v>
      </c>
      <c r="H2391" s="2">
        <v>43540</v>
      </c>
      <c r="I2391" s="1" t="s">
        <v>32</v>
      </c>
      <c r="J2391">
        <v>6</v>
      </c>
      <c r="K2391" s="1" t="s">
        <v>33</v>
      </c>
      <c r="L2391">
        <v>15</v>
      </c>
      <c r="M2391" s="1" t="s">
        <v>34</v>
      </c>
      <c r="N2391">
        <v>17</v>
      </c>
      <c r="O2391" s="1" t="s">
        <v>180</v>
      </c>
      <c r="P2391">
        <v>5</v>
      </c>
      <c r="Q2391">
        <v>7.4999999999999997E-2</v>
      </c>
      <c r="R2391">
        <v>1279.7</v>
      </c>
      <c r="S2391">
        <v>678.2410000000001</v>
      </c>
      <c r="T2391">
        <v>3391.2050000000004</v>
      </c>
      <c r="U2391">
        <v>5918.6125000000002</v>
      </c>
      <c r="V2391">
        <f>Sales[[#This Row],[Total Revenue]]-Sales[[#This Row],[Total Buying]]</f>
        <v>2527.4074999999998</v>
      </c>
      <c r="W2391">
        <v>129</v>
      </c>
      <c r="X2391" s="1" t="s">
        <v>1427</v>
      </c>
      <c r="Y2391" s="1" t="s">
        <v>294</v>
      </c>
      <c r="Z2391" s="1" t="s">
        <v>306</v>
      </c>
      <c r="AA2391" s="1" t="s">
        <v>307</v>
      </c>
      <c r="AB2391" s="1" t="s">
        <v>56</v>
      </c>
      <c r="AC2391" s="1" t="s">
        <v>307</v>
      </c>
      <c r="AD2391">
        <v>105359</v>
      </c>
      <c r="AE2391">
        <v>42318</v>
      </c>
    </row>
    <row r="2392" spans="1:31" x14ac:dyDescent="0.3">
      <c r="A2392" s="1" t="s">
        <v>3225</v>
      </c>
      <c r="B2392" s="1" t="s">
        <v>30</v>
      </c>
      <c r="C2392" s="1" t="s">
        <v>77</v>
      </c>
      <c r="D2392" s="2">
        <v>43400</v>
      </c>
      <c r="E2392" s="2">
        <v>43530</v>
      </c>
      <c r="F2392" s="2" t="str">
        <f>TEXT(Sales[[#This Row],[OrderDate]],"dd")</f>
        <v>06</v>
      </c>
      <c r="G2392" s="2">
        <v>43549</v>
      </c>
      <c r="H2392" s="2">
        <v>43554</v>
      </c>
      <c r="I2392" s="1" t="s">
        <v>32</v>
      </c>
      <c r="J2392">
        <v>6</v>
      </c>
      <c r="K2392" s="1" t="s">
        <v>33</v>
      </c>
      <c r="L2392">
        <v>11</v>
      </c>
      <c r="M2392" s="1" t="s">
        <v>44</v>
      </c>
      <c r="N2392">
        <v>12</v>
      </c>
      <c r="O2392" s="1" t="s">
        <v>35</v>
      </c>
      <c r="P2392">
        <v>7</v>
      </c>
      <c r="Q2392">
        <v>0.15</v>
      </c>
      <c r="R2392">
        <v>1051.9000000000001</v>
      </c>
      <c r="S2392">
        <v>610.10199999999998</v>
      </c>
      <c r="T2392">
        <v>4270.7139999999999</v>
      </c>
      <c r="U2392">
        <v>6258.8050000000012</v>
      </c>
      <c r="V2392">
        <f>Sales[[#This Row],[Total Revenue]]-Sales[[#This Row],[Total Buying]]</f>
        <v>1988.0910000000013</v>
      </c>
      <c r="W2392">
        <v>143</v>
      </c>
      <c r="X2392" s="1" t="s">
        <v>774</v>
      </c>
      <c r="Y2392" s="1" t="s">
        <v>775</v>
      </c>
      <c r="Z2392" s="1" t="s">
        <v>457</v>
      </c>
      <c r="AA2392" s="1" t="s">
        <v>458</v>
      </c>
      <c r="AB2392" s="1" t="s">
        <v>56</v>
      </c>
      <c r="AC2392" s="1" t="s">
        <v>458</v>
      </c>
      <c r="AD2392">
        <v>57025</v>
      </c>
      <c r="AE2392">
        <v>36568</v>
      </c>
    </row>
    <row r="2393" spans="1:31" x14ac:dyDescent="0.3">
      <c r="A2393" s="1" t="s">
        <v>3226</v>
      </c>
      <c r="B2393" s="1" t="s">
        <v>100</v>
      </c>
      <c r="C2393" s="1" t="s">
        <v>77</v>
      </c>
      <c r="D2393" s="2">
        <v>43400</v>
      </c>
      <c r="E2393" s="2">
        <v>43530</v>
      </c>
      <c r="F2393" s="2" t="str">
        <f>TEXT(Sales[[#This Row],[OrderDate]],"dd")</f>
        <v>06</v>
      </c>
      <c r="G2393" s="2">
        <v>43532</v>
      </c>
      <c r="H2393" s="2">
        <v>43535</v>
      </c>
      <c r="I2393" s="1" t="s">
        <v>32</v>
      </c>
      <c r="J2393">
        <v>25</v>
      </c>
      <c r="K2393" s="1" t="s">
        <v>333</v>
      </c>
      <c r="L2393">
        <v>31</v>
      </c>
      <c r="M2393" s="1" t="s">
        <v>374</v>
      </c>
      <c r="N2393">
        <v>3</v>
      </c>
      <c r="O2393" s="1" t="s">
        <v>167</v>
      </c>
      <c r="P2393">
        <v>4</v>
      </c>
      <c r="Q2393">
        <v>0.05</v>
      </c>
      <c r="R2393">
        <v>2224.4</v>
      </c>
      <c r="S2393">
        <v>1201.1760000000002</v>
      </c>
      <c r="T2393">
        <v>4804.7040000000006</v>
      </c>
      <c r="U2393">
        <v>8452.7200000000012</v>
      </c>
      <c r="V2393">
        <f>Sales[[#This Row],[Total Revenue]]-Sales[[#This Row],[Total Buying]]</f>
        <v>3648.0160000000005</v>
      </c>
      <c r="W2393">
        <v>126</v>
      </c>
      <c r="X2393" s="1" t="s">
        <v>727</v>
      </c>
      <c r="Y2393" s="1" t="s">
        <v>728</v>
      </c>
      <c r="Z2393" s="1" t="s">
        <v>306</v>
      </c>
      <c r="AA2393" s="1" t="s">
        <v>307</v>
      </c>
      <c r="AB2393" s="1" t="s">
        <v>56</v>
      </c>
      <c r="AC2393" s="1" t="s">
        <v>307</v>
      </c>
      <c r="AD2393">
        <v>157347</v>
      </c>
      <c r="AE2393">
        <v>31051</v>
      </c>
    </row>
    <row r="2394" spans="1:31" x14ac:dyDescent="0.3">
      <c r="A2394" s="1" t="s">
        <v>3227</v>
      </c>
      <c r="B2394" s="1" t="s">
        <v>30</v>
      </c>
      <c r="C2394" s="1" t="s">
        <v>239</v>
      </c>
      <c r="D2394" s="2">
        <v>43400</v>
      </c>
      <c r="E2394" s="2">
        <v>43530</v>
      </c>
      <c r="F2394" s="2" t="str">
        <f>TEXT(Sales[[#This Row],[OrderDate]],"dd")</f>
        <v>06</v>
      </c>
      <c r="G2394" s="2">
        <v>43552</v>
      </c>
      <c r="H2394" s="2">
        <v>43557</v>
      </c>
      <c r="I2394" s="1" t="s">
        <v>32</v>
      </c>
      <c r="J2394">
        <v>4</v>
      </c>
      <c r="K2394" s="1" t="s">
        <v>70</v>
      </c>
      <c r="L2394">
        <v>49</v>
      </c>
      <c r="M2394" s="1" t="s">
        <v>74</v>
      </c>
      <c r="N2394">
        <v>6</v>
      </c>
      <c r="O2394" s="1" t="s">
        <v>274</v>
      </c>
      <c r="P2394">
        <v>2</v>
      </c>
      <c r="Q2394">
        <v>0.05</v>
      </c>
      <c r="R2394">
        <v>911.2</v>
      </c>
      <c r="S2394">
        <v>674.28800000000001</v>
      </c>
      <c r="T2394">
        <v>1348.576</v>
      </c>
      <c r="U2394">
        <v>1731.2800000000002</v>
      </c>
      <c r="V2394">
        <f>Sales[[#This Row],[Total Revenue]]-Sales[[#This Row],[Total Buying]]</f>
        <v>382.70400000000018</v>
      </c>
      <c r="W2394">
        <v>351</v>
      </c>
      <c r="X2394" s="1" t="s">
        <v>980</v>
      </c>
      <c r="Y2394" s="1" t="s">
        <v>981</v>
      </c>
      <c r="Z2394" s="1" t="s">
        <v>242</v>
      </c>
      <c r="AA2394" s="1" t="s">
        <v>243</v>
      </c>
      <c r="AB2394" s="1" t="s">
        <v>56</v>
      </c>
      <c r="AC2394" s="1" t="s">
        <v>243</v>
      </c>
      <c r="AD2394">
        <v>81518</v>
      </c>
      <c r="AE2394">
        <v>68620</v>
      </c>
    </row>
    <row r="2395" spans="1:31" x14ac:dyDescent="0.3">
      <c r="A2395" s="1" t="s">
        <v>3228</v>
      </c>
      <c r="B2395" s="1" t="s">
        <v>30</v>
      </c>
      <c r="C2395" s="1" t="s">
        <v>31</v>
      </c>
      <c r="D2395" s="2">
        <v>43400</v>
      </c>
      <c r="E2395" s="2">
        <v>43531</v>
      </c>
      <c r="F2395" s="2" t="str">
        <f>TEXT(Sales[[#This Row],[OrderDate]],"dd")</f>
        <v>07</v>
      </c>
      <c r="G2395" s="2">
        <v>43534</v>
      </c>
      <c r="H2395" s="2">
        <v>43544</v>
      </c>
      <c r="I2395" s="1" t="s">
        <v>32</v>
      </c>
      <c r="J2395">
        <v>5</v>
      </c>
      <c r="K2395" s="1" t="s">
        <v>182</v>
      </c>
      <c r="L2395">
        <v>37</v>
      </c>
      <c r="M2395" s="1" t="s">
        <v>498</v>
      </c>
      <c r="N2395">
        <v>32</v>
      </c>
      <c r="O2395" s="1" t="s">
        <v>107</v>
      </c>
      <c r="P2395">
        <v>8</v>
      </c>
      <c r="Q2395">
        <v>7.4999999999999997E-2</v>
      </c>
      <c r="R2395">
        <v>1072</v>
      </c>
      <c r="S2395">
        <v>450.24</v>
      </c>
      <c r="T2395">
        <v>3601.92</v>
      </c>
      <c r="U2395">
        <v>7932.8</v>
      </c>
      <c r="V2395">
        <f>Sales[[#This Row],[Total Revenue]]-Sales[[#This Row],[Total Buying]]</f>
        <v>4330.88</v>
      </c>
      <c r="W2395">
        <v>230</v>
      </c>
      <c r="X2395" s="1" t="s">
        <v>1471</v>
      </c>
      <c r="Y2395" s="1" t="s">
        <v>1472</v>
      </c>
      <c r="Z2395" s="1" t="s">
        <v>316</v>
      </c>
      <c r="AA2395" s="1" t="s">
        <v>317</v>
      </c>
      <c r="AB2395" s="1" t="s">
        <v>56</v>
      </c>
      <c r="AC2395" s="1" t="s">
        <v>317</v>
      </c>
      <c r="AD2395">
        <v>305488</v>
      </c>
      <c r="AE2395">
        <v>53637</v>
      </c>
    </row>
    <row r="2396" spans="1:31" x14ac:dyDescent="0.3">
      <c r="A2396" s="1" t="s">
        <v>3229</v>
      </c>
      <c r="B2396" s="1" t="s">
        <v>42</v>
      </c>
      <c r="C2396" s="1" t="s">
        <v>77</v>
      </c>
      <c r="D2396" s="2">
        <v>43400</v>
      </c>
      <c r="E2396" s="2">
        <v>43531</v>
      </c>
      <c r="F2396" s="2" t="str">
        <f>TEXT(Sales[[#This Row],[OrderDate]],"dd")</f>
        <v>07</v>
      </c>
      <c r="G2396" s="2">
        <v>43558</v>
      </c>
      <c r="H2396" s="2">
        <v>43563</v>
      </c>
      <c r="I2396" s="1" t="s">
        <v>32</v>
      </c>
      <c r="J2396">
        <v>22</v>
      </c>
      <c r="K2396" s="1" t="s">
        <v>85</v>
      </c>
      <c r="L2396">
        <v>39</v>
      </c>
      <c r="M2396" s="1" t="s">
        <v>520</v>
      </c>
      <c r="N2396">
        <v>16</v>
      </c>
      <c r="O2396" s="1" t="s">
        <v>93</v>
      </c>
      <c r="P2396">
        <v>6</v>
      </c>
      <c r="Q2396">
        <v>0.05</v>
      </c>
      <c r="R2396">
        <v>1748.7</v>
      </c>
      <c r="S2396">
        <v>1381.4730000000002</v>
      </c>
      <c r="T2396">
        <v>8288.8380000000016</v>
      </c>
      <c r="U2396">
        <v>9967.59</v>
      </c>
      <c r="V2396">
        <f>Sales[[#This Row],[Total Revenue]]-Sales[[#This Row],[Total Buying]]</f>
        <v>1678.7519999999986</v>
      </c>
      <c r="W2396">
        <v>106</v>
      </c>
      <c r="X2396" s="1" t="s">
        <v>1078</v>
      </c>
      <c r="Y2396" s="1" t="s">
        <v>95</v>
      </c>
      <c r="Z2396" s="1" t="s">
        <v>82</v>
      </c>
      <c r="AA2396" s="1" t="s">
        <v>83</v>
      </c>
      <c r="AB2396" s="1" t="s">
        <v>40</v>
      </c>
      <c r="AC2396" s="1" t="s">
        <v>83</v>
      </c>
      <c r="AD2396">
        <v>45239</v>
      </c>
      <c r="AE2396">
        <v>30630</v>
      </c>
    </row>
    <row r="2397" spans="1:31" x14ac:dyDescent="0.3">
      <c r="A2397" s="1" t="s">
        <v>3230</v>
      </c>
      <c r="B2397" s="1" t="s">
        <v>30</v>
      </c>
      <c r="C2397" s="1" t="s">
        <v>62</v>
      </c>
      <c r="D2397" s="2">
        <v>43400</v>
      </c>
      <c r="E2397" s="2">
        <v>43531</v>
      </c>
      <c r="F2397" s="2" t="str">
        <f>TEXT(Sales[[#This Row],[OrderDate]],"dd")</f>
        <v>07</v>
      </c>
      <c r="G2397" s="2">
        <v>43551</v>
      </c>
      <c r="H2397" s="2">
        <v>43559</v>
      </c>
      <c r="I2397" s="1" t="s">
        <v>32</v>
      </c>
      <c r="J2397">
        <v>7</v>
      </c>
      <c r="K2397" s="1" t="s">
        <v>188</v>
      </c>
      <c r="L2397">
        <v>28</v>
      </c>
      <c r="M2397" s="1" t="s">
        <v>50</v>
      </c>
      <c r="N2397">
        <v>46</v>
      </c>
      <c r="O2397" s="1" t="s">
        <v>150</v>
      </c>
      <c r="P2397">
        <v>5</v>
      </c>
      <c r="Q2397">
        <v>0.1</v>
      </c>
      <c r="R2397">
        <v>2532.6</v>
      </c>
      <c r="S2397">
        <v>2102.058</v>
      </c>
      <c r="T2397">
        <v>10510.29</v>
      </c>
      <c r="U2397">
        <v>11396.7</v>
      </c>
      <c r="V2397">
        <f>Sales[[#This Row],[Total Revenue]]-Sales[[#This Row],[Total Buying]]</f>
        <v>886.40999999999985</v>
      </c>
      <c r="W2397">
        <v>264</v>
      </c>
      <c r="X2397" s="1" t="s">
        <v>1334</v>
      </c>
      <c r="Y2397" s="1" t="s">
        <v>37</v>
      </c>
      <c r="Z2397" s="1" t="s">
        <v>38</v>
      </c>
      <c r="AA2397" s="1" t="s">
        <v>39</v>
      </c>
      <c r="AB2397" s="1" t="s">
        <v>40</v>
      </c>
      <c r="AC2397" s="1" t="s">
        <v>39</v>
      </c>
      <c r="AD2397">
        <v>69000</v>
      </c>
      <c r="AE2397">
        <v>105451</v>
      </c>
    </row>
    <row r="2398" spans="1:31" x14ac:dyDescent="0.3">
      <c r="A2398" s="1" t="s">
        <v>3231</v>
      </c>
      <c r="B2398" s="1" t="s">
        <v>47</v>
      </c>
      <c r="C2398" s="1" t="s">
        <v>62</v>
      </c>
      <c r="D2398" s="2">
        <v>43400</v>
      </c>
      <c r="E2398" s="2">
        <v>43531</v>
      </c>
      <c r="F2398" s="2" t="str">
        <f>TEXT(Sales[[#This Row],[OrderDate]],"dd")</f>
        <v>07</v>
      </c>
      <c r="G2398" s="2">
        <v>43537</v>
      </c>
      <c r="H2398" s="2">
        <v>43539</v>
      </c>
      <c r="I2398" s="1" t="s">
        <v>32</v>
      </c>
      <c r="J2398">
        <v>12</v>
      </c>
      <c r="K2398" s="1" t="s">
        <v>208</v>
      </c>
      <c r="L2398">
        <v>32</v>
      </c>
      <c r="M2398" s="1" t="s">
        <v>303</v>
      </c>
      <c r="N2398">
        <v>1</v>
      </c>
      <c r="O2398" s="1" t="s">
        <v>72</v>
      </c>
      <c r="P2398">
        <v>8</v>
      </c>
      <c r="Q2398">
        <v>0.3</v>
      </c>
      <c r="R2398">
        <v>1976.5</v>
      </c>
      <c r="S2398">
        <v>849.89499999999998</v>
      </c>
      <c r="T2398">
        <v>6799.16</v>
      </c>
      <c r="U2398">
        <v>11068.400000000001</v>
      </c>
      <c r="V2398">
        <f>Sales[[#This Row],[Total Revenue]]-Sales[[#This Row],[Total Buying]]</f>
        <v>4269.2400000000016</v>
      </c>
      <c r="W2398">
        <v>315</v>
      </c>
      <c r="X2398" s="1" t="s">
        <v>1195</v>
      </c>
      <c r="Y2398" s="1" t="s">
        <v>1196</v>
      </c>
      <c r="Z2398" s="1" t="s">
        <v>251</v>
      </c>
      <c r="AA2398" s="1" t="s">
        <v>252</v>
      </c>
      <c r="AB2398" s="1" t="s">
        <v>56</v>
      </c>
      <c r="AC2398" s="1" t="s">
        <v>252</v>
      </c>
      <c r="AD2398">
        <v>114817</v>
      </c>
      <c r="AE2398">
        <v>50658</v>
      </c>
    </row>
    <row r="2399" spans="1:31" x14ac:dyDescent="0.3">
      <c r="A2399" s="1" t="s">
        <v>3232</v>
      </c>
      <c r="B2399" s="1" t="s">
        <v>42</v>
      </c>
      <c r="C2399" s="1" t="s">
        <v>48</v>
      </c>
      <c r="D2399" s="2">
        <v>43400</v>
      </c>
      <c r="E2399" s="2">
        <v>43531</v>
      </c>
      <c r="F2399" s="2" t="str">
        <f>TEXT(Sales[[#This Row],[OrderDate]],"dd")</f>
        <v>07</v>
      </c>
      <c r="G2399" s="2">
        <v>43548</v>
      </c>
      <c r="H2399" s="2">
        <v>43555</v>
      </c>
      <c r="I2399" s="1" t="s">
        <v>32</v>
      </c>
      <c r="J2399">
        <v>23</v>
      </c>
      <c r="K2399" s="1" t="s">
        <v>171</v>
      </c>
      <c r="L2399">
        <v>30</v>
      </c>
      <c r="M2399" s="1" t="s">
        <v>166</v>
      </c>
      <c r="N2399">
        <v>12</v>
      </c>
      <c r="O2399" s="1" t="s">
        <v>35</v>
      </c>
      <c r="P2399">
        <v>1</v>
      </c>
      <c r="Q2399">
        <v>0.05</v>
      </c>
      <c r="R2399">
        <v>1909.5</v>
      </c>
      <c r="S2399">
        <v>1413.03</v>
      </c>
      <c r="T2399">
        <v>1413.03</v>
      </c>
      <c r="U2399">
        <v>1814.0250000000001</v>
      </c>
      <c r="V2399">
        <f>Sales[[#This Row],[Total Revenue]]-Sales[[#This Row],[Total Buying]]</f>
        <v>400.99500000000012</v>
      </c>
      <c r="W2399">
        <v>36</v>
      </c>
      <c r="X2399" s="1" t="s">
        <v>361</v>
      </c>
      <c r="Y2399" s="1" t="s">
        <v>186</v>
      </c>
      <c r="Z2399" s="1" t="s">
        <v>158</v>
      </c>
      <c r="AA2399" s="1" t="s">
        <v>159</v>
      </c>
      <c r="AB2399" s="1" t="s">
        <v>116</v>
      </c>
      <c r="AC2399" s="1" t="s">
        <v>159</v>
      </c>
      <c r="AD2399">
        <v>72684</v>
      </c>
      <c r="AE2399">
        <v>105355</v>
      </c>
    </row>
    <row r="2400" spans="1:31" x14ac:dyDescent="0.3">
      <c r="A2400" s="1" t="s">
        <v>3233</v>
      </c>
      <c r="B2400" s="1" t="s">
        <v>47</v>
      </c>
      <c r="C2400" s="1" t="s">
        <v>31</v>
      </c>
      <c r="D2400" s="2">
        <v>43400</v>
      </c>
      <c r="E2400" s="2">
        <v>43532</v>
      </c>
      <c r="F2400" s="2" t="str">
        <f>TEXT(Sales[[#This Row],[OrderDate]],"dd")</f>
        <v>08</v>
      </c>
      <c r="G2400" s="2">
        <v>43552</v>
      </c>
      <c r="H2400" s="2">
        <v>43558</v>
      </c>
      <c r="I2400" s="1" t="s">
        <v>32</v>
      </c>
      <c r="J2400">
        <v>17</v>
      </c>
      <c r="K2400" s="1" t="s">
        <v>292</v>
      </c>
      <c r="L2400">
        <v>35</v>
      </c>
      <c r="M2400" s="1" t="s">
        <v>161</v>
      </c>
      <c r="N2400">
        <v>46</v>
      </c>
      <c r="O2400" s="1" t="s">
        <v>150</v>
      </c>
      <c r="P2400">
        <v>5</v>
      </c>
      <c r="Q2400">
        <v>7.4999999999999997E-2</v>
      </c>
      <c r="R2400">
        <v>1092.1000000000001</v>
      </c>
      <c r="S2400">
        <v>917.36400000000003</v>
      </c>
      <c r="T2400">
        <v>4586.82</v>
      </c>
      <c r="U2400">
        <v>5050.9625000000005</v>
      </c>
      <c r="V2400">
        <f>Sales[[#This Row],[Total Revenue]]-Sales[[#This Row],[Total Buying]]</f>
        <v>464.14250000000084</v>
      </c>
      <c r="W2400">
        <v>215</v>
      </c>
      <c r="X2400" s="1" t="s">
        <v>527</v>
      </c>
      <c r="Y2400" s="1" t="s">
        <v>528</v>
      </c>
      <c r="Z2400" s="1" t="s">
        <v>236</v>
      </c>
      <c r="AA2400" s="1" t="s">
        <v>237</v>
      </c>
      <c r="AB2400" s="1" t="s">
        <v>147</v>
      </c>
      <c r="AC2400" s="1" t="s">
        <v>237</v>
      </c>
      <c r="AD2400">
        <v>73026</v>
      </c>
      <c r="AE2400">
        <v>40355</v>
      </c>
    </row>
    <row r="2401" spans="1:31" x14ac:dyDescent="0.3">
      <c r="A2401" s="1" t="s">
        <v>3234</v>
      </c>
      <c r="B2401" s="1" t="s">
        <v>47</v>
      </c>
      <c r="C2401" s="1" t="s">
        <v>239</v>
      </c>
      <c r="D2401" s="2">
        <v>43400</v>
      </c>
      <c r="E2401" s="2">
        <v>43532</v>
      </c>
      <c r="F2401" s="2" t="str">
        <f>TEXT(Sales[[#This Row],[OrderDate]],"dd")</f>
        <v>08</v>
      </c>
      <c r="G2401" s="2">
        <v>43545</v>
      </c>
      <c r="H2401" s="2">
        <v>43547</v>
      </c>
      <c r="I2401" s="1" t="s">
        <v>32</v>
      </c>
      <c r="J2401">
        <v>17</v>
      </c>
      <c r="K2401" s="1" t="s">
        <v>292</v>
      </c>
      <c r="L2401">
        <v>25</v>
      </c>
      <c r="M2401" s="1" t="s">
        <v>454</v>
      </c>
      <c r="N2401">
        <v>13</v>
      </c>
      <c r="O2401" s="1" t="s">
        <v>193</v>
      </c>
      <c r="P2401">
        <v>2</v>
      </c>
      <c r="Q2401">
        <v>0.1</v>
      </c>
      <c r="R2401">
        <v>1018.4</v>
      </c>
      <c r="S2401">
        <v>519.38400000000001</v>
      </c>
      <c r="T2401">
        <v>1038.768</v>
      </c>
      <c r="U2401">
        <v>1833.12</v>
      </c>
      <c r="V2401">
        <f>Sales[[#This Row],[Total Revenue]]-Sales[[#This Row],[Total Buying]]</f>
        <v>794.35199999999986</v>
      </c>
      <c r="W2401">
        <v>344</v>
      </c>
      <c r="X2401" s="1" t="s">
        <v>2202</v>
      </c>
      <c r="Y2401" s="1" t="s">
        <v>2203</v>
      </c>
      <c r="Z2401" s="1" t="s">
        <v>251</v>
      </c>
      <c r="AA2401" s="1" t="s">
        <v>252</v>
      </c>
      <c r="AB2401" s="1" t="s">
        <v>56</v>
      </c>
      <c r="AC2401" s="1" t="s">
        <v>252</v>
      </c>
      <c r="AD2401">
        <v>37200</v>
      </c>
      <c r="AE2401">
        <v>44543</v>
      </c>
    </row>
    <row r="2402" spans="1:31" x14ac:dyDescent="0.3">
      <c r="A2402" s="1" t="s">
        <v>3235</v>
      </c>
      <c r="B2402" s="1" t="s">
        <v>100</v>
      </c>
      <c r="C2402" s="1" t="s">
        <v>48</v>
      </c>
      <c r="D2402" s="2">
        <v>43400</v>
      </c>
      <c r="E2402" s="2">
        <v>43532</v>
      </c>
      <c r="F2402" s="2" t="str">
        <f>TEXT(Sales[[#This Row],[OrderDate]],"dd")</f>
        <v>08</v>
      </c>
      <c r="G2402" s="2">
        <v>43549</v>
      </c>
      <c r="H2402" s="2">
        <v>43555</v>
      </c>
      <c r="I2402" s="1" t="s">
        <v>32</v>
      </c>
      <c r="J2402">
        <v>28</v>
      </c>
      <c r="K2402" s="1" t="s">
        <v>101</v>
      </c>
      <c r="L2402">
        <v>4</v>
      </c>
      <c r="M2402" s="1" t="s">
        <v>92</v>
      </c>
      <c r="N2402">
        <v>43</v>
      </c>
      <c r="O2402" s="1" t="s">
        <v>580</v>
      </c>
      <c r="P2402">
        <v>5</v>
      </c>
      <c r="Q2402">
        <v>0.1</v>
      </c>
      <c r="R2402">
        <v>844.2</v>
      </c>
      <c r="S2402">
        <v>574.05600000000004</v>
      </c>
      <c r="T2402">
        <v>2870.28</v>
      </c>
      <c r="U2402">
        <v>3798.8999999999996</v>
      </c>
      <c r="V2402">
        <f>Sales[[#This Row],[Total Revenue]]-Sales[[#This Row],[Total Buying]]</f>
        <v>928.61999999999944</v>
      </c>
      <c r="W2402">
        <v>44</v>
      </c>
      <c r="X2402" s="1" t="s">
        <v>418</v>
      </c>
      <c r="Y2402" s="1" t="s">
        <v>294</v>
      </c>
      <c r="Z2402" s="1" t="s">
        <v>158</v>
      </c>
      <c r="AA2402" s="1" t="s">
        <v>159</v>
      </c>
      <c r="AB2402" s="1" t="s">
        <v>116</v>
      </c>
      <c r="AC2402" s="1" t="s">
        <v>159</v>
      </c>
      <c r="AD2402">
        <v>87235</v>
      </c>
      <c r="AE2402">
        <v>92278</v>
      </c>
    </row>
    <row r="2403" spans="1:31" x14ac:dyDescent="0.3">
      <c r="A2403" s="1" t="s">
        <v>3236</v>
      </c>
      <c r="B2403" s="1" t="s">
        <v>30</v>
      </c>
      <c r="C2403" s="1" t="s">
        <v>62</v>
      </c>
      <c r="D2403" s="2">
        <v>43400</v>
      </c>
      <c r="E2403" s="2">
        <v>43532</v>
      </c>
      <c r="F2403" s="2" t="str">
        <f>TEXT(Sales[[#This Row],[OrderDate]],"dd")</f>
        <v>08</v>
      </c>
      <c r="G2403" s="2">
        <v>43555</v>
      </c>
      <c r="H2403" s="2">
        <v>43558</v>
      </c>
      <c r="I2403" s="1" t="s">
        <v>32</v>
      </c>
      <c r="J2403">
        <v>10</v>
      </c>
      <c r="K2403" s="1" t="s">
        <v>121</v>
      </c>
      <c r="L2403">
        <v>42</v>
      </c>
      <c r="M2403" s="1" t="s">
        <v>363</v>
      </c>
      <c r="N2403">
        <v>23</v>
      </c>
      <c r="O2403" s="1" t="s">
        <v>103</v>
      </c>
      <c r="P2403">
        <v>5</v>
      </c>
      <c r="Q2403">
        <v>0.1</v>
      </c>
      <c r="R2403">
        <v>6432</v>
      </c>
      <c r="S2403">
        <v>2637.12</v>
      </c>
      <c r="T2403">
        <v>13185.599999999999</v>
      </c>
      <c r="U2403">
        <v>28944</v>
      </c>
      <c r="V2403">
        <f>Sales[[#This Row],[Total Revenue]]-Sales[[#This Row],[Total Buying]]</f>
        <v>15758.400000000001</v>
      </c>
      <c r="W2403">
        <v>297</v>
      </c>
      <c r="X2403" s="1" t="s">
        <v>916</v>
      </c>
      <c r="Y2403" s="1" t="s">
        <v>917</v>
      </c>
      <c r="Z2403" s="1" t="s">
        <v>257</v>
      </c>
      <c r="AA2403" s="1" t="s">
        <v>258</v>
      </c>
      <c r="AB2403" s="1" t="s">
        <v>56</v>
      </c>
      <c r="AC2403" s="1" t="s">
        <v>258</v>
      </c>
      <c r="AD2403">
        <v>52450</v>
      </c>
      <c r="AE2403">
        <v>55546</v>
      </c>
    </row>
    <row r="2404" spans="1:31" x14ac:dyDescent="0.3">
      <c r="A2404" s="1" t="s">
        <v>3237</v>
      </c>
      <c r="B2404" s="1" t="s">
        <v>47</v>
      </c>
      <c r="C2404" s="1" t="s">
        <v>424</v>
      </c>
      <c r="D2404" s="2">
        <v>43400</v>
      </c>
      <c r="E2404" s="2">
        <v>43532</v>
      </c>
      <c r="F2404" s="2" t="str">
        <f>TEXT(Sales[[#This Row],[OrderDate]],"dd")</f>
        <v>08</v>
      </c>
      <c r="G2404" s="2">
        <v>43537</v>
      </c>
      <c r="H2404" s="2">
        <v>43547</v>
      </c>
      <c r="I2404" s="1" t="s">
        <v>32</v>
      </c>
      <c r="J2404">
        <v>14</v>
      </c>
      <c r="K2404" s="1" t="s">
        <v>222</v>
      </c>
      <c r="L2404">
        <v>37</v>
      </c>
      <c r="M2404" s="1" t="s">
        <v>498</v>
      </c>
      <c r="N2404">
        <v>39</v>
      </c>
      <c r="O2404" s="1" t="s">
        <v>288</v>
      </c>
      <c r="P2404">
        <v>7</v>
      </c>
      <c r="Q2404">
        <v>0.3</v>
      </c>
      <c r="R2404">
        <v>1125.6000000000001</v>
      </c>
      <c r="S2404">
        <v>765.40800000000013</v>
      </c>
      <c r="T2404">
        <v>5357.8560000000007</v>
      </c>
      <c r="U2404">
        <v>5515.4400000000005</v>
      </c>
      <c r="V2404">
        <f>Sales[[#This Row],[Total Revenue]]-Sales[[#This Row],[Total Buying]]</f>
        <v>157.58399999999983</v>
      </c>
      <c r="W2404">
        <v>81</v>
      </c>
      <c r="X2404" s="1" t="s">
        <v>590</v>
      </c>
      <c r="Y2404" s="1" t="s">
        <v>558</v>
      </c>
      <c r="Z2404" s="1" t="s">
        <v>158</v>
      </c>
      <c r="AA2404" s="1" t="s">
        <v>159</v>
      </c>
      <c r="AB2404" s="1" t="s">
        <v>116</v>
      </c>
      <c r="AC2404" s="1" t="s">
        <v>159</v>
      </c>
      <c r="AD2404">
        <v>55094</v>
      </c>
      <c r="AE2404">
        <v>105401</v>
      </c>
    </row>
    <row r="2405" spans="1:31" x14ac:dyDescent="0.3">
      <c r="A2405" s="1" t="s">
        <v>3238</v>
      </c>
      <c r="B2405" s="1" t="s">
        <v>47</v>
      </c>
      <c r="C2405" s="1" t="s">
        <v>239</v>
      </c>
      <c r="D2405" s="2">
        <v>43400</v>
      </c>
      <c r="E2405" s="2">
        <v>43532</v>
      </c>
      <c r="F2405" s="2" t="str">
        <f>TEXT(Sales[[#This Row],[OrderDate]],"dd")</f>
        <v>08</v>
      </c>
      <c r="G2405" s="2">
        <v>43547</v>
      </c>
      <c r="H2405" s="2">
        <v>43553</v>
      </c>
      <c r="I2405" s="1" t="s">
        <v>32</v>
      </c>
      <c r="J2405">
        <v>20</v>
      </c>
      <c r="K2405" s="1" t="s">
        <v>225</v>
      </c>
      <c r="L2405">
        <v>22</v>
      </c>
      <c r="M2405" s="1" t="s">
        <v>71</v>
      </c>
      <c r="N2405">
        <v>19</v>
      </c>
      <c r="O2405" s="1" t="s">
        <v>726</v>
      </c>
      <c r="P2405">
        <v>3</v>
      </c>
      <c r="Q2405">
        <v>0.15</v>
      </c>
      <c r="R2405">
        <v>1976.5</v>
      </c>
      <c r="S2405">
        <v>790.6</v>
      </c>
      <c r="T2405">
        <v>2371.8000000000002</v>
      </c>
      <c r="U2405">
        <v>5040.0750000000007</v>
      </c>
      <c r="V2405">
        <f>Sales[[#This Row],[Total Revenue]]-Sales[[#This Row],[Total Buying]]</f>
        <v>2668.2750000000005</v>
      </c>
      <c r="W2405">
        <v>365</v>
      </c>
      <c r="X2405" s="1" t="s">
        <v>867</v>
      </c>
      <c r="Y2405" s="1" t="s">
        <v>868</v>
      </c>
      <c r="Z2405" s="1" t="s">
        <v>415</v>
      </c>
      <c r="AA2405" s="1" t="s">
        <v>416</v>
      </c>
      <c r="AB2405" s="1" t="s">
        <v>147</v>
      </c>
      <c r="AC2405" s="1" t="s">
        <v>416</v>
      </c>
      <c r="AD2405">
        <v>42308</v>
      </c>
      <c r="AE2405">
        <v>42826</v>
      </c>
    </row>
    <row r="2406" spans="1:31" x14ac:dyDescent="0.3">
      <c r="A2406" s="1" t="s">
        <v>3239</v>
      </c>
      <c r="B2406" s="1" t="s">
        <v>47</v>
      </c>
      <c r="C2406" s="1" t="s">
        <v>77</v>
      </c>
      <c r="D2406" s="2">
        <v>43400</v>
      </c>
      <c r="E2406" s="2">
        <v>43532</v>
      </c>
      <c r="F2406" s="2" t="str">
        <f>TEXT(Sales[[#This Row],[OrderDate]],"dd")</f>
        <v>08</v>
      </c>
      <c r="G2406" s="2">
        <v>43545</v>
      </c>
      <c r="H2406" s="2">
        <v>43552</v>
      </c>
      <c r="I2406" s="1" t="s">
        <v>32</v>
      </c>
      <c r="J2406">
        <v>15</v>
      </c>
      <c r="K2406" s="1" t="s">
        <v>134</v>
      </c>
      <c r="L2406">
        <v>18</v>
      </c>
      <c r="M2406" s="1" t="s">
        <v>334</v>
      </c>
      <c r="N2406">
        <v>35</v>
      </c>
      <c r="O2406" s="1" t="s">
        <v>184</v>
      </c>
      <c r="P2406">
        <v>1</v>
      </c>
      <c r="Q2406">
        <v>0.05</v>
      </c>
      <c r="R2406">
        <v>1125.6000000000001</v>
      </c>
      <c r="S2406">
        <v>607.82400000000007</v>
      </c>
      <c r="T2406">
        <v>607.82400000000007</v>
      </c>
      <c r="U2406">
        <v>1069.3200000000002</v>
      </c>
      <c r="V2406">
        <f>Sales[[#This Row],[Total Revenue]]-Sales[[#This Row],[Total Buying]]</f>
        <v>461.49600000000009</v>
      </c>
      <c r="W2406">
        <v>117</v>
      </c>
      <c r="X2406" s="1" t="s">
        <v>1400</v>
      </c>
      <c r="Y2406" s="1" t="s">
        <v>711</v>
      </c>
      <c r="Z2406" s="1" t="s">
        <v>306</v>
      </c>
      <c r="AA2406" s="1" t="s">
        <v>307</v>
      </c>
      <c r="AB2406" s="1" t="s">
        <v>56</v>
      </c>
      <c r="AC2406" s="1" t="s">
        <v>307</v>
      </c>
      <c r="AD2406">
        <v>40571</v>
      </c>
      <c r="AE2406">
        <v>66430</v>
      </c>
    </row>
    <row r="2407" spans="1:31" x14ac:dyDescent="0.3">
      <c r="A2407" s="1" t="s">
        <v>3240</v>
      </c>
      <c r="B2407" s="1" t="s">
        <v>30</v>
      </c>
      <c r="C2407" s="1" t="s">
        <v>77</v>
      </c>
      <c r="D2407" s="2">
        <v>43400</v>
      </c>
      <c r="E2407" s="2">
        <v>43532</v>
      </c>
      <c r="F2407" s="2" t="str">
        <f>TEXT(Sales[[#This Row],[OrderDate]],"dd")</f>
        <v>08</v>
      </c>
      <c r="G2407" s="2">
        <v>43550</v>
      </c>
      <c r="H2407" s="2">
        <v>43559</v>
      </c>
      <c r="I2407" s="1" t="s">
        <v>32</v>
      </c>
      <c r="J2407">
        <v>10</v>
      </c>
      <c r="K2407" s="1" t="s">
        <v>121</v>
      </c>
      <c r="L2407">
        <v>44</v>
      </c>
      <c r="M2407" s="1" t="s">
        <v>445</v>
      </c>
      <c r="N2407">
        <v>27</v>
      </c>
      <c r="O2407" s="1" t="s">
        <v>223</v>
      </c>
      <c r="P2407">
        <v>7</v>
      </c>
      <c r="Q2407">
        <v>0.05</v>
      </c>
      <c r="R2407">
        <v>1949.7</v>
      </c>
      <c r="S2407">
        <v>896.86200000000008</v>
      </c>
      <c r="T2407">
        <v>6278.0340000000006</v>
      </c>
      <c r="U2407">
        <v>12965.505000000001</v>
      </c>
      <c r="V2407">
        <f>Sales[[#This Row],[Total Revenue]]-Sales[[#This Row],[Total Buying]]</f>
        <v>6687.4710000000005</v>
      </c>
      <c r="W2407">
        <v>122</v>
      </c>
      <c r="X2407" s="1" t="s">
        <v>714</v>
      </c>
      <c r="Y2407" s="1" t="s">
        <v>711</v>
      </c>
      <c r="Z2407" s="1" t="s">
        <v>306</v>
      </c>
      <c r="AA2407" s="1" t="s">
        <v>307</v>
      </c>
      <c r="AB2407" s="1" t="s">
        <v>56</v>
      </c>
      <c r="AC2407" s="1" t="s">
        <v>307</v>
      </c>
      <c r="AD2407">
        <v>55823</v>
      </c>
      <c r="AE2407">
        <v>46791</v>
      </c>
    </row>
    <row r="2408" spans="1:31" x14ac:dyDescent="0.3">
      <c r="A2408" s="1" t="s">
        <v>3241</v>
      </c>
      <c r="B2408" s="1" t="s">
        <v>100</v>
      </c>
      <c r="C2408" s="1" t="s">
        <v>77</v>
      </c>
      <c r="D2408" s="2">
        <v>43400</v>
      </c>
      <c r="E2408" s="2">
        <v>43532</v>
      </c>
      <c r="F2408" s="2" t="str">
        <f>TEXT(Sales[[#This Row],[OrderDate]],"dd")</f>
        <v>08</v>
      </c>
      <c r="G2408" s="2">
        <v>43543</v>
      </c>
      <c r="H2408" s="2">
        <v>43553</v>
      </c>
      <c r="I2408" s="1" t="s">
        <v>32</v>
      </c>
      <c r="J2408">
        <v>28</v>
      </c>
      <c r="K2408" s="1" t="s">
        <v>101</v>
      </c>
      <c r="L2408">
        <v>7</v>
      </c>
      <c r="M2408" s="1" t="s">
        <v>271</v>
      </c>
      <c r="N2408">
        <v>3</v>
      </c>
      <c r="O2408" s="1" t="s">
        <v>167</v>
      </c>
      <c r="P2408">
        <v>3</v>
      </c>
      <c r="Q2408">
        <v>0.05</v>
      </c>
      <c r="R2408">
        <v>2345</v>
      </c>
      <c r="S2408">
        <v>1876</v>
      </c>
      <c r="T2408">
        <v>5628</v>
      </c>
      <c r="U2408">
        <v>6683.25</v>
      </c>
      <c r="V2408">
        <f>Sales[[#This Row],[Total Revenue]]-Sales[[#This Row],[Total Buying]]</f>
        <v>1055.25</v>
      </c>
      <c r="W2408">
        <v>191</v>
      </c>
      <c r="X2408" s="1" t="s">
        <v>406</v>
      </c>
      <c r="Y2408" s="1" t="s">
        <v>368</v>
      </c>
      <c r="Z2408" s="1" t="s">
        <v>369</v>
      </c>
      <c r="AA2408" s="1" t="s">
        <v>370</v>
      </c>
      <c r="AB2408" s="1" t="s">
        <v>147</v>
      </c>
      <c r="AC2408" s="1" t="s">
        <v>370</v>
      </c>
      <c r="AD2408">
        <v>58263</v>
      </c>
      <c r="AE2408">
        <v>50615</v>
      </c>
    </row>
    <row r="2409" spans="1:31" x14ac:dyDescent="0.3">
      <c r="A2409" s="1" t="s">
        <v>3242</v>
      </c>
      <c r="B2409" s="1" t="s">
        <v>30</v>
      </c>
      <c r="C2409" s="1" t="s">
        <v>62</v>
      </c>
      <c r="D2409" s="2">
        <v>43400</v>
      </c>
      <c r="E2409" s="2">
        <v>43532</v>
      </c>
      <c r="F2409" s="2" t="str">
        <f>TEXT(Sales[[#This Row],[OrderDate]],"dd")</f>
        <v>08</v>
      </c>
      <c r="G2409" s="2">
        <v>43557</v>
      </c>
      <c r="H2409" s="2">
        <v>43558</v>
      </c>
      <c r="I2409" s="1" t="s">
        <v>32</v>
      </c>
      <c r="J2409">
        <v>1</v>
      </c>
      <c r="K2409" s="1" t="s">
        <v>78</v>
      </c>
      <c r="L2409">
        <v>48</v>
      </c>
      <c r="M2409" s="1" t="s">
        <v>102</v>
      </c>
      <c r="N2409">
        <v>20</v>
      </c>
      <c r="O2409" s="1" t="s">
        <v>245</v>
      </c>
      <c r="P2409">
        <v>7</v>
      </c>
      <c r="Q2409">
        <v>7.4999999999999997E-2</v>
      </c>
      <c r="R2409">
        <v>1802.3</v>
      </c>
      <c r="S2409">
        <v>1279.6329999999998</v>
      </c>
      <c r="T2409">
        <v>8957.4309999999987</v>
      </c>
      <c r="U2409">
        <v>11669.8925</v>
      </c>
      <c r="V2409">
        <f>Sales[[#This Row],[Total Revenue]]-Sales[[#This Row],[Total Buying]]</f>
        <v>2712.4615000000013</v>
      </c>
      <c r="W2409">
        <v>262</v>
      </c>
      <c r="X2409" s="1" t="s">
        <v>494</v>
      </c>
      <c r="Y2409" s="1" t="s">
        <v>495</v>
      </c>
      <c r="Z2409" s="1" t="s">
        <v>38</v>
      </c>
      <c r="AA2409" s="1" t="s">
        <v>39</v>
      </c>
      <c r="AB2409" s="1" t="s">
        <v>40</v>
      </c>
      <c r="AC2409" s="1" t="s">
        <v>39</v>
      </c>
      <c r="AD2409">
        <v>110549</v>
      </c>
      <c r="AE2409">
        <v>31918</v>
      </c>
    </row>
    <row r="2410" spans="1:31" x14ac:dyDescent="0.3">
      <c r="A2410" s="1" t="s">
        <v>3243</v>
      </c>
      <c r="B2410" s="1" t="s">
        <v>47</v>
      </c>
      <c r="C2410" s="1" t="s">
        <v>31</v>
      </c>
      <c r="D2410" s="2">
        <v>43400</v>
      </c>
      <c r="E2410" s="2">
        <v>43532</v>
      </c>
      <c r="F2410" s="2" t="str">
        <f>TEXT(Sales[[#This Row],[OrderDate]],"dd")</f>
        <v>08</v>
      </c>
      <c r="G2410" s="2">
        <v>43536</v>
      </c>
      <c r="H2410" s="2">
        <v>43544</v>
      </c>
      <c r="I2410" s="1" t="s">
        <v>32</v>
      </c>
      <c r="J2410">
        <v>13</v>
      </c>
      <c r="K2410" s="1" t="s">
        <v>88</v>
      </c>
      <c r="L2410">
        <v>41</v>
      </c>
      <c r="M2410" s="1" t="s">
        <v>505</v>
      </c>
      <c r="N2410">
        <v>31</v>
      </c>
      <c r="O2410" s="1" t="s">
        <v>470</v>
      </c>
      <c r="P2410">
        <v>2</v>
      </c>
      <c r="Q2410">
        <v>0.05</v>
      </c>
      <c r="R2410">
        <v>214.4</v>
      </c>
      <c r="S2410">
        <v>105.056</v>
      </c>
      <c r="T2410">
        <v>210.11199999999999</v>
      </c>
      <c r="U2410">
        <v>407.36</v>
      </c>
      <c r="V2410">
        <f>Sales[[#This Row],[Total Revenue]]-Sales[[#This Row],[Total Buying]]</f>
        <v>197.24800000000002</v>
      </c>
      <c r="W2410">
        <v>206</v>
      </c>
      <c r="X2410" s="1" t="s">
        <v>585</v>
      </c>
      <c r="Y2410" s="1" t="s">
        <v>37</v>
      </c>
      <c r="Z2410" s="1" t="s">
        <v>586</v>
      </c>
      <c r="AA2410" s="1" t="s">
        <v>587</v>
      </c>
      <c r="AB2410" s="1" t="s">
        <v>40</v>
      </c>
      <c r="AC2410" s="1" t="s">
        <v>587</v>
      </c>
      <c r="AD2410">
        <v>256294</v>
      </c>
      <c r="AE2410">
        <v>55777</v>
      </c>
    </row>
    <row r="2411" spans="1:31" x14ac:dyDescent="0.3">
      <c r="A2411" s="1" t="s">
        <v>3244</v>
      </c>
      <c r="B2411" s="1" t="s">
        <v>30</v>
      </c>
      <c r="C2411" s="1" t="s">
        <v>31</v>
      </c>
      <c r="D2411" s="2">
        <v>43400</v>
      </c>
      <c r="E2411" s="2">
        <v>43532</v>
      </c>
      <c r="F2411" s="2" t="str">
        <f>TEXT(Sales[[#This Row],[OrderDate]],"dd")</f>
        <v>08</v>
      </c>
      <c r="G2411" s="2">
        <v>43543</v>
      </c>
      <c r="H2411" s="2">
        <v>43547</v>
      </c>
      <c r="I2411" s="1" t="s">
        <v>32</v>
      </c>
      <c r="J2411">
        <v>1</v>
      </c>
      <c r="K2411" s="1" t="s">
        <v>78</v>
      </c>
      <c r="L2411">
        <v>34</v>
      </c>
      <c r="M2411" s="1" t="s">
        <v>378</v>
      </c>
      <c r="N2411">
        <v>7</v>
      </c>
      <c r="O2411" s="1" t="s">
        <v>260</v>
      </c>
      <c r="P2411">
        <v>6</v>
      </c>
      <c r="Q2411">
        <v>0.05</v>
      </c>
      <c r="R2411">
        <v>3008.3</v>
      </c>
      <c r="S2411">
        <v>1263.4860000000001</v>
      </c>
      <c r="T2411">
        <v>7580.9160000000011</v>
      </c>
      <c r="U2411">
        <v>17147.310000000001</v>
      </c>
      <c r="V2411">
        <f>Sales[[#This Row],[Total Revenue]]-Sales[[#This Row],[Total Buying]]</f>
        <v>9566.3940000000002</v>
      </c>
      <c r="W2411">
        <v>249</v>
      </c>
      <c r="X2411" s="1" t="s">
        <v>336</v>
      </c>
      <c r="Y2411" s="1" t="s">
        <v>337</v>
      </c>
      <c r="Z2411" s="1" t="s">
        <v>338</v>
      </c>
      <c r="AA2411" s="1" t="s">
        <v>339</v>
      </c>
      <c r="AB2411" s="1" t="s">
        <v>116</v>
      </c>
      <c r="AC2411" s="1" t="s">
        <v>339</v>
      </c>
      <c r="AD2411">
        <v>38925</v>
      </c>
      <c r="AE2411">
        <v>41330</v>
      </c>
    </row>
    <row r="2412" spans="1:31" x14ac:dyDescent="0.3">
      <c r="A2412" s="1" t="s">
        <v>3245</v>
      </c>
      <c r="B2412" s="1" t="s">
        <v>42</v>
      </c>
      <c r="C2412" s="1" t="s">
        <v>77</v>
      </c>
      <c r="D2412" s="2">
        <v>43400</v>
      </c>
      <c r="E2412" s="2">
        <v>43533</v>
      </c>
      <c r="F2412" s="2" t="str">
        <f>TEXT(Sales[[#This Row],[OrderDate]],"dd")</f>
        <v>09</v>
      </c>
      <c r="G2412" s="2">
        <v>43539</v>
      </c>
      <c r="H2412" s="2">
        <v>43540</v>
      </c>
      <c r="I2412" s="1" t="s">
        <v>32</v>
      </c>
      <c r="J2412">
        <v>21</v>
      </c>
      <c r="K2412" s="1" t="s">
        <v>43</v>
      </c>
      <c r="L2412">
        <v>28</v>
      </c>
      <c r="M2412" s="1" t="s">
        <v>50</v>
      </c>
      <c r="N2412">
        <v>29</v>
      </c>
      <c r="O2412" s="1" t="s">
        <v>360</v>
      </c>
      <c r="P2412">
        <v>8</v>
      </c>
      <c r="Q2412">
        <v>0.05</v>
      </c>
      <c r="R2412">
        <v>1165.8</v>
      </c>
      <c r="S2412">
        <v>827.71799999999996</v>
      </c>
      <c r="T2412">
        <v>6621.7439999999997</v>
      </c>
      <c r="U2412">
        <v>8860.08</v>
      </c>
      <c r="V2412">
        <f>Sales[[#This Row],[Total Revenue]]-Sales[[#This Row],[Total Buying]]</f>
        <v>2238.3360000000002</v>
      </c>
      <c r="W2412">
        <v>197</v>
      </c>
      <c r="X2412" s="1" t="s">
        <v>2858</v>
      </c>
      <c r="Y2412" s="1" t="s">
        <v>2859</v>
      </c>
      <c r="Z2412" s="1" t="s">
        <v>219</v>
      </c>
      <c r="AA2412" s="1" t="s">
        <v>220</v>
      </c>
      <c r="AB2412" s="1" t="s">
        <v>147</v>
      </c>
      <c r="AC2412" s="1" t="s">
        <v>220</v>
      </c>
      <c r="AD2412">
        <v>52711</v>
      </c>
      <c r="AE2412">
        <v>42250</v>
      </c>
    </row>
    <row r="2413" spans="1:31" x14ac:dyDescent="0.3">
      <c r="A2413" s="1" t="s">
        <v>3246</v>
      </c>
      <c r="B2413" s="1" t="s">
        <v>47</v>
      </c>
      <c r="C2413" s="1" t="s">
        <v>62</v>
      </c>
      <c r="D2413" s="2">
        <v>43400</v>
      </c>
      <c r="E2413" s="2">
        <v>43533</v>
      </c>
      <c r="F2413" s="2" t="str">
        <f>TEXT(Sales[[#This Row],[OrderDate]],"dd")</f>
        <v>09</v>
      </c>
      <c r="G2413" s="2">
        <v>43539</v>
      </c>
      <c r="H2413" s="2">
        <v>43542</v>
      </c>
      <c r="I2413" s="1" t="s">
        <v>32</v>
      </c>
      <c r="J2413">
        <v>17</v>
      </c>
      <c r="K2413" s="1" t="s">
        <v>292</v>
      </c>
      <c r="L2413">
        <v>22</v>
      </c>
      <c r="M2413" s="1" t="s">
        <v>71</v>
      </c>
      <c r="N2413">
        <v>10</v>
      </c>
      <c r="O2413" s="1" t="s">
        <v>162</v>
      </c>
      <c r="P2413">
        <v>5</v>
      </c>
      <c r="Q2413">
        <v>0.05</v>
      </c>
      <c r="R2413">
        <v>1031.8</v>
      </c>
      <c r="S2413">
        <v>412.72</v>
      </c>
      <c r="T2413">
        <v>2063.6000000000004</v>
      </c>
      <c r="U2413">
        <v>4901.0499999999993</v>
      </c>
      <c r="V2413">
        <f>Sales[[#This Row],[Total Revenue]]-Sales[[#This Row],[Total Buying]]</f>
        <v>2837.4499999999989</v>
      </c>
      <c r="W2413">
        <v>276</v>
      </c>
      <c r="X2413" s="1" t="s">
        <v>798</v>
      </c>
      <c r="Y2413" s="1" t="s">
        <v>799</v>
      </c>
      <c r="Z2413" s="1" t="s">
        <v>38</v>
      </c>
      <c r="AA2413" s="1" t="s">
        <v>39</v>
      </c>
      <c r="AB2413" s="1" t="s">
        <v>40</v>
      </c>
      <c r="AC2413" s="1" t="s">
        <v>39</v>
      </c>
      <c r="AD2413">
        <v>523690</v>
      </c>
      <c r="AE2413">
        <v>34299</v>
      </c>
    </row>
    <row r="2414" spans="1:31" x14ac:dyDescent="0.3">
      <c r="A2414" s="1" t="s">
        <v>3247</v>
      </c>
      <c r="B2414" s="1" t="s">
        <v>47</v>
      </c>
      <c r="C2414" s="1" t="s">
        <v>77</v>
      </c>
      <c r="D2414" s="2">
        <v>43400</v>
      </c>
      <c r="E2414" s="2">
        <v>43533</v>
      </c>
      <c r="F2414" s="2" t="str">
        <f>TEXT(Sales[[#This Row],[OrderDate]],"dd")</f>
        <v>09</v>
      </c>
      <c r="G2414" s="2">
        <v>43560</v>
      </c>
      <c r="H2414" s="2">
        <v>43564</v>
      </c>
      <c r="I2414" s="1" t="s">
        <v>32</v>
      </c>
      <c r="J2414">
        <v>16</v>
      </c>
      <c r="K2414" s="1" t="s">
        <v>270</v>
      </c>
      <c r="L2414">
        <v>21</v>
      </c>
      <c r="M2414" s="1" t="s">
        <v>63</v>
      </c>
      <c r="N2414">
        <v>18</v>
      </c>
      <c r="O2414" s="1" t="s">
        <v>364</v>
      </c>
      <c r="P2414">
        <v>2</v>
      </c>
      <c r="Q2414">
        <v>7.4999999999999997E-2</v>
      </c>
      <c r="R2414">
        <v>1882.7</v>
      </c>
      <c r="S2414">
        <v>1016.6580000000001</v>
      </c>
      <c r="T2414">
        <v>2033.3160000000003</v>
      </c>
      <c r="U2414">
        <v>3482.9949999999999</v>
      </c>
      <c r="V2414">
        <f>Sales[[#This Row],[Total Revenue]]-Sales[[#This Row],[Total Buying]]</f>
        <v>1449.6789999999996</v>
      </c>
      <c r="W2414">
        <v>155</v>
      </c>
      <c r="X2414" s="1" t="s">
        <v>1222</v>
      </c>
      <c r="Y2414" s="1" t="s">
        <v>844</v>
      </c>
      <c r="Z2414" s="1" t="s">
        <v>196</v>
      </c>
      <c r="AA2414" s="1" t="s">
        <v>197</v>
      </c>
      <c r="AB2414" s="1" t="s">
        <v>147</v>
      </c>
      <c r="AC2414" s="1" t="s">
        <v>197</v>
      </c>
      <c r="AD2414">
        <v>50476</v>
      </c>
      <c r="AE2414">
        <v>49925</v>
      </c>
    </row>
    <row r="2415" spans="1:31" x14ac:dyDescent="0.3">
      <c r="A2415" s="1" t="s">
        <v>3248</v>
      </c>
      <c r="B2415" s="1" t="s">
        <v>47</v>
      </c>
      <c r="C2415" s="1" t="s">
        <v>77</v>
      </c>
      <c r="D2415" s="2">
        <v>43400</v>
      </c>
      <c r="E2415" s="2">
        <v>43533</v>
      </c>
      <c r="F2415" s="2" t="str">
        <f>TEXT(Sales[[#This Row],[OrderDate]],"dd")</f>
        <v>09</v>
      </c>
      <c r="G2415" s="2">
        <v>43547</v>
      </c>
      <c r="H2415" s="2">
        <v>43555</v>
      </c>
      <c r="I2415" s="1" t="s">
        <v>32</v>
      </c>
      <c r="J2415">
        <v>19</v>
      </c>
      <c r="K2415" s="1" t="s">
        <v>97</v>
      </c>
      <c r="L2415">
        <v>1</v>
      </c>
      <c r="M2415" s="1" t="s">
        <v>79</v>
      </c>
      <c r="N2415">
        <v>5</v>
      </c>
      <c r="O2415" s="1" t="s">
        <v>123</v>
      </c>
      <c r="P2415">
        <v>1</v>
      </c>
      <c r="Q2415">
        <v>7.4999999999999997E-2</v>
      </c>
      <c r="R2415">
        <v>1018.4</v>
      </c>
      <c r="S2415">
        <v>743.43200000000002</v>
      </c>
      <c r="T2415">
        <v>743.43200000000002</v>
      </c>
      <c r="U2415">
        <v>942.02</v>
      </c>
      <c r="V2415">
        <f>Sales[[#This Row],[Total Revenue]]-Sales[[#This Row],[Total Buying]]</f>
        <v>198.58799999999997</v>
      </c>
      <c r="W2415">
        <v>152</v>
      </c>
      <c r="X2415" s="1" t="s">
        <v>200</v>
      </c>
      <c r="Y2415" s="1" t="s">
        <v>201</v>
      </c>
      <c r="Z2415" s="1" t="s">
        <v>196</v>
      </c>
      <c r="AA2415" s="1" t="s">
        <v>197</v>
      </c>
      <c r="AB2415" s="1" t="s">
        <v>147</v>
      </c>
      <c r="AC2415" s="1" t="s">
        <v>197</v>
      </c>
      <c r="AD2415">
        <v>44798</v>
      </c>
      <c r="AE2415">
        <v>49797</v>
      </c>
    </row>
    <row r="2416" spans="1:31" x14ac:dyDescent="0.3">
      <c r="A2416" s="1" t="s">
        <v>3249</v>
      </c>
      <c r="B2416" s="1" t="s">
        <v>30</v>
      </c>
      <c r="C2416" s="1" t="s">
        <v>31</v>
      </c>
      <c r="D2416" s="2">
        <v>43400</v>
      </c>
      <c r="E2416" s="2">
        <v>43533</v>
      </c>
      <c r="F2416" s="2" t="str">
        <f>TEXT(Sales[[#This Row],[OrderDate]],"dd")</f>
        <v>09</v>
      </c>
      <c r="G2416" s="2">
        <v>43537</v>
      </c>
      <c r="H2416" s="2">
        <v>43543</v>
      </c>
      <c r="I2416" s="1" t="s">
        <v>32</v>
      </c>
      <c r="J2416">
        <v>7</v>
      </c>
      <c r="K2416" s="1" t="s">
        <v>188</v>
      </c>
      <c r="L2416">
        <v>14</v>
      </c>
      <c r="M2416" s="1" t="s">
        <v>122</v>
      </c>
      <c r="N2416">
        <v>28</v>
      </c>
      <c r="O2416" s="1" t="s">
        <v>135</v>
      </c>
      <c r="P2416">
        <v>2</v>
      </c>
      <c r="Q2416">
        <v>0.1</v>
      </c>
      <c r="R2416">
        <v>3832.4</v>
      </c>
      <c r="S2416">
        <v>3027.596</v>
      </c>
      <c r="T2416">
        <v>6055.192</v>
      </c>
      <c r="U2416">
        <v>6898.32</v>
      </c>
      <c r="V2416">
        <f>Sales[[#This Row],[Total Revenue]]-Sales[[#This Row],[Total Buying]]</f>
        <v>843.1279999999997</v>
      </c>
      <c r="W2416">
        <v>228</v>
      </c>
      <c r="X2416" s="1" t="s">
        <v>854</v>
      </c>
      <c r="Y2416" s="1" t="s">
        <v>855</v>
      </c>
      <c r="Z2416" s="1" t="s">
        <v>856</v>
      </c>
      <c r="AA2416" s="1" t="s">
        <v>857</v>
      </c>
      <c r="AB2416" s="1" t="s">
        <v>116</v>
      </c>
      <c r="AC2416" s="1" t="s">
        <v>857</v>
      </c>
      <c r="AD2416">
        <v>44092</v>
      </c>
      <c r="AE2416">
        <v>51012</v>
      </c>
    </row>
    <row r="2417" spans="1:31" x14ac:dyDescent="0.3">
      <c r="A2417" s="1" t="s">
        <v>3250</v>
      </c>
      <c r="B2417" s="1" t="s">
        <v>30</v>
      </c>
      <c r="C2417" s="1" t="s">
        <v>62</v>
      </c>
      <c r="D2417" s="2">
        <v>43400</v>
      </c>
      <c r="E2417" s="2">
        <v>43533</v>
      </c>
      <c r="F2417" s="2" t="str">
        <f>TEXT(Sales[[#This Row],[OrderDate]],"dd")</f>
        <v>09</v>
      </c>
      <c r="G2417" s="2">
        <v>43560</v>
      </c>
      <c r="H2417" s="2">
        <v>43567</v>
      </c>
      <c r="I2417" s="1" t="s">
        <v>32</v>
      </c>
      <c r="J2417">
        <v>1</v>
      </c>
      <c r="K2417" s="1" t="s">
        <v>78</v>
      </c>
      <c r="L2417">
        <v>17</v>
      </c>
      <c r="M2417" s="1" t="s">
        <v>278</v>
      </c>
      <c r="N2417">
        <v>40</v>
      </c>
      <c r="O2417" s="1" t="s">
        <v>199</v>
      </c>
      <c r="P2417">
        <v>8</v>
      </c>
      <c r="Q2417">
        <v>7.4999999999999997E-2</v>
      </c>
      <c r="R2417">
        <v>5299.7</v>
      </c>
      <c r="S2417">
        <v>2172.877</v>
      </c>
      <c r="T2417">
        <v>17383.016</v>
      </c>
      <c r="U2417">
        <v>39217.78</v>
      </c>
      <c r="V2417">
        <f>Sales[[#This Row],[Total Revenue]]-Sales[[#This Row],[Total Buying]]</f>
        <v>21834.763999999999</v>
      </c>
      <c r="W2417">
        <v>322</v>
      </c>
      <c r="X2417" s="1" t="s">
        <v>900</v>
      </c>
      <c r="Y2417" s="1" t="s">
        <v>901</v>
      </c>
      <c r="Z2417" s="1" t="s">
        <v>251</v>
      </c>
      <c r="AA2417" s="1" t="s">
        <v>252</v>
      </c>
      <c r="AB2417" s="1" t="s">
        <v>56</v>
      </c>
      <c r="AC2417" s="1" t="s">
        <v>252</v>
      </c>
      <c r="AD2417">
        <v>59196</v>
      </c>
      <c r="AE2417">
        <v>56475</v>
      </c>
    </row>
    <row r="2418" spans="1:31" x14ac:dyDescent="0.3">
      <c r="A2418" s="1" t="s">
        <v>3251</v>
      </c>
      <c r="B2418" s="1" t="s">
        <v>47</v>
      </c>
      <c r="C2418" s="1" t="s">
        <v>424</v>
      </c>
      <c r="D2418" s="2">
        <v>43400</v>
      </c>
      <c r="E2418" s="2">
        <v>43533</v>
      </c>
      <c r="F2418" s="2" t="str">
        <f>TEXT(Sales[[#This Row],[OrderDate]],"dd")</f>
        <v>09</v>
      </c>
      <c r="G2418" s="2">
        <v>43554</v>
      </c>
      <c r="H2418" s="2">
        <v>43563</v>
      </c>
      <c r="I2418" s="1" t="s">
        <v>32</v>
      </c>
      <c r="J2418">
        <v>19</v>
      </c>
      <c r="K2418" s="1" t="s">
        <v>97</v>
      </c>
      <c r="L2418">
        <v>39</v>
      </c>
      <c r="M2418" s="1" t="s">
        <v>520</v>
      </c>
      <c r="N2418">
        <v>40</v>
      </c>
      <c r="O2418" s="1" t="s">
        <v>199</v>
      </c>
      <c r="P2418">
        <v>4</v>
      </c>
      <c r="Q2418">
        <v>0.2</v>
      </c>
      <c r="R2418">
        <v>3839.1</v>
      </c>
      <c r="S2418">
        <v>2917.7159999999999</v>
      </c>
      <c r="T2418">
        <v>11670.864</v>
      </c>
      <c r="U2418">
        <v>12285.119999999999</v>
      </c>
      <c r="V2418">
        <f>Sales[[#This Row],[Total Revenue]]-Sales[[#This Row],[Total Buying]]</f>
        <v>614.2559999999994</v>
      </c>
      <c r="W2418">
        <v>60</v>
      </c>
      <c r="X2418" s="1" t="s">
        <v>482</v>
      </c>
      <c r="Y2418" s="1" t="s">
        <v>191</v>
      </c>
      <c r="Z2418" s="1" t="s">
        <v>158</v>
      </c>
      <c r="AA2418" s="1" t="s">
        <v>159</v>
      </c>
      <c r="AB2418" s="1" t="s">
        <v>116</v>
      </c>
      <c r="AC2418" s="1" t="s">
        <v>159</v>
      </c>
      <c r="AD2418">
        <v>39378</v>
      </c>
      <c r="AE2418">
        <v>49186</v>
      </c>
    </row>
    <row r="2419" spans="1:31" x14ac:dyDescent="0.3">
      <c r="A2419" s="1" t="s">
        <v>3252</v>
      </c>
      <c r="B2419" s="1" t="s">
        <v>30</v>
      </c>
      <c r="C2419" s="1" t="s">
        <v>48</v>
      </c>
      <c r="D2419" s="2">
        <v>43400</v>
      </c>
      <c r="E2419" s="2">
        <v>43534</v>
      </c>
      <c r="F2419" s="2" t="str">
        <f>TEXT(Sales[[#This Row],[OrderDate]],"dd")</f>
        <v>10</v>
      </c>
      <c r="G2419" s="2">
        <v>43543</v>
      </c>
      <c r="H2419" s="2">
        <v>43549</v>
      </c>
      <c r="I2419" s="1" t="s">
        <v>32</v>
      </c>
      <c r="J2419">
        <v>10</v>
      </c>
      <c r="K2419" s="1" t="s">
        <v>121</v>
      </c>
      <c r="L2419">
        <v>48</v>
      </c>
      <c r="M2419" s="1" t="s">
        <v>102</v>
      </c>
      <c r="N2419">
        <v>32</v>
      </c>
      <c r="O2419" s="1" t="s">
        <v>107</v>
      </c>
      <c r="P2419">
        <v>6</v>
      </c>
      <c r="Q2419">
        <v>0.15</v>
      </c>
      <c r="R2419">
        <v>991.6</v>
      </c>
      <c r="S2419">
        <v>763.53200000000004</v>
      </c>
      <c r="T2419">
        <v>4581.192</v>
      </c>
      <c r="U2419">
        <v>5057.16</v>
      </c>
      <c r="V2419">
        <f>Sales[[#This Row],[Total Revenue]]-Sales[[#This Row],[Total Buying]]</f>
        <v>475.96799999999985</v>
      </c>
      <c r="W2419">
        <v>26</v>
      </c>
      <c r="X2419" s="1" t="s">
        <v>1312</v>
      </c>
      <c r="Y2419" s="1" t="s">
        <v>294</v>
      </c>
      <c r="Z2419" s="1" t="s">
        <v>158</v>
      </c>
      <c r="AA2419" s="1" t="s">
        <v>159</v>
      </c>
      <c r="AB2419" s="1" t="s">
        <v>116</v>
      </c>
      <c r="AC2419" s="1" t="s">
        <v>159</v>
      </c>
      <c r="AD2419">
        <v>40908</v>
      </c>
      <c r="AE2419">
        <v>66459</v>
      </c>
    </row>
    <row r="2420" spans="1:31" x14ac:dyDescent="0.3">
      <c r="A2420" s="1" t="s">
        <v>3253</v>
      </c>
      <c r="B2420" s="1" t="s">
        <v>47</v>
      </c>
      <c r="C2420" s="1" t="s">
        <v>77</v>
      </c>
      <c r="D2420" s="2">
        <v>43400</v>
      </c>
      <c r="E2420" s="2">
        <v>43534</v>
      </c>
      <c r="F2420" s="2" t="str">
        <f>TEXT(Sales[[#This Row],[OrderDate]],"dd")</f>
        <v>10</v>
      </c>
      <c r="G2420" s="2">
        <v>43537</v>
      </c>
      <c r="H2420" s="2">
        <v>43547</v>
      </c>
      <c r="I2420" s="1" t="s">
        <v>32</v>
      </c>
      <c r="J2420">
        <v>17</v>
      </c>
      <c r="K2420" s="1" t="s">
        <v>292</v>
      </c>
      <c r="L2420">
        <v>31</v>
      </c>
      <c r="M2420" s="1" t="s">
        <v>374</v>
      </c>
      <c r="N2420">
        <v>9</v>
      </c>
      <c r="O2420" s="1" t="s">
        <v>111</v>
      </c>
      <c r="P2420">
        <v>7</v>
      </c>
      <c r="Q2420">
        <v>7.4999999999999997E-2</v>
      </c>
      <c r="R2420">
        <v>234.5</v>
      </c>
      <c r="S2420">
        <v>136.01</v>
      </c>
      <c r="T2420">
        <v>952.06999999999994</v>
      </c>
      <c r="U2420">
        <v>1518.3875</v>
      </c>
      <c r="V2420">
        <f>Sales[[#This Row],[Total Revenue]]-Sales[[#This Row],[Total Buying]]</f>
        <v>566.31750000000011</v>
      </c>
      <c r="W2420">
        <v>90</v>
      </c>
      <c r="X2420" s="1" t="s">
        <v>447</v>
      </c>
      <c r="Y2420" s="1" t="s">
        <v>448</v>
      </c>
      <c r="Z2420" s="1" t="s">
        <v>400</v>
      </c>
      <c r="AA2420" s="1" t="s">
        <v>401</v>
      </c>
      <c r="AB2420" s="1" t="s">
        <v>116</v>
      </c>
      <c r="AC2420" s="1" t="s">
        <v>401</v>
      </c>
      <c r="AD2420">
        <v>44615</v>
      </c>
      <c r="AE2420">
        <v>69938</v>
      </c>
    </row>
    <row r="2421" spans="1:31" x14ac:dyDescent="0.3">
      <c r="A2421" s="1" t="s">
        <v>3254</v>
      </c>
      <c r="B2421" s="1" t="s">
        <v>100</v>
      </c>
      <c r="C2421" s="1" t="s">
        <v>77</v>
      </c>
      <c r="D2421" s="2">
        <v>43400</v>
      </c>
      <c r="E2421" s="2">
        <v>43534</v>
      </c>
      <c r="F2421" s="2" t="str">
        <f>TEXT(Sales[[#This Row],[OrderDate]],"dd")</f>
        <v>10</v>
      </c>
      <c r="G2421" s="2">
        <v>43538</v>
      </c>
      <c r="H2421" s="2">
        <v>43542</v>
      </c>
      <c r="I2421" s="1" t="s">
        <v>32</v>
      </c>
      <c r="J2421">
        <v>28</v>
      </c>
      <c r="K2421" s="1" t="s">
        <v>101</v>
      </c>
      <c r="L2421">
        <v>48</v>
      </c>
      <c r="M2421" s="1" t="s">
        <v>102</v>
      </c>
      <c r="N2421">
        <v>22</v>
      </c>
      <c r="O2421" s="1" t="s">
        <v>128</v>
      </c>
      <c r="P2421">
        <v>3</v>
      </c>
      <c r="Q2421">
        <v>0.05</v>
      </c>
      <c r="R2421">
        <v>1098.8</v>
      </c>
      <c r="S2421">
        <v>604.34</v>
      </c>
      <c r="T2421">
        <v>1813.02</v>
      </c>
      <c r="U2421">
        <v>3131.58</v>
      </c>
      <c r="V2421">
        <f>Sales[[#This Row],[Total Revenue]]-Sales[[#This Row],[Total Buying]]</f>
        <v>1318.56</v>
      </c>
      <c r="W2421">
        <v>177</v>
      </c>
      <c r="X2421" s="1" t="s">
        <v>825</v>
      </c>
      <c r="Y2421" s="1" t="s">
        <v>532</v>
      </c>
      <c r="Z2421" s="1" t="s">
        <v>196</v>
      </c>
      <c r="AA2421" s="1" t="s">
        <v>197</v>
      </c>
      <c r="AB2421" s="1" t="s">
        <v>147</v>
      </c>
      <c r="AC2421" s="1" t="s">
        <v>197</v>
      </c>
      <c r="AD2421">
        <v>62380</v>
      </c>
      <c r="AE2421">
        <v>41024</v>
      </c>
    </row>
    <row r="2422" spans="1:31" x14ac:dyDescent="0.3">
      <c r="A2422" s="1" t="s">
        <v>3255</v>
      </c>
      <c r="B2422" s="1" t="s">
        <v>47</v>
      </c>
      <c r="C2422" s="1" t="s">
        <v>424</v>
      </c>
      <c r="D2422" s="2">
        <v>43400</v>
      </c>
      <c r="E2422" s="2">
        <v>43534</v>
      </c>
      <c r="F2422" s="2" t="str">
        <f>TEXT(Sales[[#This Row],[OrderDate]],"dd")</f>
        <v>10</v>
      </c>
      <c r="G2422" s="2">
        <v>43540</v>
      </c>
      <c r="H2422" s="2">
        <v>43550</v>
      </c>
      <c r="I2422" s="1" t="s">
        <v>32</v>
      </c>
      <c r="J2422">
        <v>19</v>
      </c>
      <c r="K2422" s="1" t="s">
        <v>97</v>
      </c>
      <c r="L2422">
        <v>5</v>
      </c>
      <c r="M2422" s="1" t="s">
        <v>106</v>
      </c>
      <c r="N2422">
        <v>7</v>
      </c>
      <c r="O2422" s="1" t="s">
        <v>260</v>
      </c>
      <c r="P2422">
        <v>2</v>
      </c>
      <c r="Q2422">
        <v>0.1</v>
      </c>
      <c r="R2422">
        <v>221.1</v>
      </c>
      <c r="S2422">
        <v>117.18300000000001</v>
      </c>
      <c r="T2422">
        <v>234.36600000000001</v>
      </c>
      <c r="U2422">
        <v>397.98</v>
      </c>
      <c r="V2422">
        <f>Sales[[#This Row],[Total Revenue]]-Sales[[#This Row],[Total Buying]]</f>
        <v>163.614</v>
      </c>
      <c r="W2422">
        <v>68</v>
      </c>
      <c r="X2422" s="1" t="s">
        <v>1067</v>
      </c>
      <c r="Y2422" s="1" t="s">
        <v>461</v>
      </c>
      <c r="Z2422" s="1" t="s">
        <v>158</v>
      </c>
      <c r="AA2422" s="1" t="s">
        <v>159</v>
      </c>
      <c r="AB2422" s="1" t="s">
        <v>116</v>
      </c>
      <c r="AC2422" s="1" t="s">
        <v>159</v>
      </c>
      <c r="AD2422">
        <v>57580</v>
      </c>
      <c r="AE2422">
        <v>37047</v>
      </c>
    </row>
    <row r="2423" spans="1:31" x14ac:dyDescent="0.3">
      <c r="A2423" s="1" t="s">
        <v>3256</v>
      </c>
      <c r="B2423" s="1" t="s">
        <v>42</v>
      </c>
      <c r="C2423" s="1" t="s">
        <v>62</v>
      </c>
      <c r="D2423" s="2">
        <v>43400</v>
      </c>
      <c r="E2423" s="2">
        <v>43534</v>
      </c>
      <c r="F2423" s="2" t="str">
        <f>TEXT(Sales[[#This Row],[OrderDate]],"dd")</f>
        <v>10</v>
      </c>
      <c r="G2423" s="2">
        <v>43549</v>
      </c>
      <c r="H2423" s="2">
        <v>43557</v>
      </c>
      <c r="I2423" s="1" t="s">
        <v>32</v>
      </c>
      <c r="J2423">
        <v>23</v>
      </c>
      <c r="K2423" s="1" t="s">
        <v>171</v>
      </c>
      <c r="L2423">
        <v>33</v>
      </c>
      <c r="M2423" s="1" t="s">
        <v>262</v>
      </c>
      <c r="N2423">
        <v>34</v>
      </c>
      <c r="O2423" s="1" t="s">
        <v>335</v>
      </c>
      <c r="P2423">
        <v>7</v>
      </c>
      <c r="Q2423">
        <v>0.3</v>
      </c>
      <c r="R2423">
        <v>207.70000000000002</v>
      </c>
      <c r="S2423">
        <v>110.08100000000002</v>
      </c>
      <c r="T2423">
        <v>770.56700000000012</v>
      </c>
      <c r="U2423">
        <v>1017.7300000000001</v>
      </c>
      <c r="V2423">
        <f>Sales[[#This Row],[Total Revenue]]-Sales[[#This Row],[Total Buying]]</f>
        <v>247.16300000000001</v>
      </c>
      <c r="W2423">
        <v>284</v>
      </c>
      <c r="X2423" s="1" t="s">
        <v>1309</v>
      </c>
      <c r="Y2423" s="1" t="s">
        <v>1310</v>
      </c>
      <c r="Z2423" s="1" t="s">
        <v>211</v>
      </c>
      <c r="AA2423" s="1" t="s">
        <v>212</v>
      </c>
      <c r="AB2423" s="1" t="s">
        <v>56</v>
      </c>
      <c r="AC2423" s="1" t="s">
        <v>212</v>
      </c>
      <c r="AD2423">
        <v>37246</v>
      </c>
      <c r="AE2423">
        <v>67131</v>
      </c>
    </row>
    <row r="2424" spans="1:31" x14ac:dyDescent="0.3">
      <c r="A2424" s="1" t="s">
        <v>3257</v>
      </c>
      <c r="B2424" s="1" t="s">
        <v>42</v>
      </c>
      <c r="C2424" s="1" t="s">
        <v>48</v>
      </c>
      <c r="D2424" s="2">
        <v>43400</v>
      </c>
      <c r="E2424" s="2">
        <v>43535</v>
      </c>
      <c r="F2424" s="2" t="str">
        <f>TEXT(Sales[[#This Row],[OrderDate]],"dd")</f>
        <v>11</v>
      </c>
      <c r="G2424" s="2">
        <v>43561</v>
      </c>
      <c r="H2424" s="2">
        <v>43569</v>
      </c>
      <c r="I2424" s="1" t="s">
        <v>32</v>
      </c>
      <c r="J2424">
        <v>24</v>
      </c>
      <c r="K2424" s="1" t="s">
        <v>58</v>
      </c>
      <c r="L2424">
        <v>37</v>
      </c>
      <c r="M2424" s="1" t="s">
        <v>498</v>
      </c>
      <c r="N2424">
        <v>27</v>
      </c>
      <c r="O2424" s="1" t="s">
        <v>223</v>
      </c>
      <c r="P2424">
        <v>5</v>
      </c>
      <c r="Q2424">
        <v>7.4999999999999997E-2</v>
      </c>
      <c r="R2424">
        <v>3999.9</v>
      </c>
      <c r="S2424">
        <v>1639.9589999999998</v>
      </c>
      <c r="T2424">
        <v>8199.7949999999983</v>
      </c>
      <c r="U2424">
        <v>18499.537500000002</v>
      </c>
      <c r="V2424">
        <f>Sales[[#This Row],[Total Revenue]]-Sales[[#This Row],[Total Buying]]</f>
        <v>10299.742500000004</v>
      </c>
      <c r="W2424">
        <v>32</v>
      </c>
      <c r="X2424" s="1" t="s">
        <v>1958</v>
      </c>
      <c r="Y2424" s="1" t="s">
        <v>191</v>
      </c>
      <c r="Z2424" s="1" t="s">
        <v>158</v>
      </c>
      <c r="AA2424" s="1" t="s">
        <v>159</v>
      </c>
      <c r="AB2424" s="1" t="s">
        <v>116</v>
      </c>
      <c r="AC2424" s="1" t="s">
        <v>159</v>
      </c>
      <c r="AD2424">
        <v>30752</v>
      </c>
      <c r="AE2424">
        <v>38085</v>
      </c>
    </row>
    <row r="2425" spans="1:31" x14ac:dyDescent="0.3">
      <c r="A2425" s="1" t="s">
        <v>3258</v>
      </c>
      <c r="B2425" s="1" t="s">
        <v>47</v>
      </c>
      <c r="C2425" s="1" t="s">
        <v>77</v>
      </c>
      <c r="D2425" s="2">
        <v>43400</v>
      </c>
      <c r="E2425" s="2">
        <v>43535</v>
      </c>
      <c r="F2425" s="2" t="str">
        <f>TEXT(Sales[[#This Row],[OrderDate]],"dd")</f>
        <v>11</v>
      </c>
      <c r="G2425" s="2">
        <v>43547</v>
      </c>
      <c r="H2425" s="2">
        <v>43556</v>
      </c>
      <c r="I2425" s="1" t="s">
        <v>32</v>
      </c>
      <c r="J2425">
        <v>18</v>
      </c>
      <c r="K2425" s="1" t="s">
        <v>49</v>
      </c>
      <c r="L2425">
        <v>13</v>
      </c>
      <c r="M2425" s="1" t="s">
        <v>118</v>
      </c>
      <c r="N2425">
        <v>1</v>
      </c>
      <c r="O2425" s="1" t="s">
        <v>72</v>
      </c>
      <c r="P2425">
        <v>6</v>
      </c>
      <c r="Q2425">
        <v>0.1</v>
      </c>
      <c r="R2425">
        <v>2552.7000000000003</v>
      </c>
      <c r="S2425">
        <v>1455.039</v>
      </c>
      <c r="T2425">
        <v>8730.2340000000004</v>
      </c>
      <c r="U2425">
        <v>13784.580000000002</v>
      </c>
      <c r="V2425">
        <f>Sales[[#This Row],[Total Revenue]]-Sales[[#This Row],[Total Buying]]</f>
        <v>5054.3460000000014</v>
      </c>
      <c r="W2425">
        <v>124</v>
      </c>
      <c r="X2425" s="1" t="s">
        <v>1446</v>
      </c>
      <c r="Y2425" s="1" t="s">
        <v>1447</v>
      </c>
      <c r="Z2425" s="1" t="s">
        <v>306</v>
      </c>
      <c r="AA2425" s="1" t="s">
        <v>307</v>
      </c>
      <c r="AB2425" s="1" t="s">
        <v>56</v>
      </c>
      <c r="AC2425" s="1" t="s">
        <v>307</v>
      </c>
      <c r="AD2425">
        <v>39376</v>
      </c>
      <c r="AE2425">
        <v>39706</v>
      </c>
    </row>
    <row r="2426" spans="1:31" x14ac:dyDescent="0.3">
      <c r="A2426" s="1" t="s">
        <v>3259</v>
      </c>
      <c r="B2426" s="1" t="s">
        <v>100</v>
      </c>
      <c r="C2426" s="1" t="s">
        <v>62</v>
      </c>
      <c r="D2426" s="2">
        <v>43400</v>
      </c>
      <c r="E2426" s="2">
        <v>43535</v>
      </c>
      <c r="F2426" s="2" t="str">
        <f>TEXT(Sales[[#This Row],[OrderDate]],"dd")</f>
        <v>11</v>
      </c>
      <c r="G2426" s="2">
        <v>43558</v>
      </c>
      <c r="H2426" s="2">
        <v>43568</v>
      </c>
      <c r="I2426" s="1" t="s">
        <v>32</v>
      </c>
      <c r="J2426">
        <v>26</v>
      </c>
      <c r="K2426" s="1" t="s">
        <v>247</v>
      </c>
      <c r="L2426">
        <v>30</v>
      </c>
      <c r="M2426" s="1" t="s">
        <v>166</v>
      </c>
      <c r="N2426">
        <v>27</v>
      </c>
      <c r="O2426" s="1" t="s">
        <v>223</v>
      </c>
      <c r="P2426">
        <v>2</v>
      </c>
      <c r="Q2426">
        <v>0.2</v>
      </c>
      <c r="R2426">
        <v>3966.4</v>
      </c>
      <c r="S2426">
        <v>2816.1439999999998</v>
      </c>
      <c r="T2426">
        <v>5632.2879999999996</v>
      </c>
      <c r="U2426">
        <v>6346.24</v>
      </c>
      <c r="V2426">
        <f>Sales[[#This Row],[Total Revenue]]-Sales[[#This Row],[Total Buying]]</f>
        <v>713.95200000000023</v>
      </c>
      <c r="W2426">
        <v>262</v>
      </c>
      <c r="X2426" s="1" t="s">
        <v>494</v>
      </c>
      <c r="Y2426" s="1" t="s">
        <v>495</v>
      </c>
      <c r="Z2426" s="1" t="s">
        <v>38</v>
      </c>
      <c r="AA2426" s="1" t="s">
        <v>39</v>
      </c>
      <c r="AB2426" s="1" t="s">
        <v>40</v>
      </c>
      <c r="AC2426" s="1" t="s">
        <v>39</v>
      </c>
      <c r="AD2426">
        <v>110549</v>
      </c>
      <c r="AE2426">
        <v>31918</v>
      </c>
    </row>
    <row r="2427" spans="1:31" x14ac:dyDescent="0.3">
      <c r="A2427" s="1" t="s">
        <v>3260</v>
      </c>
      <c r="B2427" s="1" t="s">
        <v>42</v>
      </c>
      <c r="C2427" s="1" t="s">
        <v>48</v>
      </c>
      <c r="D2427" s="2">
        <v>43500</v>
      </c>
      <c r="E2427" s="2">
        <v>43535</v>
      </c>
      <c r="F2427" s="2" t="str">
        <f>TEXT(Sales[[#This Row],[OrderDate]],"dd")</f>
        <v>11</v>
      </c>
      <c r="G2427" s="2">
        <v>43539</v>
      </c>
      <c r="H2427" s="2">
        <v>43546</v>
      </c>
      <c r="I2427" s="1" t="s">
        <v>32</v>
      </c>
      <c r="J2427">
        <v>22</v>
      </c>
      <c r="K2427" s="1" t="s">
        <v>85</v>
      </c>
      <c r="L2427">
        <v>17</v>
      </c>
      <c r="M2427" s="1" t="s">
        <v>278</v>
      </c>
      <c r="N2427">
        <v>17</v>
      </c>
      <c r="O2427" s="1" t="s">
        <v>180</v>
      </c>
      <c r="P2427">
        <v>3</v>
      </c>
      <c r="Q2427">
        <v>0.1</v>
      </c>
      <c r="R2427">
        <v>1118.9000000000001</v>
      </c>
      <c r="S2427">
        <v>850.36400000000003</v>
      </c>
      <c r="T2427">
        <v>2551.0920000000001</v>
      </c>
      <c r="U2427">
        <v>3021.03</v>
      </c>
      <c r="V2427">
        <f>Sales[[#This Row],[Total Revenue]]-Sales[[#This Row],[Total Buying]]</f>
        <v>469.9380000000001</v>
      </c>
      <c r="W2427">
        <v>53</v>
      </c>
      <c r="X2427" s="1" t="s">
        <v>2112</v>
      </c>
      <c r="Y2427" s="1" t="s">
        <v>186</v>
      </c>
      <c r="Z2427" s="1" t="s">
        <v>158</v>
      </c>
      <c r="AA2427" s="1" t="s">
        <v>159</v>
      </c>
      <c r="AB2427" s="1" t="s">
        <v>116</v>
      </c>
      <c r="AC2427" s="1" t="s">
        <v>159</v>
      </c>
      <c r="AD2427">
        <v>158424</v>
      </c>
      <c r="AE2427">
        <v>54618</v>
      </c>
    </row>
    <row r="2428" spans="1:31" x14ac:dyDescent="0.3">
      <c r="A2428" s="1" t="s">
        <v>3261</v>
      </c>
      <c r="B2428" s="1" t="s">
        <v>30</v>
      </c>
      <c r="C2428" s="1" t="s">
        <v>77</v>
      </c>
      <c r="D2428" s="2">
        <v>43400</v>
      </c>
      <c r="E2428" s="2">
        <v>43535</v>
      </c>
      <c r="F2428" s="2" t="str">
        <f>TEXT(Sales[[#This Row],[OrderDate]],"dd")</f>
        <v>11</v>
      </c>
      <c r="G2428" s="2">
        <v>43563</v>
      </c>
      <c r="H2428" s="2">
        <v>43567</v>
      </c>
      <c r="I2428" s="1" t="s">
        <v>32</v>
      </c>
      <c r="J2428">
        <v>3</v>
      </c>
      <c r="K2428" s="1" t="s">
        <v>154</v>
      </c>
      <c r="L2428">
        <v>23</v>
      </c>
      <c r="M2428" s="1" t="s">
        <v>354</v>
      </c>
      <c r="N2428">
        <v>11</v>
      </c>
      <c r="O2428" s="1" t="s">
        <v>126</v>
      </c>
      <c r="P2428">
        <v>1</v>
      </c>
      <c r="Q2428">
        <v>0.15</v>
      </c>
      <c r="R2428">
        <v>1145.7</v>
      </c>
      <c r="S2428">
        <v>905.10300000000007</v>
      </c>
      <c r="T2428">
        <v>905.10300000000007</v>
      </c>
      <c r="U2428">
        <v>973.84500000000003</v>
      </c>
      <c r="V2428">
        <f>Sales[[#This Row],[Total Revenue]]-Sales[[#This Row],[Total Buying]]</f>
        <v>68.741999999999962</v>
      </c>
      <c r="W2428">
        <v>132</v>
      </c>
      <c r="X2428" s="1" t="s">
        <v>751</v>
      </c>
      <c r="Y2428" s="1" t="s">
        <v>711</v>
      </c>
      <c r="Z2428" s="1" t="s">
        <v>306</v>
      </c>
      <c r="AA2428" s="1" t="s">
        <v>307</v>
      </c>
      <c r="AB2428" s="1" t="s">
        <v>56</v>
      </c>
      <c r="AC2428" s="1" t="s">
        <v>307</v>
      </c>
      <c r="AD2428">
        <v>41422</v>
      </c>
      <c r="AE2428">
        <v>41321</v>
      </c>
    </row>
    <row r="2429" spans="1:31" x14ac:dyDescent="0.3">
      <c r="A2429" s="1" t="s">
        <v>3262</v>
      </c>
      <c r="B2429" s="1" t="s">
        <v>47</v>
      </c>
      <c r="C2429" s="1" t="s">
        <v>31</v>
      </c>
      <c r="D2429" s="2">
        <v>43400</v>
      </c>
      <c r="E2429" s="2">
        <v>43535</v>
      </c>
      <c r="F2429" s="2" t="str">
        <f>TEXT(Sales[[#This Row],[OrderDate]],"dd")</f>
        <v>11</v>
      </c>
      <c r="G2429" s="2">
        <v>43554</v>
      </c>
      <c r="H2429" s="2">
        <v>43557</v>
      </c>
      <c r="I2429" s="1" t="s">
        <v>32</v>
      </c>
      <c r="J2429">
        <v>16</v>
      </c>
      <c r="K2429" s="1" t="s">
        <v>270</v>
      </c>
      <c r="L2429">
        <v>50</v>
      </c>
      <c r="M2429" s="1" t="s">
        <v>427</v>
      </c>
      <c r="N2429">
        <v>31</v>
      </c>
      <c r="O2429" s="1" t="s">
        <v>470</v>
      </c>
      <c r="P2429">
        <v>2</v>
      </c>
      <c r="Q2429">
        <v>7.4999999999999997E-2</v>
      </c>
      <c r="R2429">
        <v>2606.3000000000002</v>
      </c>
      <c r="S2429">
        <v>1407.4020000000003</v>
      </c>
      <c r="T2429">
        <v>2814.8040000000005</v>
      </c>
      <c r="U2429">
        <v>4821.6550000000007</v>
      </c>
      <c r="V2429">
        <f>Sales[[#This Row],[Total Revenue]]-Sales[[#This Row],[Total Buying]]</f>
        <v>2006.8510000000001</v>
      </c>
      <c r="W2429">
        <v>230</v>
      </c>
      <c r="X2429" s="1" t="s">
        <v>1471</v>
      </c>
      <c r="Y2429" s="1" t="s">
        <v>1472</v>
      </c>
      <c r="Z2429" s="1" t="s">
        <v>316</v>
      </c>
      <c r="AA2429" s="1" t="s">
        <v>317</v>
      </c>
      <c r="AB2429" s="1" t="s">
        <v>56</v>
      </c>
      <c r="AC2429" s="1" t="s">
        <v>317</v>
      </c>
      <c r="AD2429">
        <v>305488</v>
      </c>
      <c r="AE2429">
        <v>53637</v>
      </c>
    </row>
    <row r="2430" spans="1:31" x14ac:dyDescent="0.3">
      <c r="A2430" s="1" t="s">
        <v>3263</v>
      </c>
      <c r="B2430" s="1" t="s">
        <v>47</v>
      </c>
      <c r="C2430" s="1" t="s">
        <v>62</v>
      </c>
      <c r="D2430" s="2">
        <v>43400</v>
      </c>
      <c r="E2430" s="2">
        <v>43535</v>
      </c>
      <c r="F2430" s="2" t="str">
        <f>TEXT(Sales[[#This Row],[OrderDate]],"dd")</f>
        <v>11</v>
      </c>
      <c r="G2430" s="2">
        <v>43537</v>
      </c>
      <c r="H2430" s="2">
        <v>43544</v>
      </c>
      <c r="I2430" s="1" t="s">
        <v>32</v>
      </c>
      <c r="J2430">
        <v>15</v>
      </c>
      <c r="K2430" s="1" t="s">
        <v>134</v>
      </c>
      <c r="L2430">
        <v>49</v>
      </c>
      <c r="M2430" s="1" t="s">
        <v>74</v>
      </c>
      <c r="N2430">
        <v>4</v>
      </c>
      <c r="O2430" s="1" t="s">
        <v>64</v>
      </c>
      <c r="P2430">
        <v>6</v>
      </c>
      <c r="Q2430">
        <v>0.1</v>
      </c>
      <c r="R2430">
        <v>2820.7000000000003</v>
      </c>
      <c r="S2430">
        <v>2228.3530000000005</v>
      </c>
      <c r="T2430">
        <v>13370.118000000002</v>
      </c>
      <c r="U2430">
        <v>15231.78</v>
      </c>
      <c r="V2430">
        <f>Sales[[#This Row],[Total Revenue]]-Sales[[#This Row],[Total Buying]]</f>
        <v>1861.6619999999984</v>
      </c>
      <c r="W2430">
        <v>284</v>
      </c>
      <c r="X2430" s="1" t="s">
        <v>1309</v>
      </c>
      <c r="Y2430" s="1" t="s">
        <v>1310</v>
      </c>
      <c r="Z2430" s="1" t="s">
        <v>211</v>
      </c>
      <c r="AA2430" s="1" t="s">
        <v>212</v>
      </c>
      <c r="AB2430" s="1" t="s">
        <v>56</v>
      </c>
      <c r="AC2430" s="1" t="s">
        <v>212</v>
      </c>
      <c r="AD2430">
        <v>37246</v>
      </c>
      <c r="AE2430">
        <v>67131</v>
      </c>
    </row>
    <row r="2431" spans="1:31" x14ac:dyDescent="0.3">
      <c r="A2431" s="1" t="s">
        <v>3264</v>
      </c>
      <c r="B2431" s="1" t="s">
        <v>30</v>
      </c>
      <c r="C2431" s="1" t="s">
        <v>77</v>
      </c>
      <c r="D2431" s="2">
        <v>43400</v>
      </c>
      <c r="E2431" s="2">
        <v>43535</v>
      </c>
      <c r="F2431" s="2" t="str">
        <f>TEXT(Sales[[#This Row],[OrderDate]],"dd")</f>
        <v>11</v>
      </c>
      <c r="G2431" s="2">
        <v>43551</v>
      </c>
      <c r="H2431" s="2">
        <v>43554</v>
      </c>
      <c r="I2431" s="1" t="s">
        <v>32</v>
      </c>
      <c r="J2431">
        <v>11</v>
      </c>
      <c r="K2431" s="1" t="s">
        <v>125</v>
      </c>
      <c r="L2431">
        <v>31</v>
      </c>
      <c r="M2431" s="1" t="s">
        <v>374</v>
      </c>
      <c r="N2431">
        <v>35</v>
      </c>
      <c r="O2431" s="1" t="s">
        <v>184</v>
      </c>
      <c r="P2431">
        <v>4</v>
      </c>
      <c r="Q2431">
        <v>0.05</v>
      </c>
      <c r="R2431">
        <v>1755.4</v>
      </c>
      <c r="S2431">
        <v>1228.78</v>
      </c>
      <c r="T2431">
        <v>4915.12</v>
      </c>
      <c r="U2431">
        <v>6670.52</v>
      </c>
      <c r="V2431">
        <f>Sales[[#This Row],[Total Revenue]]-Sales[[#This Row],[Total Buying]]</f>
        <v>1755.4000000000005</v>
      </c>
      <c r="W2431">
        <v>157</v>
      </c>
      <c r="X2431" s="1" t="s">
        <v>810</v>
      </c>
      <c r="Y2431" s="1" t="s">
        <v>658</v>
      </c>
      <c r="Z2431" s="1" t="s">
        <v>196</v>
      </c>
      <c r="AA2431" s="1" t="s">
        <v>197</v>
      </c>
      <c r="AB2431" s="1" t="s">
        <v>147</v>
      </c>
      <c r="AC2431" s="1" t="s">
        <v>197</v>
      </c>
      <c r="AD2431">
        <v>56956</v>
      </c>
      <c r="AE2431">
        <v>81535</v>
      </c>
    </row>
    <row r="2432" spans="1:31" x14ac:dyDescent="0.3">
      <c r="A2432" s="1" t="s">
        <v>3265</v>
      </c>
      <c r="B2432" s="1" t="s">
        <v>30</v>
      </c>
      <c r="C2432" s="1" t="s">
        <v>77</v>
      </c>
      <c r="D2432" s="2">
        <v>43400</v>
      </c>
      <c r="E2432" s="2">
        <v>43535</v>
      </c>
      <c r="F2432" s="2" t="str">
        <f>TEXT(Sales[[#This Row],[OrderDate]],"dd")</f>
        <v>11</v>
      </c>
      <c r="G2432" s="2">
        <v>43553</v>
      </c>
      <c r="H2432" s="2">
        <v>43558</v>
      </c>
      <c r="I2432" s="1" t="s">
        <v>32</v>
      </c>
      <c r="J2432">
        <v>11</v>
      </c>
      <c r="K2432" s="1" t="s">
        <v>125</v>
      </c>
      <c r="L2432">
        <v>27</v>
      </c>
      <c r="M2432" s="1" t="s">
        <v>560</v>
      </c>
      <c r="N2432">
        <v>21</v>
      </c>
      <c r="O2432" s="1" t="s">
        <v>131</v>
      </c>
      <c r="P2432">
        <v>7</v>
      </c>
      <c r="Q2432">
        <v>7.4999999999999997E-2</v>
      </c>
      <c r="R2432">
        <v>1139</v>
      </c>
      <c r="S2432">
        <v>706.18</v>
      </c>
      <c r="T2432">
        <v>4943.2599999999993</v>
      </c>
      <c r="U2432">
        <v>7375.0250000000005</v>
      </c>
      <c r="V2432">
        <f>Sales[[#This Row],[Total Revenue]]-Sales[[#This Row],[Total Buying]]</f>
        <v>2431.7650000000012</v>
      </c>
      <c r="W2432">
        <v>140</v>
      </c>
      <c r="X2432" s="1" t="s">
        <v>552</v>
      </c>
      <c r="Y2432" s="1" t="s">
        <v>553</v>
      </c>
      <c r="Z2432" s="1" t="s">
        <v>457</v>
      </c>
      <c r="AA2432" s="1" t="s">
        <v>458</v>
      </c>
      <c r="AB2432" s="1" t="s">
        <v>56</v>
      </c>
      <c r="AC2432" s="1" t="s">
        <v>458</v>
      </c>
      <c r="AD2432">
        <v>185820</v>
      </c>
      <c r="AE2432">
        <v>47527</v>
      </c>
    </row>
    <row r="2433" spans="1:31" x14ac:dyDescent="0.3">
      <c r="A2433" s="1" t="s">
        <v>3266</v>
      </c>
      <c r="B2433" s="1" t="s">
        <v>47</v>
      </c>
      <c r="C2433" s="1" t="s">
        <v>424</v>
      </c>
      <c r="D2433" s="2">
        <v>43400</v>
      </c>
      <c r="E2433" s="2">
        <v>43535</v>
      </c>
      <c r="F2433" s="2" t="str">
        <f>TEXT(Sales[[#This Row],[OrderDate]],"dd")</f>
        <v>11</v>
      </c>
      <c r="G2433" s="2">
        <v>43539</v>
      </c>
      <c r="H2433" s="2">
        <v>43540</v>
      </c>
      <c r="I2433" s="1" t="s">
        <v>32</v>
      </c>
      <c r="J2433">
        <v>20</v>
      </c>
      <c r="K2433" s="1" t="s">
        <v>225</v>
      </c>
      <c r="L2433">
        <v>8</v>
      </c>
      <c r="M2433" s="1" t="s">
        <v>98</v>
      </c>
      <c r="N2433">
        <v>3</v>
      </c>
      <c r="O2433" s="1" t="s">
        <v>167</v>
      </c>
      <c r="P2433">
        <v>3</v>
      </c>
      <c r="Q2433">
        <v>0.2</v>
      </c>
      <c r="R2433">
        <v>5152.3</v>
      </c>
      <c r="S2433">
        <v>4173.3630000000003</v>
      </c>
      <c r="T2433">
        <v>12520.089</v>
      </c>
      <c r="U2433">
        <v>12365.52</v>
      </c>
      <c r="V2433">
        <f>Sales[[#This Row],[Total Revenue]]-Sales[[#This Row],[Total Buying]]</f>
        <v>-154.56899999999951</v>
      </c>
      <c r="W2433">
        <v>74</v>
      </c>
      <c r="X2433" s="1" t="s">
        <v>1833</v>
      </c>
      <c r="Y2433" s="1" t="s">
        <v>294</v>
      </c>
      <c r="Z2433" s="1" t="s">
        <v>158</v>
      </c>
      <c r="AA2433" s="1" t="s">
        <v>159</v>
      </c>
      <c r="AB2433" s="1" t="s">
        <v>116</v>
      </c>
      <c r="AC2433" s="1" t="s">
        <v>159</v>
      </c>
      <c r="AD2433">
        <v>74757</v>
      </c>
      <c r="AE2433">
        <v>52253</v>
      </c>
    </row>
    <row r="2434" spans="1:31" x14ac:dyDescent="0.3">
      <c r="A2434" s="1" t="s">
        <v>3267</v>
      </c>
      <c r="B2434" s="1" t="s">
        <v>30</v>
      </c>
      <c r="C2434" s="1" t="s">
        <v>77</v>
      </c>
      <c r="D2434" s="2">
        <v>43400</v>
      </c>
      <c r="E2434" s="2">
        <v>43535</v>
      </c>
      <c r="F2434" s="2" t="str">
        <f>TEXT(Sales[[#This Row],[OrderDate]],"dd")</f>
        <v>11</v>
      </c>
      <c r="G2434" s="2">
        <v>43560</v>
      </c>
      <c r="H2434" s="2">
        <v>43567</v>
      </c>
      <c r="I2434" s="1" t="s">
        <v>32</v>
      </c>
      <c r="J2434">
        <v>8</v>
      </c>
      <c r="K2434" s="1" t="s">
        <v>105</v>
      </c>
      <c r="L2434">
        <v>19</v>
      </c>
      <c r="M2434" s="1" t="s">
        <v>346</v>
      </c>
      <c r="N2434">
        <v>45</v>
      </c>
      <c r="O2434" s="1" t="s">
        <v>109</v>
      </c>
      <c r="P2434">
        <v>6</v>
      </c>
      <c r="Q2434">
        <v>0.2</v>
      </c>
      <c r="R2434">
        <v>3832.4</v>
      </c>
      <c r="S2434">
        <v>3027.596</v>
      </c>
      <c r="T2434">
        <v>18165.576000000001</v>
      </c>
      <c r="U2434">
        <v>18395.52</v>
      </c>
      <c r="V2434">
        <f>Sales[[#This Row],[Total Revenue]]-Sales[[#This Row],[Total Buying]]</f>
        <v>229.94399999999951</v>
      </c>
      <c r="W2434">
        <v>139</v>
      </c>
      <c r="X2434" s="1" t="s">
        <v>1018</v>
      </c>
      <c r="Y2434" s="1" t="s">
        <v>1019</v>
      </c>
      <c r="Z2434" s="1" t="s">
        <v>457</v>
      </c>
      <c r="AA2434" s="1" t="s">
        <v>458</v>
      </c>
      <c r="AB2434" s="1" t="s">
        <v>56</v>
      </c>
      <c r="AC2434" s="1" t="s">
        <v>458</v>
      </c>
      <c r="AD2434">
        <v>45389</v>
      </c>
      <c r="AE2434">
        <v>39464</v>
      </c>
    </row>
    <row r="2435" spans="1:31" x14ac:dyDescent="0.3">
      <c r="A2435" s="1" t="s">
        <v>3268</v>
      </c>
      <c r="B2435" s="1" t="s">
        <v>42</v>
      </c>
      <c r="C2435" s="1" t="s">
        <v>62</v>
      </c>
      <c r="D2435" s="2">
        <v>43400</v>
      </c>
      <c r="E2435" s="2">
        <v>43536</v>
      </c>
      <c r="F2435" s="2" t="str">
        <f>TEXT(Sales[[#This Row],[OrderDate]],"dd")</f>
        <v>12</v>
      </c>
      <c r="G2435" s="2">
        <v>43559</v>
      </c>
      <c r="H2435" s="2">
        <v>43566</v>
      </c>
      <c r="I2435" s="1" t="s">
        <v>32</v>
      </c>
      <c r="J2435">
        <v>22</v>
      </c>
      <c r="K2435" s="1" t="s">
        <v>85</v>
      </c>
      <c r="L2435">
        <v>48</v>
      </c>
      <c r="M2435" s="1" t="s">
        <v>102</v>
      </c>
      <c r="N2435">
        <v>10</v>
      </c>
      <c r="O2435" s="1" t="s">
        <v>162</v>
      </c>
      <c r="P2435">
        <v>7</v>
      </c>
      <c r="Q2435">
        <v>7.4999999999999997E-2</v>
      </c>
      <c r="R2435">
        <v>1815.7</v>
      </c>
      <c r="S2435">
        <v>1325.461</v>
      </c>
      <c r="T2435">
        <v>9278.2270000000008</v>
      </c>
      <c r="U2435">
        <v>11756.657500000001</v>
      </c>
      <c r="V2435">
        <f>Sales[[#This Row],[Total Revenue]]-Sales[[#This Row],[Total Buying]]</f>
        <v>2478.4305000000004</v>
      </c>
      <c r="W2435">
        <v>326</v>
      </c>
      <c r="X2435" s="1" t="s">
        <v>894</v>
      </c>
      <c r="Y2435" s="1" t="s">
        <v>895</v>
      </c>
      <c r="Z2435" s="1" t="s">
        <v>251</v>
      </c>
      <c r="AA2435" s="1" t="s">
        <v>252</v>
      </c>
      <c r="AB2435" s="1" t="s">
        <v>56</v>
      </c>
      <c r="AC2435" s="1" t="s">
        <v>252</v>
      </c>
      <c r="AD2435">
        <v>66308</v>
      </c>
      <c r="AE2435">
        <v>39711</v>
      </c>
    </row>
    <row r="2436" spans="1:31" x14ac:dyDescent="0.3">
      <c r="A2436" s="1" t="s">
        <v>3269</v>
      </c>
      <c r="B2436" s="1" t="s">
        <v>47</v>
      </c>
      <c r="C2436" s="1" t="s">
        <v>77</v>
      </c>
      <c r="D2436" s="2">
        <v>43400</v>
      </c>
      <c r="E2436" s="2">
        <v>43536</v>
      </c>
      <c r="F2436" s="2" t="str">
        <f>TEXT(Sales[[#This Row],[OrderDate]],"dd")</f>
        <v>12</v>
      </c>
      <c r="G2436" s="2">
        <v>43541</v>
      </c>
      <c r="H2436" s="2">
        <v>43546</v>
      </c>
      <c r="I2436" s="1" t="s">
        <v>32</v>
      </c>
      <c r="J2436">
        <v>14</v>
      </c>
      <c r="K2436" s="1" t="s">
        <v>222</v>
      </c>
      <c r="L2436">
        <v>9</v>
      </c>
      <c r="M2436" s="1" t="s">
        <v>149</v>
      </c>
      <c r="N2436">
        <v>5</v>
      </c>
      <c r="O2436" s="1" t="s">
        <v>123</v>
      </c>
      <c r="P2436">
        <v>6</v>
      </c>
      <c r="Q2436">
        <v>0.05</v>
      </c>
      <c r="R2436">
        <v>5360</v>
      </c>
      <c r="S2436">
        <v>2840.8</v>
      </c>
      <c r="T2436">
        <v>17044.800000000003</v>
      </c>
      <c r="U2436">
        <v>30552</v>
      </c>
      <c r="V2436">
        <f>Sales[[#This Row],[Total Revenue]]-Sales[[#This Row],[Total Buying]]</f>
        <v>13507.199999999997</v>
      </c>
      <c r="W2436">
        <v>153</v>
      </c>
      <c r="X2436" s="1" t="s">
        <v>796</v>
      </c>
      <c r="Y2436" s="1" t="s">
        <v>658</v>
      </c>
      <c r="Z2436" s="1" t="s">
        <v>196</v>
      </c>
      <c r="AA2436" s="1" t="s">
        <v>197</v>
      </c>
      <c r="AB2436" s="1" t="s">
        <v>147</v>
      </c>
      <c r="AC2436" s="1" t="s">
        <v>197</v>
      </c>
      <c r="AD2436">
        <v>40097</v>
      </c>
      <c r="AE2436">
        <v>68474</v>
      </c>
    </row>
    <row r="2437" spans="1:31" x14ac:dyDescent="0.3">
      <c r="A2437" s="1" t="s">
        <v>3270</v>
      </c>
      <c r="B2437" s="1" t="s">
        <v>42</v>
      </c>
      <c r="C2437" s="1" t="s">
        <v>48</v>
      </c>
      <c r="D2437" s="2">
        <v>43400</v>
      </c>
      <c r="E2437" s="2">
        <v>43537</v>
      </c>
      <c r="F2437" s="2" t="str">
        <f>TEXT(Sales[[#This Row],[OrderDate]],"dd")</f>
        <v>13</v>
      </c>
      <c r="G2437" s="2">
        <v>43557</v>
      </c>
      <c r="H2437" s="2">
        <v>43559</v>
      </c>
      <c r="I2437" s="1" t="s">
        <v>32</v>
      </c>
      <c r="J2437">
        <v>25</v>
      </c>
      <c r="K2437" s="1" t="s">
        <v>333</v>
      </c>
      <c r="L2437">
        <v>30</v>
      </c>
      <c r="M2437" s="1" t="s">
        <v>166</v>
      </c>
      <c r="N2437">
        <v>9</v>
      </c>
      <c r="O2437" s="1" t="s">
        <v>111</v>
      </c>
      <c r="P2437">
        <v>8</v>
      </c>
      <c r="Q2437">
        <v>0.1</v>
      </c>
      <c r="R2437">
        <v>1118.9000000000001</v>
      </c>
      <c r="S2437">
        <v>783.23</v>
      </c>
      <c r="T2437">
        <v>6265.84</v>
      </c>
      <c r="U2437">
        <v>8056.0800000000008</v>
      </c>
      <c r="V2437">
        <f>Sales[[#This Row],[Total Revenue]]-Sales[[#This Row],[Total Buying]]</f>
        <v>1790.2400000000007</v>
      </c>
      <c r="W2437">
        <v>33</v>
      </c>
      <c r="X2437" s="1" t="s">
        <v>342</v>
      </c>
      <c r="Y2437" s="1" t="s">
        <v>169</v>
      </c>
      <c r="Z2437" s="1" t="s">
        <v>158</v>
      </c>
      <c r="AA2437" s="1" t="s">
        <v>159</v>
      </c>
      <c r="AB2437" s="1" t="s">
        <v>116</v>
      </c>
      <c r="AC2437" s="1" t="s">
        <v>159</v>
      </c>
      <c r="AD2437">
        <v>45041</v>
      </c>
      <c r="AE2437">
        <v>50899</v>
      </c>
    </row>
    <row r="2438" spans="1:31" x14ac:dyDescent="0.3">
      <c r="A2438" s="1" t="s">
        <v>3271</v>
      </c>
      <c r="B2438" s="1" t="s">
        <v>47</v>
      </c>
      <c r="C2438" s="1" t="s">
        <v>239</v>
      </c>
      <c r="D2438" s="2">
        <v>43400</v>
      </c>
      <c r="E2438" s="2">
        <v>43537</v>
      </c>
      <c r="F2438" s="2" t="str">
        <f>TEXT(Sales[[#This Row],[OrderDate]],"dd")</f>
        <v>13</v>
      </c>
      <c r="G2438" s="2">
        <v>43543</v>
      </c>
      <c r="H2438" s="2">
        <v>43546</v>
      </c>
      <c r="I2438" s="1" t="s">
        <v>32</v>
      </c>
      <c r="J2438">
        <v>18</v>
      </c>
      <c r="K2438" s="1" t="s">
        <v>49</v>
      </c>
      <c r="L2438">
        <v>18</v>
      </c>
      <c r="M2438" s="1" t="s">
        <v>334</v>
      </c>
      <c r="N2438">
        <v>28</v>
      </c>
      <c r="O2438" s="1" t="s">
        <v>135</v>
      </c>
      <c r="P2438">
        <v>8</v>
      </c>
      <c r="Q2438">
        <v>7.4999999999999997E-2</v>
      </c>
      <c r="R2438">
        <v>3577.8</v>
      </c>
      <c r="S2438">
        <v>2003.5680000000002</v>
      </c>
      <c r="T2438">
        <v>16028.544000000002</v>
      </c>
      <c r="U2438">
        <v>26475.72</v>
      </c>
      <c r="V2438">
        <f>Sales[[#This Row],[Total Revenue]]-Sales[[#This Row],[Total Buying]]</f>
        <v>10447.175999999999</v>
      </c>
      <c r="W2438">
        <v>363</v>
      </c>
      <c r="X2438" s="1" t="s">
        <v>1826</v>
      </c>
      <c r="Y2438" s="1" t="s">
        <v>1827</v>
      </c>
      <c r="Z2438" s="1" t="s">
        <v>405</v>
      </c>
      <c r="AA2438" s="1" t="s">
        <v>406</v>
      </c>
      <c r="AB2438" s="1" t="s">
        <v>116</v>
      </c>
      <c r="AC2438" s="1" t="s">
        <v>406</v>
      </c>
      <c r="AD2438">
        <v>79026</v>
      </c>
      <c r="AE2438">
        <v>52042</v>
      </c>
    </row>
    <row r="2439" spans="1:31" x14ac:dyDescent="0.3">
      <c r="A2439" s="1" t="s">
        <v>3272</v>
      </c>
      <c r="B2439" s="1" t="s">
        <v>30</v>
      </c>
      <c r="C2439" s="1" t="s">
        <v>77</v>
      </c>
      <c r="D2439" s="2">
        <v>43500</v>
      </c>
      <c r="E2439" s="2">
        <v>43537</v>
      </c>
      <c r="F2439" s="2" t="str">
        <f>TEXT(Sales[[#This Row],[OrderDate]],"dd")</f>
        <v>13</v>
      </c>
      <c r="G2439" s="2">
        <v>43560</v>
      </c>
      <c r="H2439" s="2">
        <v>43567</v>
      </c>
      <c r="I2439" s="1" t="s">
        <v>32</v>
      </c>
      <c r="J2439">
        <v>6</v>
      </c>
      <c r="K2439" s="1" t="s">
        <v>33</v>
      </c>
      <c r="L2439">
        <v>23</v>
      </c>
      <c r="M2439" s="1" t="s">
        <v>354</v>
      </c>
      <c r="N2439">
        <v>25</v>
      </c>
      <c r="O2439" s="1" t="s">
        <v>216</v>
      </c>
      <c r="P2439">
        <v>1</v>
      </c>
      <c r="Q2439">
        <v>0.3</v>
      </c>
      <c r="R2439">
        <v>3832.4</v>
      </c>
      <c r="S2439">
        <v>1686.2560000000001</v>
      </c>
      <c r="T2439">
        <v>1686.2560000000001</v>
      </c>
      <c r="U2439">
        <v>2682.6800000000003</v>
      </c>
      <c r="V2439">
        <f>Sales[[#This Row],[Total Revenue]]-Sales[[#This Row],[Total Buying]]</f>
        <v>996.42400000000021</v>
      </c>
      <c r="W2439">
        <v>169</v>
      </c>
      <c r="X2439" s="1" t="s">
        <v>531</v>
      </c>
      <c r="Y2439" s="1" t="s">
        <v>532</v>
      </c>
      <c r="Z2439" s="1" t="s">
        <v>196</v>
      </c>
      <c r="AA2439" s="1" t="s">
        <v>197</v>
      </c>
      <c r="AB2439" s="1" t="s">
        <v>147</v>
      </c>
      <c r="AC2439" s="1" t="s">
        <v>197</v>
      </c>
      <c r="AD2439">
        <v>42938</v>
      </c>
      <c r="AE2439">
        <v>77545</v>
      </c>
    </row>
    <row r="2440" spans="1:31" x14ac:dyDescent="0.3">
      <c r="A2440" s="1" t="s">
        <v>3273</v>
      </c>
      <c r="B2440" s="1" t="s">
        <v>100</v>
      </c>
      <c r="C2440" s="1" t="s">
        <v>62</v>
      </c>
      <c r="D2440" s="2">
        <v>43400</v>
      </c>
      <c r="E2440" s="2">
        <v>43537</v>
      </c>
      <c r="F2440" s="2" t="str">
        <f>TEXT(Sales[[#This Row],[OrderDate]],"dd")</f>
        <v>13</v>
      </c>
      <c r="G2440" s="2">
        <v>43564</v>
      </c>
      <c r="H2440" s="2">
        <v>43567</v>
      </c>
      <c r="I2440" s="1" t="s">
        <v>32</v>
      </c>
      <c r="J2440">
        <v>28</v>
      </c>
      <c r="K2440" s="1" t="s">
        <v>101</v>
      </c>
      <c r="L2440">
        <v>30</v>
      </c>
      <c r="M2440" s="1" t="s">
        <v>166</v>
      </c>
      <c r="N2440">
        <v>30</v>
      </c>
      <c r="O2440" s="1" t="s">
        <v>51</v>
      </c>
      <c r="P2440">
        <v>1</v>
      </c>
      <c r="Q2440">
        <v>7.4999999999999997E-2</v>
      </c>
      <c r="R2440">
        <v>1112.2</v>
      </c>
      <c r="S2440">
        <v>867.51600000000008</v>
      </c>
      <c r="T2440">
        <v>867.51600000000008</v>
      </c>
      <c r="U2440">
        <v>1028.7850000000001</v>
      </c>
      <c r="V2440">
        <f>Sales[[#This Row],[Total Revenue]]-Sales[[#This Row],[Total Buying]]</f>
        <v>161.26900000000001</v>
      </c>
      <c r="W2440">
        <v>270</v>
      </c>
      <c r="X2440" s="1" t="s">
        <v>943</v>
      </c>
      <c r="Y2440" s="1" t="s">
        <v>944</v>
      </c>
      <c r="Z2440" s="1" t="s">
        <v>38</v>
      </c>
      <c r="AA2440" s="1" t="s">
        <v>39</v>
      </c>
      <c r="AB2440" s="1" t="s">
        <v>40</v>
      </c>
      <c r="AC2440" s="1" t="s">
        <v>39</v>
      </c>
      <c r="AD2440">
        <v>782664</v>
      </c>
      <c r="AE2440">
        <v>42439</v>
      </c>
    </row>
    <row r="2441" spans="1:31" x14ac:dyDescent="0.3">
      <c r="A2441" s="1" t="s">
        <v>3274</v>
      </c>
      <c r="B2441" s="1" t="s">
        <v>30</v>
      </c>
      <c r="C2441" s="1" t="s">
        <v>77</v>
      </c>
      <c r="D2441" s="2">
        <v>43400</v>
      </c>
      <c r="E2441" s="2">
        <v>43537</v>
      </c>
      <c r="F2441" s="2" t="str">
        <f>TEXT(Sales[[#This Row],[OrderDate]],"dd")</f>
        <v>13</v>
      </c>
      <c r="G2441" s="2">
        <v>43545</v>
      </c>
      <c r="H2441" s="2">
        <v>43550</v>
      </c>
      <c r="I2441" s="1" t="s">
        <v>32</v>
      </c>
      <c r="J2441">
        <v>7</v>
      </c>
      <c r="K2441" s="1" t="s">
        <v>188</v>
      </c>
      <c r="L2441">
        <v>42</v>
      </c>
      <c r="M2441" s="1" t="s">
        <v>363</v>
      </c>
      <c r="N2441">
        <v>10</v>
      </c>
      <c r="O2441" s="1" t="s">
        <v>162</v>
      </c>
      <c r="P2441">
        <v>3</v>
      </c>
      <c r="Q2441">
        <v>0.1</v>
      </c>
      <c r="R2441">
        <v>3852.5</v>
      </c>
      <c r="S2441">
        <v>2272.9749999999999</v>
      </c>
      <c r="T2441">
        <v>6818.9249999999993</v>
      </c>
      <c r="U2441">
        <v>10401.75</v>
      </c>
      <c r="V2441">
        <f>Sales[[#This Row],[Total Revenue]]-Sales[[#This Row],[Total Buying]]</f>
        <v>3582.8250000000007</v>
      </c>
      <c r="W2441">
        <v>103</v>
      </c>
      <c r="X2441" s="1" t="s">
        <v>89</v>
      </c>
      <c r="Y2441" s="1" t="s">
        <v>90</v>
      </c>
      <c r="Z2441" s="1" t="s">
        <v>82</v>
      </c>
      <c r="AA2441" s="1" t="s">
        <v>83</v>
      </c>
      <c r="AB2441" s="1" t="s">
        <v>40</v>
      </c>
      <c r="AC2441" s="1" t="s">
        <v>83</v>
      </c>
      <c r="AD2441">
        <v>50367</v>
      </c>
      <c r="AE2441">
        <v>41801</v>
      </c>
    </row>
    <row r="2442" spans="1:31" x14ac:dyDescent="0.3">
      <c r="A2442" s="1" t="s">
        <v>3275</v>
      </c>
      <c r="B2442" s="1" t="s">
        <v>100</v>
      </c>
      <c r="C2442" s="1" t="s">
        <v>424</v>
      </c>
      <c r="D2442" s="2">
        <v>43400</v>
      </c>
      <c r="E2442" s="2">
        <v>43537</v>
      </c>
      <c r="F2442" s="2" t="str">
        <f>TEXT(Sales[[#This Row],[OrderDate]],"dd")</f>
        <v>13</v>
      </c>
      <c r="G2442" s="2">
        <v>43539</v>
      </c>
      <c r="H2442" s="2">
        <v>43547</v>
      </c>
      <c r="I2442" s="1" t="s">
        <v>32</v>
      </c>
      <c r="J2442">
        <v>27</v>
      </c>
      <c r="K2442" s="1" t="s">
        <v>179</v>
      </c>
      <c r="L2442">
        <v>14</v>
      </c>
      <c r="M2442" s="1" t="s">
        <v>122</v>
      </c>
      <c r="N2442">
        <v>35</v>
      </c>
      <c r="O2442" s="1" t="s">
        <v>184</v>
      </c>
      <c r="P2442">
        <v>5</v>
      </c>
      <c r="Q2442">
        <v>7.4999999999999997E-2</v>
      </c>
      <c r="R2442">
        <v>180.9</v>
      </c>
      <c r="S2442">
        <v>92.259</v>
      </c>
      <c r="T2442">
        <v>461.29500000000002</v>
      </c>
      <c r="U2442">
        <v>836.66250000000002</v>
      </c>
      <c r="V2442">
        <f>Sales[[#This Row],[Total Revenue]]-Sales[[#This Row],[Total Buying]]</f>
        <v>375.36750000000001</v>
      </c>
      <c r="W2442">
        <v>80</v>
      </c>
      <c r="X2442" s="1" t="s">
        <v>581</v>
      </c>
      <c r="Y2442" s="1" t="s">
        <v>582</v>
      </c>
      <c r="Z2442" s="1" t="s">
        <v>158</v>
      </c>
      <c r="AA2442" s="1" t="s">
        <v>159</v>
      </c>
      <c r="AB2442" s="1" t="s">
        <v>116</v>
      </c>
      <c r="AC2442" s="1" t="s">
        <v>159</v>
      </c>
      <c r="AD2442">
        <v>92440</v>
      </c>
      <c r="AE2442">
        <v>44797</v>
      </c>
    </row>
    <row r="2443" spans="1:31" x14ac:dyDescent="0.3">
      <c r="A2443" s="1" t="s">
        <v>3276</v>
      </c>
      <c r="B2443" s="1" t="s">
        <v>30</v>
      </c>
      <c r="C2443" s="1" t="s">
        <v>31</v>
      </c>
      <c r="D2443" s="2">
        <v>43400</v>
      </c>
      <c r="E2443" s="2">
        <v>43538</v>
      </c>
      <c r="F2443" s="2" t="str">
        <f>TEXT(Sales[[#This Row],[OrderDate]],"dd")</f>
        <v>14</v>
      </c>
      <c r="G2443" s="2">
        <v>43541</v>
      </c>
      <c r="H2443" s="2">
        <v>43546</v>
      </c>
      <c r="I2443" s="1" t="s">
        <v>32</v>
      </c>
      <c r="J2443">
        <v>3</v>
      </c>
      <c r="K2443" s="1" t="s">
        <v>154</v>
      </c>
      <c r="L2443">
        <v>44</v>
      </c>
      <c r="M2443" s="1" t="s">
        <v>445</v>
      </c>
      <c r="N2443">
        <v>26</v>
      </c>
      <c r="O2443" s="1" t="s">
        <v>45</v>
      </c>
      <c r="P2443">
        <v>3</v>
      </c>
      <c r="Q2443">
        <v>0.2</v>
      </c>
      <c r="R2443">
        <v>5594.5</v>
      </c>
      <c r="S2443">
        <v>2629.415</v>
      </c>
      <c r="T2443">
        <v>7888.2449999999999</v>
      </c>
      <c r="U2443">
        <v>13426.800000000001</v>
      </c>
      <c r="V2443">
        <f>Sales[[#This Row],[Total Revenue]]-Sales[[#This Row],[Total Buying]]</f>
        <v>5538.5550000000012</v>
      </c>
      <c r="W2443">
        <v>228</v>
      </c>
      <c r="X2443" s="1" t="s">
        <v>854</v>
      </c>
      <c r="Y2443" s="1" t="s">
        <v>855</v>
      </c>
      <c r="Z2443" s="1" t="s">
        <v>856</v>
      </c>
      <c r="AA2443" s="1" t="s">
        <v>857</v>
      </c>
      <c r="AB2443" s="1" t="s">
        <v>116</v>
      </c>
      <c r="AC2443" s="1" t="s">
        <v>857</v>
      </c>
      <c r="AD2443">
        <v>44092</v>
      </c>
      <c r="AE2443">
        <v>51012</v>
      </c>
    </row>
    <row r="2444" spans="1:31" x14ac:dyDescent="0.3">
      <c r="A2444" s="1" t="s">
        <v>3277</v>
      </c>
      <c r="B2444" s="1" t="s">
        <v>42</v>
      </c>
      <c r="C2444" s="1" t="s">
        <v>239</v>
      </c>
      <c r="D2444" s="2">
        <v>43400</v>
      </c>
      <c r="E2444" s="2">
        <v>43538</v>
      </c>
      <c r="F2444" s="2" t="str">
        <f>TEXT(Sales[[#This Row],[OrderDate]],"dd")</f>
        <v>14</v>
      </c>
      <c r="G2444" s="2">
        <v>43545</v>
      </c>
      <c r="H2444" s="2">
        <v>43549</v>
      </c>
      <c r="I2444" s="1" t="s">
        <v>32</v>
      </c>
      <c r="J2444">
        <v>24</v>
      </c>
      <c r="K2444" s="1" t="s">
        <v>58</v>
      </c>
      <c r="L2444">
        <v>5</v>
      </c>
      <c r="M2444" s="1" t="s">
        <v>106</v>
      </c>
      <c r="N2444">
        <v>18</v>
      </c>
      <c r="O2444" s="1" t="s">
        <v>364</v>
      </c>
      <c r="P2444">
        <v>3</v>
      </c>
      <c r="Q2444">
        <v>0.15</v>
      </c>
      <c r="R2444">
        <v>3644.8</v>
      </c>
      <c r="S2444">
        <v>2587.808</v>
      </c>
      <c r="T2444">
        <v>7763.424</v>
      </c>
      <c r="U2444">
        <v>9294.24</v>
      </c>
      <c r="V2444">
        <f>Sales[[#This Row],[Total Revenue]]-Sales[[#This Row],[Total Buying]]</f>
        <v>1530.8159999999998</v>
      </c>
      <c r="W2444">
        <v>353</v>
      </c>
      <c r="X2444" s="1" t="s">
        <v>846</v>
      </c>
      <c r="Y2444" s="1" t="s">
        <v>847</v>
      </c>
      <c r="Z2444" s="1" t="s">
        <v>242</v>
      </c>
      <c r="AA2444" s="1" t="s">
        <v>243</v>
      </c>
      <c r="AB2444" s="1" t="s">
        <v>56</v>
      </c>
      <c r="AC2444" s="1" t="s">
        <v>243</v>
      </c>
      <c r="AD2444">
        <v>69073</v>
      </c>
      <c r="AE2444">
        <v>50077</v>
      </c>
    </row>
    <row r="2445" spans="1:31" x14ac:dyDescent="0.3">
      <c r="A2445" s="1" t="s">
        <v>3278</v>
      </c>
      <c r="B2445" s="1" t="s">
        <v>30</v>
      </c>
      <c r="C2445" s="1" t="s">
        <v>62</v>
      </c>
      <c r="D2445" s="2">
        <v>43400</v>
      </c>
      <c r="E2445" s="2">
        <v>43538</v>
      </c>
      <c r="F2445" s="2" t="str">
        <f>TEXT(Sales[[#This Row],[OrderDate]],"dd")</f>
        <v>14</v>
      </c>
      <c r="G2445" s="2">
        <v>43550</v>
      </c>
      <c r="H2445" s="2">
        <v>43553</v>
      </c>
      <c r="I2445" s="1" t="s">
        <v>32</v>
      </c>
      <c r="J2445">
        <v>5</v>
      </c>
      <c r="K2445" s="1" t="s">
        <v>182</v>
      </c>
      <c r="L2445">
        <v>19</v>
      </c>
      <c r="M2445" s="1" t="s">
        <v>346</v>
      </c>
      <c r="N2445">
        <v>37</v>
      </c>
      <c r="O2445" s="1" t="s">
        <v>309</v>
      </c>
      <c r="P2445">
        <v>1</v>
      </c>
      <c r="Q2445">
        <v>0.15</v>
      </c>
      <c r="R2445">
        <v>1239.5</v>
      </c>
      <c r="S2445">
        <v>1028.7849999999999</v>
      </c>
      <c r="T2445">
        <v>1028.7849999999999</v>
      </c>
      <c r="U2445">
        <v>1053.575</v>
      </c>
      <c r="V2445">
        <f>Sales[[#This Row],[Total Revenue]]-Sales[[#This Row],[Total Buying]]</f>
        <v>24.790000000000191</v>
      </c>
      <c r="W2445">
        <v>265</v>
      </c>
      <c r="X2445" s="1" t="s">
        <v>886</v>
      </c>
      <c r="Y2445" s="1" t="s">
        <v>37</v>
      </c>
      <c r="Z2445" s="1" t="s">
        <v>38</v>
      </c>
      <c r="AA2445" s="1" t="s">
        <v>39</v>
      </c>
      <c r="AB2445" s="1" t="s">
        <v>40</v>
      </c>
      <c r="AC2445" s="1" t="s">
        <v>39</v>
      </c>
      <c r="AD2445">
        <v>101387</v>
      </c>
      <c r="AE2445">
        <v>86864</v>
      </c>
    </row>
    <row r="2446" spans="1:31" x14ac:dyDescent="0.3">
      <c r="A2446" s="1" t="s">
        <v>3279</v>
      </c>
      <c r="B2446" s="1" t="s">
        <v>30</v>
      </c>
      <c r="C2446" s="1" t="s">
        <v>62</v>
      </c>
      <c r="D2446" s="2">
        <v>43400</v>
      </c>
      <c r="E2446" s="2">
        <v>43538</v>
      </c>
      <c r="F2446" s="2" t="str">
        <f>TEXT(Sales[[#This Row],[OrderDate]],"dd")</f>
        <v>14</v>
      </c>
      <c r="G2446" s="2">
        <v>43562</v>
      </c>
      <c r="H2446" s="2">
        <v>43570</v>
      </c>
      <c r="I2446" s="1" t="s">
        <v>32</v>
      </c>
      <c r="J2446">
        <v>2</v>
      </c>
      <c r="K2446" s="1" t="s">
        <v>142</v>
      </c>
      <c r="L2446">
        <v>42</v>
      </c>
      <c r="M2446" s="1" t="s">
        <v>363</v>
      </c>
      <c r="N2446">
        <v>41</v>
      </c>
      <c r="O2446" s="1" t="s">
        <v>60</v>
      </c>
      <c r="P2446">
        <v>6</v>
      </c>
      <c r="Q2446">
        <v>7.4999999999999997E-2</v>
      </c>
      <c r="R2446">
        <v>690.1</v>
      </c>
      <c r="S2446">
        <v>441.66400000000004</v>
      </c>
      <c r="T2446">
        <v>2649.9840000000004</v>
      </c>
      <c r="U2446">
        <v>3830.0549999999998</v>
      </c>
      <c r="V2446">
        <f>Sales[[#This Row],[Total Revenue]]-Sales[[#This Row],[Total Buying]]</f>
        <v>1180.0709999999995</v>
      </c>
      <c r="W2446">
        <v>285</v>
      </c>
      <c r="X2446" s="1" t="s">
        <v>209</v>
      </c>
      <c r="Y2446" s="1" t="s">
        <v>210</v>
      </c>
      <c r="Z2446" s="1" t="s">
        <v>211</v>
      </c>
      <c r="AA2446" s="1" t="s">
        <v>212</v>
      </c>
      <c r="AB2446" s="1" t="s">
        <v>56</v>
      </c>
      <c r="AC2446" s="1" t="s">
        <v>212</v>
      </c>
      <c r="AD2446">
        <v>44911</v>
      </c>
      <c r="AE2446">
        <v>51491</v>
      </c>
    </row>
    <row r="2447" spans="1:31" x14ac:dyDescent="0.3">
      <c r="A2447" s="1" t="s">
        <v>3280</v>
      </c>
      <c r="B2447" s="1" t="s">
        <v>47</v>
      </c>
      <c r="C2447" s="1" t="s">
        <v>77</v>
      </c>
      <c r="D2447" s="2">
        <v>43400</v>
      </c>
      <c r="E2447" s="2">
        <v>43538</v>
      </c>
      <c r="F2447" s="2" t="str">
        <f>TEXT(Sales[[#This Row],[OrderDate]],"dd")</f>
        <v>14</v>
      </c>
      <c r="G2447" s="2">
        <v>43551</v>
      </c>
      <c r="H2447" s="2">
        <v>43557</v>
      </c>
      <c r="I2447" s="1" t="s">
        <v>32</v>
      </c>
      <c r="J2447">
        <v>19</v>
      </c>
      <c r="K2447" s="1" t="s">
        <v>97</v>
      </c>
      <c r="L2447">
        <v>44</v>
      </c>
      <c r="M2447" s="1" t="s">
        <v>445</v>
      </c>
      <c r="N2447">
        <v>46</v>
      </c>
      <c r="O2447" s="1" t="s">
        <v>150</v>
      </c>
      <c r="P2447">
        <v>2</v>
      </c>
      <c r="Q2447">
        <v>0.15</v>
      </c>
      <c r="R2447">
        <v>837.5</v>
      </c>
      <c r="S2447">
        <v>703.5</v>
      </c>
      <c r="T2447">
        <v>1407</v>
      </c>
      <c r="U2447">
        <v>1423.75</v>
      </c>
      <c r="V2447">
        <f>Sales[[#This Row],[Total Revenue]]-Sales[[#This Row],[Total Buying]]</f>
        <v>16.75</v>
      </c>
      <c r="W2447">
        <v>200</v>
      </c>
      <c r="X2447" s="1" t="s">
        <v>606</v>
      </c>
      <c r="Y2447" s="1" t="s">
        <v>607</v>
      </c>
      <c r="Z2447" s="1" t="s">
        <v>608</v>
      </c>
      <c r="AA2447" s="1" t="s">
        <v>609</v>
      </c>
      <c r="AB2447" s="1" t="s">
        <v>56</v>
      </c>
      <c r="AC2447" s="1" t="s">
        <v>609</v>
      </c>
      <c r="AD2447">
        <v>0</v>
      </c>
      <c r="AE2447">
        <v>0</v>
      </c>
    </row>
    <row r="2448" spans="1:31" x14ac:dyDescent="0.3">
      <c r="A2448" s="1" t="s">
        <v>3281</v>
      </c>
      <c r="B2448" s="1" t="s">
        <v>42</v>
      </c>
      <c r="C2448" s="1" t="s">
        <v>31</v>
      </c>
      <c r="D2448" s="2">
        <v>43400</v>
      </c>
      <c r="E2448" s="2">
        <v>43538</v>
      </c>
      <c r="F2448" s="2" t="str">
        <f>TEXT(Sales[[#This Row],[OrderDate]],"dd")</f>
        <v>14</v>
      </c>
      <c r="G2448" s="2">
        <v>43541</v>
      </c>
      <c r="H2448" s="2">
        <v>43550</v>
      </c>
      <c r="I2448" s="1" t="s">
        <v>32</v>
      </c>
      <c r="J2448">
        <v>25</v>
      </c>
      <c r="K2448" s="1" t="s">
        <v>333</v>
      </c>
      <c r="L2448">
        <v>10</v>
      </c>
      <c r="M2448" s="1" t="s">
        <v>273</v>
      </c>
      <c r="N2448">
        <v>1</v>
      </c>
      <c r="O2448" s="1" t="s">
        <v>72</v>
      </c>
      <c r="P2448">
        <v>1</v>
      </c>
      <c r="Q2448">
        <v>0.05</v>
      </c>
      <c r="R2448">
        <v>2458.9</v>
      </c>
      <c r="S2448">
        <v>1549.107</v>
      </c>
      <c r="T2448">
        <v>1549.107</v>
      </c>
      <c r="U2448">
        <v>2335.9549999999999</v>
      </c>
      <c r="V2448">
        <f>Sales[[#This Row],[Total Revenue]]-Sales[[#This Row],[Total Buying]]</f>
        <v>786.84799999999996</v>
      </c>
      <c r="W2448">
        <v>235</v>
      </c>
      <c r="X2448" s="1" t="s">
        <v>2549</v>
      </c>
      <c r="Y2448" s="1" t="s">
        <v>2550</v>
      </c>
      <c r="Z2448" s="1" t="s">
        <v>316</v>
      </c>
      <c r="AA2448" s="1" t="s">
        <v>317</v>
      </c>
      <c r="AB2448" s="1" t="s">
        <v>56</v>
      </c>
      <c r="AC2448" s="1" t="s">
        <v>317</v>
      </c>
      <c r="AD2448">
        <v>170366</v>
      </c>
      <c r="AE2448">
        <v>55398</v>
      </c>
    </row>
    <row r="2449" spans="1:31" x14ac:dyDescent="0.3">
      <c r="A2449" s="1" t="s">
        <v>3282</v>
      </c>
      <c r="B2449" s="1" t="s">
        <v>30</v>
      </c>
      <c r="C2449" s="1" t="s">
        <v>31</v>
      </c>
      <c r="D2449" s="2">
        <v>43500</v>
      </c>
      <c r="E2449" s="2">
        <v>43538</v>
      </c>
      <c r="F2449" s="2" t="str">
        <f>TEXT(Sales[[#This Row],[OrderDate]],"dd")</f>
        <v>14</v>
      </c>
      <c r="G2449" s="2">
        <v>43545</v>
      </c>
      <c r="H2449" s="2">
        <v>43549</v>
      </c>
      <c r="I2449" s="1" t="s">
        <v>32</v>
      </c>
      <c r="J2449">
        <v>6</v>
      </c>
      <c r="K2449" s="1" t="s">
        <v>33</v>
      </c>
      <c r="L2449">
        <v>46</v>
      </c>
      <c r="M2449" s="1" t="s">
        <v>203</v>
      </c>
      <c r="N2449">
        <v>19</v>
      </c>
      <c r="O2449" s="1" t="s">
        <v>726</v>
      </c>
      <c r="P2449">
        <v>2</v>
      </c>
      <c r="Q2449">
        <v>0.05</v>
      </c>
      <c r="R2449">
        <v>1922.9</v>
      </c>
      <c r="S2449">
        <v>1576.778</v>
      </c>
      <c r="T2449">
        <v>3153.556</v>
      </c>
      <c r="U2449">
        <v>3653.51</v>
      </c>
      <c r="V2449">
        <f>Sales[[#This Row],[Total Revenue]]-Sales[[#This Row],[Total Buying]]</f>
        <v>499.95400000000018</v>
      </c>
      <c r="W2449">
        <v>219</v>
      </c>
      <c r="X2449" s="1" t="s">
        <v>702</v>
      </c>
      <c r="Y2449" s="1" t="s">
        <v>703</v>
      </c>
      <c r="Z2449" s="1" t="s">
        <v>704</v>
      </c>
      <c r="AA2449" s="1" t="s">
        <v>705</v>
      </c>
      <c r="AB2449" s="1" t="s">
        <v>147</v>
      </c>
      <c r="AC2449" s="1" t="s">
        <v>705</v>
      </c>
      <c r="AD2449">
        <v>168385</v>
      </c>
      <c r="AE2449">
        <v>51480</v>
      </c>
    </row>
    <row r="2450" spans="1:31" x14ac:dyDescent="0.3">
      <c r="A2450" s="1" t="s">
        <v>3283</v>
      </c>
      <c r="B2450" s="1" t="s">
        <v>100</v>
      </c>
      <c r="C2450" s="1" t="s">
        <v>31</v>
      </c>
      <c r="D2450" s="2">
        <v>43400</v>
      </c>
      <c r="E2450" s="2">
        <v>43538</v>
      </c>
      <c r="F2450" s="2" t="str">
        <f>TEXT(Sales[[#This Row],[OrderDate]],"dd")</f>
        <v>14</v>
      </c>
      <c r="G2450" s="2">
        <v>43543</v>
      </c>
      <c r="H2450" s="2">
        <v>43544</v>
      </c>
      <c r="I2450" s="1" t="s">
        <v>32</v>
      </c>
      <c r="J2450">
        <v>26</v>
      </c>
      <c r="K2450" s="1" t="s">
        <v>247</v>
      </c>
      <c r="L2450">
        <v>48</v>
      </c>
      <c r="M2450" s="1" t="s">
        <v>102</v>
      </c>
      <c r="N2450">
        <v>35</v>
      </c>
      <c r="O2450" s="1" t="s">
        <v>184</v>
      </c>
      <c r="P2450">
        <v>6</v>
      </c>
      <c r="Q2450">
        <v>0.05</v>
      </c>
      <c r="R2450">
        <v>3872.6</v>
      </c>
      <c r="S2450">
        <v>2323.56</v>
      </c>
      <c r="T2450">
        <v>13941.36</v>
      </c>
      <c r="U2450">
        <v>22073.82</v>
      </c>
      <c r="V2450">
        <f>Sales[[#This Row],[Total Revenue]]-Sales[[#This Row],[Total Buying]]</f>
        <v>8132.4599999999991</v>
      </c>
      <c r="W2450">
        <v>252</v>
      </c>
      <c r="X2450" s="1" t="s">
        <v>911</v>
      </c>
      <c r="Y2450" s="1" t="s">
        <v>387</v>
      </c>
      <c r="Z2450" s="1" t="s">
        <v>388</v>
      </c>
      <c r="AA2450" s="1" t="s">
        <v>389</v>
      </c>
      <c r="AB2450" s="1" t="s">
        <v>116</v>
      </c>
      <c r="AC2450" s="1" t="s">
        <v>389</v>
      </c>
      <c r="AD2450">
        <v>215614</v>
      </c>
      <c r="AE2450">
        <v>50202</v>
      </c>
    </row>
    <row r="2451" spans="1:31" x14ac:dyDescent="0.3">
      <c r="A2451" s="1" t="s">
        <v>3284</v>
      </c>
      <c r="B2451" s="1" t="s">
        <v>47</v>
      </c>
      <c r="C2451" s="1" t="s">
        <v>77</v>
      </c>
      <c r="D2451" s="2">
        <v>43400</v>
      </c>
      <c r="E2451" s="2">
        <v>43538</v>
      </c>
      <c r="F2451" s="2" t="str">
        <f>TEXT(Sales[[#This Row],[OrderDate]],"dd")</f>
        <v>14</v>
      </c>
      <c r="G2451" s="2">
        <v>43557</v>
      </c>
      <c r="H2451" s="2">
        <v>43560</v>
      </c>
      <c r="I2451" s="1" t="s">
        <v>32</v>
      </c>
      <c r="J2451">
        <v>13</v>
      </c>
      <c r="K2451" s="1" t="s">
        <v>88</v>
      </c>
      <c r="L2451">
        <v>31</v>
      </c>
      <c r="M2451" s="1" t="s">
        <v>374</v>
      </c>
      <c r="N2451">
        <v>22</v>
      </c>
      <c r="O2451" s="1" t="s">
        <v>128</v>
      </c>
      <c r="P2451">
        <v>6</v>
      </c>
      <c r="Q2451">
        <v>0.1</v>
      </c>
      <c r="R2451">
        <v>1715.2</v>
      </c>
      <c r="S2451">
        <v>1337.856</v>
      </c>
      <c r="T2451">
        <v>8027.1360000000004</v>
      </c>
      <c r="U2451">
        <v>9262.08</v>
      </c>
      <c r="V2451">
        <f>Sales[[#This Row],[Total Revenue]]-Sales[[#This Row],[Total Buying]]</f>
        <v>1234.9439999999995</v>
      </c>
      <c r="W2451">
        <v>178</v>
      </c>
      <c r="X2451" s="1" t="s">
        <v>830</v>
      </c>
      <c r="Y2451" s="1" t="s">
        <v>532</v>
      </c>
      <c r="Z2451" s="1" t="s">
        <v>196</v>
      </c>
      <c r="AA2451" s="1" t="s">
        <v>197</v>
      </c>
      <c r="AB2451" s="1" t="s">
        <v>147</v>
      </c>
      <c r="AC2451" s="1" t="s">
        <v>197</v>
      </c>
      <c r="AD2451">
        <v>59425</v>
      </c>
      <c r="AE2451">
        <v>73977</v>
      </c>
    </row>
    <row r="2452" spans="1:31" x14ac:dyDescent="0.3">
      <c r="A2452" s="1" t="s">
        <v>3285</v>
      </c>
      <c r="B2452" s="1" t="s">
        <v>47</v>
      </c>
      <c r="C2452" s="1" t="s">
        <v>48</v>
      </c>
      <c r="D2452" s="2">
        <v>43400</v>
      </c>
      <c r="E2452" s="2">
        <v>43539</v>
      </c>
      <c r="F2452" s="2" t="str">
        <f>TEXT(Sales[[#This Row],[OrderDate]],"dd")</f>
        <v>15</v>
      </c>
      <c r="G2452" s="2">
        <v>43547</v>
      </c>
      <c r="H2452" s="2">
        <v>43552</v>
      </c>
      <c r="I2452" s="1" t="s">
        <v>32</v>
      </c>
      <c r="J2452">
        <v>19</v>
      </c>
      <c r="K2452" s="1" t="s">
        <v>97</v>
      </c>
      <c r="L2452">
        <v>6</v>
      </c>
      <c r="M2452" s="1" t="s">
        <v>329</v>
      </c>
      <c r="N2452">
        <v>18</v>
      </c>
      <c r="O2452" s="1" t="s">
        <v>364</v>
      </c>
      <c r="P2452">
        <v>8</v>
      </c>
      <c r="Q2452">
        <v>0.4</v>
      </c>
      <c r="R2452">
        <v>3859.2000000000003</v>
      </c>
      <c r="S2452">
        <v>1929.6000000000001</v>
      </c>
      <c r="T2452">
        <v>15436.800000000001</v>
      </c>
      <c r="U2452">
        <v>18524.16</v>
      </c>
      <c r="V2452">
        <f>Sales[[#This Row],[Total Revenue]]-Sales[[#This Row],[Total Buying]]</f>
        <v>3087.3599999999988</v>
      </c>
      <c r="W2452">
        <v>24</v>
      </c>
      <c r="X2452" s="1" t="s">
        <v>279</v>
      </c>
      <c r="Y2452" s="1" t="s">
        <v>157</v>
      </c>
      <c r="Z2452" s="1" t="s">
        <v>158</v>
      </c>
      <c r="AA2452" s="1" t="s">
        <v>159</v>
      </c>
      <c r="AB2452" s="1" t="s">
        <v>116</v>
      </c>
      <c r="AC2452" s="1" t="s">
        <v>159</v>
      </c>
      <c r="AD2452">
        <v>45409</v>
      </c>
      <c r="AE2452">
        <v>68318</v>
      </c>
    </row>
    <row r="2453" spans="1:31" x14ac:dyDescent="0.3">
      <c r="A2453" s="1" t="s">
        <v>3286</v>
      </c>
      <c r="B2453" s="1" t="s">
        <v>47</v>
      </c>
      <c r="C2453" s="1" t="s">
        <v>62</v>
      </c>
      <c r="D2453" s="2">
        <v>43400</v>
      </c>
      <c r="E2453" s="2">
        <v>43539</v>
      </c>
      <c r="F2453" s="2" t="str">
        <f>TEXT(Sales[[#This Row],[OrderDate]],"dd")</f>
        <v>15</v>
      </c>
      <c r="G2453" s="2">
        <v>43544</v>
      </c>
      <c r="H2453" s="2">
        <v>43553</v>
      </c>
      <c r="I2453" s="1" t="s">
        <v>32</v>
      </c>
      <c r="J2453">
        <v>16</v>
      </c>
      <c r="K2453" s="1" t="s">
        <v>270</v>
      </c>
      <c r="L2453">
        <v>5</v>
      </c>
      <c r="M2453" s="1" t="s">
        <v>106</v>
      </c>
      <c r="N2453">
        <v>6</v>
      </c>
      <c r="O2453" s="1" t="s">
        <v>274</v>
      </c>
      <c r="P2453">
        <v>3</v>
      </c>
      <c r="Q2453">
        <v>7.4999999999999997E-2</v>
      </c>
      <c r="R2453">
        <v>3892.7000000000003</v>
      </c>
      <c r="S2453">
        <v>1829.569</v>
      </c>
      <c r="T2453">
        <v>5488.7070000000003</v>
      </c>
      <c r="U2453">
        <v>10802.2425</v>
      </c>
      <c r="V2453">
        <f>Sales[[#This Row],[Total Revenue]]-Sales[[#This Row],[Total Buying]]</f>
        <v>5313.5355</v>
      </c>
      <c r="W2453">
        <v>304</v>
      </c>
      <c r="X2453" s="1" t="s">
        <v>742</v>
      </c>
      <c r="Y2453" s="1" t="s">
        <v>743</v>
      </c>
      <c r="Z2453" s="1" t="s">
        <v>432</v>
      </c>
      <c r="AA2453" s="1" t="s">
        <v>433</v>
      </c>
      <c r="AB2453" s="1" t="s">
        <v>56</v>
      </c>
      <c r="AC2453" s="1" t="s">
        <v>433</v>
      </c>
      <c r="AD2453">
        <v>249775</v>
      </c>
      <c r="AE2453">
        <v>36445</v>
      </c>
    </row>
    <row r="2454" spans="1:31" x14ac:dyDescent="0.3">
      <c r="A2454" s="1" t="s">
        <v>3287</v>
      </c>
      <c r="B2454" s="1" t="s">
        <v>42</v>
      </c>
      <c r="C2454" s="1" t="s">
        <v>62</v>
      </c>
      <c r="D2454" s="2">
        <v>43400</v>
      </c>
      <c r="E2454" s="2">
        <v>43539</v>
      </c>
      <c r="F2454" s="2" t="str">
        <f>TEXT(Sales[[#This Row],[OrderDate]],"dd")</f>
        <v>15</v>
      </c>
      <c r="G2454" s="2">
        <v>43554</v>
      </c>
      <c r="H2454" s="2">
        <v>43560</v>
      </c>
      <c r="I2454" s="1" t="s">
        <v>32</v>
      </c>
      <c r="J2454">
        <v>21</v>
      </c>
      <c r="K2454" s="1" t="s">
        <v>43</v>
      </c>
      <c r="L2454">
        <v>39</v>
      </c>
      <c r="M2454" s="1" t="s">
        <v>520</v>
      </c>
      <c r="N2454">
        <v>21</v>
      </c>
      <c r="O2454" s="1" t="s">
        <v>131</v>
      </c>
      <c r="P2454">
        <v>6</v>
      </c>
      <c r="Q2454">
        <v>0.05</v>
      </c>
      <c r="R2454">
        <v>1085.4000000000001</v>
      </c>
      <c r="S2454">
        <v>890.02800000000002</v>
      </c>
      <c r="T2454">
        <v>5340.1679999999997</v>
      </c>
      <c r="U2454">
        <v>6186.7800000000007</v>
      </c>
      <c r="V2454">
        <f>Sales[[#This Row],[Total Revenue]]-Sales[[#This Row],[Total Buying]]</f>
        <v>846.61200000000099</v>
      </c>
      <c r="W2454">
        <v>265</v>
      </c>
      <c r="X2454" s="1" t="s">
        <v>886</v>
      </c>
      <c r="Y2454" s="1" t="s">
        <v>37</v>
      </c>
      <c r="Z2454" s="1" t="s">
        <v>38</v>
      </c>
      <c r="AA2454" s="1" t="s">
        <v>39</v>
      </c>
      <c r="AB2454" s="1" t="s">
        <v>40</v>
      </c>
      <c r="AC2454" s="1" t="s">
        <v>39</v>
      </c>
      <c r="AD2454">
        <v>101387</v>
      </c>
      <c r="AE2454">
        <v>86864</v>
      </c>
    </row>
    <row r="2455" spans="1:31" x14ac:dyDescent="0.3">
      <c r="A2455" s="1" t="s">
        <v>3288</v>
      </c>
      <c r="B2455" s="1" t="s">
        <v>30</v>
      </c>
      <c r="C2455" s="1" t="s">
        <v>77</v>
      </c>
      <c r="D2455" s="2">
        <v>43400</v>
      </c>
      <c r="E2455" s="2">
        <v>43539</v>
      </c>
      <c r="F2455" s="2" t="str">
        <f>TEXT(Sales[[#This Row],[OrderDate]],"dd")</f>
        <v>15</v>
      </c>
      <c r="G2455" s="2">
        <v>43553</v>
      </c>
      <c r="H2455" s="2">
        <v>43563</v>
      </c>
      <c r="I2455" s="1" t="s">
        <v>32</v>
      </c>
      <c r="J2455">
        <v>11</v>
      </c>
      <c r="K2455" s="1" t="s">
        <v>125</v>
      </c>
      <c r="L2455">
        <v>18</v>
      </c>
      <c r="M2455" s="1" t="s">
        <v>334</v>
      </c>
      <c r="N2455">
        <v>46</v>
      </c>
      <c r="O2455" s="1" t="s">
        <v>150</v>
      </c>
      <c r="P2455">
        <v>1</v>
      </c>
      <c r="Q2455">
        <v>0.3</v>
      </c>
      <c r="R2455">
        <v>931.30000000000007</v>
      </c>
      <c r="S2455">
        <v>409.77200000000005</v>
      </c>
      <c r="T2455">
        <v>409.77200000000005</v>
      </c>
      <c r="U2455">
        <v>651.91000000000008</v>
      </c>
      <c r="V2455">
        <f>Sales[[#This Row],[Total Revenue]]-Sales[[#This Row],[Total Buying]]</f>
        <v>242.13800000000003</v>
      </c>
      <c r="W2455">
        <v>156</v>
      </c>
      <c r="X2455" s="1" t="s">
        <v>807</v>
      </c>
      <c r="Y2455" s="1" t="s">
        <v>808</v>
      </c>
      <c r="Z2455" s="1" t="s">
        <v>196</v>
      </c>
      <c r="AA2455" s="1" t="s">
        <v>197</v>
      </c>
      <c r="AB2455" s="1" t="s">
        <v>147</v>
      </c>
      <c r="AC2455" s="1" t="s">
        <v>197</v>
      </c>
      <c r="AD2455">
        <v>1035436</v>
      </c>
      <c r="AE2455">
        <v>48522</v>
      </c>
    </row>
    <row r="2456" spans="1:31" x14ac:dyDescent="0.3">
      <c r="A2456" s="1" t="s">
        <v>3289</v>
      </c>
      <c r="B2456" s="1" t="s">
        <v>42</v>
      </c>
      <c r="C2456" s="1" t="s">
        <v>77</v>
      </c>
      <c r="D2456" s="2">
        <v>43400</v>
      </c>
      <c r="E2456" s="2">
        <v>43539</v>
      </c>
      <c r="F2456" s="2" t="str">
        <f>TEXT(Sales[[#This Row],[OrderDate]],"dd")</f>
        <v>15</v>
      </c>
      <c r="G2456" s="2">
        <v>43552</v>
      </c>
      <c r="H2456" s="2">
        <v>43561</v>
      </c>
      <c r="I2456" s="1" t="s">
        <v>32</v>
      </c>
      <c r="J2456">
        <v>23</v>
      </c>
      <c r="K2456" s="1" t="s">
        <v>171</v>
      </c>
      <c r="L2456">
        <v>26</v>
      </c>
      <c r="M2456" s="1" t="s">
        <v>215</v>
      </c>
      <c r="N2456">
        <v>20</v>
      </c>
      <c r="O2456" s="1" t="s">
        <v>245</v>
      </c>
      <c r="P2456">
        <v>5</v>
      </c>
      <c r="Q2456">
        <v>7.4999999999999997E-2</v>
      </c>
      <c r="R2456">
        <v>1145.7</v>
      </c>
      <c r="S2456">
        <v>733.24800000000005</v>
      </c>
      <c r="T2456">
        <v>3666.2400000000002</v>
      </c>
      <c r="U2456">
        <v>5298.8625000000002</v>
      </c>
      <c r="V2456">
        <f>Sales[[#This Row],[Total Revenue]]-Sales[[#This Row],[Total Buying]]</f>
        <v>1632.6224999999999</v>
      </c>
      <c r="W2456">
        <v>132</v>
      </c>
      <c r="X2456" s="1" t="s">
        <v>751</v>
      </c>
      <c r="Y2456" s="1" t="s">
        <v>711</v>
      </c>
      <c r="Z2456" s="1" t="s">
        <v>306</v>
      </c>
      <c r="AA2456" s="1" t="s">
        <v>307</v>
      </c>
      <c r="AB2456" s="1" t="s">
        <v>56</v>
      </c>
      <c r="AC2456" s="1" t="s">
        <v>307</v>
      </c>
      <c r="AD2456">
        <v>41422</v>
      </c>
      <c r="AE2456">
        <v>41321</v>
      </c>
    </row>
    <row r="2457" spans="1:31" x14ac:dyDescent="0.3">
      <c r="A2457" s="1" t="s">
        <v>3290</v>
      </c>
      <c r="B2457" s="1" t="s">
        <v>47</v>
      </c>
      <c r="C2457" s="1" t="s">
        <v>62</v>
      </c>
      <c r="D2457" s="2">
        <v>43400</v>
      </c>
      <c r="E2457" s="2">
        <v>43539</v>
      </c>
      <c r="F2457" s="2" t="str">
        <f>TEXT(Sales[[#This Row],[OrderDate]],"dd")</f>
        <v>15</v>
      </c>
      <c r="G2457" s="2">
        <v>43544</v>
      </c>
      <c r="H2457" s="2">
        <v>43545</v>
      </c>
      <c r="I2457" s="1" t="s">
        <v>32</v>
      </c>
      <c r="J2457">
        <v>18</v>
      </c>
      <c r="K2457" s="1" t="s">
        <v>49</v>
      </c>
      <c r="L2457">
        <v>17</v>
      </c>
      <c r="M2457" s="1" t="s">
        <v>278</v>
      </c>
      <c r="N2457">
        <v>29</v>
      </c>
      <c r="O2457" s="1" t="s">
        <v>360</v>
      </c>
      <c r="P2457">
        <v>1</v>
      </c>
      <c r="Q2457">
        <v>0.4</v>
      </c>
      <c r="R2457">
        <v>2405.3000000000002</v>
      </c>
      <c r="S2457">
        <v>986.173</v>
      </c>
      <c r="T2457">
        <v>986.173</v>
      </c>
      <c r="U2457">
        <v>1443.18</v>
      </c>
      <c r="V2457">
        <f>Sales[[#This Row],[Total Revenue]]-Sales[[#This Row],[Total Buying]]</f>
        <v>457.00700000000006</v>
      </c>
      <c r="W2457">
        <v>317</v>
      </c>
      <c r="X2457" s="1" t="s">
        <v>289</v>
      </c>
      <c r="Y2457" s="1" t="s">
        <v>290</v>
      </c>
      <c r="Z2457" s="1" t="s">
        <v>251</v>
      </c>
      <c r="AA2457" s="1" t="s">
        <v>252</v>
      </c>
      <c r="AB2457" s="1" t="s">
        <v>56</v>
      </c>
      <c r="AC2457" s="1" t="s">
        <v>252</v>
      </c>
      <c r="AD2457">
        <v>43745</v>
      </c>
      <c r="AE2457">
        <v>49100</v>
      </c>
    </row>
    <row r="2458" spans="1:31" x14ac:dyDescent="0.3">
      <c r="A2458" s="1" t="s">
        <v>3291</v>
      </c>
      <c r="B2458" s="1" t="s">
        <v>30</v>
      </c>
      <c r="C2458" s="1" t="s">
        <v>48</v>
      </c>
      <c r="D2458" s="2">
        <v>43400</v>
      </c>
      <c r="E2458" s="2">
        <v>43539</v>
      </c>
      <c r="F2458" s="2" t="str">
        <f>TEXT(Sales[[#This Row],[OrderDate]],"dd")</f>
        <v>15</v>
      </c>
      <c r="G2458" s="2">
        <v>43544</v>
      </c>
      <c r="H2458" s="2">
        <v>43546</v>
      </c>
      <c r="I2458" s="1" t="s">
        <v>32</v>
      </c>
      <c r="J2458">
        <v>8</v>
      </c>
      <c r="K2458" s="1" t="s">
        <v>105</v>
      </c>
      <c r="L2458">
        <v>4</v>
      </c>
      <c r="M2458" s="1" t="s">
        <v>92</v>
      </c>
      <c r="N2458">
        <v>17</v>
      </c>
      <c r="O2458" s="1" t="s">
        <v>180</v>
      </c>
      <c r="P2458">
        <v>6</v>
      </c>
      <c r="Q2458">
        <v>0.1</v>
      </c>
      <c r="R2458">
        <v>4006.6</v>
      </c>
      <c r="S2458">
        <v>1843.0360000000001</v>
      </c>
      <c r="T2458">
        <v>11058.216</v>
      </c>
      <c r="U2458">
        <v>21635.64</v>
      </c>
      <c r="V2458">
        <f>Sales[[#This Row],[Total Revenue]]-Sales[[#This Row],[Total Buying]]</f>
        <v>10577.423999999999</v>
      </c>
      <c r="W2458">
        <v>45</v>
      </c>
      <c r="X2458" s="1" t="s">
        <v>420</v>
      </c>
      <c r="Y2458" s="1" t="s">
        <v>285</v>
      </c>
      <c r="Z2458" s="1" t="s">
        <v>158</v>
      </c>
      <c r="AA2458" s="1" t="s">
        <v>159</v>
      </c>
      <c r="AB2458" s="1" t="s">
        <v>116</v>
      </c>
      <c r="AC2458" s="1" t="s">
        <v>159</v>
      </c>
      <c r="AD2458">
        <v>24839</v>
      </c>
      <c r="AE2458">
        <v>57749</v>
      </c>
    </row>
    <row r="2459" spans="1:31" x14ac:dyDescent="0.3">
      <c r="A2459" s="1" t="s">
        <v>3292</v>
      </c>
      <c r="B2459" s="1" t="s">
        <v>100</v>
      </c>
      <c r="C2459" s="1" t="s">
        <v>239</v>
      </c>
      <c r="D2459" s="2">
        <v>43400</v>
      </c>
      <c r="E2459" s="2">
        <v>43539</v>
      </c>
      <c r="F2459" s="2" t="str">
        <f>TEXT(Sales[[#This Row],[OrderDate]],"dd")</f>
        <v>15</v>
      </c>
      <c r="G2459" s="2">
        <v>43541</v>
      </c>
      <c r="H2459" s="2">
        <v>43546</v>
      </c>
      <c r="I2459" s="1" t="s">
        <v>32</v>
      </c>
      <c r="J2459">
        <v>26</v>
      </c>
      <c r="K2459" s="1" t="s">
        <v>247</v>
      </c>
      <c r="L2459">
        <v>32</v>
      </c>
      <c r="M2459" s="1" t="s">
        <v>303</v>
      </c>
      <c r="N2459">
        <v>14</v>
      </c>
      <c r="O2459" s="1" t="s">
        <v>438</v>
      </c>
      <c r="P2459">
        <v>8</v>
      </c>
      <c r="Q2459">
        <v>0.15</v>
      </c>
      <c r="R2459">
        <v>201</v>
      </c>
      <c r="S2459">
        <v>106.53</v>
      </c>
      <c r="T2459">
        <v>852.24</v>
      </c>
      <c r="U2459">
        <v>1366.8</v>
      </c>
      <c r="V2459">
        <f>Sales[[#This Row],[Total Revenue]]-Sales[[#This Row],[Total Buying]]</f>
        <v>514.55999999999995</v>
      </c>
      <c r="W2459">
        <v>351</v>
      </c>
      <c r="X2459" s="1" t="s">
        <v>980</v>
      </c>
      <c r="Y2459" s="1" t="s">
        <v>981</v>
      </c>
      <c r="Z2459" s="1" t="s">
        <v>242</v>
      </c>
      <c r="AA2459" s="1" t="s">
        <v>243</v>
      </c>
      <c r="AB2459" s="1" t="s">
        <v>56</v>
      </c>
      <c r="AC2459" s="1" t="s">
        <v>243</v>
      </c>
      <c r="AD2459">
        <v>81518</v>
      </c>
      <c r="AE2459">
        <v>68620</v>
      </c>
    </row>
    <row r="2460" spans="1:31" x14ac:dyDescent="0.3">
      <c r="A2460" s="1" t="s">
        <v>3293</v>
      </c>
      <c r="B2460" s="1" t="s">
        <v>30</v>
      </c>
      <c r="C2460" s="1" t="s">
        <v>62</v>
      </c>
      <c r="D2460" s="2">
        <v>43400</v>
      </c>
      <c r="E2460" s="2">
        <v>43539</v>
      </c>
      <c r="F2460" s="2" t="str">
        <f>TEXT(Sales[[#This Row],[OrderDate]],"dd")</f>
        <v>15</v>
      </c>
      <c r="G2460" s="2">
        <v>43541</v>
      </c>
      <c r="H2460" s="2">
        <v>43549</v>
      </c>
      <c r="I2460" s="1" t="s">
        <v>32</v>
      </c>
      <c r="J2460">
        <v>6</v>
      </c>
      <c r="K2460" s="1" t="s">
        <v>33</v>
      </c>
      <c r="L2460">
        <v>17</v>
      </c>
      <c r="M2460" s="1" t="s">
        <v>278</v>
      </c>
      <c r="N2460">
        <v>26</v>
      </c>
      <c r="O2460" s="1" t="s">
        <v>45</v>
      </c>
      <c r="P2460">
        <v>2</v>
      </c>
      <c r="Q2460">
        <v>0.4</v>
      </c>
      <c r="R2460">
        <v>227.8</v>
      </c>
      <c r="S2460">
        <v>170.85000000000002</v>
      </c>
      <c r="T2460">
        <v>341.70000000000005</v>
      </c>
      <c r="U2460">
        <v>273.36</v>
      </c>
      <c r="V2460">
        <f>Sales[[#This Row],[Total Revenue]]-Sales[[#This Row],[Total Buying]]</f>
        <v>-68.340000000000032</v>
      </c>
      <c r="W2460">
        <v>295</v>
      </c>
      <c r="X2460" s="1" t="s">
        <v>940</v>
      </c>
      <c r="Y2460" s="1" t="s">
        <v>941</v>
      </c>
      <c r="Z2460" s="1" t="s">
        <v>67</v>
      </c>
      <c r="AA2460" s="1" t="s">
        <v>68</v>
      </c>
      <c r="AB2460" s="1" t="s">
        <v>40</v>
      </c>
      <c r="AC2460" s="1" t="s">
        <v>68</v>
      </c>
      <c r="AD2460">
        <v>132468</v>
      </c>
      <c r="AE2460">
        <v>40715</v>
      </c>
    </row>
    <row r="2461" spans="1:31" x14ac:dyDescent="0.3">
      <c r="A2461" s="1" t="s">
        <v>3294</v>
      </c>
      <c r="B2461" s="1" t="s">
        <v>42</v>
      </c>
      <c r="C2461" s="1" t="s">
        <v>31</v>
      </c>
      <c r="D2461" s="2">
        <v>43500</v>
      </c>
      <c r="E2461" s="2">
        <v>43539</v>
      </c>
      <c r="F2461" s="2" t="str">
        <f>TEXT(Sales[[#This Row],[OrderDate]],"dd")</f>
        <v>15</v>
      </c>
      <c r="G2461" s="2">
        <v>43541</v>
      </c>
      <c r="H2461" s="2">
        <v>43546</v>
      </c>
      <c r="I2461" s="1" t="s">
        <v>32</v>
      </c>
      <c r="J2461">
        <v>22</v>
      </c>
      <c r="K2461" s="1" t="s">
        <v>85</v>
      </c>
      <c r="L2461">
        <v>1</v>
      </c>
      <c r="M2461" s="1" t="s">
        <v>79</v>
      </c>
      <c r="N2461">
        <v>12</v>
      </c>
      <c r="O2461" s="1" t="s">
        <v>35</v>
      </c>
      <c r="P2461">
        <v>1</v>
      </c>
      <c r="Q2461">
        <v>0.15</v>
      </c>
      <c r="R2461">
        <v>3845.8</v>
      </c>
      <c r="S2461">
        <v>1845.9839999999999</v>
      </c>
      <c r="T2461">
        <v>1845.9839999999999</v>
      </c>
      <c r="U2461">
        <v>3268.9300000000003</v>
      </c>
      <c r="V2461">
        <f>Sales[[#This Row],[Total Revenue]]-Sales[[#This Row],[Total Buying]]</f>
        <v>1422.9460000000004</v>
      </c>
      <c r="W2461">
        <v>245</v>
      </c>
      <c r="X2461" s="1" t="s">
        <v>1176</v>
      </c>
      <c r="Y2461" s="1" t="s">
        <v>1177</v>
      </c>
      <c r="Z2461" s="1" t="s">
        <v>732</v>
      </c>
      <c r="AA2461" s="1" t="s">
        <v>733</v>
      </c>
      <c r="AB2461" s="1" t="s">
        <v>40</v>
      </c>
      <c r="AC2461" s="1" t="s">
        <v>733</v>
      </c>
      <c r="AD2461">
        <v>92675</v>
      </c>
      <c r="AE2461">
        <v>33139</v>
      </c>
    </row>
    <row r="2462" spans="1:31" x14ac:dyDescent="0.3">
      <c r="A2462" s="1" t="s">
        <v>3295</v>
      </c>
      <c r="B2462" s="1" t="s">
        <v>30</v>
      </c>
      <c r="C2462" s="1" t="s">
        <v>77</v>
      </c>
      <c r="D2462" s="2">
        <v>43400</v>
      </c>
      <c r="E2462" s="2">
        <v>43539</v>
      </c>
      <c r="F2462" s="2" t="str">
        <f>TEXT(Sales[[#This Row],[OrderDate]],"dd")</f>
        <v>15</v>
      </c>
      <c r="G2462" s="2">
        <v>43553</v>
      </c>
      <c r="H2462" s="2">
        <v>43561</v>
      </c>
      <c r="I2462" s="1" t="s">
        <v>32</v>
      </c>
      <c r="J2462">
        <v>5</v>
      </c>
      <c r="K2462" s="1" t="s">
        <v>182</v>
      </c>
      <c r="L2462">
        <v>39</v>
      </c>
      <c r="M2462" s="1" t="s">
        <v>520</v>
      </c>
      <c r="N2462">
        <v>32</v>
      </c>
      <c r="O2462" s="1" t="s">
        <v>107</v>
      </c>
      <c r="P2462">
        <v>8</v>
      </c>
      <c r="Q2462">
        <v>0.2</v>
      </c>
      <c r="R2462">
        <v>3825.7000000000003</v>
      </c>
      <c r="S2462">
        <v>2295.42</v>
      </c>
      <c r="T2462">
        <v>18363.36</v>
      </c>
      <c r="U2462">
        <v>24484.480000000003</v>
      </c>
      <c r="V2462">
        <f>Sales[[#This Row],[Total Revenue]]-Sales[[#This Row],[Total Buying]]</f>
        <v>6121.1200000000026</v>
      </c>
      <c r="W2462">
        <v>201</v>
      </c>
      <c r="X2462" s="1" t="s">
        <v>876</v>
      </c>
      <c r="Y2462" s="1" t="s">
        <v>877</v>
      </c>
      <c r="Z2462" s="1" t="s">
        <v>878</v>
      </c>
      <c r="AA2462" s="1" t="s">
        <v>879</v>
      </c>
      <c r="AB2462" s="1" t="s">
        <v>56</v>
      </c>
      <c r="AC2462" s="1" t="s">
        <v>879</v>
      </c>
      <c r="AD2462">
        <v>88476</v>
      </c>
      <c r="AE2462">
        <v>39876</v>
      </c>
    </row>
    <row r="2463" spans="1:31" x14ac:dyDescent="0.3">
      <c r="A2463" s="1" t="s">
        <v>3296</v>
      </c>
      <c r="B2463" s="1" t="s">
        <v>47</v>
      </c>
      <c r="C2463" s="1" t="s">
        <v>77</v>
      </c>
      <c r="D2463" s="2">
        <v>43500</v>
      </c>
      <c r="E2463" s="2">
        <v>43540</v>
      </c>
      <c r="F2463" s="2" t="str">
        <f>TEXT(Sales[[#This Row],[OrderDate]],"dd")</f>
        <v>16</v>
      </c>
      <c r="G2463" s="2">
        <v>43562</v>
      </c>
      <c r="H2463" s="2">
        <v>43563</v>
      </c>
      <c r="I2463" s="1" t="s">
        <v>32</v>
      </c>
      <c r="J2463">
        <v>15</v>
      </c>
      <c r="K2463" s="1" t="s">
        <v>134</v>
      </c>
      <c r="L2463">
        <v>24</v>
      </c>
      <c r="M2463" s="1" t="s">
        <v>138</v>
      </c>
      <c r="N2463">
        <v>43</v>
      </c>
      <c r="O2463" s="1" t="s">
        <v>580</v>
      </c>
      <c r="P2463">
        <v>5</v>
      </c>
      <c r="Q2463">
        <v>7.4999999999999997E-2</v>
      </c>
      <c r="R2463">
        <v>4013.3</v>
      </c>
      <c r="S2463">
        <v>2287.5810000000001</v>
      </c>
      <c r="T2463">
        <v>11437.905000000001</v>
      </c>
      <c r="U2463">
        <v>18561.512500000001</v>
      </c>
      <c r="V2463">
        <f>Sales[[#This Row],[Total Revenue]]-Sales[[#This Row],[Total Buying]]</f>
        <v>7123.6075000000001</v>
      </c>
      <c r="W2463">
        <v>157</v>
      </c>
      <c r="X2463" s="1" t="s">
        <v>810</v>
      </c>
      <c r="Y2463" s="1" t="s">
        <v>658</v>
      </c>
      <c r="Z2463" s="1" t="s">
        <v>196</v>
      </c>
      <c r="AA2463" s="1" t="s">
        <v>197</v>
      </c>
      <c r="AB2463" s="1" t="s">
        <v>147</v>
      </c>
      <c r="AC2463" s="1" t="s">
        <v>197</v>
      </c>
      <c r="AD2463">
        <v>56956</v>
      </c>
      <c r="AE2463">
        <v>81535</v>
      </c>
    </row>
    <row r="2464" spans="1:31" x14ac:dyDescent="0.3">
      <c r="A2464" s="1" t="s">
        <v>3297</v>
      </c>
      <c r="B2464" s="1" t="s">
        <v>42</v>
      </c>
      <c r="C2464" s="1" t="s">
        <v>77</v>
      </c>
      <c r="D2464" s="2">
        <v>43400</v>
      </c>
      <c r="E2464" s="2">
        <v>43540</v>
      </c>
      <c r="F2464" s="2" t="str">
        <f>TEXT(Sales[[#This Row],[OrderDate]],"dd")</f>
        <v>16</v>
      </c>
      <c r="G2464" s="2">
        <v>43548</v>
      </c>
      <c r="H2464" s="2">
        <v>43550</v>
      </c>
      <c r="I2464" s="1" t="s">
        <v>32</v>
      </c>
      <c r="J2464">
        <v>20</v>
      </c>
      <c r="K2464" s="1" t="s">
        <v>225</v>
      </c>
      <c r="L2464">
        <v>7</v>
      </c>
      <c r="M2464" s="1" t="s">
        <v>271</v>
      </c>
      <c r="N2464">
        <v>4</v>
      </c>
      <c r="O2464" s="1" t="s">
        <v>64</v>
      </c>
      <c r="P2464">
        <v>1</v>
      </c>
      <c r="Q2464">
        <v>0.15</v>
      </c>
      <c r="R2464">
        <v>261.3</v>
      </c>
      <c r="S2464">
        <v>201.20100000000002</v>
      </c>
      <c r="T2464">
        <v>201.20100000000002</v>
      </c>
      <c r="U2464">
        <v>222.10500000000002</v>
      </c>
      <c r="V2464">
        <f>Sales[[#This Row],[Total Revenue]]-Sales[[#This Row],[Total Buying]]</f>
        <v>20.903999999999996</v>
      </c>
      <c r="W2464">
        <v>152</v>
      </c>
      <c r="X2464" s="1" t="s">
        <v>200</v>
      </c>
      <c r="Y2464" s="1" t="s">
        <v>201</v>
      </c>
      <c r="Z2464" s="1" t="s">
        <v>196</v>
      </c>
      <c r="AA2464" s="1" t="s">
        <v>197</v>
      </c>
      <c r="AB2464" s="1" t="s">
        <v>147</v>
      </c>
      <c r="AC2464" s="1" t="s">
        <v>197</v>
      </c>
      <c r="AD2464">
        <v>44798</v>
      </c>
      <c r="AE2464">
        <v>49797</v>
      </c>
    </row>
    <row r="2465" spans="1:31" x14ac:dyDescent="0.3">
      <c r="A2465" s="1" t="s">
        <v>3298</v>
      </c>
      <c r="B2465" s="1" t="s">
        <v>47</v>
      </c>
      <c r="C2465" s="1" t="s">
        <v>48</v>
      </c>
      <c r="D2465" s="2">
        <v>43400</v>
      </c>
      <c r="E2465" s="2">
        <v>43540</v>
      </c>
      <c r="F2465" s="2" t="str">
        <f>TEXT(Sales[[#This Row],[OrderDate]],"dd")</f>
        <v>16</v>
      </c>
      <c r="G2465" s="2">
        <v>43556</v>
      </c>
      <c r="H2465" s="2">
        <v>43558</v>
      </c>
      <c r="I2465" s="1" t="s">
        <v>32</v>
      </c>
      <c r="J2465">
        <v>12</v>
      </c>
      <c r="K2465" s="1" t="s">
        <v>208</v>
      </c>
      <c r="L2465">
        <v>43</v>
      </c>
      <c r="M2465" s="1" t="s">
        <v>183</v>
      </c>
      <c r="N2465">
        <v>28</v>
      </c>
      <c r="O2465" s="1" t="s">
        <v>135</v>
      </c>
      <c r="P2465">
        <v>6</v>
      </c>
      <c r="Q2465">
        <v>0.15</v>
      </c>
      <c r="R2465">
        <v>167.5</v>
      </c>
      <c r="S2465">
        <v>103.85</v>
      </c>
      <c r="T2465">
        <v>623.09999999999991</v>
      </c>
      <c r="U2465">
        <v>854.25</v>
      </c>
      <c r="V2465">
        <f>Sales[[#This Row],[Total Revenue]]-Sales[[#This Row],[Total Buying]]</f>
        <v>231.15000000000009</v>
      </c>
      <c r="W2465">
        <v>2</v>
      </c>
      <c r="X2465" s="1" t="s">
        <v>1074</v>
      </c>
      <c r="Y2465" s="1" t="s">
        <v>1075</v>
      </c>
      <c r="Z2465" s="1" t="s">
        <v>54</v>
      </c>
      <c r="AA2465" s="1" t="s">
        <v>55</v>
      </c>
      <c r="AB2465" s="1" t="s">
        <v>56</v>
      </c>
      <c r="AC2465" s="1" t="s">
        <v>55</v>
      </c>
      <c r="AD2465">
        <v>78554</v>
      </c>
      <c r="AE2465">
        <v>48775</v>
      </c>
    </row>
    <row r="2466" spans="1:31" x14ac:dyDescent="0.3">
      <c r="A2466" s="1" t="s">
        <v>3299</v>
      </c>
      <c r="B2466" s="1" t="s">
        <v>42</v>
      </c>
      <c r="C2466" s="1" t="s">
        <v>77</v>
      </c>
      <c r="D2466" s="2">
        <v>43400</v>
      </c>
      <c r="E2466" s="2">
        <v>43540</v>
      </c>
      <c r="F2466" s="2" t="str">
        <f>TEXT(Sales[[#This Row],[OrderDate]],"dd")</f>
        <v>16</v>
      </c>
      <c r="G2466" s="2">
        <v>43565</v>
      </c>
      <c r="H2466" s="2">
        <v>43573</v>
      </c>
      <c r="I2466" s="1" t="s">
        <v>32</v>
      </c>
      <c r="J2466">
        <v>25</v>
      </c>
      <c r="K2466" s="1" t="s">
        <v>333</v>
      </c>
      <c r="L2466">
        <v>42</v>
      </c>
      <c r="M2466" s="1" t="s">
        <v>363</v>
      </c>
      <c r="N2466">
        <v>1</v>
      </c>
      <c r="O2466" s="1" t="s">
        <v>72</v>
      </c>
      <c r="P2466">
        <v>1</v>
      </c>
      <c r="Q2466">
        <v>7.4999999999999997E-2</v>
      </c>
      <c r="R2466">
        <v>1125.6000000000001</v>
      </c>
      <c r="S2466">
        <v>709.12800000000004</v>
      </c>
      <c r="T2466">
        <v>709.12800000000004</v>
      </c>
      <c r="U2466">
        <v>1041.18</v>
      </c>
      <c r="V2466">
        <f>Sales[[#This Row],[Total Revenue]]-Sales[[#This Row],[Total Buying]]</f>
        <v>332.05200000000002</v>
      </c>
      <c r="W2466">
        <v>97</v>
      </c>
      <c r="X2466" s="1" t="s">
        <v>398</v>
      </c>
      <c r="Y2466" s="1" t="s">
        <v>399</v>
      </c>
      <c r="Z2466" s="1" t="s">
        <v>400</v>
      </c>
      <c r="AA2466" s="1" t="s">
        <v>401</v>
      </c>
      <c r="AB2466" s="1" t="s">
        <v>116</v>
      </c>
      <c r="AC2466" s="1" t="s">
        <v>401</v>
      </c>
      <c r="AD2466">
        <v>33774</v>
      </c>
      <c r="AE2466">
        <v>48813</v>
      </c>
    </row>
    <row r="2467" spans="1:31" x14ac:dyDescent="0.3">
      <c r="A2467" s="1" t="s">
        <v>3300</v>
      </c>
      <c r="B2467" s="1" t="s">
        <v>47</v>
      </c>
      <c r="C2467" s="1" t="s">
        <v>77</v>
      </c>
      <c r="D2467" s="2">
        <v>43400</v>
      </c>
      <c r="E2467" s="2">
        <v>43540</v>
      </c>
      <c r="F2467" s="2" t="str">
        <f>TEXT(Sales[[#This Row],[OrderDate]],"dd")</f>
        <v>16</v>
      </c>
      <c r="G2467" s="2">
        <v>43562</v>
      </c>
      <c r="H2467" s="2">
        <v>43572</v>
      </c>
      <c r="I2467" s="1" t="s">
        <v>32</v>
      </c>
      <c r="J2467">
        <v>12</v>
      </c>
      <c r="K2467" s="1" t="s">
        <v>208</v>
      </c>
      <c r="L2467">
        <v>45</v>
      </c>
      <c r="M2467" s="1" t="s">
        <v>639</v>
      </c>
      <c r="N2467">
        <v>6</v>
      </c>
      <c r="O2467" s="1" t="s">
        <v>274</v>
      </c>
      <c r="P2467">
        <v>6</v>
      </c>
      <c r="Q2467">
        <v>7.4999999999999997E-2</v>
      </c>
      <c r="R2467">
        <v>3819</v>
      </c>
      <c r="S2467">
        <v>2176.83</v>
      </c>
      <c r="T2467">
        <v>13060.98</v>
      </c>
      <c r="U2467">
        <v>21195.449999999997</v>
      </c>
      <c r="V2467">
        <f>Sales[[#This Row],[Total Revenue]]-Sales[[#This Row],[Total Buying]]</f>
        <v>8134.4699999999975</v>
      </c>
      <c r="W2467">
        <v>122</v>
      </c>
      <c r="X2467" s="1" t="s">
        <v>714</v>
      </c>
      <c r="Y2467" s="1" t="s">
        <v>711</v>
      </c>
      <c r="Z2467" s="1" t="s">
        <v>306</v>
      </c>
      <c r="AA2467" s="1" t="s">
        <v>307</v>
      </c>
      <c r="AB2467" s="1" t="s">
        <v>56</v>
      </c>
      <c r="AC2467" s="1" t="s">
        <v>307</v>
      </c>
      <c r="AD2467">
        <v>55823</v>
      </c>
      <c r="AE2467">
        <v>46791</v>
      </c>
    </row>
    <row r="2468" spans="1:31" x14ac:dyDescent="0.3">
      <c r="A2468" s="1" t="s">
        <v>3301</v>
      </c>
      <c r="B2468" s="1" t="s">
        <v>30</v>
      </c>
      <c r="C2468" s="1" t="s">
        <v>62</v>
      </c>
      <c r="D2468" s="2">
        <v>43400</v>
      </c>
      <c r="E2468" s="2">
        <v>43540</v>
      </c>
      <c r="F2468" s="2" t="str">
        <f>TEXT(Sales[[#This Row],[OrderDate]],"dd")</f>
        <v>16</v>
      </c>
      <c r="G2468" s="2">
        <v>43562</v>
      </c>
      <c r="H2468" s="2">
        <v>43566</v>
      </c>
      <c r="I2468" s="1" t="s">
        <v>32</v>
      </c>
      <c r="J2468">
        <v>2</v>
      </c>
      <c r="K2468" s="1" t="s">
        <v>142</v>
      </c>
      <c r="L2468">
        <v>23</v>
      </c>
      <c r="M2468" s="1" t="s">
        <v>354</v>
      </c>
      <c r="N2468">
        <v>4</v>
      </c>
      <c r="O2468" s="1" t="s">
        <v>64</v>
      </c>
      <c r="P2468">
        <v>8</v>
      </c>
      <c r="Q2468">
        <v>0.1</v>
      </c>
      <c r="R2468">
        <v>5453.8</v>
      </c>
      <c r="S2468">
        <v>3163.2039999999997</v>
      </c>
      <c r="T2468">
        <v>25305.631999999998</v>
      </c>
      <c r="U2468">
        <v>39267.360000000001</v>
      </c>
      <c r="V2468">
        <f>Sales[[#This Row],[Total Revenue]]-Sales[[#This Row],[Total Buying]]</f>
        <v>13961.728000000003</v>
      </c>
      <c r="W2468">
        <v>284</v>
      </c>
      <c r="X2468" s="1" t="s">
        <v>1309</v>
      </c>
      <c r="Y2468" s="1" t="s">
        <v>1310</v>
      </c>
      <c r="Z2468" s="1" t="s">
        <v>211</v>
      </c>
      <c r="AA2468" s="1" t="s">
        <v>212</v>
      </c>
      <c r="AB2468" s="1" t="s">
        <v>56</v>
      </c>
      <c r="AC2468" s="1" t="s">
        <v>212</v>
      </c>
      <c r="AD2468">
        <v>37246</v>
      </c>
      <c r="AE2468">
        <v>67131</v>
      </c>
    </row>
    <row r="2469" spans="1:31" x14ac:dyDescent="0.3">
      <c r="A2469" s="1" t="s">
        <v>3302</v>
      </c>
      <c r="B2469" s="1" t="s">
        <v>47</v>
      </c>
      <c r="C2469" s="1" t="s">
        <v>239</v>
      </c>
      <c r="D2469" s="2">
        <v>43400</v>
      </c>
      <c r="E2469" s="2">
        <v>43540</v>
      </c>
      <c r="F2469" s="2" t="str">
        <f>TEXT(Sales[[#This Row],[OrderDate]],"dd")</f>
        <v>16</v>
      </c>
      <c r="G2469" s="2">
        <v>43560</v>
      </c>
      <c r="H2469" s="2">
        <v>43566</v>
      </c>
      <c r="I2469" s="1" t="s">
        <v>32</v>
      </c>
      <c r="J2469">
        <v>14</v>
      </c>
      <c r="K2469" s="1" t="s">
        <v>222</v>
      </c>
      <c r="L2469">
        <v>27</v>
      </c>
      <c r="M2469" s="1" t="s">
        <v>560</v>
      </c>
      <c r="N2469">
        <v>5</v>
      </c>
      <c r="O2469" s="1" t="s">
        <v>123</v>
      </c>
      <c r="P2469">
        <v>8</v>
      </c>
      <c r="Q2469">
        <v>0.1</v>
      </c>
      <c r="R2469">
        <v>2291.4</v>
      </c>
      <c r="S2469">
        <v>1191.528</v>
      </c>
      <c r="T2469">
        <v>9532.2240000000002</v>
      </c>
      <c r="U2469">
        <v>16498.080000000002</v>
      </c>
      <c r="V2469">
        <f>Sales[[#This Row],[Total Revenue]]-Sales[[#This Row],[Total Buying]]</f>
        <v>6965.8560000000016</v>
      </c>
      <c r="W2469">
        <v>348</v>
      </c>
      <c r="X2469" s="1" t="s">
        <v>2656</v>
      </c>
      <c r="Y2469" s="1" t="s">
        <v>947</v>
      </c>
      <c r="Z2469" s="1" t="s">
        <v>678</v>
      </c>
      <c r="AA2469" s="1" t="s">
        <v>679</v>
      </c>
      <c r="AB2469" s="1" t="s">
        <v>116</v>
      </c>
      <c r="AC2469" s="1" t="s">
        <v>679</v>
      </c>
      <c r="AD2469">
        <v>36213</v>
      </c>
      <c r="AE2469">
        <v>52534</v>
      </c>
    </row>
    <row r="2470" spans="1:31" x14ac:dyDescent="0.3">
      <c r="A2470" s="1" t="s">
        <v>3303</v>
      </c>
      <c r="B2470" s="1" t="s">
        <v>47</v>
      </c>
      <c r="C2470" s="1" t="s">
        <v>31</v>
      </c>
      <c r="D2470" s="2">
        <v>43400</v>
      </c>
      <c r="E2470" s="2">
        <v>43540</v>
      </c>
      <c r="F2470" s="2" t="str">
        <f>TEXT(Sales[[#This Row],[OrderDate]],"dd")</f>
        <v>16</v>
      </c>
      <c r="G2470" s="2">
        <v>43557</v>
      </c>
      <c r="H2470" s="2">
        <v>43566</v>
      </c>
      <c r="I2470" s="1" t="s">
        <v>32</v>
      </c>
      <c r="J2470">
        <v>19</v>
      </c>
      <c r="K2470" s="1" t="s">
        <v>97</v>
      </c>
      <c r="L2470">
        <v>13</v>
      </c>
      <c r="M2470" s="1" t="s">
        <v>118</v>
      </c>
      <c r="N2470">
        <v>13</v>
      </c>
      <c r="O2470" s="1" t="s">
        <v>193</v>
      </c>
      <c r="P2470">
        <v>2</v>
      </c>
      <c r="Q2470">
        <v>0.1</v>
      </c>
      <c r="R2470">
        <v>1762.1000000000001</v>
      </c>
      <c r="S2470">
        <v>1321.575</v>
      </c>
      <c r="T2470">
        <v>2643.15</v>
      </c>
      <c r="U2470">
        <v>3171.78</v>
      </c>
      <c r="V2470">
        <f>Sales[[#This Row],[Total Revenue]]-Sales[[#This Row],[Total Buying]]</f>
        <v>528.63000000000011</v>
      </c>
      <c r="W2470">
        <v>227</v>
      </c>
      <c r="X2470" s="1" t="s">
        <v>1379</v>
      </c>
      <c r="Y2470" s="1" t="s">
        <v>1380</v>
      </c>
      <c r="Z2470" s="1" t="s">
        <v>1381</v>
      </c>
      <c r="AA2470" s="1" t="s">
        <v>1382</v>
      </c>
      <c r="AB2470" s="1" t="s">
        <v>56</v>
      </c>
      <c r="AC2470" s="1" t="s">
        <v>1382</v>
      </c>
      <c r="AD2470">
        <v>62671</v>
      </c>
      <c r="AE2470">
        <v>32250</v>
      </c>
    </row>
    <row r="2471" spans="1:31" x14ac:dyDescent="0.3">
      <c r="A2471" s="1" t="s">
        <v>3304</v>
      </c>
      <c r="B2471" s="1" t="s">
        <v>47</v>
      </c>
      <c r="C2471" s="1" t="s">
        <v>239</v>
      </c>
      <c r="D2471" s="2">
        <v>43500</v>
      </c>
      <c r="E2471" s="2">
        <v>43541</v>
      </c>
      <c r="F2471" s="2" t="str">
        <f>TEXT(Sales[[#This Row],[OrderDate]],"dd")</f>
        <v>17</v>
      </c>
      <c r="G2471" s="2">
        <v>43563</v>
      </c>
      <c r="H2471" s="2">
        <v>43567</v>
      </c>
      <c r="I2471" s="1" t="s">
        <v>32</v>
      </c>
      <c r="J2471">
        <v>13</v>
      </c>
      <c r="K2471" s="1" t="s">
        <v>88</v>
      </c>
      <c r="L2471">
        <v>32</v>
      </c>
      <c r="M2471" s="1" t="s">
        <v>303</v>
      </c>
      <c r="N2471">
        <v>11</v>
      </c>
      <c r="O2471" s="1" t="s">
        <v>126</v>
      </c>
      <c r="P2471">
        <v>1</v>
      </c>
      <c r="Q2471">
        <v>0.05</v>
      </c>
      <c r="R2471">
        <v>911.2</v>
      </c>
      <c r="S2471">
        <v>428.26400000000001</v>
      </c>
      <c r="T2471">
        <v>428.26400000000001</v>
      </c>
      <c r="U2471">
        <v>865.6400000000001</v>
      </c>
      <c r="V2471">
        <f>Sales[[#This Row],[Total Revenue]]-Sales[[#This Row],[Total Buying]]</f>
        <v>437.37600000000009</v>
      </c>
      <c r="W2471">
        <v>350</v>
      </c>
      <c r="X2471" s="1" t="s">
        <v>974</v>
      </c>
      <c r="Y2471" s="1" t="s">
        <v>1253</v>
      </c>
      <c r="Z2471" s="1" t="s">
        <v>242</v>
      </c>
      <c r="AA2471" s="1" t="s">
        <v>243</v>
      </c>
      <c r="AB2471" s="1" t="s">
        <v>56</v>
      </c>
      <c r="AC2471" s="1" t="s">
        <v>243</v>
      </c>
      <c r="AD2471">
        <v>98441</v>
      </c>
      <c r="AE2471">
        <v>105763</v>
      </c>
    </row>
    <row r="2472" spans="1:31" x14ac:dyDescent="0.3">
      <c r="A2472" s="1" t="s">
        <v>3305</v>
      </c>
      <c r="B2472" s="1" t="s">
        <v>100</v>
      </c>
      <c r="C2472" s="1" t="s">
        <v>48</v>
      </c>
      <c r="D2472" s="2">
        <v>43400</v>
      </c>
      <c r="E2472" s="2">
        <v>43541</v>
      </c>
      <c r="F2472" s="2" t="str">
        <f>TEXT(Sales[[#This Row],[OrderDate]],"dd")</f>
        <v>17</v>
      </c>
      <c r="G2472" s="2">
        <v>43557</v>
      </c>
      <c r="H2472" s="2">
        <v>43567</v>
      </c>
      <c r="I2472" s="1" t="s">
        <v>32</v>
      </c>
      <c r="J2472">
        <v>28</v>
      </c>
      <c r="K2472" s="1" t="s">
        <v>101</v>
      </c>
      <c r="L2472">
        <v>27</v>
      </c>
      <c r="M2472" s="1" t="s">
        <v>560</v>
      </c>
      <c r="N2472">
        <v>13</v>
      </c>
      <c r="O2472" s="1" t="s">
        <v>193</v>
      </c>
      <c r="P2472">
        <v>4</v>
      </c>
      <c r="Q2472">
        <v>0.15</v>
      </c>
      <c r="R2472">
        <v>2311.5</v>
      </c>
      <c r="S2472">
        <v>1641.165</v>
      </c>
      <c r="T2472">
        <v>6564.66</v>
      </c>
      <c r="U2472">
        <v>7859.1</v>
      </c>
      <c r="V2472">
        <f>Sales[[#This Row],[Total Revenue]]-Sales[[#This Row],[Total Buying]]</f>
        <v>1294.4400000000005</v>
      </c>
      <c r="W2472">
        <v>37</v>
      </c>
      <c r="X2472" s="1" t="s">
        <v>176</v>
      </c>
      <c r="Y2472" s="1" t="s">
        <v>177</v>
      </c>
      <c r="Z2472" s="1" t="s">
        <v>158</v>
      </c>
      <c r="AA2472" s="1" t="s">
        <v>159</v>
      </c>
      <c r="AB2472" s="1" t="s">
        <v>116</v>
      </c>
      <c r="AC2472" s="1" t="s">
        <v>159</v>
      </c>
      <c r="AD2472">
        <v>161914</v>
      </c>
      <c r="AE2472">
        <v>41531</v>
      </c>
    </row>
    <row r="2473" spans="1:31" x14ac:dyDescent="0.3">
      <c r="A2473" s="1" t="s">
        <v>3306</v>
      </c>
      <c r="B2473" s="1" t="s">
        <v>42</v>
      </c>
      <c r="C2473" s="1" t="s">
        <v>31</v>
      </c>
      <c r="D2473" s="2">
        <v>43500</v>
      </c>
      <c r="E2473" s="2">
        <v>43541</v>
      </c>
      <c r="F2473" s="2" t="str">
        <f>TEXT(Sales[[#This Row],[OrderDate]],"dd")</f>
        <v>17</v>
      </c>
      <c r="G2473" s="2">
        <v>43544</v>
      </c>
      <c r="H2473" s="2">
        <v>43548</v>
      </c>
      <c r="I2473" s="1" t="s">
        <v>32</v>
      </c>
      <c r="J2473">
        <v>22</v>
      </c>
      <c r="K2473" s="1" t="s">
        <v>85</v>
      </c>
      <c r="L2473">
        <v>29</v>
      </c>
      <c r="M2473" s="1" t="s">
        <v>429</v>
      </c>
      <c r="N2473">
        <v>5</v>
      </c>
      <c r="O2473" s="1" t="s">
        <v>123</v>
      </c>
      <c r="P2473">
        <v>6</v>
      </c>
      <c r="Q2473">
        <v>0.15</v>
      </c>
      <c r="R2473">
        <v>6210.9000000000005</v>
      </c>
      <c r="S2473">
        <v>4471.848</v>
      </c>
      <c r="T2473">
        <v>26831.088</v>
      </c>
      <c r="U2473">
        <v>31675.590000000004</v>
      </c>
      <c r="V2473">
        <f>Sales[[#This Row],[Total Revenue]]-Sales[[#This Row],[Total Buying]]</f>
        <v>4844.502000000004</v>
      </c>
      <c r="W2473">
        <v>238</v>
      </c>
      <c r="X2473" s="1" t="s">
        <v>322</v>
      </c>
      <c r="Y2473" s="1" t="s">
        <v>323</v>
      </c>
      <c r="Z2473" s="1" t="s">
        <v>324</v>
      </c>
      <c r="AA2473" s="1" t="s">
        <v>325</v>
      </c>
      <c r="AB2473" s="1" t="s">
        <v>147</v>
      </c>
      <c r="AC2473" s="1" t="s">
        <v>325</v>
      </c>
      <c r="AD2473">
        <v>49962</v>
      </c>
      <c r="AE2473">
        <v>46175</v>
      </c>
    </row>
    <row r="2474" spans="1:31" x14ac:dyDescent="0.3">
      <c r="A2474" s="1" t="s">
        <v>3307</v>
      </c>
      <c r="B2474" s="1" t="s">
        <v>42</v>
      </c>
      <c r="C2474" s="1" t="s">
        <v>62</v>
      </c>
      <c r="D2474" s="2">
        <v>43400</v>
      </c>
      <c r="E2474" s="2">
        <v>43541</v>
      </c>
      <c r="F2474" s="2" t="str">
        <f>TEXT(Sales[[#This Row],[OrderDate]],"dd")</f>
        <v>17</v>
      </c>
      <c r="G2474" s="2">
        <v>43563</v>
      </c>
      <c r="H2474" s="2">
        <v>43572</v>
      </c>
      <c r="I2474" s="1" t="s">
        <v>32</v>
      </c>
      <c r="J2474">
        <v>23</v>
      </c>
      <c r="K2474" s="1" t="s">
        <v>171</v>
      </c>
      <c r="L2474">
        <v>22</v>
      </c>
      <c r="M2474" s="1" t="s">
        <v>71</v>
      </c>
      <c r="N2474">
        <v>37</v>
      </c>
      <c r="O2474" s="1" t="s">
        <v>309</v>
      </c>
      <c r="P2474">
        <v>3</v>
      </c>
      <c r="Q2474">
        <v>0.05</v>
      </c>
      <c r="R2474">
        <v>5306.4000000000005</v>
      </c>
      <c r="S2474">
        <v>4351.2480000000005</v>
      </c>
      <c r="T2474">
        <v>13053.744000000002</v>
      </c>
      <c r="U2474">
        <v>15123.240000000002</v>
      </c>
      <c r="V2474">
        <f>Sales[[#This Row],[Total Revenue]]-Sales[[#This Row],[Total Buying]]</f>
        <v>2069.4959999999992</v>
      </c>
      <c r="W2474">
        <v>268</v>
      </c>
      <c r="X2474" s="1" t="s">
        <v>1098</v>
      </c>
      <c r="Y2474" s="1" t="s">
        <v>929</v>
      </c>
      <c r="Z2474" s="1" t="s">
        <v>38</v>
      </c>
      <c r="AA2474" s="1" t="s">
        <v>39</v>
      </c>
      <c r="AB2474" s="1" t="s">
        <v>40</v>
      </c>
      <c r="AC2474" s="1" t="s">
        <v>39</v>
      </c>
      <c r="AD2474">
        <v>76523</v>
      </c>
      <c r="AE2474">
        <v>104698</v>
      </c>
    </row>
    <row r="2475" spans="1:31" x14ac:dyDescent="0.3">
      <c r="A2475" s="1" t="s">
        <v>3308</v>
      </c>
      <c r="B2475" s="1" t="s">
        <v>30</v>
      </c>
      <c r="C2475" s="1" t="s">
        <v>77</v>
      </c>
      <c r="D2475" s="2">
        <v>43400</v>
      </c>
      <c r="E2475" s="2">
        <v>43541</v>
      </c>
      <c r="F2475" s="2" t="str">
        <f>TEXT(Sales[[#This Row],[OrderDate]],"dd")</f>
        <v>17</v>
      </c>
      <c r="G2475" s="2">
        <v>43558</v>
      </c>
      <c r="H2475" s="2">
        <v>43562</v>
      </c>
      <c r="I2475" s="1" t="s">
        <v>32</v>
      </c>
      <c r="J2475">
        <v>11</v>
      </c>
      <c r="K2475" s="1" t="s">
        <v>125</v>
      </c>
      <c r="L2475">
        <v>14</v>
      </c>
      <c r="M2475" s="1" t="s">
        <v>122</v>
      </c>
      <c r="N2475">
        <v>15</v>
      </c>
      <c r="O2475" s="1" t="s">
        <v>347</v>
      </c>
      <c r="P2475">
        <v>2</v>
      </c>
      <c r="Q2475">
        <v>0.1</v>
      </c>
      <c r="R2475">
        <v>2740.3</v>
      </c>
      <c r="S2475">
        <v>1863.4040000000002</v>
      </c>
      <c r="T2475">
        <v>3726.8080000000004</v>
      </c>
      <c r="U2475">
        <v>4932.54</v>
      </c>
      <c r="V2475">
        <f>Sales[[#This Row],[Total Revenue]]-Sales[[#This Row],[Total Buying]]</f>
        <v>1205.7319999999995</v>
      </c>
      <c r="W2475">
        <v>91</v>
      </c>
      <c r="X2475" s="1" t="s">
        <v>485</v>
      </c>
      <c r="Y2475" s="1" t="s">
        <v>1016</v>
      </c>
      <c r="Z2475" s="1" t="s">
        <v>400</v>
      </c>
      <c r="AA2475" s="1" t="s">
        <v>401</v>
      </c>
      <c r="AB2475" s="1" t="s">
        <v>116</v>
      </c>
      <c r="AC2475" s="1" t="s">
        <v>401</v>
      </c>
      <c r="AD2475">
        <v>124031</v>
      </c>
      <c r="AE2475">
        <v>53011</v>
      </c>
    </row>
    <row r="2476" spans="1:31" x14ac:dyDescent="0.3">
      <c r="A2476" s="1" t="s">
        <v>3309</v>
      </c>
      <c r="B2476" s="1" t="s">
        <v>47</v>
      </c>
      <c r="C2476" s="1" t="s">
        <v>31</v>
      </c>
      <c r="D2476" s="2">
        <v>43400</v>
      </c>
      <c r="E2476" s="2">
        <v>43541</v>
      </c>
      <c r="F2476" s="2" t="str">
        <f>TEXT(Sales[[#This Row],[OrderDate]],"dd")</f>
        <v>17</v>
      </c>
      <c r="G2476" s="2">
        <v>43559</v>
      </c>
      <c r="H2476" s="2">
        <v>43560</v>
      </c>
      <c r="I2476" s="1" t="s">
        <v>32</v>
      </c>
      <c r="J2476">
        <v>19</v>
      </c>
      <c r="K2476" s="1" t="s">
        <v>97</v>
      </c>
      <c r="L2476">
        <v>15</v>
      </c>
      <c r="M2476" s="1" t="s">
        <v>34</v>
      </c>
      <c r="N2476">
        <v>18</v>
      </c>
      <c r="O2476" s="1" t="s">
        <v>364</v>
      </c>
      <c r="P2476">
        <v>1</v>
      </c>
      <c r="Q2476">
        <v>7.4999999999999997E-2</v>
      </c>
      <c r="R2476">
        <v>1118.9000000000001</v>
      </c>
      <c r="S2476">
        <v>906.30900000000008</v>
      </c>
      <c r="T2476">
        <v>906.30900000000008</v>
      </c>
      <c r="U2476">
        <v>1034.9825000000001</v>
      </c>
      <c r="V2476">
        <f>Sales[[#This Row],[Total Revenue]]-Sales[[#This Row],[Total Buying]]</f>
        <v>128.67349999999999</v>
      </c>
      <c r="W2476">
        <v>216</v>
      </c>
      <c r="X2476" s="1" t="s">
        <v>897</v>
      </c>
      <c r="Y2476" s="1" t="s">
        <v>898</v>
      </c>
      <c r="Z2476" s="1" t="s">
        <v>236</v>
      </c>
      <c r="AA2476" s="1" t="s">
        <v>237</v>
      </c>
      <c r="AB2476" s="1" t="s">
        <v>147</v>
      </c>
      <c r="AC2476" s="1" t="s">
        <v>237</v>
      </c>
      <c r="AD2476">
        <v>48414</v>
      </c>
      <c r="AE2476">
        <v>35563</v>
      </c>
    </row>
    <row r="2477" spans="1:31" x14ac:dyDescent="0.3">
      <c r="A2477" s="1" t="s">
        <v>3310</v>
      </c>
      <c r="B2477" s="1" t="s">
        <v>100</v>
      </c>
      <c r="C2477" s="1" t="s">
        <v>77</v>
      </c>
      <c r="D2477" s="2">
        <v>43500</v>
      </c>
      <c r="E2477" s="2">
        <v>43541</v>
      </c>
      <c r="F2477" s="2" t="str">
        <f>TEXT(Sales[[#This Row],[OrderDate]],"dd")</f>
        <v>17</v>
      </c>
      <c r="G2477" s="2">
        <v>43555</v>
      </c>
      <c r="H2477" s="2">
        <v>43558</v>
      </c>
      <c r="I2477" s="1" t="s">
        <v>32</v>
      </c>
      <c r="J2477">
        <v>27</v>
      </c>
      <c r="K2477" s="1" t="s">
        <v>179</v>
      </c>
      <c r="L2477">
        <v>29</v>
      </c>
      <c r="M2477" s="1" t="s">
        <v>429</v>
      </c>
      <c r="N2477">
        <v>46</v>
      </c>
      <c r="O2477" s="1" t="s">
        <v>150</v>
      </c>
      <c r="P2477">
        <v>2</v>
      </c>
      <c r="Q2477">
        <v>7.4999999999999997E-2</v>
      </c>
      <c r="R2477">
        <v>1098.8</v>
      </c>
      <c r="S2477">
        <v>725.20799999999997</v>
      </c>
      <c r="T2477">
        <v>1450.4159999999999</v>
      </c>
      <c r="U2477">
        <v>2032.78</v>
      </c>
      <c r="V2477">
        <f>Sales[[#This Row],[Total Revenue]]-Sales[[#This Row],[Total Buying]]</f>
        <v>582.36400000000003</v>
      </c>
      <c r="W2477">
        <v>125</v>
      </c>
      <c r="X2477" s="1" t="s">
        <v>719</v>
      </c>
      <c r="Y2477" s="1" t="s">
        <v>696</v>
      </c>
      <c r="Z2477" s="1" t="s">
        <v>306</v>
      </c>
      <c r="AA2477" s="1" t="s">
        <v>307</v>
      </c>
      <c r="AB2477" s="1" t="s">
        <v>56</v>
      </c>
      <c r="AC2477" s="1" t="s">
        <v>307</v>
      </c>
      <c r="AD2477">
        <v>31831</v>
      </c>
      <c r="AE2477">
        <v>40226</v>
      </c>
    </row>
    <row r="2478" spans="1:31" x14ac:dyDescent="0.3">
      <c r="A2478" s="1" t="s">
        <v>3311</v>
      </c>
      <c r="B2478" s="1" t="s">
        <v>30</v>
      </c>
      <c r="C2478" s="1" t="s">
        <v>77</v>
      </c>
      <c r="D2478" s="2">
        <v>43400</v>
      </c>
      <c r="E2478" s="2">
        <v>43542</v>
      </c>
      <c r="F2478" s="2" t="str">
        <f>TEXT(Sales[[#This Row],[OrderDate]],"dd")</f>
        <v>18</v>
      </c>
      <c r="G2478" s="2">
        <v>43553</v>
      </c>
      <c r="H2478" s="2">
        <v>43561</v>
      </c>
      <c r="I2478" s="1" t="s">
        <v>32</v>
      </c>
      <c r="J2478">
        <v>3</v>
      </c>
      <c r="K2478" s="1" t="s">
        <v>154</v>
      </c>
      <c r="L2478">
        <v>41</v>
      </c>
      <c r="M2478" s="1" t="s">
        <v>505</v>
      </c>
      <c r="N2478">
        <v>35</v>
      </c>
      <c r="O2478" s="1" t="s">
        <v>184</v>
      </c>
      <c r="P2478">
        <v>8</v>
      </c>
      <c r="Q2478">
        <v>0.15</v>
      </c>
      <c r="R2478">
        <v>958.1</v>
      </c>
      <c r="S2478">
        <v>795.22299999999996</v>
      </c>
      <c r="T2478">
        <v>6361.7839999999997</v>
      </c>
      <c r="U2478">
        <v>6515.08</v>
      </c>
      <c r="V2478">
        <f>Sales[[#This Row],[Total Revenue]]-Sales[[#This Row],[Total Buying]]</f>
        <v>153.29600000000028</v>
      </c>
      <c r="W2478">
        <v>164</v>
      </c>
      <c r="X2478" s="1" t="s">
        <v>1754</v>
      </c>
      <c r="Y2478" s="1" t="s">
        <v>532</v>
      </c>
      <c r="Z2478" s="1" t="s">
        <v>196</v>
      </c>
      <c r="AA2478" s="1" t="s">
        <v>197</v>
      </c>
      <c r="AB2478" s="1" t="s">
        <v>147</v>
      </c>
      <c r="AC2478" s="1" t="s">
        <v>197</v>
      </c>
      <c r="AD2478">
        <v>50680</v>
      </c>
      <c r="AE2478">
        <v>65608</v>
      </c>
    </row>
    <row r="2479" spans="1:31" x14ac:dyDescent="0.3">
      <c r="A2479" s="1" t="s">
        <v>3312</v>
      </c>
      <c r="B2479" s="1" t="s">
        <v>30</v>
      </c>
      <c r="C2479" s="1" t="s">
        <v>239</v>
      </c>
      <c r="D2479" s="2">
        <v>43400</v>
      </c>
      <c r="E2479" s="2">
        <v>43542</v>
      </c>
      <c r="F2479" s="2" t="str">
        <f>TEXT(Sales[[#This Row],[OrderDate]],"dd")</f>
        <v>18</v>
      </c>
      <c r="G2479" s="2">
        <v>43561</v>
      </c>
      <c r="H2479" s="2">
        <v>43562</v>
      </c>
      <c r="I2479" s="1" t="s">
        <v>32</v>
      </c>
      <c r="J2479">
        <v>6</v>
      </c>
      <c r="K2479" s="1" t="s">
        <v>33</v>
      </c>
      <c r="L2479">
        <v>18</v>
      </c>
      <c r="M2479" s="1" t="s">
        <v>334</v>
      </c>
      <c r="N2479">
        <v>42</v>
      </c>
      <c r="O2479" s="1" t="s">
        <v>139</v>
      </c>
      <c r="P2479">
        <v>3</v>
      </c>
      <c r="Q2479">
        <v>0.4</v>
      </c>
      <c r="R2479">
        <v>6217.6</v>
      </c>
      <c r="S2479">
        <v>4911.9040000000005</v>
      </c>
      <c r="T2479">
        <v>14735.712000000001</v>
      </c>
      <c r="U2479">
        <v>11191.68</v>
      </c>
      <c r="V2479">
        <f>Sales[[#This Row],[Total Revenue]]-Sales[[#This Row],[Total Buying]]</f>
        <v>-3544.0320000000011</v>
      </c>
      <c r="W2479">
        <v>362</v>
      </c>
      <c r="X2479" s="1" t="s">
        <v>442</v>
      </c>
      <c r="Y2479" s="1" t="s">
        <v>443</v>
      </c>
      <c r="Z2479" s="1" t="s">
        <v>405</v>
      </c>
      <c r="AA2479" s="1" t="s">
        <v>406</v>
      </c>
      <c r="AB2479" s="1" t="s">
        <v>116</v>
      </c>
      <c r="AC2479" s="1" t="s">
        <v>406</v>
      </c>
      <c r="AD2479">
        <v>87623</v>
      </c>
      <c r="AE2479">
        <v>42386</v>
      </c>
    </row>
    <row r="2480" spans="1:31" x14ac:dyDescent="0.3">
      <c r="A2480" s="1" t="s">
        <v>3313</v>
      </c>
      <c r="B2480" s="1" t="s">
        <v>30</v>
      </c>
      <c r="C2480" s="1" t="s">
        <v>239</v>
      </c>
      <c r="D2480" s="2">
        <v>43500</v>
      </c>
      <c r="E2480" s="2">
        <v>43542</v>
      </c>
      <c r="F2480" s="2" t="str">
        <f>TEXT(Sales[[#This Row],[OrderDate]],"dd")</f>
        <v>18</v>
      </c>
      <c r="G2480" s="2">
        <v>43558</v>
      </c>
      <c r="H2480" s="2">
        <v>43561</v>
      </c>
      <c r="I2480" s="1" t="s">
        <v>32</v>
      </c>
      <c r="J2480">
        <v>6</v>
      </c>
      <c r="K2480" s="1" t="s">
        <v>33</v>
      </c>
      <c r="L2480">
        <v>28</v>
      </c>
      <c r="M2480" s="1" t="s">
        <v>50</v>
      </c>
      <c r="N2480">
        <v>30</v>
      </c>
      <c r="O2480" s="1" t="s">
        <v>51</v>
      </c>
      <c r="P2480">
        <v>7</v>
      </c>
      <c r="Q2480">
        <v>7.4999999999999997E-2</v>
      </c>
      <c r="R2480">
        <v>917.9</v>
      </c>
      <c r="S2480">
        <v>559.91899999999998</v>
      </c>
      <c r="T2480">
        <v>3919.433</v>
      </c>
      <c r="U2480">
        <v>5943.4025000000001</v>
      </c>
      <c r="V2480">
        <f>Sales[[#This Row],[Total Revenue]]-Sales[[#This Row],[Total Buying]]</f>
        <v>2023.9695000000002</v>
      </c>
      <c r="W2480">
        <v>358</v>
      </c>
      <c r="X2480" s="1" t="s">
        <v>952</v>
      </c>
      <c r="Y2480" s="1" t="s">
        <v>953</v>
      </c>
      <c r="Z2480" s="1" t="s">
        <v>405</v>
      </c>
      <c r="AA2480" s="1" t="s">
        <v>406</v>
      </c>
      <c r="AB2480" s="1" t="s">
        <v>116</v>
      </c>
      <c r="AC2480" s="1" t="s">
        <v>406</v>
      </c>
      <c r="AD2480">
        <v>42079</v>
      </c>
      <c r="AE2480">
        <v>49578</v>
      </c>
    </row>
    <row r="2481" spans="1:31" x14ac:dyDescent="0.3">
      <c r="A2481" s="1" t="s">
        <v>3314</v>
      </c>
      <c r="B2481" s="1" t="s">
        <v>47</v>
      </c>
      <c r="C2481" s="1" t="s">
        <v>31</v>
      </c>
      <c r="D2481" s="2">
        <v>43400</v>
      </c>
      <c r="E2481" s="2">
        <v>43542</v>
      </c>
      <c r="F2481" s="2" t="str">
        <f>TEXT(Sales[[#This Row],[OrderDate]],"dd")</f>
        <v>18</v>
      </c>
      <c r="G2481" s="2">
        <v>43561</v>
      </c>
      <c r="H2481" s="2">
        <v>43568</v>
      </c>
      <c r="I2481" s="1" t="s">
        <v>32</v>
      </c>
      <c r="J2481">
        <v>16</v>
      </c>
      <c r="K2481" s="1" t="s">
        <v>270</v>
      </c>
      <c r="L2481">
        <v>22</v>
      </c>
      <c r="M2481" s="1" t="s">
        <v>71</v>
      </c>
      <c r="N2481">
        <v>30</v>
      </c>
      <c r="O2481" s="1" t="s">
        <v>51</v>
      </c>
      <c r="P2481">
        <v>3</v>
      </c>
      <c r="Q2481">
        <v>7.4999999999999997E-2</v>
      </c>
      <c r="R2481">
        <v>1132.3</v>
      </c>
      <c r="S2481">
        <v>554.827</v>
      </c>
      <c r="T2481">
        <v>1664.481</v>
      </c>
      <c r="U2481">
        <v>3142.1325000000002</v>
      </c>
      <c r="V2481">
        <f>Sales[[#This Row],[Total Revenue]]-Sales[[#This Row],[Total Buying]]</f>
        <v>1477.6515000000002</v>
      </c>
      <c r="W2481">
        <v>227</v>
      </c>
      <c r="X2481" s="1" t="s">
        <v>1379</v>
      </c>
      <c r="Y2481" s="1" t="s">
        <v>1380</v>
      </c>
      <c r="Z2481" s="1" t="s">
        <v>1381</v>
      </c>
      <c r="AA2481" s="1" t="s">
        <v>1382</v>
      </c>
      <c r="AB2481" s="1" t="s">
        <v>56</v>
      </c>
      <c r="AC2481" s="1" t="s">
        <v>1382</v>
      </c>
      <c r="AD2481">
        <v>62671</v>
      </c>
      <c r="AE2481">
        <v>32250</v>
      </c>
    </row>
    <row r="2482" spans="1:31" x14ac:dyDescent="0.3">
      <c r="A2482" s="1" t="s">
        <v>3315</v>
      </c>
      <c r="B2482" s="1" t="s">
        <v>42</v>
      </c>
      <c r="C2482" s="1" t="s">
        <v>77</v>
      </c>
      <c r="D2482" s="2">
        <v>43400</v>
      </c>
      <c r="E2482" s="2">
        <v>43542</v>
      </c>
      <c r="F2482" s="2" t="str">
        <f>TEXT(Sales[[#This Row],[OrderDate]],"dd")</f>
        <v>18</v>
      </c>
      <c r="G2482" s="2">
        <v>43545</v>
      </c>
      <c r="H2482" s="2">
        <v>43548</v>
      </c>
      <c r="I2482" s="1" t="s">
        <v>32</v>
      </c>
      <c r="J2482">
        <v>22</v>
      </c>
      <c r="K2482" s="1" t="s">
        <v>85</v>
      </c>
      <c r="L2482">
        <v>30</v>
      </c>
      <c r="M2482" s="1" t="s">
        <v>166</v>
      </c>
      <c r="N2482">
        <v>38</v>
      </c>
      <c r="O2482" s="1" t="s">
        <v>119</v>
      </c>
      <c r="P2482">
        <v>6</v>
      </c>
      <c r="Q2482">
        <v>0.15</v>
      </c>
      <c r="R2482">
        <v>1695.1000000000001</v>
      </c>
      <c r="S2482">
        <v>830.59900000000005</v>
      </c>
      <c r="T2482">
        <v>4983.5940000000001</v>
      </c>
      <c r="U2482">
        <v>8645.01</v>
      </c>
      <c r="V2482">
        <f>Sales[[#This Row],[Total Revenue]]-Sales[[#This Row],[Total Buying]]</f>
        <v>3661.4160000000002</v>
      </c>
      <c r="W2482">
        <v>198</v>
      </c>
      <c r="X2482" s="1" t="s">
        <v>722</v>
      </c>
      <c r="Y2482" s="1" t="s">
        <v>723</v>
      </c>
      <c r="Z2482" s="1" t="s">
        <v>219</v>
      </c>
      <c r="AA2482" s="1" t="s">
        <v>220</v>
      </c>
      <c r="AB2482" s="1" t="s">
        <v>147</v>
      </c>
      <c r="AC2482" s="1" t="s">
        <v>220</v>
      </c>
      <c r="AD2482">
        <v>150683</v>
      </c>
      <c r="AE2482">
        <v>45947</v>
      </c>
    </row>
    <row r="2483" spans="1:31" x14ac:dyDescent="0.3">
      <c r="A2483" s="1" t="s">
        <v>3316</v>
      </c>
      <c r="B2483" s="1" t="s">
        <v>100</v>
      </c>
      <c r="C2483" s="1" t="s">
        <v>48</v>
      </c>
      <c r="D2483" s="2">
        <v>43400</v>
      </c>
      <c r="E2483" s="2">
        <v>43542</v>
      </c>
      <c r="F2483" s="2" t="str">
        <f>TEXT(Sales[[#This Row],[OrderDate]],"dd")</f>
        <v>18</v>
      </c>
      <c r="G2483" s="2">
        <v>43563</v>
      </c>
      <c r="H2483" s="2">
        <v>43573</v>
      </c>
      <c r="I2483" s="1" t="s">
        <v>32</v>
      </c>
      <c r="J2483">
        <v>28</v>
      </c>
      <c r="K2483" s="1" t="s">
        <v>101</v>
      </c>
      <c r="L2483">
        <v>4</v>
      </c>
      <c r="M2483" s="1" t="s">
        <v>92</v>
      </c>
      <c r="N2483">
        <v>2</v>
      </c>
      <c r="O2483" s="1" t="s">
        <v>394</v>
      </c>
      <c r="P2483">
        <v>8</v>
      </c>
      <c r="Q2483">
        <v>0.1</v>
      </c>
      <c r="R2483">
        <v>998.30000000000007</v>
      </c>
      <c r="S2483">
        <v>798.6400000000001</v>
      </c>
      <c r="T2483">
        <v>6389.1200000000008</v>
      </c>
      <c r="U2483">
        <v>7187.76</v>
      </c>
      <c r="V2483">
        <f>Sales[[#This Row],[Total Revenue]]-Sales[[#This Row],[Total Buying]]</f>
        <v>798.63999999999942</v>
      </c>
      <c r="W2483">
        <v>57</v>
      </c>
      <c r="X2483" s="1" t="s">
        <v>1060</v>
      </c>
      <c r="Y2483" s="1" t="s">
        <v>523</v>
      </c>
      <c r="Z2483" s="1" t="s">
        <v>158</v>
      </c>
      <c r="AA2483" s="1" t="s">
        <v>159</v>
      </c>
      <c r="AB2483" s="1" t="s">
        <v>116</v>
      </c>
      <c r="AC2483" s="1" t="s">
        <v>159</v>
      </c>
      <c r="AD2483">
        <v>50815</v>
      </c>
      <c r="AE2483">
        <v>60621</v>
      </c>
    </row>
    <row r="2484" spans="1:31" x14ac:dyDescent="0.3">
      <c r="A2484" s="1" t="s">
        <v>3317</v>
      </c>
      <c r="B2484" s="1" t="s">
        <v>42</v>
      </c>
      <c r="C2484" s="1" t="s">
        <v>77</v>
      </c>
      <c r="D2484" s="2">
        <v>43400</v>
      </c>
      <c r="E2484" s="2">
        <v>43542</v>
      </c>
      <c r="F2484" s="2" t="str">
        <f>TEXT(Sales[[#This Row],[OrderDate]],"dd")</f>
        <v>18</v>
      </c>
      <c r="G2484" s="2">
        <v>43567</v>
      </c>
      <c r="H2484" s="2">
        <v>43569</v>
      </c>
      <c r="I2484" s="1" t="s">
        <v>32</v>
      </c>
      <c r="J2484">
        <v>21</v>
      </c>
      <c r="K2484" s="1" t="s">
        <v>43</v>
      </c>
      <c r="L2484">
        <v>20</v>
      </c>
      <c r="M2484" s="1" t="s">
        <v>59</v>
      </c>
      <c r="N2484">
        <v>25</v>
      </c>
      <c r="O2484" s="1" t="s">
        <v>216</v>
      </c>
      <c r="P2484">
        <v>5</v>
      </c>
      <c r="Q2484">
        <v>0.05</v>
      </c>
      <c r="R2484">
        <v>1701.8</v>
      </c>
      <c r="S2484">
        <v>867.91800000000001</v>
      </c>
      <c r="T2484">
        <v>4339.59</v>
      </c>
      <c r="U2484">
        <v>8083.55</v>
      </c>
      <c r="V2484">
        <f>Sales[[#This Row],[Total Revenue]]-Sales[[#This Row],[Total Buying]]</f>
        <v>3743.96</v>
      </c>
      <c r="W2484">
        <v>138</v>
      </c>
      <c r="X2484" s="1" t="s">
        <v>304</v>
      </c>
      <c r="Y2484" s="1" t="s">
        <v>305</v>
      </c>
      <c r="Z2484" s="1" t="s">
        <v>306</v>
      </c>
      <c r="AA2484" s="1" t="s">
        <v>307</v>
      </c>
      <c r="AB2484" s="1" t="s">
        <v>56</v>
      </c>
      <c r="AC2484" s="1" t="s">
        <v>307</v>
      </c>
      <c r="AD2484">
        <v>41474</v>
      </c>
      <c r="AE2484">
        <v>45800</v>
      </c>
    </row>
    <row r="2485" spans="1:31" x14ac:dyDescent="0.3">
      <c r="A2485" s="1" t="s">
        <v>3318</v>
      </c>
      <c r="B2485" s="1" t="s">
        <v>30</v>
      </c>
      <c r="C2485" s="1" t="s">
        <v>239</v>
      </c>
      <c r="D2485" s="2">
        <v>43400</v>
      </c>
      <c r="E2485" s="2">
        <v>43542</v>
      </c>
      <c r="F2485" s="2" t="str">
        <f>TEXT(Sales[[#This Row],[OrderDate]],"dd")</f>
        <v>18</v>
      </c>
      <c r="G2485" s="2">
        <v>43553</v>
      </c>
      <c r="H2485" s="2">
        <v>43554</v>
      </c>
      <c r="I2485" s="1" t="s">
        <v>32</v>
      </c>
      <c r="J2485">
        <v>11</v>
      </c>
      <c r="K2485" s="1" t="s">
        <v>125</v>
      </c>
      <c r="L2485">
        <v>9</v>
      </c>
      <c r="M2485" s="1" t="s">
        <v>149</v>
      </c>
      <c r="N2485">
        <v>7</v>
      </c>
      <c r="O2485" s="1" t="s">
        <v>260</v>
      </c>
      <c r="P2485">
        <v>3</v>
      </c>
      <c r="Q2485">
        <v>0.1</v>
      </c>
      <c r="R2485">
        <v>1025.1000000000001</v>
      </c>
      <c r="S2485">
        <v>707.31900000000007</v>
      </c>
      <c r="T2485">
        <v>2121.9570000000003</v>
      </c>
      <c r="U2485">
        <v>2767.7700000000004</v>
      </c>
      <c r="V2485">
        <f>Sales[[#This Row],[Total Revenue]]-Sales[[#This Row],[Total Buying]]</f>
        <v>645.8130000000001</v>
      </c>
      <c r="W2485">
        <v>351</v>
      </c>
      <c r="X2485" s="1" t="s">
        <v>980</v>
      </c>
      <c r="Y2485" s="1" t="s">
        <v>981</v>
      </c>
      <c r="Z2485" s="1" t="s">
        <v>242</v>
      </c>
      <c r="AA2485" s="1" t="s">
        <v>243</v>
      </c>
      <c r="AB2485" s="1" t="s">
        <v>56</v>
      </c>
      <c r="AC2485" s="1" t="s">
        <v>243</v>
      </c>
      <c r="AD2485">
        <v>81518</v>
      </c>
      <c r="AE2485">
        <v>68620</v>
      </c>
    </row>
    <row r="2486" spans="1:31" x14ac:dyDescent="0.3">
      <c r="A2486" s="1" t="s">
        <v>3319</v>
      </c>
      <c r="B2486" s="1" t="s">
        <v>30</v>
      </c>
      <c r="C2486" s="1" t="s">
        <v>424</v>
      </c>
      <c r="D2486" s="2">
        <v>43500</v>
      </c>
      <c r="E2486" s="2">
        <v>43542</v>
      </c>
      <c r="F2486" s="2" t="str">
        <f>TEXT(Sales[[#This Row],[OrderDate]],"dd")</f>
        <v>18</v>
      </c>
      <c r="G2486" s="2">
        <v>43554</v>
      </c>
      <c r="H2486" s="2">
        <v>43564</v>
      </c>
      <c r="I2486" s="1" t="s">
        <v>32</v>
      </c>
      <c r="J2486">
        <v>8</v>
      </c>
      <c r="K2486" s="1" t="s">
        <v>105</v>
      </c>
      <c r="L2486">
        <v>46</v>
      </c>
      <c r="M2486" s="1" t="s">
        <v>203</v>
      </c>
      <c r="N2486">
        <v>45</v>
      </c>
      <c r="O2486" s="1" t="s">
        <v>109</v>
      </c>
      <c r="P2486">
        <v>3</v>
      </c>
      <c r="Q2486">
        <v>0.05</v>
      </c>
      <c r="R2486">
        <v>261.3</v>
      </c>
      <c r="S2486">
        <v>203.81400000000002</v>
      </c>
      <c r="T2486">
        <v>611.44200000000001</v>
      </c>
      <c r="U2486">
        <v>744.70500000000004</v>
      </c>
      <c r="V2486">
        <f>Sales[[#This Row],[Total Revenue]]-Sales[[#This Row],[Total Buying]]</f>
        <v>133.26300000000003</v>
      </c>
      <c r="W2486">
        <v>63</v>
      </c>
      <c r="X2486" s="1" t="s">
        <v>499</v>
      </c>
      <c r="Y2486" s="1" t="s">
        <v>157</v>
      </c>
      <c r="Z2486" s="1" t="s">
        <v>158</v>
      </c>
      <c r="AA2486" s="1" t="s">
        <v>159</v>
      </c>
      <c r="AB2486" s="1" t="s">
        <v>116</v>
      </c>
      <c r="AC2486" s="1" t="s">
        <v>159</v>
      </c>
      <c r="AD2486">
        <v>36973</v>
      </c>
      <c r="AE2486">
        <v>55102</v>
      </c>
    </row>
    <row r="2487" spans="1:31" x14ac:dyDescent="0.3">
      <c r="A2487" s="1" t="s">
        <v>3320</v>
      </c>
      <c r="B2487" s="1" t="s">
        <v>42</v>
      </c>
      <c r="C2487" s="1" t="s">
        <v>31</v>
      </c>
      <c r="D2487" s="2">
        <v>43400</v>
      </c>
      <c r="E2487" s="2">
        <v>43542</v>
      </c>
      <c r="F2487" s="2" t="str">
        <f>TEXT(Sales[[#This Row],[OrderDate]],"dd")</f>
        <v>18</v>
      </c>
      <c r="G2487" s="2">
        <v>43558</v>
      </c>
      <c r="H2487" s="2">
        <v>43568</v>
      </c>
      <c r="I2487" s="1" t="s">
        <v>32</v>
      </c>
      <c r="J2487">
        <v>24</v>
      </c>
      <c r="K2487" s="1" t="s">
        <v>58</v>
      </c>
      <c r="L2487">
        <v>45</v>
      </c>
      <c r="M2487" s="1" t="s">
        <v>639</v>
      </c>
      <c r="N2487">
        <v>37</v>
      </c>
      <c r="O2487" s="1" t="s">
        <v>309</v>
      </c>
      <c r="P2487">
        <v>1</v>
      </c>
      <c r="Q2487">
        <v>7.4999999999999997E-2</v>
      </c>
      <c r="R2487">
        <v>1092.1000000000001</v>
      </c>
      <c r="S2487">
        <v>611.57600000000014</v>
      </c>
      <c r="T2487">
        <v>611.57600000000014</v>
      </c>
      <c r="U2487">
        <v>1010.1925000000001</v>
      </c>
      <c r="V2487">
        <f>Sales[[#This Row],[Total Revenue]]-Sales[[#This Row],[Total Buying]]</f>
        <v>398.61649999999997</v>
      </c>
      <c r="W2487">
        <v>214</v>
      </c>
      <c r="X2487" s="1" t="s">
        <v>1028</v>
      </c>
      <c r="Y2487" s="1" t="s">
        <v>1029</v>
      </c>
      <c r="Z2487" s="1" t="s">
        <v>236</v>
      </c>
      <c r="AA2487" s="1" t="s">
        <v>237</v>
      </c>
      <c r="AB2487" s="1" t="s">
        <v>147</v>
      </c>
      <c r="AC2487" s="1" t="s">
        <v>237</v>
      </c>
      <c r="AD2487">
        <v>255740</v>
      </c>
      <c r="AE2487">
        <v>25764</v>
      </c>
    </row>
    <row r="2488" spans="1:31" x14ac:dyDescent="0.3">
      <c r="A2488" s="1" t="s">
        <v>3321</v>
      </c>
      <c r="B2488" s="1" t="s">
        <v>47</v>
      </c>
      <c r="C2488" s="1" t="s">
        <v>77</v>
      </c>
      <c r="D2488" s="2">
        <v>43400</v>
      </c>
      <c r="E2488" s="2">
        <v>43543</v>
      </c>
      <c r="F2488" s="2" t="str">
        <f>TEXT(Sales[[#This Row],[OrderDate]],"dd")</f>
        <v>19</v>
      </c>
      <c r="G2488" s="2">
        <v>43567</v>
      </c>
      <c r="H2488" s="2">
        <v>43572</v>
      </c>
      <c r="I2488" s="1" t="s">
        <v>32</v>
      </c>
      <c r="J2488">
        <v>12</v>
      </c>
      <c r="K2488" s="1" t="s">
        <v>208</v>
      </c>
      <c r="L2488">
        <v>48</v>
      </c>
      <c r="M2488" s="1" t="s">
        <v>102</v>
      </c>
      <c r="N2488">
        <v>39</v>
      </c>
      <c r="O2488" s="1" t="s">
        <v>288</v>
      </c>
      <c r="P2488">
        <v>7</v>
      </c>
      <c r="Q2488">
        <v>7.4999999999999997E-2</v>
      </c>
      <c r="R2488">
        <v>268</v>
      </c>
      <c r="S2488">
        <v>227.79999999999998</v>
      </c>
      <c r="T2488">
        <v>1594.6</v>
      </c>
      <c r="U2488">
        <v>1735.3</v>
      </c>
      <c r="V2488">
        <f>Sales[[#This Row],[Total Revenue]]-Sales[[#This Row],[Total Buying]]</f>
        <v>140.70000000000005</v>
      </c>
      <c r="W2488">
        <v>131</v>
      </c>
      <c r="X2488" s="1" t="s">
        <v>746</v>
      </c>
      <c r="Y2488" s="1" t="s">
        <v>711</v>
      </c>
      <c r="Z2488" s="1" t="s">
        <v>306</v>
      </c>
      <c r="AA2488" s="1" t="s">
        <v>307</v>
      </c>
      <c r="AB2488" s="1" t="s">
        <v>56</v>
      </c>
      <c r="AC2488" s="1" t="s">
        <v>307</v>
      </c>
      <c r="AD2488">
        <v>56171</v>
      </c>
      <c r="AE2488">
        <v>61279</v>
      </c>
    </row>
    <row r="2489" spans="1:31" x14ac:dyDescent="0.3">
      <c r="A2489" s="1" t="s">
        <v>3322</v>
      </c>
      <c r="B2489" s="1" t="s">
        <v>100</v>
      </c>
      <c r="C2489" s="1" t="s">
        <v>77</v>
      </c>
      <c r="D2489" s="2">
        <v>43400</v>
      </c>
      <c r="E2489" s="2">
        <v>43543</v>
      </c>
      <c r="F2489" s="2" t="str">
        <f>TEXT(Sales[[#This Row],[OrderDate]],"dd")</f>
        <v>19</v>
      </c>
      <c r="G2489" s="2">
        <v>43569</v>
      </c>
      <c r="H2489" s="2">
        <v>43578</v>
      </c>
      <c r="I2489" s="1" t="s">
        <v>32</v>
      </c>
      <c r="J2489">
        <v>28</v>
      </c>
      <c r="K2489" s="1" t="s">
        <v>101</v>
      </c>
      <c r="L2489">
        <v>34</v>
      </c>
      <c r="M2489" s="1" t="s">
        <v>378</v>
      </c>
      <c r="N2489">
        <v>36</v>
      </c>
      <c r="O2489" s="1" t="s">
        <v>227</v>
      </c>
      <c r="P2489">
        <v>3</v>
      </c>
      <c r="Q2489">
        <v>0.05</v>
      </c>
      <c r="R2489">
        <v>2271.3000000000002</v>
      </c>
      <c r="S2489">
        <v>1067.511</v>
      </c>
      <c r="T2489">
        <v>3202.5329999999999</v>
      </c>
      <c r="U2489">
        <v>6473.2049999999999</v>
      </c>
      <c r="V2489">
        <f>Sales[[#This Row],[Total Revenue]]-Sales[[#This Row],[Total Buying]]</f>
        <v>3270.672</v>
      </c>
      <c r="W2489">
        <v>166</v>
      </c>
      <c r="X2489" s="1" t="s">
        <v>1110</v>
      </c>
      <c r="Y2489" s="1" t="s">
        <v>1111</v>
      </c>
      <c r="Z2489" s="1" t="s">
        <v>196</v>
      </c>
      <c r="AA2489" s="1" t="s">
        <v>197</v>
      </c>
      <c r="AB2489" s="1" t="s">
        <v>147</v>
      </c>
      <c r="AC2489" s="1" t="s">
        <v>197</v>
      </c>
      <c r="AD2489">
        <v>50073</v>
      </c>
      <c r="AE2489">
        <v>109468</v>
      </c>
    </row>
    <row r="2490" spans="1:31" x14ac:dyDescent="0.3">
      <c r="A2490" s="1" t="s">
        <v>3323</v>
      </c>
      <c r="B2490" s="1" t="s">
        <v>42</v>
      </c>
      <c r="C2490" s="1" t="s">
        <v>31</v>
      </c>
      <c r="D2490" s="2">
        <v>43400</v>
      </c>
      <c r="E2490" s="2">
        <v>43543</v>
      </c>
      <c r="F2490" s="2" t="str">
        <f>TEXT(Sales[[#This Row],[OrderDate]],"dd")</f>
        <v>19</v>
      </c>
      <c r="G2490" s="2">
        <v>43549</v>
      </c>
      <c r="H2490" s="2">
        <v>43559</v>
      </c>
      <c r="I2490" s="1" t="s">
        <v>32</v>
      </c>
      <c r="J2490">
        <v>21</v>
      </c>
      <c r="K2490" s="1" t="s">
        <v>43</v>
      </c>
      <c r="L2490">
        <v>4</v>
      </c>
      <c r="M2490" s="1" t="s">
        <v>92</v>
      </c>
      <c r="N2490">
        <v>35</v>
      </c>
      <c r="O2490" s="1" t="s">
        <v>184</v>
      </c>
      <c r="P2490">
        <v>4</v>
      </c>
      <c r="Q2490">
        <v>0.1</v>
      </c>
      <c r="R2490">
        <v>723.6</v>
      </c>
      <c r="S2490">
        <v>405.21600000000007</v>
      </c>
      <c r="T2490">
        <v>1620.8640000000003</v>
      </c>
      <c r="U2490">
        <v>2604.96</v>
      </c>
      <c r="V2490">
        <f>Sales[[#This Row],[Total Revenue]]-Sales[[#This Row],[Total Buying]]</f>
        <v>984.09599999999978</v>
      </c>
      <c r="W2490">
        <v>217</v>
      </c>
      <c r="X2490" s="1" t="s">
        <v>376</v>
      </c>
      <c r="Y2490" s="1" t="s">
        <v>349</v>
      </c>
      <c r="Z2490" s="1" t="s">
        <v>236</v>
      </c>
      <c r="AA2490" s="1" t="s">
        <v>237</v>
      </c>
      <c r="AB2490" s="1" t="s">
        <v>147</v>
      </c>
      <c r="AC2490" s="1" t="s">
        <v>237</v>
      </c>
      <c r="AD2490">
        <v>49444</v>
      </c>
      <c r="AE2490">
        <v>60089</v>
      </c>
    </row>
    <row r="2491" spans="1:31" x14ac:dyDescent="0.3">
      <c r="A2491" s="1" t="s">
        <v>3324</v>
      </c>
      <c r="B2491" s="1" t="s">
        <v>100</v>
      </c>
      <c r="C2491" s="1" t="s">
        <v>62</v>
      </c>
      <c r="D2491" s="2">
        <v>43400</v>
      </c>
      <c r="E2491" s="2">
        <v>43543</v>
      </c>
      <c r="F2491" s="2" t="str">
        <f>TEXT(Sales[[#This Row],[OrderDate]],"dd")</f>
        <v>19</v>
      </c>
      <c r="G2491" s="2">
        <v>43567</v>
      </c>
      <c r="H2491" s="2">
        <v>43574</v>
      </c>
      <c r="I2491" s="1" t="s">
        <v>32</v>
      </c>
      <c r="J2491">
        <v>26</v>
      </c>
      <c r="K2491" s="1" t="s">
        <v>247</v>
      </c>
      <c r="L2491">
        <v>32</v>
      </c>
      <c r="M2491" s="1" t="s">
        <v>303</v>
      </c>
      <c r="N2491">
        <v>31</v>
      </c>
      <c r="O2491" s="1" t="s">
        <v>470</v>
      </c>
      <c r="P2491">
        <v>1</v>
      </c>
      <c r="Q2491">
        <v>0.05</v>
      </c>
      <c r="R2491">
        <v>5634.7</v>
      </c>
      <c r="S2491">
        <v>4169.6779999999999</v>
      </c>
      <c r="T2491">
        <v>4169.6779999999999</v>
      </c>
      <c r="U2491">
        <v>5352.9650000000001</v>
      </c>
      <c r="V2491">
        <f>Sales[[#This Row],[Total Revenue]]-Sales[[#This Row],[Total Buying]]</f>
        <v>1183.2870000000003</v>
      </c>
      <c r="W2491">
        <v>309</v>
      </c>
      <c r="X2491" s="1" t="s">
        <v>974</v>
      </c>
      <c r="Y2491" s="1" t="s">
        <v>975</v>
      </c>
      <c r="Z2491" s="1" t="s">
        <v>251</v>
      </c>
      <c r="AA2491" s="1" t="s">
        <v>252</v>
      </c>
      <c r="AB2491" s="1" t="s">
        <v>56</v>
      </c>
      <c r="AC2491" s="1" t="s">
        <v>252</v>
      </c>
      <c r="AD2491">
        <v>133808</v>
      </c>
      <c r="AE2491">
        <v>53326</v>
      </c>
    </row>
    <row r="2492" spans="1:31" x14ac:dyDescent="0.3">
      <c r="A2492" s="1" t="s">
        <v>3325</v>
      </c>
      <c r="B2492" s="1" t="s">
        <v>100</v>
      </c>
      <c r="C2492" s="1" t="s">
        <v>77</v>
      </c>
      <c r="D2492" s="2">
        <v>43400</v>
      </c>
      <c r="E2492" s="2">
        <v>43543</v>
      </c>
      <c r="F2492" s="2" t="str">
        <f>TEXT(Sales[[#This Row],[OrderDate]],"dd")</f>
        <v>19</v>
      </c>
      <c r="G2492" s="2">
        <v>43556</v>
      </c>
      <c r="H2492" s="2">
        <v>43560</v>
      </c>
      <c r="I2492" s="1" t="s">
        <v>32</v>
      </c>
      <c r="J2492">
        <v>25</v>
      </c>
      <c r="K2492" s="1" t="s">
        <v>333</v>
      </c>
      <c r="L2492">
        <v>18</v>
      </c>
      <c r="M2492" s="1" t="s">
        <v>334</v>
      </c>
      <c r="N2492">
        <v>40</v>
      </c>
      <c r="O2492" s="1" t="s">
        <v>199</v>
      </c>
      <c r="P2492">
        <v>1</v>
      </c>
      <c r="Q2492">
        <v>0.05</v>
      </c>
      <c r="R2492">
        <v>1715.2</v>
      </c>
      <c r="S2492">
        <v>788.99200000000008</v>
      </c>
      <c r="T2492">
        <v>788.99200000000008</v>
      </c>
      <c r="U2492">
        <v>1629.44</v>
      </c>
      <c r="V2492">
        <f>Sales[[#This Row],[Total Revenue]]-Sales[[#This Row],[Total Buying]]</f>
        <v>840.44799999999998</v>
      </c>
      <c r="W2492">
        <v>101</v>
      </c>
      <c r="X2492" s="1" t="s">
        <v>653</v>
      </c>
      <c r="Y2492" s="1" t="s">
        <v>654</v>
      </c>
      <c r="Z2492" s="1" t="s">
        <v>400</v>
      </c>
      <c r="AA2492" s="1" t="s">
        <v>401</v>
      </c>
      <c r="AB2492" s="1" t="s">
        <v>116</v>
      </c>
      <c r="AC2492" s="1" t="s">
        <v>401</v>
      </c>
      <c r="AD2492">
        <v>42679</v>
      </c>
      <c r="AE2492">
        <v>66948</v>
      </c>
    </row>
    <row r="2493" spans="1:31" x14ac:dyDescent="0.3">
      <c r="A2493" s="1" t="s">
        <v>3326</v>
      </c>
      <c r="B2493" s="1" t="s">
        <v>47</v>
      </c>
      <c r="C2493" s="1" t="s">
        <v>62</v>
      </c>
      <c r="D2493" s="2">
        <v>43500</v>
      </c>
      <c r="E2493" s="2">
        <v>43543</v>
      </c>
      <c r="F2493" s="2" t="str">
        <f>TEXT(Sales[[#This Row],[OrderDate]],"dd")</f>
        <v>19</v>
      </c>
      <c r="G2493" s="2">
        <v>43571</v>
      </c>
      <c r="H2493" s="2">
        <v>43573</v>
      </c>
      <c r="I2493" s="1" t="s">
        <v>32</v>
      </c>
      <c r="J2493">
        <v>15</v>
      </c>
      <c r="K2493" s="1" t="s">
        <v>134</v>
      </c>
      <c r="L2493">
        <v>47</v>
      </c>
      <c r="M2493" s="1" t="s">
        <v>267</v>
      </c>
      <c r="N2493">
        <v>8</v>
      </c>
      <c r="O2493" s="1" t="s">
        <v>172</v>
      </c>
      <c r="P2493">
        <v>6</v>
      </c>
      <c r="Q2493">
        <v>7.4999999999999997E-2</v>
      </c>
      <c r="R2493">
        <v>944.7</v>
      </c>
      <c r="S2493">
        <v>774.654</v>
      </c>
      <c r="T2493">
        <v>4647.924</v>
      </c>
      <c r="U2493">
        <v>5243.0850000000009</v>
      </c>
      <c r="V2493">
        <f>Sales[[#This Row],[Total Revenue]]-Sales[[#This Row],[Total Buying]]</f>
        <v>595.16100000000097</v>
      </c>
      <c r="W2493">
        <v>319</v>
      </c>
      <c r="X2493" s="1" t="s">
        <v>987</v>
      </c>
      <c r="Y2493" s="1" t="s">
        <v>988</v>
      </c>
      <c r="Z2493" s="1" t="s">
        <v>251</v>
      </c>
      <c r="AA2493" s="1" t="s">
        <v>252</v>
      </c>
      <c r="AB2493" s="1" t="s">
        <v>56</v>
      </c>
      <c r="AC2493" s="1" t="s">
        <v>252</v>
      </c>
      <c r="AD2493">
        <v>273457</v>
      </c>
      <c r="AE2493">
        <v>53214</v>
      </c>
    </row>
    <row r="2494" spans="1:31" x14ac:dyDescent="0.3">
      <c r="A2494" s="1" t="s">
        <v>3327</v>
      </c>
      <c r="B2494" s="1" t="s">
        <v>30</v>
      </c>
      <c r="C2494" s="1" t="s">
        <v>48</v>
      </c>
      <c r="D2494" s="2">
        <v>43500</v>
      </c>
      <c r="E2494" s="2">
        <v>43543</v>
      </c>
      <c r="F2494" s="2" t="str">
        <f>TEXT(Sales[[#This Row],[OrderDate]],"dd")</f>
        <v>19</v>
      </c>
      <c r="G2494" s="2">
        <v>43552</v>
      </c>
      <c r="H2494" s="2">
        <v>43561</v>
      </c>
      <c r="I2494" s="1" t="s">
        <v>32</v>
      </c>
      <c r="J2494">
        <v>11</v>
      </c>
      <c r="K2494" s="1" t="s">
        <v>125</v>
      </c>
      <c r="L2494">
        <v>11</v>
      </c>
      <c r="M2494" s="1" t="s">
        <v>44</v>
      </c>
      <c r="N2494">
        <v>27</v>
      </c>
      <c r="O2494" s="1" t="s">
        <v>223</v>
      </c>
      <c r="P2494">
        <v>1</v>
      </c>
      <c r="Q2494">
        <v>7.4999999999999997E-2</v>
      </c>
      <c r="R2494">
        <v>2391.9</v>
      </c>
      <c r="S2494">
        <v>1626.4920000000002</v>
      </c>
      <c r="T2494">
        <v>1626.4920000000002</v>
      </c>
      <c r="U2494">
        <v>2212.5075000000002</v>
      </c>
      <c r="V2494">
        <f>Sales[[#This Row],[Total Revenue]]-Sales[[#This Row],[Total Buying]]</f>
        <v>586.01549999999997</v>
      </c>
      <c r="W2494">
        <v>32</v>
      </c>
      <c r="X2494" s="1" t="s">
        <v>1958</v>
      </c>
      <c r="Y2494" s="1" t="s">
        <v>191</v>
      </c>
      <c r="Z2494" s="1" t="s">
        <v>158</v>
      </c>
      <c r="AA2494" s="1" t="s">
        <v>159</v>
      </c>
      <c r="AB2494" s="1" t="s">
        <v>116</v>
      </c>
      <c r="AC2494" s="1" t="s">
        <v>159</v>
      </c>
      <c r="AD2494">
        <v>30752</v>
      </c>
      <c r="AE2494">
        <v>38085</v>
      </c>
    </row>
    <row r="2495" spans="1:31" x14ac:dyDescent="0.3">
      <c r="A2495" s="1" t="s">
        <v>3328</v>
      </c>
      <c r="B2495" s="1" t="s">
        <v>30</v>
      </c>
      <c r="C2495" s="1" t="s">
        <v>77</v>
      </c>
      <c r="D2495" s="2">
        <v>43400</v>
      </c>
      <c r="E2495" s="2">
        <v>43543</v>
      </c>
      <c r="F2495" s="2" t="str">
        <f>TEXT(Sales[[#This Row],[OrderDate]],"dd")</f>
        <v>19</v>
      </c>
      <c r="G2495" s="2">
        <v>43557</v>
      </c>
      <c r="H2495" s="2">
        <v>43564</v>
      </c>
      <c r="I2495" s="1" t="s">
        <v>32</v>
      </c>
      <c r="J2495">
        <v>5</v>
      </c>
      <c r="K2495" s="1" t="s">
        <v>182</v>
      </c>
      <c r="L2495">
        <v>36</v>
      </c>
      <c r="M2495" s="1" t="s">
        <v>287</v>
      </c>
      <c r="N2495">
        <v>21</v>
      </c>
      <c r="O2495" s="1" t="s">
        <v>131</v>
      </c>
      <c r="P2495">
        <v>2</v>
      </c>
      <c r="Q2495">
        <v>0.05</v>
      </c>
      <c r="R2495">
        <v>1701.8</v>
      </c>
      <c r="S2495">
        <v>1140.2060000000001</v>
      </c>
      <c r="T2495">
        <v>2280.4120000000003</v>
      </c>
      <c r="U2495">
        <v>3233.42</v>
      </c>
      <c r="V2495">
        <f>Sales[[#This Row],[Total Revenue]]-Sales[[#This Row],[Total Buying]]</f>
        <v>953.00799999999981</v>
      </c>
      <c r="W2495">
        <v>139</v>
      </c>
      <c r="X2495" s="1" t="s">
        <v>1018</v>
      </c>
      <c r="Y2495" s="1" t="s">
        <v>1019</v>
      </c>
      <c r="Z2495" s="1" t="s">
        <v>457</v>
      </c>
      <c r="AA2495" s="1" t="s">
        <v>458</v>
      </c>
      <c r="AB2495" s="1" t="s">
        <v>56</v>
      </c>
      <c r="AC2495" s="1" t="s">
        <v>458</v>
      </c>
      <c r="AD2495">
        <v>45389</v>
      </c>
      <c r="AE2495">
        <v>39464</v>
      </c>
    </row>
    <row r="2496" spans="1:31" x14ac:dyDescent="0.3">
      <c r="A2496" s="1" t="s">
        <v>3329</v>
      </c>
      <c r="B2496" s="1" t="s">
        <v>42</v>
      </c>
      <c r="C2496" s="1" t="s">
        <v>62</v>
      </c>
      <c r="D2496" s="2">
        <v>43400</v>
      </c>
      <c r="E2496" s="2">
        <v>43544</v>
      </c>
      <c r="F2496" s="2" t="str">
        <f>TEXT(Sales[[#This Row],[OrderDate]],"dd")</f>
        <v>20</v>
      </c>
      <c r="G2496" s="2">
        <v>43559</v>
      </c>
      <c r="H2496" s="2">
        <v>43564</v>
      </c>
      <c r="I2496" s="1" t="s">
        <v>32</v>
      </c>
      <c r="J2496">
        <v>24</v>
      </c>
      <c r="K2496" s="1" t="s">
        <v>58</v>
      </c>
      <c r="L2496">
        <v>44</v>
      </c>
      <c r="M2496" s="1" t="s">
        <v>445</v>
      </c>
      <c r="N2496">
        <v>44</v>
      </c>
      <c r="O2496" s="1" t="s">
        <v>206</v>
      </c>
      <c r="P2496">
        <v>8</v>
      </c>
      <c r="Q2496">
        <v>0.1</v>
      </c>
      <c r="R2496">
        <v>3470.6</v>
      </c>
      <c r="S2496">
        <v>2845.8919999999998</v>
      </c>
      <c r="T2496">
        <v>22767.135999999999</v>
      </c>
      <c r="U2496">
        <v>24988.32</v>
      </c>
      <c r="V2496">
        <f>Sales[[#This Row],[Total Revenue]]-Sales[[#This Row],[Total Buying]]</f>
        <v>2221.1840000000011</v>
      </c>
      <c r="W2496">
        <v>308</v>
      </c>
      <c r="X2496" s="1" t="s">
        <v>1348</v>
      </c>
      <c r="Y2496" s="1" t="s">
        <v>1349</v>
      </c>
      <c r="Z2496" s="1" t="s">
        <v>251</v>
      </c>
      <c r="AA2496" s="1" t="s">
        <v>252</v>
      </c>
      <c r="AB2496" s="1" t="s">
        <v>56</v>
      </c>
      <c r="AC2496" s="1" t="s">
        <v>252</v>
      </c>
      <c r="AD2496">
        <v>74769</v>
      </c>
      <c r="AE2496">
        <v>47735</v>
      </c>
    </row>
    <row r="2497" spans="1:31" x14ac:dyDescent="0.3">
      <c r="A2497" s="1" t="s">
        <v>3330</v>
      </c>
      <c r="B2497" s="1" t="s">
        <v>100</v>
      </c>
      <c r="C2497" s="1" t="s">
        <v>62</v>
      </c>
      <c r="D2497" s="2">
        <v>43400</v>
      </c>
      <c r="E2497" s="2">
        <v>43544</v>
      </c>
      <c r="F2497" s="2" t="str">
        <f>TEXT(Sales[[#This Row],[OrderDate]],"dd")</f>
        <v>20</v>
      </c>
      <c r="G2497" s="2">
        <v>43556</v>
      </c>
      <c r="H2497" s="2">
        <v>43566</v>
      </c>
      <c r="I2497" s="1" t="s">
        <v>32</v>
      </c>
      <c r="J2497">
        <v>27</v>
      </c>
      <c r="K2497" s="1" t="s">
        <v>179</v>
      </c>
      <c r="L2497">
        <v>19</v>
      </c>
      <c r="M2497" s="1" t="s">
        <v>346</v>
      </c>
      <c r="N2497">
        <v>36</v>
      </c>
      <c r="O2497" s="1" t="s">
        <v>227</v>
      </c>
      <c r="P2497">
        <v>4</v>
      </c>
      <c r="Q2497">
        <v>0.1</v>
      </c>
      <c r="R2497">
        <v>844.2</v>
      </c>
      <c r="S2497">
        <v>692.24400000000003</v>
      </c>
      <c r="T2497">
        <v>2768.9760000000001</v>
      </c>
      <c r="U2497">
        <v>3039.12</v>
      </c>
      <c r="V2497">
        <f>Sales[[#This Row],[Total Revenue]]-Sales[[#This Row],[Total Buying]]</f>
        <v>270.14399999999978</v>
      </c>
      <c r="W2497">
        <v>323</v>
      </c>
      <c r="X2497" s="1" t="s">
        <v>990</v>
      </c>
      <c r="Y2497" s="1" t="s">
        <v>991</v>
      </c>
      <c r="Z2497" s="1" t="s">
        <v>251</v>
      </c>
      <c r="AA2497" s="1" t="s">
        <v>252</v>
      </c>
      <c r="AB2497" s="1" t="s">
        <v>56</v>
      </c>
      <c r="AC2497" s="1" t="s">
        <v>252</v>
      </c>
      <c r="AD2497">
        <v>814599</v>
      </c>
      <c r="AE2497">
        <v>46187</v>
      </c>
    </row>
    <row r="2498" spans="1:31" x14ac:dyDescent="0.3">
      <c r="A2498" s="1" t="s">
        <v>3331</v>
      </c>
      <c r="B2498" s="1" t="s">
        <v>30</v>
      </c>
      <c r="C2498" s="1" t="s">
        <v>424</v>
      </c>
      <c r="D2498" s="2">
        <v>43400</v>
      </c>
      <c r="E2498" s="2">
        <v>43544</v>
      </c>
      <c r="F2498" s="2" t="str">
        <f>TEXT(Sales[[#This Row],[OrderDate]],"dd")</f>
        <v>20</v>
      </c>
      <c r="G2498" s="2">
        <v>43554</v>
      </c>
      <c r="H2498" s="2">
        <v>43555</v>
      </c>
      <c r="I2498" s="1" t="s">
        <v>32</v>
      </c>
      <c r="J2498">
        <v>11</v>
      </c>
      <c r="K2498" s="1" t="s">
        <v>125</v>
      </c>
      <c r="L2498">
        <v>5</v>
      </c>
      <c r="M2498" s="1" t="s">
        <v>106</v>
      </c>
      <c r="N2498">
        <v>18</v>
      </c>
      <c r="O2498" s="1" t="s">
        <v>364</v>
      </c>
      <c r="P2498">
        <v>6</v>
      </c>
      <c r="Q2498">
        <v>7.4999999999999997E-2</v>
      </c>
      <c r="R2498">
        <v>1326.6000000000001</v>
      </c>
      <c r="S2498">
        <v>1074.5460000000003</v>
      </c>
      <c r="T2498">
        <v>6447.2760000000017</v>
      </c>
      <c r="U2498">
        <v>7362.63</v>
      </c>
      <c r="V2498">
        <f>Sales[[#This Row],[Total Revenue]]-Sales[[#This Row],[Total Buying]]</f>
        <v>915.35399999999845</v>
      </c>
      <c r="W2498">
        <v>68</v>
      </c>
      <c r="X2498" s="1" t="s">
        <v>1067</v>
      </c>
      <c r="Y2498" s="1" t="s">
        <v>461</v>
      </c>
      <c r="Z2498" s="1" t="s">
        <v>158</v>
      </c>
      <c r="AA2498" s="1" t="s">
        <v>159</v>
      </c>
      <c r="AB2498" s="1" t="s">
        <v>116</v>
      </c>
      <c r="AC2498" s="1" t="s">
        <v>159</v>
      </c>
      <c r="AD2498">
        <v>57580</v>
      </c>
      <c r="AE2498">
        <v>37047</v>
      </c>
    </row>
    <row r="2499" spans="1:31" x14ac:dyDescent="0.3">
      <c r="A2499" s="1" t="s">
        <v>3332</v>
      </c>
      <c r="B2499" s="1" t="s">
        <v>47</v>
      </c>
      <c r="C2499" s="1" t="s">
        <v>239</v>
      </c>
      <c r="D2499" s="2">
        <v>43500</v>
      </c>
      <c r="E2499" s="2">
        <v>43544</v>
      </c>
      <c r="F2499" s="2" t="str">
        <f>TEXT(Sales[[#This Row],[OrderDate]],"dd")</f>
        <v>20</v>
      </c>
      <c r="G2499" s="2">
        <v>43558</v>
      </c>
      <c r="H2499" s="2">
        <v>43559</v>
      </c>
      <c r="I2499" s="1" t="s">
        <v>32</v>
      </c>
      <c r="J2499">
        <v>20</v>
      </c>
      <c r="K2499" s="1" t="s">
        <v>225</v>
      </c>
      <c r="L2499">
        <v>34</v>
      </c>
      <c r="M2499" s="1" t="s">
        <v>378</v>
      </c>
      <c r="N2499">
        <v>17</v>
      </c>
      <c r="O2499" s="1" t="s">
        <v>180</v>
      </c>
      <c r="P2499">
        <v>4</v>
      </c>
      <c r="Q2499">
        <v>7.4999999999999997E-2</v>
      </c>
      <c r="R2499">
        <v>4006.6</v>
      </c>
      <c r="S2499">
        <v>1762.904</v>
      </c>
      <c r="T2499">
        <v>7051.616</v>
      </c>
      <c r="U2499">
        <v>14824.42</v>
      </c>
      <c r="V2499">
        <f>Sales[[#This Row],[Total Revenue]]-Sales[[#This Row],[Total Buying]]</f>
        <v>7772.8040000000001</v>
      </c>
      <c r="W2499">
        <v>338</v>
      </c>
      <c r="X2499" s="1" t="s">
        <v>561</v>
      </c>
      <c r="Y2499" s="1" t="s">
        <v>562</v>
      </c>
      <c r="Z2499" s="1" t="s">
        <v>251</v>
      </c>
      <c r="AA2499" s="1" t="s">
        <v>252</v>
      </c>
      <c r="AB2499" s="1" t="s">
        <v>56</v>
      </c>
      <c r="AC2499" s="1" t="s">
        <v>252</v>
      </c>
      <c r="AD2499">
        <v>35580</v>
      </c>
      <c r="AE2499">
        <v>72412</v>
      </c>
    </row>
    <row r="2500" spans="1:31" x14ac:dyDescent="0.3">
      <c r="A2500" s="1" t="s">
        <v>3333</v>
      </c>
      <c r="B2500" s="1" t="s">
        <v>30</v>
      </c>
      <c r="C2500" s="1" t="s">
        <v>239</v>
      </c>
      <c r="D2500" s="2">
        <v>43400</v>
      </c>
      <c r="E2500" s="2">
        <v>43545</v>
      </c>
      <c r="F2500" s="2" t="str">
        <f>TEXT(Sales[[#This Row],[OrderDate]],"dd")</f>
        <v>21</v>
      </c>
      <c r="G2500" s="2">
        <v>43572</v>
      </c>
      <c r="H2500" s="2">
        <v>43579</v>
      </c>
      <c r="I2500" s="1" t="s">
        <v>32</v>
      </c>
      <c r="J2500">
        <v>1</v>
      </c>
      <c r="K2500" s="1" t="s">
        <v>78</v>
      </c>
      <c r="L2500">
        <v>23</v>
      </c>
      <c r="M2500" s="1" t="s">
        <v>354</v>
      </c>
      <c r="N2500">
        <v>14</v>
      </c>
      <c r="O2500" s="1" t="s">
        <v>438</v>
      </c>
      <c r="P2500">
        <v>6</v>
      </c>
      <c r="Q2500">
        <v>7.4999999999999997E-2</v>
      </c>
      <c r="R2500">
        <v>1045.2</v>
      </c>
      <c r="S2500">
        <v>637.572</v>
      </c>
      <c r="T2500">
        <v>3825.4319999999998</v>
      </c>
      <c r="U2500">
        <v>5800.8600000000006</v>
      </c>
      <c r="V2500">
        <f>Sales[[#This Row],[Total Revenue]]-Sales[[#This Row],[Total Buying]]</f>
        <v>1975.4280000000008</v>
      </c>
      <c r="W2500">
        <v>349</v>
      </c>
      <c r="X2500" s="1" t="s">
        <v>240</v>
      </c>
      <c r="Y2500" s="1" t="s">
        <v>241</v>
      </c>
      <c r="Z2500" s="1" t="s">
        <v>242</v>
      </c>
      <c r="AA2500" s="1" t="s">
        <v>243</v>
      </c>
      <c r="AB2500" s="1" t="s">
        <v>56</v>
      </c>
      <c r="AC2500" s="1" t="s">
        <v>243</v>
      </c>
      <c r="AD2500">
        <v>66879</v>
      </c>
      <c r="AE2500">
        <v>89134</v>
      </c>
    </row>
    <row r="2501" spans="1:31" x14ac:dyDescent="0.3">
      <c r="A2501" s="1" t="s">
        <v>3334</v>
      </c>
      <c r="B2501" s="1" t="s">
        <v>30</v>
      </c>
      <c r="C2501" s="1" t="s">
        <v>31</v>
      </c>
      <c r="D2501" s="2">
        <v>43500</v>
      </c>
      <c r="E2501" s="2">
        <v>43545</v>
      </c>
      <c r="F2501" s="2" t="str">
        <f>TEXT(Sales[[#This Row],[OrderDate]],"dd")</f>
        <v>21</v>
      </c>
      <c r="G2501" s="2">
        <v>43558</v>
      </c>
      <c r="H2501" s="2">
        <v>43563</v>
      </c>
      <c r="I2501" s="1" t="s">
        <v>32</v>
      </c>
      <c r="J2501">
        <v>6</v>
      </c>
      <c r="K2501" s="1" t="s">
        <v>33</v>
      </c>
      <c r="L2501">
        <v>28</v>
      </c>
      <c r="M2501" s="1" t="s">
        <v>50</v>
      </c>
      <c r="N2501">
        <v>26</v>
      </c>
      <c r="O2501" s="1" t="s">
        <v>45</v>
      </c>
      <c r="P2501">
        <v>5</v>
      </c>
      <c r="Q2501">
        <v>7.4999999999999997E-2</v>
      </c>
      <c r="R2501">
        <v>2653.2000000000003</v>
      </c>
      <c r="S2501">
        <v>1326.6000000000001</v>
      </c>
      <c r="T2501">
        <v>6633.0000000000009</v>
      </c>
      <c r="U2501">
        <v>12271.05</v>
      </c>
      <c r="V2501">
        <f>Sales[[#This Row],[Total Revenue]]-Sales[[#This Row],[Total Buying]]</f>
        <v>5638.0499999999984</v>
      </c>
      <c r="W2501">
        <v>221</v>
      </c>
      <c r="X2501" s="1" t="s">
        <v>1263</v>
      </c>
      <c r="Y2501" s="1" t="s">
        <v>1264</v>
      </c>
      <c r="Z2501" s="1" t="s">
        <v>704</v>
      </c>
      <c r="AA2501" s="1" t="s">
        <v>705</v>
      </c>
      <c r="AB2501" s="1" t="s">
        <v>147</v>
      </c>
      <c r="AC2501" s="1" t="s">
        <v>705</v>
      </c>
      <c r="AD2501">
        <v>112988</v>
      </c>
      <c r="AE2501">
        <v>48757</v>
      </c>
    </row>
    <row r="2502" spans="1:31" x14ac:dyDescent="0.3">
      <c r="A2502" s="1" t="s">
        <v>3335</v>
      </c>
      <c r="B2502" s="1" t="s">
        <v>47</v>
      </c>
      <c r="C2502" s="1" t="s">
        <v>48</v>
      </c>
      <c r="D2502" s="2">
        <v>43400</v>
      </c>
      <c r="E2502" s="2">
        <v>43545</v>
      </c>
      <c r="F2502" s="2" t="str">
        <f>TEXT(Sales[[#This Row],[OrderDate]],"dd")</f>
        <v>21</v>
      </c>
      <c r="G2502" s="2">
        <v>43573</v>
      </c>
      <c r="H2502" s="2">
        <v>43582</v>
      </c>
      <c r="I2502" s="1" t="s">
        <v>32</v>
      </c>
      <c r="J2502">
        <v>19</v>
      </c>
      <c r="K2502" s="1" t="s">
        <v>97</v>
      </c>
      <c r="L2502">
        <v>9</v>
      </c>
      <c r="M2502" s="1" t="s">
        <v>149</v>
      </c>
      <c r="N2502">
        <v>27</v>
      </c>
      <c r="O2502" s="1" t="s">
        <v>223</v>
      </c>
      <c r="P2502">
        <v>3</v>
      </c>
      <c r="Q2502">
        <v>7.4999999999999997E-2</v>
      </c>
      <c r="R2502">
        <v>6137.2</v>
      </c>
      <c r="S2502">
        <v>3375.46</v>
      </c>
      <c r="T2502">
        <v>10126.380000000001</v>
      </c>
      <c r="U2502">
        <v>17030.73</v>
      </c>
      <c r="V2502">
        <f>Sales[[#This Row],[Total Revenue]]-Sales[[#This Row],[Total Buying]]</f>
        <v>6904.3499999999985</v>
      </c>
      <c r="W2502">
        <v>43</v>
      </c>
      <c r="X2502" s="1" t="s">
        <v>410</v>
      </c>
      <c r="Y2502" s="1" t="s">
        <v>191</v>
      </c>
      <c r="Z2502" s="1" t="s">
        <v>158</v>
      </c>
      <c r="AA2502" s="1" t="s">
        <v>159</v>
      </c>
      <c r="AB2502" s="1" t="s">
        <v>116</v>
      </c>
      <c r="AC2502" s="1" t="s">
        <v>159</v>
      </c>
      <c r="AD2502">
        <v>36667</v>
      </c>
      <c r="AE2502">
        <v>42044</v>
      </c>
    </row>
    <row r="2503" spans="1:31" x14ac:dyDescent="0.3">
      <c r="A2503" s="1" t="s">
        <v>3336</v>
      </c>
      <c r="B2503" s="1" t="s">
        <v>30</v>
      </c>
      <c r="C2503" s="1" t="s">
        <v>48</v>
      </c>
      <c r="D2503" s="2">
        <v>43500</v>
      </c>
      <c r="E2503" s="2">
        <v>43545</v>
      </c>
      <c r="F2503" s="2" t="str">
        <f>TEXT(Sales[[#This Row],[OrderDate]],"dd")</f>
        <v>21</v>
      </c>
      <c r="G2503" s="2">
        <v>43573</v>
      </c>
      <c r="H2503" s="2">
        <v>43582</v>
      </c>
      <c r="I2503" s="1" t="s">
        <v>32</v>
      </c>
      <c r="J2503">
        <v>2</v>
      </c>
      <c r="K2503" s="1" t="s">
        <v>142</v>
      </c>
      <c r="L2503">
        <v>48</v>
      </c>
      <c r="M2503" s="1" t="s">
        <v>102</v>
      </c>
      <c r="N2503">
        <v>16</v>
      </c>
      <c r="O2503" s="1" t="s">
        <v>93</v>
      </c>
      <c r="P2503">
        <v>6</v>
      </c>
      <c r="Q2503">
        <v>7.4999999999999997E-2</v>
      </c>
      <c r="R2503">
        <v>3785.5</v>
      </c>
      <c r="S2503">
        <v>1514.2</v>
      </c>
      <c r="T2503">
        <v>9085.2000000000007</v>
      </c>
      <c r="U2503">
        <v>21009.525000000001</v>
      </c>
      <c r="V2503">
        <f>Sales[[#This Row],[Total Revenue]]-Sales[[#This Row],[Total Buying]]</f>
        <v>11924.325000000001</v>
      </c>
      <c r="W2503">
        <v>35</v>
      </c>
      <c r="X2503" s="1" t="s">
        <v>1198</v>
      </c>
      <c r="Y2503" s="1" t="s">
        <v>461</v>
      </c>
      <c r="Z2503" s="1" t="s">
        <v>158</v>
      </c>
      <c r="AA2503" s="1" t="s">
        <v>159</v>
      </c>
      <c r="AB2503" s="1" t="s">
        <v>116</v>
      </c>
      <c r="AC2503" s="1" t="s">
        <v>159</v>
      </c>
      <c r="AD2503">
        <v>49975</v>
      </c>
      <c r="AE2503">
        <v>64824</v>
      </c>
    </row>
    <row r="2504" spans="1:31" x14ac:dyDescent="0.3">
      <c r="A2504" s="1" t="s">
        <v>3337</v>
      </c>
      <c r="B2504" s="1" t="s">
        <v>30</v>
      </c>
      <c r="C2504" s="1" t="s">
        <v>62</v>
      </c>
      <c r="D2504" s="2">
        <v>43400</v>
      </c>
      <c r="E2504" s="2">
        <v>43545</v>
      </c>
      <c r="F2504" s="2" t="str">
        <f>TEXT(Sales[[#This Row],[OrderDate]],"dd")</f>
        <v>21</v>
      </c>
      <c r="G2504" s="2">
        <v>43551</v>
      </c>
      <c r="H2504" s="2">
        <v>43556</v>
      </c>
      <c r="I2504" s="1" t="s">
        <v>32</v>
      </c>
      <c r="J2504">
        <v>8</v>
      </c>
      <c r="K2504" s="1" t="s">
        <v>105</v>
      </c>
      <c r="L2504">
        <v>17</v>
      </c>
      <c r="M2504" s="1" t="s">
        <v>278</v>
      </c>
      <c r="N2504">
        <v>46</v>
      </c>
      <c r="O2504" s="1" t="s">
        <v>150</v>
      </c>
      <c r="P2504">
        <v>3</v>
      </c>
      <c r="Q2504">
        <v>0.05</v>
      </c>
      <c r="R2504">
        <v>3557.7000000000003</v>
      </c>
      <c r="S2504">
        <v>2170.1970000000001</v>
      </c>
      <c r="T2504">
        <v>6510.5910000000003</v>
      </c>
      <c r="U2504">
        <v>10139.445</v>
      </c>
      <c r="V2504">
        <f>Sales[[#This Row],[Total Revenue]]-Sales[[#This Row],[Total Buying]]</f>
        <v>3628.8539999999994</v>
      </c>
      <c r="W2504">
        <v>284</v>
      </c>
      <c r="X2504" s="1" t="s">
        <v>1309</v>
      </c>
      <c r="Y2504" s="1" t="s">
        <v>1310</v>
      </c>
      <c r="Z2504" s="1" t="s">
        <v>211</v>
      </c>
      <c r="AA2504" s="1" t="s">
        <v>212</v>
      </c>
      <c r="AB2504" s="1" t="s">
        <v>56</v>
      </c>
      <c r="AC2504" s="1" t="s">
        <v>212</v>
      </c>
      <c r="AD2504">
        <v>37246</v>
      </c>
      <c r="AE2504">
        <v>67131</v>
      </c>
    </row>
    <row r="2505" spans="1:31" x14ac:dyDescent="0.3">
      <c r="A2505" s="1" t="s">
        <v>3338</v>
      </c>
      <c r="B2505" s="1" t="s">
        <v>42</v>
      </c>
      <c r="C2505" s="1" t="s">
        <v>77</v>
      </c>
      <c r="D2505" s="2">
        <v>43400</v>
      </c>
      <c r="E2505" s="2">
        <v>43546</v>
      </c>
      <c r="F2505" s="2" t="str">
        <f>TEXT(Sales[[#This Row],[OrderDate]],"dd")</f>
        <v>22</v>
      </c>
      <c r="G2505" s="2">
        <v>43555</v>
      </c>
      <c r="H2505" s="2">
        <v>43559</v>
      </c>
      <c r="I2505" s="1" t="s">
        <v>32</v>
      </c>
      <c r="J2505">
        <v>21</v>
      </c>
      <c r="K2505" s="1" t="s">
        <v>43</v>
      </c>
      <c r="L2505">
        <v>48</v>
      </c>
      <c r="M2505" s="1" t="s">
        <v>102</v>
      </c>
      <c r="N2505">
        <v>46</v>
      </c>
      <c r="O2505" s="1" t="s">
        <v>150</v>
      </c>
      <c r="P2505">
        <v>1</v>
      </c>
      <c r="Q2505">
        <v>0.05</v>
      </c>
      <c r="R2505">
        <v>5688.3</v>
      </c>
      <c r="S2505">
        <v>3356.0969999999998</v>
      </c>
      <c r="T2505">
        <v>3356.0969999999998</v>
      </c>
      <c r="U2505">
        <v>5403.8850000000002</v>
      </c>
      <c r="V2505">
        <f>Sales[[#This Row],[Total Revenue]]-Sales[[#This Row],[Total Buying]]</f>
        <v>2047.7880000000005</v>
      </c>
      <c r="W2505">
        <v>126</v>
      </c>
      <c r="X2505" s="1" t="s">
        <v>727</v>
      </c>
      <c r="Y2505" s="1" t="s">
        <v>728</v>
      </c>
      <c r="Z2505" s="1" t="s">
        <v>306</v>
      </c>
      <c r="AA2505" s="1" t="s">
        <v>307</v>
      </c>
      <c r="AB2505" s="1" t="s">
        <v>56</v>
      </c>
      <c r="AC2505" s="1" t="s">
        <v>307</v>
      </c>
      <c r="AD2505">
        <v>157347</v>
      </c>
      <c r="AE2505">
        <v>31051</v>
      </c>
    </row>
    <row r="2506" spans="1:31" x14ac:dyDescent="0.3">
      <c r="A2506" s="1" t="s">
        <v>3339</v>
      </c>
      <c r="B2506" s="1" t="s">
        <v>47</v>
      </c>
      <c r="C2506" s="1" t="s">
        <v>77</v>
      </c>
      <c r="D2506" s="2">
        <v>43400</v>
      </c>
      <c r="E2506" s="2">
        <v>43546</v>
      </c>
      <c r="F2506" s="2" t="str">
        <f>TEXT(Sales[[#This Row],[OrderDate]],"dd")</f>
        <v>22</v>
      </c>
      <c r="G2506" s="2">
        <v>43560</v>
      </c>
      <c r="H2506" s="2">
        <v>43570</v>
      </c>
      <c r="I2506" s="1" t="s">
        <v>32</v>
      </c>
      <c r="J2506">
        <v>15</v>
      </c>
      <c r="K2506" s="1" t="s">
        <v>134</v>
      </c>
      <c r="L2506">
        <v>47</v>
      </c>
      <c r="M2506" s="1" t="s">
        <v>267</v>
      </c>
      <c r="N2506">
        <v>4</v>
      </c>
      <c r="O2506" s="1" t="s">
        <v>64</v>
      </c>
      <c r="P2506">
        <v>3</v>
      </c>
      <c r="Q2506">
        <v>0.3</v>
      </c>
      <c r="R2506">
        <v>247.9</v>
      </c>
      <c r="S2506">
        <v>153.69800000000001</v>
      </c>
      <c r="T2506">
        <v>461.09400000000005</v>
      </c>
      <c r="U2506">
        <v>520.59</v>
      </c>
      <c r="V2506">
        <f>Sales[[#This Row],[Total Revenue]]-Sales[[#This Row],[Total Buying]]</f>
        <v>59.495999999999981</v>
      </c>
      <c r="W2506">
        <v>186</v>
      </c>
      <c r="X2506" s="1" t="s">
        <v>686</v>
      </c>
      <c r="Y2506" s="1" t="s">
        <v>368</v>
      </c>
      <c r="Z2506" s="1" t="s">
        <v>369</v>
      </c>
      <c r="AA2506" s="1" t="s">
        <v>370</v>
      </c>
      <c r="AB2506" s="1" t="s">
        <v>147</v>
      </c>
      <c r="AC2506" s="1" t="s">
        <v>370</v>
      </c>
      <c r="AD2506">
        <v>48011</v>
      </c>
      <c r="AE2506">
        <v>50411</v>
      </c>
    </row>
    <row r="2507" spans="1:31" x14ac:dyDescent="0.3">
      <c r="A2507" s="1" t="s">
        <v>3340</v>
      </c>
      <c r="B2507" s="1" t="s">
        <v>30</v>
      </c>
      <c r="C2507" s="1" t="s">
        <v>77</v>
      </c>
      <c r="D2507" s="2">
        <v>43500</v>
      </c>
      <c r="E2507" s="2">
        <v>43546</v>
      </c>
      <c r="F2507" s="2" t="str">
        <f>TEXT(Sales[[#This Row],[OrderDate]],"dd")</f>
        <v>22</v>
      </c>
      <c r="G2507" s="2">
        <v>43563</v>
      </c>
      <c r="H2507" s="2">
        <v>43565</v>
      </c>
      <c r="I2507" s="1" t="s">
        <v>32</v>
      </c>
      <c r="J2507">
        <v>7</v>
      </c>
      <c r="K2507" s="1" t="s">
        <v>188</v>
      </c>
      <c r="L2507">
        <v>44</v>
      </c>
      <c r="M2507" s="1" t="s">
        <v>445</v>
      </c>
      <c r="N2507">
        <v>28</v>
      </c>
      <c r="O2507" s="1" t="s">
        <v>135</v>
      </c>
      <c r="P2507">
        <v>7</v>
      </c>
      <c r="Q2507">
        <v>0.05</v>
      </c>
      <c r="R2507">
        <v>187.6</v>
      </c>
      <c r="S2507">
        <v>125.69200000000001</v>
      </c>
      <c r="T2507">
        <v>879.84400000000005</v>
      </c>
      <c r="U2507">
        <v>1247.54</v>
      </c>
      <c r="V2507">
        <f>Sales[[#This Row],[Total Revenue]]-Sales[[#This Row],[Total Buying]]</f>
        <v>367.69599999999991</v>
      </c>
      <c r="W2507">
        <v>123</v>
      </c>
      <c r="X2507" s="1" t="s">
        <v>1107</v>
      </c>
      <c r="Y2507" s="1" t="s">
        <v>1108</v>
      </c>
      <c r="Z2507" s="1" t="s">
        <v>306</v>
      </c>
      <c r="AA2507" s="1" t="s">
        <v>307</v>
      </c>
      <c r="AB2507" s="1" t="s">
        <v>56</v>
      </c>
      <c r="AC2507" s="1" t="s">
        <v>307</v>
      </c>
      <c r="AD2507">
        <v>318575</v>
      </c>
      <c r="AE2507">
        <v>46764</v>
      </c>
    </row>
    <row r="2508" spans="1:31" x14ac:dyDescent="0.3">
      <c r="A2508" s="1" t="s">
        <v>3341</v>
      </c>
      <c r="B2508" s="1" t="s">
        <v>100</v>
      </c>
      <c r="C2508" s="1" t="s">
        <v>48</v>
      </c>
      <c r="D2508" s="2">
        <v>43400</v>
      </c>
      <c r="E2508" s="2">
        <v>43546</v>
      </c>
      <c r="F2508" s="2" t="str">
        <f>TEXT(Sales[[#This Row],[OrderDate]],"dd")</f>
        <v>22</v>
      </c>
      <c r="G2508" s="2">
        <v>43568</v>
      </c>
      <c r="H2508" s="2">
        <v>43570</v>
      </c>
      <c r="I2508" s="1" t="s">
        <v>32</v>
      </c>
      <c r="J2508">
        <v>26</v>
      </c>
      <c r="K2508" s="1" t="s">
        <v>247</v>
      </c>
      <c r="L2508">
        <v>5</v>
      </c>
      <c r="M2508" s="1" t="s">
        <v>106</v>
      </c>
      <c r="N2508">
        <v>6</v>
      </c>
      <c r="O2508" s="1" t="s">
        <v>274</v>
      </c>
      <c r="P2508">
        <v>2</v>
      </c>
      <c r="Q2508">
        <v>0.05</v>
      </c>
      <c r="R2508">
        <v>1728.6000000000001</v>
      </c>
      <c r="S2508">
        <v>1331.0220000000002</v>
      </c>
      <c r="T2508">
        <v>2662.0440000000003</v>
      </c>
      <c r="U2508">
        <v>3284.34</v>
      </c>
      <c r="V2508">
        <f>Sales[[#This Row],[Total Revenue]]-Sales[[#This Row],[Total Buying]]</f>
        <v>622.29599999999982</v>
      </c>
      <c r="W2508">
        <v>26</v>
      </c>
      <c r="X2508" s="1" t="s">
        <v>1312</v>
      </c>
      <c r="Y2508" s="1" t="s">
        <v>294</v>
      </c>
      <c r="Z2508" s="1" t="s">
        <v>158</v>
      </c>
      <c r="AA2508" s="1" t="s">
        <v>159</v>
      </c>
      <c r="AB2508" s="1" t="s">
        <v>116</v>
      </c>
      <c r="AC2508" s="1" t="s">
        <v>159</v>
      </c>
      <c r="AD2508">
        <v>40908</v>
      </c>
      <c r="AE2508">
        <v>66459</v>
      </c>
    </row>
    <row r="2509" spans="1:31" x14ac:dyDescent="0.3">
      <c r="A2509" s="1" t="s">
        <v>3342</v>
      </c>
      <c r="B2509" s="1" t="s">
        <v>47</v>
      </c>
      <c r="C2509" s="1" t="s">
        <v>31</v>
      </c>
      <c r="D2509" s="2">
        <v>43400</v>
      </c>
      <c r="E2509" s="2">
        <v>43546</v>
      </c>
      <c r="F2509" s="2" t="str">
        <f>TEXT(Sales[[#This Row],[OrderDate]],"dd")</f>
        <v>22</v>
      </c>
      <c r="G2509" s="2">
        <v>43551</v>
      </c>
      <c r="H2509" s="2">
        <v>43561</v>
      </c>
      <c r="I2509" s="1" t="s">
        <v>32</v>
      </c>
      <c r="J2509">
        <v>18</v>
      </c>
      <c r="K2509" s="1" t="s">
        <v>49</v>
      </c>
      <c r="L2509">
        <v>14</v>
      </c>
      <c r="M2509" s="1" t="s">
        <v>122</v>
      </c>
      <c r="N2509">
        <v>10</v>
      </c>
      <c r="O2509" s="1" t="s">
        <v>162</v>
      </c>
      <c r="P2509">
        <v>2</v>
      </c>
      <c r="Q2509">
        <v>7.4999999999999997E-2</v>
      </c>
      <c r="R2509">
        <v>1333.3</v>
      </c>
      <c r="S2509">
        <v>706.649</v>
      </c>
      <c r="T2509">
        <v>1413.298</v>
      </c>
      <c r="U2509">
        <v>2466.605</v>
      </c>
      <c r="V2509">
        <f>Sales[[#This Row],[Total Revenue]]-Sales[[#This Row],[Total Buying]]</f>
        <v>1053.307</v>
      </c>
      <c r="W2509">
        <v>232</v>
      </c>
      <c r="X2509" s="1" t="s">
        <v>566</v>
      </c>
      <c r="Y2509" s="1" t="s">
        <v>567</v>
      </c>
      <c r="Z2509" s="1" t="s">
        <v>316</v>
      </c>
      <c r="AA2509" s="1" t="s">
        <v>317</v>
      </c>
      <c r="AB2509" s="1" t="s">
        <v>56</v>
      </c>
      <c r="AC2509" s="1" t="s">
        <v>317</v>
      </c>
      <c r="AD2509">
        <v>78439</v>
      </c>
      <c r="AE2509">
        <v>43630</v>
      </c>
    </row>
    <row r="2510" spans="1:31" x14ac:dyDescent="0.3">
      <c r="A2510" s="1" t="s">
        <v>3343</v>
      </c>
      <c r="B2510" s="1" t="s">
        <v>42</v>
      </c>
      <c r="C2510" s="1" t="s">
        <v>77</v>
      </c>
      <c r="D2510" s="2">
        <v>43400</v>
      </c>
      <c r="E2510" s="2">
        <v>43546</v>
      </c>
      <c r="F2510" s="2" t="str">
        <f>TEXT(Sales[[#This Row],[OrderDate]],"dd")</f>
        <v>22</v>
      </c>
      <c r="G2510" s="2">
        <v>43551</v>
      </c>
      <c r="H2510" s="2">
        <v>43552</v>
      </c>
      <c r="I2510" s="1" t="s">
        <v>32</v>
      </c>
      <c r="J2510">
        <v>22</v>
      </c>
      <c r="K2510" s="1" t="s">
        <v>85</v>
      </c>
      <c r="L2510">
        <v>25</v>
      </c>
      <c r="M2510" s="1" t="s">
        <v>454</v>
      </c>
      <c r="N2510">
        <v>39</v>
      </c>
      <c r="O2510" s="1" t="s">
        <v>288</v>
      </c>
      <c r="P2510">
        <v>3</v>
      </c>
      <c r="Q2510">
        <v>0.05</v>
      </c>
      <c r="R2510">
        <v>857.6</v>
      </c>
      <c r="S2510">
        <v>471.68000000000006</v>
      </c>
      <c r="T2510">
        <v>1415.0400000000002</v>
      </c>
      <c r="U2510">
        <v>2444.16</v>
      </c>
      <c r="V2510">
        <f>Sales[[#This Row],[Total Revenue]]-Sales[[#This Row],[Total Buying]]</f>
        <v>1029.1199999999997</v>
      </c>
      <c r="W2510">
        <v>122</v>
      </c>
      <c r="X2510" s="1" t="s">
        <v>714</v>
      </c>
      <c r="Y2510" s="1" t="s">
        <v>711</v>
      </c>
      <c r="Z2510" s="1" t="s">
        <v>306</v>
      </c>
      <c r="AA2510" s="1" t="s">
        <v>307</v>
      </c>
      <c r="AB2510" s="1" t="s">
        <v>56</v>
      </c>
      <c r="AC2510" s="1" t="s">
        <v>307</v>
      </c>
      <c r="AD2510">
        <v>55823</v>
      </c>
      <c r="AE2510">
        <v>46791</v>
      </c>
    </row>
    <row r="2511" spans="1:31" x14ac:dyDescent="0.3">
      <c r="A2511" s="1" t="s">
        <v>3344</v>
      </c>
      <c r="B2511" s="1" t="s">
        <v>30</v>
      </c>
      <c r="C2511" s="1" t="s">
        <v>48</v>
      </c>
      <c r="D2511" s="2">
        <v>43400</v>
      </c>
      <c r="E2511" s="2">
        <v>43547</v>
      </c>
      <c r="F2511" s="2" t="str">
        <f>TEXT(Sales[[#This Row],[OrderDate]],"dd")</f>
        <v>23</v>
      </c>
      <c r="G2511" s="2">
        <v>43572</v>
      </c>
      <c r="H2511" s="2">
        <v>43577</v>
      </c>
      <c r="I2511" s="1" t="s">
        <v>32</v>
      </c>
      <c r="J2511">
        <v>4</v>
      </c>
      <c r="K2511" s="1" t="s">
        <v>70</v>
      </c>
      <c r="L2511">
        <v>49</v>
      </c>
      <c r="M2511" s="1" t="s">
        <v>74</v>
      </c>
      <c r="N2511">
        <v>22</v>
      </c>
      <c r="O2511" s="1" t="s">
        <v>128</v>
      </c>
      <c r="P2511">
        <v>4</v>
      </c>
      <c r="Q2511">
        <v>0.2</v>
      </c>
      <c r="R2511">
        <v>1788.9</v>
      </c>
      <c r="S2511">
        <v>751.33799999999997</v>
      </c>
      <c r="T2511">
        <v>3005.3519999999999</v>
      </c>
      <c r="U2511">
        <v>5724.4800000000005</v>
      </c>
      <c r="V2511">
        <f>Sales[[#This Row],[Total Revenue]]-Sales[[#This Row],[Total Buying]]</f>
        <v>2719.1280000000006</v>
      </c>
      <c r="W2511">
        <v>7</v>
      </c>
      <c r="X2511" s="1" t="s">
        <v>129</v>
      </c>
      <c r="Y2511" s="1" t="s">
        <v>113</v>
      </c>
      <c r="Z2511" s="1" t="s">
        <v>114</v>
      </c>
      <c r="AA2511" s="1" t="s">
        <v>115</v>
      </c>
      <c r="AB2511" s="1" t="s">
        <v>116</v>
      </c>
      <c r="AC2511" s="1" t="s">
        <v>115</v>
      </c>
      <c r="AD2511">
        <v>73617</v>
      </c>
      <c r="AE2511">
        <v>82424</v>
      </c>
    </row>
    <row r="2512" spans="1:31" x14ac:dyDescent="0.3">
      <c r="A2512" s="1" t="s">
        <v>3345</v>
      </c>
      <c r="B2512" s="1" t="s">
        <v>47</v>
      </c>
      <c r="C2512" s="1" t="s">
        <v>62</v>
      </c>
      <c r="D2512" s="2">
        <v>43400</v>
      </c>
      <c r="E2512" s="2">
        <v>43547</v>
      </c>
      <c r="F2512" s="2" t="str">
        <f>TEXT(Sales[[#This Row],[OrderDate]],"dd")</f>
        <v>23</v>
      </c>
      <c r="G2512" s="2">
        <v>43556</v>
      </c>
      <c r="H2512" s="2">
        <v>43566</v>
      </c>
      <c r="I2512" s="1" t="s">
        <v>32</v>
      </c>
      <c r="J2512">
        <v>14</v>
      </c>
      <c r="K2512" s="1" t="s">
        <v>222</v>
      </c>
      <c r="L2512">
        <v>39</v>
      </c>
      <c r="M2512" s="1" t="s">
        <v>520</v>
      </c>
      <c r="N2512">
        <v>22</v>
      </c>
      <c r="O2512" s="1" t="s">
        <v>128</v>
      </c>
      <c r="P2512">
        <v>8</v>
      </c>
      <c r="Q2512">
        <v>0.15</v>
      </c>
      <c r="R2512">
        <v>1246.2</v>
      </c>
      <c r="S2512">
        <v>922.18799999999999</v>
      </c>
      <c r="T2512">
        <v>7377.5039999999999</v>
      </c>
      <c r="U2512">
        <v>8474.16</v>
      </c>
      <c r="V2512">
        <f>Sales[[#This Row],[Total Revenue]]-Sales[[#This Row],[Total Buying]]</f>
        <v>1096.6559999999999</v>
      </c>
      <c r="W2512">
        <v>286</v>
      </c>
      <c r="X2512" s="1" t="s">
        <v>1794</v>
      </c>
      <c r="Y2512" s="1" t="s">
        <v>1795</v>
      </c>
      <c r="Z2512" s="1" t="s">
        <v>211</v>
      </c>
      <c r="AA2512" s="1" t="s">
        <v>212</v>
      </c>
      <c r="AB2512" s="1" t="s">
        <v>56</v>
      </c>
      <c r="AC2512" s="1" t="s">
        <v>212</v>
      </c>
      <c r="AD2512">
        <v>232254</v>
      </c>
      <c r="AE2512">
        <v>47779</v>
      </c>
    </row>
    <row r="2513" spans="1:31" x14ac:dyDescent="0.3">
      <c r="A2513" s="1" t="s">
        <v>3346</v>
      </c>
      <c r="B2513" s="1" t="s">
        <v>30</v>
      </c>
      <c r="C2513" s="1" t="s">
        <v>77</v>
      </c>
      <c r="D2513" s="2">
        <v>43400</v>
      </c>
      <c r="E2513" s="2">
        <v>43547</v>
      </c>
      <c r="F2513" s="2" t="str">
        <f>TEXT(Sales[[#This Row],[OrderDate]],"dd")</f>
        <v>23</v>
      </c>
      <c r="G2513" s="2">
        <v>43558</v>
      </c>
      <c r="H2513" s="2">
        <v>43563</v>
      </c>
      <c r="I2513" s="1" t="s">
        <v>32</v>
      </c>
      <c r="J2513">
        <v>9</v>
      </c>
      <c r="K2513" s="1" t="s">
        <v>214</v>
      </c>
      <c r="L2513">
        <v>33</v>
      </c>
      <c r="M2513" s="1" t="s">
        <v>262</v>
      </c>
      <c r="N2513">
        <v>22</v>
      </c>
      <c r="O2513" s="1" t="s">
        <v>128</v>
      </c>
      <c r="P2513">
        <v>3</v>
      </c>
      <c r="Q2513">
        <v>0.05</v>
      </c>
      <c r="R2513">
        <v>1139</v>
      </c>
      <c r="S2513">
        <v>854.25</v>
      </c>
      <c r="T2513">
        <v>2562.75</v>
      </c>
      <c r="U2513">
        <v>3246.1499999999996</v>
      </c>
      <c r="V2513">
        <f>Sales[[#This Row],[Total Revenue]]-Sales[[#This Row],[Total Buying]]</f>
        <v>683.39999999999964</v>
      </c>
      <c r="W2513">
        <v>176</v>
      </c>
      <c r="X2513" s="1" t="s">
        <v>843</v>
      </c>
      <c r="Y2513" s="1" t="s">
        <v>844</v>
      </c>
      <c r="Z2513" s="1" t="s">
        <v>196</v>
      </c>
      <c r="AA2513" s="1" t="s">
        <v>197</v>
      </c>
      <c r="AB2513" s="1" t="s">
        <v>147</v>
      </c>
      <c r="AC2513" s="1" t="s">
        <v>197</v>
      </c>
      <c r="AD2513">
        <v>50575</v>
      </c>
      <c r="AE2513">
        <v>49868</v>
      </c>
    </row>
    <row r="2514" spans="1:31" x14ac:dyDescent="0.3">
      <c r="A2514" s="1" t="s">
        <v>3347</v>
      </c>
      <c r="B2514" s="1" t="s">
        <v>42</v>
      </c>
      <c r="C2514" s="1" t="s">
        <v>48</v>
      </c>
      <c r="D2514" s="2">
        <v>43400</v>
      </c>
      <c r="E2514" s="2">
        <v>43547</v>
      </c>
      <c r="F2514" s="2" t="str">
        <f>TEXT(Sales[[#This Row],[OrderDate]],"dd")</f>
        <v>23</v>
      </c>
      <c r="G2514" s="2">
        <v>43556</v>
      </c>
      <c r="H2514" s="2">
        <v>43563</v>
      </c>
      <c r="I2514" s="1" t="s">
        <v>32</v>
      </c>
      <c r="J2514">
        <v>22</v>
      </c>
      <c r="K2514" s="1" t="s">
        <v>85</v>
      </c>
      <c r="L2514">
        <v>20</v>
      </c>
      <c r="M2514" s="1" t="s">
        <v>59</v>
      </c>
      <c r="N2514">
        <v>14</v>
      </c>
      <c r="O2514" s="1" t="s">
        <v>438</v>
      </c>
      <c r="P2514">
        <v>3</v>
      </c>
      <c r="Q2514">
        <v>0.2</v>
      </c>
      <c r="R2514">
        <v>2566.1</v>
      </c>
      <c r="S2514">
        <v>1385.694</v>
      </c>
      <c r="T2514">
        <v>4157.0820000000003</v>
      </c>
      <c r="U2514">
        <v>6158.64</v>
      </c>
      <c r="V2514">
        <f>Sales[[#This Row],[Total Revenue]]-Sales[[#This Row],[Total Buying]]</f>
        <v>2001.558</v>
      </c>
      <c r="W2514">
        <v>48</v>
      </c>
      <c r="X2514" s="1" t="s">
        <v>435</v>
      </c>
      <c r="Y2514" s="1" t="s">
        <v>191</v>
      </c>
      <c r="Z2514" s="1" t="s">
        <v>158</v>
      </c>
      <c r="AA2514" s="1" t="s">
        <v>159</v>
      </c>
      <c r="AB2514" s="1" t="s">
        <v>116</v>
      </c>
      <c r="AC2514" s="1" t="s">
        <v>159</v>
      </c>
      <c r="AD2514">
        <v>1342761</v>
      </c>
      <c r="AE2514">
        <v>50205</v>
      </c>
    </row>
    <row r="2515" spans="1:31" x14ac:dyDescent="0.3">
      <c r="A2515" s="1" t="s">
        <v>3348</v>
      </c>
      <c r="B2515" s="1" t="s">
        <v>30</v>
      </c>
      <c r="C2515" s="1" t="s">
        <v>62</v>
      </c>
      <c r="D2515" s="2">
        <v>43400</v>
      </c>
      <c r="E2515" s="2">
        <v>43547</v>
      </c>
      <c r="F2515" s="2" t="str">
        <f>TEXT(Sales[[#This Row],[OrderDate]],"dd")</f>
        <v>23</v>
      </c>
      <c r="G2515" s="2">
        <v>43558</v>
      </c>
      <c r="H2515" s="2">
        <v>43568</v>
      </c>
      <c r="I2515" s="1" t="s">
        <v>32</v>
      </c>
      <c r="J2515">
        <v>10</v>
      </c>
      <c r="K2515" s="1" t="s">
        <v>121</v>
      </c>
      <c r="L2515">
        <v>21</v>
      </c>
      <c r="M2515" s="1" t="s">
        <v>63</v>
      </c>
      <c r="N2515">
        <v>24</v>
      </c>
      <c r="O2515" s="1" t="s">
        <v>204</v>
      </c>
      <c r="P2515">
        <v>7</v>
      </c>
      <c r="Q2515">
        <v>7.4999999999999997E-2</v>
      </c>
      <c r="R2515">
        <v>1112.2</v>
      </c>
      <c r="S2515">
        <v>489.36799999999999</v>
      </c>
      <c r="T2515">
        <v>3425.576</v>
      </c>
      <c r="U2515">
        <v>7201.4950000000008</v>
      </c>
      <c r="V2515">
        <f>Sales[[#This Row],[Total Revenue]]-Sales[[#This Row],[Total Buying]]</f>
        <v>3775.9190000000008</v>
      </c>
      <c r="W2515">
        <v>314</v>
      </c>
      <c r="X2515" s="1" t="s">
        <v>1551</v>
      </c>
      <c r="Y2515" s="1" t="s">
        <v>1552</v>
      </c>
      <c r="Z2515" s="1" t="s">
        <v>251</v>
      </c>
      <c r="AA2515" s="1" t="s">
        <v>252</v>
      </c>
      <c r="AB2515" s="1" t="s">
        <v>56</v>
      </c>
      <c r="AC2515" s="1" t="s">
        <v>252</v>
      </c>
      <c r="AD2515">
        <v>36175</v>
      </c>
      <c r="AE2515">
        <v>34186</v>
      </c>
    </row>
    <row r="2516" spans="1:31" x14ac:dyDescent="0.3">
      <c r="A2516" s="1" t="s">
        <v>3349</v>
      </c>
      <c r="B2516" s="1" t="s">
        <v>47</v>
      </c>
      <c r="C2516" s="1" t="s">
        <v>62</v>
      </c>
      <c r="D2516" s="2">
        <v>43400</v>
      </c>
      <c r="E2516" s="2">
        <v>43547</v>
      </c>
      <c r="F2516" s="2" t="str">
        <f>TEXT(Sales[[#This Row],[OrderDate]],"dd")</f>
        <v>23</v>
      </c>
      <c r="G2516" s="2">
        <v>43562</v>
      </c>
      <c r="H2516" s="2">
        <v>43567</v>
      </c>
      <c r="I2516" s="1" t="s">
        <v>32</v>
      </c>
      <c r="J2516">
        <v>16</v>
      </c>
      <c r="K2516" s="1" t="s">
        <v>270</v>
      </c>
      <c r="L2516">
        <v>17</v>
      </c>
      <c r="M2516" s="1" t="s">
        <v>278</v>
      </c>
      <c r="N2516">
        <v>9</v>
      </c>
      <c r="O2516" s="1" t="s">
        <v>111</v>
      </c>
      <c r="P2516">
        <v>6</v>
      </c>
      <c r="Q2516">
        <v>0.1</v>
      </c>
      <c r="R2516">
        <v>1025.1000000000001</v>
      </c>
      <c r="S2516">
        <v>871.33500000000004</v>
      </c>
      <c r="T2516">
        <v>5228.01</v>
      </c>
      <c r="U2516">
        <v>5535.5400000000009</v>
      </c>
      <c r="V2516">
        <f>Sales[[#This Row],[Total Revenue]]-Sales[[#This Row],[Total Buying]]</f>
        <v>307.53000000000065</v>
      </c>
      <c r="W2516">
        <v>305</v>
      </c>
      <c r="X2516" s="1" t="s">
        <v>430</v>
      </c>
      <c r="Y2516" s="1" t="s">
        <v>431</v>
      </c>
      <c r="Z2516" s="1" t="s">
        <v>432</v>
      </c>
      <c r="AA2516" s="1" t="s">
        <v>433</v>
      </c>
      <c r="AB2516" s="1" t="s">
        <v>56</v>
      </c>
      <c r="AC2516" s="1" t="s">
        <v>433</v>
      </c>
      <c r="AD2516">
        <v>44518</v>
      </c>
      <c r="AE2516">
        <v>51094</v>
      </c>
    </row>
    <row r="2517" spans="1:31" x14ac:dyDescent="0.3">
      <c r="A2517" s="1" t="s">
        <v>3350</v>
      </c>
      <c r="B2517" s="1" t="s">
        <v>30</v>
      </c>
      <c r="C2517" s="1" t="s">
        <v>62</v>
      </c>
      <c r="D2517" s="2">
        <v>43500</v>
      </c>
      <c r="E2517" s="2">
        <v>43547</v>
      </c>
      <c r="F2517" s="2" t="str">
        <f>TEXT(Sales[[#This Row],[OrderDate]],"dd")</f>
        <v>23</v>
      </c>
      <c r="G2517" s="2">
        <v>43570</v>
      </c>
      <c r="H2517" s="2">
        <v>43575</v>
      </c>
      <c r="I2517" s="1" t="s">
        <v>32</v>
      </c>
      <c r="J2517">
        <v>4</v>
      </c>
      <c r="K2517" s="1" t="s">
        <v>70</v>
      </c>
      <c r="L2517">
        <v>23</v>
      </c>
      <c r="M2517" s="1" t="s">
        <v>354</v>
      </c>
      <c r="N2517">
        <v>42</v>
      </c>
      <c r="O2517" s="1" t="s">
        <v>139</v>
      </c>
      <c r="P2517">
        <v>8</v>
      </c>
      <c r="Q2517">
        <v>0.1</v>
      </c>
      <c r="R2517">
        <v>187.6</v>
      </c>
      <c r="S2517">
        <v>91.923999999999992</v>
      </c>
      <c r="T2517">
        <v>735.39199999999994</v>
      </c>
      <c r="U2517">
        <v>1350.72</v>
      </c>
      <c r="V2517">
        <f>Sales[[#This Row],[Total Revenue]]-Sales[[#This Row],[Total Buying]]</f>
        <v>615.32800000000009</v>
      </c>
      <c r="W2517">
        <v>327</v>
      </c>
      <c r="X2517" s="1" t="s">
        <v>1179</v>
      </c>
      <c r="Y2517" s="1" t="s">
        <v>1180</v>
      </c>
      <c r="Z2517" s="1" t="s">
        <v>251</v>
      </c>
      <c r="AA2517" s="1" t="s">
        <v>252</v>
      </c>
      <c r="AB2517" s="1" t="s">
        <v>56</v>
      </c>
      <c r="AC2517" s="1" t="s">
        <v>252</v>
      </c>
      <c r="AD2517">
        <v>38430</v>
      </c>
      <c r="AE2517">
        <v>57267</v>
      </c>
    </row>
    <row r="2518" spans="1:31" x14ac:dyDescent="0.3">
      <c r="A2518" s="1" t="s">
        <v>3351</v>
      </c>
      <c r="B2518" s="1" t="s">
        <v>30</v>
      </c>
      <c r="C2518" s="1" t="s">
        <v>77</v>
      </c>
      <c r="D2518" s="2">
        <v>43500</v>
      </c>
      <c r="E2518" s="2">
        <v>43547</v>
      </c>
      <c r="F2518" s="2" t="str">
        <f>TEXT(Sales[[#This Row],[OrderDate]],"dd")</f>
        <v>23</v>
      </c>
      <c r="G2518" s="2">
        <v>43553</v>
      </c>
      <c r="H2518" s="2">
        <v>43563</v>
      </c>
      <c r="I2518" s="1" t="s">
        <v>32</v>
      </c>
      <c r="J2518">
        <v>8</v>
      </c>
      <c r="K2518" s="1" t="s">
        <v>105</v>
      </c>
      <c r="L2518">
        <v>34</v>
      </c>
      <c r="M2518" s="1" t="s">
        <v>378</v>
      </c>
      <c r="N2518">
        <v>23</v>
      </c>
      <c r="O2518" s="1" t="s">
        <v>103</v>
      </c>
      <c r="P2518">
        <v>5</v>
      </c>
      <c r="Q2518">
        <v>0.2</v>
      </c>
      <c r="R2518">
        <v>6264.5</v>
      </c>
      <c r="S2518">
        <v>4698.375</v>
      </c>
      <c r="T2518">
        <v>23491.875</v>
      </c>
      <c r="U2518">
        <v>25058</v>
      </c>
      <c r="V2518">
        <f>Sales[[#This Row],[Total Revenue]]-Sales[[#This Row],[Total Buying]]</f>
        <v>1566.125</v>
      </c>
      <c r="W2518">
        <v>163</v>
      </c>
      <c r="X2518" s="1" t="s">
        <v>791</v>
      </c>
      <c r="Y2518" s="1" t="s">
        <v>532</v>
      </c>
      <c r="Z2518" s="1" t="s">
        <v>196</v>
      </c>
      <c r="AA2518" s="1" t="s">
        <v>197</v>
      </c>
      <c r="AB2518" s="1" t="s">
        <v>147</v>
      </c>
      <c r="AC2518" s="1" t="s">
        <v>197</v>
      </c>
      <c r="AD2518">
        <v>39769</v>
      </c>
      <c r="AE2518">
        <v>66065</v>
      </c>
    </row>
    <row r="2519" spans="1:31" x14ac:dyDescent="0.3">
      <c r="A2519" s="1" t="s">
        <v>3352</v>
      </c>
      <c r="B2519" s="1" t="s">
        <v>30</v>
      </c>
      <c r="C2519" s="1" t="s">
        <v>77</v>
      </c>
      <c r="D2519" s="2">
        <v>43400</v>
      </c>
      <c r="E2519" s="2">
        <v>43547</v>
      </c>
      <c r="F2519" s="2" t="str">
        <f>TEXT(Sales[[#This Row],[OrderDate]],"dd")</f>
        <v>23</v>
      </c>
      <c r="G2519" s="2">
        <v>43554</v>
      </c>
      <c r="H2519" s="2">
        <v>43555</v>
      </c>
      <c r="I2519" s="1" t="s">
        <v>32</v>
      </c>
      <c r="J2519">
        <v>2</v>
      </c>
      <c r="K2519" s="1" t="s">
        <v>142</v>
      </c>
      <c r="L2519">
        <v>43</v>
      </c>
      <c r="M2519" s="1" t="s">
        <v>183</v>
      </c>
      <c r="N2519">
        <v>39</v>
      </c>
      <c r="O2519" s="1" t="s">
        <v>288</v>
      </c>
      <c r="P2519">
        <v>5</v>
      </c>
      <c r="Q2519">
        <v>0.05</v>
      </c>
      <c r="R2519">
        <v>174.20000000000002</v>
      </c>
      <c r="S2519">
        <v>125.42400000000001</v>
      </c>
      <c r="T2519">
        <v>627.12</v>
      </c>
      <c r="U2519">
        <v>827.45</v>
      </c>
      <c r="V2519">
        <f>Sales[[#This Row],[Total Revenue]]-Sales[[#This Row],[Total Buying]]</f>
        <v>200.33000000000004</v>
      </c>
      <c r="W2519">
        <v>194</v>
      </c>
      <c r="X2519" s="1" t="s">
        <v>1022</v>
      </c>
      <c r="Y2519" s="1" t="s">
        <v>1023</v>
      </c>
      <c r="Z2519" s="1" t="s">
        <v>219</v>
      </c>
      <c r="AA2519" s="1" t="s">
        <v>220</v>
      </c>
      <c r="AB2519" s="1" t="s">
        <v>147</v>
      </c>
      <c r="AC2519" s="1" t="s">
        <v>220</v>
      </c>
      <c r="AD2519">
        <v>54629</v>
      </c>
      <c r="AE2519">
        <v>38749</v>
      </c>
    </row>
    <row r="2520" spans="1:31" x14ac:dyDescent="0.3">
      <c r="A2520" s="1" t="s">
        <v>3353</v>
      </c>
      <c r="B2520" s="1" t="s">
        <v>100</v>
      </c>
      <c r="C2520" s="1" t="s">
        <v>77</v>
      </c>
      <c r="D2520" s="2">
        <v>43400</v>
      </c>
      <c r="E2520" s="2">
        <v>43547</v>
      </c>
      <c r="F2520" s="2" t="str">
        <f>TEXT(Sales[[#This Row],[OrderDate]],"dd")</f>
        <v>23</v>
      </c>
      <c r="G2520" s="2">
        <v>43569</v>
      </c>
      <c r="H2520" s="2">
        <v>43572</v>
      </c>
      <c r="I2520" s="1" t="s">
        <v>32</v>
      </c>
      <c r="J2520">
        <v>26</v>
      </c>
      <c r="K2520" s="1" t="s">
        <v>247</v>
      </c>
      <c r="L2520">
        <v>24</v>
      </c>
      <c r="M2520" s="1" t="s">
        <v>138</v>
      </c>
      <c r="N2520">
        <v>40</v>
      </c>
      <c r="O2520" s="1" t="s">
        <v>199</v>
      </c>
      <c r="P2520">
        <v>6</v>
      </c>
      <c r="Q2520">
        <v>7.4999999999999997E-2</v>
      </c>
      <c r="R2520">
        <v>3825.7000000000003</v>
      </c>
      <c r="S2520">
        <v>2180.6489999999999</v>
      </c>
      <c r="T2520">
        <v>13083.894</v>
      </c>
      <c r="U2520">
        <v>21232.635000000002</v>
      </c>
      <c r="V2520">
        <f>Sales[[#This Row],[Total Revenue]]-Sales[[#This Row],[Total Buying]]</f>
        <v>8148.7410000000018</v>
      </c>
      <c r="W2520">
        <v>89</v>
      </c>
      <c r="X2520" s="1" t="s">
        <v>1489</v>
      </c>
      <c r="Y2520" s="1" t="s">
        <v>191</v>
      </c>
      <c r="Z2520" s="1" t="s">
        <v>158</v>
      </c>
      <c r="AA2520" s="1" t="s">
        <v>159</v>
      </c>
      <c r="AB2520" s="1" t="s">
        <v>116</v>
      </c>
      <c r="AC2520" s="1" t="s">
        <v>159</v>
      </c>
      <c r="AD2520">
        <v>30816</v>
      </c>
      <c r="AE2520">
        <v>69189</v>
      </c>
    </row>
    <row r="2521" spans="1:31" x14ac:dyDescent="0.3">
      <c r="A2521" s="1" t="s">
        <v>3354</v>
      </c>
      <c r="B2521" s="1" t="s">
        <v>42</v>
      </c>
      <c r="C2521" s="1" t="s">
        <v>31</v>
      </c>
      <c r="D2521" s="2">
        <v>43500</v>
      </c>
      <c r="E2521" s="2">
        <v>43547</v>
      </c>
      <c r="F2521" s="2" t="str">
        <f>TEXT(Sales[[#This Row],[OrderDate]],"dd")</f>
        <v>23</v>
      </c>
      <c r="G2521" s="2">
        <v>43565</v>
      </c>
      <c r="H2521" s="2">
        <v>43573</v>
      </c>
      <c r="I2521" s="1" t="s">
        <v>32</v>
      </c>
      <c r="J2521">
        <v>24</v>
      </c>
      <c r="K2521" s="1" t="s">
        <v>58</v>
      </c>
      <c r="L2521">
        <v>2</v>
      </c>
      <c r="M2521" s="1" t="s">
        <v>248</v>
      </c>
      <c r="N2521">
        <v>17</v>
      </c>
      <c r="O2521" s="1" t="s">
        <v>180</v>
      </c>
      <c r="P2521">
        <v>5</v>
      </c>
      <c r="Q2521">
        <v>0.15</v>
      </c>
      <c r="R2521">
        <v>1025.1000000000001</v>
      </c>
      <c r="S2521">
        <v>738.07200000000012</v>
      </c>
      <c r="T2521">
        <v>3690.3600000000006</v>
      </c>
      <c r="U2521">
        <v>4356.6750000000011</v>
      </c>
      <c r="V2521">
        <f>Sales[[#This Row],[Total Revenue]]-Sales[[#This Row],[Total Buying]]</f>
        <v>666.31500000000051</v>
      </c>
      <c r="W2521">
        <v>234</v>
      </c>
      <c r="X2521" s="1" t="s">
        <v>2251</v>
      </c>
      <c r="Y2521" s="1" t="s">
        <v>2252</v>
      </c>
      <c r="Z2521" s="1" t="s">
        <v>316</v>
      </c>
      <c r="AA2521" s="1" t="s">
        <v>317</v>
      </c>
      <c r="AB2521" s="1" t="s">
        <v>56</v>
      </c>
      <c r="AC2521" s="1" t="s">
        <v>317</v>
      </c>
      <c r="AD2521">
        <v>40973</v>
      </c>
      <c r="AE2521">
        <v>42299</v>
      </c>
    </row>
    <row r="2522" spans="1:31" x14ac:dyDescent="0.3">
      <c r="A2522" s="1" t="s">
        <v>3355</v>
      </c>
      <c r="B2522" s="1" t="s">
        <v>42</v>
      </c>
      <c r="C2522" s="1" t="s">
        <v>77</v>
      </c>
      <c r="D2522" s="2">
        <v>43400</v>
      </c>
      <c r="E2522" s="2">
        <v>43548</v>
      </c>
      <c r="F2522" s="2" t="str">
        <f>TEXT(Sales[[#This Row],[OrderDate]],"dd")</f>
        <v>24</v>
      </c>
      <c r="G2522" s="2">
        <v>43574</v>
      </c>
      <c r="H2522" s="2">
        <v>43575</v>
      </c>
      <c r="I2522" s="1" t="s">
        <v>32</v>
      </c>
      <c r="J2522">
        <v>24</v>
      </c>
      <c r="K2522" s="1" t="s">
        <v>58</v>
      </c>
      <c r="L2522">
        <v>12</v>
      </c>
      <c r="M2522" s="1" t="s">
        <v>380</v>
      </c>
      <c r="N2522">
        <v>1</v>
      </c>
      <c r="O2522" s="1" t="s">
        <v>72</v>
      </c>
      <c r="P2522">
        <v>3</v>
      </c>
      <c r="Q2522">
        <v>0.4</v>
      </c>
      <c r="R2522">
        <v>978.2</v>
      </c>
      <c r="S2522">
        <v>665.17600000000004</v>
      </c>
      <c r="T2522">
        <v>1995.5280000000002</v>
      </c>
      <c r="U2522">
        <v>1760.7600000000002</v>
      </c>
      <c r="V2522">
        <f>Sales[[#This Row],[Total Revenue]]-Sales[[#This Row],[Total Buying]]</f>
        <v>-234.76800000000003</v>
      </c>
      <c r="W2522">
        <v>193</v>
      </c>
      <c r="X2522" s="1" t="s">
        <v>367</v>
      </c>
      <c r="Y2522" s="1" t="s">
        <v>368</v>
      </c>
      <c r="Z2522" s="1" t="s">
        <v>369</v>
      </c>
      <c r="AA2522" s="1" t="s">
        <v>370</v>
      </c>
      <c r="AB2522" s="1" t="s">
        <v>147</v>
      </c>
      <c r="AC2522" s="1" t="s">
        <v>370</v>
      </c>
      <c r="AD2522">
        <v>52540</v>
      </c>
      <c r="AE2522">
        <v>35884</v>
      </c>
    </row>
    <row r="2523" spans="1:31" x14ac:dyDescent="0.3">
      <c r="A2523" s="1" t="s">
        <v>3356</v>
      </c>
      <c r="B2523" s="1" t="s">
        <v>30</v>
      </c>
      <c r="C2523" s="1" t="s">
        <v>31</v>
      </c>
      <c r="D2523" s="2">
        <v>43400</v>
      </c>
      <c r="E2523" s="2">
        <v>43548</v>
      </c>
      <c r="F2523" s="2" t="str">
        <f>TEXT(Sales[[#This Row],[OrderDate]],"dd")</f>
        <v>24</v>
      </c>
      <c r="G2523" s="2">
        <v>43556</v>
      </c>
      <c r="H2523" s="2">
        <v>43557</v>
      </c>
      <c r="I2523" s="1" t="s">
        <v>32</v>
      </c>
      <c r="J2523">
        <v>7</v>
      </c>
      <c r="K2523" s="1" t="s">
        <v>188</v>
      </c>
      <c r="L2523">
        <v>19</v>
      </c>
      <c r="M2523" s="1" t="s">
        <v>346</v>
      </c>
      <c r="N2523">
        <v>29</v>
      </c>
      <c r="O2523" s="1" t="s">
        <v>360</v>
      </c>
      <c r="P2523">
        <v>8</v>
      </c>
      <c r="Q2523">
        <v>0.1</v>
      </c>
      <c r="R2523">
        <v>5319.8</v>
      </c>
      <c r="S2523">
        <v>2766.2960000000003</v>
      </c>
      <c r="T2523">
        <v>22130.368000000002</v>
      </c>
      <c r="U2523">
        <v>38302.559999999998</v>
      </c>
      <c r="V2523">
        <f>Sales[[#This Row],[Total Revenue]]-Sales[[#This Row],[Total Buying]]</f>
        <v>16172.191999999995</v>
      </c>
      <c r="W2523">
        <v>213</v>
      </c>
      <c r="X2523" s="1" t="s">
        <v>234</v>
      </c>
      <c r="Y2523" s="1" t="s">
        <v>235</v>
      </c>
      <c r="Z2523" s="1" t="s">
        <v>236</v>
      </c>
      <c r="AA2523" s="1" t="s">
        <v>237</v>
      </c>
      <c r="AB2523" s="1" t="s">
        <v>147</v>
      </c>
      <c r="AC2523" s="1" t="s">
        <v>237</v>
      </c>
      <c r="AD2523">
        <v>47179</v>
      </c>
      <c r="AE2523">
        <v>55990</v>
      </c>
    </row>
    <row r="2524" spans="1:31" x14ac:dyDescent="0.3">
      <c r="A2524" s="1" t="s">
        <v>3357</v>
      </c>
      <c r="B2524" s="1" t="s">
        <v>100</v>
      </c>
      <c r="C2524" s="1" t="s">
        <v>77</v>
      </c>
      <c r="D2524" s="2">
        <v>43400</v>
      </c>
      <c r="E2524" s="2">
        <v>43548</v>
      </c>
      <c r="F2524" s="2" t="str">
        <f>TEXT(Sales[[#This Row],[OrderDate]],"dd")</f>
        <v>24</v>
      </c>
      <c r="G2524" s="2">
        <v>43553</v>
      </c>
      <c r="H2524" s="2">
        <v>43557</v>
      </c>
      <c r="I2524" s="1" t="s">
        <v>32</v>
      </c>
      <c r="J2524">
        <v>26</v>
      </c>
      <c r="K2524" s="1" t="s">
        <v>247</v>
      </c>
      <c r="L2524">
        <v>20</v>
      </c>
      <c r="M2524" s="1" t="s">
        <v>59</v>
      </c>
      <c r="N2524">
        <v>30</v>
      </c>
      <c r="O2524" s="1" t="s">
        <v>51</v>
      </c>
      <c r="P2524">
        <v>8</v>
      </c>
      <c r="Q2524">
        <v>0.15</v>
      </c>
      <c r="R2524">
        <v>1869.3</v>
      </c>
      <c r="S2524">
        <v>1177.6589999999999</v>
      </c>
      <c r="T2524">
        <v>9421.271999999999</v>
      </c>
      <c r="U2524">
        <v>12711.24</v>
      </c>
      <c r="V2524">
        <f>Sales[[#This Row],[Total Revenue]]-Sales[[#This Row],[Total Buying]]</f>
        <v>3289.9680000000008</v>
      </c>
      <c r="W2524">
        <v>159</v>
      </c>
      <c r="X2524" s="1" t="s">
        <v>812</v>
      </c>
      <c r="Y2524" s="1" t="s">
        <v>201</v>
      </c>
      <c r="Z2524" s="1" t="s">
        <v>196</v>
      </c>
      <c r="AA2524" s="1" t="s">
        <v>197</v>
      </c>
      <c r="AB2524" s="1" t="s">
        <v>147</v>
      </c>
      <c r="AC2524" s="1" t="s">
        <v>197</v>
      </c>
      <c r="AD2524">
        <v>33089</v>
      </c>
      <c r="AE2524">
        <v>63609</v>
      </c>
    </row>
    <row r="2525" spans="1:31" x14ac:dyDescent="0.3">
      <c r="A2525" s="1" t="s">
        <v>3358</v>
      </c>
      <c r="B2525" s="1" t="s">
        <v>47</v>
      </c>
      <c r="C2525" s="1" t="s">
        <v>77</v>
      </c>
      <c r="D2525" s="2">
        <v>43400</v>
      </c>
      <c r="E2525" s="2">
        <v>43548</v>
      </c>
      <c r="F2525" s="2" t="str">
        <f>TEXT(Sales[[#This Row],[OrderDate]],"dd")</f>
        <v>24</v>
      </c>
      <c r="G2525" s="2">
        <v>43575</v>
      </c>
      <c r="H2525" s="2">
        <v>43585</v>
      </c>
      <c r="I2525" s="1" t="s">
        <v>32</v>
      </c>
      <c r="J2525">
        <v>15</v>
      </c>
      <c r="K2525" s="1" t="s">
        <v>134</v>
      </c>
      <c r="L2525">
        <v>50</v>
      </c>
      <c r="M2525" s="1" t="s">
        <v>427</v>
      </c>
      <c r="N2525">
        <v>37</v>
      </c>
      <c r="O2525" s="1" t="s">
        <v>309</v>
      </c>
      <c r="P2525">
        <v>5</v>
      </c>
      <c r="Q2525">
        <v>0.05</v>
      </c>
      <c r="R2525">
        <v>1085.4000000000001</v>
      </c>
      <c r="S2525">
        <v>911.73599999999999</v>
      </c>
      <c r="T2525">
        <v>4558.68</v>
      </c>
      <c r="U2525">
        <v>5155.6500000000005</v>
      </c>
      <c r="V2525">
        <f>Sales[[#This Row],[Total Revenue]]-Sales[[#This Row],[Total Buying]]</f>
        <v>596.97000000000025</v>
      </c>
      <c r="W2525">
        <v>96</v>
      </c>
      <c r="X2525" s="1" t="s">
        <v>544</v>
      </c>
      <c r="Y2525" s="1" t="s">
        <v>545</v>
      </c>
      <c r="Z2525" s="1" t="s">
        <v>400</v>
      </c>
      <c r="AA2525" s="1" t="s">
        <v>401</v>
      </c>
      <c r="AB2525" s="1" t="s">
        <v>116</v>
      </c>
      <c r="AC2525" s="1" t="s">
        <v>401</v>
      </c>
      <c r="AD2525">
        <v>58918</v>
      </c>
      <c r="AE2525">
        <v>55647</v>
      </c>
    </row>
    <row r="2526" spans="1:31" x14ac:dyDescent="0.3">
      <c r="A2526" s="1" t="s">
        <v>3359</v>
      </c>
      <c r="B2526" s="1" t="s">
        <v>30</v>
      </c>
      <c r="C2526" s="1" t="s">
        <v>77</v>
      </c>
      <c r="D2526" s="2">
        <v>43500</v>
      </c>
      <c r="E2526" s="2">
        <v>43548</v>
      </c>
      <c r="F2526" s="2" t="str">
        <f>TEXT(Sales[[#This Row],[OrderDate]],"dd")</f>
        <v>24</v>
      </c>
      <c r="G2526" s="2">
        <v>43564</v>
      </c>
      <c r="H2526" s="2">
        <v>43574</v>
      </c>
      <c r="I2526" s="1" t="s">
        <v>32</v>
      </c>
      <c r="J2526">
        <v>7</v>
      </c>
      <c r="K2526" s="1" t="s">
        <v>188</v>
      </c>
      <c r="L2526">
        <v>22</v>
      </c>
      <c r="M2526" s="1" t="s">
        <v>71</v>
      </c>
      <c r="N2526">
        <v>25</v>
      </c>
      <c r="O2526" s="1" t="s">
        <v>216</v>
      </c>
      <c r="P2526">
        <v>4</v>
      </c>
      <c r="Q2526">
        <v>0.05</v>
      </c>
      <c r="R2526">
        <v>1072</v>
      </c>
      <c r="S2526">
        <v>503.84</v>
      </c>
      <c r="T2526">
        <v>2015.36</v>
      </c>
      <c r="U2526">
        <v>4073.6</v>
      </c>
      <c r="V2526">
        <f>Sales[[#This Row],[Total Revenue]]-Sales[[#This Row],[Total Buying]]</f>
        <v>2058.2399999999998</v>
      </c>
      <c r="W2526">
        <v>110</v>
      </c>
      <c r="X2526" s="1" t="s">
        <v>372</v>
      </c>
      <c r="Y2526" s="1" t="s">
        <v>90</v>
      </c>
      <c r="Z2526" s="1" t="s">
        <v>82</v>
      </c>
      <c r="AA2526" s="1" t="s">
        <v>83</v>
      </c>
      <c r="AB2526" s="1" t="s">
        <v>40</v>
      </c>
      <c r="AC2526" s="1" t="s">
        <v>83</v>
      </c>
      <c r="AD2526">
        <v>46974</v>
      </c>
      <c r="AE2526">
        <v>79359</v>
      </c>
    </row>
    <row r="2527" spans="1:31" x14ac:dyDescent="0.3">
      <c r="A2527" s="1" t="s">
        <v>3360</v>
      </c>
      <c r="B2527" s="1" t="s">
        <v>30</v>
      </c>
      <c r="C2527" s="1" t="s">
        <v>31</v>
      </c>
      <c r="D2527" s="2">
        <v>43500</v>
      </c>
      <c r="E2527" s="2">
        <v>43548</v>
      </c>
      <c r="F2527" s="2" t="str">
        <f>TEXT(Sales[[#This Row],[OrderDate]],"dd")</f>
        <v>24</v>
      </c>
      <c r="G2527" s="2">
        <v>43553</v>
      </c>
      <c r="H2527" s="2">
        <v>43554</v>
      </c>
      <c r="I2527" s="1" t="s">
        <v>32</v>
      </c>
      <c r="J2527">
        <v>5</v>
      </c>
      <c r="K2527" s="1" t="s">
        <v>182</v>
      </c>
      <c r="L2527">
        <v>42</v>
      </c>
      <c r="M2527" s="1" t="s">
        <v>363</v>
      </c>
      <c r="N2527">
        <v>46</v>
      </c>
      <c r="O2527" s="1" t="s">
        <v>150</v>
      </c>
      <c r="P2527">
        <v>2</v>
      </c>
      <c r="Q2527">
        <v>0.2</v>
      </c>
      <c r="R2527">
        <v>261.3</v>
      </c>
      <c r="S2527">
        <v>216.87899999999999</v>
      </c>
      <c r="T2527">
        <v>433.75799999999998</v>
      </c>
      <c r="U2527">
        <v>418.08000000000004</v>
      </c>
      <c r="V2527">
        <f>Sales[[#This Row],[Total Revenue]]-Sales[[#This Row],[Total Buying]]</f>
        <v>-15.67799999999994</v>
      </c>
      <c r="W2527">
        <v>208</v>
      </c>
      <c r="X2527" s="1" t="s">
        <v>1284</v>
      </c>
      <c r="Y2527" s="1" t="s">
        <v>731</v>
      </c>
      <c r="Z2527" s="1" t="s">
        <v>586</v>
      </c>
      <c r="AA2527" s="1" t="s">
        <v>587</v>
      </c>
      <c r="AB2527" s="1" t="s">
        <v>40</v>
      </c>
      <c r="AC2527" s="1" t="s">
        <v>587</v>
      </c>
      <c r="AD2527">
        <v>38489</v>
      </c>
      <c r="AE2527">
        <v>48002</v>
      </c>
    </row>
    <row r="2528" spans="1:31" x14ac:dyDescent="0.3">
      <c r="A2528" s="1" t="s">
        <v>3361</v>
      </c>
      <c r="B2528" s="1" t="s">
        <v>30</v>
      </c>
      <c r="C2528" s="1" t="s">
        <v>62</v>
      </c>
      <c r="D2528" s="2">
        <v>43400</v>
      </c>
      <c r="E2528" s="2">
        <v>43548</v>
      </c>
      <c r="F2528" s="2" t="str">
        <f>TEXT(Sales[[#This Row],[OrderDate]],"dd")</f>
        <v>24</v>
      </c>
      <c r="G2528" s="2">
        <v>43573</v>
      </c>
      <c r="H2528" s="2">
        <v>43581</v>
      </c>
      <c r="I2528" s="1" t="s">
        <v>32</v>
      </c>
      <c r="J2528">
        <v>3</v>
      </c>
      <c r="K2528" s="1" t="s">
        <v>154</v>
      </c>
      <c r="L2528">
        <v>8</v>
      </c>
      <c r="M2528" s="1" t="s">
        <v>98</v>
      </c>
      <c r="N2528">
        <v>47</v>
      </c>
      <c r="O2528" s="1" t="s">
        <v>254</v>
      </c>
      <c r="P2528">
        <v>1</v>
      </c>
      <c r="Q2528">
        <v>0.15</v>
      </c>
      <c r="R2528">
        <v>3912.8</v>
      </c>
      <c r="S2528">
        <v>3091.1120000000001</v>
      </c>
      <c r="T2528">
        <v>3091.1120000000001</v>
      </c>
      <c r="U2528">
        <v>3325.88</v>
      </c>
      <c r="V2528">
        <f>Sales[[#This Row],[Total Revenue]]-Sales[[#This Row],[Total Buying]]</f>
        <v>234.76800000000003</v>
      </c>
      <c r="W2528">
        <v>299</v>
      </c>
      <c r="X2528" s="1" t="s">
        <v>255</v>
      </c>
      <c r="Y2528" s="1" t="s">
        <v>256</v>
      </c>
      <c r="Z2528" s="1" t="s">
        <v>257</v>
      </c>
      <c r="AA2528" s="1" t="s">
        <v>258</v>
      </c>
      <c r="AB2528" s="1" t="s">
        <v>56</v>
      </c>
      <c r="AC2528" s="1" t="s">
        <v>258</v>
      </c>
      <c r="AD2528">
        <v>37597</v>
      </c>
      <c r="AE2528">
        <v>39543</v>
      </c>
    </row>
    <row r="2529" spans="1:31" x14ac:dyDescent="0.3">
      <c r="A2529" s="1" t="s">
        <v>3362</v>
      </c>
      <c r="B2529" s="1" t="s">
        <v>47</v>
      </c>
      <c r="C2529" s="1" t="s">
        <v>77</v>
      </c>
      <c r="D2529" s="2">
        <v>43500</v>
      </c>
      <c r="E2529" s="2">
        <v>43548</v>
      </c>
      <c r="F2529" s="2" t="str">
        <f>TEXT(Sales[[#This Row],[OrderDate]],"dd")</f>
        <v>24</v>
      </c>
      <c r="G2529" s="2">
        <v>43571</v>
      </c>
      <c r="H2529" s="2">
        <v>43573</v>
      </c>
      <c r="I2529" s="1" t="s">
        <v>32</v>
      </c>
      <c r="J2529">
        <v>13</v>
      </c>
      <c r="K2529" s="1" t="s">
        <v>88</v>
      </c>
      <c r="L2529">
        <v>25</v>
      </c>
      <c r="M2529" s="1" t="s">
        <v>454</v>
      </c>
      <c r="N2529">
        <v>23</v>
      </c>
      <c r="O2529" s="1" t="s">
        <v>103</v>
      </c>
      <c r="P2529">
        <v>6</v>
      </c>
      <c r="Q2529">
        <v>0.15</v>
      </c>
      <c r="R2529">
        <v>2673.3</v>
      </c>
      <c r="S2529">
        <v>1176.2520000000002</v>
      </c>
      <c r="T2529">
        <v>7057.5120000000006</v>
      </c>
      <c r="U2529">
        <v>13633.830000000002</v>
      </c>
      <c r="V2529">
        <f>Sales[[#This Row],[Total Revenue]]-Sales[[#This Row],[Total Buying]]</f>
        <v>6576.3180000000011</v>
      </c>
      <c r="W2529">
        <v>132</v>
      </c>
      <c r="X2529" s="1" t="s">
        <v>751</v>
      </c>
      <c r="Y2529" s="1" t="s">
        <v>711</v>
      </c>
      <c r="Z2529" s="1" t="s">
        <v>306</v>
      </c>
      <c r="AA2529" s="1" t="s">
        <v>307</v>
      </c>
      <c r="AB2529" s="1" t="s">
        <v>56</v>
      </c>
      <c r="AC2529" s="1" t="s">
        <v>307</v>
      </c>
      <c r="AD2529">
        <v>41422</v>
      </c>
      <c r="AE2529">
        <v>41321</v>
      </c>
    </row>
    <row r="2530" spans="1:31" x14ac:dyDescent="0.3">
      <c r="A2530" s="1" t="s">
        <v>3363</v>
      </c>
      <c r="B2530" s="1" t="s">
        <v>30</v>
      </c>
      <c r="C2530" s="1" t="s">
        <v>77</v>
      </c>
      <c r="D2530" s="2">
        <v>43400</v>
      </c>
      <c r="E2530" s="2">
        <v>43548</v>
      </c>
      <c r="F2530" s="2" t="str">
        <f>TEXT(Sales[[#This Row],[OrderDate]],"dd")</f>
        <v>24</v>
      </c>
      <c r="G2530" s="2">
        <v>43554</v>
      </c>
      <c r="H2530" s="2">
        <v>43557</v>
      </c>
      <c r="I2530" s="1" t="s">
        <v>32</v>
      </c>
      <c r="J2530">
        <v>8</v>
      </c>
      <c r="K2530" s="1" t="s">
        <v>105</v>
      </c>
      <c r="L2530">
        <v>41</v>
      </c>
      <c r="M2530" s="1" t="s">
        <v>505</v>
      </c>
      <c r="N2530">
        <v>16</v>
      </c>
      <c r="O2530" s="1" t="s">
        <v>93</v>
      </c>
      <c r="P2530">
        <v>2</v>
      </c>
      <c r="Q2530">
        <v>0.05</v>
      </c>
      <c r="R2530">
        <v>1045.2</v>
      </c>
      <c r="S2530">
        <v>553.95600000000002</v>
      </c>
      <c r="T2530">
        <v>1107.912</v>
      </c>
      <c r="U2530">
        <v>1985.88</v>
      </c>
      <c r="V2530">
        <f>Sales[[#This Row],[Total Revenue]]-Sales[[#This Row],[Total Buying]]</f>
        <v>877.96800000000007</v>
      </c>
      <c r="W2530">
        <v>202</v>
      </c>
      <c r="X2530" s="1" t="s">
        <v>1224</v>
      </c>
      <c r="Y2530" s="1" t="s">
        <v>1225</v>
      </c>
      <c r="Z2530" s="1" t="s">
        <v>878</v>
      </c>
      <c r="AA2530" s="1" t="s">
        <v>879</v>
      </c>
      <c r="AB2530" s="1" t="s">
        <v>56</v>
      </c>
      <c r="AC2530" s="1" t="s">
        <v>879</v>
      </c>
      <c r="AD2530">
        <v>50025</v>
      </c>
      <c r="AE2530">
        <v>46517</v>
      </c>
    </row>
    <row r="2531" spans="1:31" x14ac:dyDescent="0.3">
      <c r="A2531" s="1" t="s">
        <v>3364</v>
      </c>
      <c r="B2531" s="1" t="s">
        <v>100</v>
      </c>
      <c r="C2531" s="1" t="s">
        <v>77</v>
      </c>
      <c r="D2531" s="2">
        <v>43500</v>
      </c>
      <c r="E2531" s="2">
        <v>43548</v>
      </c>
      <c r="F2531" s="2" t="str">
        <f>TEXT(Sales[[#This Row],[OrderDate]],"dd")</f>
        <v>24</v>
      </c>
      <c r="G2531" s="2">
        <v>43556</v>
      </c>
      <c r="H2531" s="2">
        <v>43560</v>
      </c>
      <c r="I2531" s="1" t="s">
        <v>32</v>
      </c>
      <c r="J2531">
        <v>28</v>
      </c>
      <c r="K2531" s="1" t="s">
        <v>101</v>
      </c>
      <c r="L2531">
        <v>16</v>
      </c>
      <c r="M2531" s="1" t="s">
        <v>155</v>
      </c>
      <c r="N2531">
        <v>5</v>
      </c>
      <c r="O2531" s="1" t="s">
        <v>123</v>
      </c>
      <c r="P2531">
        <v>3</v>
      </c>
      <c r="Q2531">
        <v>0.4</v>
      </c>
      <c r="R2531">
        <v>2412</v>
      </c>
      <c r="S2531">
        <v>1061.28</v>
      </c>
      <c r="T2531">
        <v>3183.84</v>
      </c>
      <c r="U2531">
        <v>4341.5999999999995</v>
      </c>
      <c r="V2531">
        <f>Sales[[#This Row],[Total Revenue]]-Sales[[#This Row],[Total Buying]]</f>
        <v>1157.7599999999993</v>
      </c>
      <c r="W2531">
        <v>159</v>
      </c>
      <c r="X2531" s="1" t="s">
        <v>812</v>
      </c>
      <c r="Y2531" s="1" t="s">
        <v>201</v>
      </c>
      <c r="Z2531" s="1" t="s">
        <v>196</v>
      </c>
      <c r="AA2531" s="1" t="s">
        <v>197</v>
      </c>
      <c r="AB2531" s="1" t="s">
        <v>147</v>
      </c>
      <c r="AC2531" s="1" t="s">
        <v>197</v>
      </c>
      <c r="AD2531">
        <v>33089</v>
      </c>
      <c r="AE2531">
        <v>63609</v>
      </c>
    </row>
    <row r="2532" spans="1:31" x14ac:dyDescent="0.3">
      <c r="A2532" s="1" t="s">
        <v>3365</v>
      </c>
      <c r="B2532" s="1" t="s">
        <v>30</v>
      </c>
      <c r="C2532" s="1" t="s">
        <v>31</v>
      </c>
      <c r="D2532" s="2">
        <v>43400</v>
      </c>
      <c r="E2532" s="2">
        <v>43549</v>
      </c>
      <c r="F2532" s="2" t="str">
        <f>TEXT(Sales[[#This Row],[OrderDate]],"dd")</f>
        <v>25</v>
      </c>
      <c r="G2532" s="2">
        <v>43556</v>
      </c>
      <c r="H2532" s="2">
        <v>43560</v>
      </c>
      <c r="I2532" s="1" t="s">
        <v>32</v>
      </c>
      <c r="J2532">
        <v>5</v>
      </c>
      <c r="K2532" s="1" t="s">
        <v>182</v>
      </c>
      <c r="L2532">
        <v>4</v>
      </c>
      <c r="M2532" s="1" t="s">
        <v>92</v>
      </c>
      <c r="N2532">
        <v>14</v>
      </c>
      <c r="O2532" s="1" t="s">
        <v>438</v>
      </c>
      <c r="P2532">
        <v>1</v>
      </c>
      <c r="Q2532">
        <v>0.05</v>
      </c>
      <c r="R2532">
        <v>1018.4</v>
      </c>
      <c r="S2532">
        <v>417.54399999999998</v>
      </c>
      <c r="T2532">
        <v>417.54399999999998</v>
      </c>
      <c r="U2532">
        <v>967.48</v>
      </c>
      <c r="V2532">
        <f>Sales[[#This Row],[Total Revenue]]-Sales[[#This Row],[Total Buying]]</f>
        <v>549.93600000000004</v>
      </c>
      <c r="W2532">
        <v>221</v>
      </c>
      <c r="X2532" s="1" t="s">
        <v>1263</v>
      </c>
      <c r="Y2532" s="1" t="s">
        <v>1264</v>
      </c>
      <c r="Z2532" s="1" t="s">
        <v>704</v>
      </c>
      <c r="AA2532" s="1" t="s">
        <v>705</v>
      </c>
      <c r="AB2532" s="1" t="s">
        <v>147</v>
      </c>
      <c r="AC2532" s="1" t="s">
        <v>705</v>
      </c>
      <c r="AD2532">
        <v>112988</v>
      </c>
      <c r="AE2532">
        <v>48757</v>
      </c>
    </row>
    <row r="2533" spans="1:31" x14ac:dyDescent="0.3">
      <c r="A2533" s="1" t="s">
        <v>3366</v>
      </c>
      <c r="B2533" s="1" t="s">
        <v>47</v>
      </c>
      <c r="C2533" s="1" t="s">
        <v>48</v>
      </c>
      <c r="D2533" s="2">
        <v>43400</v>
      </c>
      <c r="E2533" s="2">
        <v>43549</v>
      </c>
      <c r="F2533" s="2" t="str">
        <f>TEXT(Sales[[#This Row],[OrderDate]],"dd")</f>
        <v>25</v>
      </c>
      <c r="G2533" s="2">
        <v>43557</v>
      </c>
      <c r="H2533" s="2">
        <v>43562</v>
      </c>
      <c r="I2533" s="1" t="s">
        <v>32</v>
      </c>
      <c r="J2533">
        <v>18</v>
      </c>
      <c r="K2533" s="1" t="s">
        <v>49</v>
      </c>
      <c r="L2533">
        <v>46</v>
      </c>
      <c r="M2533" s="1" t="s">
        <v>203</v>
      </c>
      <c r="N2533">
        <v>45</v>
      </c>
      <c r="O2533" s="1" t="s">
        <v>109</v>
      </c>
      <c r="P2533">
        <v>5</v>
      </c>
      <c r="Q2533">
        <v>0.2</v>
      </c>
      <c r="R2533">
        <v>2257.9</v>
      </c>
      <c r="S2533">
        <v>1896.636</v>
      </c>
      <c r="T2533">
        <v>9483.18</v>
      </c>
      <c r="U2533">
        <v>9031.6</v>
      </c>
      <c r="V2533">
        <f>Sales[[#This Row],[Total Revenue]]-Sales[[#This Row],[Total Buying]]</f>
        <v>-451.57999999999993</v>
      </c>
      <c r="W2533">
        <v>29</v>
      </c>
      <c r="X2533" s="1" t="s">
        <v>311</v>
      </c>
      <c r="Y2533" s="1" t="s">
        <v>191</v>
      </c>
      <c r="Z2533" s="1" t="s">
        <v>158</v>
      </c>
      <c r="AA2533" s="1" t="s">
        <v>159</v>
      </c>
      <c r="AB2533" s="1" t="s">
        <v>116</v>
      </c>
      <c r="AC2533" s="1" t="s">
        <v>159</v>
      </c>
      <c r="AD2533">
        <v>31400</v>
      </c>
      <c r="AE2533">
        <v>38766</v>
      </c>
    </row>
    <row r="2534" spans="1:31" x14ac:dyDescent="0.3">
      <c r="A2534" s="1" t="s">
        <v>3367</v>
      </c>
      <c r="B2534" s="1" t="s">
        <v>47</v>
      </c>
      <c r="C2534" s="1" t="s">
        <v>77</v>
      </c>
      <c r="D2534" s="2">
        <v>43400</v>
      </c>
      <c r="E2534" s="2">
        <v>43549</v>
      </c>
      <c r="F2534" s="2" t="str">
        <f>TEXT(Sales[[#This Row],[OrderDate]],"dd")</f>
        <v>25</v>
      </c>
      <c r="G2534" s="2">
        <v>43573</v>
      </c>
      <c r="H2534" s="2">
        <v>43583</v>
      </c>
      <c r="I2534" s="1" t="s">
        <v>32</v>
      </c>
      <c r="J2534">
        <v>20</v>
      </c>
      <c r="K2534" s="1" t="s">
        <v>225</v>
      </c>
      <c r="L2534">
        <v>15</v>
      </c>
      <c r="M2534" s="1" t="s">
        <v>34</v>
      </c>
      <c r="N2534">
        <v>13</v>
      </c>
      <c r="O2534" s="1" t="s">
        <v>193</v>
      </c>
      <c r="P2534">
        <v>7</v>
      </c>
      <c r="Q2534">
        <v>0.1</v>
      </c>
      <c r="R2534">
        <v>2907.8</v>
      </c>
      <c r="S2534">
        <v>2297.1620000000003</v>
      </c>
      <c r="T2534">
        <v>16080.134000000002</v>
      </c>
      <c r="U2534">
        <v>18319.14</v>
      </c>
      <c r="V2534">
        <f>Sales[[#This Row],[Total Revenue]]-Sales[[#This Row],[Total Buying]]</f>
        <v>2239.0059999999976</v>
      </c>
      <c r="W2534">
        <v>143</v>
      </c>
      <c r="X2534" s="1" t="s">
        <v>774</v>
      </c>
      <c r="Y2534" s="1" t="s">
        <v>775</v>
      </c>
      <c r="Z2534" s="1" t="s">
        <v>457</v>
      </c>
      <c r="AA2534" s="1" t="s">
        <v>458</v>
      </c>
      <c r="AB2534" s="1" t="s">
        <v>56</v>
      </c>
      <c r="AC2534" s="1" t="s">
        <v>458</v>
      </c>
      <c r="AD2534">
        <v>57025</v>
      </c>
      <c r="AE2534">
        <v>36568</v>
      </c>
    </row>
    <row r="2535" spans="1:31" x14ac:dyDescent="0.3">
      <c r="A2535" s="1" t="s">
        <v>3368</v>
      </c>
      <c r="B2535" s="1" t="s">
        <v>100</v>
      </c>
      <c r="C2535" s="1" t="s">
        <v>424</v>
      </c>
      <c r="D2535" s="2">
        <v>43400</v>
      </c>
      <c r="E2535" s="2">
        <v>43549</v>
      </c>
      <c r="F2535" s="2" t="str">
        <f>TEXT(Sales[[#This Row],[OrderDate]],"dd")</f>
        <v>25</v>
      </c>
      <c r="G2535" s="2">
        <v>43553</v>
      </c>
      <c r="H2535" s="2">
        <v>43555</v>
      </c>
      <c r="I2535" s="1" t="s">
        <v>32</v>
      </c>
      <c r="J2535">
        <v>26</v>
      </c>
      <c r="K2535" s="1" t="s">
        <v>247</v>
      </c>
      <c r="L2535">
        <v>46</v>
      </c>
      <c r="M2535" s="1" t="s">
        <v>203</v>
      </c>
      <c r="N2535">
        <v>22</v>
      </c>
      <c r="O2535" s="1" t="s">
        <v>128</v>
      </c>
      <c r="P2535">
        <v>6</v>
      </c>
      <c r="Q2535">
        <v>7.4999999999999997E-2</v>
      </c>
      <c r="R2535">
        <v>1125.6000000000001</v>
      </c>
      <c r="S2535">
        <v>585.31200000000013</v>
      </c>
      <c r="T2535">
        <v>3511.8720000000008</v>
      </c>
      <c r="U2535">
        <v>6247.08</v>
      </c>
      <c r="V2535">
        <f>Sales[[#This Row],[Total Revenue]]-Sales[[#This Row],[Total Buying]]</f>
        <v>2735.2079999999992</v>
      </c>
      <c r="W2535">
        <v>61</v>
      </c>
      <c r="X2535" s="1" t="s">
        <v>490</v>
      </c>
      <c r="Y2535" s="1" t="s">
        <v>461</v>
      </c>
      <c r="Z2535" s="1" t="s">
        <v>158</v>
      </c>
      <c r="AA2535" s="1" t="s">
        <v>159</v>
      </c>
      <c r="AB2535" s="1" t="s">
        <v>116</v>
      </c>
      <c r="AC2535" s="1" t="s">
        <v>159</v>
      </c>
      <c r="AD2535">
        <v>55240</v>
      </c>
      <c r="AE2535">
        <v>77396</v>
      </c>
    </row>
    <row r="2536" spans="1:31" x14ac:dyDescent="0.3">
      <c r="A2536" s="1" t="s">
        <v>3369</v>
      </c>
      <c r="B2536" s="1" t="s">
        <v>30</v>
      </c>
      <c r="C2536" s="1" t="s">
        <v>239</v>
      </c>
      <c r="D2536" s="2">
        <v>43400</v>
      </c>
      <c r="E2536" s="2">
        <v>43549</v>
      </c>
      <c r="F2536" s="2" t="str">
        <f>TEXT(Sales[[#This Row],[OrderDate]],"dd")</f>
        <v>25</v>
      </c>
      <c r="G2536" s="2">
        <v>43552</v>
      </c>
      <c r="H2536" s="2">
        <v>43561</v>
      </c>
      <c r="I2536" s="1" t="s">
        <v>32</v>
      </c>
      <c r="J2536">
        <v>3</v>
      </c>
      <c r="K2536" s="1" t="s">
        <v>154</v>
      </c>
      <c r="L2536">
        <v>21</v>
      </c>
      <c r="M2536" s="1" t="s">
        <v>63</v>
      </c>
      <c r="N2536">
        <v>38</v>
      </c>
      <c r="O2536" s="1" t="s">
        <v>119</v>
      </c>
      <c r="P2536">
        <v>2</v>
      </c>
      <c r="Q2536">
        <v>7.4999999999999997E-2</v>
      </c>
      <c r="R2536">
        <v>1072</v>
      </c>
      <c r="S2536">
        <v>525.28</v>
      </c>
      <c r="T2536">
        <v>1050.56</v>
      </c>
      <c r="U2536">
        <v>1983.2</v>
      </c>
      <c r="V2536">
        <f>Sales[[#This Row],[Total Revenue]]-Sales[[#This Row],[Total Buying]]</f>
        <v>932.6400000000001</v>
      </c>
      <c r="W2536">
        <v>334</v>
      </c>
      <c r="X2536" s="1" t="s">
        <v>476</v>
      </c>
      <c r="Y2536" s="1" t="s">
        <v>960</v>
      </c>
      <c r="Z2536" s="1" t="s">
        <v>251</v>
      </c>
      <c r="AA2536" s="1" t="s">
        <v>252</v>
      </c>
      <c r="AB2536" s="1" t="s">
        <v>56</v>
      </c>
      <c r="AC2536" s="1" t="s">
        <v>252</v>
      </c>
      <c r="AD2536">
        <v>49256</v>
      </c>
      <c r="AE2536">
        <v>48004</v>
      </c>
    </row>
    <row r="2537" spans="1:31" x14ac:dyDescent="0.3">
      <c r="A2537" s="1" t="s">
        <v>3370</v>
      </c>
      <c r="B2537" s="1" t="s">
        <v>30</v>
      </c>
      <c r="C2537" s="1" t="s">
        <v>239</v>
      </c>
      <c r="D2537" s="2">
        <v>43400</v>
      </c>
      <c r="E2537" s="2">
        <v>43549</v>
      </c>
      <c r="F2537" s="2" t="str">
        <f>TEXT(Sales[[#This Row],[OrderDate]],"dd")</f>
        <v>25</v>
      </c>
      <c r="G2537" s="2">
        <v>43561</v>
      </c>
      <c r="H2537" s="2">
        <v>43570</v>
      </c>
      <c r="I2537" s="1" t="s">
        <v>32</v>
      </c>
      <c r="J2537">
        <v>10</v>
      </c>
      <c r="K2537" s="1" t="s">
        <v>121</v>
      </c>
      <c r="L2537">
        <v>38</v>
      </c>
      <c r="M2537" s="1" t="s">
        <v>226</v>
      </c>
      <c r="N2537">
        <v>37</v>
      </c>
      <c r="O2537" s="1" t="s">
        <v>309</v>
      </c>
      <c r="P2537">
        <v>5</v>
      </c>
      <c r="Q2537">
        <v>0.1</v>
      </c>
      <c r="R2537">
        <v>1809</v>
      </c>
      <c r="S2537">
        <v>1139.67</v>
      </c>
      <c r="T2537">
        <v>5698.35</v>
      </c>
      <c r="U2537">
        <v>8140.5</v>
      </c>
      <c r="V2537">
        <f>Sales[[#This Row],[Total Revenue]]-Sales[[#This Row],[Total Buying]]</f>
        <v>2442.1499999999996</v>
      </c>
      <c r="W2537">
        <v>330</v>
      </c>
      <c r="X2537" s="1" t="s">
        <v>993</v>
      </c>
      <c r="Y2537" s="1" t="s">
        <v>994</v>
      </c>
      <c r="Z2537" s="1" t="s">
        <v>251</v>
      </c>
      <c r="AA2537" s="1" t="s">
        <v>252</v>
      </c>
      <c r="AB2537" s="1" t="s">
        <v>56</v>
      </c>
      <c r="AC2537" s="1" t="s">
        <v>252</v>
      </c>
      <c r="AD2537">
        <v>50455</v>
      </c>
      <c r="AE2537">
        <v>81459</v>
      </c>
    </row>
    <row r="2538" spans="1:31" x14ac:dyDescent="0.3">
      <c r="A2538" s="1" t="s">
        <v>3371</v>
      </c>
      <c r="B2538" s="1" t="s">
        <v>47</v>
      </c>
      <c r="C2538" s="1" t="s">
        <v>239</v>
      </c>
      <c r="D2538" s="2">
        <v>43500</v>
      </c>
      <c r="E2538" s="2">
        <v>43549</v>
      </c>
      <c r="F2538" s="2" t="str">
        <f>TEXT(Sales[[#This Row],[OrderDate]],"dd")</f>
        <v>25</v>
      </c>
      <c r="G2538" s="2">
        <v>43568</v>
      </c>
      <c r="H2538" s="2">
        <v>43570</v>
      </c>
      <c r="I2538" s="1" t="s">
        <v>32</v>
      </c>
      <c r="J2538">
        <v>19</v>
      </c>
      <c r="K2538" s="1" t="s">
        <v>97</v>
      </c>
      <c r="L2538">
        <v>22</v>
      </c>
      <c r="M2538" s="1" t="s">
        <v>71</v>
      </c>
      <c r="N2538">
        <v>43</v>
      </c>
      <c r="O2538" s="1" t="s">
        <v>580</v>
      </c>
      <c r="P2538">
        <v>3</v>
      </c>
      <c r="Q2538">
        <v>0.1</v>
      </c>
      <c r="R2538">
        <v>1025.1000000000001</v>
      </c>
      <c r="S2538">
        <v>533.05200000000013</v>
      </c>
      <c r="T2538">
        <v>1599.1560000000004</v>
      </c>
      <c r="U2538">
        <v>2767.7700000000004</v>
      </c>
      <c r="V2538">
        <f>Sales[[#This Row],[Total Revenue]]-Sales[[#This Row],[Total Buying]]</f>
        <v>1168.614</v>
      </c>
      <c r="W2538">
        <v>349</v>
      </c>
      <c r="X2538" s="1" t="s">
        <v>240</v>
      </c>
      <c r="Y2538" s="1" t="s">
        <v>241</v>
      </c>
      <c r="Z2538" s="1" t="s">
        <v>242</v>
      </c>
      <c r="AA2538" s="1" t="s">
        <v>243</v>
      </c>
      <c r="AB2538" s="1" t="s">
        <v>56</v>
      </c>
      <c r="AC2538" s="1" t="s">
        <v>243</v>
      </c>
      <c r="AD2538">
        <v>66879</v>
      </c>
      <c r="AE2538">
        <v>89134</v>
      </c>
    </row>
    <row r="2539" spans="1:31" x14ac:dyDescent="0.3">
      <c r="A2539" s="1" t="s">
        <v>3372</v>
      </c>
      <c r="B2539" s="1" t="s">
        <v>30</v>
      </c>
      <c r="C2539" s="1" t="s">
        <v>31</v>
      </c>
      <c r="D2539" s="2">
        <v>43400</v>
      </c>
      <c r="E2539" s="2">
        <v>43550</v>
      </c>
      <c r="F2539" s="2" t="str">
        <f>TEXT(Sales[[#This Row],[OrderDate]],"dd")</f>
        <v>26</v>
      </c>
      <c r="G2539" s="2">
        <v>43569</v>
      </c>
      <c r="H2539" s="2">
        <v>43578</v>
      </c>
      <c r="I2539" s="1" t="s">
        <v>32</v>
      </c>
      <c r="J2539">
        <v>3</v>
      </c>
      <c r="K2539" s="1" t="s">
        <v>154</v>
      </c>
      <c r="L2539">
        <v>38</v>
      </c>
      <c r="M2539" s="1" t="s">
        <v>226</v>
      </c>
      <c r="N2539">
        <v>24</v>
      </c>
      <c r="O2539" s="1" t="s">
        <v>204</v>
      </c>
      <c r="P2539">
        <v>3</v>
      </c>
      <c r="Q2539">
        <v>0.3</v>
      </c>
      <c r="R2539">
        <v>3953</v>
      </c>
      <c r="S2539">
        <v>1976.5</v>
      </c>
      <c r="T2539">
        <v>5929.5</v>
      </c>
      <c r="U2539">
        <v>8301.3000000000011</v>
      </c>
      <c r="V2539">
        <f>Sales[[#This Row],[Total Revenue]]-Sales[[#This Row],[Total Buying]]</f>
        <v>2371.8000000000011</v>
      </c>
      <c r="W2539">
        <v>246</v>
      </c>
      <c r="X2539" s="1" t="s">
        <v>1870</v>
      </c>
      <c r="Y2539" s="1" t="s">
        <v>1871</v>
      </c>
      <c r="Z2539" s="1" t="s">
        <v>732</v>
      </c>
      <c r="AA2539" s="1" t="s">
        <v>733</v>
      </c>
      <c r="AB2539" s="1" t="s">
        <v>40</v>
      </c>
      <c r="AC2539" s="1" t="s">
        <v>733</v>
      </c>
      <c r="AD2539">
        <v>43037</v>
      </c>
      <c r="AE2539">
        <v>32915</v>
      </c>
    </row>
    <row r="2540" spans="1:31" x14ac:dyDescent="0.3">
      <c r="A2540" s="1" t="s">
        <v>3373</v>
      </c>
      <c r="B2540" s="1" t="s">
        <v>30</v>
      </c>
      <c r="C2540" s="1" t="s">
        <v>48</v>
      </c>
      <c r="D2540" s="2">
        <v>43400</v>
      </c>
      <c r="E2540" s="2">
        <v>43550</v>
      </c>
      <c r="F2540" s="2" t="str">
        <f>TEXT(Sales[[#This Row],[OrderDate]],"dd")</f>
        <v>26</v>
      </c>
      <c r="G2540" s="2">
        <v>43571</v>
      </c>
      <c r="H2540" s="2">
        <v>43576</v>
      </c>
      <c r="I2540" s="1" t="s">
        <v>32</v>
      </c>
      <c r="J2540">
        <v>12</v>
      </c>
      <c r="K2540" s="1" t="s">
        <v>208</v>
      </c>
      <c r="L2540">
        <v>19</v>
      </c>
      <c r="M2540" s="1" t="s">
        <v>346</v>
      </c>
      <c r="N2540">
        <v>6</v>
      </c>
      <c r="O2540" s="1" t="s">
        <v>274</v>
      </c>
      <c r="P2540">
        <v>8</v>
      </c>
      <c r="Q2540">
        <v>7.4999999999999997E-2</v>
      </c>
      <c r="R2540">
        <v>2371.8000000000002</v>
      </c>
      <c r="S2540">
        <v>2016.0300000000002</v>
      </c>
      <c r="T2540">
        <v>16128.240000000002</v>
      </c>
      <c r="U2540">
        <v>17551.32</v>
      </c>
      <c r="V2540">
        <f>Sales[[#This Row],[Total Revenue]]-Sales[[#This Row],[Total Buying]]</f>
        <v>1423.0799999999981</v>
      </c>
      <c r="W2540">
        <v>26</v>
      </c>
      <c r="X2540" s="1" t="s">
        <v>1312</v>
      </c>
      <c r="Y2540" s="1" t="s">
        <v>294</v>
      </c>
      <c r="Z2540" s="1" t="s">
        <v>158</v>
      </c>
      <c r="AA2540" s="1" t="s">
        <v>159</v>
      </c>
      <c r="AB2540" s="1" t="s">
        <v>116</v>
      </c>
      <c r="AC2540" s="1" t="s">
        <v>159</v>
      </c>
      <c r="AD2540">
        <v>40908</v>
      </c>
      <c r="AE2540">
        <v>66459</v>
      </c>
    </row>
    <row r="2541" spans="1:31" x14ac:dyDescent="0.3">
      <c r="A2541" s="1" t="s">
        <v>3374</v>
      </c>
      <c r="B2541" s="1" t="s">
        <v>42</v>
      </c>
      <c r="C2541" s="1" t="s">
        <v>31</v>
      </c>
      <c r="D2541" s="2">
        <v>43400</v>
      </c>
      <c r="E2541" s="2">
        <v>43550</v>
      </c>
      <c r="F2541" s="2" t="str">
        <f>TEXT(Sales[[#This Row],[OrderDate]],"dd")</f>
        <v>26</v>
      </c>
      <c r="G2541" s="2">
        <v>43575</v>
      </c>
      <c r="H2541" s="2">
        <v>43585</v>
      </c>
      <c r="I2541" s="1" t="s">
        <v>32</v>
      </c>
      <c r="J2541">
        <v>24</v>
      </c>
      <c r="K2541" s="1" t="s">
        <v>58</v>
      </c>
      <c r="L2541">
        <v>39</v>
      </c>
      <c r="M2541" s="1" t="s">
        <v>520</v>
      </c>
      <c r="N2541">
        <v>40</v>
      </c>
      <c r="O2541" s="1" t="s">
        <v>199</v>
      </c>
      <c r="P2541">
        <v>8</v>
      </c>
      <c r="Q2541">
        <v>0.05</v>
      </c>
      <c r="R2541">
        <v>2358.4</v>
      </c>
      <c r="S2541">
        <v>1462.2080000000001</v>
      </c>
      <c r="T2541">
        <v>11697.664000000001</v>
      </c>
      <c r="U2541">
        <v>17923.84</v>
      </c>
      <c r="V2541">
        <f>Sales[[#This Row],[Total Revenue]]-Sales[[#This Row],[Total Buying]]</f>
        <v>6226.1759999999995</v>
      </c>
      <c r="W2541">
        <v>233</v>
      </c>
      <c r="X2541" s="1" t="s">
        <v>509</v>
      </c>
      <c r="Y2541" s="1" t="s">
        <v>510</v>
      </c>
      <c r="Z2541" s="1" t="s">
        <v>316</v>
      </c>
      <c r="AA2541" s="1" t="s">
        <v>317</v>
      </c>
      <c r="AB2541" s="1" t="s">
        <v>56</v>
      </c>
      <c r="AC2541" s="1" t="s">
        <v>317</v>
      </c>
      <c r="AD2541">
        <v>114080</v>
      </c>
      <c r="AE2541">
        <v>41628</v>
      </c>
    </row>
    <row r="2542" spans="1:31" x14ac:dyDescent="0.3">
      <c r="A2542" s="1" t="s">
        <v>3375</v>
      </c>
      <c r="B2542" s="1" t="s">
        <v>30</v>
      </c>
      <c r="C2542" s="1" t="s">
        <v>77</v>
      </c>
      <c r="D2542" s="2">
        <v>43500</v>
      </c>
      <c r="E2542" s="2">
        <v>43550</v>
      </c>
      <c r="F2542" s="2" t="str">
        <f>TEXT(Sales[[#This Row],[OrderDate]],"dd")</f>
        <v>26</v>
      </c>
      <c r="G2542" s="2">
        <v>43567</v>
      </c>
      <c r="H2542" s="2">
        <v>43576</v>
      </c>
      <c r="I2542" s="1" t="s">
        <v>32</v>
      </c>
      <c r="J2542">
        <v>3</v>
      </c>
      <c r="K2542" s="1" t="s">
        <v>154</v>
      </c>
      <c r="L2542">
        <v>2</v>
      </c>
      <c r="M2542" s="1" t="s">
        <v>248</v>
      </c>
      <c r="N2542">
        <v>42</v>
      </c>
      <c r="O2542" s="1" t="s">
        <v>139</v>
      </c>
      <c r="P2542">
        <v>2</v>
      </c>
      <c r="Q2542">
        <v>0.1</v>
      </c>
      <c r="R2542">
        <v>2613</v>
      </c>
      <c r="S2542">
        <v>1620.06</v>
      </c>
      <c r="T2542">
        <v>3240.12</v>
      </c>
      <c r="U2542">
        <v>4703.3999999999996</v>
      </c>
      <c r="V2542">
        <f>Sales[[#This Row],[Total Revenue]]-Sales[[#This Row],[Total Buying]]</f>
        <v>1463.2799999999997</v>
      </c>
      <c r="W2542">
        <v>127</v>
      </c>
      <c r="X2542" s="1" t="s">
        <v>736</v>
      </c>
      <c r="Y2542" s="1" t="s">
        <v>728</v>
      </c>
      <c r="Z2542" s="1" t="s">
        <v>306</v>
      </c>
      <c r="AA2542" s="1" t="s">
        <v>307</v>
      </c>
      <c r="AB2542" s="1" t="s">
        <v>56</v>
      </c>
      <c r="AC2542" s="1" t="s">
        <v>307</v>
      </c>
      <c r="AD2542">
        <v>31003</v>
      </c>
      <c r="AE2542">
        <v>38253</v>
      </c>
    </row>
    <row r="2543" spans="1:31" x14ac:dyDescent="0.3">
      <c r="A2543" s="1" t="s">
        <v>3376</v>
      </c>
      <c r="B2543" s="1" t="s">
        <v>47</v>
      </c>
      <c r="C2543" s="1" t="s">
        <v>239</v>
      </c>
      <c r="D2543" s="2">
        <v>43500</v>
      </c>
      <c r="E2543" s="2">
        <v>43550</v>
      </c>
      <c r="F2543" s="2" t="str">
        <f>TEXT(Sales[[#This Row],[OrderDate]],"dd")</f>
        <v>26</v>
      </c>
      <c r="G2543" s="2">
        <v>43552</v>
      </c>
      <c r="H2543" s="2">
        <v>43558</v>
      </c>
      <c r="I2543" s="1" t="s">
        <v>32</v>
      </c>
      <c r="J2543">
        <v>12</v>
      </c>
      <c r="K2543" s="1" t="s">
        <v>208</v>
      </c>
      <c r="L2543">
        <v>13</v>
      </c>
      <c r="M2543" s="1" t="s">
        <v>118</v>
      </c>
      <c r="N2543">
        <v>17</v>
      </c>
      <c r="O2543" s="1" t="s">
        <v>180</v>
      </c>
      <c r="P2543">
        <v>3</v>
      </c>
      <c r="Q2543">
        <v>0.1</v>
      </c>
      <c r="R2543">
        <v>904.5</v>
      </c>
      <c r="S2543">
        <v>452.25</v>
      </c>
      <c r="T2543">
        <v>1356.75</v>
      </c>
      <c r="U2543">
        <v>2442.1499999999996</v>
      </c>
      <c r="V2543">
        <f>Sales[[#This Row],[Total Revenue]]-Sales[[#This Row],[Total Buying]]</f>
        <v>1085.3999999999996</v>
      </c>
      <c r="W2543">
        <v>341</v>
      </c>
      <c r="X2543" s="1" t="s">
        <v>758</v>
      </c>
      <c r="Y2543" s="1" t="s">
        <v>759</v>
      </c>
      <c r="Z2543" s="1" t="s">
        <v>251</v>
      </c>
      <c r="AA2543" s="1" t="s">
        <v>252</v>
      </c>
      <c r="AB2543" s="1" t="s">
        <v>56</v>
      </c>
      <c r="AC2543" s="1" t="s">
        <v>252</v>
      </c>
      <c r="AD2543">
        <v>38114</v>
      </c>
      <c r="AE2543">
        <v>109917</v>
      </c>
    </row>
    <row r="2544" spans="1:31" x14ac:dyDescent="0.3">
      <c r="A2544" s="1" t="s">
        <v>3377</v>
      </c>
      <c r="B2544" s="1" t="s">
        <v>30</v>
      </c>
      <c r="C2544" s="1" t="s">
        <v>424</v>
      </c>
      <c r="D2544" s="2">
        <v>43400</v>
      </c>
      <c r="E2544" s="2">
        <v>43550</v>
      </c>
      <c r="F2544" s="2" t="str">
        <f>TEXT(Sales[[#This Row],[OrderDate]],"dd")</f>
        <v>26</v>
      </c>
      <c r="G2544" s="2">
        <v>43578</v>
      </c>
      <c r="H2544" s="2">
        <v>43579</v>
      </c>
      <c r="I2544" s="1" t="s">
        <v>32</v>
      </c>
      <c r="J2544">
        <v>1</v>
      </c>
      <c r="K2544" s="1" t="s">
        <v>78</v>
      </c>
      <c r="L2544">
        <v>12</v>
      </c>
      <c r="M2544" s="1" t="s">
        <v>380</v>
      </c>
      <c r="N2544">
        <v>26</v>
      </c>
      <c r="O2544" s="1" t="s">
        <v>45</v>
      </c>
      <c r="P2544">
        <v>3</v>
      </c>
      <c r="Q2544">
        <v>0.15</v>
      </c>
      <c r="R2544">
        <v>1025.1000000000001</v>
      </c>
      <c r="S2544">
        <v>584.30700000000002</v>
      </c>
      <c r="T2544">
        <v>1752.921</v>
      </c>
      <c r="U2544">
        <v>2614.0050000000006</v>
      </c>
      <c r="V2544">
        <f>Sales[[#This Row],[Total Revenue]]-Sales[[#This Row],[Total Buying]]</f>
        <v>861.08400000000051</v>
      </c>
      <c r="W2544">
        <v>78</v>
      </c>
      <c r="X2544" s="1" t="s">
        <v>573</v>
      </c>
      <c r="Y2544" s="1" t="s">
        <v>574</v>
      </c>
      <c r="Z2544" s="1" t="s">
        <v>158</v>
      </c>
      <c r="AA2544" s="1" t="s">
        <v>159</v>
      </c>
      <c r="AB2544" s="1" t="s">
        <v>116</v>
      </c>
      <c r="AC2544" s="1" t="s">
        <v>159</v>
      </c>
      <c r="AD2544">
        <v>64088</v>
      </c>
      <c r="AE2544">
        <v>61050</v>
      </c>
    </row>
    <row r="2545" spans="1:31" x14ac:dyDescent="0.3">
      <c r="A2545" s="1" t="s">
        <v>3378</v>
      </c>
      <c r="B2545" s="1" t="s">
        <v>47</v>
      </c>
      <c r="C2545" s="1" t="s">
        <v>31</v>
      </c>
      <c r="D2545" s="2">
        <v>43400</v>
      </c>
      <c r="E2545" s="2">
        <v>43550</v>
      </c>
      <c r="F2545" s="2" t="str">
        <f>TEXT(Sales[[#This Row],[OrderDate]],"dd")</f>
        <v>26</v>
      </c>
      <c r="G2545" s="2">
        <v>43555</v>
      </c>
      <c r="H2545" s="2">
        <v>43562</v>
      </c>
      <c r="I2545" s="1" t="s">
        <v>32</v>
      </c>
      <c r="J2545">
        <v>16</v>
      </c>
      <c r="K2545" s="1" t="s">
        <v>270</v>
      </c>
      <c r="L2545">
        <v>18</v>
      </c>
      <c r="M2545" s="1" t="s">
        <v>334</v>
      </c>
      <c r="N2545">
        <v>38</v>
      </c>
      <c r="O2545" s="1" t="s">
        <v>119</v>
      </c>
      <c r="P2545">
        <v>2</v>
      </c>
      <c r="Q2545">
        <v>0.1</v>
      </c>
      <c r="R2545">
        <v>3852.5</v>
      </c>
      <c r="S2545">
        <v>2504.125</v>
      </c>
      <c r="T2545">
        <v>5008.25</v>
      </c>
      <c r="U2545">
        <v>6934.5</v>
      </c>
      <c r="V2545">
        <f>Sales[[#This Row],[Total Revenue]]-Sales[[#This Row],[Total Buying]]</f>
        <v>1926.25</v>
      </c>
      <c r="W2545">
        <v>260</v>
      </c>
      <c r="X2545" s="1" t="s">
        <v>1983</v>
      </c>
      <c r="Y2545" s="1" t="s">
        <v>37</v>
      </c>
      <c r="Z2545" s="1" t="s">
        <v>38</v>
      </c>
      <c r="AA2545" s="1" t="s">
        <v>39</v>
      </c>
      <c r="AB2545" s="1" t="s">
        <v>40</v>
      </c>
      <c r="AC2545" s="1" t="s">
        <v>39</v>
      </c>
      <c r="AD2545">
        <v>161116</v>
      </c>
      <c r="AE2545">
        <v>87040</v>
      </c>
    </row>
    <row r="2546" spans="1:31" x14ac:dyDescent="0.3">
      <c r="A2546" s="1" t="s">
        <v>3379</v>
      </c>
      <c r="B2546" s="1" t="s">
        <v>47</v>
      </c>
      <c r="C2546" s="1" t="s">
        <v>62</v>
      </c>
      <c r="D2546" s="2">
        <v>43400</v>
      </c>
      <c r="E2546" s="2">
        <v>43550</v>
      </c>
      <c r="F2546" s="2" t="str">
        <f>TEXT(Sales[[#This Row],[OrderDate]],"dd")</f>
        <v>26</v>
      </c>
      <c r="G2546" s="2">
        <v>43563</v>
      </c>
      <c r="H2546" s="2">
        <v>43573</v>
      </c>
      <c r="I2546" s="1" t="s">
        <v>32</v>
      </c>
      <c r="J2546">
        <v>13</v>
      </c>
      <c r="K2546" s="1" t="s">
        <v>88</v>
      </c>
      <c r="L2546">
        <v>48</v>
      </c>
      <c r="M2546" s="1" t="s">
        <v>102</v>
      </c>
      <c r="N2546">
        <v>25</v>
      </c>
      <c r="O2546" s="1" t="s">
        <v>216</v>
      </c>
      <c r="P2546">
        <v>3</v>
      </c>
      <c r="Q2546">
        <v>0.15</v>
      </c>
      <c r="R2546">
        <v>227.8</v>
      </c>
      <c r="S2546">
        <v>95.676000000000002</v>
      </c>
      <c r="T2546">
        <v>287.02800000000002</v>
      </c>
      <c r="U2546">
        <v>580.89</v>
      </c>
      <c r="V2546">
        <f>Sales[[#This Row],[Total Revenue]]-Sales[[#This Row],[Total Buying]]</f>
        <v>293.86199999999997</v>
      </c>
      <c r="W2546">
        <v>319</v>
      </c>
      <c r="X2546" s="1" t="s">
        <v>987</v>
      </c>
      <c r="Y2546" s="1" t="s">
        <v>988</v>
      </c>
      <c r="Z2546" s="1" t="s">
        <v>251</v>
      </c>
      <c r="AA2546" s="1" t="s">
        <v>252</v>
      </c>
      <c r="AB2546" s="1" t="s">
        <v>56</v>
      </c>
      <c r="AC2546" s="1" t="s">
        <v>252</v>
      </c>
      <c r="AD2546">
        <v>273457</v>
      </c>
      <c r="AE2546">
        <v>53214</v>
      </c>
    </row>
    <row r="2547" spans="1:31" x14ac:dyDescent="0.3">
      <c r="A2547" s="1" t="s">
        <v>3380</v>
      </c>
      <c r="B2547" s="1" t="s">
        <v>100</v>
      </c>
      <c r="C2547" s="1" t="s">
        <v>77</v>
      </c>
      <c r="D2547" s="2">
        <v>43500</v>
      </c>
      <c r="E2547" s="2">
        <v>43550</v>
      </c>
      <c r="F2547" s="2" t="str">
        <f>TEXT(Sales[[#This Row],[OrderDate]],"dd")</f>
        <v>26</v>
      </c>
      <c r="G2547" s="2">
        <v>43553</v>
      </c>
      <c r="H2547" s="2">
        <v>43556</v>
      </c>
      <c r="I2547" s="1" t="s">
        <v>32</v>
      </c>
      <c r="J2547">
        <v>27</v>
      </c>
      <c r="K2547" s="1" t="s">
        <v>179</v>
      </c>
      <c r="L2547">
        <v>32</v>
      </c>
      <c r="M2547" s="1" t="s">
        <v>303</v>
      </c>
      <c r="N2547">
        <v>3</v>
      </c>
      <c r="O2547" s="1" t="s">
        <v>167</v>
      </c>
      <c r="P2547">
        <v>4</v>
      </c>
      <c r="Q2547">
        <v>0.05</v>
      </c>
      <c r="R2547">
        <v>2345</v>
      </c>
      <c r="S2547">
        <v>1618.05</v>
      </c>
      <c r="T2547">
        <v>6472.2</v>
      </c>
      <c r="U2547">
        <v>8911</v>
      </c>
      <c r="V2547">
        <f>Sales[[#This Row],[Total Revenue]]-Sales[[#This Row],[Total Buying]]</f>
        <v>2438.8000000000002</v>
      </c>
      <c r="W2547">
        <v>138</v>
      </c>
      <c r="X2547" s="1" t="s">
        <v>304</v>
      </c>
      <c r="Y2547" s="1" t="s">
        <v>305</v>
      </c>
      <c r="Z2547" s="1" t="s">
        <v>306</v>
      </c>
      <c r="AA2547" s="1" t="s">
        <v>307</v>
      </c>
      <c r="AB2547" s="1" t="s">
        <v>56</v>
      </c>
      <c r="AC2547" s="1" t="s">
        <v>307</v>
      </c>
      <c r="AD2547">
        <v>41474</v>
      </c>
      <c r="AE2547">
        <v>45800</v>
      </c>
    </row>
    <row r="2548" spans="1:31" x14ac:dyDescent="0.3">
      <c r="A2548" s="1" t="s">
        <v>3381</v>
      </c>
      <c r="B2548" s="1" t="s">
        <v>100</v>
      </c>
      <c r="C2548" s="1" t="s">
        <v>48</v>
      </c>
      <c r="D2548" s="2">
        <v>43500</v>
      </c>
      <c r="E2548" s="2">
        <v>43550</v>
      </c>
      <c r="F2548" s="2" t="str">
        <f>TEXT(Sales[[#This Row],[OrderDate]],"dd")</f>
        <v>26</v>
      </c>
      <c r="G2548" s="2">
        <v>43553</v>
      </c>
      <c r="H2548" s="2">
        <v>43558</v>
      </c>
      <c r="I2548" s="1" t="s">
        <v>32</v>
      </c>
      <c r="J2548">
        <v>27</v>
      </c>
      <c r="K2548" s="1" t="s">
        <v>179</v>
      </c>
      <c r="L2548">
        <v>44</v>
      </c>
      <c r="M2548" s="1" t="s">
        <v>445</v>
      </c>
      <c r="N2548">
        <v>42</v>
      </c>
      <c r="O2548" s="1" t="s">
        <v>139</v>
      </c>
      <c r="P2548">
        <v>5</v>
      </c>
      <c r="Q2548">
        <v>0.1</v>
      </c>
      <c r="R2548">
        <v>1969.8</v>
      </c>
      <c r="S2548">
        <v>787.92000000000007</v>
      </c>
      <c r="T2548">
        <v>3939.6000000000004</v>
      </c>
      <c r="U2548">
        <v>8864.1</v>
      </c>
      <c r="V2548">
        <f>Sales[[#This Row],[Total Revenue]]-Sales[[#This Row],[Total Buying]]</f>
        <v>4924.5</v>
      </c>
      <c r="W2548">
        <v>34</v>
      </c>
      <c r="X2548" s="1" t="s">
        <v>3382</v>
      </c>
      <c r="Y2548" s="1" t="s">
        <v>1047</v>
      </c>
      <c r="Z2548" s="1" t="s">
        <v>158</v>
      </c>
      <c r="AA2548" s="1" t="s">
        <v>159</v>
      </c>
      <c r="AB2548" s="1" t="s">
        <v>116</v>
      </c>
      <c r="AC2548" s="1" t="s">
        <v>159</v>
      </c>
      <c r="AD2548">
        <v>34623</v>
      </c>
      <c r="AE2548">
        <v>67364</v>
      </c>
    </row>
    <row r="2549" spans="1:31" x14ac:dyDescent="0.3">
      <c r="A2549" s="1" t="s">
        <v>3383</v>
      </c>
      <c r="B2549" s="1" t="s">
        <v>47</v>
      </c>
      <c r="C2549" s="1" t="s">
        <v>31</v>
      </c>
      <c r="D2549" s="2">
        <v>43400</v>
      </c>
      <c r="E2549" s="2">
        <v>43551</v>
      </c>
      <c r="F2549" s="2" t="str">
        <f>TEXT(Sales[[#This Row],[OrderDate]],"dd")</f>
        <v>27</v>
      </c>
      <c r="G2549" s="2">
        <v>43556</v>
      </c>
      <c r="H2549" s="2">
        <v>43557</v>
      </c>
      <c r="I2549" s="1" t="s">
        <v>32</v>
      </c>
      <c r="J2549">
        <v>13</v>
      </c>
      <c r="K2549" s="1" t="s">
        <v>88</v>
      </c>
      <c r="L2549">
        <v>11</v>
      </c>
      <c r="M2549" s="1" t="s">
        <v>44</v>
      </c>
      <c r="N2549">
        <v>38</v>
      </c>
      <c r="O2549" s="1" t="s">
        <v>119</v>
      </c>
      <c r="P2549">
        <v>5</v>
      </c>
      <c r="Q2549">
        <v>0.05</v>
      </c>
      <c r="R2549">
        <v>2586.2000000000003</v>
      </c>
      <c r="S2549">
        <v>1293.1000000000001</v>
      </c>
      <c r="T2549">
        <v>6465.5000000000009</v>
      </c>
      <c r="U2549">
        <v>12284.45</v>
      </c>
      <c r="V2549">
        <f>Sales[[#This Row],[Total Revenue]]-Sales[[#This Row],[Total Buying]]</f>
        <v>5818.95</v>
      </c>
      <c r="W2549">
        <v>245</v>
      </c>
      <c r="X2549" s="1" t="s">
        <v>1176</v>
      </c>
      <c r="Y2549" s="1" t="s">
        <v>1177</v>
      </c>
      <c r="Z2549" s="1" t="s">
        <v>732</v>
      </c>
      <c r="AA2549" s="1" t="s">
        <v>733</v>
      </c>
      <c r="AB2549" s="1" t="s">
        <v>40</v>
      </c>
      <c r="AC2549" s="1" t="s">
        <v>733</v>
      </c>
      <c r="AD2549">
        <v>92675</v>
      </c>
      <c r="AE2549">
        <v>33139</v>
      </c>
    </row>
    <row r="2550" spans="1:31" x14ac:dyDescent="0.3">
      <c r="A2550" s="1" t="s">
        <v>3384</v>
      </c>
      <c r="B2550" s="1" t="s">
        <v>42</v>
      </c>
      <c r="C2550" s="1" t="s">
        <v>77</v>
      </c>
      <c r="D2550" s="2">
        <v>43500</v>
      </c>
      <c r="E2550" s="2">
        <v>43551</v>
      </c>
      <c r="F2550" s="2" t="str">
        <f>TEXT(Sales[[#This Row],[OrderDate]],"dd")</f>
        <v>27</v>
      </c>
      <c r="G2550" s="2">
        <v>43571</v>
      </c>
      <c r="H2550" s="2">
        <v>43576</v>
      </c>
      <c r="I2550" s="1" t="s">
        <v>32</v>
      </c>
      <c r="J2550">
        <v>23</v>
      </c>
      <c r="K2550" s="1" t="s">
        <v>171</v>
      </c>
      <c r="L2550">
        <v>10</v>
      </c>
      <c r="M2550" s="1" t="s">
        <v>273</v>
      </c>
      <c r="N2550">
        <v>38</v>
      </c>
      <c r="O2550" s="1" t="s">
        <v>119</v>
      </c>
      <c r="P2550">
        <v>7</v>
      </c>
      <c r="Q2550">
        <v>0.05</v>
      </c>
      <c r="R2550">
        <v>5748.6</v>
      </c>
      <c r="S2550">
        <v>3736.59</v>
      </c>
      <c r="T2550">
        <v>26156.13</v>
      </c>
      <c r="U2550">
        <v>38228.19</v>
      </c>
      <c r="V2550">
        <f>Sales[[#This Row],[Total Revenue]]-Sales[[#This Row],[Total Buying]]</f>
        <v>12072.060000000001</v>
      </c>
      <c r="W2550">
        <v>162</v>
      </c>
      <c r="X2550" s="1" t="s">
        <v>823</v>
      </c>
      <c r="Y2550" s="1" t="s">
        <v>658</v>
      </c>
      <c r="Z2550" s="1" t="s">
        <v>196</v>
      </c>
      <c r="AA2550" s="1" t="s">
        <v>197</v>
      </c>
      <c r="AB2550" s="1" t="s">
        <v>147</v>
      </c>
      <c r="AC2550" s="1" t="s">
        <v>197</v>
      </c>
      <c r="AD2550">
        <v>45377</v>
      </c>
      <c r="AE2550">
        <v>86610</v>
      </c>
    </row>
    <row r="2551" spans="1:31" x14ac:dyDescent="0.3">
      <c r="A2551" s="1" t="s">
        <v>3385</v>
      </c>
      <c r="B2551" s="1" t="s">
        <v>100</v>
      </c>
      <c r="C2551" s="1" t="s">
        <v>77</v>
      </c>
      <c r="D2551" s="2">
        <v>43500</v>
      </c>
      <c r="E2551" s="2">
        <v>43551</v>
      </c>
      <c r="F2551" s="2" t="str">
        <f>TEXT(Sales[[#This Row],[OrderDate]],"dd")</f>
        <v>27</v>
      </c>
      <c r="G2551" s="2">
        <v>43569</v>
      </c>
      <c r="H2551" s="2">
        <v>43571</v>
      </c>
      <c r="I2551" s="1" t="s">
        <v>32</v>
      </c>
      <c r="J2551">
        <v>28</v>
      </c>
      <c r="K2551" s="1" t="s">
        <v>101</v>
      </c>
      <c r="L2551">
        <v>36</v>
      </c>
      <c r="M2551" s="1" t="s">
        <v>287</v>
      </c>
      <c r="N2551">
        <v>35</v>
      </c>
      <c r="O2551" s="1" t="s">
        <v>184</v>
      </c>
      <c r="P2551">
        <v>3</v>
      </c>
      <c r="Q2551">
        <v>7.4999999999999997E-2</v>
      </c>
      <c r="R2551">
        <v>221.1</v>
      </c>
      <c r="S2551">
        <v>170.24699999999999</v>
      </c>
      <c r="T2551">
        <v>510.74099999999999</v>
      </c>
      <c r="U2551">
        <v>613.55250000000001</v>
      </c>
      <c r="V2551">
        <f>Sales[[#This Row],[Total Revenue]]-Sales[[#This Row],[Total Buying]]</f>
        <v>102.81150000000002</v>
      </c>
      <c r="W2551">
        <v>199</v>
      </c>
      <c r="X2551" s="1" t="s">
        <v>669</v>
      </c>
      <c r="Y2551" s="1" t="s">
        <v>670</v>
      </c>
      <c r="Z2551" s="1" t="s">
        <v>608</v>
      </c>
      <c r="AA2551" s="1" t="s">
        <v>609</v>
      </c>
      <c r="AB2551" s="1" t="s">
        <v>56</v>
      </c>
      <c r="AC2551" s="1" t="s">
        <v>609</v>
      </c>
      <c r="AD2551">
        <v>125752</v>
      </c>
      <c r="AE2551">
        <v>49778</v>
      </c>
    </row>
    <row r="2552" spans="1:31" x14ac:dyDescent="0.3">
      <c r="A2552" s="1" t="s">
        <v>3386</v>
      </c>
      <c r="B2552" s="1" t="s">
        <v>47</v>
      </c>
      <c r="C2552" s="1" t="s">
        <v>424</v>
      </c>
      <c r="D2552" s="2">
        <v>43500</v>
      </c>
      <c r="E2552" s="2">
        <v>43551</v>
      </c>
      <c r="F2552" s="2" t="str">
        <f>TEXT(Sales[[#This Row],[OrderDate]],"dd")</f>
        <v>27</v>
      </c>
      <c r="G2552" s="2">
        <v>43569</v>
      </c>
      <c r="H2552" s="2">
        <v>43573</v>
      </c>
      <c r="I2552" s="1" t="s">
        <v>32</v>
      </c>
      <c r="J2552">
        <v>18</v>
      </c>
      <c r="K2552" s="1" t="s">
        <v>49</v>
      </c>
      <c r="L2552">
        <v>24</v>
      </c>
      <c r="M2552" s="1" t="s">
        <v>138</v>
      </c>
      <c r="N2552">
        <v>23</v>
      </c>
      <c r="O2552" s="1" t="s">
        <v>103</v>
      </c>
      <c r="P2552">
        <v>1</v>
      </c>
      <c r="Q2552">
        <v>7.4999999999999997E-2</v>
      </c>
      <c r="R2552">
        <v>3832.4</v>
      </c>
      <c r="S2552">
        <v>2835.9760000000001</v>
      </c>
      <c r="T2552">
        <v>2835.9760000000001</v>
      </c>
      <c r="U2552">
        <v>3544.9700000000003</v>
      </c>
      <c r="V2552">
        <f>Sales[[#This Row],[Total Revenue]]-Sales[[#This Row],[Total Buying]]</f>
        <v>708.99400000000014</v>
      </c>
      <c r="W2552">
        <v>62</v>
      </c>
      <c r="X2552" s="1" t="s">
        <v>492</v>
      </c>
      <c r="Y2552" s="1" t="s">
        <v>461</v>
      </c>
      <c r="Z2552" s="1" t="s">
        <v>158</v>
      </c>
      <c r="AA2552" s="1" t="s">
        <v>159</v>
      </c>
      <c r="AB2552" s="1" t="s">
        <v>116</v>
      </c>
      <c r="AC2552" s="1" t="s">
        <v>159</v>
      </c>
      <c r="AD2552">
        <v>25199</v>
      </c>
      <c r="AE2552">
        <v>50971</v>
      </c>
    </row>
    <row r="2553" spans="1:31" x14ac:dyDescent="0.3">
      <c r="A2553" s="1" t="s">
        <v>3387</v>
      </c>
      <c r="B2553" s="1" t="s">
        <v>47</v>
      </c>
      <c r="C2553" s="1" t="s">
        <v>239</v>
      </c>
      <c r="D2553" s="2">
        <v>43500</v>
      </c>
      <c r="E2553" s="2">
        <v>43551</v>
      </c>
      <c r="F2553" s="2" t="str">
        <f>TEXT(Sales[[#This Row],[OrderDate]],"dd")</f>
        <v>27</v>
      </c>
      <c r="G2553" s="2">
        <v>43578</v>
      </c>
      <c r="H2553" s="2">
        <v>43583</v>
      </c>
      <c r="I2553" s="1" t="s">
        <v>32</v>
      </c>
      <c r="J2553">
        <v>13</v>
      </c>
      <c r="K2553" s="1" t="s">
        <v>88</v>
      </c>
      <c r="L2553">
        <v>11</v>
      </c>
      <c r="M2553" s="1" t="s">
        <v>44</v>
      </c>
      <c r="N2553">
        <v>15</v>
      </c>
      <c r="O2553" s="1" t="s">
        <v>347</v>
      </c>
      <c r="P2553">
        <v>8</v>
      </c>
      <c r="Q2553">
        <v>0.3</v>
      </c>
      <c r="R2553">
        <v>6411.9000000000005</v>
      </c>
      <c r="S2553">
        <v>4167.7350000000006</v>
      </c>
      <c r="T2553">
        <v>33341.880000000005</v>
      </c>
      <c r="U2553">
        <v>35906.639999999999</v>
      </c>
      <c r="V2553">
        <f>Sales[[#This Row],[Total Revenue]]-Sales[[#This Row],[Total Buying]]</f>
        <v>2564.7599999999948</v>
      </c>
      <c r="W2553">
        <v>347</v>
      </c>
      <c r="X2553" s="1" t="s">
        <v>946</v>
      </c>
      <c r="Y2553" s="1" t="s">
        <v>947</v>
      </c>
      <c r="Z2553" s="1" t="s">
        <v>678</v>
      </c>
      <c r="AA2553" s="1" t="s">
        <v>679</v>
      </c>
      <c r="AB2553" s="1" t="s">
        <v>116</v>
      </c>
      <c r="AC2553" s="1" t="s">
        <v>679</v>
      </c>
      <c r="AD2553">
        <v>31742</v>
      </c>
      <c r="AE2553">
        <v>68442</v>
      </c>
    </row>
    <row r="2554" spans="1:31" x14ac:dyDescent="0.3">
      <c r="A2554" s="1" t="s">
        <v>3388</v>
      </c>
      <c r="B2554" s="1" t="s">
        <v>30</v>
      </c>
      <c r="C2554" s="1" t="s">
        <v>77</v>
      </c>
      <c r="D2554" s="2">
        <v>43500</v>
      </c>
      <c r="E2554" s="2">
        <v>43552</v>
      </c>
      <c r="F2554" s="2" t="str">
        <f>TEXT(Sales[[#This Row],[OrderDate]],"dd")</f>
        <v>28</v>
      </c>
      <c r="G2554" s="2">
        <v>43554</v>
      </c>
      <c r="H2554" s="2">
        <v>43561</v>
      </c>
      <c r="I2554" s="1" t="s">
        <v>32</v>
      </c>
      <c r="J2554">
        <v>5</v>
      </c>
      <c r="K2554" s="1" t="s">
        <v>182</v>
      </c>
      <c r="L2554">
        <v>12</v>
      </c>
      <c r="M2554" s="1" t="s">
        <v>380</v>
      </c>
      <c r="N2554">
        <v>22</v>
      </c>
      <c r="O2554" s="1" t="s">
        <v>128</v>
      </c>
      <c r="P2554">
        <v>3</v>
      </c>
      <c r="Q2554">
        <v>0.05</v>
      </c>
      <c r="R2554">
        <v>1031.8</v>
      </c>
      <c r="S2554">
        <v>515.9</v>
      </c>
      <c r="T2554">
        <v>1547.6999999999998</v>
      </c>
      <c r="U2554">
        <v>2940.6299999999997</v>
      </c>
      <c r="V2554">
        <f>Sales[[#This Row],[Total Revenue]]-Sales[[#This Row],[Total Buying]]</f>
        <v>1392.9299999999998</v>
      </c>
      <c r="W2554">
        <v>122</v>
      </c>
      <c r="X2554" s="1" t="s">
        <v>714</v>
      </c>
      <c r="Y2554" s="1" t="s">
        <v>711</v>
      </c>
      <c r="Z2554" s="1" t="s">
        <v>306</v>
      </c>
      <c r="AA2554" s="1" t="s">
        <v>307</v>
      </c>
      <c r="AB2554" s="1" t="s">
        <v>56</v>
      </c>
      <c r="AC2554" s="1" t="s">
        <v>307</v>
      </c>
      <c r="AD2554">
        <v>55823</v>
      </c>
      <c r="AE2554">
        <v>46791</v>
      </c>
    </row>
    <row r="2555" spans="1:31" x14ac:dyDescent="0.3">
      <c r="A2555" s="1" t="s">
        <v>3389</v>
      </c>
      <c r="B2555" s="1" t="s">
        <v>30</v>
      </c>
      <c r="C2555" s="1" t="s">
        <v>239</v>
      </c>
      <c r="D2555" s="2">
        <v>43500</v>
      </c>
      <c r="E2555" s="2">
        <v>43553</v>
      </c>
      <c r="F2555" s="2" t="str">
        <f>TEXT(Sales[[#This Row],[OrderDate]],"dd")</f>
        <v>29</v>
      </c>
      <c r="G2555" s="2">
        <v>43576</v>
      </c>
      <c r="H2555" s="2">
        <v>43586</v>
      </c>
      <c r="I2555" s="1" t="s">
        <v>32</v>
      </c>
      <c r="J2555">
        <v>8</v>
      </c>
      <c r="K2555" s="1" t="s">
        <v>105</v>
      </c>
      <c r="L2555">
        <v>45</v>
      </c>
      <c r="M2555" s="1" t="s">
        <v>639</v>
      </c>
      <c r="N2555">
        <v>14</v>
      </c>
      <c r="O2555" s="1" t="s">
        <v>438</v>
      </c>
      <c r="P2555">
        <v>7</v>
      </c>
      <c r="Q2555">
        <v>0.1</v>
      </c>
      <c r="R2555">
        <v>3819</v>
      </c>
      <c r="S2555">
        <v>1603.98</v>
      </c>
      <c r="T2555">
        <v>11227.86</v>
      </c>
      <c r="U2555">
        <v>24059.7</v>
      </c>
      <c r="V2555">
        <f>Sales[[#This Row],[Total Revenue]]-Sales[[#This Row],[Total Buying]]</f>
        <v>12831.84</v>
      </c>
      <c r="W2555">
        <v>351</v>
      </c>
      <c r="X2555" s="1" t="s">
        <v>980</v>
      </c>
      <c r="Y2555" s="1" t="s">
        <v>981</v>
      </c>
      <c r="Z2555" s="1" t="s">
        <v>242</v>
      </c>
      <c r="AA2555" s="1" t="s">
        <v>243</v>
      </c>
      <c r="AB2555" s="1" t="s">
        <v>56</v>
      </c>
      <c r="AC2555" s="1" t="s">
        <v>243</v>
      </c>
      <c r="AD2555">
        <v>81518</v>
      </c>
      <c r="AE2555">
        <v>68620</v>
      </c>
    </row>
    <row r="2556" spans="1:31" x14ac:dyDescent="0.3">
      <c r="A2556" s="1" t="s">
        <v>3390</v>
      </c>
      <c r="B2556" s="1" t="s">
        <v>30</v>
      </c>
      <c r="C2556" s="1" t="s">
        <v>239</v>
      </c>
      <c r="D2556" s="2">
        <v>43500</v>
      </c>
      <c r="E2556" s="2">
        <v>43553</v>
      </c>
      <c r="F2556" s="2" t="str">
        <f>TEXT(Sales[[#This Row],[OrderDate]],"dd")</f>
        <v>29</v>
      </c>
      <c r="G2556" s="2">
        <v>43566</v>
      </c>
      <c r="H2556" s="2">
        <v>43575</v>
      </c>
      <c r="I2556" s="1" t="s">
        <v>32</v>
      </c>
      <c r="J2556">
        <v>2</v>
      </c>
      <c r="K2556" s="1" t="s">
        <v>142</v>
      </c>
      <c r="L2556">
        <v>19</v>
      </c>
      <c r="M2556" s="1" t="s">
        <v>346</v>
      </c>
      <c r="N2556">
        <v>23</v>
      </c>
      <c r="O2556" s="1" t="s">
        <v>103</v>
      </c>
      <c r="P2556">
        <v>8</v>
      </c>
      <c r="Q2556">
        <v>0.05</v>
      </c>
      <c r="R2556">
        <v>1728.6000000000001</v>
      </c>
      <c r="S2556">
        <v>985.30200000000002</v>
      </c>
      <c r="T2556">
        <v>7882.4160000000002</v>
      </c>
      <c r="U2556">
        <v>13137.36</v>
      </c>
      <c r="V2556">
        <f>Sales[[#This Row],[Total Revenue]]-Sales[[#This Row],[Total Buying]]</f>
        <v>5254.9440000000004</v>
      </c>
      <c r="W2556">
        <v>343</v>
      </c>
      <c r="X2556" s="1" t="s">
        <v>1131</v>
      </c>
      <c r="Y2556" s="1" t="s">
        <v>1132</v>
      </c>
      <c r="Z2556" s="1" t="s">
        <v>251</v>
      </c>
      <c r="AA2556" s="1" t="s">
        <v>252</v>
      </c>
      <c r="AB2556" s="1" t="s">
        <v>56</v>
      </c>
      <c r="AC2556" s="1" t="s">
        <v>252</v>
      </c>
      <c r="AD2556">
        <v>46719</v>
      </c>
      <c r="AE2556">
        <v>33147</v>
      </c>
    </row>
    <row r="2557" spans="1:31" x14ac:dyDescent="0.3">
      <c r="A2557" s="1" t="s">
        <v>3391</v>
      </c>
      <c r="B2557" s="1" t="s">
        <v>30</v>
      </c>
      <c r="C2557" s="1" t="s">
        <v>62</v>
      </c>
      <c r="D2557" s="2">
        <v>43400</v>
      </c>
      <c r="E2557" s="2">
        <v>43553</v>
      </c>
      <c r="F2557" s="2" t="str">
        <f>TEXT(Sales[[#This Row],[OrderDate]],"dd")</f>
        <v>29</v>
      </c>
      <c r="G2557" s="2">
        <v>43558</v>
      </c>
      <c r="H2557" s="2">
        <v>43568</v>
      </c>
      <c r="I2557" s="1" t="s">
        <v>32</v>
      </c>
      <c r="J2557">
        <v>11</v>
      </c>
      <c r="K2557" s="1" t="s">
        <v>125</v>
      </c>
      <c r="L2557">
        <v>25</v>
      </c>
      <c r="M2557" s="1" t="s">
        <v>454</v>
      </c>
      <c r="N2557">
        <v>26</v>
      </c>
      <c r="O2557" s="1" t="s">
        <v>45</v>
      </c>
      <c r="P2557">
        <v>4</v>
      </c>
      <c r="Q2557">
        <v>0.1</v>
      </c>
      <c r="R2557">
        <v>2291.4</v>
      </c>
      <c r="S2557">
        <v>1649.808</v>
      </c>
      <c r="T2557">
        <v>6599.232</v>
      </c>
      <c r="U2557">
        <v>8249.0400000000009</v>
      </c>
      <c r="V2557">
        <f>Sales[[#This Row],[Total Revenue]]-Sales[[#This Row],[Total Buying]]</f>
        <v>1649.8080000000009</v>
      </c>
      <c r="W2557">
        <v>323</v>
      </c>
      <c r="X2557" s="1" t="s">
        <v>990</v>
      </c>
      <c r="Y2557" s="1" t="s">
        <v>991</v>
      </c>
      <c r="Z2557" s="1" t="s">
        <v>251</v>
      </c>
      <c r="AA2557" s="1" t="s">
        <v>252</v>
      </c>
      <c r="AB2557" s="1" t="s">
        <v>56</v>
      </c>
      <c r="AC2557" s="1" t="s">
        <v>252</v>
      </c>
      <c r="AD2557">
        <v>814599</v>
      </c>
      <c r="AE2557">
        <v>46187</v>
      </c>
    </row>
    <row r="2558" spans="1:31" x14ac:dyDescent="0.3">
      <c r="A2558" s="1" t="s">
        <v>3392</v>
      </c>
      <c r="B2558" s="1" t="s">
        <v>42</v>
      </c>
      <c r="C2558" s="1" t="s">
        <v>48</v>
      </c>
      <c r="D2558" s="2">
        <v>43400</v>
      </c>
      <c r="E2558" s="2">
        <v>43553</v>
      </c>
      <c r="F2558" s="2" t="str">
        <f>TEXT(Sales[[#This Row],[OrderDate]],"dd")</f>
        <v>29</v>
      </c>
      <c r="G2558" s="2">
        <v>43558</v>
      </c>
      <c r="H2558" s="2">
        <v>43566</v>
      </c>
      <c r="I2558" s="1" t="s">
        <v>32</v>
      </c>
      <c r="J2558">
        <v>22</v>
      </c>
      <c r="K2558" s="1" t="s">
        <v>85</v>
      </c>
      <c r="L2558">
        <v>30</v>
      </c>
      <c r="M2558" s="1" t="s">
        <v>166</v>
      </c>
      <c r="N2558">
        <v>17</v>
      </c>
      <c r="O2558" s="1" t="s">
        <v>180</v>
      </c>
      <c r="P2558">
        <v>5</v>
      </c>
      <c r="Q2558">
        <v>7.4999999999999997E-2</v>
      </c>
      <c r="R2558">
        <v>4006.6</v>
      </c>
      <c r="S2558">
        <v>3205.28</v>
      </c>
      <c r="T2558">
        <v>16026.400000000001</v>
      </c>
      <c r="U2558">
        <v>18530.525000000001</v>
      </c>
      <c r="V2558">
        <f>Sales[[#This Row],[Total Revenue]]-Sales[[#This Row],[Total Buying]]</f>
        <v>2504.125</v>
      </c>
      <c r="W2558">
        <v>33</v>
      </c>
      <c r="X2558" s="1" t="s">
        <v>342</v>
      </c>
      <c r="Y2558" s="1" t="s">
        <v>169</v>
      </c>
      <c r="Z2558" s="1" t="s">
        <v>158</v>
      </c>
      <c r="AA2558" s="1" t="s">
        <v>159</v>
      </c>
      <c r="AB2558" s="1" t="s">
        <v>116</v>
      </c>
      <c r="AC2558" s="1" t="s">
        <v>159</v>
      </c>
      <c r="AD2558">
        <v>45041</v>
      </c>
      <c r="AE2558">
        <v>50899</v>
      </c>
    </row>
    <row r="2559" spans="1:31" x14ac:dyDescent="0.3">
      <c r="A2559" s="1" t="s">
        <v>3393</v>
      </c>
      <c r="B2559" s="1" t="s">
        <v>47</v>
      </c>
      <c r="C2559" s="1" t="s">
        <v>77</v>
      </c>
      <c r="D2559" s="2">
        <v>43400</v>
      </c>
      <c r="E2559" s="2">
        <v>43553</v>
      </c>
      <c r="F2559" s="2" t="str">
        <f>TEXT(Sales[[#This Row],[OrderDate]],"dd")</f>
        <v>29</v>
      </c>
      <c r="G2559" s="2">
        <v>43564</v>
      </c>
      <c r="H2559" s="2">
        <v>43570</v>
      </c>
      <c r="I2559" s="1" t="s">
        <v>32</v>
      </c>
      <c r="J2559">
        <v>13</v>
      </c>
      <c r="K2559" s="1" t="s">
        <v>88</v>
      </c>
      <c r="L2559">
        <v>20</v>
      </c>
      <c r="M2559" s="1" t="s">
        <v>59</v>
      </c>
      <c r="N2559">
        <v>9</v>
      </c>
      <c r="O2559" s="1" t="s">
        <v>111</v>
      </c>
      <c r="P2559">
        <v>3</v>
      </c>
      <c r="Q2559">
        <v>0.05</v>
      </c>
      <c r="R2559">
        <v>3946.3</v>
      </c>
      <c r="S2559">
        <v>1736.3720000000001</v>
      </c>
      <c r="T2559">
        <v>5209.116</v>
      </c>
      <c r="U2559">
        <v>11246.955</v>
      </c>
      <c r="V2559">
        <f>Sales[[#This Row],[Total Revenue]]-Sales[[#This Row],[Total Buying]]</f>
        <v>6037.8389999999999</v>
      </c>
      <c r="W2559">
        <v>98</v>
      </c>
      <c r="X2559" s="1" t="s">
        <v>1650</v>
      </c>
      <c r="Y2559" s="1" t="s">
        <v>1039</v>
      </c>
      <c r="Z2559" s="1" t="s">
        <v>400</v>
      </c>
      <c r="AA2559" s="1" t="s">
        <v>401</v>
      </c>
      <c r="AB2559" s="1" t="s">
        <v>116</v>
      </c>
      <c r="AC2559" s="1" t="s">
        <v>401</v>
      </c>
      <c r="AD2559">
        <v>37157</v>
      </c>
      <c r="AE2559">
        <v>108570</v>
      </c>
    </row>
    <row r="2560" spans="1:31" x14ac:dyDescent="0.3">
      <c r="A2560" s="1" t="s">
        <v>3394</v>
      </c>
      <c r="B2560" s="1" t="s">
        <v>42</v>
      </c>
      <c r="C2560" s="1" t="s">
        <v>77</v>
      </c>
      <c r="D2560" s="2">
        <v>43500</v>
      </c>
      <c r="E2560" s="2">
        <v>43553</v>
      </c>
      <c r="F2560" s="2" t="str">
        <f>TEXT(Sales[[#This Row],[OrderDate]],"dd")</f>
        <v>29</v>
      </c>
      <c r="G2560" s="2">
        <v>43564</v>
      </c>
      <c r="H2560" s="2">
        <v>43570</v>
      </c>
      <c r="I2560" s="1" t="s">
        <v>32</v>
      </c>
      <c r="J2560">
        <v>21</v>
      </c>
      <c r="K2560" s="1" t="s">
        <v>43</v>
      </c>
      <c r="L2560">
        <v>20</v>
      </c>
      <c r="M2560" s="1" t="s">
        <v>59</v>
      </c>
      <c r="N2560">
        <v>16</v>
      </c>
      <c r="O2560" s="1" t="s">
        <v>93</v>
      </c>
      <c r="P2560">
        <v>1</v>
      </c>
      <c r="Q2560">
        <v>0.05</v>
      </c>
      <c r="R2560">
        <v>5896</v>
      </c>
      <c r="S2560">
        <v>4127.2</v>
      </c>
      <c r="T2560">
        <v>4127.2</v>
      </c>
      <c r="U2560">
        <v>5601.2</v>
      </c>
      <c r="V2560">
        <f>Sales[[#This Row],[Total Revenue]]-Sales[[#This Row],[Total Buying]]</f>
        <v>1474</v>
      </c>
      <c r="W2560">
        <v>181</v>
      </c>
      <c r="X2560" s="1" t="s">
        <v>771</v>
      </c>
      <c r="Y2560" s="1" t="s">
        <v>772</v>
      </c>
      <c r="Z2560" s="1" t="s">
        <v>369</v>
      </c>
      <c r="AA2560" s="1" t="s">
        <v>370</v>
      </c>
      <c r="AB2560" s="1" t="s">
        <v>147</v>
      </c>
      <c r="AC2560" s="1" t="s">
        <v>370</v>
      </c>
      <c r="AD2560">
        <v>39770</v>
      </c>
      <c r="AE2560">
        <v>31332</v>
      </c>
    </row>
    <row r="2561" spans="1:31" x14ac:dyDescent="0.3">
      <c r="A2561" s="1" t="s">
        <v>3395</v>
      </c>
      <c r="B2561" s="1" t="s">
        <v>30</v>
      </c>
      <c r="C2561" s="1" t="s">
        <v>239</v>
      </c>
      <c r="D2561" s="2">
        <v>43500</v>
      </c>
      <c r="E2561" s="2">
        <v>43554</v>
      </c>
      <c r="F2561" s="2" t="str">
        <f>TEXT(Sales[[#This Row],[OrderDate]],"dd")</f>
        <v>30</v>
      </c>
      <c r="G2561" s="2">
        <v>43579</v>
      </c>
      <c r="H2561" s="2">
        <v>43586</v>
      </c>
      <c r="I2561" s="1" t="s">
        <v>32</v>
      </c>
      <c r="J2561">
        <v>1</v>
      </c>
      <c r="K2561" s="1" t="s">
        <v>78</v>
      </c>
      <c r="L2561">
        <v>50</v>
      </c>
      <c r="M2561" s="1" t="s">
        <v>427</v>
      </c>
      <c r="N2561">
        <v>32</v>
      </c>
      <c r="O2561" s="1" t="s">
        <v>107</v>
      </c>
      <c r="P2561">
        <v>3</v>
      </c>
      <c r="Q2561">
        <v>7.4999999999999997E-2</v>
      </c>
      <c r="R2561">
        <v>2425.4</v>
      </c>
      <c r="S2561">
        <v>2013.0819999999999</v>
      </c>
      <c r="T2561">
        <v>6039.2459999999992</v>
      </c>
      <c r="U2561">
        <v>6730.4849999999997</v>
      </c>
      <c r="V2561">
        <f>Sales[[#This Row],[Total Revenue]]-Sales[[#This Row],[Total Buying]]</f>
        <v>691.23900000000049</v>
      </c>
      <c r="W2561">
        <v>357</v>
      </c>
      <c r="X2561" s="1" t="s">
        <v>972</v>
      </c>
      <c r="Y2561" s="1" t="s">
        <v>404</v>
      </c>
      <c r="Z2561" s="1" t="s">
        <v>405</v>
      </c>
      <c r="AA2561" s="1" t="s">
        <v>406</v>
      </c>
      <c r="AB2561" s="1" t="s">
        <v>116</v>
      </c>
      <c r="AC2561" s="1" t="s">
        <v>406</v>
      </c>
      <c r="AD2561">
        <v>54216</v>
      </c>
      <c r="AE2561">
        <v>94638</v>
      </c>
    </row>
    <row r="2562" spans="1:31" x14ac:dyDescent="0.3">
      <c r="A2562" s="1" t="s">
        <v>3396</v>
      </c>
      <c r="B2562" s="1" t="s">
        <v>30</v>
      </c>
      <c r="C2562" s="1" t="s">
        <v>62</v>
      </c>
      <c r="D2562" s="2">
        <v>43500</v>
      </c>
      <c r="E2562" s="2">
        <v>43554</v>
      </c>
      <c r="F2562" s="2" t="str">
        <f>TEXT(Sales[[#This Row],[OrderDate]],"dd")</f>
        <v>30</v>
      </c>
      <c r="G2562" s="2">
        <v>43578</v>
      </c>
      <c r="H2562" s="2">
        <v>43580</v>
      </c>
      <c r="I2562" s="1" t="s">
        <v>32</v>
      </c>
      <c r="J2562">
        <v>3</v>
      </c>
      <c r="K2562" s="1" t="s">
        <v>154</v>
      </c>
      <c r="L2562">
        <v>33</v>
      </c>
      <c r="M2562" s="1" t="s">
        <v>262</v>
      </c>
      <c r="N2562">
        <v>7</v>
      </c>
      <c r="O2562" s="1" t="s">
        <v>260</v>
      </c>
      <c r="P2562">
        <v>6</v>
      </c>
      <c r="Q2562">
        <v>7.4999999999999997E-2</v>
      </c>
      <c r="R2562">
        <v>1145.7</v>
      </c>
      <c r="S2562">
        <v>962.38800000000003</v>
      </c>
      <c r="T2562">
        <v>5774.3280000000004</v>
      </c>
      <c r="U2562">
        <v>6358.6350000000002</v>
      </c>
      <c r="V2562">
        <f>Sales[[#This Row],[Total Revenue]]-Sales[[#This Row],[Total Buying]]</f>
        <v>584.30699999999979</v>
      </c>
      <c r="W2562">
        <v>279</v>
      </c>
      <c r="X2562" s="1" t="s">
        <v>768</v>
      </c>
      <c r="Y2562" s="1" t="s">
        <v>769</v>
      </c>
      <c r="Z2562" s="1" t="s">
        <v>145</v>
      </c>
      <c r="AA2562" s="1" t="s">
        <v>146</v>
      </c>
      <c r="AB2562" s="1" t="s">
        <v>147</v>
      </c>
      <c r="AC2562" s="1" t="s">
        <v>146</v>
      </c>
      <c r="AD2562">
        <v>133039</v>
      </c>
      <c r="AE2562">
        <v>33604</v>
      </c>
    </row>
    <row r="2563" spans="1:31" x14ac:dyDescent="0.3">
      <c r="A2563" s="1" t="s">
        <v>3397</v>
      </c>
      <c r="B2563" s="1" t="s">
        <v>42</v>
      </c>
      <c r="C2563" s="1" t="s">
        <v>31</v>
      </c>
      <c r="D2563" s="2">
        <v>43400</v>
      </c>
      <c r="E2563" s="2">
        <v>43554</v>
      </c>
      <c r="F2563" s="2" t="str">
        <f>TEXT(Sales[[#This Row],[OrderDate]],"dd")</f>
        <v>30</v>
      </c>
      <c r="G2563" s="2">
        <v>43559</v>
      </c>
      <c r="H2563" s="2">
        <v>43568</v>
      </c>
      <c r="I2563" s="1" t="s">
        <v>32</v>
      </c>
      <c r="J2563">
        <v>21</v>
      </c>
      <c r="K2563" s="1" t="s">
        <v>43</v>
      </c>
      <c r="L2563">
        <v>44</v>
      </c>
      <c r="M2563" s="1" t="s">
        <v>445</v>
      </c>
      <c r="N2563">
        <v>24</v>
      </c>
      <c r="O2563" s="1" t="s">
        <v>204</v>
      </c>
      <c r="P2563">
        <v>7</v>
      </c>
      <c r="Q2563">
        <v>7.4999999999999997E-2</v>
      </c>
      <c r="R2563">
        <v>3604.6</v>
      </c>
      <c r="S2563">
        <v>2234.8519999999999</v>
      </c>
      <c r="T2563">
        <v>15643.964</v>
      </c>
      <c r="U2563">
        <v>23339.785</v>
      </c>
      <c r="V2563">
        <f>Sales[[#This Row],[Total Revenue]]-Sales[[#This Row],[Total Buying]]</f>
        <v>7695.8209999999999</v>
      </c>
      <c r="W2563">
        <v>240</v>
      </c>
      <c r="X2563" s="1" t="s">
        <v>1038</v>
      </c>
      <c r="Y2563" s="1" t="s">
        <v>1039</v>
      </c>
      <c r="Z2563" s="1" t="s">
        <v>1040</v>
      </c>
      <c r="AA2563" s="1" t="s">
        <v>1041</v>
      </c>
      <c r="AB2563" s="1" t="s">
        <v>147</v>
      </c>
      <c r="AC2563" s="1" t="s">
        <v>1041</v>
      </c>
      <c r="AD2563">
        <v>173764</v>
      </c>
      <c r="AE2563">
        <v>49896</v>
      </c>
    </row>
    <row r="2564" spans="1:31" x14ac:dyDescent="0.3">
      <c r="A2564" s="1" t="s">
        <v>3398</v>
      </c>
      <c r="B2564" s="1" t="s">
        <v>30</v>
      </c>
      <c r="C2564" s="1" t="s">
        <v>77</v>
      </c>
      <c r="D2564" s="2">
        <v>43500</v>
      </c>
      <c r="E2564" s="2">
        <v>43554</v>
      </c>
      <c r="F2564" s="2" t="str">
        <f>TEXT(Sales[[#This Row],[OrderDate]],"dd")</f>
        <v>30</v>
      </c>
      <c r="G2564" s="2">
        <v>43557</v>
      </c>
      <c r="H2564" s="2">
        <v>43563</v>
      </c>
      <c r="I2564" s="1" t="s">
        <v>32</v>
      </c>
      <c r="J2564">
        <v>8</v>
      </c>
      <c r="K2564" s="1" t="s">
        <v>105</v>
      </c>
      <c r="L2564">
        <v>13</v>
      </c>
      <c r="M2564" s="1" t="s">
        <v>118</v>
      </c>
      <c r="N2564">
        <v>27</v>
      </c>
      <c r="O2564" s="1" t="s">
        <v>223</v>
      </c>
      <c r="P2564">
        <v>2</v>
      </c>
      <c r="Q2564">
        <v>0.4</v>
      </c>
      <c r="R2564">
        <v>1031.8</v>
      </c>
      <c r="S2564">
        <v>701.62400000000002</v>
      </c>
      <c r="T2564">
        <v>1403.248</v>
      </c>
      <c r="U2564">
        <v>1238.1599999999999</v>
      </c>
      <c r="V2564">
        <f>Sales[[#This Row],[Total Revenue]]-Sales[[#This Row],[Total Buying]]</f>
        <v>-165.08800000000019</v>
      </c>
      <c r="W2564">
        <v>141</v>
      </c>
      <c r="X2564" s="1" t="s">
        <v>455</v>
      </c>
      <c r="Y2564" s="1" t="s">
        <v>456</v>
      </c>
      <c r="Z2564" s="1" t="s">
        <v>457</v>
      </c>
      <c r="AA2564" s="1" t="s">
        <v>458</v>
      </c>
      <c r="AB2564" s="1" t="s">
        <v>56</v>
      </c>
      <c r="AC2564" s="1" t="s">
        <v>458</v>
      </c>
      <c r="AD2564">
        <v>73917</v>
      </c>
      <c r="AE2564">
        <v>39464</v>
      </c>
    </row>
    <row r="2565" spans="1:31" x14ac:dyDescent="0.3">
      <c r="A2565" s="1" t="s">
        <v>3399</v>
      </c>
      <c r="B2565" s="1" t="s">
        <v>47</v>
      </c>
      <c r="C2565" s="1" t="s">
        <v>77</v>
      </c>
      <c r="D2565" s="2">
        <v>43400</v>
      </c>
      <c r="E2565" s="2">
        <v>43554</v>
      </c>
      <c r="F2565" s="2" t="str">
        <f>TEXT(Sales[[#This Row],[OrderDate]],"dd")</f>
        <v>30</v>
      </c>
      <c r="G2565" s="2">
        <v>43558</v>
      </c>
      <c r="H2565" s="2">
        <v>43565</v>
      </c>
      <c r="I2565" s="1" t="s">
        <v>32</v>
      </c>
      <c r="J2565">
        <v>14</v>
      </c>
      <c r="K2565" s="1" t="s">
        <v>222</v>
      </c>
      <c r="L2565">
        <v>46</v>
      </c>
      <c r="M2565" s="1" t="s">
        <v>203</v>
      </c>
      <c r="N2565">
        <v>34</v>
      </c>
      <c r="O2565" s="1" t="s">
        <v>335</v>
      </c>
      <c r="P2565">
        <v>5</v>
      </c>
      <c r="Q2565">
        <v>0.15</v>
      </c>
      <c r="R2565">
        <v>2633.1</v>
      </c>
      <c r="S2565">
        <v>2106.48</v>
      </c>
      <c r="T2565">
        <v>10532.4</v>
      </c>
      <c r="U2565">
        <v>11190.674999999999</v>
      </c>
      <c r="V2565">
        <f>Sales[[#This Row],[Total Revenue]]-Sales[[#This Row],[Total Buying]]</f>
        <v>658.27499999999964</v>
      </c>
      <c r="W2565">
        <v>152</v>
      </c>
      <c r="X2565" s="1" t="s">
        <v>200</v>
      </c>
      <c r="Y2565" s="1" t="s">
        <v>201</v>
      </c>
      <c r="Z2565" s="1" t="s">
        <v>196</v>
      </c>
      <c r="AA2565" s="1" t="s">
        <v>197</v>
      </c>
      <c r="AB2565" s="1" t="s">
        <v>147</v>
      </c>
      <c r="AC2565" s="1" t="s">
        <v>197</v>
      </c>
      <c r="AD2565">
        <v>44798</v>
      </c>
      <c r="AE2565">
        <v>49797</v>
      </c>
    </row>
    <row r="2566" spans="1:31" x14ac:dyDescent="0.3">
      <c r="A2566" s="1" t="s">
        <v>3400</v>
      </c>
      <c r="B2566" s="1" t="s">
        <v>42</v>
      </c>
      <c r="C2566" s="1" t="s">
        <v>77</v>
      </c>
      <c r="D2566" s="2">
        <v>43500</v>
      </c>
      <c r="E2566" s="2">
        <v>43554</v>
      </c>
      <c r="F2566" s="2" t="str">
        <f>TEXT(Sales[[#This Row],[OrderDate]],"dd")</f>
        <v>30</v>
      </c>
      <c r="G2566" s="2">
        <v>43560</v>
      </c>
      <c r="H2566" s="2">
        <v>43567</v>
      </c>
      <c r="I2566" s="1" t="s">
        <v>32</v>
      </c>
      <c r="J2566">
        <v>21</v>
      </c>
      <c r="K2566" s="1" t="s">
        <v>43</v>
      </c>
      <c r="L2566">
        <v>39</v>
      </c>
      <c r="M2566" s="1" t="s">
        <v>520</v>
      </c>
      <c r="N2566">
        <v>8</v>
      </c>
      <c r="O2566" s="1" t="s">
        <v>172</v>
      </c>
      <c r="P2566">
        <v>8</v>
      </c>
      <c r="Q2566">
        <v>0.1</v>
      </c>
      <c r="R2566">
        <v>2954.7000000000003</v>
      </c>
      <c r="S2566">
        <v>1300.0680000000002</v>
      </c>
      <c r="T2566">
        <v>10400.544000000002</v>
      </c>
      <c r="U2566">
        <v>21273.840000000004</v>
      </c>
      <c r="V2566">
        <f>Sales[[#This Row],[Total Revenue]]-Sales[[#This Row],[Total Buying]]</f>
        <v>10873.296000000002</v>
      </c>
      <c r="W2566">
        <v>125</v>
      </c>
      <c r="X2566" s="1" t="s">
        <v>719</v>
      </c>
      <c r="Y2566" s="1" t="s">
        <v>696</v>
      </c>
      <c r="Z2566" s="1" t="s">
        <v>306</v>
      </c>
      <c r="AA2566" s="1" t="s">
        <v>307</v>
      </c>
      <c r="AB2566" s="1" t="s">
        <v>56</v>
      </c>
      <c r="AC2566" s="1" t="s">
        <v>307</v>
      </c>
      <c r="AD2566">
        <v>31831</v>
      </c>
      <c r="AE2566">
        <v>40226</v>
      </c>
    </row>
    <row r="2567" spans="1:31" x14ac:dyDescent="0.3">
      <c r="A2567" s="1" t="s">
        <v>3401</v>
      </c>
      <c r="B2567" s="1" t="s">
        <v>42</v>
      </c>
      <c r="C2567" s="1" t="s">
        <v>77</v>
      </c>
      <c r="D2567" s="2">
        <v>43500</v>
      </c>
      <c r="E2567" s="2">
        <v>43554</v>
      </c>
      <c r="F2567" s="2" t="str">
        <f>TEXT(Sales[[#This Row],[OrderDate]],"dd")</f>
        <v>30</v>
      </c>
      <c r="G2567" s="2">
        <v>43575</v>
      </c>
      <c r="H2567" s="2">
        <v>43585</v>
      </c>
      <c r="I2567" s="1" t="s">
        <v>32</v>
      </c>
      <c r="J2567">
        <v>25</v>
      </c>
      <c r="K2567" s="1" t="s">
        <v>333</v>
      </c>
      <c r="L2567">
        <v>4</v>
      </c>
      <c r="M2567" s="1" t="s">
        <v>92</v>
      </c>
      <c r="N2567">
        <v>15</v>
      </c>
      <c r="O2567" s="1" t="s">
        <v>347</v>
      </c>
      <c r="P2567">
        <v>7</v>
      </c>
      <c r="Q2567">
        <v>0.15</v>
      </c>
      <c r="R2567">
        <v>1051.9000000000001</v>
      </c>
      <c r="S2567">
        <v>715.29200000000014</v>
      </c>
      <c r="T2567">
        <v>5007.0440000000008</v>
      </c>
      <c r="U2567">
        <v>6258.8050000000012</v>
      </c>
      <c r="V2567">
        <f>Sales[[#This Row],[Total Revenue]]-Sales[[#This Row],[Total Buying]]</f>
        <v>1251.7610000000004</v>
      </c>
      <c r="W2567">
        <v>163</v>
      </c>
      <c r="X2567" s="1" t="s">
        <v>791</v>
      </c>
      <c r="Y2567" s="1" t="s">
        <v>532</v>
      </c>
      <c r="Z2567" s="1" t="s">
        <v>196</v>
      </c>
      <c r="AA2567" s="1" t="s">
        <v>197</v>
      </c>
      <c r="AB2567" s="1" t="s">
        <v>147</v>
      </c>
      <c r="AC2567" s="1" t="s">
        <v>197</v>
      </c>
      <c r="AD2567">
        <v>39769</v>
      </c>
      <c r="AE2567">
        <v>66065</v>
      </c>
    </row>
    <row r="2568" spans="1:31" x14ac:dyDescent="0.3">
      <c r="A2568" s="1" t="s">
        <v>3402</v>
      </c>
      <c r="B2568" s="1" t="s">
        <v>42</v>
      </c>
      <c r="C2568" s="1" t="s">
        <v>31</v>
      </c>
      <c r="D2568" s="2">
        <v>43400</v>
      </c>
      <c r="E2568" s="2">
        <v>43554</v>
      </c>
      <c r="F2568" s="2" t="str">
        <f>TEXT(Sales[[#This Row],[OrderDate]],"dd")</f>
        <v>30</v>
      </c>
      <c r="G2568" s="2">
        <v>43568</v>
      </c>
      <c r="H2568" s="2">
        <v>43573</v>
      </c>
      <c r="I2568" s="1" t="s">
        <v>32</v>
      </c>
      <c r="J2568">
        <v>21</v>
      </c>
      <c r="K2568" s="1" t="s">
        <v>43</v>
      </c>
      <c r="L2568">
        <v>9</v>
      </c>
      <c r="M2568" s="1" t="s">
        <v>149</v>
      </c>
      <c r="N2568">
        <v>37</v>
      </c>
      <c r="O2568" s="1" t="s">
        <v>309</v>
      </c>
      <c r="P2568">
        <v>7</v>
      </c>
      <c r="Q2568">
        <v>0.15</v>
      </c>
      <c r="R2568">
        <v>864.30000000000007</v>
      </c>
      <c r="S2568">
        <v>726.01200000000006</v>
      </c>
      <c r="T2568">
        <v>5082.0840000000007</v>
      </c>
      <c r="U2568">
        <v>5142.5850000000009</v>
      </c>
      <c r="V2568">
        <f>Sales[[#This Row],[Total Revenue]]-Sales[[#This Row],[Total Buying]]</f>
        <v>60.501000000000204</v>
      </c>
      <c r="W2568">
        <v>244</v>
      </c>
      <c r="X2568" s="1" t="s">
        <v>1734</v>
      </c>
      <c r="Y2568" s="1" t="s">
        <v>1735</v>
      </c>
      <c r="Z2568" s="1" t="s">
        <v>732</v>
      </c>
      <c r="AA2568" s="1" t="s">
        <v>733</v>
      </c>
      <c r="AB2568" s="1" t="s">
        <v>40</v>
      </c>
      <c r="AC2568" s="1" t="s">
        <v>733</v>
      </c>
      <c r="AD2568">
        <v>99058</v>
      </c>
      <c r="AE2568">
        <v>59537</v>
      </c>
    </row>
    <row r="2569" spans="1:31" x14ac:dyDescent="0.3">
      <c r="A2569" s="1" t="s">
        <v>3403</v>
      </c>
      <c r="B2569" s="1" t="s">
        <v>47</v>
      </c>
      <c r="C2569" s="1" t="s">
        <v>62</v>
      </c>
      <c r="D2569" s="2">
        <v>43400</v>
      </c>
      <c r="E2569" s="2">
        <v>43555</v>
      </c>
      <c r="F2569" s="2" t="str">
        <f>TEXT(Sales[[#This Row],[OrderDate]],"dd")</f>
        <v>31</v>
      </c>
      <c r="G2569" s="2">
        <v>43577</v>
      </c>
      <c r="H2569" s="2">
        <v>43586</v>
      </c>
      <c r="I2569" s="1" t="s">
        <v>32</v>
      </c>
      <c r="J2569">
        <v>20</v>
      </c>
      <c r="K2569" s="1" t="s">
        <v>225</v>
      </c>
      <c r="L2569">
        <v>37</v>
      </c>
      <c r="M2569" s="1" t="s">
        <v>498</v>
      </c>
      <c r="N2569">
        <v>18</v>
      </c>
      <c r="O2569" s="1" t="s">
        <v>364</v>
      </c>
      <c r="P2569">
        <v>1</v>
      </c>
      <c r="Q2569">
        <v>0.05</v>
      </c>
      <c r="R2569">
        <v>1996.6000000000001</v>
      </c>
      <c r="S2569">
        <v>1557.3480000000002</v>
      </c>
      <c r="T2569">
        <v>1557.3480000000002</v>
      </c>
      <c r="U2569">
        <v>1896.7700000000002</v>
      </c>
      <c r="V2569">
        <f>Sales[[#This Row],[Total Revenue]]-Sales[[#This Row],[Total Buying]]</f>
        <v>339.42200000000003</v>
      </c>
      <c r="W2569">
        <v>311</v>
      </c>
      <c r="X2569" s="1" t="s">
        <v>882</v>
      </c>
      <c r="Y2569" s="1" t="s">
        <v>607</v>
      </c>
      <c r="Z2569" s="1" t="s">
        <v>251</v>
      </c>
      <c r="AA2569" s="1" t="s">
        <v>252</v>
      </c>
      <c r="AB2569" s="1" t="s">
        <v>56</v>
      </c>
      <c r="AC2569" s="1" t="s">
        <v>252</v>
      </c>
      <c r="AD2569">
        <v>46193</v>
      </c>
      <c r="AE2569">
        <v>40992</v>
      </c>
    </row>
    <row r="2570" spans="1:31" x14ac:dyDescent="0.3">
      <c r="A2570" s="1" t="s">
        <v>3404</v>
      </c>
      <c r="B2570" s="1" t="s">
        <v>42</v>
      </c>
      <c r="C2570" s="1" t="s">
        <v>77</v>
      </c>
      <c r="D2570" s="2">
        <v>43400</v>
      </c>
      <c r="E2570" s="2">
        <v>43555</v>
      </c>
      <c r="F2570" s="2" t="str">
        <f>TEXT(Sales[[#This Row],[OrderDate]],"dd")</f>
        <v>31</v>
      </c>
      <c r="G2570" s="2">
        <v>43575</v>
      </c>
      <c r="H2570" s="2">
        <v>43577</v>
      </c>
      <c r="I2570" s="1" t="s">
        <v>32</v>
      </c>
      <c r="J2570">
        <v>21</v>
      </c>
      <c r="K2570" s="1" t="s">
        <v>43</v>
      </c>
      <c r="L2570">
        <v>30</v>
      </c>
      <c r="M2570" s="1" t="s">
        <v>166</v>
      </c>
      <c r="N2570">
        <v>27</v>
      </c>
      <c r="O2570" s="1" t="s">
        <v>223</v>
      </c>
      <c r="P2570">
        <v>4</v>
      </c>
      <c r="Q2570">
        <v>7.4999999999999997E-2</v>
      </c>
      <c r="R2570">
        <v>3953</v>
      </c>
      <c r="S2570">
        <v>2529.92</v>
      </c>
      <c r="T2570">
        <v>10119.68</v>
      </c>
      <c r="U2570">
        <v>14626.1</v>
      </c>
      <c r="V2570">
        <f>Sales[[#This Row],[Total Revenue]]-Sales[[#This Row],[Total Buying]]</f>
        <v>4506.42</v>
      </c>
      <c r="W2570">
        <v>172</v>
      </c>
      <c r="X2570" s="1" t="s">
        <v>841</v>
      </c>
      <c r="Y2570" s="1" t="s">
        <v>532</v>
      </c>
      <c r="Z2570" s="1" t="s">
        <v>196</v>
      </c>
      <c r="AA2570" s="1" t="s">
        <v>197</v>
      </c>
      <c r="AB2570" s="1" t="s">
        <v>147</v>
      </c>
      <c r="AC2570" s="1" t="s">
        <v>197</v>
      </c>
      <c r="AD2570">
        <v>54255</v>
      </c>
      <c r="AE2570">
        <v>53281</v>
      </c>
    </row>
    <row r="2571" spans="1:31" x14ac:dyDescent="0.3">
      <c r="A2571" s="1" t="s">
        <v>3405</v>
      </c>
      <c r="B2571" s="1" t="s">
        <v>30</v>
      </c>
      <c r="C2571" s="1" t="s">
        <v>48</v>
      </c>
      <c r="D2571" s="2">
        <v>43400</v>
      </c>
      <c r="E2571" s="2">
        <v>43555</v>
      </c>
      <c r="F2571" s="2" t="str">
        <f>TEXT(Sales[[#This Row],[OrderDate]],"dd")</f>
        <v>31</v>
      </c>
      <c r="G2571" s="2">
        <v>43572</v>
      </c>
      <c r="H2571" s="2">
        <v>43573</v>
      </c>
      <c r="I2571" s="1" t="s">
        <v>32</v>
      </c>
      <c r="J2571">
        <v>11</v>
      </c>
      <c r="K2571" s="1" t="s">
        <v>125</v>
      </c>
      <c r="L2571">
        <v>46</v>
      </c>
      <c r="M2571" s="1" t="s">
        <v>203</v>
      </c>
      <c r="N2571">
        <v>11</v>
      </c>
      <c r="O2571" s="1" t="s">
        <v>126</v>
      </c>
      <c r="P2571">
        <v>8</v>
      </c>
      <c r="Q2571">
        <v>7.4999999999999997E-2</v>
      </c>
      <c r="R2571">
        <v>3959.7000000000003</v>
      </c>
      <c r="S2571">
        <v>2811.3870000000002</v>
      </c>
      <c r="T2571">
        <v>22491.096000000001</v>
      </c>
      <c r="U2571">
        <v>29301.780000000002</v>
      </c>
      <c r="V2571">
        <f>Sales[[#This Row],[Total Revenue]]-Sales[[#This Row],[Total Buying]]</f>
        <v>6810.6840000000011</v>
      </c>
      <c r="W2571">
        <v>12</v>
      </c>
      <c r="X2571" s="1" t="s">
        <v>132</v>
      </c>
      <c r="Y2571" s="1" t="s">
        <v>113</v>
      </c>
      <c r="Z2571" s="1" t="s">
        <v>114</v>
      </c>
      <c r="AA2571" s="1" t="s">
        <v>115</v>
      </c>
      <c r="AB2571" s="1" t="s">
        <v>116</v>
      </c>
      <c r="AC2571" s="1" t="s">
        <v>115</v>
      </c>
      <c r="AD2571">
        <v>102424</v>
      </c>
      <c r="AE2571">
        <v>73288</v>
      </c>
    </row>
    <row r="2572" spans="1:31" x14ac:dyDescent="0.3">
      <c r="A2572" s="1" t="s">
        <v>3406</v>
      </c>
      <c r="B2572" s="1" t="s">
        <v>100</v>
      </c>
      <c r="C2572" s="1" t="s">
        <v>424</v>
      </c>
      <c r="D2572" s="2">
        <v>43500</v>
      </c>
      <c r="E2572" s="2">
        <v>43555</v>
      </c>
      <c r="F2572" s="2" t="str">
        <f>TEXT(Sales[[#This Row],[OrderDate]],"dd")</f>
        <v>31</v>
      </c>
      <c r="G2572" s="2">
        <v>43559</v>
      </c>
      <c r="H2572" s="2">
        <v>43561</v>
      </c>
      <c r="I2572" s="1" t="s">
        <v>32</v>
      </c>
      <c r="J2572">
        <v>26</v>
      </c>
      <c r="K2572" s="1" t="s">
        <v>247</v>
      </c>
      <c r="L2572">
        <v>2</v>
      </c>
      <c r="M2572" s="1" t="s">
        <v>248</v>
      </c>
      <c r="N2572">
        <v>44</v>
      </c>
      <c r="O2572" s="1" t="s">
        <v>206</v>
      </c>
      <c r="P2572">
        <v>3</v>
      </c>
      <c r="Q2572">
        <v>0.1</v>
      </c>
      <c r="R2572">
        <v>234.5</v>
      </c>
      <c r="S2572">
        <v>194.63499999999999</v>
      </c>
      <c r="T2572">
        <v>583.90499999999997</v>
      </c>
      <c r="U2572">
        <v>633.15000000000009</v>
      </c>
      <c r="V2572">
        <f>Sales[[#This Row],[Total Revenue]]-Sales[[#This Row],[Total Buying]]</f>
        <v>49.245000000000118</v>
      </c>
      <c r="W2572">
        <v>87</v>
      </c>
      <c r="X2572" s="1" t="s">
        <v>617</v>
      </c>
      <c r="Y2572" s="1" t="s">
        <v>618</v>
      </c>
      <c r="Z2572" s="1" t="s">
        <v>158</v>
      </c>
      <c r="AA2572" s="1" t="s">
        <v>159</v>
      </c>
      <c r="AB2572" s="1" t="s">
        <v>116</v>
      </c>
      <c r="AC2572" s="1" t="s">
        <v>159</v>
      </c>
      <c r="AD2572">
        <v>41730</v>
      </c>
      <c r="AE2572">
        <v>52157</v>
      </c>
    </row>
    <row r="2573" spans="1:31" x14ac:dyDescent="0.3">
      <c r="A2573" s="1" t="s">
        <v>3407</v>
      </c>
      <c r="B2573" s="1" t="s">
        <v>30</v>
      </c>
      <c r="C2573" s="1" t="s">
        <v>77</v>
      </c>
      <c r="D2573" s="2">
        <v>43400</v>
      </c>
      <c r="E2573" s="2">
        <v>43555</v>
      </c>
      <c r="F2573" s="2" t="str">
        <f>TEXT(Sales[[#This Row],[OrderDate]],"dd")</f>
        <v>31</v>
      </c>
      <c r="G2573" s="2">
        <v>43570</v>
      </c>
      <c r="H2573" s="2">
        <v>43572</v>
      </c>
      <c r="I2573" s="1" t="s">
        <v>32</v>
      </c>
      <c r="J2573">
        <v>7</v>
      </c>
      <c r="K2573" s="1" t="s">
        <v>188</v>
      </c>
      <c r="L2573">
        <v>17</v>
      </c>
      <c r="M2573" s="1" t="s">
        <v>278</v>
      </c>
      <c r="N2573">
        <v>15</v>
      </c>
      <c r="O2573" s="1" t="s">
        <v>347</v>
      </c>
      <c r="P2573">
        <v>6</v>
      </c>
      <c r="Q2573">
        <v>0.05</v>
      </c>
      <c r="R2573">
        <v>2211</v>
      </c>
      <c r="S2573">
        <v>1503.48</v>
      </c>
      <c r="T2573">
        <v>9020.880000000001</v>
      </c>
      <c r="U2573">
        <v>12602.699999999999</v>
      </c>
      <c r="V2573">
        <f>Sales[[#This Row],[Total Revenue]]-Sales[[#This Row],[Total Buying]]</f>
        <v>3581.8199999999979</v>
      </c>
      <c r="W2573">
        <v>138</v>
      </c>
      <c r="X2573" s="1" t="s">
        <v>304</v>
      </c>
      <c r="Y2573" s="1" t="s">
        <v>305</v>
      </c>
      <c r="Z2573" s="1" t="s">
        <v>306</v>
      </c>
      <c r="AA2573" s="1" t="s">
        <v>307</v>
      </c>
      <c r="AB2573" s="1" t="s">
        <v>56</v>
      </c>
      <c r="AC2573" s="1" t="s">
        <v>307</v>
      </c>
      <c r="AD2573">
        <v>41474</v>
      </c>
      <c r="AE2573">
        <v>45800</v>
      </c>
    </row>
    <row r="2574" spans="1:31" x14ac:dyDescent="0.3">
      <c r="A2574" s="1" t="s">
        <v>3408</v>
      </c>
      <c r="B2574" s="1" t="s">
        <v>30</v>
      </c>
      <c r="C2574" s="1" t="s">
        <v>77</v>
      </c>
      <c r="D2574" s="2">
        <v>43400</v>
      </c>
      <c r="E2574" s="2">
        <v>43555</v>
      </c>
      <c r="F2574" s="2" t="str">
        <f>TEXT(Sales[[#This Row],[OrderDate]],"dd")</f>
        <v>31</v>
      </c>
      <c r="G2574" s="2">
        <v>43560</v>
      </c>
      <c r="H2574" s="2">
        <v>43570</v>
      </c>
      <c r="I2574" s="1" t="s">
        <v>32</v>
      </c>
      <c r="J2574">
        <v>2</v>
      </c>
      <c r="K2574" s="1" t="s">
        <v>142</v>
      </c>
      <c r="L2574">
        <v>30</v>
      </c>
      <c r="M2574" s="1" t="s">
        <v>166</v>
      </c>
      <c r="N2574">
        <v>33</v>
      </c>
      <c r="O2574" s="1" t="s">
        <v>75</v>
      </c>
      <c r="P2574">
        <v>8</v>
      </c>
      <c r="Q2574">
        <v>7.4999999999999997E-2</v>
      </c>
      <c r="R2574">
        <v>1172.5</v>
      </c>
      <c r="S2574">
        <v>562.79999999999995</v>
      </c>
      <c r="T2574">
        <v>4502.3999999999996</v>
      </c>
      <c r="U2574">
        <v>8676.5</v>
      </c>
      <c r="V2574">
        <f>Sales[[#This Row],[Total Revenue]]-Sales[[#This Row],[Total Buying]]</f>
        <v>4174.1000000000004</v>
      </c>
      <c r="W2574">
        <v>143</v>
      </c>
      <c r="X2574" s="1" t="s">
        <v>774</v>
      </c>
      <c r="Y2574" s="1" t="s">
        <v>775</v>
      </c>
      <c r="Z2574" s="1" t="s">
        <v>457</v>
      </c>
      <c r="AA2574" s="1" t="s">
        <v>458</v>
      </c>
      <c r="AB2574" s="1" t="s">
        <v>56</v>
      </c>
      <c r="AC2574" s="1" t="s">
        <v>458</v>
      </c>
      <c r="AD2574">
        <v>57025</v>
      </c>
      <c r="AE2574">
        <v>36568</v>
      </c>
    </row>
    <row r="2575" spans="1:31" x14ac:dyDescent="0.3">
      <c r="A2575" s="1" t="s">
        <v>3409</v>
      </c>
      <c r="B2575" s="1" t="s">
        <v>100</v>
      </c>
      <c r="C2575" s="1" t="s">
        <v>239</v>
      </c>
      <c r="D2575" s="2">
        <v>43400</v>
      </c>
      <c r="E2575" s="2">
        <v>43555</v>
      </c>
      <c r="F2575" s="2" t="str">
        <f>TEXT(Sales[[#This Row],[OrderDate]],"dd")</f>
        <v>31</v>
      </c>
      <c r="G2575" s="2">
        <v>43562</v>
      </c>
      <c r="H2575" s="2">
        <v>43568</v>
      </c>
      <c r="I2575" s="1" t="s">
        <v>32</v>
      </c>
      <c r="J2575">
        <v>27</v>
      </c>
      <c r="K2575" s="1" t="s">
        <v>179</v>
      </c>
      <c r="L2575">
        <v>37</v>
      </c>
      <c r="M2575" s="1" t="s">
        <v>498</v>
      </c>
      <c r="N2575">
        <v>13</v>
      </c>
      <c r="O2575" s="1" t="s">
        <v>193</v>
      </c>
      <c r="P2575">
        <v>5</v>
      </c>
      <c r="Q2575">
        <v>7.4999999999999997E-2</v>
      </c>
      <c r="R2575">
        <v>227.8</v>
      </c>
      <c r="S2575">
        <v>91.12</v>
      </c>
      <c r="T2575">
        <v>455.6</v>
      </c>
      <c r="U2575">
        <v>1053.575</v>
      </c>
      <c r="V2575">
        <f>Sales[[#This Row],[Total Revenue]]-Sales[[#This Row],[Total Buying]]</f>
        <v>597.97500000000002</v>
      </c>
      <c r="W2575">
        <v>364</v>
      </c>
      <c r="X2575" s="1" t="s">
        <v>1069</v>
      </c>
      <c r="Y2575" s="1" t="s">
        <v>387</v>
      </c>
      <c r="Z2575" s="1" t="s">
        <v>405</v>
      </c>
      <c r="AA2575" s="1" t="s">
        <v>406</v>
      </c>
      <c r="AB2575" s="1" t="s">
        <v>116</v>
      </c>
      <c r="AC2575" s="1" t="s">
        <v>406</v>
      </c>
      <c r="AD2575">
        <v>66417</v>
      </c>
      <c r="AE2575">
        <v>50626</v>
      </c>
    </row>
    <row r="2576" spans="1:31" x14ac:dyDescent="0.3">
      <c r="A2576" s="1" t="s">
        <v>3410</v>
      </c>
      <c r="B2576" s="1" t="s">
        <v>30</v>
      </c>
      <c r="C2576" s="1" t="s">
        <v>77</v>
      </c>
      <c r="D2576" s="2">
        <v>43400</v>
      </c>
      <c r="E2576" s="2">
        <v>43556</v>
      </c>
      <c r="F2576" s="2" t="str">
        <f>TEXT(Sales[[#This Row],[OrderDate]],"dd")</f>
        <v>01</v>
      </c>
      <c r="G2576" s="2">
        <v>43565</v>
      </c>
      <c r="H2576" s="2">
        <v>43570</v>
      </c>
      <c r="I2576" s="1" t="s">
        <v>32</v>
      </c>
      <c r="J2576">
        <v>2</v>
      </c>
      <c r="K2576" s="1" t="s">
        <v>142</v>
      </c>
      <c r="L2576">
        <v>18</v>
      </c>
      <c r="M2576" s="1" t="s">
        <v>334</v>
      </c>
      <c r="N2576">
        <v>43</v>
      </c>
      <c r="O2576" s="1" t="s">
        <v>580</v>
      </c>
      <c r="P2576">
        <v>3</v>
      </c>
      <c r="Q2576">
        <v>0.1</v>
      </c>
      <c r="R2576">
        <v>1795.6000000000001</v>
      </c>
      <c r="S2576">
        <v>1023.492</v>
      </c>
      <c r="T2576">
        <v>3070.4759999999997</v>
      </c>
      <c r="U2576">
        <v>4848.1200000000008</v>
      </c>
      <c r="V2576">
        <f>Sales[[#This Row],[Total Revenue]]-Sales[[#This Row],[Total Buying]]</f>
        <v>1777.6440000000011</v>
      </c>
      <c r="W2576">
        <v>157</v>
      </c>
      <c r="X2576" s="1" t="s">
        <v>810</v>
      </c>
      <c r="Y2576" s="1" t="s">
        <v>658</v>
      </c>
      <c r="Z2576" s="1" t="s">
        <v>196</v>
      </c>
      <c r="AA2576" s="1" t="s">
        <v>197</v>
      </c>
      <c r="AB2576" s="1" t="s">
        <v>147</v>
      </c>
      <c r="AC2576" s="1" t="s">
        <v>197</v>
      </c>
      <c r="AD2576">
        <v>56956</v>
      </c>
      <c r="AE2576">
        <v>81535</v>
      </c>
    </row>
    <row r="2577" spans="1:31" x14ac:dyDescent="0.3">
      <c r="A2577" s="1" t="s">
        <v>3411</v>
      </c>
      <c r="B2577" s="1" t="s">
        <v>47</v>
      </c>
      <c r="C2577" s="1" t="s">
        <v>62</v>
      </c>
      <c r="D2577" s="2">
        <v>43400</v>
      </c>
      <c r="E2577" s="2">
        <v>43556</v>
      </c>
      <c r="F2577" s="2" t="str">
        <f>TEXT(Sales[[#This Row],[OrderDate]],"dd")</f>
        <v>01</v>
      </c>
      <c r="G2577" s="2">
        <v>43573</v>
      </c>
      <c r="H2577" s="2">
        <v>43582</v>
      </c>
      <c r="I2577" s="1" t="s">
        <v>32</v>
      </c>
      <c r="J2577">
        <v>15</v>
      </c>
      <c r="K2577" s="1" t="s">
        <v>134</v>
      </c>
      <c r="L2577">
        <v>17</v>
      </c>
      <c r="M2577" s="1" t="s">
        <v>278</v>
      </c>
      <c r="N2577">
        <v>27</v>
      </c>
      <c r="O2577" s="1" t="s">
        <v>223</v>
      </c>
      <c r="P2577">
        <v>1</v>
      </c>
      <c r="Q2577">
        <v>7.4999999999999997E-2</v>
      </c>
      <c r="R2577">
        <v>1922.9</v>
      </c>
      <c r="S2577">
        <v>1134.511</v>
      </c>
      <c r="T2577">
        <v>1134.511</v>
      </c>
      <c r="U2577">
        <v>1778.6825000000001</v>
      </c>
      <c r="V2577">
        <f>Sales[[#This Row],[Total Revenue]]-Sales[[#This Row],[Total Buying]]</f>
        <v>644.17150000000015</v>
      </c>
      <c r="W2577">
        <v>307</v>
      </c>
      <c r="X2577" s="1" t="s">
        <v>603</v>
      </c>
      <c r="Y2577" s="1" t="s">
        <v>604</v>
      </c>
      <c r="Z2577" s="1" t="s">
        <v>251</v>
      </c>
      <c r="AA2577" s="1" t="s">
        <v>252</v>
      </c>
      <c r="AB2577" s="1" t="s">
        <v>56</v>
      </c>
      <c r="AC2577" s="1" t="s">
        <v>252</v>
      </c>
      <c r="AD2577">
        <v>42348</v>
      </c>
      <c r="AE2577">
        <v>43189</v>
      </c>
    </row>
    <row r="2578" spans="1:31" x14ac:dyDescent="0.3">
      <c r="A2578" s="1" t="s">
        <v>3412</v>
      </c>
      <c r="B2578" s="1" t="s">
        <v>30</v>
      </c>
      <c r="C2578" s="1" t="s">
        <v>48</v>
      </c>
      <c r="D2578" s="2">
        <v>43400</v>
      </c>
      <c r="E2578" s="2">
        <v>43556</v>
      </c>
      <c r="F2578" s="2" t="str">
        <f>TEXT(Sales[[#This Row],[OrderDate]],"dd")</f>
        <v>01</v>
      </c>
      <c r="G2578" s="2">
        <v>43584</v>
      </c>
      <c r="H2578" s="2">
        <v>43590</v>
      </c>
      <c r="I2578" s="1" t="s">
        <v>32</v>
      </c>
      <c r="J2578">
        <v>9</v>
      </c>
      <c r="K2578" s="1" t="s">
        <v>214</v>
      </c>
      <c r="L2578">
        <v>49</v>
      </c>
      <c r="M2578" s="1" t="s">
        <v>74</v>
      </c>
      <c r="N2578">
        <v>36</v>
      </c>
      <c r="O2578" s="1" t="s">
        <v>227</v>
      </c>
      <c r="P2578">
        <v>6</v>
      </c>
      <c r="Q2578">
        <v>7.4999999999999997E-2</v>
      </c>
      <c r="R2578">
        <v>2572.8000000000002</v>
      </c>
      <c r="S2578">
        <v>1878.144</v>
      </c>
      <c r="T2578">
        <v>11268.864</v>
      </c>
      <c r="U2578">
        <v>14279.04</v>
      </c>
      <c r="V2578">
        <f>Sales[[#This Row],[Total Revenue]]-Sales[[#This Row],[Total Buying]]</f>
        <v>3010.1760000000013</v>
      </c>
      <c r="W2578">
        <v>57</v>
      </c>
      <c r="X2578" s="1" t="s">
        <v>1060</v>
      </c>
      <c r="Y2578" s="1" t="s">
        <v>523</v>
      </c>
      <c r="Z2578" s="1" t="s">
        <v>158</v>
      </c>
      <c r="AA2578" s="1" t="s">
        <v>159</v>
      </c>
      <c r="AB2578" s="1" t="s">
        <v>116</v>
      </c>
      <c r="AC2578" s="1" t="s">
        <v>159</v>
      </c>
      <c r="AD2578">
        <v>50815</v>
      </c>
      <c r="AE2578">
        <v>60621</v>
      </c>
    </row>
    <row r="2579" spans="1:31" x14ac:dyDescent="0.3">
      <c r="A2579" s="1" t="s">
        <v>3413</v>
      </c>
      <c r="B2579" s="1" t="s">
        <v>30</v>
      </c>
      <c r="C2579" s="1" t="s">
        <v>77</v>
      </c>
      <c r="D2579" s="2">
        <v>43400</v>
      </c>
      <c r="E2579" s="2">
        <v>43556</v>
      </c>
      <c r="F2579" s="2" t="str">
        <f>TEXT(Sales[[#This Row],[OrderDate]],"dd")</f>
        <v>01</v>
      </c>
      <c r="G2579" s="2">
        <v>43581</v>
      </c>
      <c r="H2579" s="2">
        <v>43586</v>
      </c>
      <c r="I2579" s="1" t="s">
        <v>32</v>
      </c>
      <c r="J2579">
        <v>5</v>
      </c>
      <c r="K2579" s="1" t="s">
        <v>182</v>
      </c>
      <c r="L2579">
        <v>39</v>
      </c>
      <c r="M2579" s="1" t="s">
        <v>520</v>
      </c>
      <c r="N2579">
        <v>39</v>
      </c>
      <c r="O2579" s="1" t="s">
        <v>288</v>
      </c>
      <c r="P2579">
        <v>3</v>
      </c>
      <c r="Q2579">
        <v>0.4</v>
      </c>
      <c r="R2579">
        <v>830.80000000000007</v>
      </c>
      <c r="S2579">
        <v>581.56000000000006</v>
      </c>
      <c r="T2579">
        <v>1744.6800000000003</v>
      </c>
      <c r="U2579">
        <v>1495.44</v>
      </c>
      <c r="V2579">
        <f>Sales[[#This Row],[Total Revenue]]-Sales[[#This Row],[Total Buying]]</f>
        <v>-249.24000000000024</v>
      </c>
      <c r="W2579">
        <v>180</v>
      </c>
      <c r="X2579" s="1" t="s">
        <v>657</v>
      </c>
      <c r="Y2579" s="1" t="s">
        <v>658</v>
      </c>
      <c r="Z2579" s="1" t="s">
        <v>196</v>
      </c>
      <c r="AA2579" s="1" t="s">
        <v>197</v>
      </c>
      <c r="AB2579" s="1" t="s">
        <v>147</v>
      </c>
      <c r="AC2579" s="1" t="s">
        <v>197</v>
      </c>
      <c r="AD2579">
        <v>47997</v>
      </c>
      <c r="AE2579">
        <v>76285</v>
      </c>
    </row>
    <row r="2580" spans="1:31" x14ac:dyDescent="0.3">
      <c r="A2580" s="1" t="s">
        <v>3414</v>
      </c>
      <c r="B2580" s="1" t="s">
        <v>47</v>
      </c>
      <c r="C2580" s="1" t="s">
        <v>62</v>
      </c>
      <c r="D2580" s="2">
        <v>43500</v>
      </c>
      <c r="E2580" s="2">
        <v>43556</v>
      </c>
      <c r="F2580" s="2" t="str">
        <f>TEXT(Sales[[#This Row],[OrderDate]],"dd")</f>
        <v>01</v>
      </c>
      <c r="G2580" s="2">
        <v>43579</v>
      </c>
      <c r="H2580" s="2">
        <v>43583</v>
      </c>
      <c r="I2580" s="1" t="s">
        <v>32</v>
      </c>
      <c r="J2580">
        <v>20</v>
      </c>
      <c r="K2580" s="1" t="s">
        <v>225</v>
      </c>
      <c r="L2580">
        <v>46</v>
      </c>
      <c r="M2580" s="1" t="s">
        <v>203</v>
      </c>
      <c r="N2580">
        <v>7</v>
      </c>
      <c r="O2580" s="1" t="s">
        <v>260</v>
      </c>
      <c r="P2580">
        <v>3</v>
      </c>
      <c r="Q2580">
        <v>0.1</v>
      </c>
      <c r="R2580">
        <v>924.6</v>
      </c>
      <c r="S2580">
        <v>711.94200000000001</v>
      </c>
      <c r="T2580">
        <v>2135.826</v>
      </c>
      <c r="U2580">
        <v>2496.42</v>
      </c>
      <c r="V2580">
        <f>Sales[[#This Row],[Total Revenue]]-Sales[[#This Row],[Total Buying]]</f>
        <v>360.59400000000005</v>
      </c>
      <c r="W2580">
        <v>297</v>
      </c>
      <c r="X2580" s="1" t="s">
        <v>916</v>
      </c>
      <c r="Y2580" s="1" t="s">
        <v>917</v>
      </c>
      <c r="Z2580" s="1" t="s">
        <v>257</v>
      </c>
      <c r="AA2580" s="1" t="s">
        <v>258</v>
      </c>
      <c r="AB2580" s="1" t="s">
        <v>56</v>
      </c>
      <c r="AC2580" s="1" t="s">
        <v>258</v>
      </c>
      <c r="AD2580">
        <v>52450</v>
      </c>
      <c r="AE2580">
        <v>55546</v>
      </c>
    </row>
    <row r="2581" spans="1:31" x14ac:dyDescent="0.3">
      <c r="A2581" s="1" t="s">
        <v>3415</v>
      </c>
      <c r="B2581" s="1" t="s">
        <v>100</v>
      </c>
      <c r="C2581" s="1" t="s">
        <v>77</v>
      </c>
      <c r="D2581" s="2">
        <v>43400</v>
      </c>
      <c r="E2581" s="2">
        <v>43556</v>
      </c>
      <c r="F2581" s="2" t="str">
        <f>TEXT(Sales[[#This Row],[OrderDate]],"dd")</f>
        <v>01</v>
      </c>
      <c r="G2581" s="2">
        <v>43584</v>
      </c>
      <c r="H2581" s="2">
        <v>43586</v>
      </c>
      <c r="I2581" s="1" t="s">
        <v>32</v>
      </c>
      <c r="J2581">
        <v>28</v>
      </c>
      <c r="K2581" s="1" t="s">
        <v>101</v>
      </c>
      <c r="L2581">
        <v>38</v>
      </c>
      <c r="M2581" s="1" t="s">
        <v>226</v>
      </c>
      <c r="N2581">
        <v>12</v>
      </c>
      <c r="O2581" s="1" t="s">
        <v>35</v>
      </c>
      <c r="P2581">
        <v>7</v>
      </c>
      <c r="Q2581">
        <v>0.05</v>
      </c>
      <c r="R2581">
        <v>5266.2</v>
      </c>
      <c r="S2581">
        <v>2369.79</v>
      </c>
      <c r="T2581">
        <v>16588.53</v>
      </c>
      <c r="U2581">
        <v>35020.229999999996</v>
      </c>
      <c r="V2581">
        <f>Sales[[#This Row],[Total Revenue]]-Sales[[#This Row],[Total Buying]]</f>
        <v>18431.699999999997</v>
      </c>
      <c r="W2581">
        <v>117</v>
      </c>
      <c r="X2581" s="1" t="s">
        <v>1400</v>
      </c>
      <c r="Y2581" s="1" t="s">
        <v>711</v>
      </c>
      <c r="Z2581" s="1" t="s">
        <v>306</v>
      </c>
      <c r="AA2581" s="1" t="s">
        <v>307</v>
      </c>
      <c r="AB2581" s="1" t="s">
        <v>56</v>
      </c>
      <c r="AC2581" s="1" t="s">
        <v>307</v>
      </c>
      <c r="AD2581">
        <v>40571</v>
      </c>
      <c r="AE2581">
        <v>66430</v>
      </c>
    </row>
    <row r="2582" spans="1:31" x14ac:dyDescent="0.3">
      <c r="A2582" s="1" t="s">
        <v>3416</v>
      </c>
      <c r="B2582" s="1" t="s">
        <v>100</v>
      </c>
      <c r="C2582" s="1" t="s">
        <v>48</v>
      </c>
      <c r="D2582" s="2">
        <v>43400</v>
      </c>
      <c r="E2582" s="2">
        <v>43556</v>
      </c>
      <c r="F2582" s="2" t="str">
        <f>TEXT(Sales[[#This Row],[OrderDate]],"dd")</f>
        <v>01</v>
      </c>
      <c r="G2582" s="2">
        <v>43561</v>
      </c>
      <c r="H2582" s="2">
        <v>43571</v>
      </c>
      <c r="I2582" s="1" t="s">
        <v>32</v>
      </c>
      <c r="J2582">
        <v>25</v>
      </c>
      <c r="K2582" s="1" t="s">
        <v>333</v>
      </c>
      <c r="L2582">
        <v>33</v>
      </c>
      <c r="M2582" s="1" t="s">
        <v>262</v>
      </c>
      <c r="N2582">
        <v>33</v>
      </c>
      <c r="O2582" s="1" t="s">
        <v>75</v>
      </c>
      <c r="P2582">
        <v>4</v>
      </c>
      <c r="Q2582">
        <v>0.2</v>
      </c>
      <c r="R2582">
        <v>3852.5</v>
      </c>
      <c r="S2582">
        <v>3197.5749999999998</v>
      </c>
      <c r="T2582">
        <v>12790.3</v>
      </c>
      <c r="U2582">
        <v>12328</v>
      </c>
      <c r="V2582">
        <f>Sales[[#This Row],[Total Revenue]]-Sales[[#This Row],[Total Buying]]</f>
        <v>-462.29999999999927</v>
      </c>
      <c r="W2582">
        <v>27</v>
      </c>
      <c r="X2582" s="1" t="s">
        <v>1202</v>
      </c>
      <c r="Y2582" s="1" t="s">
        <v>1203</v>
      </c>
      <c r="Z2582" s="1" t="s">
        <v>158</v>
      </c>
      <c r="AA2582" s="1" t="s">
        <v>159</v>
      </c>
      <c r="AB2582" s="1" t="s">
        <v>116</v>
      </c>
      <c r="AC2582" s="1" t="s">
        <v>159</v>
      </c>
      <c r="AD2582">
        <v>31137</v>
      </c>
      <c r="AE2582">
        <v>74449</v>
      </c>
    </row>
    <row r="2583" spans="1:31" x14ac:dyDescent="0.3">
      <c r="A2583" s="1" t="s">
        <v>3417</v>
      </c>
      <c r="B2583" s="1" t="s">
        <v>47</v>
      </c>
      <c r="C2583" s="1" t="s">
        <v>239</v>
      </c>
      <c r="D2583" s="2">
        <v>43500</v>
      </c>
      <c r="E2583" s="2">
        <v>43556</v>
      </c>
      <c r="F2583" s="2" t="str">
        <f>TEXT(Sales[[#This Row],[OrderDate]],"dd")</f>
        <v>01</v>
      </c>
      <c r="G2583" s="2">
        <v>43575</v>
      </c>
      <c r="H2583" s="2">
        <v>43580</v>
      </c>
      <c r="I2583" s="1" t="s">
        <v>32</v>
      </c>
      <c r="J2583">
        <v>14</v>
      </c>
      <c r="K2583" s="1" t="s">
        <v>222</v>
      </c>
      <c r="L2583">
        <v>3</v>
      </c>
      <c r="M2583" s="1" t="s">
        <v>175</v>
      </c>
      <c r="N2583">
        <v>8</v>
      </c>
      <c r="O2583" s="1" t="s">
        <v>172</v>
      </c>
      <c r="P2583">
        <v>1</v>
      </c>
      <c r="Q2583">
        <v>0.05</v>
      </c>
      <c r="R2583">
        <v>951.4</v>
      </c>
      <c r="S2583">
        <v>513.75599999999997</v>
      </c>
      <c r="T2583">
        <v>513.75599999999997</v>
      </c>
      <c r="U2583">
        <v>903.82999999999993</v>
      </c>
      <c r="V2583">
        <f>Sales[[#This Row],[Total Revenue]]-Sales[[#This Row],[Total Buying]]</f>
        <v>390.07399999999996</v>
      </c>
      <c r="W2583">
        <v>333</v>
      </c>
      <c r="X2583" s="1" t="s">
        <v>537</v>
      </c>
      <c r="Y2583" s="1" t="s">
        <v>538</v>
      </c>
      <c r="Z2583" s="1" t="s">
        <v>251</v>
      </c>
      <c r="AA2583" s="1" t="s">
        <v>252</v>
      </c>
      <c r="AB2583" s="1" t="s">
        <v>56</v>
      </c>
      <c r="AC2583" s="1" t="s">
        <v>252</v>
      </c>
      <c r="AD2583">
        <v>39057</v>
      </c>
      <c r="AE2583">
        <v>59337</v>
      </c>
    </row>
    <row r="2584" spans="1:31" x14ac:dyDescent="0.3">
      <c r="A2584" s="1" t="s">
        <v>3418</v>
      </c>
      <c r="B2584" s="1" t="s">
        <v>42</v>
      </c>
      <c r="C2584" s="1" t="s">
        <v>77</v>
      </c>
      <c r="D2584" s="2">
        <v>43400</v>
      </c>
      <c r="E2584" s="2">
        <v>43556</v>
      </c>
      <c r="F2584" s="2" t="str">
        <f>TEXT(Sales[[#This Row],[OrderDate]],"dd")</f>
        <v>01</v>
      </c>
      <c r="G2584" s="2">
        <v>43572</v>
      </c>
      <c r="H2584" s="2">
        <v>43581</v>
      </c>
      <c r="I2584" s="1" t="s">
        <v>32</v>
      </c>
      <c r="J2584">
        <v>22</v>
      </c>
      <c r="K2584" s="1" t="s">
        <v>85</v>
      </c>
      <c r="L2584">
        <v>18</v>
      </c>
      <c r="M2584" s="1" t="s">
        <v>334</v>
      </c>
      <c r="N2584">
        <v>38</v>
      </c>
      <c r="O2584" s="1" t="s">
        <v>119</v>
      </c>
      <c r="P2584">
        <v>4</v>
      </c>
      <c r="Q2584">
        <v>0.05</v>
      </c>
      <c r="R2584">
        <v>2914.5</v>
      </c>
      <c r="S2584">
        <v>1311.5250000000001</v>
      </c>
      <c r="T2584">
        <v>5246.1</v>
      </c>
      <c r="U2584">
        <v>11075.1</v>
      </c>
      <c r="V2584">
        <f>Sales[[#This Row],[Total Revenue]]-Sales[[#This Row],[Total Buying]]</f>
        <v>5829</v>
      </c>
      <c r="W2584">
        <v>107</v>
      </c>
      <c r="X2584" s="1" t="s">
        <v>80</v>
      </c>
      <c r="Y2584" s="1" t="s">
        <v>81</v>
      </c>
      <c r="Z2584" s="1" t="s">
        <v>82</v>
      </c>
      <c r="AA2584" s="1" t="s">
        <v>83</v>
      </c>
      <c r="AB2584" s="1" t="s">
        <v>40</v>
      </c>
      <c r="AC2584" s="1" t="s">
        <v>83</v>
      </c>
      <c r="AD2584">
        <v>49771</v>
      </c>
      <c r="AE2584">
        <v>37192</v>
      </c>
    </row>
    <row r="2585" spans="1:31" x14ac:dyDescent="0.3">
      <c r="A2585" s="1" t="s">
        <v>3419</v>
      </c>
      <c r="B2585" s="1" t="s">
        <v>42</v>
      </c>
      <c r="C2585" s="1" t="s">
        <v>239</v>
      </c>
      <c r="D2585" s="2">
        <v>43500</v>
      </c>
      <c r="E2585" s="2">
        <v>43556</v>
      </c>
      <c r="F2585" s="2" t="str">
        <f>TEXT(Sales[[#This Row],[OrderDate]],"dd")</f>
        <v>01</v>
      </c>
      <c r="G2585" s="2">
        <v>43573</v>
      </c>
      <c r="H2585" s="2">
        <v>43578</v>
      </c>
      <c r="I2585" s="1" t="s">
        <v>32</v>
      </c>
      <c r="J2585">
        <v>24</v>
      </c>
      <c r="K2585" s="1" t="s">
        <v>58</v>
      </c>
      <c r="L2585">
        <v>48</v>
      </c>
      <c r="M2585" s="1" t="s">
        <v>102</v>
      </c>
      <c r="N2585">
        <v>26</v>
      </c>
      <c r="O2585" s="1" t="s">
        <v>45</v>
      </c>
      <c r="P2585">
        <v>4</v>
      </c>
      <c r="Q2585">
        <v>0.2</v>
      </c>
      <c r="R2585">
        <v>2418.7000000000003</v>
      </c>
      <c r="S2585">
        <v>1620.5290000000002</v>
      </c>
      <c r="T2585">
        <v>6482.1160000000009</v>
      </c>
      <c r="U2585">
        <v>7739.8400000000011</v>
      </c>
      <c r="V2585">
        <f>Sales[[#This Row],[Total Revenue]]-Sales[[#This Row],[Total Buying]]</f>
        <v>1257.7240000000002</v>
      </c>
      <c r="W2585">
        <v>336</v>
      </c>
      <c r="X2585" s="1" t="s">
        <v>599</v>
      </c>
      <c r="Y2585" s="1" t="s">
        <v>276</v>
      </c>
      <c r="Z2585" s="1" t="s">
        <v>251</v>
      </c>
      <c r="AA2585" s="1" t="s">
        <v>252</v>
      </c>
      <c r="AB2585" s="1" t="s">
        <v>56</v>
      </c>
      <c r="AC2585" s="1" t="s">
        <v>252</v>
      </c>
      <c r="AD2585">
        <v>103937</v>
      </c>
      <c r="AE2585">
        <v>83793</v>
      </c>
    </row>
    <row r="2586" spans="1:31" x14ac:dyDescent="0.3">
      <c r="A2586" s="1" t="s">
        <v>3420</v>
      </c>
      <c r="B2586" s="1" t="s">
        <v>30</v>
      </c>
      <c r="C2586" s="1" t="s">
        <v>77</v>
      </c>
      <c r="D2586" s="2">
        <v>43400</v>
      </c>
      <c r="E2586" s="2">
        <v>43557</v>
      </c>
      <c r="F2586" s="2" t="str">
        <f>TEXT(Sales[[#This Row],[OrderDate]],"dd")</f>
        <v>02</v>
      </c>
      <c r="G2586" s="2">
        <v>43571</v>
      </c>
      <c r="H2586" s="2">
        <v>43578</v>
      </c>
      <c r="I2586" s="1" t="s">
        <v>32</v>
      </c>
      <c r="J2586">
        <v>5</v>
      </c>
      <c r="K2586" s="1" t="s">
        <v>182</v>
      </c>
      <c r="L2586">
        <v>36</v>
      </c>
      <c r="M2586" s="1" t="s">
        <v>287</v>
      </c>
      <c r="N2586">
        <v>17</v>
      </c>
      <c r="O2586" s="1" t="s">
        <v>180</v>
      </c>
      <c r="P2586">
        <v>2</v>
      </c>
      <c r="Q2586">
        <v>0.15</v>
      </c>
      <c r="R2586">
        <v>2539.3000000000002</v>
      </c>
      <c r="S2586">
        <v>1523.5800000000002</v>
      </c>
      <c r="T2586">
        <v>3047.1600000000003</v>
      </c>
      <c r="U2586">
        <v>4316.8100000000004</v>
      </c>
      <c r="V2586">
        <f>Sales[[#This Row],[Total Revenue]]-Sales[[#This Row],[Total Buying]]</f>
        <v>1269.6500000000001</v>
      </c>
      <c r="W2586">
        <v>152</v>
      </c>
      <c r="X2586" s="1" t="s">
        <v>200</v>
      </c>
      <c r="Y2586" s="1" t="s">
        <v>201</v>
      </c>
      <c r="Z2586" s="1" t="s">
        <v>196</v>
      </c>
      <c r="AA2586" s="1" t="s">
        <v>197</v>
      </c>
      <c r="AB2586" s="1" t="s">
        <v>147</v>
      </c>
      <c r="AC2586" s="1" t="s">
        <v>197</v>
      </c>
      <c r="AD2586">
        <v>44798</v>
      </c>
      <c r="AE2586">
        <v>49797</v>
      </c>
    </row>
    <row r="2587" spans="1:31" x14ac:dyDescent="0.3">
      <c r="A2587" s="1" t="s">
        <v>3421</v>
      </c>
      <c r="B2587" s="1" t="s">
        <v>30</v>
      </c>
      <c r="C2587" s="1" t="s">
        <v>62</v>
      </c>
      <c r="D2587" s="2">
        <v>43400</v>
      </c>
      <c r="E2587" s="2">
        <v>43557</v>
      </c>
      <c r="F2587" s="2" t="str">
        <f>TEXT(Sales[[#This Row],[OrderDate]],"dd")</f>
        <v>02</v>
      </c>
      <c r="G2587" s="2">
        <v>43570</v>
      </c>
      <c r="H2587" s="2">
        <v>43572</v>
      </c>
      <c r="I2587" s="1" t="s">
        <v>32</v>
      </c>
      <c r="J2587">
        <v>12</v>
      </c>
      <c r="K2587" s="1" t="s">
        <v>208</v>
      </c>
      <c r="L2587">
        <v>10</v>
      </c>
      <c r="M2587" s="1" t="s">
        <v>273</v>
      </c>
      <c r="N2587">
        <v>41</v>
      </c>
      <c r="O2587" s="1" t="s">
        <v>60</v>
      </c>
      <c r="P2587">
        <v>1</v>
      </c>
      <c r="Q2587">
        <v>7.4999999999999997E-2</v>
      </c>
      <c r="R2587">
        <v>2251.2000000000003</v>
      </c>
      <c r="S2587">
        <v>1148.1120000000001</v>
      </c>
      <c r="T2587">
        <v>1148.1120000000001</v>
      </c>
      <c r="U2587">
        <v>2082.36</v>
      </c>
      <c r="V2587">
        <f>Sales[[#This Row],[Total Revenue]]-Sales[[#This Row],[Total Buying]]</f>
        <v>934.24800000000005</v>
      </c>
      <c r="W2587">
        <v>275</v>
      </c>
      <c r="X2587" s="1" t="s">
        <v>913</v>
      </c>
      <c r="Y2587" s="1" t="s">
        <v>914</v>
      </c>
      <c r="Z2587" s="1" t="s">
        <v>38</v>
      </c>
      <c r="AA2587" s="1" t="s">
        <v>39</v>
      </c>
      <c r="AB2587" s="1" t="s">
        <v>40</v>
      </c>
      <c r="AC2587" s="1" t="s">
        <v>39</v>
      </c>
      <c r="AD2587">
        <v>54781</v>
      </c>
      <c r="AE2587">
        <v>31881</v>
      </c>
    </row>
    <row r="2588" spans="1:31" x14ac:dyDescent="0.3">
      <c r="A2588" s="1" t="s">
        <v>3422</v>
      </c>
      <c r="B2588" s="1" t="s">
        <v>30</v>
      </c>
      <c r="C2588" s="1" t="s">
        <v>77</v>
      </c>
      <c r="D2588" s="2">
        <v>43400</v>
      </c>
      <c r="E2588" s="2">
        <v>43557</v>
      </c>
      <c r="F2588" s="2" t="str">
        <f>TEXT(Sales[[#This Row],[OrderDate]],"dd")</f>
        <v>02</v>
      </c>
      <c r="G2588" s="2">
        <v>43580</v>
      </c>
      <c r="H2588" s="2">
        <v>43584</v>
      </c>
      <c r="I2588" s="1" t="s">
        <v>32</v>
      </c>
      <c r="J2588">
        <v>4</v>
      </c>
      <c r="K2588" s="1" t="s">
        <v>70</v>
      </c>
      <c r="L2588">
        <v>10</v>
      </c>
      <c r="M2588" s="1" t="s">
        <v>273</v>
      </c>
      <c r="N2588">
        <v>43</v>
      </c>
      <c r="O2588" s="1" t="s">
        <v>580</v>
      </c>
      <c r="P2588">
        <v>3</v>
      </c>
      <c r="Q2588">
        <v>0.1</v>
      </c>
      <c r="R2588">
        <v>5246.1</v>
      </c>
      <c r="S2588">
        <v>2780.4330000000004</v>
      </c>
      <c r="T2588">
        <v>8341.2990000000009</v>
      </c>
      <c r="U2588">
        <v>14164.470000000001</v>
      </c>
      <c r="V2588">
        <f>Sales[[#This Row],[Total Revenue]]-Sales[[#This Row],[Total Buying]]</f>
        <v>5823.1710000000003</v>
      </c>
      <c r="W2588">
        <v>159</v>
      </c>
      <c r="X2588" s="1" t="s">
        <v>812</v>
      </c>
      <c r="Y2588" s="1" t="s">
        <v>201</v>
      </c>
      <c r="Z2588" s="1" t="s">
        <v>196</v>
      </c>
      <c r="AA2588" s="1" t="s">
        <v>197</v>
      </c>
      <c r="AB2588" s="1" t="s">
        <v>147</v>
      </c>
      <c r="AC2588" s="1" t="s">
        <v>197</v>
      </c>
      <c r="AD2588">
        <v>33089</v>
      </c>
      <c r="AE2588">
        <v>63609</v>
      </c>
    </row>
    <row r="2589" spans="1:31" x14ac:dyDescent="0.3">
      <c r="A2589" s="1" t="s">
        <v>3423</v>
      </c>
      <c r="B2589" s="1" t="s">
        <v>42</v>
      </c>
      <c r="C2589" s="1" t="s">
        <v>62</v>
      </c>
      <c r="D2589" s="2">
        <v>43400</v>
      </c>
      <c r="E2589" s="2">
        <v>43557</v>
      </c>
      <c r="F2589" s="2" t="str">
        <f>TEXT(Sales[[#This Row],[OrderDate]],"dd")</f>
        <v>02</v>
      </c>
      <c r="G2589" s="2">
        <v>43578</v>
      </c>
      <c r="H2589" s="2">
        <v>43582</v>
      </c>
      <c r="I2589" s="1" t="s">
        <v>32</v>
      </c>
      <c r="J2589">
        <v>21</v>
      </c>
      <c r="K2589" s="1" t="s">
        <v>43</v>
      </c>
      <c r="L2589">
        <v>36</v>
      </c>
      <c r="M2589" s="1" t="s">
        <v>287</v>
      </c>
      <c r="N2589">
        <v>40</v>
      </c>
      <c r="O2589" s="1" t="s">
        <v>199</v>
      </c>
      <c r="P2589">
        <v>5</v>
      </c>
      <c r="Q2589">
        <v>0.3</v>
      </c>
      <c r="R2589">
        <v>924.6</v>
      </c>
      <c r="S2589">
        <v>591.74400000000003</v>
      </c>
      <c r="T2589">
        <v>2958.7200000000003</v>
      </c>
      <c r="U2589">
        <v>3236.1000000000004</v>
      </c>
      <c r="V2589">
        <f>Sales[[#This Row],[Total Revenue]]-Sales[[#This Row],[Total Buying]]</f>
        <v>277.38000000000011</v>
      </c>
      <c r="W2589">
        <v>276</v>
      </c>
      <c r="X2589" s="1" t="s">
        <v>798</v>
      </c>
      <c r="Y2589" s="1" t="s">
        <v>799</v>
      </c>
      <c r="Z2589" s="1" t="s">
        <v>38</v>
      </c>
      <c r="AA2589" s="1" t="s">
        <v>39</v>
      </c>
      <c r="AB2589" s="1" t="s">
        <v>40</v>
      </c>
      <c r="AC2589" s="1" t="s">
        <v>39</v>
      </c>
      <c r="AD2589">
        <v>523690</v>
      </c>
      <c r="AE2589">
        <v>34299</v>
      </c>
    </row>
    <row r="2590" spans="1:31" x14ac:dyDescent="0.3">
      <c r="A2590" s="1" t="s">
        <v>3424</v>
      </c>
      <c r="B2590" s="1" t="s">
        <v>100</v>
      </c>
      <c r="C2590" s="1" t="s">
        <v>77</v>
      </c>
      <c r="D2590" s="2">
        <v>43500</v>
      </c>
      <c r="E2590" s="2">
        <v>43557</v>
      </c>
      <c r="F2590" s="2" t="str">
        <f>TEXT(Sales[[#This Row],[OrderDate]],"dd")</f>
        <v>02</v>
      </c>
      <c r="G2590" s="2">
        <v>43562</v>
      </c>
      <c r="H2590" s="2">
        <v>43569</v>
      </c>
      <c r="I2590" s="1" t="s">
        <v>32</v>
      </c>
      <c r="J2590">
        <v>27</v>
      </c>
      <c r="K2590" s="1" t="s">
        <v>179</v>
      </c>
      <c r="L2590">
        <v>42</v>
      </c>
      <c r="M2590" s="1" t="s">
        <v>363</v>
      </c>
      <c r="N2590">
        <v>39</v>
      </c>
      <c r="O2590" s="1" t="s">
        <v>288</v>
      </c>
      <c r="P2590">
        <v>8</v>
      </c>
      <c r="Q2590">
        <v>0.4</v>
      </c>
      <c r="R2590">
        <v>1031.8</v>
      </c>
      <c r="S2590">
        <v>650.03399999999999</v>
      </c>
      <c r="T2590">
        <v>5200.2719999999999</v>
      </c>
      <c r="U2590">
        <v>4952.6399999999994</v>
      </c>
      <c r="V2590">
        <f>Sales[[#This Row],[Total Revenue]]-Sales[[#This Row],[Total Buying]]</f>
        <v>-247.63200000000052</v>
      </c>
      <c r="W2590">
        <v>134</v>
      </c>
      <c r="X2590" s="1" t="s">
        <v>355</v>
      </c>
      <c r="Y2590" s="1" t="s">
        <v>356</v>
      </c>
      <c r="Z2590" s="1" t="s">
        <v>306</v>
      </c>
      <c r="AA2590" s="1" t="s">
        <v>307</v>
      </c>
      <c r="AB2590" s="1" t="s">
        <v>56</v>
      </c>
      <c r="AC2590" s="1" t="s">
        <v>307</v>
      </c>
      <c r="AD2590">
        <v>39038</v>
      </c>
      <c r="AE2590">
        <v>41308</v>
      </c>
    </row>
    <row r="2591" spans="1:31" x14ac:dyDescent="0.3">
      <c r="A2591" s="1" t="s">
        <v>3425</v>
      </c>
      <c r="B2591" s="1" t="s">
        <v>100</v>
      </c>
      <c r="C2591" s="1" t="s">
        <v>62</v>
      </c>
      <c r="D2591" s="2">
        <v>43500</v>
      </c>
      <c r="E2591" s="2">
        <v>43557</v>
      </c>
      <c r="F2591" s="2" t="str">
        <f>TEXT(Sales[[#This Row],[OrderDate]],"dd")</f>
        <v>02</v>
      </c>
      <c r="G2591" s="2">
        <v>43580</v>
      </c>
      <c r="H2591" s="2">
        <v>43583</v>
      </c>
      <c r="I2591" s="1" t="s">
        <v>32</v>
      </c>
      <c r="J2591">
        <v>27</v>
      </c>
      <c r="K2591" s="1" t="s">
        <v>179</v>
      </c>
      <c r="L2591">
        <v>46</v>
      </c>
      <c r="M2591" s="1" t="s">
        <v>203</v>
      </c>
      <c r="N2591">
        <v>33</v>
      </c>
      <c r="O2591" s="1" t="s">
        <v>75</v>
      </c>
      <c r="P2591">
        <v>3</v>
      </c>
      <c r="Q2591">
        <v>0.1</v>
      </c>
      <c r="R2591">
        <v>1855.9</v>
      </c>
      <c r="S2591">
        <v>1317.6890000000001</v>
      </c>
      <c r="T2591">
        <v>3953.067</v>
      </c>
      <c r="U2591">
        <v>5010.93</v>
      </c>
      <c r="V2591">
        <f>Sales[[#This Row],[Total Revenue]]-Sales[[#This Row],[Total Buying]]</f>
        <v>1057.8630000000003</v>
      </c>
      <c r="W2591">
        <v>281</v>
      </c>
      <c r="X2591" s="1" t="s">
        <v>1297</v>
      </c>
      <c r="Y2591" s="1" t="s">
        <v>1298</v>
      </c>
      <c r="Z2591" s="1" t="s">
        <v>145</v>
      </c>
      <c r="AA2591" s="1" t="s">
        <v>146</v>
      </c>
      <c r="AB2591" s="1" t="s">
        <v>147</v>
      </c>
      <c r="AC2591" s="1" t="s">
        <v>146</v>
      </c>
      <c r="AD2591">
        <v>334724</v>
      </c>
      <c r="AE2591">
        <v>45659</v>
      </c>
    </row>
    <row r="2592" spans="1:31" x14ac:dyDescent="0.3">
      <c r="A2592" s="1" t="s">
        <v>3426</v>
      </c>
      <c r="B2592" s="1" t="s">
        <v>30</v>
      </c>
      <c r="C2592" s="1" t="s">
        <v>48</v>
      </c>
      <c r="D2592" s="2">
        <v>43500</v>
      </c>
      <c r="E2592" s="2">
        <v>43557</v>
      </c>
      <c r="F2592" s="2" t="str">
        <f>TEXT(Sales[[#This Row],[OrderDate]],"dd")</f>
        <v>02</v>
      </c>
      <c r="G2592" s="2">
        <v>43560</v>
      </c>
      <c r="H2592" s="2">
        <v>43562</v>
      </c>
      <c r="I2592" s="1" t="s">
        <v>32</v>
      </c>
      <c r="J2592">
        <v>1</v>
      </c>
      <c r="K2592" s="1" t="s">
        <v>78</v>
      </c>
      <c r="L2592">
        <v>1</v>
      </c>
      <c r="M2592" s="1" t="s">
        <v>79</v>
      </c>
      <c r="N2592">
        <v>46</v>
      </c>
      <c r="O2592" s="1" t="s">
        <v>150</v>
      </c>
      <c r="P2592">
        <v>7</v>
      </c>
      <c r="Q2592">
        <v>0.15</v>
      </c>
      <c r="R2592">
        <v>1031.8</v>
      </c>
      <c r="S2592">
        <v>588.12599999999998</v>
      </c>
      <c r="T2592">
        <v>4116.8819999999996</v>
      </c>
      <c r="U2592">
        <v>6139.21</v>
      </c>
      <c r="V2592">
        <f>Sales[[#This Row],[Total Revenue]]-Sales[[#This Row],[Total Buying]]</f>
        <v>2022.3280000000004</v>
      </c>
      <c r="W2592">
        <v>12</v>
      </c>
      <c r="X2592" s="1" t="s">
        <v>132</v>
      </c>
      <c r="Y2592" s="1" t="s">
        <v>113</v>
      </c>
      <c r="Z2592" s="1" t="s">
        <v>114</v>
      </c>
      <c r="AA2592" s="1" t="s">
        <v>115</v>
      </c>
      <c r="AB2592" s="1" t="s">
        <v>116</v>
      </c>
      <c r="AC2592" s="1" t="s">
        <v>115</v>
      </c>
      <c r="AD2592">
        <v>102424</v>
      </c>
      <c r="AE2592">
        <v>73288</v>
      </c>
    </row>
    <row r="2593" spans="1:31" x14ac:dyDescent="0.3">
      <c r="A2593" s="1" t="s">
        <v>3427</v>
      </c>
      <c r="B2593" s="1" t="s">
        <v>42</v>
      </c>
      <c r="C2593" s="1" t="s">
        <v>77</v>
      </c>
      <c r="D2593" s="2">
        <v>43500</v>
      </c>
      <c r="E2593" s="2">
        <v>43557</v>
      </c>
      <c r="F2593" s="2" t="str">
        <f>TEXT(Sales[[#This Row],[OrderDate]],"dd")</f>
        <v>02</v>
      </c>
      <c r="G2593" s="2">
        <v>43566</v>
      </c>
      <c r="H2593" s="2">
        <v>43572</v>
      </c>
      <c r="I2593" s="1" t="s">
        <v>32</v>
      </c>
      <c r="J2593">
        <v>25</v>
      </c>
      <c r="K2593" s="1" t="s">
        <v>333</v>
      </c>
      <c r="L2593">
        <v>32</v>
      </c>
      <c r="M2593" s="1" t="s">
        <v>303</v>
      </c>
      <c r="N2593">
        <v>11</v>
      </c>
      <c r="O2593" s="1" t="s">
        <v>126</v>
      </c>
      <c r="P2593">
        <v>4</v>
      </c>
      <c r="Q2593">
        <v>0.15</v>
      </c>
      <c r="R2593">
        <v>1293.1000000000001</v>
      </c>
      <c r="S2593">
        <v>724.13600000000019</v>
      </c>
      <c r="T2593">
        <v>2896.5440000000008</v>
      </c>
      <c r="U2593">
        <v>4396.5400000000009</v>
      </c>
      <c r="V2593">
        <f>Sales[[#This Row],[Total Revenue]]-Sales[[#This Row],[Total Buying]]</f>
        <v>1499.9960000000001</v>
      </c>
      <c r="W2593">
        <v>91</v>
      </c>
      <c r="X2593" s="1" t="s">
        <v>485</v>
      </c>
      <c r="Y2593" s="1" t="s">
        <v>1016</v>
      </c>
      <c r="Z2593" s="1" t="s">
        <v>400</v>
      </c>
      <c r="AA2593" s="1" t="s">
        <v>401</v>
      </c>
      <c r="AB2593" s="1" t="s">
        <v>116</v>
      </c>
      <c r="AC2593" s="1" t="s">
        <v>401</v>
      </c>
      <c r="AD2593">
        <v>124031</v>
      </c>
      <c r="AE2593">
        <v>53011</v>
      </c>
    </row>
    <row r="2594" spans="1:31" x14ac:dyDescent="0.3">
      <c r="A2594" s="1" t="s">
        <v>3428</v>
      </c>
      <c r="B2594" s="1" t="s">
        <v>30</v>
      </c>
      <c r="C2594" s="1" t="s">
        <v>424</v>
      </c>
      <c r="D2594" s="2">
        <v>43400</v>
      </c>
      <c r="E2594" s="2">
        <v>43558</v>
      </c>
      <c r="F2594" s="2" t="str">
        <f>TEXT(Sales[[#This Row],[OrderDate]],"dd")</f>
        <v>03</v>
      </c>
      <c r="G2594" s="2">
        <v>43565</v>
      </c>
      <c r="H2594" s="2">
        <v>43570</v>
      </c>
      <c r="I2594" s="1" t="s">
        <v>32</v>
      </c>
      <c r="J2594">
        <v>12</v>
      </c>
      <c r="K2594" s="1" t="s">
        <v>208</v>
      </c>
      <c r="L2594">
        <v>13</v>
      </c>
      <c r="M2594" s="1" t="s">
        <v>118</v>
      </c>
      <c r="N2594">
        <v>6</v>
      </c>
      <c r="O2594" s="1" t="s">
        <v>274</v>
      </c>
      <c r="P2594">
        <v>8</v>
      </c>
      <c r="Q2594">
        <v>0.1</v>
      </c>
      <c r="R2594">
        <v>1038.5</v>
      </c>
      <c r="S2594">
        <v>508.86500000000001</v>
      </c>
      <c r="T2594">
        <v>4070.92</v>
      </c>
      <c r="U2594">
        <v>7477.2</v>
      </c>
      <c r="V2594">
        <f>Sales[[#This Row],[Total Revenue]]-Sales[[#This Row],[Total Buying]]</f>
        <v>3406.2799999999997</v>
      </c>
      <c r="W2594">
        <v>83</v>
      </c>
      <c r="X2594" s="1" t="s">
        <v>601</v>
      </c>
      <c r="Y2594" s="1" t="s">
        <v>523</v>
      </c>
      <c r="Z2594" s="1" t="s">
        <v>158</v>
      </c>
      <c r="AA2594" s="1" t="s">
        <v>159</v>
      </c>
      <c r="AB2594" s="1" t="s">
        <v>116</v>
      </c>
      <c r="AC2594" s="1" t="s">
        <v>159</v>
      </c>
      <c r="AD2594">
        <v>45912</v>
      </c>
      <c r="AE2594">
        <v>100946</v>
      </c>
    </row>
    <row r="2595" spans="1:31" x14ac:dyDescent="0.3">
      <c r="A2595" s="1" t="s">
        <v>3429</v>
      </c>
      <c r="B2595" s="1" t="s">
        <v>30</v>
      </c>
      <c r="C2595" s="1" t="s">
        <v>77</v>
      </c>
      <c r="D2595" s="2">
        <v>43400</v>
      </c>
      <c r="E2595" s="2">
        <v>43558</v>
      </c>
      <c r="F2595" s="2" t="str">
        <f>TEXT(Sales[[#This Row],[OrderDate]],"dd")</f>
        <v>03</v>
      </c>
      <c r="G2595" s="2">
        <v>43561</v>
      </c>
      <c r="H2595" s="2">
        <v>43565</v>
      </c>
      <c r="I2595" s="1" t="s">
        <v>32</v>
      </c>
      <c r="J2595">
        <v>9</v>
      </c>
      <c r="K2595" s="1" t="s">
        <v>214</v>
      </c>
      <c r="L2595">
        <v>18</v>
      </c>
      <c r="M2595" s="1" t="s">
        <v>334</v>
      </c>
      <c r="N2595">
        <v>33</v>
      </c>
      <c r="O2595" s="1" t="s">
        <v>75</v>
      </c>
      <c r="P2595">
        <v>1</v>
      </c>
      <c r="Q2595">
        <v>7.4999999999999997E-2</v>
      </c>
      <c r="R2595">
        <v>1728.6000000000001</v>
      </c>
      <c r="S2595">
        <v>1037.1600000000001</v>
      </c>
      <c r="T2595">
        <v>1037.1600000000001</v>
      </c>
      <c r="U2595">
        <v>1598.9550000000002</v>
      </c>
      <c r="V2595">
        <f>Sales[[#This Row],[Total Revenue]]-Sales[[#This Row],[Total Buying]]</f>
        <v>561.79500000000007</v>
      </c>
      <c r="W2595">
        <v>132</v>
      </c>
      <c r="X2595" s="1" t="s">
        <v>751</v>
      </c>
      <c r="Y2595" s="1" t="s">
        <v>711</v>
      </c>
      <c r="Z2595" s="1" t="s">
        <v>306</v>
      </c>
      <c r="AA2595" s="1" t="s">
        <v>307</v>
      </c>
      <c r="AB2595" s="1" t="s">
        <v>56</v>
      </c>
      <c r="AC2595" s="1" t="s">
        <v>307</v>
      </c>
      <c r="AD2595">
        <v>41422</v>
      </c>
      <c r="AE2595">
        <v>41321</v>
      </c>
    </row>
    <row r="2596" spans="1:31" x14ac:dyDescent="0.3">
      <c r="A2596" s="1" t="s">
        <v>3430</v>
      </c>
      <c r="B2596" s="1" t="s">
        <v>30</v>
      </c>
      <c r="C2596" s="1" t="s">
        <v>239</v>
      </c>
      <c r="D2596" s="2">
        <v>43500</v>
      </c>
      <c r="E2596" s="2">
        <v>43558</v>
      </c>
      <c r="F2596" s="2" t="str">
        <f>TEXT(Sales[[#This Row],[OrderDate]],"dd")</f>
        <v>03</v>
      </c>
      <c r="G2596" s="2">
        <v>43564</v>
      </c>
      <c r="H2596" s="2">
        <v>43570</v>
      </c>
      <c r="I2596" s="1" t="s">
        <v>32</v>
      </c>
      <c r="J2596">
        <v>3</v>
      </c>
      <c r="K2596" s="1" t="s">
        <v>154</v>
      </c>
      <c r="L2596">
        <v>43</v>
      </c>
      <c r="M2596" s="1" t="s">
        <v>183</v>
      </c>
      <c r="N2596">
        <v>32</v>
      </c>
      <c r="O2596" s="1" t="s">
        <v>107</v>
      </c>
      <c r="P2596">
        <v>3</v>
      </c>
      <c r="Q2596">
        <v>0.1</v>
      </c>
      <c r="R2596">
        <v>234.5</v>
      </c>
      <c r="S2596">
        <v>173.53</v>
      </c>
      <c r="T2596">
        <v>520.59</v>
      </c>
      <c r="U2596">
        <v>633.15000000000009</v>
      </c>
      <c r="V2596">
        <f>Sales[[#This Row],[Total Revenue]]-Sales[[#This Row],[Total Buying]]</f>
        <v>112.56000000000006</v>
      </c>
      <c r="W2596">
        <v>350</v>
      </c>
      <c r="X2596" s="1" t="s">
        <v>974</v>
      </c>
      <c r="Y2596" s="1" t="s">
        <v>1253</v>
      </c>
      <c r="Z2596" s="1" t="s">
        <v>242</v>
      </c>
      <c r="AA2596" s="1" t="s">
        <v>243</v>
      </c>
      <c r="AB2596" s="1" t="s">
        <v>56</v>
      </c>
      <c r="AC2596" s="1" t="s">
        <v>243</v>
      </c>
      <c r="AD2596">
        <v>98441</v>
      </c>
      <c r="AE2596">
        <v>105763</v>
      </c>
    </row>
    <row r="2597" spans="1:31" x14ac:dyDescent="0.3">
      <c r="A2597" s="1" t="s">
        <v>3431</v>
      </c>
      <c r="B2597" s="1" t="s">
        <v>30</v>
      </c>
      <c r="C2597" s="1" t="s">
        <v>31</v>
      </c>
      <c r="D2597" s="2">
        <v>43400</v>
      </c>
      <c r="E2597" s="2">
        <v>43558</v>
      </c>
      <c r="F2597" s="2" t="str">
        <f>TEXT(Sales[[#This Row],[OrderDate]],"dd")</f>
        <v>03</v>
      </c>
      <c r="G2597" s="2">
        <v>43574</v>
      </c>
      <c r="H2597" s="2">
        <v>43579</v>
      </c>
      <c r="I2597" s="1" t="s">
        <v>32</v>
      </c>
      <c r="J2597">
        <v>12</v>
      </c>
      <c r="K2597" s="1" t="s">
        <v>208</v>
      </c>
      <c r="L2597">
        <v>41</v>
      </c>
      <c r="M2597" s="1" t="s">
        <v>505</v>
      </c>
      <c r="N2597">
        <v>11</v>
      </c>
      <c r="O2597" s="1" t="s">
        <v>126</v>
      </c>
      <c r="P2597">
        <v>7</v>
      </c>
      <c r="Q2597">
        <v>0.2</v>
      </c>
      <c r="R2597">
        <v>3953</v>
      </c>
      <c r="S2597">
        <v>2253.2099999999996</v>
      </c>
      <c r="T2597">
        <v>15772.469999999998</v>
      </c>
      <c r="U2597">
        <v>22136.799999999999</v>
      </c>
      <c r="V2597">
        <f>Sales[[#This Row],[Total Revenue]]-Sales[[#This Row],[Total Buying]]</f>
        <v>6364.3300000000017</v>
      </c>
      <c r="W2597">
        <v>234</v>
      </c>
      <c r="X2597" s="1" t="s">
        <v>2251</v>
      </c>
      <c r="Y2597" s="1" t="s">
        <v>2252</v>
      </c>
      <c r="Z2597" s="1" t="s">
        <v>316</v>
      </c>
      <c r="AA2597" s="1" t="s">
        <v>317</v>
      </c>
      <c r="AB2597" s="1" t="s">
        <v>56</v>
      </c>
      <c r="AC2597" s="1" t="s">
        <v>317</v>
      </c>
      <c r="AD2597">
        <v>40973</v>
      </c>
      <c r="AE2597">
        <v>42299</v>
      </c>
    </row>
    <row r="2598" spans="1:31" x14ac:dyDescent="0.3">
      <c r="A2598" s="1" t="s">
        <v>3432</v>
      </c>
      <c r="B2598" s="1" t="s">
        <v>42</v>
      </c>
      <c r="C2598" s="1" t="s">
        <v>62</v>
      </c>
      <c r="D2598" s="2">
        <v>43500</v>
      </c>
      <c r="E2598" s="2">
        <v>43558</v>
      </c>
      <c r="F2598" s="2" t="str">
        <f>TEXT(Sales[[#This Row],[OrderDate]],"dd")</f>
        <v>03</v>
      </c>
      <c r="G2598" s="2">
        <v>43564</v>
      </c>
      <c r="H2598" s="2">
        <v>43571</v>
      </c>
      <c r="I2598" s="1" t="s">
        <v>32</v>
      </c>
      <c r="J2598">
        <v>25</v>
      </c>
      <c r="K2598" s="1" t="s">
        <v>333</v>
      </c>
      <c r="L2598">
        <v>38</v>
      </c>
      <c r="M2598" s="1" t="s">
        <v>226</v>
      </c>
      <c r="N2598">
        <v>1</v>
      </c>
      <c r="O2598" s="1" t="s">
        <v>72</v>
      </c>
      <c r="P2598">
        <v>2</v>
      </c>
      <c r="Q2598">
        <v>7.4999999999999997E-2</v>
      </c>
      <c r="R2598">
        <v>710.2</v>
      </c>
      <c r="S2598">
        <v>553.95600000000002</v>
      </c>
      <c r="T2598">
        <v>1107.912</v>
      </c>
      <c r="U2598">
        <v>1313.8700000000001</v>
      </c>
      <c r="V2598">
        <f>Sales[[#This Row],[Total Revenue]]-Sales[[#This Row],[Total Buying]]</f>
        <v>205.95800000000008</v>
      </c>
      <c r="W2598">
        <v>322</v>
      </c>
      <c r="X2598" s="1" t="s">
        <v>900</v>
      </c>
      <c r="Y2598" s="1" t="s">
        <v>901</v>
      </c>
      <c r="Z2598" s="1" t="s">
        <v>251</v>
      </c>
      <c r="AA2598" s="1" t="s">
        <v>252</v>
      </c>
      <c r="AB2598" s="1" t="s">
        <v>56</v>
      </c>
      <c r="AC2598" s="1" t="s">
        <v>252</v>
      </c>
      <c r="AD2598">
        <v>59196</v>
      </c>
      <c r="AE2598">
        <v>56475</v>
      </c>
    </row>
    <row r="2599" spans="1:31" x14ac:dyDescent="0.3">
      <c r="A2599" s="1" t="s">
        <v>3433</v>
      </c>
      <c r="B2599" s="1" t="s">
        <v>100</v>
      </c>
      <c r="C2599" s="1" t="s">
        <v>424</v>
      </c>
      <c r="D2599" s="2">
        <v>43500</v>
      </c>
      <c r="E2599" s="2">
        <v>43559</v>
      </c>
      <c r="F2599" s="2" t="str">
        <f>TEXT(Sales[[#This Row],[OrderDate]],"dd")</f>
        <v>04</v>
      </c>
      <c r="G2599" s="2">
        <v>43563</v>
      </c>
      <c r="H2599" s="2">
        <v>43568</v>
      </c>
      <c r="I2599" s="1" t="s">
        <v>32</v>
      </c>
      <c r="J2599">
        <v>26</v>
      </c>
      <c r="K2599" s="1" t="s">
        <v>247</v>
      </c>
      <c r="L2599">
        <v>48</v>
      </c>
      <c r="M2599" s="1" t="s">
        <v>102</v>
      </c>
      <c r="N2599">
        <v>24</v>
      </c>
      <c r="O2599" s="1" t="s">
        <v>204</v>
      </c>
      <c r="P2599">
        <v>8</v>
      </c>
      <c r="Q2599">
        <v>0.1</v>
      </c>
      <c r="R2599">
        <v>1762.1000000000001</v>
      </c>
      <c r="S2599">
        <v>1286.3330000000001</v>
      </c>
      <c r="T2599">
        <v>10290.664000000001</v>
      </c>
      <c r="U2599">
        <v>12687.12</v>
      </c>
      <c r="V2599">
        <f>Sales[[#This Row],[Total Revenue]]-Sales[[#This Row],[Total Buying]]</f>
        <v>2396.4560000000001</v>
      </c>
      <c r="W2599">
        <v>80</v>
      </c>
      <c r="X2599" s="1" t="s">
        <v>581</v>
      </c>
      <c r="Y2599" s="1" t="s">
        <v>582</v>
      </c>
      <c r="Z2599" s="1" t="s">
        <v>158</v>
      </c>
      <c r="AA2599" s="1" t="s">
        <v>159</v>
      </c>
      <c r="AB2599" s="1" t="s">
        <v>116</v>
      </c>
      <c r="AC2599" s="1" t="s">
        <v>159</v>
      </c>
      <c r="AD2599">
        <v>92440</v>
      </c>
      <c r="AE2599">
        <v>44797</v>
      </c>
    </row>
    <row r="2600" spans="1:31" x14ac:dyDescent="0.3">
      <c r="A2600" s="1" t="s">
        <v>3434</v>
      </c>
      <c r="B2600" s="1" t="s">
        <v>47</v>
      </c>
      <c r="C2600" s="1" t="s">
        <v>424</v>
      </c>
      <c r="D2600" s="2">
        <v>43400</v>
      </c>
      <c r="E2600" s="2">
        <v>43559</v>
      </c>
      <c r="F2600" s="2" t="str">
        <f>TEXT(Sales[[#This Row],[OrderDate]],"dd")</f>
        <v>04</v>
      </c>
      <c r="G2600" s="2">
        <v>43567</v>
      </c>
      <c r="H2600" s="2">
        <v>43576</v>
      </c>
      <c r="I2600" s="1" t="s">
        <v>32</v>
      </c>
      <c r="J2600">
        <v>14</v>
      </c>
      <c r="K2600" s="1" t="s">
        <v>222</v>
      </c>
      <c r="L2600">
        <v>2</v>
      </c>
      <c r="M2600" s="1" t="s">
        <v>248</v>
      </c>
      <c r="N2600">
        <v>44</v>
      </c>
      <c r="O2600" s="1" t="s">
        <v>206</v>
      </c>
      <c r="P2600">
        <v>7</v>
      </c>
      <c r="Q2600">
        <v>0.1</v>
      </c>
      <c r="R2600">
        <v>1829.1000000000001</v>
      </c>
      <c r="S2600">
        <v>1335.2430000000002</v>
      </c>
      <c r="T2600">
        <v>9346.7010000000009</v>
      </c>
      <c r="U2600">
        <v>11523.33</v>
      </c>
      <c r="V2600">
        <f>Sales[[#This Row],[Total Revenue]]-Sales[[#This Row],[Total Buying]]</f>
        <v>2176.628999999999</v>
      </c>
      <c r="W2600">
        <v>72</v>
      </c>
      <c r="X2600" s="1" t="s">
        <v>1056</v>
      </c>
      <c r="Y2600" s="1" t="s">
        <v>558</v>
      </c>
      <c r="Z2600" s="1" t="s">
        <v>158</v>
      </c>
      <c r="AA2600" s="1" t="s">
        <v>159</v>
      </c>
      <c r="AB2600" s="1" t="s">
        <v>116</v>
      </c>
      <c r="AC2600" s="1" t="s">
        <v>159</v>
      </c>
      <c r="AD2600">
        <v>314297</v>
      </c>
      <c r="AE2600">
        <v>84647</v>
      </c>
    </row>
    <row r="2601" spans="1:31" x14ac:dyDescent="0.3">
      <c r="A2601" s="1" t="s">
        <v>3435</v>
      </c>
      <c r="B2601" s="1" t="s">
        <v>100</v>
      </c>
      <c r="C2601" s="1" t="s">
        <v>62</v>
      </c>
      <c r="D2601" s="2">
        <v>43500</v>
      </c>
      <c r="E2601" s="2">
        <v>43559</v>
      </c>
      <c r="F2601" s="2" t="str">
        <f>TEXT(Sales[[#This Row],[OrderDate]],"dd")</f>
        <v>04</v>
      </c>
      <c r="G2601" s="2">
        <v>43573</v>
      </c>
      <c r="H2601" s="2">
        <v>43582</v>
      </c>
      <c r="I2601" s="1" t="s">
        <v>32</v>
      </c>
      <c r="J2601">
        <v>27</v>
      </c>
      <c r="K2601" s="1" t="s">
        <v>179</v>
      </c>
      <c r="L2601">
        <v>36</v>
      </c>
      <c r="M2601" s="1" t="s">
        <v>287</v>
      </c>
      <c r="N2601">
        <v>33</v>
      </c>
      <c r="O2601" s="1" t="s">
        <v>75</v>
      </c>
      <c r="P2601">
        <v>7</v>
      </c>
      <c r="Q2601">
        <v>7.4999999999999997E-2</v>
      </c>
      <c r="R2601">
        <v>2345</v>
      </c>
      <c r="S2601">
        <v>1289.75</v>
      </c>
      <c r="T2601">
        <v>9028.25</v>
      </c>
      <c r="U2601">
        <v>15183.875</v>
      </c>
      <c r="V2601">
        <f>Sales[[#This Row],[Total Revenue]]-Sales[[#This Row],[Total Buying]]</f>
        <v>6155.625</v>
      </c>
      <c r="W2601">
        <v>263</v>
      </c>
      <c r="X2601" s="1" t="s">
        <v>928</v>
      </c>
      <c r="Y2601" s="1" t="s">
        <v>929</v>
      </c>
      <c r="Z2601" s="1" t="s">
        <v>38</v>
      </c>
      <c r="AA2601" s="1" t="s">
        <v>39</v>
      </c>
      <c r="AB2601" s="1" t="s">
        <v>40</v>
      </c>
      <c r="AC2601" s="1" t="s">
        <v>39</v>
      </c>
      <c r="AD2601">
        <v>241539</v>
      </c>
      <c r="AE2601">
        <v>94999</v>
      </c>
    </row>
    <row r="2602" spans="1:31" x14ac:dyDescent="0.3">
      <c r="A2602" s="1" t="s">
        <v>3436</v>
      </c>
      <c r="B2602" s="1" t="s">
        <v>30</v>
      </c>
      <c r="C2602" s="1" t="s">
        <v>77</v>
      </c>
      <c r="D2602" s="2">
        <v>43400</v>
      </c>
      <c r="E2602" s="2">
        <v>43559</v>
      </c>
      <c r="F2602" s="2" t="str">
        <f>TEXT(Sales[[#This Row],[OrderDate]],"dd")</f>
        <v>04</v>
      </c>
      <c r="G2602" s="2">
        <v>43578</v>
      </c>
      <c r="H2602" s="2">
        <v>43582</v>
      </c>
      <c r="I2602" s="1" t="s">
        <v>32</v>
      </c>
      <c r="J2602">
        <v>9</v>
      </c>
      <c r="K2602" s="1" t="s">
        <v>214</v>
      </c>
      <c r="L2602">
        <v>3</v>
      </c>
      <c r="M2602" s="1" t="s">
        <v>175</v>
      </c>
      <c r="N2602">
        <v>14</v>
      </c>
      <c r="O2602" s="1" t="s">
        <v>438</v>
      </c>
      <c r="P2602">
        <v>4</v>
      </c>
      <c r="Q2602">
        <v>0.1</v>
      </c>
      <c r="R2602">
        <v>5755.3</v>
      </c>
      <c r="S2602">
        <v>3683.3920000000003</v>
      </c>
      <c r="T2602">
        <v>14733.568000000001</v>
      </c>
      <c r="U2602">
        <v>20719.080000000002</v>
      </c>
      <c r="V2602">
        <f>Sales[[#This Row],[Total Revenue]]-Sales[[#This Row],[Total Buying]]</f>
        <v>5985.5120000000006</v>
      </c>
      <c r="W2602">
        <v>172</v>
      </c>
      <c r="X2602" s="1" t="s">
        <v>841</v>
      </c>
      <c r="Y2602" s="1" t="s">
        <v>532</v>
      </c>
      <c r="Z2602" s="1" t="s">
        <v>196</v>
      </c>
      <c r="AA2602" s="1" t="s">
        <v>197</v>
      </c>
      <c r="AB2602" s="1" t="s">
        <v>147</v>
      </c>
      <c r="AC2602" s="1" t="s">
        <v>197</v>
      </c>
      <c r="AD2602">
        <v>54255</v>
      </c>
      <c r="AE2602">
        <v>53281</v>
      </c>
    </row>
    <row r="2603" spans="1:31" x14ac:dyDescent="0.3">
      <c r="A2603" s="1" t="s">
        <v>3437</v>
      </c>
      <c r="B2603" s="1" t="s">
        <v>47</v>
      </c>
      <c r="C2603" s="1" t="s">
        <v>424</v>
      </c>
      <c r="D2603" s="2">
        <v>43400</v>
      </c>
      <c r="E2603" s="2">
        <v>43559</v>
      </c>
      <c r="F2603" s="2" t="str">
        <f>TEXT(Sales[[#This Row],[OrderDate]],"dd")</f>
        <v>04</v>
      </c>
      <c r="G2603" s="2">
        <v>43586</v>
      </c>
      <c r="H2603" s="2">
        <v>43591</v>
      </c>
      <c r="I2603" s="1" t="s">
        <v>32</v>
      </c>
      <c r="J2603">
        <v>14</v>
      </c>
      <c r="K2603" s="1" t="s">
        <v>222</v>
      </c>
      <c r="L2603">
        <v>20</v>
      </c>
      <c r="M2603" s="1" t="s">
        <v>59</v>
      </c>
      <c r="N2603">
        <v>45</v>
      </c>
      <c r="O2603" s="1" t="s">
        <v>109</v>
      </c>
      <c r="P2603">
        <v>1</v>
      </c>
      <c r="Q2603">
        <v>0.05</v>
      </c>
      <c r="R2603">
        <v>1092.1000000000001</v>
      </c>
      <c r="S2603">
        <v>491.44500000000005</v>
      </c>
      <c r="T2603">
        <v>491.44500000000005</v>
      </c>
      <c r="U2603">
        <v>1037.4950000000001</v>
      </c>
      <c r="V2603">
        <f>Sales[[#This Row],[Total Revenue]]-Sales[[#This Row],[Total Buying]]</f>
        <v>546.05000000000007</v>
      </c>
      <c r="W2603">
        <v>74</v>
      </c>
      <c r="X2603" s="1" t="s">
        <v>1833</v>
      </c>
      <c r="Y2603" s="1" t="s">
        <v>294</v>
      </c>
      <c r="Z2603" s="1" t="s">
        <v>158</v>
      </c>
      <c r="AA2603" s="1" t="s">
        <v>159</v>
      </c>
      <c r="AB2603" s="1" t="s">
        <v>116</v>
      </c>
      <c r="AC2603" s="1" t="s">
        <v>159</v>
      </c>
      <c r="AD2603">
        <v>74757</v>
      </c>
      <c r="AE2603">
        <v>52253</v>
      </c>
    </row>
    <row r="2604" spans="1:31" x14ac:dyDescent="0.3">
      <c r="A2604" s="1" t="s">
        <v>3438</v>
      </c>
      <c r="B2604" s="1" t="s">
        <v>30</v>
      </c>
      <c r="C2604" s="1" t="s">
        <v>424</v>
      </c>
      <c r="D2604" s="2">
        <v>43500</v>
      </c>
      <c r="E2604" s="2">
        <v>43559</v>
      </c>
      <c r="F2604" s="2" t="str">
        <f>TEXT(Sales[[#This Row],[OrderDate]],"dd")</f>
        <v>04</v>
      </c>
      <c r="G2604" s="2">
        <v>43569</v>
      </c>
      <c r="H2604" s="2">
        <v>43574</v>
      </c>
      <c r="I2604" s="1" t="s">
        <v>32</v>
      </c>
      <c r="J2604">
        <v>7</v>
      </c>
      <c r="K2604" s="1" t="s">
        <v>188</v>
      </c>
      <c r="L2604">
        <v>50</v>
      </c>
      <c r="M2604" s="1" t="s">
        <v>427</v>
      </c>
      <c r="N2604">
        <v>5</v>
      </c>
      <c r="O2604" s="1" t="s">
        <v>123</v>
      </c>
      <c r="P2604">
        <v>5</v>
      </c>
      <c r="Q2604">
        <v>7.4999999999999997E-2</v>
      </c>
      <c r="R2604">
        <v>2854.2000000000003</v>
      </c>
      <c r="S2604">
        <v>1427.1000000000001</v>
      </c>
      <c r="T2604">
        <v>7135.5000000000009</v>
      </c>
      <c r="U2604">
        <v>13200.675000000001</v>
      </c>
      <c r="V2604">
        <f>Sales[[#This Row],[Total Revenue]]-Sales[[#This Row],[Total Buying]]</f>
        <v>6065.1750000000002</v>
      </c>
      <c r="W2604">
        <v>85</v>
      </c>
      <c r="X2604" s="1" t="s">
        <v>1046</v>
      </c>
      <c r="Y2604" s="1" t="s">
        <v>1047</v>
      </c>
      <c r="Z2604" s="1" t="s">
        <v>158</v>
      </c>
      <c r="AA2604" s="1" t="s">
        <v>159</v>
      </c>
      <c r="AB2604" s="1" t="s">
        <v>116</v>
      </c>
      <c r="AC2604" s="1" t="s">
        <v>159</v>
      </c>
      <c r="AD2604">
        <v>41216</v>
      </c>
      <c r="AE2604">
        <v>57028</v>
      </c>
    </row>
    <row r="2605" spans="1:31" x14ac:dyDescent="0.3">
      <c r="A2605" s="1" t="s">
        <v>3439</v>
      </c>
      <c r="B2605" s="1" t="s">
        <v>47</v>
      </c>
      <c r="C2605" s="1" t="s">
        <v>62</v>
      </c>
      <c r="D2605" s="2">
        <v>43500</v>
      </c>
      <c r="E2605" s="2">
        <v>43559</v>
      </c>
      <c r="F2605" s="2" t="str">
        <f>TEXT(Sales[[#This Row],[OrderDate]],"dd")</f>
        <v>04</v>
      </c>
      <c r="G2605" s="2">
        <v>43566</v>
      </c>
      <c r="H2605" s="2">
        <v>43576</v>
      </c>
      <c r="I2605" s="1" t="s">
        <v>32</v>
      </c>
      <c r="J2605">
        <v>14</v>
      </c>
      <c r="K2605" s="1" t="s">
        <v>222</v>
      </c>
      <c r="L2605">
        <v>14</v>
      </c>
      <c r="M2605" s="1" t="s">
        <v>122</v>
      </c>
      <c r="N2605">
        <v>2</v>
      </c>
      <c r="O2605" s="1" t="s">
        <v>394</v>
      </c>
      <c r="P2605">
        <v>1</v>
      </c>
      <c r="Q2605">
        <v>0.05</v>
      </c>
      <c r="R2605">
        <v>1031.8</v>
      </c>
      <c r="S2605">
        <v>423.03799999999995</v>
      </c>
      <c r="T2605">
        <v>423.03799999999995</v>
      </c>
      <c r="U2605">
        <v>980.20999999999992</v>
      </c>
      <c r="V2605">
        <f>Sales[[#This Row],[Total Revenue]]-Sales[[#This Row],[Total Buying]]</f>
        <v>557.17200000000003</v>
      </c>
      <c r="W2605">
        <v>326</v>
      </c>
      <c r="X2605" s="1" t="s">
        <v>894</v>
      </c>
      <c r="Y2605" s="1" t="s">
        <v>895</v>
      </c>
      <c r="Z2605" s="1" t="s">
        <v>251</v>
      </c>
      <c r="AA2605" s="1" t="s">
        <v>252</v>
      </c>
      <c r="AB2605" s="1" t="s">
        <v>56</v>
      </c>
      <c r="AC2605" s="1" t="s">
        <v>252</v>
      </c>
      <c r="AD2605">
        <v>66308</v>
      </c>
      <c r="AE2605">
        <v>39711</v>
      </c>
    </row>
    <row r="2606" spans="1:31" x14ac:dyDescent="0.3">
      <c r="A2606" s="1" t="s">
        <v>3440</v>
      </c>
      <c r="B2606" s="1" t="s">
        <v>42</v>
      </c>
      <c r="C2606" s="1" t="s">
        <v>77</v>
      </c>
      <c r="D2606" s="2">
        <v>43500</v>
      </c>
      <c r="E2606" s="2">
        <v>43559</v>
      </c>
      <c r="F2606" s="2" t="str">
        <f>TEXT(Sales[[#This Row],[OrderDate]],"dd")</f>
        <v>04</v>
      </c>
      <c r="G2606" s="2">
        <v>43586</v>
      </c>
      <c r="H2606" s="2">
        <v>43594</v>
      </c>
      <c r="I2606" s="1" t="s">
        <v>32</v>
      </c>
      <c r="J2606">
        <v>21</v>
      </c>
      <c r="K2606" s="1" t="s">
        <v>43</v>
      </c>
      <c r="L2606">
        <v>17</v>
      </c>
      <c r="M2606" s="1" t="s">
        <v>278</v>
      </c>
      <c r="N2606">
        <v>1</v>
      </c>
      <c r="O2606" s="1" t="s">
        <v>72</v>
      </c>
      <c r="P2606">
        <v>1</v>
      </c>
      <c r="Q2606">
        <v>7.4999999999999997E-2</v>
      </c>
      <c r="R2606">
        <v>1112.2</v>
      </c>
      <c r="S2606">
        <v>544.97800000000007</v>
      </c>
      <c r="T2606">
        <v>544.97800000000007</v>
      </c>
      <c r="U2606">
        <v>1028.7850000000001</v>
      </c>
      <c r="V2606">
        <f>Sales[[#This Row],[Total Revenue]]-Sales[[#This Row],[Total Buying]]</f>
        <v>483.80700000000002</v>
      </c>
      <c r="W2606">
        <v>137</v>
      </c>
      <c r="X2606" s="1" t="s">
        <v>763</v>
      </c>
      <c r="Y2606" s="1" t="s">
        <v>682</v>
      </c>
      <c r="Z2606" s="1" t="s">
        <v>306</v>
      </c>
      <c r="AA2606" s="1" t="s">
        <v>307</v>
      </c>
      <c r="AB2606" s="1" t="s">
        <v>56</v>
      </c>
      <c r="AC2606" s="1" t="s">
        <v>307</v>
      </c>
      <c r="AD2606">
        <v>142232</v>
      </c>
      <c r="AE2606">
        <v>44185</v>
      </c>
    </row>
    <row r="2607" spans="1:31" x14ac:dyDescent="0.3">
      <c r="A2607" s="1" t="s">
        <v>3441</v>
      </c>
      <c r="B2607" s="1" t="s">
        <v>47</v>
      </c>
      <c r="C2607" s="1" t="s">
        <v>77</v>
      </c>
      <c r="D2607" s="2">
        <v>43400</v>
      </c>
      <c r="E2607" s="2">
        <v>43559</v>
      </c>
      <c r="F2607" s="2" t="str">
        <f>TEXT(Sales[[#This Row],[OrderDate]],"dd")</f>
        <v>04</v>
      </c>
      <c r="G2607" s="2">
        <v>43570</v>
      </c>
      <c r="H2607" s="2">
        <v>43575</v>
      </c>
      <c r="I2607" s="1" t="s">
        <v>32</v>
      </c>
      <c r="J2607">
        <v>18</v>
      </c>
      <c r="K2607" s="1" t="s">
        <v>49</v>
      </c>
      <c r="L2607">
        <v>47</v>
      </c>
      <c r="M2607" s="1" t="s">
        <v>267</v>
      </c>
      <c r="N2607">
        <v>38</v>
      </c>
      <c r="O2607" s="1" t="s">
        <v>119</v>
      </c>
      <c r="P2607">
        <v>2</v>
      </c>
      <c r="Q2607">
        <v>0.15</v>
      </c>
      <c r="R2607">
        <v>3731.9</v>
      </c>
      <c r="S2607">
        <v>1604.7170000000001</v>
      </c>
      <c r="T2607">
        <v>3209.4340000000002</v>
      </c>
      <c r="U2607">
        <v>6344.2300000000005</v>
      </c>
      <c r="V2607">
        <f>Sales[[#This Row],[Total Revenue]]-Sales[[#This Row],[Total Buying]]</f>
        <v>3134.7960000000003</v>
      </c>
      <c r="W2607">
        <v>181</v>
      </c>
      <c r="X2607" s="1" t="s">
        <v>771</v>
      </c>
      <c r="Y2607" s="1" t="s">
        <v>772</v>
      </c>
      <c r="Z2607" s="1" t="s">
        <v>369</v>
      </c>
      <c r="AA2607" s="1" t="s">
        <v>370</v>
      </c>
      <c r="AB2607" s="1" t="s">
        <v>147</v>
      </c>
      <c r="AC2607" s="1" t="s">
        <v>370</v>
      </c>
      <c r="AD2607">
        <v>39770</v>
      </c>
      <c r="AE2607">
        <v>31332</v>
      </c>
    </row>
    <row r="2608" spans="1:31" x14ac:dyDescent="0.3">
      <c r="A2608" s="1" t="s">
        <v>3442</v>
      </c>
      <c r="B2608" s="1" t="s">
        <v>100</v>
      </c>
      <c r="C2608" s="1" t="s">
        <v>31</v>
      </c>
      <c r="D2608" s="2">
        <v>43500</v>
      </c>
      <c r="E2608" s="2">
        <v>43559</v>
      </c>
      <c r="F2608" s="2" t="str">
        <f>TEXT(Sales[[#This Row],[OrderDate]],"dd")</f>
        <v>04</v>
      </c>
      <c r="G2608" s="2">
        <v>43582</v>
      </c>
      <c r="H2608" s="2">
        <v>43591</v>
      </c>
      <c r="I2608" s="1" t="s">
        <v>32</v>
      </c>
      <c r="J2608">
        <v>26</v>
      </c>
      <c r="K2608" s="1" t="s">
        <v>247</v>
      </c>
      <c r="L2608">
        <v>28</v>
      </c>
      <c r="M2608" s="1" t="s">
        <v>50</v>
      </c>
      <c r="N2608">
        <v>27</v>
      </c>
      <c r="O2608" s="1" t="s">
        <v>223</v>
      </c>
      <c r="P2608">
        <v>7</v>
      </c>
      <c r="Q2608">
        <v>0.05</v>
      </c>
      <c r="R2608">
        <v>2572.8000000000002</v>
      </c>
      <c r="S2608">
        <v>1955.3280000000002</v>
      </c>
      <c r="T2608">
        <v>13687.296000000002</v>
      </c>
      <c r="U2608">
        <v>17109.120000000003</v>
      </c>
      <c r="V2608">
        <f>Sales[[#This Row],[Total Revenue]]-Sales[[#This Row],[Total Buying]]</f>
        <v>3421.8240000000005</v>
      </c>
      <c r="W2608">
        <v>214</v>
      </c>
      <c r="X2608" s="1" t="s">
        <v>1028</v>
      </c>
      <c r="Y2608" s="1" t="s">
        <v>1029</v>
      </c>
      <c r="Z2608" s="1" t="s">
        <v>236</v>
      </c>
      <c r="AA2608" s="1" t="s">
        <v>237</v>
      </c>
      <c r="AB2608" s="1" t="s">
        <v>147</v>
      </c>
      <c r="AC2608" s="1" t="s">
        <v>237</v>
      </c>
      <c r="AD2608">
        <v>255740</v>
      </c>
      <c r="AE2608">
        <v>25764</v>
      </c>
    </row>
    <row r="2609" spans="1:31" x14ac:dyDescent="0.3">
      <c r="A2609" s="1" t="s">
        <v>3443</v>
      </c>
      <c r="B2609" s="1" t="s">
        <v>30</v>
      </c>
      <c r="C2609" s="1" t="s">
        <v>77</v>
      </c>
      <c r="D2609" s="2">
        <v>43500</v>
      </c>
      <c r="E2609" s="2">
        <v>43559</v>
      </c>
      <c r="F2609" s="2" t="str">
        <f>TEXT(Sales[[#This Row],[OrderDate]],"dd")</f>
        <v>04</v>
      </c>
      <c r="G2609" s="2">
        <v>43564</v>
      </c>
      <c r="H2609" s="2">
        <v>43566</v>
      </c>
      <c r="I2609" s="1" t="s">
        <v>32</v>
      </c>
      <c r="J2609">
        <v>8</v>
      </c>
      <c r="K2609" s="1" t="s">
        <v>105</v>
      </c>
      <c r="L2609">
        <v>18</v>
      </c>
      <c r="M2609" s="1" t="s">
        <v>334</v>
      </c>
      <c r="N2609">
        <v>31</v>
      </c>
      <c r="O2609" s="1" t="s">
        <v>470</v>
      </c>
      <c r="P2609">
        <v>8</v>
      </c>
      <c r="Q2609">
        <v>7.4999999999999997E-2</v>
      </c>
      <c r="R2609">
        <v>261.3</v>
      </c>
      <c r="S2609">
        <v>143.71500000000003</v>
      </c>
      <c r="T2609">
        <v>1149.7200000000003</v>
      </c>
      <c r="U2609">
        <v>1933.6200000000001</v>
      </c>
      <c r="V2609">
        <f>Sales[[#This Row],[Total Revenue]]-Sales[[#This Row],[Total Buying]]</f>
        <v>783.89999999999986</v>
      </c>
      <c r="W2609">
        <v>146</v>
      </c>
      <c r="X2609" s="1" t="s">
        <v>777</v>
      </c>
      <c r="Y2609" s="1" t="s">
        <v>778</v>
      </c>
      <c r="Z2609" s="1" t="s">
        <v>779</v>
      </c>
      <c r="AA2609" s="1" t="s">
        <v>780</v>
      </c>
      <c r="AB2609" s="1" t="s">
        <v>116</v>
      </c>
      <c r="AC2609" s="1" t="s">
        <v>780</v>
      </c>
      <c r="AD2609">
        <v>127177</v>
      </c>
      <c r="AE2609">
        <v>61442</v>
      </c>
    </row>
    <row r="2610" spans="1:31" x14ac:dyDescent="0.3">
      <c r="A2610" s="1" t="s">
        <v>3444</v>
      </c>
      <c r="B2610" s="1" t="s">
        <v>100</v>
      </c>
      <c r="C2610" s="1" t="s">
        <v>77</v>
      </c>
      <c r="D2610" s="2">
        <v>43400</v>
      </c>
      <c r="E2610" s="2">
        <v>43559</v>
      </c>
      <c r="F2610" s="2" t="str">
        <f>TEXT(Sales[[#This Row],[OrderDate]],"dd")</f>
        <v>04</v>
      </c>
      <c r="G2610" s="2">
        <v>43575</v>
      </c>
      <c r="H2610" s="2">
        <v>43583</v>
      </c>
      <c r="I2610" s="1" t="s">
        <v>32</v>
      </c>
      <c r="J2610">
        <v>26</v>
      </c>
      <c r="K2610" s="1" t="s">
        <v>247</v>
      </c>
      <c r="L2610">
        <v>4</v>
      </c>
      <c r="M2610" s="1" t="s">
        <v>92</v>
      </c>
      <c r="N2610">
        <v>13</v>
      </c>
      <c r="O2610" s="1" t="s">
        <v>193</v>
      </c>
      <c r="P2610">
        <v>3</v>
      </c>
      <c r="Q2610">
        <v>0.05</v>
      </c>
      <c r="R2610">
        <v>227.8</v>
      </c>
      <c r="S2610">
        <v>152.626</v>
      </c>
      <c r="T2610">
        <v>457.87800000000004</v>
      </c>
      <c r="U2610">
        <v>649.23</v>
      </c>
      <c r="V2610">
        <f>Sales[[#This Row],[Total Revenue]]-Sales[[#This Row],[Total Buying]]</f>
        <v>191.35199999999998</v>
      </c>
      <c r="W2610">
        <v>147</v>
      </c>
      <c r="X2610" s="1" t="s">
        <v>782</v>
      </c>
      <c r="Y2610" s="1" t="s">
        <v>783</v>
      </c>
      <c r="Z2610" s="1" t="s">
        <v>465</v>
      </c>
      <c r="AA2610" s="1" t="s">
        <v>466</v>
      </c>
      <c r="AB2610" s="1" t="s">
        <v>147</v>
      </c>
      <c r="AC2610" s="1" t="s">
        <v>466</v>
      </c>
      <c r="AD2610">
        <v>53328</v>
      </c>
      <c r="AE2610">
        <v>53581</v>
      </c>
    </row>
    <row r="2611" spans="1:31" x14ac:dyDescent="0.3">
      <c r="A2611" s="1" t="s">
        <v>3445</v>
      </c>
      <c r="B2611" s="1" t="s">
        <v>47</v>
      </c>
      <c r="C2611" s="1" t="s">
        <v>239</v>
      </c>
      <c r="D2611" s="2">
        <v>43400</v>
      </c>
      <c r="E2611" s="2">
        <v>43559</v>
      </c>
      <c r="F2611" s="2" t="str">
        <f>TEXT(Sales[[#This Row],[OrderDate]],"dd")</f>
        <v>04</v>
      </c>
      <c r="G2611" s="2">
        <v>43567</v>
      </c>
      <c r="H2611" s="2">
        <v>43568</v>
      </c>
      <c r="I2611" s="1" t="s">
        <v>32</v>
      </c>
      <c r="J2611">
        <v>13</v>
      </c>
      <c r="K2611" s="1" t="s">
        <v>88</v>
      </c>
      <c r="L2611">
        <v>44</v>
      </c>
      <c r="M2611" s="1" t="s">
        <v>445</v>
      </c>
      <c r="N2611">
        <v>47</v>
      </c>
      <c r="O2611" s="1" t="s">
        <v>254</v>
      </c>
      <c r="P2611">
        <v>5</v>
      </c>
      <c r="Q2611">
        <v>0.3</v>
      </c>
      <c r="R2611">
        <v>1983.2</v>
      </c>
      <c r="S2611">
        <v>1110.5920000000001</v>
      </c>
      <c r="T2611">
        <v>5552.9600000000009</v>
      </c>
      <c r="U2611">
        <v>6941.2</v>
      </c>
      <c r="V2611">
        <f>Sales[[#This Row],[Total Revenue]]-Sales[[#This Row],[Total Buying]]</f>
        <v>1388.2399999999989</v>
      </c>
      <c r="W2611">
        <v>361</v>
      </c>
      <c r="X2611" s="1" t="s">
        <v>1511</v>
      </c>
      <c r="Y2611" s="1" t="s">
        <v>404</v>
      </c>
      <c r="Z2611" s="1" t="s">
        <v>405</v>
      </c>
      <c r="AA2611" s="1" t="s">
        <v>406</v>
      </c>
      <c r="AB2611" s="1" t="s">
        <v>116</v>
      </c>
      <c r="AC2611" s="1" t="s">
        <v>406</v>
      </c>
      <c r="AD2611">
        <v>296633</v>
      </c>
      <c r="AE2611">
        <v>70594</v>
      </c>
    </row>
    <row r="2612" spans="1:31" x14ac:dyDescent="0.3">
      <c r="A2612" s="1" t="s">
        <v>3446</v>
      </c>
      <c r="B2612" s="1" t="s">
        <v>47</v>
      </c>
      <c r="C2612" s="1" t="s">
        <v>31</v>
      </c>
      <c r="D2612" s="2">
        <v>43400</v>
      </c>
      <c r="E2612" s="2">
        <v>43559</v>
      </c>
      <c r="F2612" s="2" t="str">
        <f>TEXT(Sales[[#This Row],[OrderDate]],"dd")</f>
        <v>04</v>
      </c>
      <c r="G2612" s="2">
        <v>43576</v>
      </c>
      <c r="H2612" s="2">
        <v>43586</v>
      </c>
      <c r="I2612" s="1" t="s">
        <v>32</v>
      </c>
      <c r="J2612">
        <v>16</v>
      </c>
      <c r="K2612" s="1" t="s">
        <v>270</v>
      </c>
      <c r="L2612">
        <v>17</v>
      </c>
      <c r="M2612" s="1" t="s">
        <v>278</v>
      </c>
      <c r="N2612">
        <v>23</v>
      </c>
      <c r="O2612" s="1" t="s">
        <v>103</v>
      </c>
      <c r="P2612">
        <v>1</v>
      </c>
      <c r="Q2612">
        <v>0.05</v>
      </c>
      <c r="R2612">
        <v>268</v>
      </c>
      <c r="S2612">
        <v>219.76</v>
      </c>
      <c r="T2612">
        <v>219.76</v>
      </c>
      <c r="U2612">
        <v>254.6</v>
      </c>
      <c r="V2612">
        <f>Sales[[#This Row],[Total Revenue]]-Sales[[#This Row],[Total Buying]]</f>
        <v>34.840000000000003</v>
      </c>
      <c r="W2612">
        <v>237</v>
      </c>
      <c r="X2612" s="1" t="s">
        <v>1165</v>
      </c>
      <c r="Y2612" s="1" t="s">
        <v>1166</v>
      </c>
      <c r="Z2612" s="1" t="s">
        <v>316</v>
      </c>
      <c r="AA2612" s="1" t="s">
        <v>317</v>
      </c>
      <c r="AB2612" s="1" t="s">
        <v>56</v>
      </c>
      <c r="AC2612" s="1" t="s">
        <v>317</v>
      </c>
      <c r="AD2612">
        <v>93267</v>
      </c>
      <c r="AE2612">
        <v>39882</v>
      </c>
    </row>
    <row r="2613" spans="1:31" x14ac:dyDescent="0.3">
      <c r="A2613" s="1" t="s">
        <v>3447</v>
      </c>
      <c r="B2613" s="1" t="s">
        <v>47</v>
      </c>
      <c r="C2613" s="1" t="s">
        <v>62</v>
      </c>
      <c r="D2613" s="2">
        <v>43500</v>
      </c>
      <c r="E2613" s="2">
        <v>43559</v>
      </c>
      <c r="F2613" s="2" t="str">
        <f>TEXT(Sales[[#This Row],[OrderDate]],"dd")</f>
        <v>04</v>
      </c>
      <c r="G2613" s="2">
        <v>43563</v>
      </c>
      <c r="H2613" s="2">
        <v>43566</v>
      </c>
      <c r="I2613" s="1" t="s">
        <v>32</v>
      </c>
      <c r="J2613">
        <v>13</v>
      </c>
      <c r="K2613" s="1" t="s">
        <v>88</v>
      </c>
      <c r="L2613">
        <v>18</v>
      </c>
      <c r="M2613" s="1" t="s">
        <v>334</v>
      </c>
      <c r="N2613">
        <v>33</v>
      </c>
      <c r="O2613" s="1" t="s">
        <v>75</v>
      </c>
      <c r="P2613">
        <v>2</v>
      </c>
      <c r="Q2613">
        <v>0.05</v>
      </c>
      <c r="R2613">
        <v>3932.9</v>
      </c>
      <c r="S2613">
        <v>2123.7660000000001</v>
      </c>
      <c r="T2613">
        <v>4247.5320000000002</v>
      </c>
      <c r="U2613">
        <v>7472.51</v>
      </c>
      <c r="V2613">
        <f>Sales[[#This Row],[Total Revenue]]-Sales[[#This Row],[Total Buying]]</f>
        <v>3224.9780000000001</v>
      </c>
      <c r="W2613">
        <v>320</v>
      </c>
      <c r="X2613" s="1" t="s">
        <v>275</v>
      </c>
      <c r="Y2613" s="1" t="s">
        <v>276</v>
      </c>
      <c r="Z2613" s="1" t="s">
        <v>251</v>
      </c>
      <c r="AA2613" s="1" t="s">
        <v>252</v>
      </c>
      <c r="AB2613" s="1" t="s">
        <v>56</v>
      </c>
      <c r="AC2613" s="1" t="s">
        <v>252</v>
      </c>
      <c r="AD2613">
        <v>45452</v>
      </c>
      <c r="AE2613">
        <v>114098</v>
      </c>
    </row>
    <row r="2614" spans="1:31" x14ac:dyDescent="0.3">
      <c r="A2614" s="1" t="s">
        <v>3448</v>
      </c>
      <c r="B2614" s="1" t="s">
        <v>47</v>
      </c>
      <c r="C2614" s="1" t="s">
        <v>77</v>
      </c>
      <c r="D2614" s="2">
        <v>43500</v>
      </c>
      <c r="E2614" s="2">
        <v>43559</v>
      </c>
      <c r="F2614" s="2" t="str">
        <f>TEXT(Sales[[#This Row],[OrderDate]],"dd")</f>
        <v>04</v>
      </c>
      <c r="G2614" s="2">
        <v>43568</v>
      </c>
      <c r="H2614" s="2">
        <v>43576</v>
      </c>
      <c r="I2614" s="1" t="s">
        <v>32</v>
      </c>
      <c r="J2614">
        <v>16</v>
      </c>
      <c r="K2614" s="1" t="s">
        <v>270</v>
      </c>
      <c r="L2614">
        <v>11</v>
      </c>
      <c r="M2614" s="1" t="s">
        <v>44</v>
      </c>
      <c r="N2614">
        <v>45</v>
      </c>
      <c r="O2614" s="1" t="s">
        <v>109</v>
      </c>
      <c r="P2614">
        <v>8</v>
      </c>
      <c r="Q2614">
        <v>7.4999999999999997E-2</v>
      </c>
      <c r="R2614">
        <v>2291.4</v>
      </c>
      <c r="S2614">
        <v>1672.722</v>
      </c>
      <c r="T2614">
        <v>13381.776</v>
      </c>
      <c r="U2614">
        <v>16956.36</v>
      </c>
      <c r="V2614">
        <f>Sales[[#This Row],[Total Revenue]]-Sales[[#This Row],[Total Buying]]</f>
        <v>3574.5840000000007</v>
      </c>
      <c r="W2614">
        <v>90</v>
      </c>
      <c r="X2614" s="1" t="s">
        <v>447</v>
      </c>
      <c r="Y2614" s="1" t="s">
        <v>448</v>
      </c>
      <c r="Z2614" s="1" t="s">
        <v>400</v>
      </c>
      <c r="AA2614" s="1" t="s">
        <v>401</v>
      </c>
      <c r="AB2614" s="1" t="s">
        <v>116</v>
      </c>
      <c r="AC2614" s="1" t="s">
        <v>401</v>
      </c>
      <c r="AD2614">
        <v>44615</v>
      </c>
      <c r="AE2614">
        <v>69938</v>
      </c>
    </row>
    <row r="2615" spans="1:31" x14ac:dyDescent="0.3">
      <c r="A2615" s="1" t="s">
        <v>3449</v>
      </c>
      <c r="B2615" s="1" t="s">
        <v>47</v>
      </c>
      <c r="C2615" s="1" t="s">
        <v>239</v>
      </c>
      <c r="D2615" s="2">
        <v>43500</v>
      </c>
      <c r="E2615" s="2">
        <v>43559</v>
      </c>
      <c r="F2615" s="2" t="str">
        <f>TEXT(Sales[[#This Row],[OrderDate]],"dd")</f>
        <v>04</v>
      </c>
      <c r="G2615" s="2">
        <v>43568</v>
      </c>
      <c r="H2615" s="2">
        <v>43571</v>
      </c>
      <c r="I2615" s="1" t="s">
        <v>32</v>
      </c>
      <c r="J2615">
        <v>14</v>
      </c>
      <c r="K2615" s="1" t="s">
        <v>222</v>
      </c>
      <c r="L2615">
        <v>18</v>
      </c>
      <c r="M2615" s="1" t="s">
        <v>334</v>
      </c>
      <c r="N2615">
        <v>38</v>
      </c>
      <c r="O2615" s="1" t="s">
        <v>119</v>
      </c>
      <c r="P2615">
        <v>7</v>
      </c>
      <c r="Q2615">
        <v>7.4999999999999997E-2</v>
      </c>
      <c r="R2615">
        <v>6197.5</v>
      </c>
      <c r="S2615">
        <v>5019.9750000000004</v>
      </c>
      <c r="T2615">
        <v>35139.825000000004</v>
      </c>
      <c r="U2615">
        <v>40128.8125</v>
      </c>
      <c r="V2615">
        <f>Sales[[#This Row],[Total Revenue]]-Sales[[#This Row],[Total Buying]]</f>
        <v>4988.9874999999956</v>
      </c>
      <c r="W2615">
        <v>333</v>
      </c>
      <c r="X2615" s="1" t="s">
        <v>537</v>
      </c>
      <c r="Y2615" s="1" t="s">
        <v>538</v>
      </c>
      <c r="Z2615" s="1" t="s">
        <v>251</v>
      </c>
      <c r="AA2615" s="1" t="s">
        <v>252</v>
      </c>
      <c r="AB2615" s="1" t="s">
        <v>56</v>
      </c>
      <c r="AC2615" s="1" t="s">
        <v>252</v>
      </c>
      <c r="AD2615">
        <v>39057</v>
      </c>
      <c r="AE2615">
        <v>59337</v>
      </c>
    </row>
    <row r="2616" spans="1:31" x14ac:dyDescent="0.3">
      <c r="A2616" s="1" t="s">
        <v>3450</v>
      </c>
      <c r="B2616" s="1" t="s">
        <v>47</v>
      </c>
      <c r="C2616" s="1" t="s">
        <v>62</v>
      </c>
      <c r="D2616" s="2">
        <v>43500</v>
      </c>
      <c r="E2616" s="2">
        <v>43559</v>
      </c>
      <c r="F2616" s="2" t="str">
        <f>TEXT(Sales[[#This Row],[OrderDate]],"dd")</f>
        <v>04</v>
      </c>
      <c r="G2616" s="2">
        <v>43586</v>
      </c>
      <c r="H2616" s="2">
        <v>43590</v>
      </c>
      <c r="I2616" s="1" t="s">
        <v>32</v>
      </c>
      <c r="J2616">
        <v>20</v>
      </c>
      <c r="K2616" s="1" t="s">
        <v>225</v>
      </c>
      <c r="L2616">
        <v>27</v>
      </c>
      <c r="M2616" s="1" t="s">
        <v>560</v>
      </c>
      <c r="N2616">
        <v>38</v>
      </c>
      <c r="O2616" s="1" t="s">
        <v>119</v>
      </c>
      <c r="P2616">
        <v>4</v>
      </c>
      <c r="Q2616">
        <v>0.1</v>
      </c>
      <c r="R2616">
        <v>3839.1</v>
      </c>
      <c r="S2616">
        <v>2495.415</v>
      </c>
      <c r="T2616">
        <v>9981.66</v>
      </c>
      <c r="U2616">
        <v>13820.76</v>
      </c>
      <c r="V2616">
        <f>Sales[[#This Row],[Total Revenue]]-Sales[[#This Row],[Total Buying]]</f>
        <v>3839.1000000000004</v>
      </c>
      <c r="W2616">
        <v>282</v>
      </c>
      <c r="X2616" s="1" t="s">
        <v>143</v>
      </c>
      <c r="Y2616" s="1" t="s">
        <v>144</v>
      </c>
      <c r="Z2616" s="1" t="s">
        <v>145</v>
      </c>
      <c r="AA2616" s="1" t="s">
        <v>146</v>
      </c>
      <c r="AB2616" s="1" t="s">
        <v>147</v>
      </c>
      <c r="AC2616" s="1" t="s">
        <v>146</v>
      </c>
      <c r="AD2616">
        <v>57316</v>
      </c>
      <c r="AE2616">
        <v>27683</v>
      </c>
    </row>
    <row r="2617" spans="1:31" x14ac:dyDescent="0.3">
      <c r="A2617" s="1" t="s">
        <v>3451</v>
      </c>
      <c r="B2617" s="1" t="s">
        <v>30</v>
      </c>
      <c r="C2617" s="1" t="s">
        <v>48</v>
      </c>
      <c r="D2617" s="2">
        <v>43400</v>
      </c>
      <c r="E2617" s="2">
        <v>43560</v>
      </c>
      <c r="F2617" s="2" t="str">
        <f>TEXT(Sales[[#This Row],[OrderDate]],"dd")</f>
        <v>05</v>
      </c>
      <c r="G2617" s="2">
        <v>43562</v>
      </c>
      <c r="H2617" s="2">
        <v>43567</v>
      </c>
      <c r="I2617" s="1" t="s">
        <v>32</v>
      </c>
      <c r="J2617">
        <v>8</v>
      </c>
      <c r="K2617" s="1" t="s">
        <v>105</v>
      </c>
      <c r="L2617">
        <v>5</v>
      </c>
      <c r="M2617" s="1" t="s">
        <v>106</v>
      </c>
      <c r="N2617">
        <v>44</v>
      </c>
      <c r="O2617" s="1" t="s">
        <v>206</v>
      </c>
      <c r="P2617">
        <v>1</v>
      </c>
      <c r="Q2617">
        <v>0.3</v>
      </c>
      <c r="R2617">
        <v>1058.6000000000001</v>
      </c>
      <c r="S2617">
        <v>793.95</v>
      </c>
      <c r="T2617">
        <v>793.95</v>
      </c>
      <c r="U2617">
        <v>741.0200000000001</v>
      </c>
      <c r="V2617">
        <f>Sales[[#This Row],[Total Revenue]]-Sales[[#This Row],[Total Buying]]</f>
        <v>-52.92999999999995</v>
      </c>
      <c r="W2617">
        <v>26</v>
      </c>
      <c r="X2617" s="1" t="s">
        <v>1312</v>
      </c>
      <c r="Y2617" s="1" t="s">
        <v>294</v>
      </c>
      <c r="Z2617" s="1" t="s">
        <v>158</v>
      </c>
      <c r="AA2617" s="1" t="s">
        <v>159</v>
      </c>
      <c r="AB2617" s="1" t="s">
        <v>116</v>
      </c>
      <c r="AC2617" s="1" t="s">
        <v>159</v>
      </c>
      <c r="AD2617">
        <v>40908</v>
      </c>
      <c r="AE2617">
        <v>66459</v>
      </c>
    </row>
    <row r="2618" spans="1:31" x14ac:dyDescent="0.3">
      <c r="A2618" s="1" t="s">
        <v>3452</v>
      </c>
      <c r="B2618" s="1" t="s">
        <v>47</v>
      </c>
      <c r="C2618" s="1" t="s">
        <v>424</v>
      </c>
      <c r="D2618" s="2">
        <v>43500</v>
      </c>
      <c r="E2618" s="2">
        <v>43560</v>
      </c>
      <c r="F2618" s="2" t="str">
        <f>TEXT(Sales[[#This Row],[OrderDate]],"dd")</f>
        <v>05</v>
      </c>
      <c r="G2618" s="2">
        <v>43572</v>
      </c>
      <c r="H2618" s="2">
        <v>43573</v>
      </c>
      <c r="I2618" s="1" t="s">
        <v>32</v>
      </c>
      <c r="J2618">
        <v>12</v>
      </c>
      <c r="K2618" s="1" t="s">
        <v>208</v>
      </c>
      <c r="L2618">
        <v>17</v>
      </c>
      <c r="M2618" s="1" t="s">
        <v>278</v>
      </c>
      <c r="N2618">
        <v>47</v>
      </c>
      <c r="O2618" s="1" t="s">
        <v>254</v>
      </c>
      <c r="P2618">
        <v>8</v>
      </c>
      <c r="Q2618">
        <v>7.4999999999999997E-2</v>
      </c>
      <c r="R2618">
        <v>877.7</v>
      </c>
      <c r="S2618">
        <v>579.28200000000004</v>
      </c>
      <c r="T2618">
        <v>4634.2560000000003</v>
      </c>
      <c r="U2618">
        <v>6494.9800000000005</v>
      </c>
      <c r="V2618">
        <f>Sales[[#This Row],[Total Revenue]]-Sales[[#This Row],[Total Buying]]</f>
        <v>1860.7240000000002</v>
      </c>
      <c r="W2618">
        <v>66</v>
      </c>
      <c r="X2618" s="1" t="s">
        <v>518</v>
      </c>
      <c r="Y2618" s="1" t="s">
        <v>331</v>
      </c>
      <c r="Z2618" s="1" t="s">
        <v>158</v>
      </c>
      <c r="AA2618" s="1" t="s">
        <v>159</v>
      </c>
      <c r="AB2618" s="1" t="s">
        <v>116</v>
      </c>
      <c r="AC2618" s="1" t="s">
        <v>159</v>
      </c>
      <c r="AD2618">
        <v>178185</v>
      </c>
      <c r="AE2618">
        <v>50739</v>
      </c>
    </row>
    <row r="2619" spans="1:31" x14ac:dyDescent="0.3">
      <c r="A2619" s="1" t="s">
        <v>3453</v>
      </c>
      <c r="B2619" s="1" t="s">
        <v>30</v>
      </c>
      <c r="C2619" s="1" t="s">
        <v>62</v>
      </c>
      <c r="D2619" s="2">
        <v>43500</v>
      </c>
      <c r="E2619" s="2">
        <v>43560</v>
      </c>
      <c r="F2619" s="2" t="str">
        <f>TEXT(Sales[[#This Row],[OrderDate]],"dd")</f>
        <v>05</v>
      </c>
      <c r="G2619" s="2">
        <v>43572</v>
      </c>
      <c r="H2619" s="2">
        <v>43574</v>
      </c>
      <c r="I2619" s="1" t="s">
        <v>32</v>
      </c>
      <c r="J2619">
        <v>2</v>
      </c>
      <c r="K2619" s="1" t="s">
        <v>142</v>
      </c>
      <c r="L2619">
        <v>18</v>
      </c>
      <c r="M2619" s="1" t="s">
        <v>334</v>
      </c>
      <c r="N2619">
        <v>23</v>
      </c>
      <c r="O2619" s="1" t="s">
        <v>103</v>
      </c>
      <c r="P2619">
        <v>8</v>
      </c>
      <c r="Q2619">
        <v>0.4</v>
      </c>
      <c r="R2619">
        <v>6083.6</v>
      </c>
      <c r="S2619">
        <v>5171.0600000000004</v>
      </c>
      <c r="T2619">
        <v>41368.480000000003</v>
      </c>
      <c r="U2619">
        <v>29201.280000000002</v>
      </c>
      <c r="V2619">
        <f>Sales[[#This Row],[Total Revenue]]-Sales[[#This Row],[Total Buying]]</f>
        <v>-12167.2</v>
      </c>
      <c r="W2619">
        <v>271</v>
      </c>
      <c r="X2619" s="1" t="s">
        <v>1606</v>
      </c>
      <c r="Y2619" s="1" t="s">
        <v>1607</v>
      </c>
      <c r="Z2619" s="1" t="s">
        <v>38</v>
      </c>
      <c r="AA2619" s="1" t="s">
        <v>39</v>
      </c>
      <c r="AB2619" s="1" t="s">
        <v>40</v>
      </c>
      <c r="AC2619" s="1" t="s">
        <v>39</v>
      </c>
      <c r="AD2619">
        <v>34566</v>
      </c>
      <c r="AE2619">
        <v>66911</v>
      </c>
    </row>
    <row r="2620" spans="1:31" x14ac:dyDescent="0.3">
      <c r="A2620" s="1" t="s">
        <v>3454</v>
      </c>
      <c r="B2620" s="1" t="s">
        <v>100</v>
      </c>
      <c r="C2620" s="1" t="s">
        <v>31</v>
      </c>
      <c r="D2620" s="2">
        <v>43400</v>
      </c>
      <c r="E2620" s="2">
        <v>43560</v>
      </c>
      <c r="F2620" s="2" t="str">
        <f>TEXT(Sales[[#This Row],[OrderDate]],"dd")</f>
        <v>05</v>
      </c>
      <c r="G2620" s="2">
        <v>43569</v>
      </c>
      <c r="H2620" s="2">
        <v>43574</v>
      </c>
      <c r="I2620" s="1" t="s">
        <v>32</v>
      </c>
      <c r="J2620">
        <v>25</v>
      </c>
      <c r="K2620" s="1" t="s">
        <v>333</v>
      </c>
      <c r="L2620">
        <v>39</v>
      </c>
      <c r="M2620" s="1" t="s">
        <v>520</v>
      </c>
      <c r="N2620">
        <v>20</v>
      </c>
      <c r="O2620" s="1" t="s">
        <v>245</v>
      </c>
      <c r="P2620">
        <v>1</v>
      </c>
      <c r="Q2620">
        <v>0.2</v>
      </c>
      <c r="R2620">
        <v>3979.8</v>
      </c>
      <c r="S2620">
        <v>3024.6480000000001</v>
      </c>
      <c r="T2620">
        <v>3024.6480000000001</v>
      </c>
      <c r="U2620">
        <v>3183.84</v>
      </c>
      <c r="V2620">
        <f>Sales[[#This Row],[Total Revenue]]-Sales[[#This Row],[Total Buying]]</f>
        <v>159.19200000000001</v>
      </c>
      <c r="W2620">
        <v>215</v>
      </c>
      <c r="X2620" s="1" t="s">
        <v>527</v>
      </c>
      <c r="Y2620" s="1" t="s">
        <v>528</v>
      </c>
      <c r="Z2620" s="1" t="s">
        <v>236</v>
      </c>
      <c r="AA2620" s="1" t="s">
        <v>237</v>
      </c>
      <c r="AB2620" s="1" t="s">
        <v>147</v>
      </c>
      <c r="AC2620" s="1" t="s">
        <v>237</v>
      </c>
      <c r="AD2620">
        <v>73026</v>
      </c>
      <c r="AE2620">
        <v>40355</v>
      </c>
    </row>
    <row r="2621" spans="1:31" x14ac:dyDescent="0.3">
      <c r="A2621" s="1" t="s">
        <v>3455</v>
      </c>
      <c r="B2621" s="1" t="s">
        <v>30</v>
      </c>
      <c r="C2621" s="1" t="s">
        <v>239</v>
      </c>
      <c r="D2621" s="2">
        <v>43500</v>
      </c>
      <c r="E2621" s="2">
        <v>43560</v>
      </c>
      <c r="F2621" s="2" t="str">
        <f>TEXT(Sales[[#This Row],[OrderDate]],"dd")</f>
        <v>05</v>
      </c>
      <c r="G2621" s="2">
        <v>43580</v>
      </c>
      <c r="H2621" s="2">
        <v>43581</v>
      </c>
      <c r="I2621" s="1" t="s">
        <v>32</v>
      </c>
      <c r="J2621">
        <v>8</v>
      </c>
      <c r="K2621" s="1" t="s">
        <v>105</v>
      </c>
      <c r="L2621">
        <v>47</v>
      </c>
      <c r="M2621" s="1" t="s">
        <v>267</v>
      </c>
      <c r="N2621">
        <v>4</v>
      </c>
      <c r="O2621" s="1" t="s">
        <v>64</v>
      </c>
      <c r="P2621">
        <v>5</v>
      </c>
      <c r="Q2621">
        <v>0.1</v>
      </c>
      <c r="R2621">
        <v>3906.1</v>
      </c>
      <c r="S2621">
        <v>3163.9410000000003</v>
      </c>
      <c r="T2621">
        <v>15819.705000000002</v>
      </c>
      <c r="U2621">
        <v>17577.449999999997</v>
      </c>
      <c r="V2621">
        <f>Sales[[#This Row],[Total Revenue]]-Sales[[#This Row],[Total Buying]]</f>
        <v>1757.7449999999953</v>
      </c>
      <c r="W2621">
        <v>334</v>
      </c>
      <c r="X2621" s="1" t="s">
        <v>476</v>
      </c>
      <c r="Y2621" s="1" t="s">
        <v>960</v>
      </c>
      <c r="Z2621" s="1" t="s">
        <v>251</v>
      </c>
      <c r="AA2621" s="1" t="s">
        <v>252</v>
      </c>
      <c r="AB2621" s="1" t="s">
        <v>56</v>
      </c>
      <c r="AC2621" s="1" t="s">
        <v>252</v>
      </c>
      <c r="AD2621">
        <v>49256</v>
      </c>
      <c r="AE2621">
        <v>48004</v>
      </c>
    </row>
    <row r="2622" spans="1:31" x14ac:dyDescent="0.3">
      <c r="A2622" s="1" t="s">
        <v>3456</v>
      </c>
      <c r="B2622" s="1" t="s">
        <v>42</v>
      </c>
      <c r="C2622" s="1" t="s">
        <v>48</v>
      </c>
      <c r="D2622" s="2">
        <v>43400</v>
      </c>
      <c r="E2622" s="2">
        <v>43560</v>
      </c>
      <c r="F2622" s="2" t="str">
        <f>TEXT(Sales[[#This Row],[OrderDate]],"dd")</f>
        <v>05</v>
      </c>
      <c r="G2622" s="2">
        <v>43570</v>
      </c>
      <c r="H2622" s="2">
        <v>43579</v>
      </c>
      <c r="I2622" s="1" t="s">
        <v>32</v>
      </c>
      <c r="J2622">
        <v>25</v>
      </c>
      <c r="K2622" s="1" t="s">
        <v>333</v>
      </c>
      <c r="L2622">
        <v>17</v>
      </c>
      <c r="M2622" s="1" t="s">
        <v>278</v>
      </c>
      <c r="N2622">
        <v>35</v>
      </c>
      <c r="O2622" s="1" t="s">
        <v>184</v>
      </c>
      <c r="P2622">
        <v>6</v>
      </c>
      <c r="Q2622">
        <v>7.4999999999999997E-2</v>
      </c>
      <c r="R2622">
        <v>6311.4000000000005</v>
      </c>
      <c r="S2622">
        <v>4986.0060000000003</v>
      </c>
      <c r="T2622">
        <v>29916.036</v>
      </c>
      <c r="U2622">
        <v>35028.270000000004</v>
      </c>
      <c r="V2622">
        <f>Sales[[#This Row],[Total Revenue]]-Sales[[#This Row],[Total Buying]]</f>
        <v>5112.234000000004</v>
      </c>
      <c r="W2622">
        <v>11</v>
      </c>
      <c r="X2622" s="1" t="s">
        <v>140</v>
      </c>
      <c r="Y2622" s="1" t="s">
        <v>113</v>
      </c>
      <c r="Z2622" s="1" t="s">
        <v>114</v>
      </c>
      <c r="AA2622" s="1" t="s">
        <v>115</v>
      </c>
      <c r="AB2622" s="1" t="s">
        <v>116</v>
      </c>
      <c r="AC2622" s="1" t="s">
        <v>115</v>
      </c>
      <c r="AD2622">
        <v>525610</v>
      </c>
      <c r="AE2622">
        <v>47326</v>
      </c>
    </row>
    <row r="2623" spans="1:31" x14ac:dyDescent="0.3">
      <c r="A2623" s="1" t="s">
        <v>3457</v>
      </c>
      <c r="B2623" s="1" t="s">
        <v>47</v>
      </c>
      <c r="C2623" s="1" t="s">
        <v>77</v>
      </c>
      <c r="D2623" s="2">
        <v>43400</v>
      </c>
      <c r="E2623" s="2">
        <v>43560</v>
      </c>
      <c r="F2623" s="2" t="str">
        <f>TEXT(Sales[[#This Row],[OrderDate]],"dd")</f>
        <v>05</v>
      </c>
      <c r="G2623" s="2">
        <v>43569</v>
      </c>
      <c r="H2623" s="2">
        <v>43577</v>
      </c>
      <c r="I2623" s="1" t="s">
        <v>32</v>
      </c>
      <c r="J2623">
        <v>15</v>
      </c>
      <c r="K2623" s="1" t="s">
        <v>134</v>
      </c>
      <c r="L2623">
        <v>47</v>
      </c>
      <c r="M2623" s="1" t="s">
        <v>267</v>
      </c>
      <c r="N2623">
        <v>9</v>
      </c>
      <c r="O2623" s="1" t="s">
        <v>111</v>
      </c>
      <c r="P2623">
        <v>8</v>
      </c>
      <c r="Q2623">
        <v>0.1</v>
      </c>
      <c r="R2623">
        <v>2619.7000000000003</v>
      </c>
      <c r="S2623">
        <v>1493.229</v>
      </c>
      <c r="T2623">
        <v>11945.832</v>
      </c>
      <c r="U2623">
        <v>18861.840000000004</v>
      </c>
      <c r="V2623">
        <f>Sales[[#This Row],[Total Revenue]]-Sales[[#This Row],[Total Buying]]</f>
        <v>6916.0080000000034</v>
      </c>
      <c r="W2623">
        <v>125</v>
      </c>
      <c r="X2623" s="1" t="s">
        <v>719</v>
      </c>
      <c r="Y2623" s="1" t="s">
        <v>696</v>
      </c>
      <c r="Z2623" s="1" t="s">
        <v>306</v>
      </c>
      <c r="AA2623" s="1" t="s">
        <v>307</v>
      </c>
      <c r="AB2623" s="1" t="s">
        <v>56</v>
      </c>
      <c r="AC2623" s="1" t="s">
        <v>307</v>
      </c>
      <c r="AD2623">
        <v>31831</v>
      </c>
      <c r="AE2623">
        <v>40226</v>
      </c>
    </row>
    <row r="2624" spans="1:31" x14ac:dyDescent="0.3">
      <c r="A2624" s="1" t="s">
        <v>3458</v>
      </c>
      <c r="B2624" s="1" t="s">
        <v>30</v>
      </c>
      <c r="C2624" s="1" t="s">
        <v>31</v>
      </c>
      <c r="D2624" s="2">
        <v>43500</v>
      </c>
      <c r="E2624" s="2">
        <v>43560</v>
      </c>
      <c r="F2624" s="2" t="str">
        <f>TEXT(Sales[[#This Row],[OrderDate]],"dd")</f>
        <v>05</v>
      </c>
      <c r="G2624" s="2">
        <v>43584</v>
      </c>
      <c r="H2624" s="2">
        <v>43593</v>
      </c>
      <c r="I2624" s="1" t="s">
        <v>32</v>
      </c>
      <c r="J2624">
        <v>8</v>
      </c>
      <c r="K2624" s="1" t="s">
        <v>105</v>
      </c>
      <c r="L2624">
        <v>20</v>
      </c>
      <c r="M2624" s="1" t="s">
        <v>59</v>
      </c>
      <c r="N2624">
        <v>44</v>
      </c>
      <c r="O2624" s="1" t="s">
        <v>206</v>
      </c>
      <c r="P2624">
        <v>6</v>
      </c>
      <c r="Q2624">
        <v>7.4999999999999997E-2</v>
      </c>
      <c r="R2624">
        <v>3490.7000000000003</v>
      </c>
      <c r="S2624">
        <v>1396.2800000000002</v>
      </c>
      <c r="T2624">
        <v>8377.68</v>
      </c>
      <c r="U2624">
        <v>19373.385000000002</v>
      </c>
      <c r="V2624">
        <f>Sales[[#This Row],[Total Revenue]]-Sales[[#This Row],[Total Buying]]</f>
        <v>10995.705000000002</v>
      </c>
      <c r="W2624">
        <v>217</v>
      </c>
      <c r="X2624" s="1" t="s">
        <v>376</v>
      </c>
      <c r="Y2624" s="1" t="s">
        <v>349</v>
      </c>
      <c r="Z2624" s="1" t="s">
        <v>236</v>
      </c>
      <c r="AA2624" s="1" t="s">
        <v>237</v>
      </c>
      <c r="AB2624" s="1" t="s">
        <v>147</v>
      </c>
      <c r="AC2624" s="1" t="s">
        <v>237</v>
      </c>
      <c r="AD2624">
        <v>49444</v>
      </c>
      <c r="AE2624">
        <v>60089</v>
      </c>
    </row>
    <row r="2625" spans="1:31" x14ac:dyDescent="0.3">
      <c r="A2625" s="1" t="s">
        <v>3459</v>
      </c>
      <c r="B2625" s="1" t="s">
        <v>30</v>
      </c>
      <c r="C2625" s="1" t="s">
        <v>62</v>
      </c>
      <c r="D2625" s="2">
        <v>43400</v>
      </c>
      <c r="E2625" s="2">
        <v>43561</v>
      </c>
      <c r="F2625" s="2" t="str">
        <f>TEXT(Sales[[#This Row],[OrderDate]],"dd")</f>
        <v>06</v>
      </c>
      <c r="G2625" s="2">
        <v>43569</v>
      </c>
      <c r="H2625" s="2">
        <v>43577</v>
      </c>
      <c r="I2625" s="1" t="s">
        <v>32</v>
      </c>
      <c r="J2625">
        <v>4</v>
      </c>
      <c r="K2625" s="1" t="s">
        <v>70</v>
      </c>
      <c r="L2625">
        <v>12</v>
      </c>
      <c r="M2625" s="1" t="s">
        <v>380</v>
      </c>
      <c r="N2625">
        <v>3</v>
      </c>
      <c r="O2625" s="1" t="s">
        <v>167</v>
      </c>
      <c r="P2625">
        <v>1</v>
      </c>
      <c r="Q2625">
        <v>0.05</v>
      </c>
      <c r="R2625">
        <v>234.5</v>
      </c>
      <c r="S2625">
        <v>117.25</v>
      </c>
      <c r="T2625">
        <v>117.25</v>
      </c>
      <c r="U2625">
        <v>222.77500000000001</v>
      </c>
      <c r="V2625">
        <f>Sales[[#This Row],[Total Revenue]]-Sales[[#This Row],[Total Buying]]</f>
        <v>105.52500000000001</v>
      </c>
      <c r="W2625">
        <v>266</v>
      </c>
      <c r="X2625" s="1" t="s">
        <v>1159</v>
      </c>
      <c r="Y2625" s="1" t="s">
        <v>1160</v>
      </c>
      <c r="Z2625" s="1" t="s">
        <v>38</v>
      </c>
      <c r="AA2625" s="1" t="s">
        <v>39</v>
      </c>
      <c r="AB2625" s="1" t="s">
        <v>40</v>
      </c>
      <c r="AC2625" s="1" t="s">
        <v>39</v>
      </c>
      <c r="AD2625">
        <v>738644</v>
      </c>
      <c r="AE2625">
        <v>47030</v>
      </c>
    </row>
    <row r="2626" spans="1:31" x14ac:dyDescent="0.3">
      <c r="A2626" s="1" t="s">
        <v>3460</v>
      </c>
      <c r="B2626" s="1" t="s">
        <v>47</v>
      </c>
      <c r="C2626" s="1" t="s">
        <v>77</v>
      </c>
      <c r="D2626" s="2">
        <v>43500</v>
      </c>
      <c r="E2626" s="2">
        <v>43561</v>
      </c>
      <c r="F2626" s="2" t="str">
        <f>TEXT(Sales[[#This Row],[OrderDate]],"dd")</f>
        <v>06</v>
      </c>
      <c r="G2626" s="2">
        <v>43571</v>
      </c>
      <c r="H2626" s="2">
        <v>43577</v>
      </c>
      <c r="I2626" s="1" t="s">
        <v>32</v>
      </c>
      <c r="J2626">
        <v>20</v>
      </c>
      <c r="K2626" s="1" t="s">
        <v>225</v>
      </c>
      <c r="L2626">
        <v>15</v>
      </c>
      <c r="M2626" s="1" t="s">
        <v>34</v>
      </c>
      <c r="N2626">
        <v>24</v>
      </c>
      <c r="O2626" s="1" t="s">
        <v>204</v>
      </c>
      <c r="P2626">
        <v>8</v>
      </c>
      <c r="Q2626">
        <v>0.3</v>
      </c>
      <c r="R2626">
        <v>1125.6000000000001</v>
      </c>
      <c r="S2626">
        <v>585.31200000000013</v>
      </c>
      <c r="T2626">
        <v>4682.496000000001</v>
      </c>
      <c r="U2626">
        <v>6303.3600000000006</v>
      </c>
      <c r="V2626">
        <f>Sales[[#This Row],[Total Revenue]]-Sales[[#This Row],[Total Buying]]</f>
        <v>1620.8639999999996</v>
      </c>
      <c r="W2626">
        <v>130</v>
      </c>
      <c r="X2626" s="1" t="s">
        <v>632</v>
      </c>
      <c r="Y2626" s="1" t="s">
        <v>633</v>
      </c>
      <c r="Z2626" s="1" t="s">
        <v>306</v>
      </c>
      <c r="AA2626" s="1" t="s">
        <v>307</v>
      </c>
      <c r="AB2626" s="1" t="s">
        <v>56</v>
      </c>
      <c r="AC2626" s="1" t="s">
        <v>307</v>
      </c>
      <c r="AD2626">
        <v>37821</v>
      </c>
      <c r="AE2626">
        <v>43163</v>
      </c>
    </row>
    <row r="2627" spans="1:31" x14ac:dyDescent="0.3">
      <c r="A2627" s="1" t="s">
        <v>3461</v>
      </c>
      <c r="B2627" s="1" t="s">
        <v>30</v>
      </c>
      <c r="C2627" s="1" t="s">
        <v>77</v>
      </c>
      <c r="D2627" s="2">
        <v>43500</v>
      </c>
      <c r="E2627" s="2">
        <v>43561</v>
      </c>
      <c r="F2627" s="2" t="str">
        <f>TEXT(Sales[[#This Row],[OrderDate]],"dd")</f>
        <v>06</v>
      </c>
      <c r="G2627" s="2">
        <v>43566</v>
      </c>
      <c r="H2627" s="2">
        <v>43572</v>
      </c>
      <c r="I2627" s="1" t="s">
        <v>32</v>
      </c>
      <c r="J2627">
        <v>4</v>
      </c>
      <c r="K2627" s="1" t="s">
        <v>70</v>
      </c>
      <c r="L2627">
        <v>41</v>
      </c>
      <c r="M2627" s="1" t="s">
        <v>505</v>
      </c>
      <c r="N2627">
        <v>41</v>
      </c>
      <c r="O2627" s="1" t="s">
        <v>60</v>
      </c>
      <c r="P2627">
        <v>3</v>
      </c>
      <c r="Q2627">
        <v>0.1</v>
      </c>
      <c r="R2627">
        <v>2633.1</v>
      </c>
      <c r="S2627">
        <v>1211.2260000000001</v>
      </c>
      <c r="T2627">
        <v>3633.6780000000003</v>
      </c>
      <c r="U2627">
        <v>7109.37</v>
      </c>
      <c r="V2627">
        <f>Sales[[#This Row],[Total Revenue]]-Sales[[#This Row],[Total Buying]]</f>
        <v>3475.6919999999996</v>
      </c>
      <c r="W2627">
        <v>123</v>
      </c>
      <c r="X2627" s="1" t="s">
        <v>1107</v>
      </c>
      <c r="Y2627" s="1" t="s">
        <v>1108</v>
      </c>
      <c r="Z2627" s="1" t="s">
        <v>306</v>
      </c>
      <c r="AA2627" s="1" t="s">
        <v>307</v>
      </c>
      <c r="AB2627" s="1" t="s">
        <v>56</v>
      </c>
      <c r="AC2627" s="1" t="s">
        <v>307</v>
      </c>
      <c r="AD2627">
        <v>318575</v>
      </c>
      <c r="AE2627">
        <v>46764</v>
      </c>
    </row>
    <row r="2628" spans="1:31" x14ac:dyDescent="0.3">
      <c r="A2628" s="1" t="s">
        <v>3462</v>
      </c>
      <c r="B2628" s="1" t="s">
        <v>47</v>
      </c>
      <c r="C2628" s="1" t="s">
        <v>239</v>
      </c>
      <c r="D2628" s="2">
        <v>43400</v>
      </c>
      <c r="E2628" s="2">
        <v>43561</v>
      </c>
      <c r="F2628" s="2" t="str">
        <f>TEXT(Sales[[#This Row],[OrderDate]],"dd")</f>
        <v>06</v>
      </c>
      <c r="G2628" s="2">
        <v>43574</v>
      </c>
      <c r="H2628" s="2">
        <v>43577</v>
      </c>
      <c r="I2628" s="1" t="s">
        <v>32</v>
      </c>
      <c r="J2628">
        <v>12</v>
      </c>
      <c r="K2628" s="1" t="s">
        <v>208</v>
      </c>
      <c r="L2628">
        <v>42</v>
      </c>
      <c r="M2628" s="1" t="s">
        <v>363</v>
      </c>
      <c r="N2628">
        <v>7</v>
      </c>
      <c r="O2628" s="1" t="s">
        <v>260</v>
      </c>
      <c r="P2628">
        <v>5</v>
      </c>
      <c r="Q2628">
        <v>7.4999999999999997E-2</v>
      </c>
      <c r="R2628">
        <v>1005</v>
      </c>
      <c r="S2628">
        <v>854.25</v>
      </c>
      <c r="T2628">
        <v>4271.25</v>
      </c>
      <c r="U2628">
        <v>4648.125</v>
      </c>
      <c r="V2628">
        <f>Sales[[#This Row],[Total Revenue]]-Sales[[#This Row],[Total Buying]]</f>
        <v>376.875</v>
      </c>
      <c r="W2628">
        <v>355</v>
      </c>
      <c r="X2628" s="1" t="s">
        <v>499</v>
      </c>
      <c r="Y2628" s="1" t="s">
        <v>958</v>
      </c>
      <c r="Z2628" s="1" t="s">
        <v>242</v>
      </c>
      <c r="AA2628" s="1" t="s">
        <v>243</v>
      </c>
      <c r="AB2628" s="1" t="s">
        <v>56</v>
      </c>
      <c r="AC2628" s="1" t="s">
        <v>243</v>
      </c>
      <c r="AD2628">
        <v>87224</v>
      </c>
      <c r="AE2628">
        <v>40758</v>
      </c>
    </row>
    <row r="2629" spans="1:31" x14ac:dyDescent="0.3">
      <c r="A2629" s="1" t="s">
        <v>3463</v>
      </c>
      <c r="B2629" s="1" t="s">
        <v>30</v>
      </c>
      <c r="C2629" s="1" t="s">
        <v>62</v>
      </c>
      <c r="D2629" s="2">
        <v>43400</v>
      </c>
      <c r="E2629" s="2">
        <v>43561</v>
      </c>
      <c r="F2629" s="2" t="str">
        <f>TEXT(Sales[[#This Row],[OrderDate]],"dd")</f>
        <v>06</v>
      </c>
      <c r="G2629" s="2">
        <v>43588</v>
      </c>
      <c r="H2629" s="2">
        <v>43591</v>
      </c>
      <c r="I2629" s="1" t="s">
        <v>32</v>
      </c>
      <c r="J2629">
        <v>2</v>
      </c>
      <c r="K2629" s="1" t="s">
        <v>142</v>
      </c>
      <c r="L2629">
        <v>47</v>
      </c>
      <c r="M2629" s="1" t="s">
        <v>267</v>
      </c>
      <c r="N2629">
        <v>44</v>
      </c>
      <c r="O2629" s="1" t="s">
        <v>206</v>
      </c>
      <c r="P2629">
        <v>8</v>
      </c>
      <c r="Q2629">
        <v>0.05</v>
      </c>
      <c r="R2629">
        <v>1112.2</v>
      </c>
      <c r="S2629">
        <v>878.63800000000003</v>
      </c>
      <c r="T2629">
        <v>7029.1040000000003</v>
      </c>
      <c r="U2629">
        <v>8452.7200000000012</v>
      </c>
      <c r="V2629">
        <f>Sales[[#This Row],[Total Revenue]]-Sales[[#This Row],[Total Buying]]</f>
        <v>1423.6160000000009</v>
      </c>
      <c r="W2629">
        <v>286</v>
      </c>
      <c r="X2629" s="1" t="s">
        <v>1794</v>
      </c>
      <c r="Y2629" s="1" t="s">
        <v>1795</v>
      </c>
      <c r="Z2629" s="1" t="s">
        <v>211</v>
      </c>
      <c r="AA2629" s="1" t="s">
        <v>212</v>
      </c>
      <c r="AB2629" s="1" t="s">
        <v>56</v>
      </c>
      <c r="AC2629" s="1" t="s">
        <v>212</v>
      </c>
      <c r="AD2629">
        <v>232254</v>
      </c>
      <c r="AE2629">
        <v>47779</v>
      </c>
    </row>
    <row r="2630" spans="1:31" x14ac:dyDescent="0.3">
      <c r="A2630" s="1" t="s">
        <v>3464</v>
      </c>
      <c r="B2630" s="1" t="s">
        <v>30</v>
      </c>
      <c r="C2630" s="1" t="s">
        <v>239</v>
      </c>
      <c r="D2630" s="2">
        <v>43400</v>
      </c>
      <c r="E2630" s="2">
        <v>43561</v>
      </c>
      <c r="F2630" s="2" t="str">
        <f>TEXT(Sales[[#This Row],[OrderDate]],"dd")</f>
        <v>06</v>
      </c>
      <c r="G2630" s="2">
        <v>43579</v>
      </c>
      <c r="H2630" s="2">
        <v>43589</v>
      </c>
      <c r="I2630" s="1" t="s">
        <v>32</v>
      </c>
      <c r="J2630">
        <v>3</v>
      </c>
      <c r="K2630" s="1" t="s">
        <v>154</v>
      </c>
      <c r="L2630">
        <v>21</v>
      </c>
      <c r="M2630" s="1" t="s">
        <v>63</v>
      </c>
      <c r="N2630">
        <v>29</v>
      </c>
      <c r="O2630" s="1" t="s">
        <v>360</v>
      </c>
      <c r="P2630">
        <v>8</v>
      </c>
      <c r="Q2630">
        <v>0.05</v>
      </c>
      <c r="R2630">
        <v>2525.9</v>
      </c>
      <c r="S2630">
        <v>1995.4610000000002</v>
      </c>
      <c r="T2630">
        <v>15963.688000000002</v>
      </c>
      <c r="U2630">
        <v>19196.84</v>
      </c>
      <c r="V2630">
        <f>Sales[[#This Row],[Total Revenue]]-Sales[[#This Row],[Total Buying]]</f>
        <v>3233.1519999999982</v>
      </c>
      <c r="W2630">
        <v>333</v>
      </c>
      <c r="X2630" s="1" t="s">
        <v>537</v>
      </c>
      <c r="Y2630" s="1" t="s">
        <v>538</v>
      </c>
      <c r="Z2630" s="1" t="s">
        <v>251</v>
      </c>
      <c r="AA2630" s="1" t="s">
        <v>252</v>
      </c>
      <c r="AB2630" s="1" t="s">
        <v>56</v>
      </c>
      <c r="AC2630" s="1" t="s">
        <v>252</v>
      </c>
      <c r="AD2630">
        <v>39057</v>
      </c>
      <c r="AE2630">
        <v>59337</v>
      </c>
    </row>
    <row r="2631" spans="1:31" x14ac:dyDescent="0.3">
      <c r="A2631" s="1" t="s">
        <v>3465</v>
      </c>
      <c r="B2631" s="1" t="s">
        <v>42</v>
      </c>
      <c r="C2631" s="1" t="s">
        <v>62</v>
      </c>
      <c r="D2631" s="2">
        <v>43400</v>
      </c>
      <c r="E2631" s="2">
        <v>43561</v>
      </c>
      <c r="F2631" s="2" t="str">
        <f>TEXT(Sales[[#This Row],[OrderDate]],"dd")</f>
        <v>06</v>
      </c>
      <c r="G2631" s="2">
        <v>43579</v>
      </c>
      <c r="H2631" s="2">
        <v>43587</v>
      </c>
      <c r="I2631" s="1" t="s">
        <v>32</v>
      </c>
      <c r="J2631">
        <v>25</v>
      </c>
      <c r="K2631" s="1" t="s">
        <v>333</v>
      </c>
      <c r="L2631">
        <v>4</v>
      </c>
      <c r="M2631" s="1" t="s">
        <v>92</v>
      </c>
      <c r="N2631">
        <v>34</v>
      </c>
      <c r="O2631" s="1" t="s">
        <v>335</v>
      </c>
      <c r="P2631">
        <v>7</v>
      </c>
      <c r="Q2631">
        <v>0.05</v>
      </c>
      <c r="R2631">
        <v>187.6</v>
      </c>
      <c r="S2631">
        <v>91.923999999999992</v>
      </c>
      <c r="T2631">
        <v>643.46799999999996</v>
      </c>
      <c r="U2631">
        <v>1247.54</v>
      </c>
      <c r="V2631">
        <f>Sales[[#This Row],[Total Revenue]]-Sales[[#This Row],[Total Buying]]</f>
        <v>604.072</v>
      </c>
      <c r="W2631">
        <v>279</v>
      </c>
      <c r="X2631" s="1" t="s">
        <v>768</v>
      </c>
      <c r="Y2631" s="1" t="s">
        <v>769</v>
      </c>
      <c r="Z2631" s="1" t="s">
        <v>145</v>
      </c>
      <c r="AA2631" s="1" t="s">
        <v>146</v>
      </c>
      <c r="AB2631" s="1" t="s">
        <v>147</v>
      </c>
      <c r="AC2631" s="1" t="s">
        <v>146</v>
      </c>
      <c r="AD2631">
        <v>133039</v>
      </c>
      <c r="AE2631">
        <v>33604</v>
      </c>
    </row>
    <row r="2632" spans="1:31" x14ac:dyDescent="0.3">
      <c r="A2632" s="1" t="s">
        <v>3466</v>
      </c>
      <c r="B2632" s="1" t="s">
        <v>47</v>
      </c>
      <c r="C2632" s="1" t="s">
        <v>31</v>
      </c>
      <c r="D2632" s="2">
        <v>43500</v>
      </c>
      <c r="E2632" s="2">
        <v>43561</v>
      </c>
      <c r="F2632" s="2" t="str">
        <f>TEXT(Sales[[#This Row],[OrderDate]],"dd")</f>
        <v>06</v>
      </c>
      <c r="G2632" s="2">
        <v>43585</v>
      </c>
      <c r="H2632" s="2">
        <v>43590</v>
      </c>
      <c r="I2632" s="1" t="s">
        <v>32</v>
      </c>
      <c r="J2632">
        <v>18</v>
      </c>
      <c r="K2632" s="1" t="s">
        <v>49</v>
      </c>
      <c r="L2632">
        <v>20</v>
      </c>
      <c r="M2632" s="1" t="s">
        <v>59</v>
      </c>
      <c r="N2632">
        <v>13</v>
      </c>
      <c r="O2632" s="1" t="s">
        <v>193</v>
      </c>
      <c r="P2632">
        <v>7</v>
      </c>
      <c r="Q2632">
        <v>7.4999999999999997E-2</v>
      </c>
      <c r="R2632">
        <v>1996.6000000000001</v>
      </c>
      <c r="S2632">
        <v>1317.7560000000001</v>
      </c>
      <c r="T2632">
        <v>9224.2920000000013</v>
      </c>
      <c r="U2632">
        <v>12927.985000000001</v>
      </c>
      <c r="V2632">
        <f>Sales[[#This Row],[Total Revenue]]-Sales[[#This Row],[Total Buying]]</f>
        <v>3703.6929999999993</v>
      </c>
      <c r="W2632">
        <v>241</v>
      </c>
      <c r="X2632" s="1" t="s">
        <v>681</v>
      </c>
      <c r="Y2632" s="1" t="s">
        <v>682</v>
      </c>
      <c r="Z2632" s="1" t="s">
        <v>683</v>
      </c>
      <c r="AA2632" s="1" t="s">
        <v>684</v>
      </c>
      <c r="AB2632" s="1" t="s">
        <v>40</v>
      </c>
      <c r="AC2632" s="1" t="s">
        <v>684</v>
      </c>
      <c r="AD2632">
        <v>45145</v>
      </c>
      <c r="AE2632">
        <v>54282</v>
      </c>
    </row>
    <row r="2633" spans="1:31" x14ac:dyDescent="0.3">
      <c r="A2633" s="1" t="s">
        <v>3467</v>
      </c>
      <c r="B2633" s="1" t="s">
        <v>30</v>
      </c>
      <c r="C2633" s="1" t="s">
        <v>48</v>
      </c>
      <c r="D2633" s="2">
        <v>43500</v>
      </c>
      <c r="E2633" s="2">
        <v>43561</v>
      </c>
      <c r="F2633" s="2" t="str">
        <f>TEXT(Sales[[#This Row],[OrderDate]],"dd")</f>
        <v>06</v>
      </c>
      <c r="G2633" s="2">
        <v>43575</v>
      </c>
      <c r="H2633" s="2">
        <v>43585</v>
      </c>
      <c r="I2633" s="1" t="s">
        <v>32</v>
      </c>
      <c r="J2633">
        <v>9</v>
      </c>
      <c r="K2633" s="1" t="s">
        <v>214</v>
      </c>
      <c r="L2633">
        <v>23</v>
      </c>
      <c r="M2633" s="1" t="s">
        <v>354</v>
      </c>
      <c r="N2633">
        <v>30</v>
      </c>
      <c r="O2633" s="1" t="s">
        <v>51</v>
      </c>
      <c r="P2633">
        <v>5</v>
      </c>
      <c r="Q2633">
        <v>0.4</v>
      </c>
      <c r="R2633">
        <v>2546</v>
      </c>
      <c r="S2633">
        <v>2062.2600000000002</v>
      </c>
      <c r="T2633">
        <v>10311.300000000001</v>
      </c>
      <c r="U2633">
        <v>7638</v>
      </c>
      <c r="V2633">
        <f>Sales[[#This Row],[Total Revenue]]-Sales[[#This Row],[Total Buying]]</f>
        <v>-2673.3000000000011</v>
      </c>
      <c r="W2633">
        <v>16</v>
      </c>
      <c r="X2633" s="1" t="s">
        <v>1231</v>
      </c>
      <c r="Y2633" s="1" t="s">
        <v>294</v>
      </c>
      <c r="Z2633" s="1" t="s">
        <v>158</v>
      </c>
      <c r="AA2633" s="1" t="s">
        <v>159</v>
      </c>
      <c r="AB2633" s="1" t="s">
        <v>116</v>
      </c>
      <c r="AC2633" s="1" t="s">
        <v>159</v>
      </c>
      <c r="AD2633">
        <v>99670</v>
      </c>
      <c r="AE2633">
        <v>60752</v>
      </c>
    </row>
    <row r="2634" spans="1:31" x14ac:dyDescent="0.3">
      <c r="A2634" s="1" t="s">
        <v>3468</v>
      </c>
      <c r="B2634" s="1" t="s">
        <v>100</v>
      </c>
      <c r="C2634" s="1" t="s">
        <v>77</v>
      </c>
      <c r="D2634" s="2">
        <v>43400</v>
      </c>
      <c r="E2634" s="2">
        <v>43561</v>
      </c>
      <c r="F2634" s="2" t="str">
        <f>TEXT(Sales[[#This Row],[OrderDate]],"dd")</f>
        <v>06</v>
      </c>
      <c r="G2634" s="2">
        <v>43565</v>
      </c>
      <c r="H2634" s="2">
        <v>43570</v>
      </c>
      <c r="I2634" s="1" t="s">
        <v>32</v>
      </c>
      <c r="J2634">
        <v>25</v>
      </c>
      <c r="K2634" s="1" t="s">
        <v>333</v>
      </c>
      <c r="L2634">
        <v>25</v>
      </c>
      <c r="M2634" s="1" t="s">
        <v>454</v>
      </c>
      <c r="N2634">
        <v>19</v>
      </c>
      <c r="O2634" s="1" t="s">
        <v>726</v>
      </c>
      <c r="P2634">
        <v>2</v>
      </c>
      <c r="Q2634">
        <v>7.4999999999999997E-2</v>
      </c>
      <c r="R2634">
        <v>1125.6000000000001</v>
      </c>
      <c r="S2634">
        <v>754.15200000000016</v>
      </c>
      <c r="T2634">
        <v>1508.3040000000003</v>
      </c>
      <c r="U2634">
        <v>2082.36</v>
      </c>
      <c r="V2634">
        <f>Sales[[#This Row],[Total Revenue]]-Sales[[#This Row],[Total Buying]]</f>
        <v>574.05599999999981</v>
      </c>
      <c r="W2634">
        <v>130</v>
      </c>
      <c r="X2634" s="1" t="s">
        <v>632</v>
      </c>
      <c r="Y2634" s="1" t="s">
        <v>633</v>
      </c>
      <c r="Z2634" s="1" t="s">
        <v>306</v>
      </c>
      <c r="AA2634" s="1" t="s">
        <v>307</v>
      </c>
      <c r="AB2634" s="1" t="s">
        <v>56</v>
      </c>
      <c r="AC2634" s="1" t="s">
        <v>307</v>
      </c>
      <c r="AD2634">
        <v>37821</v>
      </c>
      <c r="AE2634">
        <v>43163</v>
      </c>
    </row>
    <row r="2635" spans="1:31" x14ac:dyDescent="0.3">
      <c r="A2635" s="1" t="s">
        <v>3469</v>
      </c>
      <c r="B2635" s="1" t="s">
        <v>42</v>
      </c>
      <c r="C2635" s="1" t="s">
        <v>239</v>
      </c>
      <c r="D2635" s="2">
        <v>43400</v>
      </c>
      <c r="E2635" s="2">
        <v>43561</v>
      </c>
      <c r="F2635" s="2" t="str">
        <f>TEXT(Sales[[#This Row],[OrderDate]],"dd")</f>
        <v>06</v>
      </c>
      <c r="G2635" s="2">
        <v>43582</v>
      </c>
      <c r="H2635" s="2">
        <v>43588</v>
      </c>
      <c r="I2635" s="1" t="s">
        <v>32</v>
      </c>
      <c r="J2635">
        <v>23</v>
      </c>
      <c r="K2635" s="1" t="s">
        <v>171</v>
      </c>
      <c r="L2635">
        <v>11</v>
      </c>
      <c r="M2635" s="1" t="s">
        <v>44</v>
      </c>
      <c r="N2635">
        <v>37</v>
      </c>
      <c r="O2635" s="1" t="s">
        <v>309</v>
      </c>
      <c r="P2635">
        <v>8</v>
      </c>
      <c r="Q2635">
        <v>0.15</v>
      </c>
      <c r="R2635">
        <v>2539.3000000000002</v>
      </c>
      <c r="S2635">
        <v>1828.296</v>
      </c>
      <c r="T2635">
        <v>14626.368</v>
      </c>
      <c r="U2635">
        <v>17267.240000000002</v>
      </c>
      <c r="V2635">
        <f>Sales[[#This Row],[Total Revenue]]-Sales[[#This Row],[Total Buying]]</f>
        <v>2640.8720000000012</v>
      </c>
      <c r="W2635">
        <v>352</v>
      </c>
      <c r="X2635" s="1" t="s">
        <v>919</v>
      </c>
      <c r="Y2635" s="1" t="s">
        <v>920</v>
      </c>
      <c r="Z2635" s="1" t="s">
        <v>242</v>
      </c>
      <c r="AA2635" s="1" t="s">
        <v>243</v>
      </c>
      <c r="AB2635" s="1" t="s">
        <v>56</v>
      </c>
      <c r="AC2635" s="1" t="s">
        <v>243</v>
      </c>
      <c r="AD2635">
        <v>52940</v>
      </c>
      <c r="AE2635">
        <v>49190</v>
      </c>
    </row>
    <row r="2636" spans="1:31" x14ac:dyDescent="0.3">
      <c r="A2636" s="1" t="s">
        <v>3470</v>
      </c>
      <c r="B2636" s="1" t="s">
        <v>30</v>
      </c>
      <c r="C2636" s="1" t="s">
        <v>31</v>
      </c>
      <c r="D2636" s="2">
        <v>43400</v>
      </c>
      <c r="E2636" s="2">
        <v>43562</v>
      </c>
      <c r="F2636" s="2" t="str">
        <f>TEXT(Sales[[#This Row],[OrderDate]],"dd")</f>
        <v>07</v>
      </c>
      <c r="G2636" s="2">
        <v>43582</v>
      </c>
      <c r="H2636" s="2">
        <v>43584</v>
      </c>
      <c r="I2636" s="1" t="s">
        <v>32</v>
      </c>
      <c r="J2636">
        <v>4</v>
      </c>
      <c r="K2636" s="1" t="s">
        <v>70</v>
      </c>
      <c r="L2636">
        <v>8</v>
      </c>
      <c r="M2636" s="1" t="s">
        <v>98</v>
      </c>
      <c r="N2636">
        <v>6</v>
      </c>
      <c r="O2636" s="1" t="s">
        <v>274</v>
      </c>
      <c r="P2636">
        <v>7</v>
      </c>
      <c r="Q2636">
        <v>0.15</v>
      </c>
      <c r="R2636">
        <v>2318.2000000000003</v>
      </c>
      <c r="S2636">
        <v>1275.0100000000002</v>
      </c>
      <c r="T2636">
        <v>8925.0700000000015</v>
      </c>
      <c r="U2636">
        <v>13793.29</v>
      </c>
      <c r="V2636">
        <f>Sales[[#This Row],[Total Revenue]]-Sales[[#This Row],[Total Buying]]</f>
        <v>4868.2199999999993</v>
      </c>
      <c r="W2636">
        <v>260</v>
      </c>
      <c r="X2636" s="1" t="s">
        <v>1983</v>
      </c>
      <c r="Y2636" s="1" t="s">
        <v>37</v>
      </c>
      <c r="Z2636" s="1" t="s">
        <v>38</v>
      </c>
      <c r="AA2636" s="1" t="s">
        <v>39</v>
      </c>
      <c r="AB2636" s="1" t="s">
        <v>40</v>
      </c>
      <c r="AC2636" s="1" t="s">
        <v>39</v>
      </c>
      <c r="AD2636">
        <v>161116</v>
      </c>
      <c r="AE2636">
        <v>87040</v>
      </c>
    </row>
    <row r="2637" spans="1:31" x14ac:dyDescent="0.3">
      <c r="A2637" s="1" t="s">
        <v>3471</v>
      </c>
      <c r="B2637" s="1" t="s">
        <v>30</v>
      </c>
      <c r="C2637" s="1" t="s">
        <v>424</v>
      </c>
      <c r="D2637" s="2">
        <v>43400</v>
      </c>
      <c r="E2637" s="2">
        <v>43562</v>
      </c>
      <c r="F2637" s="2" t="str">
        <f>TEXT(Sales[[#This Row],[OrderDate]],"dd")</f>
        <v>07</v>
      </c>
      <c r="G2637" s="2">
        <v>43585</v>
      </c>
      <c r="H2637" s="2">
        <v>43590</v>
      </c>
      <c r="I2637" s="1" t="s">
        <v>32</v>
      </c>
      <c r="J2637">
        <v>7</v>
      </c>
      <c r="K2637" s="1" t="s">
        <v>188</v>
      </c>
      <c r="L2637">
        <v>43</v>
      </c>
      <c r="M2637" s="1" t="s">
        <v>183</v>
      </c>
      <c r="N2637">
        <v>18</v>
      </c>
      <c r="O2637" s="1" t="s">
        <v>364</v>
      </c>
      <c r="P2637">
        <v>6</v>
      </c>
      <c r="Q2637">
        <v>0.2</v>
      </c>
      <c r="R2637">
        <v>3999.9</v>
      </c>
      <c r="S2637">
        <v>1919.952</v>
      </c>
      <c r="T2637">
        <v>11519.712</v>
      </c>
      <c r="U2637">
        <v>19199.52</v>
      </c>
      <c r="V2637">
        <f>Sales[[#This Row],[Total Revenue]]-Sales[[#This Row],[Total Buying]]</f>
        <v>7679.8080000000009</v>
      </c>
      <c r="W2637">
        <v>74</v>
      </c>
      <c r="X2637" s="1" t="s">
        <v>1833</v>
      </c>
      <c r="Y2637" s="1" t="s">
        <v>294</v>
      </c>
      <c r="Z2637" s="1" t="s">
        <v>158</v>
      </c>
      <c r="AA2637" s="1" t="s">
        <v>159</v>
      </c>
      <c r="AB2637" s="1" t="s">
        <v>116</v>
      </c>
      <c r="AC2637" s="1" t="s">
        <v>159</v>
      </c>
      <c r="AD2637">
        <v>74757</v>
      </c>
      <c r="AE2637">
        <v>52253</v>
      </c>
    </row>
    <row r="2638" spans="1:31" x14ac:dyDescent="0.3">
      <c r="A2638" s="1" t="s">
        <v>3472</v>
      </c>
      <c r="B2638" s="1" t="s">
        <v>30</v>
      </c>
      <c r="C2638" s="1" t="s">
        <v>424</v>
      </c>
      <c r="D2638" s="2">
        <v>43500</v>
      </c>
      <c r="E2638" s="2">
        <v>43562</v>
      </c>
      <c r="F2638" s="2" t="str">
        <f>TEXT(Sales[[#This Row],[OrderDate]],"dd")</f>
        <v>07</v>
      </c>
      <c r="G2638" s="2">
        <v>43588</v>
      </c>
      <c r="H2638" s="2">
        <v>43595</v>
      </c>
      <c r="I2638" s="1" t="s">
        <v>32</v>
      </c>
      <c r="J2638">
        <v>4</v>
      </c>
      <c r="K2638" s="1" t="s">
        <v>70</v>
      </c>
      <c r="L2638">
        <v>20</v>
      </c>
      <c r="M2638" s="1" t="s">
        <v>59</v>
      </c>
      <c r="N2638">
        <v>32</v>
      </c>
      <c r="O2638" s="1" t="s">
        <v>107</v>
      </c>
      <c r="P2638">
        <v>8</v>
      </c>
      <c r="Q2638">
        <v>0.05</v>
      </c>
      <c r="R2638">
        <v>1232.8</v>
      </c>
      <c r="S2638">
        <v>678.04000000000008</v>
      </c>
      <c r="T2638">
        <v>5424.3200000000006</v>
      </c>
      <c r="U2638">
        <v>9369.2799999999988</v>
      </c>
      <c r="V2638">
        <f>Sales[[#This Row],[Total Revenue]]-Sales[[#This Row],[Total Buying]]</f>
        <v>3944.9599999999982</v>
      </c>
      <c r="W2638">
        <v>73</v>
      </c>
      <c r="X2638" s="1" t="s">
        <v>1438</v>
      </c>
      <c r="Y2638" s="1" t="s">
        <v>1203</v>
      </c>
      <c r="Z2638" s="1" t="s">
        <v>158</v>
      </c>
      <c r="AA2638" s="1" t="s">
        <v>159</v>
      </c>
      <c r="AB2638" s="1" t="s">
        <v>116</v>
      </c>
      <c r="AC2638" s="1" t="s">
        <v>159</v>
      </c>
      <c r="AD2638">
        <v>37861</v>
      </c>
      <c r="AE2638">
        <v>90208</v>
      </c>
    </row>
    <row r="2639" spans="1:31" x14ac:dyDescent="0.3">
      <c r="A2639" s="1" t="s">
        <v>3473</v>
      </c>
      <c r="B2639" s="1" t="s">
        <v>30</v>
      </c>
      <c r="C2639" s="1" t="s">
        <v>62</v>
      </c>
      <c r="D2639" s="2">
        <v>43500</v>
      </c>
      <c r="E2639" s="2">
        <v>43562</v>
      </c>
      <c r="F2639" s="2" t="str">
        <f>TEXT(Sales[[#This Row],[OrderDate]],"dd")</f>
        <v>07</v>
      </c>
      <c r="G2639" s="2">
        <v>43586</v>
      </c>
      <c r="H2639" s="2">
        <v>43596</v>
      </c>
      <c r="I2639" s="1" t="s">
        <v>32</v>
      </c>
      <c r="J2639">
        <v>11</v>
      </c>
      <c r="K2639" s="1" t="s">
        <v>125</v>
      </c>
      <c r="L2639">
        <v>20</v>
      </c>
      <c r="M2639" s="1" t="s">
        <v>59</v>
      </c>
      <c r="N2639">
        <v>31</v>
      </c>
      <c r="O2639" s="1" t="s">
        <v>470</v>
      </c>
      <c r="P2639">
        <v>7</v>
      </c>
      <c r="Q2639">
        <v>0.05</v>
      </c>
      <c r="R2639">
        <v>864.30000000000007</v>
      </c>
      <c r="S2639">
        <v>371.649</v>
      </c>
      <c r="T2639">
        <v>2601.5430000000001</v>
      </c>
      <c r="U2639">
        <v>5747.5950000000003</v>
      </c>
      <c r="V2639">
        <f>Sales[[#This Row],[Total Revenue]]-Sales[[#This Row],[Total Buying]]</f>
        <v>3146.0520000000001</v>
      </c>
      <c r="W2639">
        <v>262</v>
      </c>
      <c r="X2639" s="1" t="s">
        <v>494</v>
      </c>
      <c r="Y2639" s="1" t="s">
        <v>495</v>
      </c>
      <c r="Z2639" s="1" t="s">
        <v>38</v>
      </c>
      <c r="AA2639" s="1" t="s">
        <v>39</v>
      </c>
      <c r="AB2639" s="1" t="s">
        <v>40</v>
      </c>
      <c r="AC2639" s="1" t="s">
        <v>39</v>
      </c>
      <c r="AD2639">
        <v>110549</v>
      </c>
      <c r="AE2639">
        <v>31918</v>
      </c>
    </row>
    <row r="2640" spans="1:31" x14ac:dyDescent="0.3">
      <c r="A2640" s="1" t="s">
        <v>3474</v>
      </c>
      <c r="B2640" s="1" t="s">
        <v>42</v>
      </c>
      <c r="C2640" s="1" t="s">
        <v>62</v>
      </c>
      <c r="D2640" s="2">
        <v>43500</v>
      </c>
      <c r="E2640" s="2">
        <v>43562</v>
      </c>
      <c r="F2640" s="2" t="str">
        <f>TEXT(Sales[[#This Row],[OrderDate]],"dd")</f>
        <v>07</v>
      </c>
      <c r="G2640" s="2">
        <v>43570</v>
      </c>
      <c r="H2640" s="2">
        <v>43571</v>
      </c>
      <c r="I2640" s="1" t="s">
        <v>32</v>
      </c>
      <c r="J2640">
        <v>24</v>
      </c>
      <c r="K2640" s="1" t="s">
        <v>58</v>
      </c>
      <c r="L2640">
        <v>11</v>
      </c>
      <c r="M2640" s="1" t="s">
        <v>44</v>
      </c>
      <c r="N2640">
        <v>27</v>
      </c>
      <c r="O2640" s="1" t="s">
        <v>223</v>
      </c>
      <c r="P2640">
        <v>3</v>
      </c>
      <c r="Q2640">
        <v>0.3</v>
      </c>
      <c r="R2640">
        <v>3356.7000000000003</v>
      </c>
      <c r="S2640">
        <v>2316.123</v>
      </c>
      <c r="T2640">
        <v>6948.3690000000006</v>
      </c>
      <c r="U2640">
        <v>7049.0700000000015</v>
      </c>
      <c r="V2640">
        <f>Sales[[#This Row],[Total Revenue]]-Sales[[#This Row],[Total Buying]]</f>
        <v>100.70100000000093</v>
      </c>
      <c r="W2640">
        <v>306</v>
      </c>
      <c r="X2640" s="1" t="s">
        <v>707</v>
      </c>
      <c r="Y2640" s="1" t="s">
        <v>708</v>
      </c>
      <c r="Z2640" s="1" t="s">
        <v>432</v>
      </c>
      <c r="AA2640" s="1" t="s">
        <v>433</v>
      </c>
      <c r="AB2640" s="1" t="s">
        <v>56</v>
      </c>
      <c r="AC2640" s="1" t="s">
        <v>433</v>
      </c>
      <c r="AD2640">
        <v>248677</v>
      </c>
      <c r="AE2640">
        <v>41759</v>
      </c>
    </row>
    <row r="2641" spans="1:31" x14ac:dyDescent="0.3">
      <c r="A2641" s="1" t="s">
        <v>3475</v>
      </c>
      <c r="B2641" s="1" t="s">
        <v>30</v>
      </c>
      <c r="C2641" s="1" t="s">
        <v>239</v>
      </c>
      <c r="D2641" s="2">
        <v>43500</v>
      </c>
      <c r="E2641" s="2">
        <v>43562</v>
      </c>
      <c r="F2641" s="2" t="str">
        <f>TEXT(Sales[[#This Row],[OrderDate]],"dd")</f>
        <v>07</v>
      </c>
      <c r="G2641" s="2">
        <v>43571</v>
      </c>
      <c r="H2641" s="2">
        <v>43576</v>
      </c>
      <c r="I2641" s="1" t="s">
        <v>32</v>
      </c>
      <c r="J2641">
        <v>2</v>
      </c>
      <c r="K2641" s="1" t="s">
        <v>142</v>
      </c>
      <c r="L2641">
        <v>11</v>
      </c>
      <c r="M2641" s="1" t="s">
        <v>44</v>
      </c>
      <c r="N2641">
        <v>45</v>
      </c>
      <c r="O2641" s="1" t="s">
        <v>109</v>
      </c>
      <c r="P2641">
        <v>7</v>
      </c>
      <c r="Q2641">
        <v>7.4999999999999997E-2</v>
      </c>
      <c r="R2641">
        <v>3999.9</v>
      </c>
      <c r="S2641">
        <v>1879.953</v>
      </c>
      <c r="T2641">
        <v>13159.671</v>
      </c>
      <c r="U2641">
        <v>25899.352500000001</v>
      </c>
      <c r="V2641">
        <f>Sales[[#This Row],[Total Revenue]]-Sales[[#This Row],[Total Buying]]</f>
        <v>12739.681500000001</v>
      </c>
      <c r="W2641">
        <v>337</v>
      </c>
      <c r="X2641" s="1" t="s">
        <v>614</v>
      </c>
      <c r="Y2641" s="1" t="s">
        <v>615</v>
      </c>
      <c r="Z2641" s="1" t="s">
        <v>251</v>
      </c>
      <c r="AA2641" s="1" t="s">
        <v>252</v>
      </c>
      <c r="AB2641" s="1" t="s">
        <v>56</v>
      </c>
      <c r="AC2641" s="1" t="s">
        <v>252</v>
      </c>
      <c r="AD2641">
        <v>40020</v>
      </c>
      <c r="AE2641">
        <v>72427</v>
      </c>
    </row>
    <row r="2642" spans="1:31" x14ac:dyDescent="0.3">
      <c r="A2642" s="1" t="s">
        <v>3476</v>
      </c>
      <c r="B2642" s="1" t="s">
        <v>42</v>
      </c>
      <c r="C2642" s="1" t="s">
        <v>48</v>
      </c>
      <c r="D2642" s="2">
        <v>43500</v>
      </c>
      <c r="E2642" s="2">
        <v>43562</v>
      </c>
      <c r="F2642" s="2" t="str">
        <f>TEXT(Sales[[#This Row],[OrderDate]],"dd")</f>
        <v>07</v>
      </c>
      <c r="G2642" s="2">
        <v>43580</v>
      </c>
      <c r="H2642" s="2">
        <v>43587</v>
      </c>
      <c r="I2642" s="1" t="s">
        <v>32</v>
      </c>
      <c r="J2642">
        <v>23</v>
      </c>
      <c r="K2642" s="1" t="s">
        <v>171</v>
      </c>
      <c r="L2642">
        <v>48</v>
      </c>
      <c r="M2642" s="1" t="s">
        <v>102</v>
      </c>
      <c r="N2642">
        <v>17</v>
      </c>
      <c r="O2642" s="1" t="s">
        <v>180</v>
      </c>
      <c r="P2642">
        <v>2</v>
      </c>
      <c r="Q2642">
        <v>0.15</v>
      </c>
      <c r="R2642">
        <v>1775.5</v>
      </c>
      <c r="S2642">
        <v>1473.665</v>
      </c>
      <c r="T2642">
        <v>2947.33</v>
      </c>
      <c r="U2642">
        <v>3018.35</v>
      </c>
      <c r="V2642">
        <f>Sales[[#This Row],[Total Revenue]]-Sales[[#This Row],[Total Buying]]</f>
        <v>71.019999999999982</v>
      </c>
      <c r="W2642">
        <v>3</v>
      </c>
      <c r="X2642" s="1" t="s">
        <v>1679</v>
      </c>
      <c r="Y2642" s="1" t="s">
        <v>1680</v>
      </c>
      <c r="Z2642" s="1" t="s">
        <v>54</v>
      </c>
      <c r="AA2642" s="1" t="s">
        <v>55</v>
      </c>
      <c r="AB2642" s="1" t="s">
        <v>56</v>
      </c>
      <c r="AC2642" s="1" t="s">
        <v>55</v>
      </c>
      <c r="AD2642">
        <v>76170</v>
      </c>
      <c r="AE2642">
        <v>38776</v>
      </c>
    </row>
    <row r="2643" spans="1:31" x14ac:dyDescent="0.3">
      <c r="A2643" s="1" t="s">
        <v>3477</v>
      </c>
      <c r="B2643" s="1" t="s">
        <v>30</v>
      </c>
      <c r="C2643" s="1" t="s">
        <v>31</v>
      </c>
      <c r="D2643" s="2">
        <v>43500</v>
      </c>
      <c r="E2643" s="2">
        <v>43562</v>
      </c>
      <c r="F2643" s="2" t="str">
        <f>TEXT(Sales[[#This Row],[OrderDate]],"dd")</f>
        <v>07</v>
      </c>
      <c r="G2643" s="2">
        <v>43572</v>
      </c>
      <c r="H2643" s="2">
        <v>43576</v>
      </c>
      <c r="I2643" s="1" t="s">
        <v>32</v>
      </c>
      <c r="J2643">
        <v>5</v>
      </c>
      <c r="K2643" s="1" t="s">
        <v>182</v>
      </c>
      <c r="L2643">
        <v>48</v>
      </c>
      <c r="M2643" s="1" t="s">
        <v>102</v>
      </c>
      <c r="N2643">
        <v>33</v>
      </c>
      <c r="O2643" s="1" t="s">
        <v>75</v>
      </c>
      <c r="P2643">
        <v>4</v>
      </c>
      <c r="Q2643">
        <v>0.15</v>
      </c>
      <c r="R2643">
        <v>1018.4</v>
      </c>
      <c r="S2643">
        <v>784.16800000000001</v>
      </c>
      <c r="T2643">
        <v>3136.672</v>
      </c>
      <c r="U2643">
        <v>3462.56</v>
      </c>
      <c r="V2643">
        <f>Sales[[#This Row],[Total Revenue]]-Sales[[#This Row],[Total Buying]]</f>
        <v>325.88799999999992</v>
      </c>
      <c r="W2643">
        <v>233</v>
      </c>
      <c r="X2643" s="1" t="s">
        <v>509</v>
      </c>
      <c r="Y2643" s="1" t="s">
        <v>510</v>
      </c>
      <c r="Z2643" s="1" t="s">
        <v>316</v>
      </c>
      <c r="AA2643" s="1" t="s">
        <v>317</v>
      </c>
      <c r="AB2643" s="1" t="s">
        <v>56</v>
      </c>
      <c r="AC2643" s="1" t="s">
        <v>317</v>
      </c>
      <c r="AD2643">
        <v>114080</v>
      </c>
      <c r="AE2643">
        <v>41628</v>
      </c>
    </row>
    <row r="2644" spans="1:31" x14ac:dyDescent="0.3">
      <c r="A2644" s="1" t="s">
        <v>3478</v>
      </c>
      <c r="B2644" s="1" t="s">
        <v>30</v>
      </c>
      <c r="C2644" s="1" t="s">
        <v>77</v>
      </c>
      <c r="D2644" s="2">
        <v>43400</v>
      </c>
      <c r="E2644" s="2">
        <v>43562</v>
      </c>
      <c r="F2644" s="2" t="str">
        <f>TEXT(Sales[[#This Row],[OrderDate]],"dd")</f>
        <v>07</v>
      </c>
      <c r="G2644" s="2">
        <v>43580</v>
      </c>
      <c r="H2644" s="2">
        <v>43588</v>
      </c>
      <c r="I2644" s="1" t="s">
        <v>32</v>
      </c>
      <c r="J2644">
        <v>9</v>
      </c>
      <c r="K2644" s="1" t="s">
        <v>214</v>
      </c>
      <c r="L2644">
        <v>4</v>
      </c>
      <c r="M2644" s="1" t="s">
        <v>92</v>
      </c>
      <c r="N2644">
        <v>22</v>
      </c>
      <c r="O2644" s="1" t="s">
        <v>128</v>
      </c>
      <c r="P2644">
        <v>1</v>
      </c>
      <c r="Q2644">
        <v>0.05</v>
      </c>
      <c r="R2644">
        <v>3879.3</v>
      </c>
      <c r="S2644">
        <v>3142.2330000000002</v>
      </c>
      <c r="T2644">
        <v>3142.2330000000002</v>
      </c>
      <c r="U2644">
        <v>3685.335</v>
      </c>
      <c r="V2644">
        <f>Sales[[#This Row],[Total Revenue]]-Sales[[#This Row],[Total Buying]]</f>
        <v>543.10199999999986</v>
      </c>
      <c r="W2644">
        <v>92</v>
      </c>
      <c r="X2644" s="1" t="s">
        <v>1314</v>
      </c>
      <c r="Y2644" s="1" t="s">
        <v>1315</v>
      </c>
      <c r="Z2644" s="1" t="s">
        <v>400</v>
      </c>
      <c r="AA2644" s="1" t="s">
        <v>401</v>
      </c>
      <c r="AB2644" s="1" t="s">
        <v>116</v>
      </c>
      <c r="AC2644" s="1" t="s">
        <v>401</v>
      </c>
      <c r="AD2644">
        <v>42165</v>
      </c>
      <c r="AE2644">
        <v>58484</v>
      </c>
    </row>
    <row r="2645" spans="1:31" x14ac:dyDescent="0.3">
      <c r="A2645" s="1" t="s">
        <v>3479</v>
      </c>
      <c r="B2645" s="1" t="s">
        <v>47</v>
      </c>
      <c r="C2645" s="1" t="s">
        <v>77</v>
      </c>
      <c r="D2645" s="2">
        <v>43400</v>
      </c>
      <c r="E2645" s="2">
        <v>43563</v>
      </c>
      <c r="F2645" s="2" t="str">
        <f>TEXT(Sales[[#This Row],[OrderDate]],"dd")</f>
        <v>08</v>
      </c>
      <c r="G2645" s="2">
        <v>43578</v>
      </c>
      <c r="H2645" s="2">
        <v>43581</v>
      </c>
      <c r="I2645" s="1" t="s">
        <v>32</v>
      </c>
      <c r="J2645">
        <v>12</v>
      </c>
      <c r="K2645" s="1" t="s">
        <v>208</v>
      </c>
      <c r="L2645">
        <v>15</v>
      </c>
      <c r="M2645" s="1" t="s">
        <v>34</v>
      </c>
      <c r="N2645">
        <v>23</v>
      </c>
      <c r="O2645" s="1" t="s">
        <v>103</v>
      </c>
      <c r="P2645">
        <v>3</v>
      </c>
      <c r="Q2645">
        <v>0.05</v>
      </c>
      <c r="R2645">
        <v>2753.7000000000003</v>
      </c>
      <c r="S2645">
        <v>1349.3130000000001</v>
      </c>
      <c r="T2645">
        <v>4047.9390000000003</v>
      </c>
      <c r="U2645">
        <v>7848.045000000001</v>
      </c>
      <c r="V2645">
        <f>Sales[[#This Row],[Total Revenue]]-Sales[[#This Row],[Total Buying]]</f>
        <v>3800.1060000000007</v>
      </c>
      <c r="W2645">
        <v>132</v>
      </c>
      <c r="X2645" s="1" t="s">
        <v>751</v>
      </c>
      <c r="Y2645" s="1" t="s">
        <v>711</v>
      </c>
      <c r="Z2645" s="1" t="s">
        <v>306</v>
      </c>
      <c r="AA2645" s="1" t="s">
        <v>307</v>
      </c>
      <c r="AB2645" s="1" t="s">
        <v>56</v>
      </c>
      <c r="AC2645" s="1" t="s">
        <v>307</v>
      </c>
      <c r="AD2645">
        <v>41422</v>
      </c>
      <c r="AE2645">
        <v>41321</v>
      </c>
    </row>
    <row r="2646" spans="1:31" x14ac:dyDescent="0.3">
      <c r="A2646" s="1" t="s">
        <v>3480</v>
      </c>
      <c r="B2646" s="1" t="s">
        <v>42</v>
      </c>
      <c r="C2646" s="1" t="s">
        <v>62</v>
      </c>
      <c r="D2646" s="2">
        <v>43500</v>
      </c>
      <c r="E2646" s="2">
        <v>43563</v>
      </c>
      <c r="F2646" s="2" t="str">
        <f>TEXT(Sales[[#This Row],[OrderDate]],"dd")</f>
        <v>08</v>
      </c>
      <c r="G2646" s="2">
        <v>43574</v>
      </c>
      <c r="H2646" s="2">
        <v>43579</v>
      </c>
      <c r="I2646" s="1" t="s">
        <v>32</v>
      </c>
      <c r="J2646">
        <v>24</v>
      </c>
      <c r="K2646" s="1" t="s">
        <v>58</v>
      </c>
      <c r="L2646">
        <v>1</v>
      </c>
      <c r="M2646" s="1" t="s">
        <v>79</v>
      </c>
      <c r="N2646">
        <v>16</v>
      </c>
      <c r="O2646" s="1" t="s">
        <v>93</v>
      </c>
      <c r="P2646">
        <v>5</v>
      </c>
      <c r="Q2646">
        <v>0.1</v>
      </c>
      <c r="R2646">
        <v>1098.8</v>
      </c>
      <c r="S2646">
        <v>780.14799999999991</v>
      </c>
      <c r="T2646">
        <v>3900.74</v>
      </c>
      <c r="U2646">
        <v>4944.5999999999995</v>
      </c>
      <c r="V2646">
        <f>Sales[[#This Row],[Total Revenue]]-Sales[[#This Row],[Total Buying]]</f>
        <v>1043.8599999999997</v>
      </c>
      <c r="W2646">
        <v>316</v>
      </c>
      <c r="X2646" s="1" t="s">
        <v>984</v>
      </c>
      <c r="Y2646" s="1" t="s">
        <v>985</v>
      </c>
      <c r="Z2646" s="1" t="s">
        <v>251</v>
      </c>
      <c r="AA2646" s="1" t="s">
        <v>252</v>
      </c>
      <c r="AB2646" s="1" t="s">
        <v>56</v>
      </c>
      <c r="AC2646" s="1" t="s">
        <v>252</v>
      </c>
      <c r="AD2646">
        <v>477249</v>
      </c>
      <c r="AE2646">
        <v>43781</v>
      </c>
    </row>
    <row r="2647" spans="1:31" x14ac:dyDescent="0.3">
      <c r="A2647" s="1" t="s">
        <v>3481</v>
      </c>
      <c r="B2647" s="1" t="s">
        <v>100</v>
      </c>
      <c r="C2647" s="1" t="s">
        <v>62</v>
      </c>
      <c r="D2647" s="2">
        <v>43500</v>
      </c>
      <c r="E2647" s="2">
        <v>43563</v>
      </c>
      <c r="F2647" s="2" t="str">
        <f>TEXT(Sales[[#This Row],[OrderDate]],"dd")</f>
        <v>08</v>
      </c>
      <c r="G2647" s="2">
        <v>43581</v>
      </c>
      <c r="H2647" s="2">
        <v>43586</v>
      </c>
      <c r="I2647" s="1" t="s">
        <v>32</v>
      </c>
      <c r="J2647">
        <v>26</v>
      </c>
      <c r="K2647" s="1" t="s">
        <v>247</v>
      </c>
      <c r="L2647">
        <v>9</v>
      </c>
      <c r="M2647" s="1" t="s">
        <v>149</v>
      </c>
      <c r="N2647">
        <v>12</v>
      </c>
      <c r="O2647" s="1" t="s">
        <v>35</v>
      </c>
      <c r="P2647">
        <v>1</v>
      </c>
      <c r="Q2647">
        <v>0.05</v>
      </c>
      <c r="R2647">
        <v>167.5</v>
      </c>
      <c r="S2647">
        <v>82.075000000000003</v>
      </c>
      <c r="T2647">
        <v>82.075000000000003</v>
      </c>
      <c r="U2647">
        <v>159.125</v>
      </c>
      <c r="V2647">
        <f>Sales[[#This Row],[Total Revenue]]-Sales[[#This Row],[Total Buying]]</f>
        <v>77.05</v>
      </c>
      <c r="W2647">
        <v>300</v>
      </c>
      <c r="X2647" s="1" t="s">
        <v>1918</v>
      </c>
      <c r="Y2647" s="1" t="s">
        <v>1919</v>
      </c>
      <c r="Z2647" s="1" t="s">
        <v>1920</v>
      </c>
      <c r="AA2647" s="1" t="s">
        <v>1921</v>
      </c>
      <c r="AB2647" s="1" t="s">
        <v>147</v>
      </c>
      <c r="AC2647" s="1" t="s">
        <v>1921</v>
      </c>
      <c r="AD2647">
        <v>65538</v>
      </c>
      <c r="AE2647">
        <v>52494</v>
      </c>
    </row>
    <row r="2648" spans="1:31" x14ac:dyDescent="0.3">
      <c r="A2648" s="1" t="s">
        <v>3482</v>
      </c>
      <c r="B2648" s="1" t="s">
        <v>47</v>
      </c>
      <c r="C2648" s="1" t="s">
        <v>62</v>
      </c>
      <c r="D2648" s="2">
        <v>43400</v>
      </c>
      <c r="E2648" s="2">
        <v>43563</v>
      </c>
      <c r="F2648" s="2" t="str">
        <f>TEXT(Sales[[#This Row],[OrderDate]],"dd")</f>
        <v>08</v>
      </c>
      <c r="G2648" s="2">
        <v>43586</v>
      </c>
      <c r="H2648" s="2">
        <v>43594</v>
      </c>
      <c r="I2648" s="1" t="s">
        <v>32</v>
      </c>
      <c r="J2648">
        <v>18</v>
      </c>
      <c r="K2648" s="1" t="s">
        <v>49</v>
      </c>
      <c r="L2648">
        <v>21</v>
      </c>
      <c r="M2648" s="1" t="s">
        <v>63</v>
      </c>
      <c r="N2648">
        <v>24</v>
      </c>
      <c r="O2648" s="1" t="s">
        <v>204</v>
      </c>
      <c r="P2648">
        <v>8</v>
      </c>
      <c r="Q2648">
        <v>0.1</v>
      </c>
      <c r="R2648">
        <v>1045.2</v>
      </c>
      <c r="S2648">
        <v>438.98399999999998</v>
      </c>
      <c r="T2648">
        <v>3511.8719999999998</v>
      </c>
      <c r="U2648">
        <v>7525.4400000000005</v>
      </c>
      <c r="V2648">
        <f>Sales[[#This Row],[Total Revenue]]-Sales[[#This Row],[Total Buying]]</f>
        <v>4013.5680000000007</v>
      </c>
      <c r="W2648">
        <v>277</v>
      </c>
      <c r="X2648" s="1" t="s">
        <v>698</v>
      </c>
      <c r="Y2648" s="1" t="s">
        <v>699</v>
      </c>
      <c r="Z2648" s="1" t="s">
        <v>38</v>
      </c>
      <c r="AA2648" s="1" t="s">
        <v>39</v>
      </c>
      <c r="AB2648" s="1" t="s">
        <v>40</v>
      </c>
      <c r="AC2648" s="1" t="s">
        <v>39</v>
      </c>
      <c r="AD2648">
        <v>73073</v>
      </c>
      <c r="AE2648">
        <v>59049</v>
      </c>
    </row>
    <row r="2649" spans="1:31" x14ac:dyDescent="0.3">
      <c r="A2649" s="1" t="s">
        <v>3483</v>
      </c>
      <c r="B2649" s="1" t="s">
        <v>42</v>
      </c>
      <c r="C2649" s="1" t="s">
        <v>239</v>
      </c>
      <c r="D2649" s="2">
        <v>43400</v>
      </c>
      <c r="E2649" s="2">
        <v>43563</v>
      </c>
      <c r="F2649" s="2" t="str">
        <f>TEXT(Sales[[#This Row],[OrderDate]],"dd")</f>
        <v>08</v>
      </c>
      <c r="G2649" s="2">
        <v>43584</v>
      </c>
      <c r="H2649" s="2">
        <v>43589</v>
      </c>
      <c r="I2649" s="1" t="s">
        <v>32</v>
      </c>
      <c r="J2649">
        <v>24</v>
      </c>
      <c r="K2649" s="1" t="s">
        <v>58</v>
      </c>
      <c r="L2649">
        <v>19</v>
      </c>
      <c r="M2649" s="1" t="s">
        <v>346</v>
      </c>
      <c r="N2649">
        <v>20</v>
      </c>
      <c r="O2649" s="1" t="s">
        <v>245</v>
      </c>
      <c r="P2649">
        <v>7</v>
      </c>
      <c r="Q2649">
        <v>7.4999999999999997E-2</v>
      </c>
      <c r="R2649">
        <v>174.20000000000002</v>
      </c>
      <c r="S2649">
        <v>146.328</v>
      </c>
      <c r="T2649">
        <v>1024.296</v>
      </c>
      <c r="U2649">
        <v>1127.9450000000002</v>
      </c>
      <c r="V2649">
        <f>Sales[[#This Row],[Total Revenue]]-Sales[[#This Row],[Total Buying]]</f>
        <v>103.64900000000011</v>
      </c>
      <c r="W2649">
        <v>348</v>
      </c>
      <c r="X2649" s="1" t="s">
        <v>2656</v>
      </c>
      <c r="Y2649" s="1" t="s">
        <v>947</v>
      </c>
      <c r="Z2649" s="1" t="s">
        <v>678</v>
      </c>
      <c r="AA2649" s="1" t="s">
        <v>679</v>
      </c>
      <c r="AB2649" s="1" t="s">
        <v>116</v>
      </c>
      <c r="AC2649" s="1" t="s">
        <v>679</v>
      </c>
      <c r="AD2649">
        <v>36213</v>
      </c>
      <c r="AE2649">
        <v>52534</v>
      </c>
    </row>
    <row r="2650" spans="1:31" x14ac:dyDescent="0.3">
      <c r="A2650" s="1" t="s">
        <v>3484</v>
      </c>
      <c r="B2650" s="1" t="s">
        <v>47</v>
      </c>
      <c r="C2650" s="1" t="s">
        <v>48</v>
      </c>
      <c r="D2650" s="2">
        <v>43400</v>
      </c>
      <c r="E2650" s="2">
        <v>43563</v>
      </c>
      <c r="F2650" s="2" t="str">
        <f>TEXT(Sales[[#This Row],[OrderDate]],"dd")</f>
        <v>08</v>
      </c>
      <c r="G2650" s="2">
        <v>43580</v>
      </c>
      <c r="H2650" s="2">
        <v>43588</v>
      </c>
      <c r="I2650" s="1" t="s">
        <v>32</v>
      </c>
      <c r="J2650">
        <v>13</v>
      </c>
      <c r="K2650" s="1" t="s">
        <v>88</v>
      </c>
      <c r="L2650">
        <v>37</v>
      </c>
      <c r="M2650" s="1" t="s">
        <v>498</v>
      </c>
      <c r="N2650">
        <v>31</v>
      </c>
      <c r="O2650" s="1" t="s">
        <v>470</v>
      </c>
      <c r="P2650">
        <v>5</v>
      </c>
      <c r="Q2650">
        <v>0.05</v>
      </c>
      <c r="R2650">
        <v>1098.8</v>
      </c>
      <c r="S2650">
        <v>879.04</v>
      </c>
      <c r="T2650">
        <v>4395.2</v>
      </c>
      <c r="U2650">
        <v>5219.2999999999993</v>
      </c>
      <c r="V2650">
        <f>Sales[[#This Row],[Total Revenue]]-Sales[[#This Row],[Total Buying]]</f>
        <v>824.09999999999945</v>
      </c>
      <c r="W2650">
        <v>14</v>
      </c>
      <c r="X2650" s="1" t="s">
        <v>1258</v>
      </c>
      <c r="Y2650" s="1" t="s">
        <v>113</v>
      </c>
      <c r="Z2650" s="1" t="s">
        <v>114</v>
      </c>
      <c r="AA2650" s="1" t="s">
        <v>115</v>
      </c>
      <c r="AB2650" s="1" t="s">
        <v>116</v>
      </c>
      <c r="AC2650" s="1" t="s">
        <v>115</v>
      </c>
      <c r="AD2650">
        <v>64810</v>
      </c>
      <c r="AE2650">
        <v>49012</v>
      </c>
    </row>
    <row r="2651" spans="1:31" x14ac:dyDescent="0.3">
      <c r="A2651" s="1" t="s">
        <v>3485</v>
      </c>
      <c r="B2651" s="1" t="s">
        <v>47</v>
      </c>
      <c r="C2651" s="1" t="s">
        <v>31</v>
      </c>
      <c r="D2651" s="2">
        <v>43400</v>
      </c>
      <c r="E2651" s="2">
        <v>43563</v>
      </c>
      <c r="F2651" s="2" t="str">
        <f>TEXT(Sales[[#This Row],[OrderDate]],"dd")</f>
        <v>08</v>
      </c>
      <c r="G2651" s="2">
        <v>43590</v>
      </c>
      <c r="H2651" s="2">
        <v>43598</v>
      </c>
      <c r="I2651" s="1" t="s">
        <v>32</v>
      </c>
      <c r="J2651">
        <v>18</v>
      </c>
      <c r="K2651" s="1" t="s">
        <v>49</v>
      </c>
      <c r="L2651">
        <v>18</v>
      </c>
      <c r="M2651" s="1" t="s">
        <v>334</v>
      </c>
      <c r="N2651">
        <v>16</v>
      </c>
      <c r="O2651" s="1" t="s">
        <v>93</v>
      </c>
      <c r="P2651">
        <v>5</v>
      </c>
      <c r="Q2651">
        <v>7.4999999999999997E-2</v>
      </c>
      <c r="R2651">
        <v>2231.1</v>
      </c>
      <c r="S2651">
        <v>1316.3489999999999</v>
      </c>
      <c r="T2651">
        <v>6581.7449999999999</v>
      </c>
      <c r="U2651">
        <v>10318.8375</v>
      </c>
      <c r="V2651">
        <f>Sales[[#This Row],[Total Revenue]]-Sales[[#This Row],[Total Buying]]</f>
        <v>3737.0924999999997</v>
      </c>
      <c r="W2651">
        <v>261</v>
      </c>
      <c r="X2651" s="1" t="s">
        <v>263</v>
      </c>
      <c r="Y2651" s="1" t="s">
        <v>264</v>
      </c>
      <c r="Z2651" s="1" t="s">
        <v>38</v>
      </c>
      <c r="AA2651" s="1" t="s">
        <v>39</v>
      </c>
      <c r="AB2651" s="1" t="s">
        <v>40</v>
      </c>
      <c r="AC2651" s="1" t="s">
        <v>39</v>
      </c>
      <c r="AD2651">
        <v>880727</v>
      </c>
      <c r="AE2651">
        <v>32135</v>
      </c>
    </row>
    <row r="2652" spans="1:31" x14ac:dyDescent="0.3">
      <c r="A2652" s="1" t="s">
        <v>3486</v>
      </c>
      <c r="B2652" s="1" t="s">
        <v>30</v>
      </c>
      <c r="C2652" s="1" t="s">
        <v>48</v>
      </c>
      <c r="D2652" s="2">
        <v>43400</v>
      </c>
      <c r="E2652" s="2">
        <v>43563</v>
      </c>
      <c r="F2652" s="2" t="str">
        <f>TEXT(Sales[[#This Row],[OrderDate]],"dd")</f>
        <v>08</v>
      </c>
      <c r="G2652" s="2">
        <v>43579</v>
      </c>
      <c r="H2652" s="2">
        <v>43584</v>
      </c>
      <c r="I2652" s="1" t="s">
        <v>32</v>
      </c>
      <c r="J2652">
        <v>4</v>
      </c>
      <c r="K2652" s="1" t="s">
        <v>70</v>
      </c>
      <c r="L2652">
        <v>1</v>
      </c>
      <c r="M2652" s="1" t="s">
        <v>79</v>
      </c>
      <c r="N2652">
        <v>28</v>
      </c>
      <c r="O2652" s="1" t="s">
        <v>135</v>
      </c>
      <c r="P2652">
        <v>4</v>
      </c>
      <c r="Q2652">
        <v>0.05</v>
      </c>
      <c r="R2652">
        <v>944.7</v>
      </c>
      <c r="S2652">
        <v>547.92600000000004</v>
      </c>
      <c r="T2652">
        <v>2191.7040000000002</v>
      </c>
      <c r="U2652">
        <v>3589.86</v>
      </c>
      <c r="V2652">
        <f>Sales[[#This Row],[Total Revenue]]-Sales[[#This Row],[Total Buying]]</f>
        <v>1398.1559999999999</v>
      </c>
      <c r="W2652">
        <v>19</v>
      </c>
      <c r="X2652" s="1" t="s">
        <v>185</v>
      </c>
      <c r="Y2652" s="1" t="s">
        <v>186</v>
      </c>
      <c r="Z2652" s="1" t="s">
        <v>158</v>
      </c>
      <c r="AA2652" s="1" t="s">
        <v>159</v>
      </c>
      <c r="AB2652" s="1" t="s">
        <v>116</v>
      </c>
      <c r="AC2652" s="1" t="s">
        <v>159</v>
      </c>
      <c r="AD2652">
        <v>45917</v>
      </c>
      <c r="AE2652">
        <v>66237</v>
      </c>
    </row>
    <row r="2653" spans="1:31" x14ac:dyDescent="0.3">
      <c r="A2653" s="1" t="s">
        <v>3487</v>
      </c>
      <c r="B2653" s="1" t="s">
        <v>47</v>
      </c>
      <c r="C2653" s="1" t="s">
        <v>77</v>
      </c>
      <c r="D2653" s="2">
        <v>43500</v>
      </c>
      <c r="E2653" s="2">
        <v>43563</v>
      </c>
      <c r="F2653" s="2" t="str">
        <f>TEXT(Sales[[#This Row],[OrderDate]],"dd")</f>
        <v>08</v>
      </c>
      <c r="G2653" s="2">
        <v>43581</v>
      </c>
      <c r="H2653" s="2">
        <v>43587</v>
      </c>
      <c r="I2653" s="1" t="s">
        <v>32</v>
      </c>
      <c r="J2653">
        <v>19</v>
      </c>
      <c r="K2653" s="1" t="s">
        <v>97</v>
      </c>
      <c r="L2653">
        <v>22</v>
      </c>
      <c r="M2653" s="1" t="s">
        <v>71</v>
      </c>
      <c r="N2653">
        <v>31</v>
      </c>
      <c r="O2653" s="1" t="s">
        <v>470</v>
      </c>
      <c r="P2653">
        <v>1</v>
      </c>
      <c r="Q2653">
        <v>7.4999999999999997E-2</v>
      </c>
      <c r="R2653">
        <v>1025.1000000000001</v>
      </c>
      <c r="S2653">
        <v>481.79700000000003</v>
      </c>
      <c r="T2653">
        <v>481.79700000000003</v>
      </c>
      <c r="U2653">
        <v>948.21750000000009</v>
      </c>
      <c r="V2653">
        <f>Sales[[#This Row],[Total Revenue]]-Sales[[#This Row],[Total Buying]]</f>
        <v>466.42050000000006</v>
      </c>
      <c r="W2653">
        <v>142</v>
      </c>
      <c r="X2653" s="1" t="s">
        <v>1297</v>
      </c>
      <c r="Y2653" s="1" t="s">
        <v>1668</v>
      </c>
      <c r="Z2653" s="1" t="s">
        <v>457</v>
      </c>
      <c r="AA2653" s="1" t="s">
        <v>458</v>
      </c>
      <c r="AB2653" s="1" t="s">
        <v>56</v>
      </c>
      <c r="AC2653" s="1" t="s">
        <v>458</v>
      </c>
      <c r="AD2653">
        <v>72760</v>
      </c>
      <c r="AE2653">
        <v>42306</v>
      </c>
    </row>
    <row r="2654" spans="1:31" x14ac:dyDescent="0.3">
      <c r="A2654" s="1" t="s">
        <v>3488</v>
      </c>
      <c r="B2654" s="1" t="s">
        <v>47</v>
      </c>
      <c r="C2654" s="1" t="s">
        <v>239</v>
      </c>
      <c r="D2654" s="2">
        <v>43400</v>
      </c>
      <c r="E2654" s="2">
        <v>43564</v>
      </c>
      <c r="F2654" s="2" t="str">
        <f>TEXT(Sales[[#This Row],[OrderDate]],"dd")</f>
        <v>09</v>
      </c>
      <c r="G2654" s="2">
        <v>43575</v>
      </c>
      <c r="H2654" s="2">
        <v>43582</v>
      </c>
      <c r="I2654" s="1" t="s">
        <v>32</v>
      </c>
      <c r="J2654">
        <v>15</v>
      </c>
      <c r="K2654" s="1" t="s">
        <v>134</v>
      </c>
      <c r="L2654">
        <v>13</v>
      </c>
      <c r="M2654" s="1" t="s">
        <v>118</v>
      </c>
      <c r="N2654">
        <v>40</v>
      </c>
      <c r="O2654" s="1" t="s">
        <v>199</v>
      </c>
      <c r="P2654">
        <v>4</v>
      </c>
      <c r="Q2654">
        <v>0.1</v>
      </c>
      <c r="R2654">
        <v>3939.6</v>
      </c>
      <c r="S2654">
        <v>2836.5119999999997</v>
      </c>
      <c r="T2654">
        <v>11346.047999999999</v>
      </c>
      <c r="U2654">
        <v>14182.56</v>
      </c>
      <c r="V2654">
        <f>Sales[[#This Row],[Total Revenue]]-Sales[[#This Row],[Total Buying]]</f>
        <v>2836.5120000000006</v>
      </c>
      <c r="W2654">
        <v>364</v>
      </c>
      <c r="X2654" s="1" t="s">
        <v>1069</v>
      </c>
      <c r="Y2654" s="1" t="s">
        <v>387</v>
      </c>
      <c r="Z2654" s="1" t="s">
        <v>405</v>
      </c>
      <c r="AA2654" s="1" t="s">
        <v>406</v>
      </c>
      <c r="AB2654" s="1" t="s">
        <v>116</v>
      </c>
      <c r="AC2654" s="1" t="s">
        <v>406</v>
      </c>
      <c r="AD2654">
        <v>66417</v>
      </c>
      <c r="AE2654">
        <v>50626</v>
      </c>
    </row>
    <row r="2655" spans="1:31" x14ac:dyDescent="0.3">
      <c r="A2655" s="1" t="s">
        <v>3489</v>
      </c>
      <c r="B2655" s="1" t="s">
        <v>30</v>
      </c>
      <c r="C2655" s="1" t="s">
        <v>77</v>
      </c>
      <c r="D2655" s="2">
        <v>43500</v>
      </c>
      <c r="E2655" s="2">
        <v>43564</v>
      </c>
      <c r="F2655" s="2" t="str">
        <f>TEXT(Sales[[#This Row],[OrderDate]],"dd")</f>
        <v>09</v>
      </c>
      <c r="G2655" s="2">
        <v>43588</v>
      </c>
      <c r="H2655" s="2">
        <v>43598</v>
      </c>
      <c r="I2655" s="1" t="s">
        <v>32</v>
      </c>
      <c r="J2655">
        <v>4</v>
      </c>
      <c r="K2655" s="1" t="s">
        <v>70</v>
      </c>
      <c r="L2655">
        <v>49</v>
      </c>
      <c r="M2655" s="1" t="s">
        <v>74</v>
      </c>
      <c r="N2655">
        <v>15</v>
      </c>
      <c r="O2655" s="1" t="s">
        <v>347</v>
      </c>
      <c r="P2655">
        <v>1</v>
      </c>
      <c r="Q2655">
        <v>0.4</v>
      </c>
      <c r="R2655">
        <v>6371.7</v>
      </c>
      <c r="S2655">
        <v>5033.643</v>
      </c>
      <c r="T2655">
        <v>5033.643</v>
      </c>
      <c r="U2655">
        <v>3823.0199999999995</v>
      </c>
      <c r="V2655">
        <f>Sales[[#This Row],[Total Revenue]]-Sales[[#This Row],[Total Buying]]</f>
        <v>-1210.6230000000005</v>
      </c>
      <c r="W2655">
        <v>100</v>
      </c>
      <c r="X2655" s="1" t="s">
        <v>1025</v>
      </c>
      <c r="Y2655" s="1" t="s">
        <v>1026</v>
      </c>
      <c r="Z2655" s="1" t="s">
        <v>400</v>
      </c>
      <c r="AA2655" s="1" t="s">
        <v>401</v>
      </c>
      <c r="AB2655" s="1" t="s">
        <v>116</v>
      </c>
      <c r="AC2655" s="1" t="s">
        <v>401</v>
      </c>
      <c r="AD2655">
        <v>43249</v>
      </c>
      <c r="AE2655">
        <v>34550</v>
      </c>
    </row>
    <row r="2656" spans="1:31" x14ac:dyDescent="0.3">
      <c r="A2656" s="1" t="s">
        <v>3490</v>
      </c>
      <c r="B2656" s="1" t="s">
        <v>42</v>
      </c>
      <c r="C2656" s="1" t="s">
        <v>77</v>
      </c>
      <c r="D2656" s="2">
        <v>43400</v>
      </c>
      <c r="E2656" s="2">
        <v>43564</v>
      </c>
      <c r="F2656" s="2" t="str">
        <f>TEXT(Sales[[#This Row],[OrderDate]],"dd")</f>
        <v>09</v>
      </c>
      <c r="G2656" s="2">
        <v>43586</v>
      </c>
      <c r="H2656" s="2">
        <v>43595</v>
      </c>
      <c r="I2656" s="1" t="s">
        <v>32</v>
      </c>
      <c r="J2656">
        <v>21</v>
      </c>
      <c r="K2656" s="1" t="s">
        <v>43</v>
      </c>
      <c r="L2656">
        <v>48</v>
      </c>
      <c r="M2656" s="1" t="s">
        <v>102</v>
      </c>
      <c r="N2656">
        <v>12</v>
      </c>
      <c r="O2656" s="1" t="s">
        <v>35</v>
      </c>
      <c r="P2656">
        <v>5</v>
      </c>
      <c r="Q2656">
        <v>0.05</v>
      </c>
      <c r="R2656">
        <v>904.5</v>
      </c>
      <c r="S2656">
        <v>606.01499999999999</v>
      </c>
      <c r="T2656">
        <v>3030.0749999999998</v>
      </c>
      <c r="U2656">
        <v>4296.375</v>
      </c>
      <c r="V2656">
        <f>Sales[[#This Row],[Total Revenue]]-Sales[[#This Row],[Total Buying]]</f>
        <v>1266.3000000000002</v>
      </c>
      <c r="W2656">
        <v>119</v>
      </c>
      <c r="X2656" s="1" t="s">
        <v>710</v>
      </c>
      <c r="Y2656" s="1" t="s">
        <v>711</v>
      </c>
      <c r="Z2656" s="1" t="s">
        <v>306</v>
      </c>
      <c r="AA2656" s="1" t="s">
        <v>307</v>
      </c>
      <c r="AB2656" s="1" t="s">
        <v>56</v>
      </c>
      <c r="AC2656" s="1" t="s">
        <v>307</v>
      </c>
      <c r="AD2656">
        <v>73446</v>
      </c>
      <c r="AE2656">
        <v>50778</v>
      </c>
    </row>
    <row r="2657" spans="1:31" x14ac:dyDescent="0.3">
      <c r="A2657" s="1" t="s">
        <v>3491</v>
      </c>
      <c r="B2657" s="1" t="s">
        <v>100</v>
      </c>
      <c r="C2657" s="1" t="s">
        <v>239</v>
      </c>
      <c r="D2657" s="2">
        <v>43500</v>
      </c>
      <c r="E2657" s="2">
        <v>43564</v>
      </c>
      <c r="F2657" s="2" t="str">
        <f>TEXT(Sales[[#This Row],[OrderDate]],"dd")</f>
        <v>09</v>
      </c>
      <c r="G2657" s="2">
        <v>43577</v>
      </c>
      <c r="H2657" s="2">
        <v>43584</v>
      </c>
      <c r="I2657" s="1" t="s">
        <v>32</v>
      </c>
      <c r="J2657">
        <v>28</v>
      </c>
      <c r="K2657" s="1" t="s">
        <v>101</v>
      </c>
      <c r="L2657">
        <v>28</v>
      </c>
      <c r="M2657" s="1" t="s">
        <v>50</v>
      </c>
      <c r="N2657">
        <v>4</v>
      </c>
      <c r="O2657" s="1" t="s">
        <v>64</v>
      </c>
      <c r="P2657">
        <v>2</v>
      </c>
      <c r="Q2657">
        <v>0.05</v>
      </c>
      <c r="R2657">
        <v>6358.3</v>
      </c>
      <c r="S2657">
        <v>3942.1460000000002</v>
      </c>
      <c r="T2657">
        <v>7884.2920000000004</v>
      </c>
      <c r="U2657">
        <v>12080.77</v>
      </c>
      <c r="V2657">
        <f>Sales[[#This Row],[Total Revenue]]-Sales[[#This Row],[Total Buying]]</f>
        <v>4196.4780000000001</v>
      </c>
      <c r="W2657">
        <v>340</v>
      </c>
      <c r="X2657" s="1" t="s">
        <v>1323</v>
      </c>
      <c r="Y2657" s="1" t="s">
        <v>1324</v>
      </c>
      <c r="Z2657" s="1" t="s">
        <v>251</v>
      </c>
      <c r="AA2657" s="1" t="s">
        <v>252</v>
      </c>
      <c r="AB2657" s="1" t="s">
        <v>56</v>
      </c>
      <c r="AC2657" s="1" t="s">
        <v>252</v>
      </c>
      <c r="AD2657">
        <v>488645</v>
      </c>
      <c r="AE2657">
        <v>46744</v>
      </c>
    </row>
    <row r="2658" spans="1:31" x14ac:dyDescent="0.3">
      <c r="A2658" s="1" t="s">
        <v>3492</v>
      </c>
      <c r="B2658" s="1" t="s">
        <v>47</v>
      </c>
      <c r="C2658" s="1" t="s">
        <v>77</v>
      </c>
      <c r="D2658" s="2">
        <v>43400</v>
      </c>
      <c r="E2658" s="2">
        <v>43564</v>
      </c>
      <c r="F2658" s="2" t="str">
        <f>TEXT(Sales[[#This Row],[OrderDate]],"dd")</f>
        <v>09</v>
      </c>
      <c r="G2658" s="2">
        <v>43580</v>
      </c>
      <c r="H2658" s="2">
        <v>43583</v>
      </c>
      <c r="I2658" s="1" t="s">
        <v>32</v>
      </c>
      <c r="J2658">
        <v>16</v>
      </c>
      <c r="K2658" s="1" t="s">
        <v>270</v>
      </c>
      <c r="L2658">
        <v>21</v>
      </c>
      <c r="M2658" s="1" t="s">
        <v>63</v>
      </c>
      <c r="N2658">
        <v>29</v>
      </c>
      <c r="O2658" s="1" t="s">
        <v>360</v>
      </c>
      <c r="P2658">
        <v>5</v>
      </c>
      <c r="Q2658">
        <v>7.4999999999999997E-2</v>
      </c>
      <c r="R2658">
        <v>167.5</v>
      </c>
      <c r="S2658">
        <v>103.85</v>
      </c>
      <c r="T2658">
        <v>519.25</v>
      </c>
      <c r="U2658">
        <v>774.6875</v>
      </c>
      <c r="V2658">
        <f>Sales[[#This Row],[Total Revenue]]-Sales[[#This Row],[Total Buying]]</f>
        <v>255.4375</v>
      </c>
      <c r="W2658">
        <v>200</v>
      </c>
      <c r="X2658" s="1" t="s">
        <v>606</v>
      </c>
      <c r="Y2658" s="1" t="s">
        <v>607</v>
      </c>
      <c r="Z2658" s="1" t="s">
        <v>608</v>
      </c>
      <c r="AA2658" s="1" t="s">
        <v>609</v>
      </c>
      <c r="AB2658" s="1" t="s">
        <v>56</v>
      </c>
      <c r="AC2658" s="1" t="s">
        <v>609</v>
      </c>
      <c r="AD2658">
        <v>0</v>
      </c>
      <c r="AE2658">
        <v>0</v>
      </c>
    </row>
    <row r="2659" spans="1:31" x14ac:dyDescent="0.3">
      <c r="A2659" s="1" t="s">
        <v>3493</v>
      </c>
      <c r="B2659" s="1" t="s">
        <v>47</v>
      </c>
      <c r="C2659" s="1" t="s">
        <v>77</v>
      </c>
      <c r="D2659" s="2">
        <v>43500</v>
      </c>
      <c r="E2659" s="2">
        <v>43564</v>
      </c>
      <c r="F2659" s="2" t="str">
        <f>TEXT(Sales[[#This Row],[OrderDate]],"dd")</f>
        <v>09</v>
      </c>
      <c r="G2659" s="2">
        <v>43574</v>
      </c>
      <c r="H2659" s="2">
        <v>43575</v>
      </c>
      <c r="I2659" s="1" t="s">
        <v>32</v>
      </c>
      <c r="J2659">
        <v>17</v>
      </c>
      <c r="K2659" s="1" t="s">
        <v>292</v>
      </c>
      <c r="L2659">
        <v>14</v>
      </c>
      <c r="M2659" s="1" t="s">
        <v>122</v>
      </c>
      <c r="N2659">
        <v>7</v>
      </c>
      <c r="O2659" s="1" t="s">
        <v>260</v>
      </c>
      <c r="P2659">
        <v>8</v>
      </c>
      <c r="Q2659">
        <v>0.05</v>
      </c>
      <c r="R2659">
        <v>904.5</v>
      </c>
      <c r="S2659">
        <v>642.19499999999994</v>
      </c>
      <c r="T2659">
        <v>5137.5599999999995</v>
      </c>
      <c r="U2659">
        <v>6874.2</v>
      </c>
      <c r="V2659">
        <f>Sales[[#This Row],[Total Revenue]]-Sales[[#This Row],[Total Buying]]</f>
        <v>1736.6400000000003</v>
      </c>
      <c r="W2659">
        <v>132</v>
      </c>
      <c r="X2659" s="1" t="s">
        <v>751</v>
      </c>
      <c r="Y2659" s="1" t="s">
        <v>711</v>
      </c>
      <c r="Z2659" s="1" t="s">
        <v>306</v>
      </c>
      <c r="AA2659" s="1" t="s">
        <v>307</v>
      </c>
      <c r="AB2659" s="1" t="s">
        <v>56</v>
      </c>
      <c r="AC2659" s="1" t="s">
        <v>307</v>
      </c>
      <c r="AD2659">
        <v>41422</v>
      </c>
      <c r="AE2659">
        <v>41321</v>
      </c>
    </row>
    <row r="2660" spans="1:31" x14ac:dyDescent="0.3">
      <c r="A2660" s="1" t="s">
        <v>3494</v>
      </c>
      <c r="B2660" s="1" t="s">
        <v>30</v>
      </c>
      <c r="C2660" s="1" t="s">
        <v>48</v>
      </c>
      <c r="D2660" s="2">
        <v>43500</v>
      </c>
      <c r="E2660" s="2">
        <v>43564</v>
      </c>
      <c r="F2660" s="2" t="str">
        <f>TEXT(Sales[[#This Row],[OrderDate]],"dd")</f>
        <v>09</v>
      </c>
      <c r="G2660" s="2">
        <v>43577</v>
      </c>
      <c r="H2660" s="2">
        <v>43581</v>
      </c>
      <c r="I2660" s="1" t="s">
        <v>32</v>
      </c>
      <c r="J2660">
        <v>2</v>
      </c>
      <c r="K2660" s="1" t="s">
        <v>142</v>
      </c>
      <c r="L2660">
        <v>3</v>
      </c>
      <c r="M2660" s="1" t="s">
        <v>175</v>
      </c>
      <c r="N2660">
        <v>25</v>
      </c>
      <c r="O2660" s="1" t="s">
        <v>216</v>
      </c>
      <c r="P2660">
        <v>1</v>
      </c>
      <c r="Q2660">
        <v>7.4999999999999997E-2</v>
      </c>
      <c r="R2660">
        <v>3939.6</v>
      </c>
      <c r="S2660">
        <v>3072.8879999999999</v>
      </c>
      <c r="T2660">
        <v>3072.8879999999999</v>
      </c>
      <c r="U2660">
        <v>3644.13</v>
      </c>
      <c r="V2660">
        <f>Sales[[#This Row],[Total Revenue]]-Sales[[#This Row],[Total Buying]]</f>
        <v>571.24200000000019</v>
      </c>
      <c r="W2660">
        <v>29</v>
      </c>
      <c r="X2660" s="1" t="s">
        <v>311</v>
      </c>
      <c r="Y2660" s="1" t="s">
        <v>191</v>
      </c>
      <c r="Z2660" s="1" t="s">
        <v>158</v>
      </c>
      <c r="AA2660" s="1" t="s">
        <v>159</v>
      </c>
      <c r="AB2660" s="1" t="s">
        <v>116</v>
      </c>
      <c r="AC2660" s="1" t="s">
        <v>159</v>
      </c>
      <c r="AD2660">
        <v>31400</v>
      </c>
      <c r="AE2660">
        <v>38766</v>
      </c>
    </row>
    <row r="2661" spans="1:31" x14ac:dyDescent="0.3">
      <c r="A2661" s="1" t="s">
        <v>3495</v>
      </c>
      <c r="B2661" s="1" t="s">
        <v>30</v>
      </c>
      <c r="C2661" s="1" t="s">
        <v>62</v>
      </c>
      <c r="D2661" s="2">
        <v>43400</v>
      </c>
      <c r="E2661" s="2">
        <v>43564</v>
      </c>
      <c r="F2661" s="2" t="str">
        <f>TEXT(Sales[[#This Row],[OrderDate]],"dd")</f>
        <v>09</v>
      </c>
      <c r="G2661" s="2">
        <v>43586</v>
      </c>
      <c r="H2661" s="2">
        <v>43596</v>
      </c>
      <c r="I2661" s="1" t="s">
        <v>32</v>
      </c>
      <c r="J2661">
        <v>2</v>
      </c>
      <c r="K2661" s="1" t="s">
        <v>142</v>
      </c>
      <c r="L2661">
        <v>26</v>
      </c>
      <c r="M2661" s="1" t="s">
        <v>215</v>
      </c>
      <c r="N2661">
        <v>9</v>
      </c>
      <c r="O2661" s="1" t="s">
        <v>111</v>
      </c>
      <c r="P2661">
        <v>5</v>
      </c>
      <c r="Q2661">
        <v>0.4</v>
      </c>
      <c r="R2661">
        <v>3738.6</v>
      </c>
      <c r="S2661">
        <v>2766.5639999999999</v>
      </c>
      <c r="T2661">
        <v>13832.82</v>
      </c>
      <c r="U2661">
        <v>11215.8</v>
      </c>
      <c r="V2661">
        <f>Sales[[#This Row],[Total Revenue]]-Sales[[#This Row],[Total Buying]]</f>
        <v>-2617.0200000000004</v>
      </c>
      <c r="W2661">
        <v>319</v>
      </c>
      <c r="X2661" s="1" t="s">
        <v>987</v>
      </c>
      <c r="Y2661" s="1" t="s">
        <v>988</v>
      </c>
      <c r="Z2661" s="1" t="s">
        <v>251</v>
      </c>
      <c r="AA2661" s="1" t="s">
        <v>252</v>
      </c>
      <c r="AB2661" s="1" t="s">
        <v>56</v>
      </c>
      <c r="AC2661" s="1" t="s">
        <v>252</v>
      </c>
      <c r="AD2661">
        <v>273457</v>
      </c>
      <c r="AE2661">
        <v>53214</v>
      </c>
    </row>
    <row r="2662" spans="1:31" x14ac:dyDescent="0.3">
      <c r="A2662" s="1" t="s">
        <v>3496</v>
      </c>
      <c r="B2662" s="1" t="s">
        <v>47</v>
      </c>
      <c r="C2662" s="1" t="s">
        <v>77</v>
      </c>
      <c r="D2662" s="2">
        <v>43400</v>
      </c>
      <c r="E2662" s="2">
        <v>43565</v>
      </c>
      <c r="F2662" s="2" t="str">
        <f>TEXT(Sales[[#This Row],[OrderDate]],"dd")</f>
        <v>10</v>
      </c>
      <c r="G2662" s="2">
        <v>43579</v>
      </c>
      <c r="H2662" s="2">
        <v>43589</v>
      </c>
      <c r="I2662" s="1" t="s">
        <v>32</v>
      </c>
      <c r="J2662">
        <v>13</v>
      </c>
      <c r="K2662" s="1" t="s">
        <v>88</v>
      </c>
      <c r="L2662">
        <v>45</v>
      </c>
      <c r="M2662" s="1" t="s">
        <v>639</v>
      </c>
      <c r="N2662">
        <v>35</v>
      </c>
      <c r="O2662" s="1" t="s">
        <v>184</v>
      </c>
      <c r="P2662">
        <v>5</v>
      </c>
      <c r="Q2662">
        <v>0.4</v>
      </c>
      <c r="R2662">
        <v>971.5</v>
      </c>
      <c r="S2662">
        <v>806.34499999999991</v>
      </c>
      <c r="T2662">
        <v>4031.7249999999995</v>
      </c>
      <c r="U2662">
        <v>2914.5</v>
      </c>
      <c r="V2662">
        <f>Sales[[#This Row],[Total Revenue]]-Sales[[#This Row],[Total Buying]]</f>
        <v>-1117.2249999999995</v>
      </c>
      <c r="W2662">
        <v>124</v>
      </c>
      <c r="X2662" s="1" t="s">
        <v>1446</v>
      </c>
      <c r="Y2662" s="1" t="s">
        <v>1447</v>
      </c>
      <c r="Z2662" s="1" t="s">
        <v>306</v>
      </c>
      <c r="AA2662" s="1" t="s">
        <v>307</v>
      </c>
      <c r="AB2662" s="1" t="s">
        <v>56</v>
      </c>
      <c r="AC2662" s="1" t="s">
        <v>307</v>
      </c>
      <c r="AD2662">
        <v>39376</v>
      </c>
      <c r="AE2662">
        <v>39706</v>
      </c>
    </row>
    <row r="2663" spans="1:31" x14ac:dyDescent="0.3">
      <c r="A2663" s="1" t="s">
        <v>3497</v>
      </c>
      <c r="B2663" s="1" t="s">
        <v>42</v>
      </c>
      <c r="C2663" s="1" t="s">
        <v>77</v>
      </c>
      <c r="D2663" s="2">
        <v>43500</v>
      </c>
      <c r="E2663" s="2">
        <v>43565</v>
      </c>
      <c r="F2663" s="2" t="str">
        <f>TEXT(Sales[[#This Row],[OrderDate]],"dd")</f>
        <v>10</v>
      </c>
      <c r="G2663" s="2">
        <v>43579</v>
      </c>
      <c r="H2663" s="2">
        <v>43582</v>
      </c>
      <c r="I2663" s="1" t="s">
        <v>32</v>
      </c>
      <c r="J2663">
        <v>20</v>
      </c>
      <c r="K2663" s="1" t="s">
        <v>225</v>
      </c>
      <c r="L2663">
        <v>50</v>
      </c>
      <c r="M2663" s="1" t="s">
        <v>427</v>
      </c>
      <c r="N2663">
        <v>29</v>
      </c>
      <c r="O2663" s="1" t="s">
        <v>360</v>
      </c>
      <c r="P2663">
        <v>3</v>
      </c>
      <c r="Q2663">
        <v>0.4</v>
      </c>
      <c r="R2663">
        <v>1098.8</v>
      </c>
      <c r="S2663">
        <v>813.11199999999997</v>
      </c>
      <c r="T2663">
        <v>2439.3359999999998</v>
      </c>
      <c r="U2663">
        <v>1977.84</v>
      </c>
      <c r="V2663">
        <f>Sales[[#This Row],[Total Revenue]]-Sales[[#This Row],[Total Buying]]</f>
        <v>-461.49599999999987</v>
      </c>
      <c r="W2663">
        <v>132</v>
      </c>
      <c r="X2663" s="1" t="s">
        <v>751</v>
      </c>
      <c r="Y2663" s="1" t="s">
        <v>711</v>
      </c>
      <c r="Z2663" s="1" t="s">
        <v>306</v>
      </c>
      <c r="AA2663" s="1" t="s">
        <v>307</v>
      </c>
      <c r="AB2663" s="1" t="s">
        <v>56</v>
      </c>
      <c r="AC2663" s="1" t="s">
        <v>307</v>
      </c>
      <c r="AD2663">
        <v>41422</v>
      </c>
      <c r="AE2663">
        <v>41321</v>
      </c>
    </row>
    <row r="2664" spans="1:31" x14ac:dyDescent="0.3">
      <c r="A2664" s="1" t="s">
        <v>3498</v>
      </c>
      <c r="B2664" s="1" t="s">
        <v>47</v>
      </c>
      <c r="C2664" s="1" t="s">
        <v>424</v>
      </c>
      <c r="D2664" s="2">
        <v>43500</v>
      </c>
      <c r="E2664" s="2">
        <v>43565</v>
      </c>
      <c r="F2664" s="2" t="str">
        <f>TEXT(Sales[[#This Row],[OrderDate]],"dd")</f>
        <v>10</v>
      </c>
      <c r="G2664" s="2">
        <v>43579</v>
      </c>
      <c r="H2664" s="2">
        <v>43585</v>
      </c>
      <c r="I2664" s="1" t="s">
        <v>32</v>
      </c>
      <c r="J2664">
        <v>12</v>
      </c>
      <c r="K2664" s="1" t="s">
        <v>208</v>
      </c>
      <c r="L2664">
        <v>33</v>
      </c>
      <c r="M2664" s="1" t="s">
        <v>262</v>
      </c>
      <c r="N2664">
        <v>41</v>
      </c>
      <c r="O2664" s="1" t="s">
        <v>60</v>
      </c>
      <c r="P2664">
        <v>5</v>
      </c>
      <c r="Q2664">
        <v>0.1</v>
      </c>
      <c r="R2664">
        <v>247.9</v>
      </c>
      <c r="S2664">
        <v>156.17699999999999</v>
      </c>
      <c r="T2664">
        <v>780.88499999999999</v>
      </c>
      <c r="U2664">
        <v>1115.5500000000002</v>
      </c>
      <c r="V2664">
        <f>Sales[[#This Row],[Total Revenue]]-Sales[[#This Row],[Total Buying]]</f>
        <v>334.66500000000019</v>
      </c>
      <c r="W2664">
        <v>76</v>
      </c>
      <c r="X2664" s="1" t="s">
        <v>564</v>
      </c>
      <c r="Y2664" s="1" t="s">
        <v>191</v>
      </c>
      <c r="Z2664" s="1" t="s">
        <v>158</v>
      </c>
      <c r="AA2664" s="1" t="s">
        <v>159</v>
      </c>
      <c r="AB2664" s="1" t="s">
        <v>116</v>
      </c>
      <c r="AC2664" s="1" t="s">
        <v>159</v>
      </c>
      <c r="AD2664">
        <v>59247</v>
      </c>
      <c r="AE2664">
        <v>83554</v>
      </c>
    </row>
    <row r="2665" spans="1:31" x14ac:dyDescent="0.3">
      <c r="A2665" s="1" t="s">
        <v>3499</v>
      </c>
      <c r="B2665" s="1" t="s">
        <v>100</v>
      </c>
      <c r="C2665" s="1" t="s">
        <v>77</v>
      </c>
      <c r="D2665" s="2">
        <v>43500</v>
      </c>
      <c r="E2665" s="2">
        <v>43565</v>
      </c>
      <c r="F2665" s="2" t="str">
        <f>TEXT(Sales[[#This Row],[OrderDate]],"dd")</f>
        <v>10</v>
      </c>
      <c r="G2665" s="2">
        <v>43590</v>
      </c>
      <c r="H2665" s="2">
        <v>43596</v>
      </c>
      <c r="I2665" s="1" t="s">
        <v>32</v>
      </c>
      <c r="J2665">
        <v>26</v>
      </c>
      <c r="K2665" s="1" t="s">
        <v>247</v>
      </c>
      <c r="L2665">
        <v>36</v>
      </c>
      <c r="M2665" s="1" t="s">
        <v>287</v>
      </c>
      <c r="N2665">
        <v>6</v>
      </c>
      <c r="O2665" s="1" t="s">
        <v>274</v>
      </c>
      <c r="P2665">
        <v>4</v>
      </c>
      <c r="Q2665">
        <v>0.05</v>
      </c>
      <c r="R2665">
        <v>2418.7000000000003</v>
      </c>
      <c r="S2665">
        <v>1451.22</v>
      </c>
      <c r="T2665">
        <v>5804.88</v>
      </c>
      <c r="U2665">
        <v>9191.0600000000013</v>
      </c>
      <c r="V2665">
        <f>Sales[[#This Row],[Total Revenue]]-Sales[[#This Row],[Total Buying]]</f>
        <v>3386.1800000000012</v>
      </c>
      <c r="W2665">
        <v>130</v>
      </c>
      <c r="X2665" s="1" t="s">
        <v>632</v>
      </c>
      <c r="Y2665" s="1" t="s">
        <v>633</v>
      </c>
      <c r="Z2665" s="1" t="s">
        <v>306</v>
      </c>
      <c r="AA2665" s="1" t="s">
        <v>307</v>
      </c>
      <c r="AB2665" s="1" t="s">
        <v>56</v>
      </c>
      <c r="AC2665" s="1" t="s">
        <v>307</v>
      </c>
      <c r="AD2665">
        <v>37821</v>
      </c>
      <c r="AE2665">
        <v>43163</v>
      </c>
    </row>
    <row r="2666" spans="1:31" x14ac:dyDescent="0.3">
      <c r="A2666" s="1" t="s">
        <v>3500</v>
      </c>
      <c r="B2666" s="1" t="s">
        <v>30</v>
      </c>
      <c r="C2666" s="1" t="s">
        <v>77</v>
      </c>
      <c r="D2666" s="2">
        <v>43500</v>
      </c>
      <c r="E2666" s="2">
        <v>43565</v>
      </c>
      <c r="F2666" s="2" t="str">
        <f>TEXT(Sales[[#This Row],[OrderDate]],"dd")</f>
        <v>10</v>
      </c>
      <c r="G2666" s="2">
        <v>43591</v>
      </c>
      <c r="H2666" s="2">
        <v>43594</v>
      </c>
      <c r="I2666" s="1" t="s">
        <v>32</v>
      </c>
      <c r="J2666">
        <v>1</v>
      </c>
      <c r="K2666" s="1" t="s">
        <v>78</v>
      </c>
      <c r="L2666">
        <v>27</v>
      </c>
      <c r="M2666" s="1" t="s">
        <v>560</v>
      </c>
      <c r="N2666">
        <v>8</v>
      </c>
      <c r="O2666" s="1" t="s">
        <v>172</v>
      </c>
      <c r="P2666">
        <v>7</v>
      </c>
      <c r="Q2666">
        <v>0.1</v>
      </c>
      <c r="R2666">
        <v>167.5</v>
      </c>
      <c r="S2666">
        <v>139.02500000000001</v>
      </c>
      <c r="T2666">
        <v>973.17500000000007</v>
      </c>
      <c r="U2666">
        <v>1055.25</v>
      </c>
      <c r="V2666">
        <f>Sales[[#This Row],[Total Revenue]]-Sales[[#This Row],[Total Buying]]</f>
        <v>82.074999999999932</v>
      </c>
      <c r="W2666">
        <v>196</v>
      </c>
      <c r="X2666" s="1" t="s">
        <v>217</v>
      </c>
      <c r="Y2666" s="1" t="s">
        <v>218</v>
      </c>
      <c r="Z2666" s="1" t="s">
        <v>219</v>
      </c>
      <c r="AA2666" s="1" t="s">
        <v>220</v>
      </c>
      <c r="AB2666" s="1" t="s">
        <v>147</v>
      </c>
      <c r="AC2666" s="1" t="s">
        <v>220</v>
      </c>
      <c r="AD2666">
        <v>74830</v>
      </c>
      <c r="AE2666">
        <v>72463</v>
      </c>
    </row>
    <row r="2667" spans="1:31" x14ac:dyDescent="0.3">
      <c r="A2667" s="1" t="s">
        <v>3501</v>
      </c>
      <c r="B2667" s="1" t="s">
        <v>42</v>
      </c>
      <c r="C2667" s="1" t="s">
        <v>48</v>
      </c>
      <c r="D2667" s="2">
        <v>43500</v>
      </c>
      <c r="E2667" s="2">
        <v>43565</v>
      </c>
      <c r="F2667" s="2" t="str">
        <f>TEXT(Sales[[#This Row],[OrderDate]],"dd")</f>
        <v>10</v>
      </c>
      <c r="G2667" s="2">
        <v>43572</v>
      </c>
      <c r="H2667" s="2">
        <v>43580</v>
      </c>
      <c r="I2667" s="1" t="s">
        <v>32</v>
      </c>
      <c r="J2667">
        <v>21</v>
      </c>
      <c r="K2667" s="1" t="s">
        <v>43</v>
      </c>
      <c r="L2667">
        <v>21</v>
      </c>
      <c r="M2667" s="1" t="s">
        <v>63</v>
      </c>
      <c r="N2667">
        <v>42</v>
      </c>
      <c r="O2667" s="1" t="s">
        <v>139</v>
      </c>
      <c r="P2667">
        <v>7</v>
      </c>
      <c r="Q2667">
        <v>0.1</v>
      </c>
      <c r="R2667">
        <v>2284.7000000000003</v>
      </c>
      <c r="S2667">
        <v>1485.0550000000003</v>
      </c>
      <c r="T2667">
        <v>10395.385000000002</v>
      </c>
      <c r="U2667">
        <v>14393.610000000004</v>
      </c>
      <c r="V2667">
        <f>Sales[[#This Row],[Total Revenue]]-Sales[[#This Row],[Total Buying]]</f>
        <v>3998.2250000000022</v>
      </c>
      <c r="W2667">
        <v>33</v>
      </c>
      <c r="X2667" s="1" t="s">
        <v>342</v>
      </c>
      <c r="Y2667" s="1" t="s">
        <v>169</v>
      </c>
      <c r="Z2667" s="1" t="s">
        <v>158</v>
      </c>
      <c r="AA2667" s="1" t="s">
        <v>159</v>
      </c>
      <c r="AB2667" s="1" t="s">
        <v>116</v>
      </c>
      <c r="AC2667" s="1" t="s">
        <v>159</v>
      </c>
      <c r="AD2667">
        <v>45041</v>
      </c>
      <c r="AE2667">
        <v>50899</v>
      </c>
    </row>
    <row r="2668" spans="1:31" x14ac:dyDescent="0.3">
      <c r="A2668" s="1" t="s">
        <v>3502</v>
      </c>
      <c r="B2668" s="1" t="s">
        <v>30</v>
      </c>
      <c r="C2668" s="1" t="s">
        <v>77</v>
      </c>
      <c r="D2668" s="2">
        <v>43500</v>
      </c>
      <c r="E2668" s="2">
        <v>43565</v>
      </c>
      <c r="F2668" s="2" t="str">
        <f>TEXT(Sales[[#This Row],[OrderDate]],"dd")</f>
        <v>10</v>
      </c>
      <c r="G2668" s="2">
        <v>43578</v>
      </c>
      <c r="H2668" s="2">
        <v>43580</v>
      </c>
      <c r="I2668" s="1" t="s">
        <v>32</v>
      </c>
      <c r="J2668">
        <v>11</v>
      </c>
      <c r="K2668" s="1" t="s">
        <v>125</v>
      </c>
      <c r="L2668">
        <v>22</v>
      </c>
      <c r="M2668" s="1" t="s">
        <v>71</v>
      </c>
      <c r="N2668">
        <v>25</v>
      </c>
      <c r="O2668" s="1" t="s">
        <v>216</v>
      </c>
      <c r="P2668">
        <v>3</v>
      </c>
      <c r="Q2668">
        <v>7.4999999999999997E-2</v>
      </c>
      <c r="R2668">
        <v>1909.5</v>
      </c>
      <c r="S2668">
        <v>1489.41</v>
      </c>
      <c r="T2668">
        <v>4468.2300000000005</v>
      </c>
      <c r="U2668">
        <v>5298.8624999999993</v>
      </c>
      <c r="V2668">
        <f>Sales[[#This Row],[Total Revenue]]-Sales[[#This Row],[Total Buying]]</f>
        <v>830.6324999999988</v>
      </c>
      <c r="W2668">
        <v>119</v>
      </c>
      <c r="X2668" s="1" t="s">
        <v>710</v>
      </c>
      <c r="Y2668" s="1" t="s">
        <v>711</v>
      </c>
      <c r="Z2668" s="1" t="s">
        <v>306</v>
      </c>
      <c r="AA2668" s="1" t="s">
        <v>307</v>
      </c>
      <c r="AB2668" s="1" t="s">
        <v>56</v>
      </c>
      <c r="AC2668" s="1" t="s">
        <v>307</v>
      </c>
      <c r="AD2668">
        <v>73446</v>
      </c>
      <c r="AE2668">
        <v>50778</v>
      </c>
    </row>
    <row r="2669" spans="1:31" x14ac:dyDescent="0.3">
      <c r="A2669" s="1" t="s">
        <v>3503</v>
      </c>
      <c r="B2669" s="1" t="s">
        <v>30</v>
      </c>
      <c r="C2669" s="1" t="s">
        <v>77</v>
      </c>
      <c r="D2669" s="2">
        <v>43500</v>
      </c>
      <c r="E2669" s="2">
        <v>43565</v>
      </c>
      <c r="F2669" s="2" t="str">
        <f>TEXT(Sales[[#This Row],[OrderDate]],"dd")</f>
        <v>10</v>
      </c>
      <c r="G2669" s="2">
        <v>43587</v>
      </c>
      <c r="H2669" s="2">
        <v>43594</v>
      </c>
      <c r="I2669" s="1" t="s">
        <v>32</v>
      </c>
      <c r="J2669">
        <v>5</v>
      </c>
      <c r="K2669" s="1" t="s">
        <v>182</v>
      </c>
      <c r="L2669">
        <v>18</v>
      </c>
      <c r="M2669" s="1" t="s">
        <v>334</v>
      </c>
      <c r="N2669">
        <v>38</v>
      </c>
      <c r="O2669" s="1" t="s">
        <v>119</v>
      </c>
      <c r="P2669">
        <v>8</v>
      </c>
      <c r="Q2669">
        <v>0.05</v>
      </c>
      <c r="R2669">
        <v>5494</v>
      </c>
      <c r="S2669">
        <v>3296.4</v>
      </c>
      <c r="T2669">
        <v>26371.200000000001</v>
      </c>
      <c r="U2669">
        <v>41754.400000000001</v>
      </c>
      <c r="V2669">
        <f>Sales[[#This Row],[Total Revenue]]-Sales[[#This Row],[Total Buying]]</f>
        <v>15383.2</v>
      </c>
      <c r="W2669">
        <v>128</v>
      </c>
      <c r="X2669" s="1" t="s">
        <v>738</v>
      </c>
      <c r="Y2669" s="1" t="s">
        <v>711</v>
      </c>
      <c r="Z2669" s="1" t="s">
        <v>306</v>
      </c>
      <c r="AA2669" s="1" t="s">
        <v>307</v>
      </c>
      <c r="AB2669" s="1" t="s">
        <v>56</v>
      </c>
      <c r="AC2669" s="1" t="s">
        <v>307</v>
      </c>
      <c r="AD2669">
        <v>38474</v>
      </c>
      <c r="AE2669">
        <v>65282</v>
      </c>
    </row>
    <row r="2670" spans="1:31" x14ac:dyDescent="0.3">
      <c r="A2670" s="1" t="s">
        <v>3504</v>
      </c>
      <c r="B2670" s="1" t="s">
        <v>30</v>
      </c>
      <c r="C2670" s="1" t="s">
        <v>62</v>
      </c>
      <c r="D2670" s="2">
        <v>43400</v>
      </c>
      <c r="E2670" s="2">
        <v>43565</v>
      </c>
      <c r="F2670" s="2" t="str">
        <f>TEXT(Sales[[#This Row],[OrderDate]],"dd")</f>
        <v>10</v>
      </c>
      <c r="G2670" s="2">
        <v>43590</v>
      </c>
      <c r="H2670" s="2">
        <v>43594</v>
      </c>
      <c r="I2670" s="1" t="s">
        <v>32</v>
      </c>
      <c r="J2670">
        <v>9</v>
      </c>
      <c r="K2670" s="1" t="s">
        <v>214</v>
      </c>
      <c r="L2670">
        <v>47</v>
      </c>
      <c r="M2670" s="1" t="s">
        <v>267</v>
      </c>
      <c r="N2670">
        <v>21</v>
      </c>
      <c r="O2670" s="1" t="s">
        <v>131</v>
      </c>
      <c r="P2670">
        <v>8</v>
      </c>
      <c r="Q2670">
        <v>7.4999999999999997E-2</v>
      </c>
      <c r="R2670">
        <v>3886</v>
      </c>
      <c r="S2670">
        <v>2137.3000000000002</v>
      </c>
      <c r="T2670">
        <v>17098.400000000001</v>
      </c>
      <c r="U2670">
        <v>28756.400000000001</v>
      </c>
      <c r="V2670">
        <f>Sales[[#This Row],[Total Revenue]]-Sales[[#This Row],[Total Buying]]</f>
        <v>11658</v>
      </c>
      <c r="W2670">
        <v>284</v>
      </c>
      <c r="X2670" s="1" t="s">
        <v>1309</v>
      </c>
      <c r="Y2670" s="1" t="s">
        <v>1310</v>
      </c>
      <c r="Z2670" s="1" t="s">
        <v>211</v>
      </c>
      <c r="AA2670" s="1" t="s">
        <v>212</v>
      </c>
      <c r="AB2670" s="1" t="s">
        <v>56</v>
      </c>
      <c r="AC2670" s="1" t="s">
        <v>212</v>
      </c>
      <c r="AD2670">
        <v>37246</v>
      </c>
      <c r="AE2670">
        <v>67131</v>
      </c>
    </row>
    <row r="2671" spans="1:31" x14ac:dyDescent="0.3">
      <c r="A2671" s="1" t="s">
        <v>3505</v>
      </c>
      <c r="B2671" s="1" t="s">
        <v>30</v>
      </c>
      <c r="C2671" s="1" t="s">
        <v>239</v>
      </c>
      <c r="D2671" s="2">
        <v>43400</v>
      </c>
      <c r="E2671" s="2">
        <v>43565</v>
      </c>
      <c r="F2671" s="2" t="str">
        <f>TEXT(Sales[[#This Row],[OrderDate]],"dd")</f>
        <v>10</v>
      </c>
      <c r="G2671" s="2">
        <v>43572</v>
      </c>
      <c r="H2671" s="2">
        <v>43576</v>
      </c>
      <c r="I2671" s="1" t="s">
        <v>32</v>
      </c>
      <c r="J2671">
        <v>2</v>
      </c>
      <c r="K2671" s="1" t="s">
        <v>142</v>
      </c>
      <c r="L2671">
        <v>32</v>
      </c>
      <c r="M2671" s="1" t="s">
        <v>303</v>
      </c>
      <c r="N2671">
        <v>22</v>
      </c>
      <c r="O2671" s="1" t="s">
        <v>128</v>
      </c>
      <c r="P2671">
        <v>3</v>
      </c>
      <c r="Q2671">
        <v>0.1</v>
      </c>
      <c r="R2671">
        <v>234.5</v>
      </c>
      <c r="S2671">
        <v>166.495</v>
      </c>
      <c r="T2671">
        <v>499.48500000000001</v>
      </c>
      <c r="U2671">
        <v>633.15000000000009</v>
      </c>
      <c r="V2671">
        <f>Sales[[#This Row],[Total Revenue]]-Sales[[#This Row],[Total Buying]]</f>
        <v>133.66500000000008</v>
      </c>
      <c r="W2671">
        <v>342</v>
      </c>
      <c r="X2671" s="1" t="s">
        <v>996</v>
      </c>
      <c r="Y2671" s="1" t="s">
        <v>997</v>
      </c>
      <c r="Z2671" s="1" t="s">
        <v>251</v>
      </c>
      <c r="AA2671" s="1" t="s">
        <v>252</v>
      </c>
      <c r="AB2671" s="1" t="s">
        <v>56</v>
      </c>
      <c r="AC2671" s="1" t="s">
        <v>252</v>
      </c>
      <c r="AD2671">
        <v>37644</v>
      </c>
      <c r="AE2671">
        <v>42840</v>
      </c>
    </row>
    <row r="2672" spans="1:31" x14ac:dyDescent="0.3">
      <c r="A2672" s="1" t="s">
        <v>3506</v>
      </c>
      <c r="B2672" s="1" t="s">
        <v>30</v>
      </c>
      <c r="C2672" s="1" t="s">
        <v>77</v>
      </c>
      <c r="D2672" s="2">
        <v>43400</v>
      </c>
      <c r="E2672" s="2">
        <v>43566</v>
      </c>
      <c r="F2672" s="2" t="str">
        <f>TEXT(Sales[[#This Row],[OrderDate]],"dd")</f>
        <v>11</v>
      </c>
      <c r="G2672" s="2">
        <v>43592</v>
      </c>
      <c r="H2672" s="2">
        <v>43593</v>
      </c>
      <c r="I2672" s="1" t="s">
        <v>32</v>
      </c>
      <c r="J2672">
        <v>5</v>
      </c>
      <c r="K2672" s="1" t="s">
        <v>182</v>
      </c>
      <c r="L2672">
        <v>38</v>
      </c>
      <c r="M2672" s="1" t="s">
        <v>226</v>
      </c>
      <c r="N2672">
        <v>45</v>
      </c>
      <c r="O2672" s="1" t="s">
        <v>109</v>
      </c>
      <c r="P2672">
        <v>5</v>
      </c>
      <c r="Q2672">
        <v>0.05</v>
      </c>
      <c r="R2672">
        <v>5205.9000000000005</v>
      </c>
      <c r="S2672">
        <v>4372.9560000000001</v>
      </c>
      <c r="T2672">
        <v>21864.78</v>
      </c>
      <c r="U2672">
        <v>24728.025000000001</v>
      </c>
      <c r="V2672">
        <f>Sales[[#This Row],[Total Revenue]]-Sales[[#This Row],[Total Buying]]</f>
        <v>2863.2450000000026</v>
      </c>
      <c r="W2672">
        <v>124</v>
      </c>
      <c r="X2672" s="1" t="s">
        <v>1446</v>
      </c>
      <c r="Y2672" s="1" t="s">
        <v>1447</v>
      </c>
      <c r="Z2672" s="1" t="s">
        <v>306</v>
      </c>
      <c r="AA2672" s="1" t="s">
        <v>307</v>
      </c>
      <c r="AB2672" s="1" t="s">
        <v>56</v>
      </c>
      <c r="AC2672" s="1" t="s">
        <v>307</v>
      </c>
      <c r="AD2672">
        <v>39376</v>
      </c>
      <c r="AE2672">
        <v>39706</v>
      </c>
    </row>
    <row r="2673" spans="1:31" x14ac:dyDescent="0.3">
      <c r="A2673" s="1" t="s">
        <v>3507</v>
      </c>
      <c r="B2673" s="1" t="s">
        <v>100</v>
      </c>
      <c r="C2673" s="1" t="s">
        <v>239</v>
      </c>
      <c r="D2673" s="2">
        <v>43400</v>
      </c>
      <c r="E2673" s="2">
        <v>43566</v>
      </c>
      <c r="F2673" s="2" t="str">
        <f>TEXT(Sales[[#This Row],[OrderDate]],"dd")</f>
        <v>11</v>
      </c>
      <c r="G2673" s="2">
        <v>43593</v>
      </c>
      <c r="H2673" s="2">
        <v>43597</v>
      </c>
      <c r="I2673" s="1" t="s">
        <v>32</v>
      </c>
      <c r="J2673">
        <v>28</v>
      </c>
      <c r="K2673" s="1" t="s">
        <v>101</v>
      </c>
      <c r="L2673">
        <v>35</v>
      </c>
      <c r="M2673" s="1" t="s">
        <v>161</v>
      </c>
      <c r="N2673">
        <v>19</v>
      </c>
      <c r="O2673" s="1" t="s">
        <v>726</v>
      </c>
      <c r="P2673">
        <v>7</v>
      </c>
      <c r="Q2673">
        <v>0.05</v>
      </c>
      <c r="R2673">
        <v>1735.3</v>
      </c>
      <c r="S2673">
        <v>1336.181</v>
      </c>
      <c r="T2673">
        <v>9353.2669999999998</v>
      </c>
      <c r="U2673">
        <v>11539.744999999999</v>
      </c>
      <c r="V2673">
        <f>Sales[[#This Row],[Total Revenue]]-Sales[[#This Row],[Total Buying]]</f>
        <v>2186.4779999999992</v>
      </c>
      <c r="W2673">
        <v>343</v>
      </c>
      <c r="X2673" s="1" t="s">
        <v>1131</v>
      </c>
      <c r="Y2673" s="1" t="s">
        <v>1132</v>
      </c>
      <c r="Z2673" s="1" t="s">
        <v>251</v>
      </c>
      <c r="AA2673" s="1" t="s">
        <v>252</v>
      </c>
      <c r="AB2673" s="1" t="s">
        <v>56</v>
      </c>
      <c r="AC2673" s="1" t="s">
        <v>252</v>
      </c>
      <c r="AD2673">
        <v>46719</v>
      </c>
      <c r="AE2673">
        <v>33147</v>
      </c>
    </row>
    <row r="2674" spans="1:31" x14ac:dyDescent="0.3">
      <c r="A2674" s="1" t="s">
        <v>3508</v>
      </c>
      <c r="B2674" s="1" t="s">
        <v>47</v>
      </c>
      <c r="C2674" s="1" t="s">
        <v>77</v>
      </c>
      <c r="D2674" s="2">
        <v>43400</v>
      </c>
      <c r="E2674" s="2">
        <v>43566</v>
      </c>
      <c r="F2674" s="2" t="str">
        <f>TEXT(Sales[[#This Row],[OrderDate]],"dd")</f>
        <v>11</v>
      </c>
      <c r="G2674" s="2">
        <v>43568</v>
      </c>
      <c r="H2674" s="2">
        <v>43573</v>
      </c>
      <c r="I2674" s="1" t="s">
        <v>32</v>
      </c>
      <c r="J2674">
        <v>14</v>
      </c>
      <c r="K2674" s="1" t="s">
        <v>222</v>
      </c>
      <c r="L2674">
        <v>12</v>
      </c>
      <c r="M2674" s="1" t="s">
        <v>380</v>
      </c>
      <c r="N2674">
        <v>14</v>
      </c>
      <c r="O2674" s="1" t="s">
        <v>438</v>
      </c>
      <c r="P2674">
        <v>1</v>
      </c>
      <c r="Q2674">
        <v>0.2</v>
      </c>
      <c r="R2674">
        <v>1025.1000000000001</v>
      </c>
      <c r="S2674">
        <v>430.54200000000003</v>
      </c>
      <c r="T2674">
        <v>430.54200000000003</v>
      </c>
      <c r="U2674">
        <v>820.08000000000015</v>
      </c>
      <c r="V2674">
        <f>Sales[[#This Row],[Total Revenue]]-Sales[[#This Row],[Total Buying]]</f>
        <v>389.53800000000012</v>
      </c>
      <c r="W2674">
        <v>142</v>
      </c>
      <c r="X2674" s="1" t="s">
        <v>1297</v>
      </c>
      <c r="Y2674" s="1" t="s">
        <v>1668</v>
      </c>
      <c r="Z2674" s="1" t="s">
        <v>457</v>
      </c>
      <c r="AA2674" s="1" t="s">
        <v>458</v>
      </c>
      <c r="AB2674" s="1" t="s">
        <v>56</v>
      </c>
      <c r="AC2674" s="1" t="s">
        <v>458</v>
      </c>
      <c r="AD2674">
        <v>72760</v>
      </c>
      <c r="AE2674">
        <v>42306</v>
      </c>
    </row>
    <row r="2675" spans="1:31" x14ac:dyDescent="0.3">
      <c r="A2675" s="1" t="s">
        <v>3509</v>
      </c>
      <c r="B2675" s="1" t="s">
        <v>42</v>
      </c>
      <c r="C2675" s="1" t="s">
        <v>424</v>
      </c>
      <c r="D2675" s="2">
        <v>43500</v>
      </c>
      <c r="E2675" s="2">
        <v>43566</v>
      </c>
      <c r="F2675" s="2" t="str">
        <f>TEXT(Sales[[#This Row],[OrderDate]],"dd")</f>
        <v>11</v>
      </c>
      <c r="G2675" s="2">
        <v>43572</v>
      </c>
      <c r="H2675" s="2">
        <v>43576</v>
      </c>
      <c r="I2675" s="1" t="s">
        <v>32</v>
      </c>
      <c r="J2675">
        <v>21</v>
      </c>
      <c r="K2675" s="1" t="s">
        <v>43</v>
      </c>
      <c r="L2675">
        <v>2</v>
      </c>
      <c r="M2675" s="1" t="s">
        <v>248</v>
      </c>
      <c r="N2675">
        <v>5</v>
      </c>
      <c r="O2675" s="1" t="s">
        <v>123</v>
      </c>
      <c r="P2675">
        <v>3</v>
      </c>
      <c r="Q2675">
        <v>0.3</v>
      </c>
      <c r="R2675">
        <v>3886</v>
      </c>
      <c r="S2675">
        <v>1981.8600000000001</v>
      </c>
      <c r="T2675">
        <v>5945.58</v>
      </c>
      <c r="U2675">
        <v>8160.5999999999995</v>
      </c>
      <c r="V2675">
        <f>Sales[[#This Row],[Total Revenue]]-Sales[[#This Row],[Total Buying]]</f>
        <v>2215.0199999999995</v>
      </c>
      <c r="W2675">
        <v>84</v>
      </c>
      <c r="X2675" s="1" t="s">
        <v>425</v>
      </c>
      <c r="Y2675" s="1" t="s">
        <v>191</v>
      </c>
      <c r="Z2675" s="1" t="s">
        <v>158</v>
      </c>
      <c r="AA2675" s="1" t="s">
        <v>159</v>
      </c>
      <c r="AB2675" s="1" t="s">
        <v>116</v>
      </c>
      <c r="AC2675" s="1" t="s">
        <v>159</v>
      </c>
      <c r="AD2675">
        <v>55377</v>
      </c>
      <c r="AE2675">
        <v>79549</v>
      </c>
    </row>
    <row r="2676" spans="1:31" x14ac:dyDescent="0.3">
      <c r="A2676" s="1" t="s">
        <v>3510</v>
      </c>
      <c r="B2676" s="1" t="s">
        <v>42</v>
      </c>
      <c r="C2676" s="1" t="s">
        <v>77</v>
      </c>
      <c r="D2676" s="2">
        <v>43400</v>
      </c>
      <c r="E2676" s="2">
        <v>43566</v>
      </c>
      <c r="F2676" s="2" t="str">
        <f>TEXT(Sales[[#This Row],[OrderDate]],"dd")</f>
        <v>11</v>
      </c>
      <c r="G2676" s="2">
        <v>43586</v>
      </c>
      <c r="H2676" s="2">
        <v>43588</v>
      </c>
      <c r="I2676" s="1" t="s">
        <v>32</v>
      </c>
      <c r="J2676">
        <v>21</v>
      </c>
      <c r="K2676" s="1" t="s">
        <v>43</v>
      </c>
      <c r="L2676">
        <v>1</v>
      </c>
      <c r="M2676" s="1" t="s">
        <v>79</v>
      </c>
      <c r="N2676">
        <v>29</v>
      </c>
      <c r="O2676" s="1" t="s">
        <v>360</v>
      </c>
      <c r="P2676">
        <v>4</v>
      </c>
      <c r="Q2676">
        <v>7.4999999999999997E-2</v>
      </c>
      <c r="R2676">
        <v>984.9</v>
      </c>
      <c r="S2676">
        <v>502.29899999999998</v>
      </c>
      <c r="T2676">
        <v>2009.1959999999999</v>
      </c>
      <c r="U2676">
        <v>3644.13</v>
      </c>
      <c r="V2676">
        <f>Sales[[#This Row],[Total Revenue]]-Sales[[#This Row],[Total Buying]]</f>
        <v>1634.9340000000002</v>
      </c>
      <c r="W2676">
        <v>105</v>
      </c>
      <c r="X2676" s="1" t="s">
        <v>94</v>
      </c>
      <c r="Y2676" s="1" t="s">
        <v>95</v>
      </c>
      <c r="Z2676" s="1" t="s">
        <v>82</v>
      </c>
      <c r="AA2676" s="1" t="s">
        <v>83</v>
      </c>
      <c r="AB2676" s="1" t="s">
        <v>40</v>
      </c>
      <c r="AC2676" s="1" t="s">
        <v>83</v>
      </c>
      <c r="AD2676">
        <v>45239</v>
      </c>
      <c r="AE2676">
        <v>30630</v>
      </c>
    </row>
    <row r="2677" spans="1:31" x14ac:dyDescent="0.3">
      <c r="A2677" s="1" t="s">
        <v>3511</v>
      </c>
      <c r="B2677" s="1" t="s">
        <v>47</v>
      </c>
      <c r="C2677" s="1" t="s">
        <v>62</v>
      </c>
      <c r="D2677" s="2">
        <v>43500</v>
      </c>
      <c r="E2677" s="2">
        <v>43567</v>
      </c>
      <c r="F2677" s="2" t="str">
        <f>TEXT(Sales[[#This Row],[OrderDate]],"dd")</f>
        <v>12</v>
      </c>
      <c r="G2677" s="2">
        <v>43574</v>
      </c>
      <c r="H2677" s="2">
        <v>43577</v>
      </c>
      <c r="I2677" s="1" t="s">
        <v>32</v>
      </c>
      <c r="J2677">
        <v>18</v>
      </c>
      <c r="K2677" s="1" t="s">
        <v>49</v>
      </c>
      <c r="L2677">
        <v>43</v>
      </c>
      <c r="M2677" s="1" t="s">
        <v>183</v>
      </c>
      <c r="N2677">
        <v>3</v>
      </c>
      <c r="O2677" s="1" t="s">
        <v>167</v>
      </c>
      <c r="P2677">
        <v>5</v>
      </c>
      <c r="Q2677">
        <v>0.15</v>
      </c>
      <c r="R2677">
        <v>1065.3</v>
      </c>
      <c r="S2677">
        <v>511.34399999999994</v>
      </c>
      <c r="T2677">
        <v>2556.7199999999998</v>
      </c>
      <c r="U2677">
        <v>4527.5249999999996</v>
      </c>
      <c r="V2677">
        <f>Sales[[#This Row],[Total Revenue]]-Sales[[#This Row],[Total Buying]]</f>
        <v>1970.8049999999998</v>
      </c>
      <c r="W2677">
        <v>299</v>
      </c>
      <c r="X2677" s="1" t="s">
        <v>255</v>
      </c>
      <c r="Y2677" s="1" t="s">
        <v>256</v>
      </c>
      <c r="Z2677" s="1" t="s">
        <v>257</v>
      </c>
      <c r="AA2677" s="1" t="s">
        <v>258</v>
      </c>
      <c r="AB2677" s="1" t="s">
        <v>56</v>
      </c>
      <c r="AC2677" s="1" t="s">
        <v>258</v>
      </c>
      <c r="AD2677">
        <v>37597</v>
      </c>
      <c r="AE2677">
        <v>39543</v>
      </c>
    </row>
    <row r="2678" spans="1:31" x14ac:dyDescent="0.3">
      <c r="A2678" s="1" t="s">
        <v>3512</v>
      </c>
      <c r="B2678" s="1" t="s">
        <v>42</v>
      </c>
      <c r="C2678" s="1" t="s">
        <v>62</v>
      </c>
      <c r="D2678" s="2">
        <v>43500</v>
      </c>
      <c r="E2678" s="2">
        <v>43567</v>
      </c>
      <c r="F2678" s="2" t="str">
        <f>TEXT(Sales[[#This Row],[OrderDate]],"dd")</f>
        <v>12</v>
      </c>
      <c r="G2678" s="2">
        <v>43591</v>
      </c>
      <c r="H2678" s="2">
        <v>43597</v>
      </c>
      <c r="I2678" s="1" t="s">
        <v>32</v>
      </c>
      <c r="J2678">
        <v>22</v>
      </c>
      <c r="K2678" s="1" t="s">
        <v>85</v>
      </c>
      <c r="L2678">
        <v>10</v>
      </c>
      <c r="M2678" s="1" t="s">
        <v>273</v>
      </c>
      <c r="N2678">
        <v>31</v>
      </c>
      <c r="O2678" s="1" t="s">
        <v>470</v>
      </c>
      <c r="P2678">
        <v>7</v>
      </c>
      <c r="Q2678">
        <v>0.3</v>
      </c>
      <c r="R2678">
        <v>5078.6000000000004</v>
      </c>
      <c r="S2678">
        <v>3402.6620000000003</v>
      </c>
      <c r="T2678">
        <v>23818.634000000002</v>
      </c>
      <c r="U2678">
        <v>24885.140000000003</v>
      </c>
      <c r="V2678">
        <f>Sales[[#This Row],[Total Revenue]]-Sales[[#This Row],[Total Buying]]</f>
        <v>1066.5060000000012</v>
      </c>
      <c r="W2678">
        <v>304</v>
      </c>
      <c r="X2678" s="1" t="s">
        <v>742</v>
      </c>
      <c r="Y2678" s="1" t="s">
        <v>743</v>
      </c>
      <c r="Z2678" s="1" t="s">
        <v>432</v>
      </c>
      <c r="AA2678" s="1" t="s">
        <v>433</v>
      </c>
      <c r="AB2678" s="1" t="s">
        <v>56</v>
      </c>
      <c r="AC2678" s="1" t="s">
        <v>433</v>
      </c>
      <c r="AD2678">
        <v>249775</v>
      </c>
      <c r="AE2678">
        <v>36445</v>
      </c>
    </row>
    <row r="2679" spans="1:31" x14ac:dyDescent="0.3">
      <c r="A2679" s="1" t="s">
        <v>3513</v>
      </c>
      <c r="B2679" s="1" t="s">
        <v>47</v>
      </c>
      <c r="C2679" s="1" t="s">
        <v>239</v>
      </c>
      <c r="D2679" s="2">
        <v>43400</v>
      </c>
      <c r="E2679" s="2">
        <v>43567</v>
      </c>
      <c r="F2679" s="2" t="str">
        <f>TEXT(Sales[[#This Row],[OrderDate]],"dd")</f>
        <v>12</v>
      </c>
      <c r="G2679" s="2">
        <v>43582</v>
      </c>
      <c r="H2679" s="2">
        <v>43585</v>
      </c>
      <c r="I2679" s="1" t="s">
        <v>32</v>
      </c>
      <c r="J2679">
        <v>18</v>
      </c>
      <c r="K2679" s="1" t="s">
        <v>49</v>
      </c>
      <c r="L2679">
        <v>3</v>
      </c>
      <c r="M2679" s="1" t="s">
        <v>175</v>
      </c>
      <c r="N2679">
        <v>11</v>
      </c>
      <c r="O2679" s="1" t="s">
        <v>126</v>
      </c>
      <c r="P2679">
        <v>7</v>
      </c>
      <c r="Q2679">
        <v>0.1</v>
      </c>
      <c r="R2679">
        <v>207.70000000000002</v>
      </c>
      <c r="S2679">
        <v>168.23700000000002</v>
      </c>
      <c r="T2679">
        <v>1177.6590000000001</v>
      </c>
      <c r="U2679">
        <v>1308.51</v>
      </c>
      <c r="V2679">
        <f>Sales[[#This Row],[Total Revenue]]-Sales[[#This Row],[Total Buying]]</f>
        <v>130.85099999999989</v>
      </c>
      <c r="W2679">
        <v>339</v>
      </c>
      <c r="X2679" s="1" t="s">
        <v>850</v>
      </c>
      <c r="Y2679" s="1" t="s">
        <v>851</v>
      </c>
      <c r="Z2679" s="1" t="s">
        <v>251</v>
      </c>
      <c r="AA2679" s="1" t="s">
        <v>252</v>
      </c>
      <c r="AB2679" s="1" t="s">
        <v>56</v>
      </c>
      <c r="AC2679" s="1" t="s">
        <v>252</v>
      </c>
      <c r="AD2679">
        <v>36409</v>
      </c>
      <c r="AE2679">
        <v>44802</v>
      </c>
    </row>
    <row r="2680" spans="1:31" x14ac:dyDescent="0.3">
      <c r="A2680" s="1" t="s">
        <v>3514</v>
      </c>
      <c r="B2680" s="1" t="s">
        <v>100</v>
      </c>
      <c r="C2680" s="1" t="s">
        <v>77</v>
      </c>
      <c r="D2680" s="2">
        <v>43400</v>
      </c>
      <c r="E2680" s="2">
        <v>43567</v>
      </c>
      <c r="F2680" s="2" t="str">
        <f>TEXT(Sales[[#This Row],[OrderDate]],"dd")</f>
        <v>12</v>
      </c>
      <c r="G2680" s="2">
        <v>43578</v>
      </c>
      <c r="H2680" s="2">
        <v>43585</v>
      </c>
      <c r="I2680" s="1" t="s">
        <v>32</v>
      </c>
      <c r="J2680">
        <v>25</v>
      </c>
      <c r="K2680" s="1" t="s">
        <v>333</v>
      </c>
      <c r="L2680">
        <v>20</v>
      </c>
      <c r="M2680" s="1" t="s">
        <v>59</v>
      </c>
      <c r="N2680">
        <v>47</v>
      </c>
      <c r="O2680" s="1" t="s">
        <v>254</v>
      </c>
      <c r="P2680">
        <v>3</v>
      </c>
      <c r="Q2680">
        <v>0.05</v>
      </c>
      <c r="R2680">
        <v>2264.6</v>
      </c>
      <c r="S2680">
        <v>1585.2199999999998</v>
      </c>
      <c r="T2680">
        <v>4755.66</v>
      </c>
      <c r="U2680">
        <v>6454.11</v>
      </c>
      <c r="V2680">
        <f>Sales[[#This Row],[Total Revenue]]-Sales[[#This Row],[Total Buying]]</f>
        <v>1698.4499999999998</v>
      </c>
      <c r="W2680">
        <v>150</v>
      </c>
      <c r="X2680" s="1" t="s">
        <v>785</v>
      </c>
      <c r="Y2680" s="1" t="s">
        <v>786</v>
      </c>
      <c r="Z2680" s="1" t="s">
        <v>787</v>
      </c>
      <c r="AA2680" s="1" t="s">
        <v>788</v>
      </c>
      <c r="AB2680" s="1" t="s">
        <v>116</v>
      </c>
      <c r="AC2680" s="1" t="s">
        <v>788</v>
      </c>
      <c r="AD2680">
        <v>86916</v>
      </c>
      <c r="AE2680">
        <v>50323</v>
      </c>
    </row>
    <row r="2681" spans="1:31" x14ac:dyDescent="0.3">
      <c r="A2681" s="1" t="s">
        <v>3515</v>
      </c>
      <c r="B2681" s="1" t="s">
        <v>42</v>
      </c>
      <c r="C2681" s="1" t="s">
        <v>48</v>
      </c>
      <c r="D2681" s="2">
        <v>43500</v>
      </c>
      <c r="E2681" s="2">
        <v>43567</v>
      </c>
      <c r="F2681" s="2" t="str">
        <f>TEXT(Sales[[#This Row],[OrderDate]],"dd")</f>
        <v>12</v>
      </c>
      <c r="G2681" s="2">
        <v>43575</v>
      </c>
      <c r="H2681" s="2">
        <v>43580</v>
      </c>
      <c r="I2681" s="1" t="s">
        <v>32</v>
      </c>
      <c r="J2681">
        <v>22</v>
      </c>
      <c r="K2681" s="1" t="s">
        <v>85</v>
      </c>
      <c r="L2681">
        <v>30</v>
      </c>
      <c r="M2681" s="1" t="s">
        <v>166</v>
      </c>
      <c r="N2681">
        <v>41</v>
      </c>
      <c r="O2681" s="1" t="s">
        <v>60</v>
      </c>
      <c r="P2681">
        <v>6</v>
      </c>
      <c r="Q2681">
        <v>7.4999999999999997E-2</v>
      </c>
      <c r="R2681">
        <v>1909.5</v>
      </c>
      <c r="S2681">
        <v>840.18</v>
      </c>
      <c r="T2681">
        <v>5041.08</v>
      </c>
      <c r="U2681">
        <v>10597.724999999999</v>
      </c>
      <c r="V2681">
        <f>Sales[[#This Row],[Total Revenue]]-Sales[[#This Row],[Total Buying]]</f>
        <v>5556.6449999999986</v>
      </c>
      <c r="W2681">
        <v>28</v>
      </c>
      <c r="X2681" s="1" t="s">
        <v>301</v>
      </c>
      <c r="Y2681" s="1" t="s">
        <v>191</v>
      </c>
      <c r="Z2681" s="1" t="s">
        <v>158</v>
      </c>
      <c r="AA2681" s="1" t="s">
        <v>159</v>
      </c>
      <c r="AB2681" s="1" t="s">
        <v>116</v>
      </c>
      <c r="AC2681" s="1" t="s">
        <v>159</v>
      </c>
      <c r="AD2681">
        <v>32738</v>
      </c>
      <c r="AE2681">
        <v>62897</v>
      </c>
    </row>
    <row r="2682" spans="1:31" x14ac:dyDescent="0.3">
      <c r="A2682" s="1" t="s">
        <v>3516</v>
      </c>
      <c r="B2682" s="1" t="s">
        <v>42</v>
      </c>
      <c r="C2682" s="1" t="s">
        <v>77</v>
      </c>
      <c r="D2682" s="2">
        <v>43400</v>
      </c>
      <c r="E2682" s="2">
        <v>43567</v>
      </c>
      <c r="F2682" s="2" t="str">
        <f>TEXT(Sales[[#This Row],[OrderDate]],"dd")</f>
        <v>12</v>
      </c>
      <c r="G2682" s="2">
        <v>43595</v>
      </c>
      <c r="H2682" s="2">
        <v>43603</v>
      </c>
      <c r="I2682" s="1" t="s">
        <v>32</v>
      </c>
      <c r="J2682">
        <v>22</v>
      </c>
      <c r="K2682" s="1" t="s">
        <v>85</v>
      </c>
      <c r="L2682">
        <v>30</v>
      </c>
      <c r="M2682" s="1" t="s">
        <v>166</v>
      </c>
      <c r="N2682">
        <v>28</v>
      </c>
      <c r="O2682" s="1" t="s">
        <v>135</v>
      </c>
      <c r="P2682">
        <v>8</v>
      </c>
      <c r="Q2682">
        <v>0.05</v>
      </c>
      <c r="R2682">
        <v>1125.6000000000001</v>
      </c>
      <c r="S2682">
        <v>765.40800000000013</v>
      </c>
      <c r="T2682">
        <v>6123.264000000001</v>
      </c>
      <c r="U2682">
        <v>8554.5600000000013</v>
      </c>
      <c r="V2682">
        <f>Sales[[#This Row],[Total Revenue]]-Sales[[#This Row],[Total Buying]]</f>
        <v>2431.2960000000003</v>
      </c>
      <c r="W2682">
        <v>143</v>
      </c>
      <c r="X2682" s="1" t="s">
        <v>774</v>
      </c>
      <c r="Y2682" s="1" t="s">
        <v>775</v>
      </c>
      <c r="Z2682" s="1" t="s">
        <v>457</v>
      </c>
      <c r="AA2682" s="1" t="s">
        <v>458</v>
      </c>
      <c r="AB2682" s="1" t="s">
        <v>56</v>
      </c>
      <c r="AC2682" s="1" t="s">
        <v>458</v>
      </c>
      <c r="AD2682">
        <v>57025</v>
      </c>
      <c r="AE2682">
        <v>36568</v>
      </c>
    </row>
    <row r="2683" spans="1:31" x14ac:dyDescent="0.3">
      <c r="A2683" s="1" t="s">
        <v>3517</v>
      </c>
      <c r="B2683" s="1" t="s">
        <v>47</v>
      </c>
      <c r="C2683" s="1" t="s">
        <v>77</v>
      </c>
      <c r="D2683" s="2">
        <v>43500</v>
      </c>
      <c r="E2683" s="2">
        <v>43567</v>
      </c>
      <c r="F2683" s="2" t="str">
        <f>TEXT(Sales[[#This Row],[OrderDate]],"dd")</f>
        <v>12</v>
      </c>
      <c r="G2683" s="2">
        <v>43572</v>
      </c>
      <c r="H2683" s="2">
        <v>43576</v>
      </c>
      <c r="I2683" s="1" t="s">
        <v>32</v>
      </c>
      <c r="J2683">
        <v>16</v>
      </c>
      <c r="K2683" s="1" t="s">
        <v>270</v>
      </c>
      <c r="L2683">
        <v>14</v>
      </c>
      <c r="M2683" s="1" t="s">
        <v>122</v>
      </c>
      <c r="N2683">
        <v>25</v>
      </c>
      <c r="O2683" s="1" t="s">
        <v>216</v>
      </c>
      <c r="P2683">
        <v>4</v>
      </c>
      <c r="Q2683">
        <v>0.15</v>
      </c>
      <c r="R2683">
        <v>5688.3</v>
      </c>
      <c r="S2683">
        <v>4209.3419999999996</v>
      </c>
      <c r="T2683">
        <v>16837.367999999999</v>
      </c>
      <c r="U2683">
        <v>19340.22</v>
      </c>
      <c r="V2683">
        <f>Sales[[#This Row],[Total Revenue]]-Sales[[#This Row],[Total Buying]]</f>
        <v>2502.8520000000026</v>
      </c>
      <c r="W2683">
        <v>162</v>
      </c>
      <c r="X2683" s="1" t="s">
        <v>823</v>
      </c>
      <c r="Y2683" s="1" t="s">
        <v>658</v>
      </c>
      <c r="Z2683" s="1" t="s">
        <v>196</v>
      </c>
      <c r="AA2683" s="1" t="s">
        <v>197</v>
      </c>
      <c r="AB2683" s="1" t="s">
        <v>147</v>
      </c>
      <c r="AC2683" s="1" t="s">
        <v>197</v>
      </c>
      <c r="AD2683">
        <v>45377</v>
      </c>
      <c r="AE2683">
        <v>86610</v>
      </c>
    </row>
    <row r="2684" spans="1:31" x14ac:dyDescent="0.3">
      <c r="A2684" s="1" t="s">
        <v>3518</v>
      </c>
      <c r="B2684" s="1" t="s">
        <v>47</v>
      </c>
      <c r="C2684" s="1" t="s">
        <v>77</v>
      </c>
      <c r="D2684" s="2">
        <v>43400</v>
      </c>
      <c r="E2684" s="2">
        <v>43568</v>
      </c>
      <c r="F2684" s="2" t="str">
        <f>TEXT(Sales[[#This Row],[OrderDate]],"dd")</f>
        <v>13</v>
      </c>
      <c r="G2684" s="2">
        <v>43587</v>
      </c>
      <c r="H2684" s="2">
        <v>43591</v>
      </c>
      <c r="I2684" s="1" t="s">
        <v>32</v>
      </c>
      <c r="J2684">
        <v>17</v>
      </c>
      <c r="K2684" s="1" t="s">
        <v>292</v>
      </c>
      <c r="L2684">
        <v>41</v>
      </c>
      <c r="M2684" s="1" t="s">
        <v>505</v>
      </c>
      <c r="N2684">
        <v>43</v>
      </c>
      <c r="O2684" s="1" t="s">
        <v>580</v>
      </c>
      <c r="P2684">
        <v>5</v>
      </c>
      <c r="Q2684">
        <v>0.1</v>
      </c>
      <c r="R2684">
        <v>167.5</v>
      </c>
      <c r="S2684">
        <v>117.24999999999999</v>
      </c>
      <c r="T2684">
        <v>586.24999999999989</v>
      </c>
      <c r="U2684">
        <v>753.75</v>
      </c>
      <c r="V2684">
        <f>Sales[[#This Row],[Total Revenue]]-Sales[[#This Row],[Total Buying]]</f>
        <v>167.50000000000011</v>
      </c>
      <c r="W2684">
        <v>177</v>
      </c>
      <c r="X2684" s="1" t="s">
        <v>825</v>
      </c>
      <c r="Y2684" s="1" t="s">
        <v>532</v>
      </c>
      <c r="Z2684" s="1" t="s">
        <v>196</v>
      </c>
      <c r="AA2684" s="1" t="s">
        <v>197</v>
      </c>
      <c r="AB2684" s="1" t="s">
        <v>147</v>
      </c>
      <c r="AC2684" s="1" t="s">
        <v>197</v>
      </c>
      <c r="AD2684">
        <v>62380</v>
      </c>
      <c r="AE2684">
        <v>41024</v>
      </c>
    </row>
    <row r="2685" spans="1:31" x14ac:dyDescent="0.3">
      <c r="A2685" s="1" t="s">
        <v>3519</v>
      </c>
      <c r="B2685" s="1" t="s">
        <v>47</v>
      </c>
      <c r="C2685" s="1" t="s">
        <v>424</v>
      </c>
      <c r="D2685" s="2">
        <v>43500</v>
      </c>
      <c r="E2685" s="2">
        <v>43568</v>
      </c>
      <c r="F2685" s="2" t="str">
        <f>TEXT(Sales[[#This Row],[OrderDate]],"dd")</f>
        <v>13</v>
      </c>
      <c r="G2685" s="2">
        <v>43578</v>
      </c>
      <c r="H2685" s="2">
        <v>43579</v>
      </c>
      <c r="I2685" s="1" t="s">
        <v>32</v>
      </c>
      <c r="J2685">
        <v>16</v>
      </c>
      <c r="K2685" s="1" t="s">
        <v>270</v>
      </c>
      <c r="L2685">
        <v>25</v>
      </c>
      <c r="M2685" s="1" t="s">
        <v>454</v>
      </c>
      <c r="N2685">
        <v>47</v>
      </c>
      <c r="O2685" s="1" t="s">
        <v>254</v>
      </c>
      <c r="P2685">
        <v>5</v>
      </c>
      <c r="Q2685">
        <v>7.4999999999999997E-2</v>
      </c>
      <c r="R2685">
        <v>2224.4</v>
      </c>
      <c r="S2685">
        <v>1668.3000000000002</v>
      </c>
      <c r="T2685">
        <v>8341.5</v>
      </c>
      <c r="U2685">
        <v>10287.85</v>
      </c>
      <c r="V2685">
        <f>Sales[[#This Row],[Total Revenue]]-Sales[[#This Row],[Total Buying]]</f>
        <v>1946.3500000000004</v>
      </c>
      <c r="W2685">
        <v>78</v>
      </c>
      <c r="X2685" s="1" t="s">
        <v>573</v>
      </c>
      <c r="Y2685" s="1" t="s">
        <v>574</v>
      </c>
      <c r="Z2685" s="1" t="s">
        <v>158</v>
      </c>
      <c r="AA2685" s="1" t="s">
        <v>159</v>
      </c>
      <c r="AB2685" s="1" t="s">
        <v>116</v>
      </c>
      <c r="AC2685" s="1" t="s">
        <v>159</v>
      </c>
      <c r="AD2685">
        <v>64088</v>
      </c>
      <c r="AE2685">
        <v>61050</v>
      </c>
    </row>
    <row r="2686" spans="1:31" x14ac:dyDescent="0.3">
      <c r="A2686" s="1" t="s">
        <v>3520</v>
      </c>
      <c r="B2686" s="1" t="s">
        <v>100</v>
      </c>
      <c r="C2686" s="1" t="s">
        <v>48</v>
      </c>
      <c r="D2686" s="2">
        <v>43400</v>
      </c>
      <c r="E2686" s="2">
        <v>43568</v>
      </c>
      <c r="F2686" s="2" t="str">
        <f>TEXT(Sales[[#This Row],[OrderDate]],"dd")</f>
        <v>13</v>
      </c>
      <c r="G2686" s="2">
        <v>43571</v>
      </c>
      <c r="H2686" s="2">
        <v>43576</v>
      </c>
      <c r="I2686" s="1" t="s">
        <v>32</v>
      </c>
      <c r="J2686">
        <v>28</v>
      </c>
      <c r="K2686" s="1" t="s">
        <v>101</v>
      </c>
      <c r="L2686">
        <v>37</v>
      </c>
      <c r="M2686" s="1" t="s">
        <v>498</v>
      </c>
      <c r="N2686">
        <v>44</v>
      </c>
      <c r="O2686" s="1" t="s">
        <v>206</v>
      </c>
      <c r="P2686">
        <v>4</v>
      </c>
      <c r="Q2686">
        <v>0.05</v>
      </c>
      <c r="R2686">
        <v>891.1</v>
      </c>
      <c r="S2686">
        <v>686.14700000000005</v>
      </c>
      <c r="T2686">
        <v>2744.5880000000002</v>
      </c>
      <c r="U2686">
        <v>3386.1800000000003</v>
      </c>
      <c r="V2686">
        <f>Sales[[#This Row],[Total Revenue]]-Sales[[#This Row],[Total Buying]]</f>
        <v>641.5920000000001</v>
      </c>
      <c r="W2686">
        <v>58</v>
      </c>
      <c r="X2686" s="1" t="s">
        <v>478</v>
      </c>
      <c r="Y2686" s="1" t="s">
        <v>191</v>
      </c>
      <c r="Z2686" s="1" t="s">
        <v>158</v>
      </c>
      <c r="AA2686" s="1" t="s">
        <v>159</v>
      </c>
      <c r="AB2686" s="1" t="s">
        <v>116</v>
      </c>
      <c r="AC2686" s="1" t="s">
        <v>159</v>
      </c>
      <c r="AD2686">
        <v>42720</v>
      </c>
      <c r="AE2686">
        <v>52392</v>
      </c>
    </row>
    <row r="2687" spans="1:31" x14ac:dyDescent="0.3">
      <c r="A2687" s="1" t="s">
        <v>3521</v>
      </c>
      <c r="B2687" s="1" t="s">
        <v>47</v>
      </c>
      <c r="C2687" s="1" t="s">
        <v>62</v>
      </c>
      <c r="D2687" s="2">
        <v>43400</v>
      </c>
      <c r="E2687" s="2">
        <v>43568</v>
      </c>
      <c r="F2687" s="2" t="str">
        <f>TEXT(Sales[[#This Row],[OrderDate]],"dd")</f>
        <v>13</v>
      </c>
      <c r="G2687" s="2">
        <v>43578</v>
      </c>
      <c r="H2687" s="2">
        <v>43579</v>
      </c>
      <c r="I2687" s="1" t="s">
        <v>32</v>
      </c>
      <c r="J2687">
        <v>18</v>
      </c>
      <c r="K2687" s="1" t="s">
        <v>49</v>
      </c>
      <c r="L2687">
        <v>29</v>
      </c>
      <c r="M2687" s="1" t="s">
        <v>429</v>
      </c>
      <c r="N2687">
        <v>34</v>
      </c>
      <c r="O2687" s="1" t="s">
        <v>335</v>
      </c>
      <c r="P2687">
        <v>4</v>
      </c>
      <c r="Q2687">
        <v>0.15</v>
      </c>
      <c r="R2687">
        <v>3685</v>
      </c>
      <c r="S2687">
        <v>2726.9</v>
      </c>
      <c r="T2687">
        <v>10907.6</v>
      </c>
      <c r="U2687">
        <v>12529</v>
      </c>
      <c r="V2687">
        <f>Sales[[#This Row],[Total Revenue]]-Sales[[#This Row],[Total Buying]]</f>
        <v>1621.3999999999996</v>
      </c>
      <c r="W2687">
        <v>311</v>
      </c>
      <c r="X2687" s="1" t="s">
        <v>882</v>
      </c>
      <c r="Y2687" s="1" t="s">
        <v>607</v>
      </c>
      <c r="Z2687" s="1" t="s">
        <v>251</v>
      </c>
      <c r="AA2687" s="1" t="s">
        <v>252</v>
      </c>
      <c r="AB2687" s="1" t="s">
        <v>56</v>
      </c>
      <c r="AC2687" s="1" t="s">
        <v>252</v>
      </c>
      <c r="AD2687">
        <v>46193</v>
      </c>
      <c r="AE2687">
        <v>40992</v>
      </c>
    </row>
    <row r="2688" spans="1:31" x14ac:dyDescent="0.3">
      <c r="A2688" s="1" t="s">
        <v>3522</v>
      </c>
      <c r="B2688" s="1" t="s">
        <v>47</v>
      </c>
      <c r="C2688" s="1" t="s">
        <v>77</v>
      </c>
      <c r="D2688" s="2">
        <v>43500</v>
      </c>
      <c r="E2688" s="2">
        <v>43568</v>
      </c>
      <c r="F2688" s="2" t="str">
        <f>TEXT(Sales[[#This Row],[OrderDate]],"dd")</f>
        <v>13</v>
      </c>
      <c r="G2688" s="2">
        <v>43578</v>
      </c>
      <c r="H2688" s="2">
        <v>43587</v>
      </c>
      <c r="I2688" s="1" t="s">
        <v>32</v>
      </c>
      <c r="J2688">
        <v>20</v>
      </c>
      <c r="K2688" s="1" t="s">
        <v>225</v>
      </c>
      <c r="L2688">
        <v>4</v>
      </c>
      <c r="M2688" s="1" t="s">
        <v>92</v>
      </c>
      <c r="N2688">
        <v>45</v>
      </c>
      <c r="O2688" s="1" t="s">
        <v>109</v>
      </c>
      <c r="P2688">
        <v>8</v>
      </c>
      <c r="Q2688">
        <v>0.1</v>
      </c>
      <c r="R2688">
        <v>1005</v>
      </c>
      <c r="S2688">
        <v>472.34999999999997</v>
      </c>
      <c r="T2688">
        <v>3778.7999999999997</v>
      </c>
      <c r="U2688">
        <v>7236</v>
      </c>
      <c r="V2688">
        <f>Sales[[#This Row],[Total Revenue]]-Sales[[#This Row],[Total Buying]]</f>
        <v>3457.2000000000003</v>
      </c>
      <c r="W2688">
        <v>143</v>
      </c>
      <c r="X2688" s="1" t="s">
        <v>774</v>
      </c>
      <c r="Y2688" s="1" t="s">
        <v>775</v>
      </c>
      <c r="Z2688" s="1" t="s">
        <v>457</v>
      </c>
      <c r="AA2688" s="1" t="s">
        <v>458</v>
      </c>
      <c r="AB2688" s="1" t="s">
        <v>56</v>
      </c>
      <c r="AC2688" s="1" t="s">
        <v>458</v>
      </c>
      <c r="AD2688">
        <v>57025</v>
      </c>
      <c r="AE2688">
        <v>36568</v>
      </c>
    </row>
    <row r="2689" spans="1:31" x14ac:dyDescent="0.3">
      <c r="A2689" s="1" t="s">
        <v>3523</v>
      </c>
      <c r="B2689" s="1" t="s">
        <v>47</v>
      </c>
      <c r="C2689" s="1" t="s">
        <v>77</v>
      </c>
      <c r="D2689" s="2">
        <v>43400</v>
      </c>
      <c r="E2689" s="2">
        <v>43568</v>
      </c>
      <c r="F2689" s="2" t="str">
        <f>TEXT(Sales[[#This Row],[OrderDate]],"dd")</f>
        <v>13</v>
      </c>
      <c r="G2689" s="2">
        <v>43579</v>
      </c>
      <c r="H2689" s="2">
        <v>43588</v>
      </c>
      <c r="I2689" s="1" t="s">
        <v>32</v>
      </c>
      <c r="J2689">
        <v>15</v>
      </c>
      <c r="K2689" s="1" t="s">
        <v>134</v>
      </c>
      <c r="L2689">
        <v>19</v>
      </c>
      <c r="M2689" s="1" t="s">
        <v>346</v>
      </c>
      <c r="N2689">
        <v>8</v>
      </c>
      <c r="O2689" s="1" t="s">
        <v>172</v>
      </c>
      <c r="P2689">
        <v>8</v>
      </c>
      <c r="Q2689">
        <v>7.4999999999999997E-2</v>
      </c>
      <c r="R2689">
        <v>1956.4</v>
      </c>
      <c r="S2689">
        <v>782.56000000000006</v>
      </c>
      <c r="T2689">
        <v>6260.4800000000005</v>
      </c>
      <c r="U2689">
        <v>14477.36</v>
      </c>
      <c r="V2689">
        <f>Sales[[#This Row],[Total Revenue]]-Sales[[#This Row],[Total Buying]]</f>
        <v>8216.880000000001</v>
      </c>
      <c r="W2689">
        <v>142</v>
      </c>
      <c r="X2689" s="1" t="s">
        <v>1297</v>
      </c>
      <c r="Y2689" s="1" t="s">
        <v>1668</v>
      </c>
      <c r="Z2689" s="1" t="s">
        <v>457</v>
      </c>
      <c r="AA2689" s="1" t="s">
        <v>458</v>
      </c>
      <c r="AB2689" s="1" t="s">
        <v>56</v>
      </c>
      <c r="AC2689" s="1" t="s">
        <v>458</v>
      </c>
      <c r="AD2689">
        <v>72760</v>
      </c>
      <c r="AE2689">
        <v>42306</v>
      </c>
    </row>
    <row r="2690" spans="1:31" x14ac:dyDescent="0.3">
      <c r="A2690" s="1" t="s">
        <v>3524</v>
      </c>
      <c r="B2690" s="1" t="s">
        <v>47</v>
      </c>
      <c r="C2690" s="1" t="s">
        <v>424</v>
      </c>
      <c r="D2690" s="2">
        <v>43500</v>
      </c>
      <c r="E2690" s="2">
        <v>43568</v>
      </c>
      <c r="F2690" s="2" t="str">
        <f>TEXT(Sales[[#This Row],[OrderDate]],"dd")</f>
        <v>13</v>
      </c>
      <c r="G2690" s="2">
        <v>43572</v>
      </c>
      <c r="H2690" s="2">
        <v>43580</v>
      </c>
      <c r="I2690" s="1" t="s">
        <v>32</v>
      </c>
      <c r="J2690">
        <v>13</v>
      </c>
      <c r="K2690" s="1" t="s">
        <v>88</v>
      </c>
      <c r="L2690">
        <v>14</v>
      </c>
      <c r="M2690" s="1" t="s">
        <v>122</v>
      </c>
      <c r="N2690">
        <v>34</v>
      </c>
      <c r="O2690" s="1" t="s">
        <v>335</v>
      </c>
      <c r="P2690">
        <v>7</v>
      </c>
      <c r="Q2690">
        <v>7.4999999999999997E-2</v>
      </c>
      <c r="R2690">
        <v>3839.1</v>
      </c>
      <c r="S2690">
        <v>1650.8129999999999</v>
      </c>
      <c r="T2690">
        <v>11555.690999999999</v>
      </c>
      <c r="U2690">
        <v>24858.172500000001</v>
      </c>
      <c r="V2690">
        <f>Sales[[#This Row],[Total Revenue]]-Sales[[#This Row],[Total Buying]]</f>
        <v>13302.481500000002</v>
      </c>
      <c r="W2690">
        <v>78</v>
      </c>
      <c r="X2690" s="1" t="s">
        <v>573</v>
      </c>
      <c r="Y2690" s="1" t="s">
        <v>574</v>
      </c>
      <c r="Z2690" s="1" t="s">
        <v>158</v>
      </c>
      <c r="AA2690" s="1" t="s">
        <v>159</v>
      </c>
      <c r="AB2690" s="1" t="s">
        <v>116</v>
      </c>
      <c r="AC2690" s="1" t="s">
        <v>159</v>
      </c>
      <c r="AD2690">
        <v>64088</v>
      </c>
      <c r="AE2690">
        <v>61050</v>
      </c>
    </row>
    <row r="2691" spans="1:31" x14ac:dyDescent="0.3">
      <c r="A2691" s="1" t="s">
        <v>3525</v>
      </c>
      <c r="B2691" s="1" t="s">
        <v>30</v>
      </c>
      <c r="C2691" s="1" t="s">
        <v>424</v>
      </c>
      <c r="D2691" s="2">
        <v>43500</v>
      </c>
      <c r="E2691" s="2">
        <v>43568</v>
      </c>
      <c r="F2691" s="2" t="str">
        <f>TEXT(Sales[[#This Row],[OrderDate]],"dd")</f>
        <v>13</v>
      </c>
      <c r="G2691" s="2">
        <v>43590</v>
      </c>
      <c r="H2691" s="2">
        <v>43599</v>
      </c>
      <c r="I2691" s="1" t="s">
        <v>32</v>
      </c>
      <c r="J2691">
        <v>4</v>
      </c>
      <c r="K2691" s="1" t="s">
        <v>70</v>
      </c>
      <c r="L2691">
        <v>38</v>
      </c>
      <c r="M2691" s="1" t="s">
        <v>226</v>
      </c>
      <c r="N2691">
        <v>33</v>
      </c>
      <c r="O2691" s="1" t="s">
        <v>75</v>
      </c>
      <c r="P2691">
        <v>1</v>
      </c>
      <c r="Q2691">
        <v>0.05</v>
      </c>
      <c r="R2691">
        <v>1788.9</v>
      </c>
      <c r="S2691">
        <v>948.11700000000008</v>
      </c>
      <c r="T2691">
        <v>948.11700000000008</v>
      </c>
      <c r="U2691">
        <v>1699.4550000000002</v>
      </c>
      <c r="V2691">
        <f>Sales[[#This Row],[Total Revenue]]-Sales[[#This Row],[Total Buying]]</f>
        <v>751.33800000000008</v>
      </c>
      <c r="W2691">
        <v>80</v>
      </c>
      <c r="X2691" s="1" t="s">
        <v>581</v>
      </c>
      <c r="Y2691" s="1" t="s">
        <v>582</v>
      </c>
      <c r="Z2691" s="1" t="s">
        <v>158</v>
      </c>
      <c r="AA2691" s="1" t="s">
        <v>159</v>
      </c>
      <c r="AB2691" s="1" t="s">
        <v>116</v>
      </c>
      <c r="AC2691" s="1" t="s">
        <v>159</v>
      </c>
      <c r="AD2691">
        <v>92440</v>
      </c>
      <c r="AE2691">
        <v>44797</v>
      </c>
    </row>
    <row r="2692" spans="1:31" x14ac:dyDescent="0.3">
      <c r="A2692" s="1" t="s">
        <v>3526</v>
      </c>
      <c r="B2692" s="1" t="s">
        <v>42</v>
      </c>
      <c r="C2692" s="1" t="s">
        <v>239</v>
      </c>
      <c r="D2692" s="2">
        <v>43500</v>
      </c>
      <c r="E2692" s="2">
        <v>43568</v>
      </c>
      <c r="F2692" s="2" t="str">
        <f>TEXT(Sales[[#This Row],[OrderDate]],"dd")</f>
        <v>13</v>
      </c>
      <c r="G2692" s="2">
        <v>43572</v>
      </c>
      <c r="H2692" s="2">
        <v>43577</v>
      </c>
      <c r="I2692" s="1" t="s">
        <v>32</v>
      </c>
      <c r="J2692">
        <v>21</v>
      </c>
      <c r="K2692" s="1" t="s">
        <v>43</v>
      </c>
      <c r="L2692">
        <v>23</v>
      </c>
      <c r="M2692" s="1" t="s">
        <v>354</v>
      </c>
      <c r="N2692">
        <v>15</v>
      </c>
      <c r="O2692" s="1" t="s">
        <v>347</v>
      </c>
      <c r="P2692">
        <v>1</v>
      </c>
      <c r="Q2692">
        <v>0.1</v>
      </c>
      <c r="R2692">
        <v>1092.1000000000001</v>
      </c>
      <c r="S2692">
        <v>851.83800000000008</v>
      </c>
      <c r="T2692">
        <v>851.83800000000008</v>
      </c>
      <c r="U2692">
        <v>982.8900000000001</v>
      </c>
      <c r="V2692">
        <f>Sales[[#This Row],[Total Revenue]]-Sales[[#This Row],[Total Buying]]</f>
        <v>131.05200000000002</v>
      </c>
      <c r="W2692">
        <v>348</v>
      </c>
      <c r="X2692" s="1" t="s">
        <v>2656</v>
      </c>
      <c r="Y2692" s="1" t="s">
        <v>947</v>
      </c>
      <c r="Z2692" s="1" t="s">
        <v>678</v>
      </c>
      <c r="AA2692" s="1" t="s">
        <v>679</v>
      </c>
      <c r="AB2692" s="1" t="s">
        <v>116</v>
      </c>
      <c r="AC2692" s="1" t="s">
        <v>679</v>
      </c>
      <c r="AD2692">
        <v>36213</v>
      </c>
      <c r="AE2692">
        <v>52534</v>
      </c>
    </row>
    <row r="2693" spans="1:31" x14ac:dyDescent="0.3">
      <c r="A2693" s="1" t="s">
        <v>3527</v>
      </c>
      <c r="B2693" s="1" t="s">
        <v>30</v>
      </c>
      <c r="C2693" s="1" t="s">
        <v>239</v>
      </c>
      <c r="D2693" s="2">
        <v>43500</v>
      </c>
      <c r="E2693" s="2">
        <v>43569</v>
      </c>
      <c r="F2693" s="2" t="str">
        <f>TEXT(Sales[[#This Row],[OrderDate]],"dd")</f>
        <v>14</v>
      </c>
      <c r="G2693" s="2">
        <v>43597</v>
      </c>
      <c r="H2693" s="2">
        <v>43605</v>
      </c>
      <c r="I2693" s="1" t="s">
        <v>32</v>
      </c>
      <c r="J2693">
        <v>3</v>
      </c>
      <c r="K2693" s="1" t="s">
        <v>154</v>
      </c>
      <c r="L2693">
        <v>43</v>
      </c>
      <c r="M2693" s="1" t="s">
        <v>183</v>
      </c>
      <c r="N2693">
        <v>21</v>
      </c>
      <c r="O2693" s="1" t="s">
        <v>131</v>
      </c>
      <c r="P2693">
        <v>2</v>
      </c>
      <c r="Q2693">
        <v>7.4999999999999997E-2</v>
      </c>
      <c r="R2693">
        <v>1681.7</v>
      </c>
      <c r="S2693">
        <v>992.20299999999997</v>
      </c>
      <c r="T2693">
        <v>1984.4059999999999</v>
      </c>
      <c r="U2693">
        <v>3111.145</v>
      </c>
      <c r="V2693">
        <f>Sales[[#This Row],[Total Revenue]]-Sales[[#This Row],[Total Buying]]</f>
        <v>1126.739</v>
      </c>
      <c r="W2693">
        <v>346</v>
      </c>
      <c r="X2693" s="1" t="s">
        <v>1700</v>
      </c>
      <c r="Y2693" s="1" t="s">
        <v>947</v>
      </c>
      <c r="Z2693" s="1" t="s">
        <v>678</v>
      </c>
      <c r="AA2693" s="1" t="s">
        <v>679</v>
      </c>
      <c r="AB2693" s="1" t="s">
        <v>116</v>
      </c>
      <c r="AC2693" s="1" t="s">
        <v>679</v>
      </c>
      <c r="AD2693">
        <v>75330</v>
      </c>
      <c r="AE2693">
        <v>47243</v>
      </c>
    </row>
    <row r="2694" spans="1:31" x14ac:dyDescent="0.3">
      <c r="A2694" s="1" t="s">
        <v>3528</v>
      </c>
      <c r="B2694" s="1" t="s">
        <v>100</v>
      </c>
      <c r="C2694" s="1" t="s">
        <v>48</v>
      </c>
      <c r="D2694" s="2">
        <v>43400</v>
      </c>
      <c r="E2694" s="2">
        <v>43569</v>
      </c>
      <c r="F2694" s="2" t="str">
        <f>TEXT(Sales[[#This Row],[OrderDate]],"dd")</f>
        <v>14</v>
      </c>
      <c r="G2694" s="2">
        <v>43588</v>
      </c>
      <c r="H2694" s="2">
        <v>43592</v>
      </c>
      <c r="I2694" s="1" t="s">
        <v>32</v>
      </c>
      <c r="J2694">
        <v>27</v>
      </c>
      <c r="K2694" s="1" t="s">
        <v>179</v>
      </c>
      <c r="L2694">
        <v>17</v>
      </c>
      <c r="M2694" s="1" t="s">
        <v>278</v>
      </c>
      <c r="N2694">
        <v>8</v>
      </c>
      <c r="O2694" s="1" t="s">
        <v>172</v>
      </c>
      <c r="P2694">
        <v>5</v>
      </c>
      <c r="Q2694">
        <v>7.4999999999999997E-2</v>
      </c>
      <c r="R2694">
        <v>1051.9000000000001</v>
      </c>
      <c r="S2694">
        <v>841.5200000000001</v>
      </c>
      <c r="T2694">
        <v>4207.6000000000004</v>
      </c>
      <c r="U2694">
        <v>4865.0375000000004</v>
      </c>
      <c r="V2694">
        <f>Sales[[#This Row],[Total Revenue]]-Sales[[#This Row],[Total Buying]]</f>
        <v>657.4375</v>
      </c>
      <c r="W2694">
        <v>26</v>
      </c>
      <c r="X2694" s="1" t="s">
        <v>1312</v>
      </c>
      <c r="Y2694" s="1" t="s">
        <v>294</v>
      </c>
      <c r="Z2694" s="1" t="s">
        <v>158</v>
      </c>
      <c r="AA2694" s="1" t="s">
        <v>159</v>
      </c>
      <c r="AB2694" s="1" t="s">
        <v>116</v>
      </c>
      <c r="AC2694" s="1" t="s">
        <v>159</v>
      </c>
      <c r="AD2694">
        <v>40908</v>
      </c>
      <c r="AE2694">
        <v>66459</v>
      </c>
    </row>
    <row r="2695" spans="1:31" x14ac:dyDescent="0.3">
      <c r="A2695" s="1" t="s">
        <v>3529</v>
      </c>
      <c r="B2695" s="1" t="s">
        <v>30</v>
      </c>
      <c r="C2695" s="1" t="s">
        <v>77</v>
      </c>
      <c r="D2695" s="2">
        <v>43500</v>
      </c>
      <c r="E2695" s="2">
        <v>43569</v>
      </c>
      <c r="F2695" s="2" t="str">
        <f>TEXT(Sales[[#This Row],[OrderDate]],"dd")</f>
        <v>14</v>
      </c>
      <c r="G2695" s="2">
        <v>43572</v>
      </c>
      <c r="H2695" s="2">
        <v>43578</v>
      </c>
      <c r="I2695" s="1" t="s">
        <v>32</v>
      </c>
      <c r="J2695">
        <v>9</v>
      </c>
      <c r="K2695" s="1" t="s">
        <v>214</v>
      </c>
      <c r="L2695">
        <v>11</v>
      </c>
      <c r="M2695" s="1" t="s">
        <v>44</v>
      </c>
      <c r="N2695">
        <v>39</v>
      </c>
      <c r="O2695" s="1" t="s">
        <v>288</v>
      </c>
      <c r="P2695">
        <v>8</v>
      </c>
      <c r="Q2695">
        <v>7.4999999999999997E-2</v>
      </c>
      <c r="R2695">
        <v>247.9</v>
      </c>
      <c r="S2695">
        <v>99.160000000000011</v>
      </c>
      <c r="T2695">
        <v>793.28000000000009</v>
      </c>
      <c r="U2695">
        <v>1834.46</v>
      </c>
      <c r="V2695">
        <f>Sales[[#This Row],[Total Revenue]]-Sales[[#This Row],[Total Buying]]</f>
        <v>1041.1799999999998</v>
      </c>
      <c r="W2695">
        <v>108</v>
      </c>
      <c r="X2695" s="1" t="s">
        <v>674</v>
      </c>
      <c r="Y2695" s="1" t="s">
        <v>81</v>
      </c>
      <c r="Z2695" s="1" t="s">
        <v>82</v>
      </c>
      <c r="AA2695" s="1" t="s">
        <v>83</v>
      </c>
      <c r="AB2695" s="1" t="s">
        <v>40</v>
      </c>
      <c r="AC2695" s="1" t="s">
        <v>83</v>
      </c>
      <c r="AD2695">
        <v>49771</v>
      </c>
      <c r="AE2695">
        <v>37192</v>
      </c>
    </row>
    <row r="2696" spans="1:31" x14ac:dyDescent="0.3">
      <c r="A2696" s="1" t="s">
        <v>3530</v>
      </c>
      <c r="B2696" s="1" t="s">
        <v>30</v>
      </c>
      <c r="C2696" s="1" t="s">
        <v>48</v>
      </c>
      <c r="D2696" s="2">
        <v>43500</v>
      </c>
      <c r="E2696" s="2">
        <v>43569</v>
      </c>
      <c r="F2696" s="2" t="str">
        <f>TEXT(Sales[[#This Row],[OrderDate]],"dd")</f>
        <v>14</v>
      </c>
      <c r="G2696" s="2">
        <v>43595</v>
      </c>
      <c r="H2696" s="2">
        <v>43596</v>
      </c>
      <c r="I2696" s="1" t="s">
        <v>32</v>
      </c>
      <c r="J2696">
        <v>6</v>
      </c>
      <c r="K2696" s="1" t="s">
        <v>33</v>
      </c>
      <c r="L2696">
        <v>11</v>
      </c>
      <c r="M2696" s="1" t="s">
        <v>44</v>
      </c>
      <c r="N2696">
        <v>35</v>
      </c>
      <c r="O2696" s="1" t="s">
        <v>184</v>
      </c>
      <c r="P2696">
        <v>6</v>
      </c>
      <c r="Q2696">
        <v>0.05</v>
      </c>
      <c r="R2696">
        <v>3872.6</v>
      </c>
      <c r="S2696">
        <v>2517.19</v>
      </c>
      <c r="T2696">
        <v>15103.14</v>
      </c>
      <c r="U2696">
        <v>22073.82</v>
      </c>
      <c r="V2696">
        <f>Sales[[#This Row],[Total Revenue]]-Sales[[#This Row],[Total Buying]]</f>
        <v>6970.68</v>
      </c>
      <c r="W2696">
        <v>1</v>
      </c>
      <c r="X2696" s="1" t="s">
        <v>52</v>
      </c>
      <c r="Y2696" s="1" t="s">
        <v>53</v>
      </c>
      <c r="Z2696" s="1" t="s">
        <v>54</v>
      </c>
      <c r="AA2696" s="1" t="s">
        <v>55</v>
      </c>
      <c r="AB2696" s="1" t="s">
        <v>56</v>
      </c>
      <c r="AC2696" s="1" t="s">
        <v>55</v>
      </c>
      <c r="AD2696">
        <v>89972</v>
      </c>
      <c r="AE2696">
        <v>31061</v>
      </c>
    </row>
    <row r="2697" spans="1:31" x14ac:dyDescent="0.3">
      <c r="A2697" s="1" t="s">
        <v>3531</v>
      </c>
      <c r="B2697" s="1" t="s">
        <v>100</v>
      </c>
      <c r="C2697" s="1" t="s">
        <v>424</v>
      </c>
      <c r="D2697" s="2">
        <v>43400</v>
      </c>
      <c r="E2697" s="2">
        <v>43569</v>
      </c>
      <c r="F2697" s="2" t="str">
        <f>TEXT(Sales[[#This Row],[OrderDate]],"dd")</f>
        <v>14</v>
      </c>
      <c r="G2697" s="2">
        <v>43581</v>
      </c>
      <c r="H2697" s="2">
        <v>43584</v>
      </c>
      <c r="I2697" s="1" t="s">
        <v>32</v>
      </c>
      <c r="J2697">
        <v>26</v>
      </c>
      <c r="K2697" s="1" t="s">
        <v>247</v>
      </c>
      <c r="L2697">
        <v>16</v>
      </c>
      <c r="M2697" s="1" t="s">
        <v>155</v>
      </c>
      <c r="N2697">
        <v>2</v>
      </c>
      <c r="O2697" s="1" t="s">
        <v>394</v>
      </c>
      <c r="P2697">
        <v>6</v>
      </c>
      <c r="Q2697">
        <v>0.05</v>
      </c>
      <c r="R2697">
        <v>2559.4</v>
      </c>
      <c r="S2697">
        <v>2047.5200000000002</v>
      </c>
      <c r="T2697">
        <v>12285.12</v>
      </c>
      <c r="U2697">
        <v>14588.580000000002</v>
      </c>
      <c r="V2697">
        <f>Sales[[#This Row],[Total Revenue]]-Sales[[#This Row],[Total Buying]]</f>
        <v>2303.4600000000009</v>
      </c>
      <c r="W2697">
        <v>66</v>
      </c>
      <c r="X2697" s="1" t="s">
        <v>518</v>
      </c>
      <c r="Y2697" s="1" t="s">
        <v>331</v>
      </c>
      <c r="Z2697" s="1" t="s">
        <v>158</v>
      </c>
      <c r="AA2697" s="1" t="s">
        <v>159</v>
      </c>
      <c r="AB2697" s="1" t="s">
        <v>116</v>
      </c>
      <c r="AC2697" s="1" t="s">
        <v>159</v>
      </c>
      <c r="AD2697">
        <v>178185</v>
      </c>
      <c r="AE2697">
        <v>50739</v>
      </c>
    </row>
    <row r="2698" spans="1:31" x14ac:dyDescent="0.3">
      <c r="A2698" s="1" t="s">
        <v>3532</v>
      </c>
      <c r="B2698" s="1" t="s">
        <v>30</v>
      </c>
      <c r="C2698" s="1" t="s">
        <v>77</v>
      </c>
      <c r="D2698" s="2">
        <v>43400</v>
      </c>
      <c r="E2698" s="2">
        <v>43569</v>
      </c>
      <c r="F2698" s="2" t="str">
        <f>TEXT(Sales[[#This Row],[OrderDate]],"dd")</f>
        <v>14</v>
      </c>
      <c r="G2698" s="2">
        <v>43589</v>
      </c>
      <c r="H2698" s="2">
        <v>43590</v>
      </c>
      <c r="I2698" s="1" t="s">
        <v>32</v>
      </c>
      <c r="J2698">
        <v>6</v>
      </c>
      <c r="K2698" s="1" t="s">
        <v>33</v>
      </c>
      <c r="L2698">
        <v>44</v>
      </c>
      <c r="M2698" s="1" t="s">
        <v>445</v>
      </c>
      <c r="N2698">
        <v>41</v>
      </c>
      <c r="O2698" s="1" t="s">
        <v>60</v>
      </c>
      <c r="P2698">
        <v>1</v>
      </c>
      <c r="Q2698">
        <v>0.15</v>
      </c>
      <c r="R2698">
        <v>1782.2</v>
      </c>
      <c r="S2698">
        <v>1461.404</v>
      </c>
      <c r="T2698">
        <v>1461.404</v>
      </c>
      <c r="U2698">
        <v>1514.8700000000001</v>
      </c>
      <c r="V2698">
        <f>Sales[[#This Row],[Total Revenue]]-Sales[[#This Row],[Total Buying]]</f>
        <v>53.466000000000122</v>
      </c>
      <c r="W2698">
        <v>151</v>
      </c>
      <c r="X2698" s="1" t="s">
        <v>485</v>
      </c>
      <c r="Y2698" s="1" t="s">
        <v>486</v>
      </c>
      <c r="Z2698" s="1" t="s">
        <v>196</v>
      </c>
      <c r="AA2698" s="1" t="s">
        <v>197</v>
      </c>
      <c r="AB2698" s="1" t="s">
        <v>147</v>
      </c>
      <c r="AC2698" s="1" t="s">
        <v>197</v>
      </c>
      <c r="AD2698">
        <v>61449</v>
      </c>
      <c r="AE2698">
        <v>63090</v>
      </c>
    </row>
    <row r="2699" spans="1:31" x14ac:dyDescent="0.3">
      <c r="A2699" s="1" t="s">
        <v>3533</v>
      </c>
      <c r="B2699" s="1" t="s">
        <v>42</v>
      </c>
      <c r="C2699" s="1" t="s">
        <v>77</v>
      </c>
      <c r="D2699" s="2">
        <v>43400</v>
      </c>
      <c r="E2699" s="2">
        <v>43569</v>
      </c>
      <c r="F2699" s="2" t="str">
        <f>TEXT(Sales[[#This Row],[OrderDate]],"dd")</f>
        <v>14</v>
      </c>
      <c r="G2699" s="2">
        <v>43580</v>
      </c>
      <c r="H2699" s="2">
        <v>43582</v>
      </c>
      <c r="I2699" s="1" t="s">
        <v>32</v>
      </c>
      <c r="J2699">
        <v>21</v>
      </c>
      <c r="K2699" s="1" t="s">
        <v>43</v>
      </c>
      <c r="L2699">
        <v>2</v>
      </c>
      <c r="M2699" s="1" t="s">
        <v>248</v>
      </c>
      <c r="N2699">
        <v>22</v>
      </c>
      <c r="O2699" s="1" t="s">
        <v>128</v>
      </c>
      <c r="P2699">
        <v>8</v>
      </c>
      <c r="Q2699">
        <v>7.4999999999999997E-2</v>
      </c>
      <c r="R2699">
        <v>5440.4000000000005</v>
      </c>
      <c r="S2699">
        <v>4352.3200000000006</v>
      </c>
      <c r="T2699">
        <v>34818.560000000005</v>
      </c>
      <c r="U2699">
        <v>40258.960000000006</v>
      </c>
      <c r="V2699">
        <f>Sales[[#This Row],[Total Revenue]]-Sales[[#This Row],[Total Buying]]</f>
        <v>5440.4000000000015</v>
      </c>
      <c r="W2699">
        <v>135</v>
      </c>
      <c r="X2699" s="1" t="s">
        <v>1554</v>
      </c>
      <c r="Y2699" s="1" t="s">
        <v>1287</v>
      </c>
      <c r="Z2699" s="1" t="s">
        <v>306</v>
      </c>
      <c r="AA2699" s="1" t="s">
        <v>307</v>
      </c>
      <c r="AB2699" s="1" t="s">
        <v>56</v>
      </c>
      <c r="AC2699" s="1" t="s">
        <v>307</v>
      </c>
      <c r="AD2699">
        <v>105443</v>
      </c>
      <c r="AE2699">
        <v>45748</v>
      </c>
    </row>
    <row r="2700" spans="1:31" x14ac:dyDescent="0.3">
      <c r="A2700" s="1" t="s">
        <v>3534</v>
      </c>
      <c r="B2700" s="1" t="s">
        <v>42</v>
      </c>
      <c r="C2700" s="1" t="s">
        <v>62</v>
      </c>
      <c r="D2700" s="2">
        <v>43400</v>
      </c>
      <c r="E2700" s="2">
        <v>43569</v>
      </c>
      <c r="F2700" s="2" t="str">
        <f>TEXT(Sales[[#This Row],[OrderDate]],"dd")</f>
        <v>14</v>
      </c>
      <c r="G2700" s="2">
        <v>43578</v>
      </c>
      <c r="H2700" s="2">
        <v>43584</v>
      </c>
      <c r="I2700" s="1" t="s">
        <v>32</v>
      </c>
      <c r="J2700">
        <v>22</v>
      </c>
      <c r="K2700" s="1" t="s">
        <v>85</v>
      </c>
      <c r="L2700">
        <v>37</v>
      </c>
      <c r="M2700" s="1" t="s">
        <v>498</v>
      </c>
      <c r="N2700">
        <v>42</v>
      </c>
      <c r="O2700" s="1" t="s">
        <v>139</v>
      </c>
      <c r="P2700">
        <v>1</v>
      </c>
      <c r="Q2700">
        <v>0.2</v>
      </c>
      <c r="R2700">
        <v>1286.4000000000001</v>
      </c>
      <c r="S2700">
        <v>643.20000000000005</v>
      </c>
      <c r="T2700">
        <v>643.20000000000005</v>
      </c>
      <c r="U2700">
        <v>1029.1200000000001</v>
      </c>
      <c r="V2700">
        <f>Sales[[#This Row],[Total Revenue]]-Sales[[#This Row],[Total Buying]]</f>
        <v>385.92000000000007</v>
      </c>
      <c r="W2700">
        <v>270</v>
      </c>
      <c r="X2700" s="1" t="s">
        <v>943</v>
      </c>
      <c r="Y2700" s="1" t="s">
        <v>944</v>
      </c>
      <c r="Z2700" s="1" t="s">
        <v>38</v>
      </c>
      <c r="AA2700" s="1" t="s">
        <v>39</v>
      </c>
      <c r="AB2700" s="1" t="s">
        <v>40</v>
      </c>
      <c r="AC2700" s="1" t="s">
        <v>39</v>
      </c>
      <c r="AD2700">
        <v>782664</v>
      </c>
      <c r="AE2700">
        <v>42439</v>
      </c>
    </row>
    <row r="2701" spans="1:31" x14ac:dyDescent="0.3">
      <c r="A2701" s="1" t="s">
        <v>3535</v>
      </c>
      <c r="B2701" s="1" t="s">
        <v>100</v>
      </c>
      <c r="C2701" s="1" t="s">
        <v>77</v>
      </c>
      <c r="D2701" s="2">
        <v>43400</v>
      </c>
      <c r="E2701" s="2">
        <v>43569</v>
      </c>
      <c r="F2701" s="2" t="str">
        <f>TEXT(Sales[[#This Row],[OrderDate]],"dd")</f>
        <v>14</v>
      </c>
      <c r="G2701" s="2">
        <v>43593</v>
      </c>
      <c r="H2701" s="2">
        <v>43603</v>
      </c>
      <c r="I2701" s="1" t="s">
        <v>32</v>
      </c>
      <c r="J2701">
        <v>25</v>
      </c>
      <c r="K2701" s="1" t="s">
        <v>333</v>
      </c>
      <c r="L2701">
        <v>2</v>
      </c>
      <c r="M2701" s="1" t="s">
        <v>248</v>
      </c>
      <c r="N2701">
        <v>31</v>
      </c>
      <c r="O2701" s="1" t="s">
        <v>470</v>
      </c>
      <c r="P2701">
        <v>4</v>
      </c>
      <c r="Q2701">
        <v>0.05</v>
      </c>
      <c r="R2701">
        <v>1098.8</v>
      </c>
      <c r="S2701">
        <v>549.4</v>
      </c>
      <c r="T2701">
        <v>2197.6</v>
      </c>
      <c r="U2701">
        <v>4175.4399999999996</v>
      </c>
      <c r="V2701">
        <f>Sales[[#This Row],[Total Revenue]]-Sales[[#This Row],[Total Buying]]</f>
        <v>1977.8399999999997</v>
      </c>
      <c r="W2701">
        <v>132</v>
      </c>
      <c r="X2701" s="1" t="s">
        <v>751</v>
      </c>
      <c r="Y2701" s="1" t="s">
        <v>711</v>
      </c>
      <c r="Z2701" s="1" t="s">
        <v>306</v>
      </c>
      <c r="AA2701" s="1" t="s">
        <v>307</v>
      </c>
      <c r="AB2701" s="1" t="s">
        <v>56</v>
      </c>
      <c r="AC2701" s="1" t="s">
        <v>307</v>
      </c>
      <c r="AD2701">
        <v>41422</v>
      </c>
      <c r="AE2701">
        <v>41321</v>
      </c>
    </row>
    <row r="2702" spans="1:31" x14ac:dyDescent="0.3">
      <c r="A2702" s="1" t="s">
        <v>3536</v>
      </c>
      <c r="B2702" s="1" t="s">
        <v>30</v>
      </c>
      <c r="C2702" s="1" t="s">
        <v>48</v>
      </c>
      <c r="D2702" s="2">
        <v>43400</v>
      </c>
      <c r="E2702" s="2">
        <v>43570</v>
      </c>
      <c r="F2702" s="2" t="str">
        <f>TEXT(Sales[[#This Row],[OrderDate]],"dd")</f>
        <v>15</v>
      </c>
      <c r="G2702" s="2">
        <v>43580</v>
      </c>
      <c r="H2702" s="2">
        <v>43586</v>
      </c>
      <c r="I2702" s="1" t="s">
        <v>32</v>
      </c>
      <c r="J2702">
        <v>8</v>
      </c>
      <c r="K2702" s="1" t="s">
        <v>105</v>
      </c>
      <c r="L2702">
        <v>7</v>
      </c>
      <c r="M2702" s="1" t="s">
        <v>271</v>
      </c>
      <c r="N2702">
        <v>3</v>
      </c>
      <c r="O2702" s="1" t="s">
        <v>167</v>
      </c>
      <c r="P2702">
        <v>4</v>
      </c>
      <c r="Q2702">
        <v>0.1</v>
      </c>
      <c r="R2702">
        <v>1031.8</v>
      </c>
      <c r="S2702">
        <v>412.72</v>
      </c>
      <c r="T2702">
        <v>1650.88</v>
      </c>
      <c r="U2702">
        <v>3714.4799999999996</v>
      </c>
      <c r="V2702">
        <f>Sales[[#This Row],[Total Revenue]]-Sales[[#This Row],[Total Buying]]</f>
        <v>2063.5999999999995</v>
      </c>
      <c r="W2702">
        <v>3</v>
      </c>
      <c r="X2702" s="1" t="s">
        <v>1679</v>
      </c>
      <c r="Y2702" s="1" t="s">
        <v>1680</v>
      </c>
      <c r="Z2702" s="1" t="s">
        <v>54</v>
      </c>
      <c r="AA2702" s="1" t="s">
        <v>55</v>
      </c>
      <c r="AB2702" s="1" t="s">
        <v>56</v>
      </c>
      <c r="AC2702" s="1" t="s">
        <v>55</v>
      </c>
      <c r="AD2702">
        <v>76170</v>
      </c>
      <c r="AE2702">
        <v>38776</v>
      </c>
    </row>
    <row r="2703" spans="1:31" x14ac:dyDescent="0.3">
      <c r="A2703" s="1" t="s">
        <v>3537</v>
      </c>
      <c r="B2703" s="1" t="s">
        <v>47</v>
      </c>
      <c r="C2703" s="1" t="s">
        <v>77</v>
      </c>
      <c r="D2703" s="2">
        <v>43400</v>
      </c>
      <c r="E2703" s="2">
        <v>43570</v>
      </c>
      <c r="F2703" s="2" t="str">
        <f>TEXT(Sales[[#This Row],[OrderDate]],"dd")</f>
        <v>15</v>
      </c>
      <c r="G2703" s="2">
        <v>43584</v>
      </c>
      <c r="H2703" s="2">
        <v>43589</v>
      </c>
      <c r="I2703" s="1" t="s">
        <v>32</v>
      </c>
      <c r="J2703">
        <v>18</v>
      </c>
      <c r="K2703" s="1" t="s">
        <v>49</v>
      </c>
      <c r="L2703">
        <v>11</v>
      </c>
      <c r="M2703" s="1" t="s">
        <v>44</v>
      </c>
      <c r="N2703">
        <v>42</v>
      </c>
      <c r="O2703" s="1" t="s">
        <v>139</v>
      </c>
      <c r="P2703">
        <v>4</v>
      </c>
      <c r="Q2703">
        <v>0.2</v>
      </c>
      <c r="R2703">
        <v>2559.4</v>
      </c>
      <c r="S2703">
        <v>1612.422</v>
      </c>
      <c r="T2703">
        <v>6449.6880000000001</v>
      </c>
      <c r="U2703">
        <v>8190.08</v>
      </c>
      <c r="V2703">
        <f>Sales[[#This Row],[Total Revenue]]-Sales[[#This Row],[Total Buying]]</f>
        <v>1740.3919999999998</v>
      </c>
      <c r="W2703">
        <v>158</v>
      </c>
      <c r="X2703" s="1" t="s">
        <v>576</v>
      </c>
      <c r="Y2703" s="1" t="s">
        <v>577</v>
      </c>
      <c r="Z2703" s="1" t="s">
        <v>196</v>
      </c>
      <c r="AA2703" s="1" t="s">
        <v>197</v>
      </c>
      <c r="AB2703" s="1" t="s">
        <v>147</v>
      </c>
      <c r="AC2703" s="1" t="s">
        <v>197</v>
      </c>
      <c r="AD2703">
        <v>35075</v>
      </c>
      <c r="AE2703">
        <v>60499</v>
      </c>
    </row>
    <row r="2704" spans="1:31" x14ac:dyDescent="0.3">
      <c r="A2704" s="1" t="s">
        <v>3538</v>
      </c>
      <c r="B2704" s="1" t="s">
        <v>30</v>
      </c>
      <c r="C2704" s="1" t="s">
        <v>77</v>
      </c>
      <c r="D2704" s="2">
        <v>43500</v>
      </c>
      <c r="E2704" s="2">
        <v>43570</v>
      </c>
      <c r="F2704" s="2" t="str">
        <f>TEXT(Sales[[#This Row],[OrderDate]],"dd")</f>
        <v>15</v>
      </c>
      <c r="G2704" s="2">
        <v>43591</v>
      </c>
      <c r="H2704" s="2">
        <v>43599</v>
      </c>
      <c r="I2704" s="1" t="s">
        <v>32</v>
      </c>
      <c r="J2704">
        <v>4</v>
      </c>
      <c r="K2704" s="1" t="s">
        <v>70</v>
      </c>
      <c r="L2704">
        <v>30</v>
      </c>
      <c r="M2704" s="1" t="s">
        <v>166</v>
      </c>
      <c r="N2704">
        <v>35</v>
      </c>
      <c r="O2704" s="1" t="s">
        <v>184</v>
      </c>
      <c r="P2704">
        <v>2</v>
      </c>
      <c r="Q2704">
        <v>0.3</v>
      </c>
      <c r="R2704">
        <v>1862.6000000000001</v>
      </c>
      <c r="S2704">
        <v>1434.2020000000002</v>
      </c>
      <c r="T2704">
        <v>2868.4040000000005</v>
      </c>
      <c r="U2704">
        <v>2607.6400000000003</v>
      </c>
      <c r="V2704">
        <f>Sales[[#This Row],[Total Revenue]]-Sales[[#This Row],[Total Buying]]</f>
        <v>-260.76400000000012</v>
      </c>
      <c r="W2704">
        <v>91</v>
      </c>
      <c r="X2704" s="1" t="s">
        <v>485</v>
      </c>
      <c r="Y2704" s="1" t="s">
        <v>1016</v>
      </c>
      <c r="Z2704" s="1" t="s">
        <v>400</v>
      </c>
      <c r="AA2704" s="1" t="s">
        <v>401</v>
      </c>
      <c r="AB2704" s="1" t="s">
        <v>116</v>
      </c>
      <c r="AC2704" s="1" t="s">
        <v>401</v>
      </c>
      <c r="AD2704">
        <v>124031</v>
      </c>
      <c r="AE2704">
        <v>53011</v>
      </c>
    </row>
    <row r="2705" spans="1:31" x14ac:dyDescent="0.3">
      <c r="A2705" s="1" t="s">
        <v>3539</v>
      </c>
      <c r="B2705" s="1" t="s">
        <v>30</v>
      </c>
      <c r="C2705" s="1" t="s">
        <v>239</v>
      </c>
      <c r="D2705" s="2">
        <v>43500</v>
      </c>
      <c r="E2705" s="2">
        <v>43570</v>
      </c>
      <c r="F2705" s="2" t="str">
        <f>TEXT(Sales[[#This Row],[OrderDate]],"dd")</f>
        <v>15</v>
      </c>
      <c r="G2705" s="2">
        <v>43598</v>
      </c>
      <c r="H2705" s="2">
        <v>43599</v>
      </c>
      <c r="I2705" s="1" t="s">
        <v>32</v>
      </c>
      <c r="J2705">
        <v>7</v>
      </c>
      <c r="K2705" s="1" t="s">
        <v>188</v>
      </c>
      <c r="L2705">
        <v>28</v>
      </c>
      <c r="M2705" s="1" t="s">
        <v>50</v>
      </c>
      <c r="N2705">
        <v>41</v>
      </c>
      <c r="O2705" s="1" t="s">
        <v>60</v>
      </c>
      <c r="P2705">
        <v>7</v>
      </c>
      <c r="Q2705">
        <v>0.05</v>
      </c>
      <c r="R2705">
        <v>1085.4000000000001</v>
      </c>
      <c r="S2705">
        <v>520.99200000000008</v>
      </c>
      <c r="T2705">
        <v>3646.9440000000004</v>
      </c>
      <c r="U2705">
        <v>7217.9100000000008</v>
      </c>
      <c r="V2705">
        <f>Sales[[#This Row],[Total Revenue]]-Sales[[#This Row],[Total Buying]]</f>
        <v>3570.9660000000003</v>
      </c>
      <c r="W2705">
        <v>357</v>
      </c>
      <c r="X2705" s="1" t="s">
        <v>972</v>
      </c>
      <c r="Y2705" s="1" t="s">
        <v>404</v>
      </c>
      <c r="Z2705" s="1" t="s">
        <v>405</v>
      </c>
      <c r="AA2705" s="1" t="s">
        <v>406</v>
      </c>
      <c r="AB2705" s="1" t="s">
        <v>116</v>
      </c>
      <c r="AC2705" s="1" t="s">
        <v>406</v>
      </c>
      <c r="AD2705">
        <v>54216</v>
      </c>
      <c r="AE2705">
        <v>94638</v>
      </c>
    </row>
    <row r="2706" spans="1:31" x14ac:dyDescent="0.3">
      <c r="A2706" s="1" t="s">
        <v>3540</v>
      </c>
      <c r="B2706" s="1" t="s">
        <v>47</v>
      </c>
      <c r="C2706" s="1" t="s">
        <v>239</v>
      </c>
      <c r="D2706" s="2">
        <v>43500</v>
      </c>
      <c r="E2706" s="2">
        <v>43570</v>
      </c>
      <c r="F2706" s="2" t="str">
        <f>TEXT(Sales[[#This Row],[OrderDate]],"dd")</f>
        <v>15</v>
      </c>
      <c r="G2706" s="2">
        <v>43577</v>
      </c>
      <c r="H2706" s="2">
        <v>43586</v>
      </c>
      <c r="I2706" s="1" t="s">
        <v>32</v>
      </c>
      <c r="J2706">
        <v>14</v>
      </c>
      <c r="K2706" s="1" t="s">
        <v>222</v>
      </c>
      <c r="L2706">
        <v>29</v>
      </c>
      <c r="M2706" s="1" t="s">
        <v>429</v>
      </c>
      <c r="N2706">
        <v>18</v>
      </c>
      <c r="O2706" s="1" t="s">
        <v>364</v>
      </c>
      <c r="P2706">
        <v>1</v>
      </c>
      <c r="Q2706">
        <v>7.4999999999999997E-2</v>
      </c>
      <c r="R2706">
        <v>1802.3</v>
      </c>
      <c r="S2706">
        <v>901.15</v>
      </c>
      <c r="T2706">
        <v>901.15</v>
      </c>
      <c r="U2706">
        <v>1667.1275000000001</v>
      </c>
      <c r="V2706">
        <f>Sales[[#This Row],[Total Revenue]]-Sales[[#This Row],[Total Buying]]</f>
        <v>765.97750000000008</v>
      </c>
      <c r="W2706">
        <v>346</v>
      </c>
      <c r="X2706" s="1" t="s">
        <v>1700</v>
      </c>
      <c r="Y2706" s="1" t="s">
        <v>947</v>
      </c>
      <c r="Z2706" s="1" t="s">
        <v>678</v>
      </c>
      <c r="AA2706" s="1" t="s">
        <v>679</v>
      </c>
      <c r="AB2706" s="1" t="s">
        <v>116</v>
      </c>
      <c r="AC2706" s="1" t="s">
        <v>679</v>
      </c>
      <c r="AD2706">
        <v>75330</v>
      </c>
      <c r="AE2706">
        <v>47243</v>
      </c>
    </row>
    <row r="2707" spans="1:31" x14ac:dyDescent="0.3">
      <c r="A2707" s="1" t="s">
        <v>3541</v>
      </c>
      <c r="B2707" s="1" t="s">
        <v>47</v>
      </c>
      <c r="C2707" s="1" t="s">
        <v>77</v>
      </c>
      <c r="D2707" s="2">
        <v>43500</v>
      </c>
      <c r="E2707" s="2">
        <v>43570</v>
      </c>
      <c r="F2707" s="2" t="str">
        <f>TEXT(Sales[[#This Row],[OrderDate]],"dd")</f>
        <v>15</v>
      </c>
      <c r="G2707" s="2">
        <v>43591</v>
      </c>
      <c r="H2707" s="2">
        <v>43597</v>
      </c>
      <c r="I2707" s="1" t="s">
        <v>32</v>
      </c>
      <c r="J2707">
        <v>16</v>
      </c>
      <c r="K2707" s="1" t="s">
        <v>270</v>
      </c>
      <c r="L2707">
        <v>9</v>
      </c>
      <c r="M2707" s="1" t="s">
        <v>149</v>
      </c>
      <c r="N2707">
        <v>17</v>
      </c>
      <c r="O2707" s="1" t="s">
        <v>180</v>
      </c>
      <c r="P2707">
        <v>3</v>
      </c>
      <c r="Q2707">
        <v>0.3</v>
      </c>
      <c r="R2707">
        <v>1882.7</v>
      </c>
      <c r="S2707">
        <v>1430.8520000000001</v>
      </c>
      <c r="T2707">
        <v>4292.5560000000005</v>
      </c>
      <c r="U2707">
        <v>3953.67</v>
      </c>
      <c r="V2707">
        <f>Sales[[#This Row],[Total Revenue]]-Sales[[#This Row],[Total Buying]]</f>
        <v>-338.88600000000042</v>
      </c>
      <c r="W2707">
        <v>200</v>
      </c>
      <c r="X2707" s="1" t="s">
        <v>606</v>
      </c>
      <c r="Y2707" s="1" t="s">
        <v>607</v>
      </c>
      <c r="Z2707" s="1" t="s">
        <v>608</v>
      </c>
      <c r="AA2707" s="1" t="s">
        <v>609</v>
      </c>
      <c r="AB2707" s="1" t="s">
        <v>56</v>
      </c>
      <c r="AC2707" s="1" t="s">
        <v>609</v>
      </c>
      <c r="AD2707">
        <v>0</v>
      </c>
      <c r="AE2707">
        <v>0</v>
      </c>
    </row>
    <row r="2708" spans="1:31" x14ac:dyDescent="0.3">
      <c r="A2708" s="1" t="s">
        <v>3542</v>
      </c>
      <c r="B2708" s="1" t="s">
        <v>47</v>
      </c>
      <c r="C2708" s="1" t="s">
        <v>77</v>
      </c>
      <c r="D2708" s="2">
        <v>43400</v>
      </c>
      <c r="E2708" s="2">
        <v>43570</v>
      </c>
      <c r="F2708" s="2" t="str">
        <f>TEXT(Sales[[#This Row],[OrderDate]],"dd")</f>
        <v>15</v>
      </c>
      <c r="G2708" s="2">
        <v>43596</v>
      </c>
      <c r="H2708" s="2">
        <v>43601</v>
      </c>
      <c r="I2708" s="1" t="s">
        <v>32</v>
      </c>
      <c r="J2708">
        <v>18</v>
      </c>
      <c r="K2708" s="1" t="s">
        <v>49</v>
      </c>
      <c r="L2708">
        <v>4</v>
      </c>
      <c r="M2708" s="1" t="s">
        <v>92</v>
      </c>
      <c r="N2708">
        <v>21</v>
      </c>
      <c r="O2708" s="1" t="s">
        <v>131</v>
      </c>
      <c r="P2708">
        <v>2</v>
      </c>
      <c r="Q2708">
        <v>7.4999999999999997E-2</v>
      </c>
      <c r="R2708">
        <v>1916.2</v>
      </c>
      <c r="S2708">
        <v>1226.3680000000002</v>
      </c>
      <c r="T2708">
        <v>2452.7360000000003</v>
      </c>
      <c r="U2708">
        <v>3544.9700000000003</v>
      </c>
      <c r="V2708">
        <f>Sales[[#This Row],[Total Revenue]]-Sales[[#This Row],[Total Buying]]</f>
        <v>1092.2339999999999</v>
      </c>
      <c r="W2708">
        <v>148</v>
      </c>
      <c r="X2708" s="1" t="s">
        <v>463</v>
      </c>
      <c r="Y2708" s="1" t="s">
        <v>464</v>
      </c>
      <c r="Z2708" s="1" t="s">
        <v>465</v>
      </c>
      <c r="AA2708" s="1" t="s">
        <v>466</v>
      </c>
      <c r="AB2708" s="1" t="s">
        <v>147</v>
      </c>
      <c r="AC2708" s="1" t="s">
        <v>466</v>
      </c>
      <c r="AD2708">
        <v>41100</v>
      </c>
      <c r="AE2708">
        <v>47343</v>
      </c>
    </row>
    <row r="2709" spans="1:31" x14ac:dyDescent="0.3">
      <c r="A2709" s="1" t="s">
        <v>3543</v>
      </c>
      <c r="B2709" s="1" t="s">
        <v>47</v>
      </c>
      <c r="C2709" s="1" t="s">
        <v>77</v>
      </c>
      <c r="D2709" s="2">
        <v>43500</v>
      </c>
      <c r="E2709" s="2">
        <v>43570</v>
      </c>
      <c r="F2709" s="2" t="str">
        <f>TEXT(Sales[[#This Row],[OrderDate]],"dd")</f>
        <v>15</v>
      </c>
      <c r="G2709" s="2">
        <v>43597</v>
      </c>
      <c r="H2709" s="2">
        <v>43602</v>
      </c>
      <c r="I2709" s="1" t="s">
        <v>32</v>
      </c>
      <c r="J2709">
        <v>19</v>
      </c>
      <c r="K2709" s="1" t="s">
        <v>97</v>
      </c>
      <c r="L2709">
        <v>15</v>
      </c>
      <c r="M2709" s="1" t="s">
        <v>34</v>
      </c>
      <c r="N2709">
        <v>39</v>
      </c>
      <c r="O2709" s="1" t="s">
        <v>288</v>
      </c>
      <c r="P2709">
        <v>6</v>
      </c>
      <c r="Q2709">
        <v>0.2</v>
      </c>
      <c r="R2709">
        <v>991.6</v>
      </c>
      <c r="S2709">
        <v>694.12</v>
      </c>
      <c r="T2709">
        <v>4164.72</v>
      </c>
      <c r="U2709">
        <v>4759.68</v>
      </c>
      <c r="V2709">
        <f>Sales[[#This Row],[Total Revenue]]-Sales[[#This Row],[Total Buying]]</f>
        <v>594.96</v>
      </c>
      <c r="W2709">
        <v>97</v>
      </c>
      <c r="X2709" s="1" t="s">
        <v>398</v>
      </c>
      <c r="Y2709" s="1" t="s">
        <v>399</v>
      </c>
      <c r="Z2709" s="1" t="s">
        <v>400</v>
      </c>
      <c r="AA2709" s="1" t="s">
        <v>401</v>
      </c>
      <c r="AB2709" s="1" t="s">
        <v>116</v>
      </c>
      <c r="AC2709" s="1" t="s">
        <v>401</v>
      </c>
      <c r="AD2709">
        <v>33774</v>
      </c>
      <c r="AE2709">
        <v>48813</v>
      </c>
    </row>
    <row r="2710" spans="1:31" x14ac:dyDescent="0.3">
      <c r="A2710" s="1" t="s">
        <v>3544</v>
      </c>
      <c r="B2710" s="1" t="s">
        <v>30</v>
      </c>
      <c r="C2710" s="1" t="s">
        <v>48</v>
      </c>
      <c r="D2710" s="2">
        <v>43400</v>
      </c>
      <c r="E2710" s="2">
        <v>43570</v>
      </c>
      <c r="F2710" s="2" t="str">
        <f>TEXT(Sales[[#This Row],[OrderDate]],"dd")</f>
        <v>15</v>
      </c>
      <c r="G2710" s="2">
        <v>43590</v>
      </c>
      <c r="H2710" s="2">
        <v>43592</v>
      </c>
      <c r="I2710" s="1" t="s">
        <v>32</v>
      </c>
      <c r="J2710">
        <v>11</v>
      </c>
      <c r="K2710" s="1" t="s">
        <v>125</v>
      </c>
      <c r="L2710">
        <v>48</v>
      </c>
      <c r="M2710" s="1" t="s">
        <v>102</v>
      </c>
      <c r="N2710">
        <v>31</v>
      </c>
      <c r="O2710" s="1" t="s">
        <v>470</v>
      </c>
      <c r="P2710">
        <v>1</v>
      </c>
      <c r="Q2710">
        <v>0.05</v>
      </c>
      <c r="R2710">
        <v>1809</v>
      </c>
      <c r="S2710">
        <v>922.59</v>
      </c>
      <c r="T2710">
        <v>922.59</v>
      </c>
      <c r="U2710">
        <v>1718.55</v>
      </c>
      <c r="V2710">
        <f>Sales[[#This Row],[Total Revenue]]-Sales[[#This Row],[Total Buying]]</f>
        <v>795.95999999999992</v>
      </c>
      <c r="W2710">
        <v>20</v>
      </c>
      <c r="X2710" s="1" t="s">
        <v>190</v>
      </c>
      <c r="Y2710" s="1" t="s">
        <v>191</v>
      </c>
      <c r="Z2710" s="1" t="s">
        <v>158</v>
      </c>
      <c r="AA2710" s="1" t="s">
        <v>159</v>
      </c>
      <c r="AB2710" s="1" t="s">
        <v>116</v>
      </c>
      <c r="AC2710" s="1" t="s">
        <v>159</v>
      </c>
      <c r="AD2710">
        <v>41361</v>
      </c>
      <c r="AE2710">
        <v>66076</v>
      </c>
    </row>
    <row r="2711" spans="1:31" x14ac:dyDescent="0.3">
      <c r="A2711" s="1" t="s">
        <v>3545</v>
      </c>
      <c r="B2711" s="1" t="s">
        <v>47</v>
      </c>
      <c r="C2711" s="1" t="s">
        <v>77</v>
      </c>
      <c r="D2711" s="2">
        <v>43500</v>
      </c>
      <c r="E2711" s="2">
        <v>43571</v>
      </c>
      <c r="F2711" s="2" t="str">
        <f>TEXT(Sales[[#This Row],[OrderDate]],"dd")</f>
        <v>16</v>
      </c>
      <c r="G2711" s="2">
        <v>43593</v>
      </c>
      <c r="H2711" s="2">
        <v>43595</v>
      </c>
      <c r="I2711" s="1" t="s">
        <v>32</v>
      </c>
      <c r="J2711">
        <v>17</v>
      </c>
      <c r="K2711" s="1" t="s">
        <v>292</v>
      </c>
      <c r="L2711">
        <v>26</v>
      </c>
      <c r="M2711" s="1" t="s">
        <v>215</v>
      </c>
      <c r="N2711">
        <v>16</v>
      </c>
      <c r="O2711" s="1" t="s">
        <v>93</v>
      </c>
      <c r="P2711">
        <v>6</v>
      </c>
      <c r="Q2711">
        <v>0.1</v>
      </c>
      <c r="R2711">
        <v>891.1</v>
      </c>
      <c r="S2711">
        <v>614.85899999999992</v>
      </c>
      <c r="T2711">
        <v>3689.1539999999995</v>
      </c>
      <c r="U2711">
        <v>4811.9400000000005</v>
      </c>
      <c r="V2711">
        <f>Sales[[#This Row],[Total Revenue]]-Sales[[#This Row],[Total Buying]]</f>
        <v>1122.786000000001</v>
      </c>
      <c r="W2711">
        <v>185</v>
      </c>
      <c r="X2711" s="1" t="s">
        <v>621</v>
      </c>
      <c r="Y2711" s="1" t="s">
        <v>622</v>
      </c>
      <c r="Z2711" s="1" t="s">
        <v>369</v>
      </c>
      <c r="AA2711" s="1" t="s">
        <v>370</v>
      </c>
      <c r="AB2711" s="1" t="s">
        <v>147</v>
      </c>
      <c r="AC2711" s="1" t="s">
        <v>370</v>
      </c>
      <c r="AD2711">
        <v>316037</v>
      </c>
      <c r="AE2711">
        <v>51682</v>
      </c>
    </row>
    <row r="2712" spans="1:31" x14ac:dyDescent="0.3">
      <c r="A2712" s="1" t="s">
        <v>3546</v>
      </c>
      <c r="B2712" s="1" t="s">
        <v>42</v>
      </c>
      <c r="C2712" s="1" t="s">
        <v>62</v>
      </c>
      <c r="D2712" s="2">
        <v>43500</v>
      </c>
      <c r="E2712" s="2">
        <v>43571</v>
      </c>
      <c r="F2712" s="2" t="str">
        <f>TEXT(Sales[[#This Row],[OrderDate]],"dd")</f>
        <v>16</v>
      </c>
      <c r="G2712" s="2">
        <v>43584</v>
      </c>
      <c r="H2712" s="2">
        <v>43589</v>
      </c>
      <c r="I2712" s="1" t="s">
        <v>32</v>
      </c>
      <c r="J2712">
        <v>21</v>
      </c>
      <c r="K2712" s="1" t="s">
        <v>43</v>
      </c>
      <c r="L2712">
        <v>45</v>
      </c>
      <c r="M2712" s="1" t="s">
        <v>639</v>
      </c>
      <c r="N2712">
        <v>12</v>
      </c>
      <c r="O2712" s="1" t="s">
        <v>35</v>
      </c>
      <c r="P2712">
        <v>4</v>
      </c>
      <c r="Q2712">
        <v>0.05</v>
      </c>
      <c r="R2712">
        <v>254.6</v>
      </c>
      <c r="S2712">
        <v>150.214</v>
      </c>
      <c r="T2712">
        <v>600.85599999999999</v>
      </c>
      <c r="U2712">
        <v>967.48</v>
      </c>
      <c r="V2712">
        <f>Sales[[#This Row],[Total Revenue]]-Sales[[#This Row],[Total Buying]]</f>
        <v>366.62400000000002</v>
      </c>
      <c r="W2712">
        <v>325</v>
      </c>
      <c r="X2712" s="1" t="s">
        <v>1779</v>
      </c>
      <c r="Y2712" s="1" t="s">
        <v>1780</v>
      </c>
      <c r="Z2712" s="1" t="s">
        <v>251</v>
      </c>
      <c r="AA2712" s="1" t="s">
        <v>252</v>
      </c>
      <c r="AB2712" s="1" t="s">
        <v>56</v>
      </c>
      <c r="AC2712" s="1" t="s">
        <v>252</v>
      </c>
      <c r="AD2712">
        <v>46952</v>
      </c>
      <c r="AE2712">
        <v>47763</v>
      </c>
    </row>
    <row r="2713" spans="1:31" x14ac:dyDescent="0.3">
      <c r="A2713" s="1" t="s">
        <v>3547</v>
      </c>
      <c r="B2713" s="1" t="s">
        <v>30</v>
      </c>
      <c r="C2713" s="1" t="s">
        <v>239</v>
      </c>
      <c r="D2713" s="2">
        <v>43500</v>
      </c>
      <c r="E2713" s="2">
        <v>43571</v>
      </c>
      <c r="F2713" s="2" t="str">
        <f>TEXT(Sales[[#This Row],[OrderDate]],"dd")</f>
        <v>16</v>
      </c>
      <c r="G2713" s="2">
        <v>43576</v>
      </c>
      <c r="H2713" s="2">
        <v>43584</v>
      </c>
      <c r="I2713" s="1" t="s">
        <v>32</v>
      </c>
      <c r="J2713">
        <v>4</v>
      </c>
      <c r="K2713" s="1" t="s">
        <v>70</v>
      </c>
      <c r="L2713">
        <v>26</v>
      </c>
      <c r="M2713" s="1" t="s">
        <v>215</v>
      </c>
      <c r="N2713">
        <v>11</v>
      </c>
      <c r="O2713" s="1" t="s">
        <v>126</v>
      </c>
      <c r="P2713">
        <v>7</v>
      </c>
      <c r="Q2713">
        <v>0.1</v>
      </c>
      <c r="R2713">
        <v>3149</v>
      </c>
      <c r="S2713">
        <v>1322.58</v>
      </c>
      <c r="T2713">
        <v>9258.06</v>
      </c>
      <c r="U2713">
        <v>19838.7</v>
      </c>
      <c r="V2713">
        <f>Sales[[#This Row],[Total Revenue]]-Sales[[#This Row],[Total Buying]]</f>
        <v>10580.640000000001</v>
      </c>
      <c r="W2713">
        <v>362</v>
      </c>
      <c r="X2713" s="1" t="s">
        <v>442</v>
      </c>
      <c r="Y2713" s="1" t="s">
        <v>443</v>
      </c>
      <c r="Z2713" s="1" t="s">
        <v>405</v>
      </c>
      <c r="AA2713" s="1" t="s">
        <v>406</v>
      </c>
      <c r="AB2713" s="1" t="s">
        <v>116</v>
      </c>
      <c r="AC2713" s="1" t="s">
        <v>406</v>
      </c>
      <c r="AD2713">
        <v>87623</v>
      </c>
      <c r="AE2713">
        <v>42386</v>
      </c>
    </row>
    <row r="2714" spans="1:31" x14ac:dyDescent="0.3">
      <c r="A2714" s="1" t="s">
        <v>3548</v>
      </c>
      <c r="B2714" s="1" t="s">
        <v>100</v>
      </c>
      <c r="C2714" s="1" t="s">
        <v>31</v>
      </c>
      <c r="D2714" s="2">
        <v>43400</v>
      </c>
      <c r="E2714" s="2">
        <v>43571</v>
      </c>
      <c r="F2714" s="2" t="str">
        <f>TEXT(Sales[[#This Row],[OrderDate]],"dd")</f>
        <v>16</v>
      </c>
      <c r="G2714" s="2">
        <v>43587</v>
      </c>
      <c r="H2714" s="2">
        <v>43592</v>
      </c>
      <c r="I2714" s="1" t="s">
        <v>32</v>
      </c>
      <c r="J2714">
        <v>27</v>
      </c>
      <c r="K2714" s="1" t="s">
        <v>179</v>
      </c>
      <c r="L2714">
        <v>29</v>
      </c>
      <c r="M2714" s="1" t="s">
        <v>429</v>
      </c>
      <c r="N2714">
        <v>6</v>
      </c>
      <c r="O2714" s="1" t="s">
        <v>274</v>
      </c>
      <c r="P2714">
        <v>7</v>
      </c>
      <c r="Q2714">
        <v>7.4999999999999997E-2</v>
      </c>
      <c r="R2714">
        <v>3946.3</v>
      </c>
      <c r="S2714">
        <v>1775.835</v>
      </c>
      <c r="T2714">
        <v>12430.845000000001</v>
      </c>
      <c r="U2714">
        <v>25552.292500000003</v>
      </c>
      <c r="V2714">
        <f>Sales[[#This Row],[Total Revenue]]-Sales[[#This Row],[Total Buying]]</f>
        <v>13121.447500000002</v>
      </c>
      <c r="W2714">
        <v>237</v>
      </c>
      <c r="X2714" s="1" t="s">
        <v>1165</v>
      </c>
      <c r="Y2714" s="1" t="s">
        <v>1166</v>
      </c>
      <c r="Z2714" s="1" t="s">
        <v>316</v>
      </c>
      <c r="AA2714" s="1" t="s">
        <v>317</v>
      </c>
      <c r="AB2714" s="1" t="s">
        <v>56</v>
      </c>
      <c r="AC2714" s="1" t="s">
        <v>317</v>
      </c>
      <c r="AD2714">
        <v>93267</v>
      </c>
      <c r="AE2714">
        <v>39882</v>
      </c>
    </row>
    <row r="2715" spans="1:31" x14ac:dyDescent="0.3">
      <c r="A2715" s="1" t="s">
        <v>3549</v>
      </c>
      <c r="B2715" s="1" t="s">
        <v>30</v>
      </c>
      <c r="C2715" s="1" t="s">
        <v>62</v>
      </c>
      <c r="D2715" s="2">
        <v>43500</v>
      </c>
      <c r="E2715" s="2">
        <v>43571</v>
      </c>
      <c r="F2715" s="2" t="str">
        <f>TEXT(Sales[[#This Row],[OrderDate]],"dd")</f>
        <v>16</v>
      </c>
      <c r="G2715" s="2">
        <v>43586</v>
      </c>
      <c r="H2715" s="2">
        <v>43588</v>
      </c>
      <c r="I2715" s="1" t="s">
        <v>32</v>
      </c>
      <c r="J2715">
        <v>6</v>
      </c>
      <c r="K2715" s="1" t="s">
        <v>33</v>
      </c>
      <c r="L2715">
        <v>5</v>
      </c>
      <c r="M2715" s="1" t="s">
        <v>106</v>
      </c>
      <c r="N2715">
        <v>11</v>
      </c>
      <c r="O2715" s="1" t="s">
        <v>126</v>
      </c>
      <c r="P2715">
        <v>7</v>
      </c>
      <c r="Q2715">
        <v>0.05</v>
      </c>
      <c r="R2715">
        <v>1701.8</v>
      </c>
      <c r="S2715">
        <v>748.79200000000003</v>
      </c>
      <c r="T2715">
        <v>5241.5439999999999</v>
      </c>
      <c r="U2715">
        <v>11316.970000000001</v>
      </c>
      <c r="V2715">
        <f>Sales[[#This Row],[Total Revenue]]-Sales[[#This Row],[Total Buying]]</f>
        <v>6075.4260000000013</v>
      </c>
      <c r="W2715">
        <v>263</v>
      </c>
      <c r="X2715" s="1" t="s">
        <v>928</v>
      </c>
      <c r="Y2715" s="1" t="s">
        <v>929</v>
      </c>
      <c r="Z2715" s="1" t="s">
        <v>38</v>
      </c>
      <c r="AA2715" s="1" t="s">
        <v>39</v>
      </c>
      <c r="AB2715" s="1" t="s">
        <v>40</v>
      </c>
      <c r="AC2715" s="1" t="s">
        <v>39</v>
      </c>
      <c r="AD2715">
        <v>241539</v>
      </c>
      <c r="AE2715">
        <v>94999</v>
      </c>
    </row>
    <row r="2716" spans="1:31" x14ac:dyDescent="0.3">
      <c r="A2716" s="1" t="s">
        <v>3550</v>
      </c>
      <c r="B2716" s="1" t="s">
        <v>30</v>
      </c>
      <c r="C2716" s="1" t="s">
        <v>77</v>
      </c>
      <c r="D2716" s="2">
        <v>43400</v>
      </c>
      <c r="E2716" s="2">
        <v>43571</v>
      </c>
      <c r="F2716" s="2" t="str">
        <f>TEXT(Sales[[#This Row],[OrderDate]],"dd")</f>
        <v>16</v>
      </c>
      <c r="G2716" s="2">
        <v>43592</v>
      </c>
      <c r="H2716" s="2">
        <v>43598</v>
      </c>
      <c r="I2716" s="1" t="s">
        <v>32</v>
      </c>
      <c r="J2716">
        <v>4</v>
      </c>
      <c r="K2716" s="1" t="s">
        <v>70</v>
      </c>
      <c r="L2716">
        <v>4</v>
      </c>
      <c r="M2716" s="1" t="s">
        <v>92</v>
      </c>
      <c r="N2716">
        <v>44</v>
      </c>
      <c r="O2716" s="1" t="s">
        <v>206</v>
      </c>
      <c r="P2716">
        <v>5</v>
      </c>
      <c r="Q2716">
        <v>0.05</v>
      </c>
      <c r="R2716">
        <v>1011.7</v>
      </c>
      <c r="S2716">
        <v>445.14800000000002</v>
      </c>
      <c r="T2716">
        <v>2225.7400000000002</v>
      </c>
      <c r="U2716">
        <v>4805.5749999999998</v>
      </c>
      <c r="V2716">
        <f>Sales[[#This Row],[Total Revenue]]-Sales[[#This Row],[Total Buying]]</f>
        <v>2579.8349999999996</v>
      </c>
      <c r="W2716">
        <v>197</v>
      </c>
      <c r="X2716" s="1" t="s">
        <v>2858</v>
      </c>
      <c r="Y2716" s="1" t="s">
        <v>2859</v>
      </c>
      <c r="Z2716" s="1" t="s">
        <v>219</v>
      </c>
      <c r="AA2716" s="1" t="s">
        <v>220</v>
      </c>
      <c r="AB2716" s="1" t="s">
        <v>147</v>
      </c>
      <c r="AC2716" s="1" t="s">
        <v>220</v>
      </c>
      <c r="AD2716">
        <v>52711</v>
      </c>
      <c r="AE2716">
        <v>42250</v>
      </c>
    </row>
    <row r="2717" spans="1:31" x14ac:dyDescent="0.3">
      <c r="A2717" s="1" t="s">
        <v>3551</v>
      </c>
      <c r="B2717" s="1" t="s">
        <v>47</v>
      </c>
      <c r="C2717" s="1" t="s">
        <v>77</v>
      </c>
      <c r="D2717" s="2">
        <v>43400</v>
      </c>
      <c r="E2717" s="2">
        <v>43571</v>
      </c>
      <c r="F2717" s="2" t="str">
        <f>TEXT(Sales[[#This Row],[OrderDate]],"dd")</f>
        <v>16</v>
      </c>
      <c r="G2717" s="2">
        <v>43594</v>
      </c>
      <c r="H2717" s="2">
        <v>43600</v>
      </c>
      <c r="I2717" s="1" t="s">
        <v>32</v>
      </c>
      <c r="J2717">
        <v>16</v>
      </c>
      <c r="K2717" s="1" t="s">
        <v>270</v>
      </c>
      <c r="L2717">
        <v>20</v>
      </c>
      <c r="M2717" s="1" t="s">
        <v>59</v>
      </c>
      <c r="N2717">
        <v>23</v>
      </c>
      <c r="O2717" s="1" t="s">
        <v>103</v>
      </c>
      <c r="P2717">
        <v>5</v>
      </c>
      <c r="Q2717">
        <v>0.4</v>
      </c>
      <c r="R2717">
        <v>871</v>
      </c>
      <c r="S2717">
        <v>383.24</v>
      </c>
      <c r="T2717">
        <v>1916.2</v>
      </c>
      <c r="U2717">
        <v>2612.9999999999995</v>
      </c>
      <c r="V2717">
        <f>Sales[[#This Row],[Total Revenue]]-Sales[[#This Row],[Total Buying]]</f>
        <v>696.7999999999995</v>
      </c>
      <c r="W2717">
        <v>153</v>
      </c>
      <c r="X2717" s="1" t="s">
        <v>796</v>
      </c>
      <c r="Y2717" s="1" t="s">
        <v>658</v>
      </c>
      <c r="Z2717" s="1" t="s">
        <v>196</v>
      </c>
      <c r="AA2717" s="1" t="s">
        <v>197</v>
      </c>
      <c r="AB2717" s="1" t="s">
        <v>147</v>
      </c>
      <c r="AC2717" s="1" t="s">
        <v>197</v>
      </c>
      <c r="AD2717">
        <v>40097</v>
      </c>
      <c r="AE2717">
        <v>68474</v>
      </c>
    </row>
    <row r="2718" spans="1:31" x14ac:dyDescent="0.3">
      <c r="A2718" s="1" t="s">
        <v>3552</v>
      </c>
      <c r="B2718" s="1" t="s">
        <v>30</v>
      </c>
      <c r="C2718" s="1" t="s">
        <v>77</v>
      </c>
      <c r="D2718" s="2">
        <v>43400</v>
      </c>
      <c r="E2718" s="2">
        <v>43572</v>
      </c>
      <c r="F2718" s="2" t="str">
        <f>TEXT(Sales[[#This Row],[OrderDate]],"dd")</f>
        <v>17</v>
      </c>
      <c r="G2718" s="2">
        <v>43579</v>
      </c>
      <c r="H2718" s="2">
        <v>43583</v>
      </c>
      <c r="I2718" s="1" t="s">
        <v>32</v>
      </c>
      <c r="J2718">
        <v>7</v>
      </c>
      <c r="K2718" s="1" t="s">
        <v>188</v>
      </c>
      <c r="L2718">
        <v>47</v>
      </c>
      <c r="M2718" s="1" t="s">
        <v>267</v>
      </c>
      <c r="N2718">
        <v>38</v>
      </c>
      <c r="O2718" s="1" t="s">
        <v>119</v>
      </c>
      <c r="P2718">
        <v>3</v>
      </c>
      <c r="Q2718">
        <v>7.4999999999999997E-2</v>
      </c>
      <c r="R2718">
        <v>1105.5</v>
      </c>
      <c r="S2718">
        <v>442.20000000000005</v>
      </c>
      <c r="T2718">
        <v>1326.6000000000001</v>
      </c>
      <c r="U2718">
        <v>3067.7624999999998</v>
      </c>
      <c r="V2718">
        <f>Sales[[#This Row],[Total Revenue]]-Sales[[#This Row],[Total Buying]]</f>
        <v>1741.1624999999997</v>
      </c>
      <c r="W2718">
        <v>160</v>
      </c>
      <c r="X2718" s="1" t="s">
        <v>815</v>
      </c>
      <c r="Y2718" s="1" t="s">
        <v>532</v>
      </c>
      <c r="Z2718" s="1" t="s">
        <v>196</v>
      </c>
      <c r="AA2718" s="1" t="s">
        <v>197</v>
      </c>
      <c r="AB2718" s="1" t="s">
        <v>147</v>
      </c>
      <c r="AC2718" s="1" t="s">
        <v>197</v>
      </c>
      <c r="AD2718">
        <v>32297</v>
      </c>
      <c r="AE2718">
        <v>73620</v>
      </c>
    </row>
    <row r="2719" spans="1:31" x14ac:dyDescent="0.3">
      <c r="A2719" s="1" t="s">
        <v>3553</v>
      </c>
      <c r="B2719" s="1" t="s">
        <v>100</v>
      </c>
      <c r="C2719" s="1" t="s">
        <v>77</v>
      </c>
      <c r="D2719" s="2">
        <v>43500</v>
      </c>
      <c r="E2719" s="2">
        <v>43572</v>
      </c>
      <c r="F2719" s="2" t="str">
        <f>TEXT(Sales[[#This Row],[OrderDate]],"dd")</f>
        <v>17</v>
      </c>
      <c r="G2719" s="2">
        <v>43576</v>
      </c>
      <c r="H2719" s="2">
        <v>43580</v>
      </c>
      <c r="I2719" s="1" t="s">
        <v>32</v>
      </c>
      <c r="J2719">
        <v>28</v>
      </c>
      <c r="K2719" s="1" t="s">
        <v>101</v>
      </c>
      <c r="L2719">
        <v>13</v>
      </c>
      <c r="M2719" s="1" t="s">
        <v>118</v>
      </c>
      <c r="N2719">
        <v>4</v>
      </c>
      <c r="O2719" s="1" t="s">
        <v>64</v>
      </c>
      <c r="P2719">
        <v>7</v>
      </c>
      <c r="Q2719">
        <v>0.05</v>
      </c>
      <c r="R2719">
        <v>6405.2</v>
      </c>
      <c r="S2719">
        <v>4611.7439999999997</v>
      </c>
      <c r="T2719">
        <v>32282.207999999999</v>
      </c>
      <c r="U2719">
        <v>42594.579999999994</v>
      </c>
      <c r="V2719">
        <f>Sales[[#This Row],[Total Revenue]]-Sales[[#This Row],[Total Buying]]</f>
        <v>10312.371999999996</v>
      </c>
      <c r="W2719">
        <v>125</v>
      </c>
      <c r="X2719" s="1" t="s">
        <v>719</v>
      </c>
      <c r="Y2719" s="1" t="s">
        <v>696</v>
      </c>
      <c r="Z2719" s="1" t="s">
        <v>306</v>
      </c>
      <c r="AA2719" s="1" t="s">
        <v>307</v>
      </c>
      <c r="AB2719" s="1" t="s">
        <v>56</v>
      </c>
      <c r="AC2719" s="1" t="s">
        <v>307</v>
      </c>
      <c r="AD2719">
        <v>31831</v>
      </c>
      <c r="AE2719">
        <v>40226</v>
      </c>
    </row>
    <row r="2720" spans="1:31" x14ac:dyDescent="0.3">
      <c r="A2720" s="1" t="s">
        <v>3554</v>
      </c>
      <c r="B2720" s="1" t="s">
        <v>47</v>
      </c>
      <c r="C2720" s="1" t="s">
        <v>239</v>
      </c>
      <c r="D2720" s="2">
        <v>43400</v>
      </c>
      <c r="E2720" s="2">
        <v>43572</v>
      </c>
      <c r="F2720" s="2" t="str">
        <f>TEXT(Sales[[#This Row],[OrderDate]],"dd")</f>
        <v>17</v>
      </c>
      <c r="G2720" s="2">
        <v>43593</v>
      </c>
      <c r="H2720" s="2">
        <v>43595</v>
      </c>
      <c r="I2720" s="1" t="s">
        <v>32</v>
      </c>
      <c r="J2720">
        <v>13</v>
      </c>
      <c r="K2720" s="1" t="s">
        <v>88</v>
      </c>
      <c r="L2720">
        <v>11</v>
      </c>
      <c r="M2720" s="1" t="s">
        <v>44</v>
      </c>
      <c r="N2720">
        <v>4</v>
      </c>
      <c r="O2720" s="1" t="s">
        <v>64</v>
      </c>
      <c r="P2720">
        <v>4</v>
      </c>
      <c r="Q2720">
        <v>0.3</v>
      </c>
      <c r="R2720">
        <v>2398.6</v>
      </c>
      <c r="S2720">
        <v>1798.9499999999998</v>
      </c>
      <c r="T2720">
        <v>7195.7999999999993</v>
      </c>
      <c r="U2720">
        <v>6716.08</v>
      </c>
      <c r="V2720">
        <f>Sales[[#This Row],[Total Revenue]]-Sales[[#This Row],[Total Buying]]</f>
        <v>-479.71999999999935</v>
      </c>
      <c r="W2720">
        <v>344</v>
      </c>
      <c r="X2720" s="1" t="s">
        <v>2202</v>
      </c>
      <c r="Y2720" s="1" t="s">
        <v>2203</v>
      </c>
      <c r="Z2720" s="1" t="s">
        <v>251</v>
      </c>
      <c r="AA2720" s="1" t="s">
        <v>252</v>
      </c>
      <c r="AB2720" s="1" t="s">
        <v>56</v>
      </c>
      <c r="AC2720" s="1" t="s">
        <v>252</v>
      </c>
      <c r="AD2720">
        <v>37200</v>
      </c>
      <c r="AE2720">
        <v>44543</v>
      </c>
    </row>
    <row r="2721" spans="1:31" x14ac:dyDescent="0.3">
      <c r="A2721" s="1" t="s">
        <v>3555</v>
      </c>
      <c r="B2721" s="1" t="s">
        <v>100</v>
      </c>
      <c r="C2721" s="1" t="s">
        <v>31</v>
      </c>
      <c r="D2721" s="2">
        <v>43500</v>
      </c>
      <c r="E2721" s="2">
        <v>43572</v>
      </c>
      <c r="F2721" s="2" t="str">
        <f>TEXT(Sales[[#This Row],[OrderDate]],"dd")</f>
        <v>17</v>
      </c>
      <c r="G2721" s="2">
        <v>43582</v>
      </c>
      <c r="H2721" s="2">
        <v>43592</v>
      </c>
      <c r="I2721" s="1" t="s">
        <v>32</v>
      </c>
      <c r="J2721">
        <v>28</v>
      </c>
      <c r="K2721" s="1" t="s">
        <v>101</v>
      </c>
      <c r="L2721">
        <v>24</v>
      </c>
      <c r="M2721" s="1" t="s">
        <v>138</v>
      </c>
      <c r="N2721">
        <v>12</v>
      </c>
      <c r="O2721" s="1" t="s">
        <v>35</v>
      </c>
      <c r="P2721">
        <v>3</v>
      </c>
      <c r="Q2721">
        <v>0.15</v>
      </c>
      <c r="R2721">
        <v>1112.2</v>
      </c>
      <c r="S2721">
        <v>811.90600000000006</v>
      </c>
      <c r="T2721">
        <v>2435.7180000000003</v>
      </c>
      <c r="U2721">
        <v>2836.11</v>
      </c>
      <c r="V2721">
        <f>Sales[[#This Row],[Total Revenue]]-Sales[[#This Row],[Total Buying]]</f>
        <v>400.39199999999983</v>
      </c>
      <c r="W2721">
        <v>234</v>
      </c>
      <c r="X2721" s="1" t="s">
        <v>2251</v>
      </c>
      <c r="Y2721" s="1" t="s">
        <v>2252</v>
      </c>
      <c r="Z2721" s="1" t="s">
        <v>316</v>
      </c>
      <c r="AA2721" s="1" t="s">
        <v>317</v>
      </c>
      <c r="AB2721" s="1" t="s">
        <v>56</v>
      </c>
      <c r="AC2721" s="1" t="s">
        <v>317</v>
      </c>
      <c r="AD2721">
        <v>40973</v>
      </c>
      <c r="AE2721">
        <v>42299</v>
      </c>
    </row>
    <row r="2722" spans="1:31" x14ac:dyDescent="0.3">
      <c r="A2722" s="1" t="s">
        <v>3556</v>
      </c>
      <c r="B2722" s="1" t="s">
        <v>100</v>
      </c>
      <c r="C2722" s="1" t="s">
        <v>62</v>
      </c>
      <c r="D2722" s="2">
        <v>43500</v>
      </c>
      <c r="E2722" s="2">
        <v>43572</v>
      </c>
      <c r="F2722" s="2" t="str">
        <f>TEXT(Sales[[#This Row],[OrderDate]],"dd")</f>
        <v>17</v>
      </c>
      <c r="G2722" s="2">
        <v>43598</v>
      </c>
      <c r="H2722" s="2">
        <v>43603</v>
      </c>
      <c r="I2722" s="1" t="s">
        <v>32</v>
      </c>
      <c r="J2722">
        <v>27</v>
      </c>
      <c r="K2722" s="1" t="s">
        <v>179</v>
      </c>
      <c r="L2722">
        <v>26</v>
      </c>
      <c r="M2722" s="1" t="s">
        <v>215</v>
      </c>
      <c r="N2722">
        <v>4</v>
      </c>
      <c r="O2722" s="1" t="s">
        <v>64</v>
      </c>
      <c r="P2722">
        <v>4</v>
      </c>
      <c r="Q2722">
        <v>0.15</v>
      </c>
      <c r="R2722">
        <v>1936.3</v>
      </c>
      <c r="S2722">
        <v>1103.6909999999998</v>
      </c>
      <c r="T2722">
        <v>4414.7639999999992</v>
      </c>
      <c r="U2722">
        <v>6583.42</v>
      </c>
      <c r="V2722">
        <f>Sales[[#This Row],[Total Revenue]]-Sales[[#This Row],[Total Buying]]</f>
        <v>2168.6560000000009</v>
      </c>
      <c r="W2722">
        <v>277</v>
      </c>
      <c r="X2722" s="1" t="s">
        <v>698</v>
      </c>
      <c r="Y2722" s="1" t="s">
        <v>699</v>
      </c>
      <c r="Z2722" s="1" t="s">
        <v>38</v>
      </c>
      <c r="AA2722" s="1" t="s">
        <v>39</v>
      </c>
      <c r="AB2722" s="1" t="s">
        <v>40</v>
      </c>
      <c r="AC2722" s="1" t="s">
        <v>39</v>
      </c>
      <c r="AD2722">
        <v>73073</v>
      </c>
      <c r="AE2722">
        <v>59049</v>
      </c>
    </row>
    <row r="2723" spans="1:31" x14ac:dyDescent="0.3">
      <c r="A2723" s="1" t="s">
        <v>3557</v>
      </c>
      <c r="B2723" s="1" t="s">
        <v>30</v>
      </c>
      <c r="C2723" s="1" t="s">
        <v>31</v>
      </c>
      <c r="D2723" s="2">
        <v>43500</v>
      </c>
      <c r="E2723" s="2">
        <v>43572</v>
      </c>
      <c r="F2723" s="2" t="str">
        <f>TEXT(Sales[[#This Row],[OrderDate]],"dd")</f>
        <v>17</v>
      </c>
      <c r="G2723" s="2">
        <v>43581</v>
      </c>
      <c r="H2723" s="2">
        <v>43589</v>
      </c>
      <c r="I2723" s="1" t="s">
        <v>32</v>
      </c>
      <c r="J2723">
        <v>4</v>
      </c>
      <c r="K2723" s="1" t="s">
        <v>70</v>
      </c>
      <c r="L2723">
        <v>15</v>
      </c>
      <c r="M2723" s="1" t="s">
        <v>34</v>
      </c>
      <c r="N2723">
        <v>33</v>
      </c>
      <c r="O2723" s="1" t="s">
        <v>75</v>
      </c>
      <c r="P2723">
        <v>2</v>
      </c>
      <c r="Q2723">
        <v>7.4999999999999997E-2</v>
      </c>
      <c r="R2723">
        <v>1051.9000000000001</v>
      </c>
      <c r="S2723">
        <v>452.31700000000001</v>
      </c>
      <c r="T2723">
        <v>904.63400000000001</v>
      </c>
      <c r="U2723">
        <v>1946.0150000000001</v>
      </c>
      <c r="V2723">
        <f>Sales[[#This Row],[Total Revenue]]-Sales[[#This Row],[Total Buying]]</f>
        <v>1041.3810000000001</v>
      </c>
      <c r="W2723">
        <v>252</v>
      </c>
      <c r="X2723" s="1" t="s">
        <v>911</v>
      </c>
      <c r="Y2723" s="1" t="s">
        <v>387</v>
      </c>
      <c r="Z2723" s="1" t="s">
        <v>388</v>
      </c>
      <c r="AA2723" s="1" t="s">
        <v>389</v>
      </c>
      <c r="AB2723" s="1" t="s">
        <v>116</v>
      </c>
      <c r="AC2723" s="1" t="s">
        <v>389</v>
      </c>
      <c r="AD2723">
        <v>215614</v>
      </c>
      <c r="AE2723">
        <v>50202</v>
      </c>
    </row>
    <row r="2724" spans="1:31" x14ac:dyDescent="0.3">
      <c r="A2724" s="1" t="s">
        <v>3558</v>
      </c>
      <c r="B2724" s="1" t="s">
        <v>30</v>
      </c>
      <c r="C2724" s="1" t="s">
        <v>424</v>
      </c>
      <c r="D2724" s="2">
        <v>43500</v>
      </c>
      <c r="E2724" s="2">
        <v>43572</v>
      </c>
      <c r="F2724" s="2" t="str">
        <f>TEXT(Sales[[#This Row],[OrderDate]],"dd")</f>
        <v>17</v>
      </c>
      <c r="G2724" s="2">
        <v>43591</v>
      </c>
      <c r="H2724" s="2">
        <v>43600</v>
      </c>
      <c r="I2724" s="1" t="s">
        <v>32</v>
      </c>
      <c r="J2724">
        <v>9</v>
      </c>
      <c r="K2724" s="1" t="s">
        <v>214</v>
      </c>
      <c r="L2724">
        <v>46</v>
      </c>
      <c r="M2724" s="1" t="s">
        <v>203</v>
      </c>
      <c r="N2724">
        <v>3</v>
      </c>
      <c r="O2724" s="1" t="s">
        <v>167</v>
      </c>
      <c r="P2724">
        <v>5</v>
      </c>
      <c r="Q2724">
        <v>0.3</v>
      </c>
      <c r="R2724">
        <v>1051.9000000000001</v>
      </c>
      <c r="S2724">
        <v>662.69700000000012</v>
      </c>
      <c r="T2724">
        <v>3313.4850000000006</v>
      </c>
      <c r="U2724">
        <v>3681.6500000000005</v>
      </c>
      <c r="V2724">
        <f>Sales[[#This Row],[Total Revenue]]-Sales[[#This Row],[Total Buying]]</f>
        <v>368.16499999999996</v>
      </c>
      <c r="W2724">
        <v>85</v>
      </c>
      <c r="X2724" s="1" t="s">
        <v>1046</v>
      </c>
      <c r="Y2724" s="1" t="s">
        <v>1047</v>
      </c>
      <c r="Z2724" s="1" t="s">
        <v>158</v>
      </c>
      <c r="AA2724" s="1" t="s">
        <v>159</v>
      </c>
      <c r="AB2724" s="1" t="s">
        <v>116</v>
      </c>
      <c r="AC2724" s="1" t="s">
        <v>159</v>
      </c>
      <c r="AD2724">
        <v>41216</v>
      </c>
      <c r="AE2724">
        <v>57028</v>
      </c>
    </row>
    <row r="2725" spans="1:31" x14ac:dyDescent="0.3">
      <c r="A2725" s="1" t="s">
        <v>3559</v>
      </c>
      <c r="B2725" s="1" t="s">
        <v>42</v>
      </c>
      <c r="C2725" s="1" t="s">
        <v>48</v>
      </c>
      <c r="D2725" s="2">
        <v>43500</v>
      </c>
      <c r="E2725" s="2">
        <v>43572</v>
      </c>
      <c r="F2725" s="2" t="str">
        <f>TEXT(Sales[[#This Row],[OrderDate]],"dd")</f>
        <v>17</v>
      </c>
      <c r="G2725" s="2">
        <v>43576</v>
      </c>
      <c r="H2725" s="2">
        <v>43586</v>
      </c>
      <c r="I2725" s="1" t="s">
        <v>32</v>
      </c>
      <c r="J2725">
        <v>23</v>
      </c>
      <c r="K2725" s="1" t="s">
        <v>171</v>
      </c>
      <c r="L2725">
        <v>11</v>
      </c>
      <c r="M2725" s="1" t="s">
        <v>44</v>
      </c>
      <c r="N2725">
        <v>3</v>
      </c>
      <c r="O2725" s="1" t="s">
        <v>167</v>
      </c>
      <c r="P2725">
        <v>3</v>
      </c>
      <c r="Q2725">
        <v>7.4999999999999997E-2</v>
      </c>
      <c r="R2725">
        <v>1092.1000000000001</v>
      </c>
      <c r="S2725">
        <v>589.73400000000015</v>
      </c>
      <c r="T2725">
        <v>1769.2020000000005</v>
      </c>
      <c r="U2725">
        <v>3030.5775000000003</v>
      </c>
      <c r="V2725">
        <f>Sales[[#This Row],[Total Revenue]]-Sales[[#This Row],[Total Buying]]</f>
        <v>1261.3754999999999</v>
      </c>
      <c r="W2725">
        <v>11</v>
      </c>
      <c r="X2725" s="1" t="s">
        <v>140</v>
      </c>
      <c r="Y2725" s="1" t="s">
        <v>113</v>
      </c>
      <c r="Z2725" s="1" t="s">
        <v>114</v>
      </c>
      <c r="AA2725" s="1" t="s">
        <v>115</v>
      </c>
      <c r="AB2725" s="1" t="s">
        <v>116</v>
      </c>
      <c r="AC2725" s="1" t="s">
        <v>115</v>
      </c>
      <c r="AD2725">
        <v>525610</v>
      </c>
      <c r="AE2725">
        <v>47326</v>
      </c>
    </row>
    <row r="2726" spans="1:31" x14ac:dyDescent="0.3">
      <c r="A2726" s="1" t="s">
        <v>3560</v>
      </c>
      <c r="B2726" s="1" t="s">
        <v>47</v>
      </c>
      <c r="C2726" s="1" t="s">
        <v>48</v>
      </c>
      <c r="D2726" s="2">
        <v>43500</v>
      </c>
      <c r="E2726" s="2">
        <v>43572</v>
      </c>
      <c r="F2726" s="2" t="str">
        <f>TEXT(Sales[[#This Row],[OrderDate]],"dd")</f>
        <v>17</v>
      </c>
      <c r="G2726" s="2">
        <v>43588</v>
      </c>
      <c r="H2726" s="2">
        <v>43589</v>
      </c>
      <c r="I2726" s="1" t="s">
        <v>32</v>
      </c>
      <c r="J2726">
        <v>19</v>
      </c>
      <c r="K2726" s="1" t="s">
        <v>97</v>
      </c>
      <c r="L2726">
        <v>47</v>
      </c>
      <c r="M2726" s="1" t="s">
        <v>267</v>
      </c>
      <c r="N2726">
        <v>33</v>
      </c>
      <c r="O2726" s="1" t="s">
        <v>75</v>
      </c>
      <c r="P2726">
        <v>2</v>
      </c>
      <c r="Q2726">
        <v>0.2</v>
      </c>
      <c r="R2726">
        <v>3175.8</v>
      </c>
      <c r="S2726">
        <v>1905.48</v>
      </c>
      <c r="T2726">
        <v>3810.96</v>
      </c>
      <c r="U2726">
        <v>5081.2800000000007</v>
      </c>
      <c r="V2726">
        <f>Sales[[#This Row],[Total Revenue]]-Sales[[#This Row],[Total Buying]]</f>
        <v>1270.3200000000006</v>
      </c>
      <c r="W2726">
        <v>6</v>
      </c>
      <c r="X2726" s="1" t="s">
        <v>112</v>
      </c>
      <c r="Y2726" s="1" t="s">
        <v>113</v>
      </c>
      <c r="Z2726" s="1" t="s">
        <v>114</v>
      </c>
      <c r="AA2726" s="1" t="s">
        <v>115</v>
      </c>
      <c r="AB2726" s="1" t="s">
        <v>116</v>
      </c>
      <c r="AC2726" s="1" t="s">
        <v>115</v>
      </c>
      <c r="AD2726">
        <v>88973</v>
      </c>
      <c r="AE2726">
        <v>72695</v>
      </c>
    </row>
    <row r="2727" spans="1:31" x14ac:dyDescent="0.3">
      <c r="A2727" s="1" t="s">
        <v>3561</v>
      </c>
      <c r="B2727" s="1" t="s">
        <v>47</v>
      </c>
      <c r="C2727" s="1" t="s">
        <v>62</v>
      </c>
      <c r="D2727" s="2">
        <v>43400</v>
      </c>
      <c r="E2727" s="2">
        <v>43573</v>
      </c>
      <c r="F2727" s="2" t="str">
        <f>TEXT(Sales[[#This Row],[OrderDate]],"dd")</f>
        <v>18</v>
      </c>
      <c r="G2727" s="2">
        <v>43585</v>
      </c>
      <c r="H2727" s="2">
        <v>43586</v>
      </c>
      <c r="I2727" s="1" t="s">
        <v>32</v>
      </c>
      <c r="J2727">
        <v>17</v>
      </c>
      <c r="K2727" s="1" t="s">
        <v>292</v>
      </c>
      <c r="L2727">
        <v>14</v>
      </c>
      <c r="M2727" s="1" t="s">
        <v>122</v>
      </c>
      <c r="N2727">
        <v>1</v>
      </c>
      <c r="O2727" s="1" t="s">
        <v>72</v>
      </c>
      <c r="P2727">
        <v>7</v>
      </c>
      <c r="Q2727">
        <v>0.1</v>
      </c>
      <c r="R2727">
        <v>2659.9</v>
      </c>
      <c r="S2727">
        <v>1808.7320000000002</v>
      </c>
      <c r="T2727">
        <v>12661.124000000002</v>
      </c>
      <c r="U2727">
        <v>16757.37</v>
      </c>
      <c r="V2727">
        <f>Sales[[#This Row],[Total Revenue]]-Sales[[#This Row],[Total Buying]]</f>
        <v>4096.2459999999974</v>
      </c>
      <c r="W2727">
        <v>309</v>
      </c>
      <c r="X2727" s="1" t="s">
        <v>974</v>
      </c>
      <c r="Y2727" s="1" t="s">
        <v>975</v>
      </c>
      <c r="Z2727" s="1" t="s">
        <v>251</v>
      </c>
      <c r="AA2727" s="1" t="s">
        <v>252</v>
      </c>
      <c r="AB2727" s="1" t="s">
        <v>56</v>
      </c>
      <c r="AC2727" s="1" t="s">
        <v>252</v>
      </c>
      <c r="AD2727">
        <v>133808</v>
      </c>
      <c r="AE2727">
        <v>53326</v>
      </c>
    </row>
    <row r="2728" spans="1:31" x14ac:dyDescent="0.3">
      <c r="A2728" s="1" t="s">
        <v>3562</v>
      </c>
      <c r="B2728" s="1" t="s">
        <v>30</v>
      </c>
      <c r="C2728" s="1" t="s">
        <v>424</v>
      </c>
      <c r="D2728" s="2">
        <v>43500</v>
      </c>
      <c r="E2728" s="2">
        <v>43573</v>
      </c>
      <c r="F2728" s="2" t="str">
        <f>TEXT(Sales[[#This Row],[OrderDate]],"dd")</f>
        <v>18</v>
      </c>
      <c r="G2728" s="2">
        <v>43583</v>
      </c>
      <c r="H2728" s="2">
        <v>43589</v>
      </c>
      <c r="I2728" s="1" t="s">
        <v>32</v>
      </c>
      <c r="J2728">
        <v>6</v>
      </c>
      <c r="K2728" s="1" t="s">
        <v>33</v>
      </c>
      <c r="L2728">
        <v>25</v>
      </c>
      <c r="M2728" s="1" t="s">
        <v>454</v>
      </c>
      <c r="N2728">
        <v>43</v>
      </c>
      <c r="O2728" s="1" t="s">
        <v>580</v>
      </c>
      <c r="P2728">
        <v>7</v>
      </c>
      <c r="Q2728">
        <v>7.4999999999999997E-2</v>
      </c>
      <c r="R2728">
        <v>1038.5</v>
      </c>
      <c r="S2728">
        <v>768.49</v>
      </c>
      <c r="T2728">
        <v>5379.43</v>
      </c>
      <c r="U2728">
        <v>6724.2874999999995</v>
      </c>
      <c r="V2728">
        <f>Sales[[#This Row],[Total Revenue]]-Sales[[#This Row],[Total Buying]]</f>
        <v>1344.8574999999992</v>
      </c>
      <c r="W2728">
        <v>73</v>
      </c>
      <c r="X2728" s="1" t="s">
        <v>1438</v>
      </c>
      <c r="Y2728" s="1" t="s">
        <v>1203</v>
      </c>
      <c r="Z2728" s="1" t="s">
        <v>158</v>
      </c>
      <c r="AA2728" s="1" t="s">
        <v>159</v>
      </c>
      <c r="AB2728" s="1" t="s">
        <v>116</v>
      </c>
      <c r="AC2728" s="1" t="s">
        <v>159</v>
      </c>
      <c r="AD2728">
        <v>37861</v>
      </c>
      <c r="AE2728">
        <v>90208</v>
      </c>
    </row>
    <row r="2729" spans="1:31" x14ac:dyDescent="0.3">
      <c r="A2729" s="1" t="s">
        <v>3563</v>
      </c>
      <c r="B2729" s="1" t="s">
        <v>47</v>
      </c>
      <c r="C2729" s="1" t="s">
        <v>48</v>
      </c>
      <c r="D2729" s="2">
        <v>43500</v>
      </c>
      <c r="E2729" s="2">
        <v>43573</v>
      </c>
      <c r="F2729" s="2" t="str">
        <f>TEXT(Sales[[#This Row],[OrderDate]],"dd")</f>
        <v>18</v>
      </c>
      <c r="G2729" s="2">
        <v>43594</v>
      </c>
      <c r="H2729" s="2">
        <v>43602</v>
      </c>
      <c r="I2729" s="1" t="s">
        <v>32</v>
      </c>
      <c r="J2729">
        <v>13</v>
      </c>
      <c r="K2729" s="1" t="s">
        <v>88</v>
      </c>
      <c r="L2729">
        <v>1</v>
      </c>
      <c r="M2729" s="1" t="s">
        <v>79</v>
      </c>
      <c r="N2729">
        <v>14</v>
      </c>
      <c r="O2729" s="1" t="s">
        <v>438</v>
      </c>
      <c r="P2729">
        <v>1</v>
      </c>
      <c r="Q2729">
        <v>0.05</v>
      </c>
      <c r="R2729">
        <v>1956.4</v>
      </c>
      <c r="S2729">
        <v>860.81600000000003</v>
      </c>
      <c r="T2729">
        <v>860.81600000000003</v>
      </c>
      <c r="U2729">
        <v>1858.5800000000002</v>
      </c>
      <c r="V2729">
        <f>Sales[[#This Row],[Total Revenue]]-Sales[[#This Row],[Total Buying]]</f>
        <v>997.76400000000012</v>
      </c>
      <c r="W2729">
        <v>21</v>
      </c>
      <c r="X2729" s="1" t="s">
        <v>168</v>
      </c>
      <c r="Y2729" s="1" t="s">
        <v>169</v>
      </c>
      <c r="Z2729" s="1" t="s">
        <v>158</v>
      </c>
      <c r="AA2729" s="1" t="s">
        <v>159</v>
      </c>
      <c r="AB2729" s="1" t="s">
        <v>116</v>
      </c>
      <c r="AC2729" s="1" t="s">
        <v>159</v>
      </c>
      <c r="AD2729">
        <v>42791</v>
      </c>
      <c r="AE2729">
        <v>90597</v>
      </c>
    </row>
    <row r="2730" spans="1:31" x14ac:dyDescent="0.3">
      <c r="A2730" s="1" t="s">
        <v>3564</v>
      </c>
      <c r="B2730" s="1" t="s">
        <v>100</v>
      </c>
      <c r="C2730" s="1" t="s">
        <v>77</v>
      </c>
      <c r="D2730" s="2">
        <v>43400</v>
      </c>
      <c r="E2730" s="2">
        <v>43573</v>
      </c>
      <c r="F2730" s="2" t="str">
        <f>TEXT(Sales[[#This Row],[OrderDate]],"dd")</f>
        <v>18</v>
      </c>
      <c r="G2730" s="2">
        <v>43598</v>
      </c>
      <c r="H2730" s="2">
        <v>43605</v>
      </c>
      <c r="I2730" s="1" t="s">
        <v>32</v>
      </c>
      <c r="J2730">
        <v>28</v>
      </c>
      <c r="K2730" s="1" t="s">
        <v>101</v>
      </c>
      <c r="L2730">
        <v>7</v>
      </c>
      <c r="M2730" s="1" t="s">
        <v>271</v>
      </c>
      <c r="N2730">
        <v>37</v>
      </c>
      <c r="O2730" s="1" t="s">
        <v>309</v>
      </c>
      <c r="P2730">
        <v>7</v>
      </c>
      <c r="Q2730">
        <v>0.15</v>
      </c>
      <c r="R2730">
        <v>1125.6000000000001</v>
      </c>
      <c r="S2730">
        <v>844.2</v>
      </c>
      <c r="T2730">
        <v>5909.4000000000005</v>
      </c>
      <c r="U2730">
        <v>6697.3200000000006</v>
      </c>
      <c r="V2730">
        <f>Sales[[#This Row],[Total Revenue]]-Sales[[#This Row],[Total Buying]]</f>
        <v>787.92000000000007</v>
      </c>
      <c r="W2730">
        <v>145</v>
      </c>
      <c r="X2730" s="1" t="s">
        <v>1526</v>
      </c>
      <c r="Y2730" s="1" t="s">
        <v>1527</v>
      </c>
      <c r="Z2730" s="1" t="s">
        <v>457</v>
      </c>
      <c r="AA2730" s="1" t="s">
        <v>458</v>
      </c>
      <c r="AB2730" s="1" t="s">
        <v>56</v>
      </c>
      <c r="AC2730" s="1" t="s">
        <v>458</v>
      </c>
      <c r="AD2730">
        <v>52798</v>
      </c>
      <c r="AE2730">
        <v>36466</v>
      </c>
    </row>
    <row r="2731" spans="1:31" x14ac:dyDescent="0.3">
      <c r="A2731" s="1" t="s">
        <v>3565</v>
      </c>
      <c r="B2731" s="1" t="s">
        <v>30</v>
      </c>
      <c r="C2731" s="1" t="s">
        <v>31</v>
      </c>
      <c r="D2731" s="2">
        <v>43400</v>
      </c>
      <c r="E2731" s="2">
        <v>43573</v>
      </c>
      <c r="F2731" s="2" t="str">
        <f>TEXT(Sales[[#This Row],[OrderDate]],"dd")</f>
        <v>18</v>
      </c>
      <c r="G2731" s="2">
        <v>43588</v>
      </c>
      <c r="H2731" s="2">
        <v>43592</v>
      </c>
      <c r="I2731" s="1" t="s">
        <v>32</v>
      </c>
      <c r="J2731">
        <v>5</v>
      </c>
      <c r="K2731" s="1" t="s">
        <v>182</v>
      </c>
      <c r="L2731">
        <v>5</v>
      </c>
      <c r="M2731" s="1" t="s">
        <v>106</v>
      </c>
      <c r="N2731">
        <v>29</v>
      </c>
      <c r="O2731" s="1" t="s">
        <v>360</v>
      </c>
      <c r="P2731">
        <v>6</v>
      </c>
      <c r="Q2731">
        <v>0.1</v>
      </c>
      <c r="R2731">
        <v>1762.1000000000001</v>
      </c>
      <c r="S2731">
        <v>1339.1960000000001</v>
      </c>
      <c r="T2731">
        <v>8035.1760000000013</v>
      </c>
      <c r="U2731">
        <v>9515.34</v>
      </c>
      <c r="V2731">
        <f>Sales[[#This Row],[Total Revenue]]-Sales[[#This Row],[Total Buying]]</f>
        <v>1480.1639999999989</v>
      </c>
      <c r="W2731">
        <v>214</v>
      </c>
      <c r="X2731" s="1" t="s">
        <v>1028</v>
      </c>
      <c r="Y2731" s="1" t="s">
        <v>1029</v>
      </c>
      <c r="Z2731" s="1" t="s">
        <v>236</v>
      </c>
      <c r="AA2731" s="1" t="s">
        <v>237</v>
      </c>
      <c r="AB2731" s="1" t="s">
        <v>147</v>
      </c>
      <c r="AC2731" s="1" t="s">
        <v>237</v>
      </c>
      <c r="AD2731">
        <v>255740</v>
      </c>
      <c r="AE2731">
        <v>25764</v>
      </c>
    </row>
    <row r="2732" spans="1:31" x14ac:dyDescent="0.3">
      <c r="A2732" s="1" t="s">
        <v>3566</v>
      </c>
      <c r="B2732" s="1" t="s">
        <v>30</v>
      </c>
      <c r="C2732" s="1" t="s">
        <v>31</v>
      </c>
      <c r="D2732" s="2">
        <v>43500</v>
      </c>
      <c r="E2732" s="2">
        <v>43573</v>
      </c>
      <c r="F2732" s="2" t="str">
        <f>TEXT(Sales[[#This Row],[OrderDate]],"dd")</f>
        <v>18</v>
      </c>
      <c r="G2732" s="2">
        <v>43582</v>
      </c>
      <c r="H2732" s="2">
        <v>43583</v>
      </c>
      <c r="I2732" s="1" t="s">
        <v>32</v>
      </c>
      <c r="J2732">
        <v>3</v>
      </c>
      <c r="K2732" s="1" t="s">
        <v>154</v>
      </c>
      <c r="L2732">
        <v>47</v>
      </c>
      <c r="M2732" s="1" t="s">
        <v>267</v>
      </c>
      <c r="N2732">
        <v>33</v>
      </c>
      <c r="O2732" s="1" t="s">
        <v>75</v>
      </c>
      <c r="P2732">
        <v>4</v>
      </c>
      <c r="Q2732">
        <v>0.05</v>
      </c>
      <c r="R2732">
        <v>777.2</v>
      </c>
      <c r="S2732">
        <v>334.19600000000003</v>
      </c>
      <c r="T2732">
        <v>1336.7840000000001</v>
      </c>
      <c r="U2732">
        <v>2953.36</v>
      </c>
      <c r="V2732">
        <f>Sales[[#This Row],[Total Revenue]]-Sales[[#This Row],[Total Buying]]</f>
        <v>1616.576</v>
      </c>
      <c r="W2732">
        <v>219</v>
      </c>
      <c r="X2732" s="1" t="s">
        <v>702</v>
      </c>
      <c r="Y2732" s="1" t="s">
        <v>703</v>
      </c>
      <c r="Z2732" s="1" t="s">
        <v>704</v>
      </c>
      <c r="AA2732" s="1" t="s">
        <v>705</v>
      </c>
      <c r="AB2732" s="1" t="s">
        <v>147</v>
      </c>
      <c r="AC2732" s="1" t="s">
        <v>705</v>
      </c>
      <c r="AD2732">
        <v>168385</v>
      </c>
      <c r="AE2732">
        <v>51480</v>
      </c>
    </row>
    <row r="2733" spans="1:31" x14ac:dyDescent="0.3">
      <c r="A2733" s="1" t="s">
        <v>3567</v>
      </c>
      <c r="B2733" s="1" t="s">
        <v>30</v>
      </c>
      <c r="C2733" s="1" t="s">
        <v>77</v>
      </c>
      <c r="D2733" s="2">
        <v>43400</v>
      </c>
      <c r="E2733" s="2">
        <v>43573</v>
      </c>
      <c r="F2733" s="2" t="str">
        <f>TEXT(Sales[[#This Row],[OrderDate]],"dd")</f>
        <v>18</v>
      </c>
      <c r="G2733" s="2">
        <v>43575</v>
      </c>
      <c r="H2733" s="2">
        <v>43584</v>
      </c>
      <c r="I2733" s="1" t="s">
        <v>32</v>
      </c>
      <c r="J2733">
        <v>3</v>
      </c>
      <c r="K2733" s="1" t="s">
        <v>154</v>
      </c>
      <c r="L2733">
        <v>11</v>
      </c>
      <c r="M2733" s="1" t="s">
        <v>44</v>
      </c>
      <c r="N2733">
        <v>19</v>
      </c>
      <c r="O2733" s="1" t="s">
        <v>726</v>
      </c>
      <c r="P2733">
        <v>7</v>
      </c>
      <c r="Q2733">
        <v>0.05</v>
      </c>
      <c r="R2733">
        <v>1762.1000000000001</v>
      </c>
      <c r="S2733">
        <v>1462.5430000000001</v>
      </c>
      <c r="T2733">
        <v>10237.801000000001</v>
      </c>
      <c r="U2733">
        <v>11717.965</v>
      </c>
      <c r="V2733">
        <f>Sales[[#This Row],[Total Revenue]]-Sales[[#This Row],[Total Buying]]</f>
        <v>1480.1639999999989</v>
      </c>
      <c r="W2733">
        <v>98</v>
      </c>
      <c r="X2733" s="1" t="s">
        <v>1650</v>
      </c>
      <c r="Y2733" s="1" t="s">
        <v>1039</v>
      </c>
      <c r="Z2733" s="1" t="s">
        <v>400</v>
      </c>
      <c r="AA2733" s="1" t="s">
        <v>401</v>
      </c>
      <c r="AB2733" s="1" t="s">
        <v>116</v>
      </c>
      <c r="AC2733" s="1" t="s">
        <v>401</v>
      </c>
      <c r="AD2733">
        <v>37157</v>
      </c>
      <c r="AE2733">
        <v>108570</v>
      </c>
    </row>
    <row r="2734" spans="1:31" x14ac:dyDescent="0.3">
      <c r="A2734" s="1" t="s">
        <v>3568</v>
      </c>
      <c r="B2734" s="1" t="s">
        <v>30</v>
      </c>
      <c r="C2734" s="1" t="s">
        <v>62</v>
      </c>
      <c r="D2734" s="2">
        <v>43400</v>
      </c>
      <c r="E2734" s="2">
        <v>43573</v>
      </c>
      <c r="F2734" s="2" t="str">
        <f>TEXT(Sales[[#This Row],[OrderDate]],"dd")</f>
        <v>18</v>
      </c>
      <c r="G2734" s="2">
        <v>43591</v>
      </c>
      <c r="H2734" s="2">
        <v>43596</v>
      </c>
      <c r="I2734" s="1" t="s">
        <v>32</v>
      </c>
      <c r="J2734">
        <v>2</v>
      </c>
      <c r="K2734" s="1" t="s">
        <v>142</v>
      </c>
      <c r="L2734">
        <v>7</v>
      </c>
      <c r="M2734" s="1" t="s">
        <v>271</v>
      </c>
      <c r="N2734">
        <v>17</v>
      </c>
      <c r="O2734" s="1" t="s">
        <v>180</v>
      </c>
      <c r="P2734">
        <v>8</v>
      </c>
      <c r="Q2734">
        <v>0.1</v>
      </c>
      <c r="R2734">
        <v>1112.2</v>
      </c>
      <c r="S2734">
        <v>511.61200000000002</v>
      </c>
      <c r="T2734">
        <v>4092.8960000000002</v>
      </c>
      <c r="U2734">
        <v>8007.84</v>
      </c>
      <c r="V2734">
        <f>Sales[[#This Row],[Total Revenue]]-Sales[[#This Row],[Total Buying]]</f>
        <v>3914.944</v>
      </c>
      <c r="W2734">
        <v>295</v>
      </c>
      <c r="X2734" s="1" t="s">
        <v>940</v>
      </c>
      <c r="Y2734" s="1" t="s">
        <v>941</v>
      </c>
      <c r="Z2734" s="1" t="s">
        <v>67</v>
      </c>
      <c r="AA2734" s="1" t="s">
        <v>68</v>
      </c>
      <c r="AB2734" s="1" t="s">
        <v>40</v>
      </c>
      <c r="AC2734" s="1" t="s">
        <v>68</v>
      </c>
      <c r="AD2734">
        <v>132468</v>
      </c>
      <c r="AE2734">
        <v>40715</v>
      </c>
    </row>
    <row r="2735" spans="1:31" x14ac:dyDescent="0.3">
      <c r="A2735" s="1" t="s">
        <v>3569</v>
      </c>
      <c r="B2735" s="1" t="s">
        <v>100</v>
      </c>
      <c r="C2735" s="1" t="s">
        <v>77</v>
      </c>
      <c r="D2735" s="2">
        <v>43500</v>
      </c>
      <c r="E2735" s="2">
        <v>43574</v>
      </c>
      <c r="F2735" s="2" t="str">
        <f>TEXT(Sales[[#This Row],[OrderDate]],"dd")</f>
        <v>19</v>
      </c>
      <c r="G2735" s="2">
        <v>43601</v>
      </c>
      <c r="H2735" s="2">
        <v>43608</v>
      </c>
      <c r="I2735" s="1" t="s">
        <v>32</v>
      </c>
      <c r="J2735">
        <v>27</v>
      </c>
      <c r="K2735" s="1" t="s">
        <v>179</v>
      </c>
      <c r="L2735">
        <v>32</v>
      </c>
      <c r="M2735" s="1" t="s">
        <v>303</v>
      </c>
      <c r="N2735">
        <v>28</v>
      </c>
      <c r="O2735" s="1" t="s">
        <v>135</v>
      </c>
      <c r="P2735">
        <v>8</v>
      </c>
      <c r="Q2735">
        <v>0.05</v>
      </c>
      <c r="R2735">
        <v>2512.5</v>
      </c>
      <c r="S2735">
        <v>1306.5</v>
      </c>
      <c r="T2735">
        <v>10452</v>
      </c>
      <c r="U2735">
        <v>19095</v>
      </c>
      <c r="V2735">
        <f>Sales[[#This Row],[Total Revenue]]-Sales[[#This Row],[Total Buying]]</f>
        <v>8643</v>
      </c>
      <c r="W2735">
        <v>180</v>
      </c>
      <c r="X2735" s="1" t="s">
        <v>657</v>
      </c>
      <c r="Y2735" s="1" t="s">
        <v>658</v>
      </c>
      <c r="Z2735" s="1" t="s">
        <v>196</v>
      </c>
      <c r="AA2735" s="1" t="s">
        <v>197</v>
      </c>
      <c r="AB2735" s="1" t="s">
        <v>147</v>
      </c>
      <c r="AC2735" s="1" t="s">
        <v>197</v>
      </c>
      <c r="AD2735">
        <v>47997</v>
      </c>
      <c r="AE2735">
        <v>76285</v>
      </c>
    </row>
    <row r="2736" spans="1:31" x14ac:dyDescent="0.3">
      <c r="A2736" s="1" t="s">
        <v>3570</v>
      </c>
      <c r="B2736" s="1" t="s">
        <v>100</v>
      </c>
      <c r="C2736" s="1" t="s">
        <v>62</v>
      </c>
      <c r="D2736" s="2">
        <v>43500</v>
      </c>
      <c r="E2736" s="2">
        <v>43574</v>
      </c>
      <c r="F2736" s="2" t="str">
        <f>TEXT(Sales[[#This Row],[OrderDate]],"dd")</f>
        <v>19</v>
      </c>
      <c r="G2736" s="2">
        <v>43584</v>
      </c>
      <c r="H2736" s="2">
        <v>43587</v>
      </c>
      <c r="I2736" s="1" t="s">
        <v>32</v>
      </c>
      <c r="J2736">
        <v>28</v>
      </c>
      <c r="K2736" s="1" t="s">
        <v>101</v>
      </c>
      <c r="L2736">
        <v>6</v>
      </c>
      <c r="M2736" s="1" t="s">
        <v>329</v>
      </c>
      <c r="N2736">
        <v>45</v>
      </c>
      <c r="O2736" s="1" t="s">
        <v>109</v>
      </c>
      <c r="P2736">
        <v>8</v>
      </c>
      <c r="Q2736">
        <v>0.15</v>
      </c>
      <c r="R2736">
        <v>897.80000000000007</v>
      </c>
      <c r="S2736">
        <v>430.94400000000002</v>
      </c>
      <c r="T2736">
        <v>3447.5520000000001</v>
      </c>
      <c r="U2736">
        <v>6105.0400000000009</v>
      </c>
      <c r="V2736">
        <f>Sales[[#This Row],[Total Revenue]]-Sales[[#This Row],[Total Buying]]</f>
        <v>2657.4880000000007</v>
      </c>
      <c r="W2736">
        <v>266</v>
      </c>
      <c r="X2736" s="1" t="s">
        <v>1159</v>
      </c>
      <c r="Y2736" s="1" t="s">
        <v>1160</v>
      </c>
      <c r="Z2736" s="1" t="s">
        <v>38</v>
      </c>
      <c r="AA2736" s="1" t="s">
        <v>39</v>
      </c>
      <c r="AB2736" s="1" t="s">
        <v>40</v>
      </c>
      <c r="AC2736" s="1" t="s">
        <v>39</v>
      </c>
      <c r="AD2736">
        <v>738644</v>
      </c>
      <c r="AE2736">
        <v>47030</v>
      </c>
    </row>
    <row r="2737" spans="1:31" x14ac:dyDescent="0.3">
      <c r="A2737" s="1" t="s">
        <v>3571</v>
      </c>
      <c r="B2737" s="1" t="s">
        <v>100</v>
      </c>
      <c r="C2737" s="1" t="s">
        <v>31</v>
      </c>
      <c r="D2737" s="2">
        <v>43500</v>
      </c>
      <c r="E2737" s="2">
        <v>43574</v>
      </c>
      <c r="F2737" s="2" t="str">
        <f>TEXT(Sales[[#This Row],[OrderDate]],"dd")</f>
        <v>19</v>
      </c>
      <c r="G2737" s="2">
        <v>43590</v>
      </c>
      <c r="H2737" s="2">
        <v>43593</v>
      </c>
      <c r="I2737" s="1" t="s">
        <v>32</v>
      </c>
      <c r="J2737">
        <v>26</v>
      </c>
      <c r="K2737" s="1" t="s">
        <v>247</v>
      </c>
      <c r="L2737">
        <v>30</v>
      </c>
      <c r="M2737" s="1" t="s">
        <v>166</v>
      </c>
      <c r="N2737">
        <v>14</v>
      </c>
      <c r="O2737" s="1" t="s">
        <v>438</v>
      </c>
      <c r="P2737">
        <v>8</v>
      </c>
      <c r="Q2737">
        <v>0.15</v>
      </c>
      <c r="R2737">
        <v>6472.2</v>
      </c>
      <c r="S2737">
        <v>3236.1</v>
      </c>
      <c r="T2737">
        <v>25888.799999999999</v>
      </c>
      <c r="U2737">
        <v>44010.96</v>
      </c>
      <c r="V2737">
        <f>Sales[[#This Row],[Total Revenue]]-Sales[[#This Row],[Total Buying]]</f>
        <v>18122.16</v>
      </c>
      <c r="W2737">
        <v>209</v>
      </c>
      <c r="X2737" s="1" t="s">
        <v>843</v>
      </c>
      <c r="Y2737" s="1" t="s">
        <v>2224</v>
      </c>
      <c r="Z2737" s="1" t="s">
        <v>586</v>
      </c>
      <c r="AA2737" s="1" t="s">
        <v>587</v>
      </c>
      <c r="AB2737" s="1" t="s">
        <v>40</v>
      </c>
      <c r="AC2737" s="1" t="s">
        <v>587</v>
      </c>
      <c r="AD2737">
        <v>55644</v>
      </c>
      <c r="AE2737">
        <v>34728</v>
      </c>
    </row>
    <row r="2738" spans="1:31" x14ac:dyDescent="0.3">
      <c r="A2738" s="1" t="s">
        <v>3572</v>
      </c>
      <c r="B2738" s="1" t="s">
        <v>30</v>
      </c>
      <c r="C2738" s="1" t="s">
        <v>48</v>
      </c>
      <c r="D2738" s="2">
        <v>43500</v>
      </c>
      <c r="E2738" s="2">
        <v>43574</v>
      </c>
      <c r="F2738" s="2" t="str">
        <f>TEXT(Sales[[#This Row],[OrderDate]],"dd")</f>
        <v>19</v>
      </c>
      <c r="G2738" s="2">
        <v>43582</v>
      </c>
      <c r="H2738" s="2">
        <v>43589</v>
      </c>
      <c r="I2738" s="1" t="s">
        <v>32</v>
      </c>
      <c r="J2738">
        <v>10</v>
      </c>
      <c r="K2738" s="1" t="s">
        <v>121</v>
      </c>
      <c r="L2738">
        <v>33</v>
      </c>
      <c r="M2738" s="1" t="s">
        <v>262</v>
      </c>
      <c r="N2738">
        <v>41</v>
      </c>
      <c r="O2738" s="1" t="s">
        <v>60</v>
      </c>
      <c r="P2738">
        <v>8</v>
      </c>
      <c r="Q2738">
        <v>0.1</v>
      </c>
      <c r="R2738">
        <v>1038.5</v>
      </c>
      <c r="S2738">
        <v>747.72</v>
      </c>
      <c r="T2738">
        <v>5981.76</v>
      </c>
      <c r="U2738">
        <v>7477.2</v>
      </c>
      <c r="V2738">
        <f>Sales[[#This Row],[Total Revenue]]-Sales[[#This Row],[Total Buying]]</f>
        <v>1495.4399999999996</v>
      </c>
      <c r="W2738">
        <v>29</v>
      </c>
      <c r="X2738" s="1" t="s">
        <v>311</v>
      </c>
      <c r="Y2738" s="1" t="s">
        <v>191</v>
      </c>
      <c r="Z2738" s="1" t="s">
        <v>158</v>
      </c>
      <c r="AA2738" s="1" t="s">
        <v>159</v>
      </c>
      <c r="AB2738" s="1" t="s">
        <v>116</v>
      </c>
      <c r="AC2738" s="1" t="s">
        <v>159</v>
      </c>
      <c r="AD2738">
        <v>31400</v>
      </c>
      <c r="AE2738">
        <v>38766</v>
      </c>
    </row>
    <row r="2739" spans="1:31" x14ac:dyDescent="0.3">
      <c r="A2739" s="1" t="s">
        <v>3573</v>
      </c>
      <c r="B2739" s="1" t="s">
        <v>30</v>
      </c>
      <c r="C2739" s="1" t="s">
        <v>77</v>
      </c>
      <c r="D2739" s="2">
        <v>43500</v>
      </c>
      <c r="E2739" s="2">
        <v>43574</v>
      </c>
      <c r="F2739" s="2" t="str">
        <f>TEXT(Sales[[#This Row],[OrderDate]],"dd")</f>
        <v>19</v>
      </c>
      <c r="G2739" s="2">
        <v>43593</v>
      </c>
      <c r="H2739" s="2">
        <v>43601</v>
      </c>
      <c r="I2739" s="1" t="s">
        <v>32</v>
      </c>
      <c r="J2739">
        <v>3</v>
      </c>
      <c r="K2739" s="1" t="s">
        <v>154</v>
      </c>
      <c r="L2739">
        <v>19</v>
      </c>
      <c r="M2739" s="1" t="s">
        <v>346</v>
      </c>
      <c r="N2739">
        <v>29</v>
      </c>
      <c r="O2739" s="1" t="s">
        <v>360</v>
      </c>
      <c r="P2739">
        <v>1</v>
      </c>
      <c r="Q2739">
        <v>7.4999999999999997E-2</v>
      </c>
      <c r="R2739">
        <v>5949.6</v>
      </c>
      <c r="S2739">
        <v>4045.7280000000005</v>
      </c>
      <c r="T2739">
        <v>4045.7280000000005</v>
      </c>
      <c r="U2739">
        <v>5503.38</v>
      </c>
      <c r="V2739">
        <f>Sales[[#This Row],[Total Revenue]]-Sales[[#This Row],[Total Buying]]</f>
        <v>1457.6519999999996</v>
      </c>
      <c r="W2739">
        <v>133</v>
      </c>
      <c r="X2739" s="1" t="s">
        <v>2462</v>
      </c>
      <c r="Y2739" s="1" t="s">
        <v>2463</v>
      </c>
      <c r="Z2739" s="1" t="s">
        <v>306</v>
      </c>
      <c r="AA2739" s="1" t="s">
        <v>307</v>
      </c>
      <c r="AB2739" s="1" t="s">
        <v>56</v>
      </c>
      <c r="AC2739" s="1" t="s">
        <v>307</v>
      </c>
      <c r="AD2739">
        <v>59221</v>
      </c>
      <c r="AE2739">
        <v>49813</v>
      </c>
    </row>
    <row r="2740" spans="1:31" x14ac:dyDescent="0.3">
      <c r="A2740" s="1" t="s">
        <v>3574</v>
      </c>
      <c r="B2740" s="1" t="s">
        <v>42</v>
      </c>
      <c r="C2740" s="1" t="s">
        <v>77</v>
      </c>
      <c r="D2740" s="2">
        <v>43500</v>
      </c>
      <c r="E2740" s="2">
        <v>43574</v>
      </c>
      <c r="F2740" s="2" t="str">
        <f>TEXT(Sales[[#This Row],[OrderDate]],"dd")</f>
        <v>19</v>
      </c>
      <c r="G2740" s="2">
        <v>43581</v>
      </c>
      <c r="H2740" s="2">
        <v>43591</v>
      </c>
      <c r="I2740" s="1" t="s">
        <v>32</v>
      </c>
      <c r="J2740">
        <v>23</v>
      </c>
      <c r="K2740" s="1" t="s">
        <v>171</v>
      </c>
      <c r="L2740">
        <v>9</v>
      </c>
      <c r="M2740" s="1" t="s">
        <v>149</v>
      </c>
      <c r="N2740">
        <v>23</v>
      </c>
      <c r="O2740" s="1" t="s">
        <v>103</v>
      </c>
      <c r="P2740">
        <v>6</v>
      </c>
      <c r="Q2740">
        <v>7.4999999999999997E-2</v>
      </c>
      <c r="R2740">
        <v>931.30000000000007</v>
      </c>
      <c r="S2740">
        <v>474.96300000000002</v>
      </c>
      <c r="T2740">
        <v>2849.7780000000002</v>
      </c>
      <c r="U2740">
        <v>5168.7150000000001</v>
      </c>
      <c r="V2740">
        <f>Sales[[#This Row],[Total Revenue]]-Sales[[#This Row],[Total Buying]]</f>
        <v>2318.9369999999999</v>
      </c>
      <c r="W2740">
        <v>96</v>
      </c>
      <c r="X2740" s="1" t="s">
        <v>544</v>
      </c>
      <c r="Y2740" s="1" t="s">
        <v>545</v>
      </c>
      <c r="Z2740" s="1" t="s">
        <v>400</v>
      </c>
      <c r="AA2740" s="1" t="s">
        <v>401</v>
      </c>
      <c r="AB2740" s="1" t="s">
        <v>116</v>
      </c>
      <c r="AC2740" s="1" t="s">
        <v>401</v>
      </c>
      <c r="AD2740">
        <v>58918</v>
      </c>
      <c r="AE2740">
        <v>55647</v>
      </c>
    </row>
    <row r="2741" spans="1:31" x14ac:dyDescent="0.3">
      <c r="A2741" s="1" t="s">
        <v>3575</v>
      </c>
      <c r="B2741" s="1" t="s">
        <v>30</v>
      </c>
      <c r="C2741" s="1" t="s">
        <v>62</v>
      </c>
      <c r="D2741" s="2">
        <v>43500</v>
      </c>
      <c r="E2741" s="2">
        <v>43574</v>
      </c>
      <c r="F2741" s="2" t="str">
        <f>TEXT(Sales[[#This Row],[OrderDate]],"dd")</f>
        <v>19</v>
      </c>
      <c r="G2741" s="2">
        <v>43594</v>
      </c>
      <c r="H2741" s="2">
        <v>43600</v>
      </c>
      <c r="I2741" s="1" t="s">
        <v>32</v>
      </c>
      <c r="J2741">
        <v>7</v>
      </c>
      <c r="K2741" s="1" t="s">
        <v>188</v>
      </c>
      <c r="L2741">
        <v>46</v>
      </c>
      <c r="M2741" s="1" t="s">
        <v>203</v>
      </c>
      <c r="N2741">
        <v>9</v>
      </c>
      <c r="O2741" s="1" t="s">
        <v>111</v>
      </c>
      <c r="P2741">
        <v>8</v>
      </c>
      <c r="Q2741">
        <v>0.05</v>
      </c>
      <c r="R2741">
        <v>2438.8000000000002</v>
      </c>
      <c r="S2741">
        <v>1024.296</v>
      </c>
      <c r="T2741">
        <v>8194.3680000000004</v>
      </c>
      <c r="U2741">
        <v>18534.88</v>
      </c>
      <c r="V2741">
        <f>Sales[[#This Row],[Total Revenue]]-Sales[[#This Row],[Total Buying]]</f>
        <v>10340.512000000001</v>
      </c>
      <c r="W2741">
        <v>273</v>
      </c>
      <c r="X2741" s="1" t="s">
        <v>949</v>
      </c>
      <c r="Y2741" s="1" t="s">
        <v>37</v>
      </c>
      <c r="Z2741" s="1" t="s">
        <v>38</v>
      </c>
      <c r="AA2741" s="1" t="s">
        <v>39</v>
      </c>
      <c r="AB2741" s="1" t="s">
        <v>40</v>
      </c>
      <c r="AC2741" s="1" t="s">
        <v>39</v>
      </c>
      <c r="AD2741">
        <v>39425</v>
      </c>
      <c r="AE2741">
        <v>112693</v>
      </c>
    </row>
    <row r="2742" spans="1:31" x14ac:dyDescent="0.3">
      <c r="A2742" s="1" t="s">
        <v>3576</v>
      </c>
      <c r="B2742" s="1" t="s">
        <v>47</v>
      </c>
      <c r="C2742" s="1" t="s">
        <v>77</v>
      </c>
      <c r="D2742" s="2">
        <v>43400</v>
      </c>
      <c r="E2742" s="2">
        <v>43574</v>
      </c>
      <c r="F2742" s="2" t="str">
        <f>TEXT(Sales[[#This Row],[OrderDate]],"dd")</f>
        <v>19</v>
      </c>
      <c r="G2742" s="2">
        <v>43598</v>
      </c>
      <c r="H2742" s="2">
        <v>43604</v>
      </c>
      <c r="I2742" s="1" t="s">
        <v>32</v>
      </c>
      <c r="J2742">
        <v>20</v>
      </c>
      <c r="K2742" s="1" t="s">
        <v>225</v>
      </c>
      <c r="L2742">
        <v>21</v>
      </c>
      <c r="M2742" s="1" t="s">
        <v>63</v>
      </c>
      <c r="N2742">
        <v>6</v>
      </c>
      <c r="O2742" s="1" t="s">
        <v>274</v>
      </c>
      <c r="P2742">
        <v>7</v>
      </c>
      <c r="Q2742">
        <v>0.3</v>
      </c>
      <c r="R2742">
        <v>710.2</v>
      </c>
      <c r="S2742">
        <v>419.01800000000003</v>
      </c>
      <c r="T2742">
        <v>2933.1260000000002</v>
      </c>
      <c r="U2742">
        <v>3479.9800000000005</v>
      </c>
      <c r="V2742">
        <f>Sales[[#This Row],[Total Revenue]]-Sales[[#This Row],[Total Buying]]</f>
        <v>546.85400000000027</v>
      </c>
      <c r="W2742">
        <v>163</v>
      </c>
      <c r="X2742" s="1" t="s">
        <v>791</v>
      </c>
      <c r="Y2742" s="1" t="s">
        <v>532</v>
      </c>
      <c r="Z2742" s="1" t="s">
        <v>196</v>
      </c>
      <c r="AA2742" s="1" t="s">
        <v>197</v>
      </c>
      <c r="AB2742" s="1" t="s">
        <v>147</v>
      </c>
      <c r="AC2742" s="1" t="s">
        <v>197</v>
      </c>
      <c r="AD2742">
        <v>39769</v>
      </c>
      <c r="AE2742">
        <v>66065</v>
      </c>
    </row>
    <row r="2743" spans="1:31" x14ac:dyDescent="0.3">
      <c r="A2743" s="1" t="s">
        <v>3577</v>
      </c>
      <c r="B2743" s="1" t="s">
        <v>47</v>
      </c>
      <c r="C2743" s="1" t="s">
        <v>62</v>
      </c>
      <c r="D2743" s="2">
        <v>43500</v>
      </c>
      <c r="E2743" s="2">
        <v>43575</v>
      </c>
      <c r="F2743" s="2" t="str">
        <f>TEXT(Sales[[#This Row],[OrderDate]],"dd")</f>
        <v>20</v>
      </c>
      <c r="G2743" s="2">
        <v>43600</v>
      </c>
      <c r="H2743" s="2">
        <v>43609</v>
      </c>
      <c r="I2743" s="1" t="s">
        <v>32</v>
      </c>
      <c r="J2743">
        <v>19</v>
      </c>
      <c r="K2743" s="1" t="s">
        <v>97</v>
      </c>
      <c r="L2743">
        <v>4</v>
      </c>
      <c r="M2743" s="1" t="s">
        <v>92</v>
      </c>
      <c r="N2743">
        <v>13</v>
      </c>
      <c r="O2743" s="1" t="s">
        <v>193</v>
      </c>
      <c r="P2743">
        <v>5</v>
      </c>
      <c r="Q2743">
        <v>0.05</v>
      </c>
      <c r="R2743">
        <v>1018.4</v>
      </c>
      <c r="S2743">
        <v>427.72799999999995</v>
      </c>
      <c r="T2743">
        <v>2138.64</v>
      </c>
      <c r="U2743">
        <v>4837.3999999999996</v>
      </c>
      <c r="V2743">
        <f>Sales[[#This Row],[Total Revenue]]-Sales[[#This Row],[Total Buying]]</f>
        <v>2698.7599999999998</v>
      </c>
      <c r="W2743">
        <v>310</v>
      </c>
      <c r="X2743" s="1" t="s">
        <v>1655</v>
      </c>
      <c r="Y2743" s="1" t="s">
        <v>1656</v>
      </c>
      <c r="Z2743" s="1" t="s">
        <v>251</v>
      </c>
      <c r="AA2743" s="1" t="s">
        <v>252</v>
      </c>
      <c r="AB2743" s="1" t="s">
        <v>56</v>
      </c>
      <c r="AC2743" s="1" t="s">
        <v>252</v>
      </c>
      <c r="AD2743">
        <v>351195</v>
      </c>
      <c r="AE2743">
        <v>57689</v>
      </c>
    </row>
    <row r="2744" spans="1:31" x14ac:dyDescent="0.3">
      <c r="A2744" s="1" t="s">
        <v>3578</v>
      </c>
      <c r="B2744" s="1" t="s">
        <v>47</v>
      </c>
      <c r="C2744" s="1" t="s">
        <v>77</v>
      </c>
      <c r="D2744" s="2">
        <v>43500</v>
      </c>
      <c r="E2744" s="2">
        <v>43575</v>
      </c>
      <c r="F2744" s="2" t="str">
        <f>TEXT(Sales[[#This Row],[OrderDate]],"dd")</f>
        <v>20</v>
      </c>
      <c r="G2744" s="2">
        <v>43601</v>
      </c>
      <c r="H2744" s="2">
        <v>43605</v>
      </c>
      <c r="I2744" s="1" t="s">
        <v>32</v>
      </c>
      <c r="J2744">
        <v>13</v>
      </c>
      <c r="K2744" s="1" t="s">
        <v>88</v>
      </c>
      <c r="L2744">
        <v>16</v>
      </c>
      <c r="M2744" s="1" t="s">
        <v>155</v>
      </c>
      <c r="N2744">
        <v>16</v>
      </c>
      <c r="O2744" s="1" t="s">
        <v>93</v>
      </c>
      <c r="P2744">
        <v>8</v>
      </c>
      <c r="Q2744">
        <v>0.1</v>
      </c>
      <c r="R2744">
        <v>3839.1</v>
      </c>
      <c r="S2744">
        <v>2111.5050000000001</v>
      </c>
      <c r="T2744">
        <v>16892.04</v>
      </c>
      <c r="U2744">
        <v>27641.52</v>
      </c>
      <c r="V2744">
        <f>Sales[[#This Row],[Total Revenue]]-Sales[[#This Row],[Total Buying]]</f>
        <v>10749.48</v>
      </c>
      <c r="W2744">
        <v>125</v>
      </c>
      <c r="X2744" s="1" t="s">
        <v>719</v>
      </c>
      <c r="Y2744" s="1" t="s">
        <v>696</v>
      </c>
      <c r="Z2744" s="1" t="s">
        <v>306</v>
      </c>
      <c r="AA2744" s="1" t="s">
        <v>307</v>
      </c>
      <c r="AB2744" s="1" t="s">
        <v>56</v>
      </c>
      <c r="AC2744" s="1" t="s">
        <v>307</v>
      </c>
      <c r="AD2744">
        <v>31831</v>
      </c>
      <c r="AE2744">
        <v>40226</v>
      </c>
    </row>
    <row r="2745" spans="1:31" x14ac:dyDescent="0.3">
      <c r="A2745" s="1" t="s">
        <v>3579</v>
      </c>
      <c r="B2745" s="1" t="s">
        <v>30</v>
      </c>
      <c r="C2745" s="1" t="s">
        <v>424</v>
      </c>
      <c r="D2745" s="2">
        <v>43500</v>
      </c>
      <c r="E2745" s="2">
        <v>43575</v>
      </c>
      <c r="F2745" s="2" t="str">
        <f>TEXT(Sales[[#This Row],[OrderDate]],"dd")</f>
        <v>20</v>
      </c>
      <c r="G2745" s="2">
        <v>43578</v>
      </c>
      <c r="H2745" s="2">
        <v>43586</v>
      </c>
      <c r="I2745" s="1" t="s">
        <v>32</v>
      </c>
      <c r="J2745">
        <v>4</v>
      </c>
      <c r="K2745" s="1" t="s">
        <v>70</v>
      </c>
      <c r="L2745">
        <v>47</v>
      </c>
      <c r="M2745" s="1" t="s">
        <v>267</v>
      </c>
      <c r="N2745">
        <v>18</v>
      </c>
      <c r="O2745" s="1" t="s">
        <v>364</v>
      </c>
      <c r="P2745">
        <v>2</v>
      </c>
      <c r="Q2745">
        <v>0.4</v>
      </c>
      <c r="R2745">
        <v>1098.8</v>
      </c>
      <c r="S2745">
        <v>824.09999999999991</v>
      </c>
      <c r="T2745">
        <v>1648.1999999999998</v>
      </c>
      <c r="U2745">
        <v>1318.56</v>
      </c>
      <c r="V2745">
        <f>Sales[[#This Row],[Total Revenue]]-Sales[[#This Row],[Total Buying]]</f>
        <v>-329.63999999999987</v>
      </c>
      <c r="W2745">
        <v>77</v>
      </c>
      <c r="X2745" s="1" t="s">
        <v>514</v>
      </c>
      <c r="Y2745" s="1" t="s">
        <v>515</v>
      </c>
      <c r="Z2745" s="1" t="s">
        <v>158</v>
      </c>
      <c r="AA2745" s="1" t="s">
        <v>159</v>
      </c>
      <c r="AB2745" s="1" t="s">
        <v>116</v>
      </c>
      <c r="AC2745" s="1" t="s">
        <v>159</v>
      </c>
      <c r="AD2745">
        <v>27365</v>
      </c>
      <c r="AE2745">
        <v>50433</v>
      </c>
    </row>
    <row r="2746" spans="1:31" x14ac:dyDescent="0.3">
      <c r="A2746" s="1" t="s">
        <v>3580</v>
      </c>
      <c r="B2746" s="1" t="s">
        <v>47</v>
      </c>
      <c r="C2746" s="1" t="s">
        <v>424</v>
      </c>
      <c r="D2746" s="2">
        <v>43500</v>
      </c>
      <c r="E2746" s="2">
        <v>43575</v>
      </c>
      <c r="F2746" s="2" t="str">
        <f>TEXT(Sales[[#This Row],[OrderDate]],"dd")</f>
        <v>20</v>
      </c>
      <c r="G2746" s="2">
        <v>43579</v>
      </c>
      <c r="H2746" s="2">
        <v>43589</v>
      </c>
      <c r="I2746" s="1" t="s">
        <v>32</v>
      </c>
      <c r="J2746">
        <v>14</v>
      </c>
      <c r="K2746" s="1" t="s">
        <v>222</v>
      </c>
      <c r="L2746">
        <v>15</v>
      </c>
      <c r="M2746" s="1" t="s">
        <v>34</v>
      </c>
      <c r="N2746">
        <v>24</v>
      </c>
      <c r="O2746" s="1" t="s">
        <v>204</v>
      </c>
      <c r="P2746">
        <v>2</v>
      </c>
      <c r="Q2746">
        <v>0.05</v>
      </c>
      <c r="R2746">
        <v>1051.9000000000001</v>
      </c>
      <c r="S2746">
        <v>725.81100000000004</v>
      </c>
      <c r="T2746">
        <v>1451.6220000000001</v>
      </c>
      <c r="U2746">
        <v>1998.6100000000001</v>
      </c>
      <c r="V2746">
        <f>Sales[[#This Row],[Total Revenue]]-Sales[[#This Row],[Total Buying]]</f>
        <v>546.98800000000006</v>
      </c>
      <c r="W2746">
        <v>77</v>
      </c>
      <c r="X2746" s="1" t="s">
        <v>514</v>
      </c>
      <c r="Y2746" s="1" t="s">
        <v>515</v>
      </c>
      <c r="Z2746" s="1" t="s">
        <v>158</v>
      </c>
      <c r="AA2746" s="1" t="s">
        <v>159</v>
      </c>
      <c r="AB2746" s="1" t="s">
        <v>116</v>
      </c>
      <c r="AC2746" s="1" t="s">
        <v>159</v>
      </c>
      <c r="AD2746">
        <v>27365</v>
      </c>
      <c r="AE2746">
        <v>50433</v>
      </c>
    </row>
    <row r="2747" spans="1:31" x14ac:dyDescent="0.3">
      <c r="A2747" s="1" t="s">
        <v>3581</v>
      </c>
      <c r="B2747" s="1" t="s">
        <v>30</v>
      </c>
      <c r="C2747" s="1" t="s">
        <v>77</v>
      </c>
      <c r="D2747" s="2">
        <v>43500</v>
      </c>
      <c r="E2747" s="2">
        <v>43575</v>
      </c>
      <c r="F2747" s="2" t="str">
        <f>TEXT(Sales[[#This Row],[OrderDate]],"dd")</f>
        <v>20</v>
      </c>
      <c r="G2747" s="2">
        <v>43577</v>
      </c>
      <c r="H2747" s="2">
        <v>43586</v>
      </c>
      <c r="I2747" s="1" t="s">
        <v>32</v>
      </c>
      <c r="J2747">
        <v>1</v>
      </c>
      <c r="K2747" s="1" t="s">
        <v>78</v>
      </c>
      <c r="L2747">
        <v>45</v>
      </c>
      <c r="M2747" s="1" t="s">
        <v>639</v>
      </c>
      <c r="N2747">
        <v>29</v>
      </c>
      <c r="O2747" s="1" t="s">
        <v>360</v>
      </c>
      <c r="P2747">
        <v>7</v>
      </c>
      <c r="Q2747">
        <v>0.05</v>
      </c>
      <c r="R2747">
        <v>3865.9</v>
      </c>
      <c r="S2747">
        <v>2628.8120000000004</v>
      </c>
      <c r="T2747">
        <v>18401.684000000001</v>
      </c>
      <c r="U2747">
        <v>25708.235000000001</v>
      </c>
      <c r="V2747">
        <f>Sales[[#This Row],[Total Revenue]]-Sales[[#This Row],[Total Buying]]</f>
        <v>7306.5509999999995</v>
      </c>
      <c r="W2747">
        <v>115</v>
      </c>
      <c r="X2747" s="1" t="s">
        <v>695</v>
      </c>
      <c r="Y2747" s="1" t="s">
        <v>696</v>
      </c>
      <c r="Z2747" s="1" t="s">
        <v>306</v>
      </c>
      <c r="AA2747" s="1" t="s">
        <v>307</v>
      </c>
      <c r="AB2747" s="1" t="s">
        <v>56</v>
      </c>
      <c r="AC2747" s="1" t="s">
        <v>307</v>
      </c>
      <c r="AD2747">
        <v>58967</v>
      </c>
      <c r="AE2747">
        <v>50536</v>
      </c>
    </row>
    <row r="2748" spans="1:31" x14ac:dyDescent="0.3">
      <c r="A2748" s="1" t="s">
        <v>3582</v>
      </c>
      <c r="B2748" s="1" t="s">
        <v>47</v>
      </c>
      <c r="C2748" s="1" t="s">
        <v>62</v>
      </c>
      <c r="D2748" s="2">
        <v>43500</v>
      </c>
      <c r="E2748" s="2">
        <v>43575</v>
      </c>
      <c r="F2748" s="2" t="str">
        <f>TEXT(Sales[[#This Row],[OrderDate]],"dd")</f>
        <v>20</v>
      </c>
      <c r="G2748" s="2">
        <v>43580</v>
      </c>
      <c r="H2748" s="2">
        <v>43585</v>
      </c>
      <c r="I2748" s="1" t="s">
        <v>32</v>
      </c>
      <c r="J2748">
        <v>13</v>
      </c>
      <c r="K2748" s="1" t="s">
        <v>88</v>
      </c>
      <c r="L2748">
        <v>36</v>
      </c>
      <c r="M2748" s="1" t="s">
        <v>287</v>
      </c>
      <c r="N2748">
        <v>8</v>
      </c>
      <c r="O2748" s="1" t="s">
        <v>172</v>
      </c>
      <c r="P2748">
        <v>6</v>
      </c>
      <c r="Q2748">
        <v>0.1</v>
      </c>
      <c r="R2748">
        <v>1118.9000000000001</v>
      </c>
      <c r="S2748">
        <v>559.45000000000005</v>
      </c>
      <c r="T2748">
        <v>3356.7000000000003</v>
      </c>
      <c r="U2748">
        <v>6042.06</v>
      </c>
      <c r="V2748">
        <f>Sales[[#This Row],[Total Revenue]]-Sales[[#This Row],[Total Buying]]</f>
        <v>2685.36</v>
      </c>
      <c r="W2748">
        <v>320</v>
      </c>
      <c r="X2748" s="1" t="s">
        <v>275</v>
      </c>
      <c r="Y2748" s="1" t="s">
        <v>276</v>
      </c>
      <c r="Z2748" s="1" t="s">
        <v>251</v>
      </c>
      <c r="AA2748" s="1" t="s">
        <v>252</v>
      </c>
      <c r="AB2748" s="1" t="s">
        <v>56</v>
      </c>
      <c r="AC2748" s="1" t="s">
        <v>252</v>
      </c>
      <c r="AD2748">
        <v>45452</v>
      </c>
      <c r="AE2748">
        <v>114098</v>
      </c>
    </row>
    <row r="2749" spans="1:31" x14ac:dyDescent="0.3">
      <c r="A2749" s="1" t="s">
        <v>3583</v>
      </c>
      <c r="B2749" s="1" t="s">
        <v>30</v>
      </c>
      <c r="C2749" s="1" t="s">
        <v>48</v>
      </c>
      <c r="D2749" s="2">
        <v>43400</v>
      </c>
      <c r="E2749" s="2">
        <v>43575</v>
      </c>
      <c r="F2749" s="2" t="str">
        <f>TEXT(Sales[[#This Row],[OrderDate]],"dd")</f>
        <v>20</v>
      </c>
      <c r="G2749" s="2">
        <v>43588</v>
      </c>
      <c r="H2749" s="2">
        <v>43598</v>
      </c>
      <c r="I2749" s="1" t="s">
        <v>32</v>
      </c>
      <c r="J2749">
        <v>11</v>
      </c>
      <c r="K2749" s="1" t="s">
        <v>125</v>
      </c>
      <c r="L2749">
        <v>22</v>
      </c>
      <c r="M2749" s="1" t="s">
        <v>71</v>
      </c>
      <c r="N2749">
        <v>26</v>
      </c>
      <c r="O2749" s="1" t="s">
        <v>45</v>
      </c>
      <c r="P2749">
        <v>5</v>
      </c>
      <c r="Q2749">
        <v>0.05</v>
      </c>
      <c r="R2749">
        <v>5078.6000000000004</v>
      </c>
      <c r="S2749">
        <v>3351.8760000000002</v>
      </c>
      <c r="T2749">
        <v>16759.38</v>
      </c>
      <c r="U2749">
        <v>24123.35</v>
      </c>
      <c r="V2749">
        <f>Sales[[#This Row],[Total Revenue]]-Sales[[#This Row],[Total Buying]]</f>
        <v>7363.9699999999975</v>
      </c>
      <c r="W2749">
        <v>13</v>
      </c>
      <c r="X2749" s="1" t="s">
        <v>1925</v>
      </c>
      <c r="Y2749" s="1" t="s">
        <v>113</v>
      </c>
      <c r="Z2749" s="1" t="s">
        <v>114</v>
      </c>
      <c r="AA2749" s="1" t="s">
        <v>115</v>
      </c>
      <c r="AB2749" s="1" t="s">
        <v>116</v>
      </c>
      <c r="AC2749" s="1" t="s">
        <v>115</v>
      </c>
      <c r="AD2749">
        <v>45054</v>
      </c>
      <c r="AE2749">
        <v>59916</v>
      </c>
    </row>
    <row r="2750" spans="1:31" x14ac:dyDescent="0.3">
      <c r="A2750" s="1" t="s">
        <v>3584</v>
      </c>
      <c r="B2750" s="1" t="s">
        <v>30</v>
      </c>
      <c r="C2750" s="1" t="s">
        <v>62</v>
      </c>
      <c r="D2750" s="2">
        <v>43400</v>
      </c>
      <c r="E2750" s="2">
        <v>43575</v>
      </c>
      <c r="F2750" s="2" t="str">
        <f>TEXT(Sales[[#This Row],[OrderDate]],"dd")</f>
        <v>20</v>
      </c>
      <c r="G2750" s="2">
        <v>43597</v>
      </c>
      <c r="H2750" s="2">
        <v>43603</v>
      </c>
      <c r="I2750" s="1" t="s">
        <v>32</v>
      </c>
      <c r="J2750">
        <v>9</v>
      </c>
      <c r="K2750" s="1" t="s">
        <v>214</v>
      </c>
      <c r="L2750">
        <v>50</v>
      </c>
      <c r="M2750" s="1" t="s">
        <v>427</v>
      </c>
      <c r="N2750">
        <v>10</v>
      </c>
      <c r="O2750" s="1" t="s">
        <v>162</v>
      </c>
      <c r="P2750">
        <v>3</v>
      </c>
      <c r="Q2750">
        <v>0.05</v>
      </c>
      <c r="R2750">
        <v>2646.5</v>
      </c>
      <c r="S2750">
        <v>1085.0649999999998</v>
      </c>
      <c r="T2750">
        <v>3255.1949999999997</v>
      </c>
      <c r="U2750">
        <v>7542.5250000000005</v>
      </c>
      <c r="V2750">
        <f>Sales[[#This Row],[Total Revenue]]-Sales[[#This Row],[Total Buying]]</f>
        <v>4287.3300000000008</v>
      </c>
      <c r="W2750">
        <v>267</v>
      </c>
      <c r="X2750" s="1" t="s">
        <v>1785</v>
      </c>
      <c r="Y2750" s="1" t="s">
        <v>1786</v>
      </c>
      <c r="Z2750" s="1" t="s">
        <v>38</v>
      </c>
      <c r="AA2750" s="1" t="s">
        <v>39</v>
      </c>
      <c r="AB2750" s="1" t="s">
        <v>40</v>
      </c>
      <c r="AC2750" s="1" t="s">
        <v>39</v>
      </c>
      <c r="AD2750">
        <v>3113535</v>
      </c>
      <c r="AE2750">
        <v>53373</v>
      </c>
    </row>
    <row r="2751" spans="1:31" x14ac:dyDescent="0.3">
      <c r="A2751" s="1" t="s">
        <v>3585</v>
      </c>
      <c r="B2751" s="1" t="s">
        <v>30</v>
      </c>
      <c r="C2751" s="1" t="s">
        <v>48</v>
      </c>
      <c r="D2751" s="2">
        <v>43500</v>
      </c>
      <c r="E2751" s="2">
        <v>43575</v>
      </c>
      <c r="F2751" s="2" t="str">
        <f>TEXT(Sales[[#This Row],[OrderDate]],"dd")</f>
        <v>20</v>
      </c>
      <c r="G2751" s="2">
        <v>43597</v>
      </c>
      <c r="H2751" s="2">
        <v>43599</v>
      </c>
      <c r="I2751" s="1" t="s">
        <v>32</v>
      </c>
      <c r="J2751">
        <v>1</v>
      </c>
      <c r="K2751" s="1" t="s">
        <v>78</v>
      </c>
      <c r="L2751">
        <v>28</v>
      </c>
      <c r="M2751" s="1" t="s">
        <v>50</v>
      </c>
      <c r="N2751">
        <v>1</v>
      </c>
      <c r="O2751" s="1" t="s">
        <v>72</v>
      </c>
      <c r="P2751">
        <v>8</v>
      </c>
      <c r="Q2751">
        <v>0.4</v>
      </c>
      <c r="R2751">
        <v>3899.4</v>
      </c>
      <c r="S2751">
        <v>2261.652</v>
      </c>
      <c r="T2751">
        <v>18093.216</v>
      </c>
      <c r="U2751">
        <v>18717.12</v>
      </c>
      <c r="V2751">
        <f>Sales[[#This Row],[Total Revenue]]-Sales[[#This Row],[Total Buying]]</f>
        <v>623.90399999999863</v>
      </c>
      <c r="W2751">
        <v>14</v>
      </c>
      <c r="X2751" s="1" t="s">
        <v>1258</v>
      </c>
      <c r="Y2751" s="1" t="s">
        <v>113</v>
      </c>
      <c r="Z2751" s="1" t="s">
        <v>114</v>
      </c>
      <c r="AA2751" s="1" t="s">
        <v>115</v>
      </c>
      <c r="AB2751" s="1" t="s">
        <v>116</v>
      </c>
      <c r="AC2751" s="1" t="s">
        <v>115</v>
      </c>
      <c r="AD2751">
        <v>64810</v>
      </c>
      <c r="AE2751">
        <v>49012</v>
      </c>
    </row>
    <row r="2752" spans="1:31" x14ac:dyDescent="0.3">
      <c r="A2752" s="1" t="s">
        <v>3586</v>
      </c>
      <c r="B2752" s="1" t="s">
        <v>30</v>
      </c>
      <c r="C2752" s="1" t="s">
        <v>48</v>
      </c>
      <c r="D2752" s="2">
        <v>43500</v>
      </c>
      <c r="E2752" s="2">
        <v>43575</v>
      </c>
      <c r="F2752" s="2" t="str">
        <f>TEXT(Sales[[#This Row],[OrderDate]],"dd")</f>
        <v>20</v>
      </c>
      <c r="G2752" s="2">
        <v>43586</v>
      </c>
      <c r="H2752" s="2">
        <v>43593</v>
      </c>
      <c r="I2752" s="1" t="s">
        <v>32</v>
      </c>
      <c r="J2752">
        <v>8</v>
      </c>
      <c r="K2752" s="1" t="s">
        <v>105</v>
      </c>
      <c r="L2752">
        <v>37</v>
      </c>
      <c r="M2752" s="1" t="s">
        <v>498</v>
      </c>
      <c r="N2752">
        <v>31</v>
      </c>
      <c r="O2752" s="1" t="s">
        <v>470</v>
      </c>
      <c r="P2752">
        <v>8</v>
      </c>
      <c r="Q2752">
        <v>0.3</v>
      </c>
      <c r="R2752">
        <v>2485.7000000000003</v>
      </c>
      <c r="S2752">
        <v>1466.5630000000001</v>
      </c>
      <c r="T2752">
        <v>11732.504000000001</v>
      </c>
      <c r="U2752">
        <v>13919.920000000002</v>
      </c>
      <c r="V2752">
        <f>Sales[[#This Row],[Total Revenue]]-Sales[[#This Row],[Total Buying]]</f>
        <v>2187.4160000000011</v>
      </c>
      <c r="W2752">
        <v>48</v>
      </c>
      <c r="X2752" s="1" t="s">
        <v>435</v>
      </c>
      <c r="Y2752" s="1" t="s">
        <v>191</v>
      </c>
      <c r="Z2752" s="1" t="s">
        <v>158</v>
      </c>
      <c r="AA2752" s="1" t="s">
        <v>159</v>
      </c>
      <c r="AB2752" s="1" t="s">
        <v>116</v>
      </c>
      <c r="AC2752" s="1" t="s">
        <v>159</v>
      </c>
      <c r="AD2752">
        <v>1342761</v>
      </c>
      <c r="AE2752">
        <v>50205</v>
      </c>
    </row>
    <row r="2753" spans="1:31" x14ac:dyDescent="0.3">
      <c r="A2753" s="1" t="s">
        <v>3587</v>
      </c>
      <c r="B2753" s="1" t="s">
        <v>47</v>
      </c>
      <c r="C2753" s="1" t="s">
        <v>424</v>
      </c>
      <c r="D2753" s="2">
        <v>43500</v>
      </c>
      <c r="E2753" s="2">
        <v>43575</v>
      </c>
      <c r="F2753" s="2" t="str">
        <f>TEXT(Sales[[#This Row],[OrderDate]],"dd")</f>
        <v>20</v>
      </c>
      <c r="G2753" s="2">
        <v>43597</v>
      </c>
      <c r="H2753" s="2">
        <v>43601</v>
      </c>
      <c r="I2753" s="1" t="s">
        <v>32</v>
      </c>
      <c r="J2753">
        <v>13</v>
      </c>
      <c r="K2753" s="1" t="s">
        <v>88</v>
      </c>
      <c r="L2753">
        <v>32</v>
      </c>
      <c r="M2753" s="1" t="s">
        <v>303</v>
      </c>
      <c r="N2753">
        <v>12</v>
      </c>
      <c r="O2753" s="1" t="s">
        <v>35</v>
      </c>
      <c r="P2753">
        <v>3</v>
      </c>
      <c r="Q2753">
        <v>0.05</v>
      </c>
      <c r="R2753">
        <v>2398.6</v>
      </c>
      <c r="S2753">
        <v>1535.104</v>
      </c>
      <c r="T2753">
        <v>4605.3119999999999</v>
      </c>
      <c r="U2753">
        <v>6836.01</v>
      </c>
      <c r="V2753">
        <f>Sales[[#This Row],[Total Revenue]]-Sales[[#This Row],[Total Buying]]</f>
        <v>2230.6980000000003</v>
      </c>
      <c r="W2753">
        <v>77</v>
      </c>
      <c r="X2753" s="1" t="s">
        <v>514</v>
      </c>
      <c r="Y2753" s="1" t="s">
        <v>515</v>
      </c>
      <c r="Z2753" s="1" t="s">
        <v>158</v>
      </c>
      <c r="AA2753" s="1" t="s">
        <v>159</v>
      </c>
      <c r="AB2753" s="1" t="s">
        <v>116</v>
      </c>
      <c r="AC2753" s="1" t="s">
        <v>159</v>
      </c>
      <c r="AD2753">
        <v>27365</v>
      </c>
      <c r="AE2753">
        <v>50433</v>
      </c>
    </row>
    <row r="2754" spans="1:31" x14ac:dyDescent="0.3">
      <c r="A2754" s="1" t="s">
        <v>3588</v>
      </c>
      <c r="B2754" s="1" t="s">
        <v>47</v>
      </c>
      <c r="C2754" s="1" t="s">
        <v>31</v>
      </c>
      <c r="D2754" s="2">
        <v>43500</v>
      </c>
      <c r="E2754" s="2">
        <v>43576</v>
      </c>
      <c r="F2754" s="2" t="str">
        <f>TEXT(Sales[[#This Row],[OrderDate]],"dd")</f>
        <v>21</v>
      </c>
      <c r="G2754" s="2">
        <v>43582</v>
      </c>
      <c r="H2754" s="2">
        <v>43590</v>
      </c>
      <c r="I2754" s="1" t="s">
        <v>32</v>
      </c>
      <c r="J2754">
        <v>16</v>
      </c>
      <c r="K2754" s="1" t="s">
        <v>270</v>
      </c>
      <c r="L2754">
        <v>42</v>
      </c>
      <c r="M2754" s="1" t="s">
        <v>363</v>
      </c>
      <c r="N2754">
        <v>47</v>
      </c>
      <c r="O2754" s="1" t="s">
        <v>254</v>
      </c>
      <c r="P2754">
        <v>4</v>
      </c>
      <c r="Q2754">
        <v>0.4</v>
      </c>
      <c r="R2754">
        <v>2653.2000000000003</v>
      </c>
      <c r="S2754">
        <v>1830.7080000000001</v>
      </c>
      <c r="T2754">
        <v>7322.8320000000003</v>
      </c>
      <c r="U2754">
        <v>6367.68</v>
      </c>
      <c r="V2754">
        <f>Sales[[#This Row],[Total Revenue]]-Sales[[#This Row],[Total Buying]]</f>
        <v>-955.15200000000004</v>
      </c>
      <c r="W2754">
        <v>215</v>
      </c>
      <c r="X2754" s="1" t="s">
        <v>527</v>
      </c>
      <c r="Y2754" s="1" t="s">
        <v>528</v>
      </c>
      <c r="Z2754" s="1" t="s">
        <v>236</v>
      </c>
      <c r="AA2754" s="1" t="s">
        <v>237</v>
      </c>
      <c r="AB2754" s="1" t="s">
        <v>147</v>
      </c>
      <c r="AC2754" s="1" t="s">
        <v>237</v>
      </c>
      <c r="AD2754">
        <v>73026</v>
      </c>
      <c r="AE2754">
        <v>40355</v>
      </c>
    </row>
    <row r="2755" spans="1:31" x14ac:dyDescent="0.3">
      <c r="A2755" s="1" t="s">
        <v>3589</v>
      </c>
      <c r="B2755" s="1" t="s">
        <v>100</v>
      </c>
      <c r="C2755" s="1" t="s">
        <v>77</v>
      </c>
      <c r="D2755" s="2">
        <v>43500</v>
      </c>
      <c r="E2755" s="2">
        <v>43576</v>
      </c>
      <c r="F2755" s="2" t="str">
        <f>TEXT(Sales[[#This Row],[OrderDate]],"dd")</f>
        <v>21</v>
      </c>
      <c r="G2755" s="2">
        <v>43589</v>
      </c>
      <c r="H2755" s="2">
        <v>43599</v>
      </c>
      <c r="I2755" s="1" t="s">
        <v>32</v>
      </c>
      <c r="J2755">
        <v>28</v>
      </c>
      <c r="K2755" s="1" t="s">
        <v>101</v>
      </c>
      <c r="L2755">
        <v>46</v>
      </c>
      <c r="M2755" s="1" t="s">
        <v>203</v>
      </c>
      <c r="N2755">
        <v>13</v>
      </c>
      <c r="O2755" s="1" t="s">
        <v>193</v>
      </c>
      <c r="P2755">
        <v>4</v>
      </c>
      <c r="Q2755">
        <v>0.05</v>
      </c>
      <c r="R2755">
        <v>2264.6</v>
      </c>
      <c r="S2755">
        <v>1109.654</v>
      </c>
      <c r="T2755">
        <v>4438.616</v>
      </c>
      <c r="U2755">
        <v>8605.48</v>
      </c>
      <c r="V2755">
        <f>Sales[[#This Row],[Total Revenue]]-Sales[[#This Row],[Total Buying]]</f>
        <v>4166.8639999999996</v>
      </c>
      <c r="W2755">
        <v>202</v>
      </c>
      <c r="X2755" s="1" t="s">
        <v>1224</v>
      </c>
      <c r="Y2755" s="1" t="s">
        <v>1225</v>
      </c>
      <c r="Z2755" s="1" t="s">
        <v>878</v>
      </c>
      <c r="AA2755" s="1" t="s">
        <v>879</v>
      </c>
      <c r="AB2755" s="1" t="s">
        <v>56</v>
      </c>
      <c r="AC2755" s="1" t="s">
        <v>879</v>
      </c>
      <c r="AD2755">
        <v>50025</v>
      </c>
      <c r="AE2755">
        <v>46517</v>
      </c>
    </row>
    <row r="2756" spans="1:31" x14ac:dyDescent="0.3">
      <c r="A2756" s="1" t="s">
        <v>3590</v>
      </c>
      <c r="B2756" s="1" t="s">
        <v>47</v>
      </c>
      <c r="C2756" s="1" t="s">
        <v>31</v>
      </c>
      <c r="D2756" s="2">
        <v>43500</v>
      </c>
      <c r="E2756" s="2">
        <v>43576</v>
      </c>
      <c r="F2756" s="2" t="str">
        <f>TEXT(Sales[[#This Row],[OrderDate]],"dd")</f>
        <v>21</v>
      </c>
      <c r="G2756" s="2">
        <v>43596</v>
      </c>
      <c r="H2756" s="2">
        <v>43601</v>
      </c>
      <c r="I2756" s="1" t="s">
        <v>32</v>
      </c>
      <c r="J2756">
        <v>14</v>
      </c>
      <c r="K2756" s="1" t="s">
        <v>222</v>
      </c>
      <c r="L2756">
        <v>18</v>
      </c>
      <c r="M2756" s="1" t="s">
        <v>334</v>
      </c>
      <c r="N2756">
        <v>13</v>
      </c>
      <c r="O2756" s="1" t="s">
        <v>193</v>
      </c>
      <c r="P2756">
        <v>7</v>
      </c>
      <c r="Q2756">
        <v>0.05</v>
      </c>
      <c r="R2756">
        <v>5165.7</v>
      </c>
      <c r="S2756">
        <v>2996.1059999999998</v>
      </c>
      <c r="T2756">
        <v>20972.741999999998</v>
      </c>
      <c r="U2756">
        <v>34351.904999999999</v>
      </c>
      <c r="V2756">
        <f>Sales[[#This Row],[Total Revenue]]-Sales[[#This Row],[Total Buying]]</f>
        <v>13379.163</v>
      </c>
      <c r="W2756">
        <v>213</v>
      </c>
      <c r="X2756" s="1" t="s">
        <v>234</v>
      </c>
      <c r="Y2756" s="1" t="s">
        <v>235</v>
      </c>
      <c r="Z2756" s="1" t="s">
        <v>236</v>
      </c>
      <c r="AA2756" s="1" t="s">
        <v>237</v>
      </c>
      <c r="AB2756" s="1" t="s">
        <v>147</v>
      </c>
      <c r="AC2756" s="1" t="s">
        <v>237</v>
      </c>
      <c r="AD2756">
        <v>47179</v>
      </c>
      <c r="AE2756">
        <v>55990</v>
      </c>
    </row>
    <row r="2757" spans="1:31" x14ac:dyDescent="0.3">
      <c r="A2757" s="1" t="s">
        <v>3591</v>
      </c>
      <c r="B2757" s="1" t="s">
        <v>42</v>
      </c>
      <c r="C2757" s="1" t="s">
        <v>424</v>
      </c>
      <c r="D2757" s="2">
        <v>43500</v>
      </c>
      <c r="E2757" s="2">
        <v>43576</v>
      </c>
      <c r="F2757" s="2" t="str">
        <f>TEXT(Sales[[#This Row],[OrderDate]],"dd")</f>
        <v>21</v>
      </c>
      <c r="G2757" s="2">
        <v>43600</v>
      </c>
      <c r="H2757" s="2">
        <v>43604</v>
      </c>
      <c r="I2757" s="1" t="s">
        <v>32</v>
      </c>
      <c r="J2757">
        <v>25</v>
      </c>
      <c r="K2757" s="1" t="s">
        <v>333</v>
      </c>
      <c r="L2757">
        <v>46</v>
      </c>
      <c r="M2757" s="1" t="s">
        <v>203</v>
      </c>
      <c r="N2757">
        <v>23</v>
      </c>
      <c r="O2757" s="1" t="s">
        <v>103</v>
      </c>
      <c r="P2757">
        <v>4</v>
      </c>
      <c r="Q2757">
        <v>0.05</v>
      </c>
      <c r="R2757">
        <v>1145.7</v>
      </c>
      <c r="S2757">
        <v>882.18900000000008</v>
      </c>
      <c r="T2757">
        <v>3528.7560000000003</v>
      </c>
      <c r="U2757">
        <v>4353.66</v>
      </c>
      <c r="V2757">
        <f>Sales[[#This Row],[Total Revenue]]-Sales[[#This Row],[Total Buying]]</f>
        <v>824.90399999999954</v>
      </c>
      <c r="W2757">
        <v>59</v>
      </c>
      <c r="X2757" s="1" t="s">
        <v>476</v>
      </c>
      <c r="Y2757" s="1" t="s">
        <v>191</v>
      </c>
      <c r="Z2757" s="1" t="s">
        <v>158</v>
      </c>
      <c r="AA2757" s="1" t="s">
        <v>159</v>
      </c>
      <c r="AB2757" s="1" t="s">
        <v>116</v>
      </c>
      <c r="AC2757" s="1" t="s">
        <v>159</v>
      </c>
      <c r="AD2757">
        <v>54536</v>
      </c>
      <c r="AE2757">
        <v>72402</v>
      </c>
    </row>
    <row r="2758" spans="1:31" x14ac:dyDescent="0.3">
      <c r="A2758" s="1" t="s">
        <v>3592</v>
      </c>
      <c r="B2758" s="1" t="s">
        <v>47</v>
      </c>
      <c r="C2758" s="1" t="s">
        <v>48</v>
      </c>
      <c r="D2758" s="2">
        <v>43400</v>
      </c>
      <c r="E2758" s="2">
        <v>43576</v>
      </c>
      <c r="F2758" s="2" t="str">
        <f>TEXT(Sales[[#This Row],[OrderDate]],"dd")</f>
        <v>21</v>
      </c>
      <c r="G2758" s="2">
        <v>43579</v>
      </c>
      <c r="H2758" s="2">
        <v>43586</v>
      </c>
      <c r="I2758" s="1" t="s">
        <v>32</v>
      </c>
      <c r="J2758">
        <v>17</v>
      </c>
      <c r="K2758" s="1" t="s">
        <v>292</v>
      </c>
      <c r="L2758">
        <v>41</v>
      </c>
      <c r="M2758" s="1" t="s">
        <v>505</v>
      </c>
      <c r="N2758">
        <v>4</v>
      </c>
      <c r="O2758" s="1" t="s">
        <v>64</v>
      </c>
      <c r="P2758">
        <v>1</v>
      </c>
      <c r="Q2758">
        <v>0.05</v>
      </c>
      <c r="R2758">
        <v>5433.7</v>
      </c>
      <c r="S2758">
        <v>3205.8829999999998</v>
      </c>
      <c r="T2758">
        <v>3205.8829999999998</v>
      </c>
      <c r="U2758">
        <v>5162.0149999999994</v>
      </c>
      <c r="V2758">
        <f>Sales[[#This Row],[Total Revenue]]-Sales[[#This Row],[Total Buying]]</f>
        <v>1956.1319999999996</v>
      </c>
      <c r="W2758">
        <v>29</v>
      </c>
      <c r="X2758" s="1" t="s">
        <v>311</v>
      </c>
      <c r="Y2758" s="1" t="s">
        <v>191</v>
      </c>
      <c r="Z2758" s="1" t="s">
        <v>158</v>
      </c>
      <c r="AA2758" s="1" t="s">
        <v>159</v>
      </c>
      <c r="AB2758" s="1" t="s">
        <v>116</v>
      </c>
      <c r="AC2758" s="1" t="s">
        <v>159</v>
      </c>
      <c r="AD2758">
        <v>31400</v>
      </c>
      <c r="AE2758">
        <v>38766</v>
      </c>
    </row>
    <row r="2759" spans="1:31" x14ac:dyDescent="0.3">
      <c r="A2759" s="1" t="s">
        <v>3593</v>
      </c>
      <c r="B2759" s="1" t="s">
        <v>47</v>
      </c>
      <c r="C2759" s="1" t="s">
        <v>77</v>
      </c>
      <c r="D2759" s="2">
        <v>43500</v>
      </c>
      <c r="E2759" s="2">
        <v>43577</v>
      </c>
      <c r="F2759" s="2" t="str">
        <f>TEXT(Sales[[#This Row],[OrderDate]],"dd")</f>
        <v>22</v>
      </c>
      <c r="G2759" s="2">
        <v>43603</v>
      </c>
      <c r="H2759" s="2">
        <v>43611</v>
      </c>
      <c r="I2759" s="1" t="s">
        <v>32</v>
      </c>
      <c r="J2759">
        <v>13</v>
      </c>
      <c r="K2759" s="1" t="s">
        <v>88</v>
      </c>
      <c r="L2759">
        <v>37</v>
      </c>
      <c r="M2759" s="1" t="s">
        <v>498</v>
      </c>
      <c r="N2759">
        <v>40</v>
      </c>
      <c r="O2759" s="1" t="s">
        <v>199</v>
      </c>
      <c r="P2759">
        <v>4</v>
      </c>
      <c r="Q2759">
        <v>7.4999999999999997E-2</v>
      </c>
      <c r="R2759">
        <v>201</v>
      </c>
      <c r="S2759">
        <v>104.52000000000001</v>
      </c>
      <c r="T2759">
        <v>418.08000000000004</v>
      </c>
      <c r="U2759">
        <v>743.7</v>
      </c>
      <c r="V2759">
        <f>Sales[[#This Row],[Total Revenue]]-Sales[[#This Row],[Total Buying]]</f>
        <v>325.62</v>
      </c>
      <c r="W2759">
        <v>107</v>
      </c>
      <c r="X2759" s="1" t="s">
        <v>80</v>
      </c>
      <c r="Y2759" s="1" t="s">
        <v>81</v>
      </c>
      <c r="Z2759" s="1" t="s">
        <v>82</v>
      </c>
      <c r="AA2759" s="1" t="s">
        <v>83</v>
      </c>
      <c r="AB2759" s="1" t="s">
        <v>40</v>
      </c>
      <c r="AC2759" s="1" t="s">
        <v>83</v>
      </c>
      <c r="AD2759">
        <v>49771</v>
      </c>
      <c r="AE2759">
        <v>37192</v>
      </c>
    </row>
    <row r="2760" spans="1:31" x14ac:dyDescent="0.3">
      <c r="A2760" s="1" t="s">
        <v>3594</v>
      </c>
      <c r="B2760" s="1" t="s">
        <v>47</v>
      </c>
      <c r="C2760" s="1" t="s">
        <v>239</v>
      </c>
      <c r="D2760" s="2">
        <v>43500</v>
      </c>
      <c r="E2760" s="2">
        <v>43577</v>
      </c>
      <c r="F2760" s="2" t="str">
        <f>TEXT(Sales[[#This Row],[OrderDate]],"dd")</f>
        <v>22</v>
      </c>
      <c r="G2760" s="2">
        <v>43598</v>
      </c>
      <c r="H2760" s="2">
        <v>43607</v>
      </c>
      <c r="I2760" s="1" t="s">
        <v>32</v>
      </c>
      <c r="J2760">
        <v>20</v>
      </c>
      <c r="K2760" s="1" t="s">
        <v>225</v>
      </c>
      <c r="L2760">
        <v>45</v>
      </c>
      <c r="M2760" s="1" t="s">
        <v>639</v>
      </c>
      <c r="N2760">
        <v>20</v>
      </c>
      <c r="O2760" s="1" t="s">
        <v>245</v>
      </c>
      <c r="P2760">
        <v>5</v>
      </c>
      <c r="Q2760">
        <v>0.1</v>
      </c>
      <c r="R2760">
        <v>1688.4</v>
      </c>
      <c r="S2760">
        <v>776.6640000000001</v>
      </c>
      <c r="T2760">
        <v>3883.3200000000006</v>
      </c>
      <c r="U2760">
        <v>7597.7999999999993</v>
      </c>
      <c r="V2760">
        <f>Sales[[#This Row],[Total Revenue]]-Sales[[#This Row],[Total Buying]]</f>
        <v>3714.4799999999987</v>
      </c>
      <c r="W2760">
        <v>349</v>
      </c>
      <c r="X2760" s="1" t="s">
        <v>240</v>
      </c>
      <c r="Y2760" s="1" t="s">
        <v>241</v>
      </c>
      <c r="Z2760" s="1" t="s">
        <v>242</v>
      </c>
      <c r="AA2760" s="1" t="s">
        <v>243</v>
      </c>
      <c r="AB2760" s="1" t="s">
        <v>56</v>
      </c>
      <c r="AC2760" s="1" t="s">
        <v>243</v>
      </c>
      <c r="AD2760">
        <v>66879</v>
      </c>
      <c r="AE2760">
        <v>89134</v>
      </c>
    </row>
    <row r="2761" spans="1:31" x14ac:dyDescent="0.3">
      <c r="A2761" s="1" t="s">
        <v>3595</v>
      </c>
      <c r="B2761" s="1" t="s">
        <v>47</v>
      </c>
      <c r="C2761" s="1" t="s">
        <v>77</v>
      </c>
      <c r="D2761" s="2">
        <v>43500</v>
      </c>
      <c r="E2761" s="2">
        <v>43577</v>
      </c>
      <c r="F2761" s="2" t="str">
        <f>TEXT(Sales[[#This Row],[OrderDate]],"dd")</f>
        <v>22</v>
      </c>
      <c r="G2761" s="2">
        <v>43587</v>
      </c>
      <c r="H2761" s="2">
        <v>43594</v>
      </c>
      <c r="I2761" s="1" t="s">
        <v>32</v>
      </c>
      <c r="J2761">
        <v>19</v>
      </c>
      <c r="K2761" s="1" t="s">
        <v>97</v>
      </c>
      <c r="L2761">
        <v>31</v>
      </c>
      <c r="M2761" s="1" t="s">
        <v>374</v>
      </c>
      <c r="N2761">
        <v>38</v>
      </c>
      <c r="O2761" s="1" t="s">
        <v>119</v>
      </c>
      <c r="P2761">
        <v>6</v>
      </c>
      <c r="Q2761">
        <v>0.1</v>
      </c>
      <c r="R2761">
        <v>1005</v>
      </c>
      <c r="S2761">
        <v>402</v>
      </c>
      <c r="T2761">
        <v>2412</v>
      </c>
      <c r="U2761">
        <v>5427</v>
      </c>
      <c r="V2761">
        <f>Sales[[#This Row],[Total Revenue]]-Sales[[#This Row],[Total Buying]]</f>
        <v>3015</v>
      </c>
      <c r="W2761">
        <v>188</v>
      </c>
      <c r="X2761" s="1" t="s">
        <v>872</v>
      </c>
      <c r="Y2761" s="1" t="s">
        <v>368</v>
      </c>
      <c r="Z2761" s="1" t="s">
        <v>369</v>
      </c>
      <c r="AA2761" s="1" t="s">
        <v>370</v>
      </c>
      <c r="AB2761" s="1" t="s">
        <v>147</v>
      </c>
      <c r="AC2761" s="1" t="s">
        <v>370</v>
      </c>
      <c r="AD2761">
        <v>44154</v>
      </c>
      <c r="AE2761">
        <v>44302</v>
      </c>
    </row>
    <row r="2762" spans="1:31" x14ac:dyDescent="0.3">
      <c r="A2762" s="1" t="s">
        <v>3596</v>
      </c>
      <c r="B2762" s="1" t="s">
        <v>100</v>
      </c>
      <c r="C2762" s="1" t="s">
        <v>62</v>
      </c>
      <c r="D2762" s="2">
        <v>43400</v>
      </c>
      <c r="E2762" s="2">
        <v>43577</v>
      </c>
      <c r="F2762" s="2" t="str">
        <f>TEXT(Sales[[#This Row],[OrderDate]],"dd")</f>
        <v>22</v>
      </c>
      <c r="G2762" s="2">
        <v>43591</v>
      </c>
      <c r="H2762" s="2">
        <v>43599</v>
      </c>
      <c r="I2762" s="1" t="s">
        <v>32</v>
      </c>
      <c r="J2762">
        <v>26</v>
      </c>
      <c r="K2762" s="1" t="s">
        <v>247</v>
      </c>
      <c r="L2762">
        <v>1</v>
      </c>
      <c r="M2762" s="1" t="s">
        <v>79</v>
      </c>
      <c r="N2762">
        <v>10</v>
      </c>
      <c r="O2762" s="1" t="s">
        <v>162</v>
      </c>
      <c r="P2762">
        <v>1</v>
      </c>
      <c r="Q2762">
        <v>0.3</v>
      </c>
      <c r="R2762">
        <v>1695.1000000000001</v>
      </c>
      <c r="S2762">
        <v>1288.2760000000001</v>
      </c>
      <c r="T2762">
        <v>1288.2760000000001</v>
      </c>
      <c r="U2762">
        <v>1186.5700000000002</v>
      </c>
      <c r="V2762">
        <f>Sales[[#This Row],[Total Revenue]]-Sales[[#This Row],[Total Buying]]</f>
        <v>-101.7059999999999</v>
      </c>
      <c r="W2762">
        <v>327</v>
      </c>
      <c r="X2762" s="1" t="s">
        <v>1179</v>
      </c>
      <c r="Y2762" s="1" t="s">
        <v>1180</v>
      </c>
      <c r="Z2762" s="1" t="s">
        <v>251</v>
      </c>
      <c r="AA2762" s="1" t="s">
        <v>252</v>
      </c>
      <c r="AB2762" s="1" t="s">
        <v>56</v>
      </c>
      <c r="AC2762" s="1" t="s">
        <v>252</v>
      </c>
      <c r="AD2762">
        <v>38430</v>
      </c>
      <c r="AE2762">
        <v>57267</v>
      </c>
    </row>
    <row r="2763" spans="1:31" x14ac:dyDescent="0.3">
      <c r="A2763" s="1" t="s">
        <v>3597</v>
      </c>
      <c r="B2763" s="1" t="s">
        <v>47</v>
      </c>
      <c r="C2763" s="1" t="s">
        <v>77</v>
      </c>
      <c r="D2763" s="2">
        <v>43500</v>
      </c>
      <c r="E2763" s="2">
        <v>43577</v>
      </c>
      <c r="F2763" s="2" t="str">
        <f>TEXT(Sales[[#This Row],[OrderDate]],"dd")</f>
        <v>22</v>
      </c>
      <c r="G2763" s="2">
        <v>43581</v>
      </c>
      <c r="H2763" s="2">
        <v>43587</v>
      </c>
      <c r="I2763" s="1" t="s">
        <v>32</v>
      </c>
      <c r="J2763">
        <v>13</v>
      </c>
      <c r="K2763" s="1" t="s">
        <v>88</v>
      </c>
      <c r="L2763">
        <v>32</v>
      </c>
      <c r="M2763" s="1" t="s">
        <v>303</v>
      </c>
      <c r="N2763">
        <v>24</v>
      </c>
      <c r="O2763" s="1" t="s">
        <v>204</v>
      </c>
      <c r="P2763">
        <v>3</v>
      </c>
      <c r="Q2763">
        <v>0.15</v>
      </c>
      <c r="R2763">
        <v>1058.6000000000001</v>
      </c>
      <c r="S2763">
        <v>645.74600000000009</v>
      </c>
      <c r="T2763">
        <v>1937.2380000000003</v>
      </c>
      <c r="U2763">
        <v>2699.4300000000003</v>
      </c>
      <c r="V2763">
        <f>Sales[[#This Row],[Total Revenue]]-Sales[[#This Row],[Total Buying]]</f>
        <v>762.19200000000001</v>
      </c>
      <c r="W2763">
        <v>187</v>
      </c>
      <c r="X2763" s="1" t="s">
        <v>870</v>
      </c>
      <c r="Y2763" s="1" t="s">
        <v>772</v>
      </c>
      <c r="Z2763" s="1" t="s">
        <v>369</v>
      </c>
      <c r="AA2763" s="1" t="s">
        <v>370</v>
      </c>
      <c r="AB2763" s="1" t="s">
        <v>147</v>
      </c>
      <c r="AC2763" s="1" t="s">
        <v>370</v>
      </c>
      <c r="AD2763">
        <v>58240</v>
      </c>
      <c r="AE2763">
        <v>44334</v>
      </c>
    </row>
    <row r="2764" spans="1:31" x14ac:dyDescent="0.3">
      <c r="A2764" s="1" t="s">
        <v>3598</v>
      </c>
      <c r="B2764" s="1" t="s">
        <v>30</v>
      </c>
      <c r="C2764" s="1" t="s">
        <v>31</v>
      </c>
      <c r="D2764" s="2">
        <v>43500</v>
      </c>
      <c r="E2764" s="2">
        <v>43577</v>
      </c>
      <c r="F2764" s="2" t="str">
        <f>TEXT(Sales[[#This Row],[OrderDate]],"dd")</f>
        <v>22</v>
      </c>
      <c r="G2764" s="2">
        <v>43605</v>
      </c>
      <c r="H2764" s="2">
        <v>43609</v>
      </c>
      <c r="I2764" s="1" t="s">
        <v>32</v>
      </c>
      <c r="J2764">
        <v>4</v>
      </c>
      <c r="K2764" s="1" t="s">
        <v>70</v>
      </c>
      <c r="L2764">
        <v>50</v>
      </c>
      <c r="M2764" s="1" t="s">
        <v>427</v>
      </c>
      <c r="N2764">
        <v>24</v>
      </c>
      <c r="O2764" s="1" t="s">
        <v>204</v>
      </c>
      <c r="P2764">
        <v>4</v>
      </c>
      <c r="Q2764">
        <v>0.05</v>
      </c>
      <c r="R2764">
        <v>6097</v>
      </c>
      <c r="S2764">
        <v>4877.6000000000004</v>
      </c>
      <c r="T2764">
        <v>19510.400000000001</v>
      </c>
      <c r="U2764">
        <v>23168.6</v>
      </c>
      <c r="V2764">
        <f>Sales[[#This Row],[Total Revenue]]-Sales[[#This Row],[Total Buying]]</f>
        <v>3658.1999999999971</v>
      </c>
      <c r="W2764">
        <v>208</v>
      </c>
      <c r="X2764" s="1" t="s">
        <v>1284</v>
      </c>
      <c r="Y2764" s="1" t="s">
        <v>731</v>
      </c>
      <c r="Z2764" s="1" t="s">
        <v>586</v>
      </c>
      <c r="AA2764" s="1" t="s">
        <v>587</v>
      </c>
      <c r="AB2764" s="1" t="s">
        <v>40</v>
      </c>
      <c r="AC2764" s="1" t="s">
        <v>587</v>
      </c>
      <c r="AD2764">
        <v>38489</v>
      </c>
      <c r="AE2764">
        <v>48002</v>
      </c>
    </row>
    <row r="2765" spans="1:31" x14ac:dyDescent="0.3">
      <c r="A2765" s="1" t="s">
        <v>3599</v>
      </c>
      <c r="B2765" s="1" t="s">
        <v>47</v>
      </c>
      <c r="C2765" s="1" t="s">
        <v>48</v>
      </c>
      <c r="D2765" s="2">
        <v>43500</v>
      </c>
      <c r="E2765" s="2">
        <v>43577</v>
      </c>
      <c r="F2765" s="2" t="str">
        <f>TEXT(Sales[[#This Row],[OrderDate]],"dd")</f>
        <v>22</v>
      </c>
      <c r="G2765" s="2">
        <v>43598</v>
      </c>
      <c r="H2765" s="2">
        <v>43601</v>
      </c>
      <c r="I2765" s="1" t="s">
        <v>32</v>
      </c>
      <c r="J2765">
        <v>13</v>
      </c>
      <c r="K2765" s="1" t="s">
        <v>88</v>
      </c>
      <c r="L2765">
        <v>9</v>
      </c>
      <c r="M2765" s="1" t="s">
        <v>149</v>
      </c>
      <c r="N2765">
        <v>19</v>
      </c>
      <c r="O2765" s="1" t="s">
        <v>726</v>
      </c>
      <c r="P2765">
        <v>4</v>
      </c>
      <c r="Q2765">
        <v>0.2</v>
      </c>
      <c r="R2765">
        <v>1782.2</v>
      </c>
      <c r="S2765">
        <v>712.88000000000011</v>
      </c>
      <c r="T2765">
        <v>2851.5200000000004</v>
      </c>
      <c r="U2765">
        <v>5703.04</v>
      </c>
      <c r="V2765">
        <f>Sales[[#This Row],[Total Revenue]]-Sales[[#This Row],[Total Buying]]</f>
        <v>2851.5199999999995</v>
      </c>
      <c r="W2765">
        <v>37</v>
      </c>
      <c r="X2765" s="1" t="s">
        <v>176</v>
      </c>
      <c r="Y2765" s="1" t="s">
        <v>177</v>
      </c>
      <c r="Z2765" s="1" t="s">
        <v>158</v>
      </c>
      <c r="AA2765" s="1" t="s">
        <v>159</v>
      </c>
      <c r="AB2765" s="1" t="s">
        <v>116</v>
      </c>
      <c r="AC2765" s="1" t="s">
        <v>159</v>
      </c>
      <c r="AD2765">
        <v>161914</v>
      </c>
      <c r="AE2765">
        <v>41531</v>
      </c>
    </row>
    <row r="2766" spans="1:31" x14ac:dyDescent="0.3">
      <c r="A2766" s="1" t="s">
        <v>3600</v>
      </c>
      <c r="B2766" s="1" t="s">
        <v>42</v>
      </c>
      <c r="C2766" s="1" t="s">
        <v>48</v>
      </c>
      <c r="D2766" s="2">
        <v>43500</v>
      </c>
      <c r="E2766" s="2">
        <v>43577</v>
      </c>
      <c r="F2766" s="2" t="str">
        <f>TEXT(Sales[[#This Row],[OrderDate]],"dd")</f>
        <v>22</v>
      </c>
      <c r="G2766" s="2">
        <v>43598</v>
      </c>
      <c r="H2766" s="2">
        <v>43603</v>
      </c>
      <c r="I2766" s="1" t="s">
        <v>32</v>
      </c>
      <c r="J2766">
        <v>20</v>
      </c>
      <c r="K2766" s="1" t="s">
        <v>225</v>
      </c>
      <c r="L2766">
        <v>4</v>
      </c>
      <c r="M2766" s="1" t="s">
        <v>92</v>
      </c>
      <c r="N2766">
        <v>4</v>
      </c>
      <c r="O2766" s="1" t="s">
        <v>64</v>
      </c>
      <c r="P2766">
        <v>6</v>
      </c>
      <c r="Q2766">
        <v>0.05</v>
      </c>
      <c r="R2766">
        <v>2324.9</v>
      </c>
      <c r="S2766">
        <v>1441.4380000000001</v>
      </c>
      <c r="T2766">
        <v>8648.6280000000006</v>
      </c>
      <c r="U2766">
        <v>13251.93</v>
      </c>
      <c r="V2766">
        <f>Sales[[#This Row],[Total Revenue]]-Sales[[#This Row],[Total Buying]]</f>
        <v>4603.3019999999997</v>
      </c>
      <c r="W2766">
        <v>25</v>
      </c>
      <c r="X2766" s="1" t="s">
        <v>284</v>
      </c>
      <c r="Y2766" s="1" t="s">
        <v>285</v>
      </c>
      <c r="Z2766" s="1" t="s">
        <v>158</v>
      </c>
      <c r="AA2766" s="1" t="s">
        <v>159</v>
      </c>
      <c r="AB2766" s="1" t="s">
        <v>116</v>
      </c>
      <c r="AC2766" s="1" t="s">
        <v>159</v>
      </c>
      <c r="AD2766">
        <v>48156</v>
      </c>
      <c r="AE2766">
        <v>74149</v>
      </c>
    </row>
    <row r="2767" spans="1:31" x14ac:dyDescent="0.3">
      <c r="A2767" s="1" t="s">
        <v>3601</v>
      </c>
      <c r="B2767" s="1" t="s">
        <v>100</v>
      </c>
      <c r="C2767" s="1" t="s">
        <v>77</v>
      </c>
      <c r="D2767" s="2">
        <v>43500</v>
      </c>
      <c r="E2767" s="2">
        <v>43578</v>
      </c>
      <c r="F2767" s="2" t="str">
        <f>TEXT(Sales[[#This Row],[OrderDate]],"dd")</f>
        <v>23</v>
      </c>
      <c r="G2767" s="2">
        <v>43605</v>
      </c>
      <c r="H2767" s="2">
        <v>43614</v>
      </c>
      <c r="I2767" s="1" t="s">
        <v>32</v>
      </c>
      <c r="J2767">
        <v>27</v>
      </c>
      <c r="K2767" s="1" t="s">
        <v>179</v>
      </c>
      <c r="L2767">
        <v>23</v>
      </c>
      <c r="M2767" s="1" t="s">
        <v>354</v>
      </c>
      <c r="N2767">
        <v>10</v>
      </c>
      <c r="O2767" s="1" t="s">
        <v>162</v>
      </c>
      <c r="P2767">
        <v>6</v>
      </c>
      <c r="Q2767">
        <v>0.1</v>
      </c>
      <c r="R2767">
        <v>3939.6</v>
      </c>
      <c r="S2767">
        <v>2600.136</v>
      </c>
      <c r="T2767">
        <v>15600.815999999999</v>
      </c>
      <c r="U2767">
        <v>21273.84</v>
      </c>
      <c r="V2767">
        <f>Sales[[#This Row],[Total Revenue]]-Sales[[#This Row],[Total Buying]]</f>
        <v>5673.0240000000013</v>
      </c>
      <c r="W2767">
        <v>145</v>
      </c>
      <c r="X2767" s="1" t="s">
        <v>1526</v>
      </c>
      <c r="Y2767" s="1" t="s">
        <v>1527</v>
      </c>
      <c r="Z2767" s="1" t="s">
        <v>457</v>
      </c>
      <c r="AA2767" s="1" t="s">
        <v>458</v>
      </c>
      <c r="AB2767" s="1" t="s">
        <v>56</v>
      </c>
      <c r="AC2767" s="1" t="s">
        <v>458</v>
      </c>
      <c r="AD2767">
        <v>52798</v>
      </c>
      <c r="AE2767">
        <v>36466</v>
      </c>
    </row>
    <row r="2768" spans="1:31" x14ac:dyDescent="0.3">
      <c r="A2768" s="1" t="s">
        <v>3602</v>
      </c>
      <c r="B2768" s="1" t="s">
        <v>30</v>
      </c>
      <c r="C2768" s="1" t="s">
        <v>239</v>
      </c>
      <c r="D2768" s="2">
        <v>43500</v>
      </c>
      <c r="E2768" s="2">
        <v>43578</v>
      </c>
      <c r="F2768" s="2" t="str">
        <f>TEXT(Sales[[#This Row],[OrderDate]],"dd")</f>
        <v>23</v>
      </c>
      <c r="G2768" s="2">
        <v>43588</v>
      </c>
      <c r="H2768" s="2">
        <v>43598</v>
      </c>
      <c r="I2768" s="1" t="s">
        <v>32</v>
      </c>
      <c r="J2768">
        <v>3</v>
      </c>
      <c r="K2768" s="1" t="s">
        <v>154</v>
      </c>
      <c r="L2768">
        <v>37</v>
      </c>
      <c r="M2768" s="1" t="s">
        <v>498</v>
      </c>
      <c r="N2768">
        <v>30</v>
      </c>
      <c r="O2768" s="1" t="s">
        <v>51</v>
      </c>
      <c r="P2768">
        <v>3</v>
      </c>
      <c r="Q2768">
        <v>0.2</v>
      </c>
      <c r="R2768">
        <v>187.6</v>
      </c>
      <c r="S2768">
        <v>84.42</v>
      </c>
      <c r="T2768">
        <v>253.26</v>
      </c>
      <c r="U2768">
        <v>450.23999999999995</v>
      </c>
      <c r="V2768">
        <f>Sales[[#This Row],[Total Revenue]]-Sales[[#This Row],[Total Buying]]</f>
        <v>196.97999999999996</v>
      </c>
      <c r="W2768">
        <v>339</v>
      </c>
      <c r="X2768" s="1" t="s">
        <v>850</v>
      </c>
      <c r="Y2768" s="1" t="s">
        <v>851</v>
      </c>
      <c r="Z2768" s="1" t="s">
        <v>251</v>
      </c>
      <c r="AA2768" s="1" t="s">
        <v>252</v>
      </c>
      <c r="AB2768" s="1" t="s">
        <v>56</v>
      </c>
      <c r="AC2768" s="1" t="s">
        <v>252</v>
      </c>
      <c r="AD2768">
        <v>36409</v>
      </c>
      <c r="AE2768">
        <v>44802</v>
      </c>
    </row>
    <row r="2769" spans="1:31" x14ac:dyDescent="0.3">
      <c r="A2769" s="1" t="s">
        <v>3603</v>
      </c>
      <c r="B2769" s="1" t="s">
        <v>30</v>
      </c>
      <c r="C2769" s="1" t="s">
        <v>77</v>
      </c>
      <c r="D2769" s="2">
        <v>43500</v>
      </c>
      <c r="E2769" s="2">
        <v>43578</v>
      </c>
      <c r="F2769" s="2" t="str">
        <f>TEXT(Sales[[#This Row],[OrderDate]],"dd")</f>
        <v>23</v>
      </c>
      <c r="G2769" s="2">
        <v>43586</v>
      </c>
      <c r="H2769" s="2">
        <v>43589</v>
      </c>
      <c r="I2769" s="1" t="s">
        <v>32</v>
      </c>
      <c r="J2769">
        <v>7</v>
      </c>
      <c r="K2769" s="1" t="s">
        <v>188</v>
      </c>
      <c r="L2769">
        <v>30</v>
      </c>
      <c r="M2769" s="1" t="s">
        <v>166</v>
      </c>
      <c r="N2769">
        <v>27</v>
      </c>
      <c r="O2769" s="1" t="s">
        <v>223</v>
      </c>
      <c r="P2769">
        <v>2</v>
      </c>
      <c r="Q2769">
        <v>0.05</v>
      </c>
      <c r="R2769">
        <v>2351.7000000000003</v>
      </c>
      <c r="S2769">
        <v>1787.2920000000001</v>
      </c>
      <c r="T2769">
        <v>3574.5840000000003</v>
      </c>
      <c r="U2769">
        <v>4468.2300000000005</v>
      </c>
      <c r="V2769">
        <f>Sales[[#This Row],[Total Revenue]]-Sales[[#This Row],[Total Buying]]</f>
        <v>893.64600000000019</v>
      </c>
      <c r="W2769">
        <v>93</v>
      </c>
      <c r="X2769" s="1" t="s">
        <v>1506</v>
      </c>
      <c r="Y2769" s="1" t="s">
        <v>1507</v>
      </c>
      <c r="Z2769" s="1" t="s">
        <v>400</v>
      </c>
      <c r="AA2769" s="1" t="s">
        <v>401</v>
      </c>
      <c r="AB2769" s="1" t="s">
        <v>116</v>
      </c>
      <c r="AC2769" s="1" t="s">
        <v>401</v>
      </c>
      <c r="AD2769">
        <v>38991</v>
      </c>
      <c r="AE2769">
        <v>91941</v>
      </c>
    </row>
    <row r="2770" spans="1:31" x14ac:dyDescent="0.3">
      <c r="A2770" s="1" t="s">
        <v>3604</v>
      </c>
      <c r="B2770" s="1" t="s">
        <v>47</v>
      </c>
      <c r="C2770" s="1" t="s">
        <v>424</v>
      </c>
      <c r="D2770" s="2">
        <v>43500</v>
      </c>
      <c r="E2770" s="2">
        <v>43578</v>
      </c>
      <c r="F2770" s="2" t="str">
        <f>TEXT(Sales[[#This Row],[OrderDate]],"dd")</f>
        <v>23</v>
      </c>
      <c r="G2770" s="2">
        <v>43581</v>
      </c>
      <c r="H2770" s="2">
        <v>43589</v>
      </c>
      <c r="I2770" s="1" t="s">
        <v>32</v>
      </c>
      <c r="J2770">
        <v>18</v>
      </c>
      <c r="K2770" s="1" t="s">
        <v>49</v>
      </c>
      <c r="L2770">
        <v>6</v>
      </c>
      <c r="M2770" s="1" t="s">
        <v>329</v>
      </c>
      <c r="N2770">
        <v>2</v>
      </c>
      <c r="O2770" s="1" t="s">
        <v>394</v>
      </c>
      <c r="P2770">
        <v>5</v>
      </c>
      <c r="Q2770">
        <v>7.4999999999999997E-2</v>
      </c>
      <c r="R2770">
        <v>268</v>
      </c>
      <c r="S2770">
        <v>206.36</v>
      </c>
      <c r="T2770">
        <v>1031.8000000000002</v>
      </c>
      <c r="U2770">
        <v>1239.5</v>
      </c>
      <c r="V2770">
        <f>Sales[[#This Row],[Total Revenue]]-Sales[[#This Row],[Total Buying]]</f>
        <v>207.69999999999982</v>
      </c>
      <c r="W2770">
        <v>75</v>
      </c>
      <c r="X2770" s="1" t="s">
        <v>557</v>
      </c>
      <c r="Y2770" s="1" t="s">
        <v>558</v>
      </c>
      <c r="Z2770" s="1" t="s">
        <v>158</v>
      </c>
      <c r="AA2770" s="1" t="s">
        <v>159</v>
      </c>
      <c r="AB2770" s="1" t="s">
        <v>116</v>
      </c>
      <c r="AC2770" s="1" t="s">
        <v>159</v>
      </c>
      <c r="AD2770">
        <v>43433</v>
      </c>
      <c r="AE2770">
        <v>98914</v>
      </c>
    </row>
    <row r="2771" spans="1:31" x14ac:dyDescent="0.3">
      <c r="A2771" s="1" t="s">
        <v>3605</v>
      </c>
      <c r="B2771" s="1" t="s">
        <v>47</v>
      </c>
      <c r="C2771" s="1" t="s">
        <v>77</v>
      </c>
      <c r="D2771" s="2">
        <v>43500</v>
      </c>
      <c r="E2771" s="2">
        <v>43578</v>
      </c>
      <c r="F2771" s="2" t="str">
        <f>TEXT(Sales[[#This Row],[OrderDate]],"dd")</f>
        <v>23</v>
      </c>
      <c r="G2771" s="2">
        <v>43584</v>
      </c>
      <c r="H2771" s="2">
        <v>43587</v>
      </c>
      <c r="I2771" s="1" t="s">
        <v>32</v>
      </c>
      <c r="J2771">
        <v>19</v>
      </c>
      <c r="K2771" s="1" t="s">
        <v>97</v>
      </c>
      <c r="L2771">
        <v>34</v>
      </c>
      <c r="M2771" s="1" t="s">
        <v>378</v>
      </c>
      <c r="N2771">
        <v>2</v>
      </c>
      <c r="O2771" s="1" t="s">
        <v>394</v>
      </c>
      <c r="P2771">
        <v>4</v>
      </c>
      <c r="Q2771">
        <v>0.15</v>
      </c>
      <c r="R2771">
        <v>3242.8</v>
      </c>
      <c r="S2771">
        <v>2529.384</v>
      </c>
      <c r="T2771">
        <v>10117.536</v>
      </c>
      <c r="U2771">
        <v>11025.52</v>
      </c>
      <c r="V2771">
        <f>Sales[[#This Row],[Total Revenue]]-Sales[[#This Row],[Total Buying]]</f>
        <v>907.98400000000038</v>
      </c>
      <c r="W2771">
        <v>171</v>
      </c>
      <c r="X2771" s="1" t="s">
        <v>834</v>
      </c>
      <c r="Y2771" s="1" t="s">
        <v>629</v>
      </c>
      <c r="Z2771" s="1" t="s">
        <v>196</v>
      </c>
      <c r="AA2771" s="1" t="s">
        <v>197</v>
      </c>
      <c r="AB2771" s="1" t="s">
        <v>147</v>
      </c>
      <c r="AC2771" s="1" t="s">
        <v>197</v>
      </c>
      <c r="AD2771">
        <v>43267</v>
      </c>
      <c r="AE2771">
        <v>42041</v>
      </c>
    </row>
    <row r="2772" spans="1:31" x14ac:dyDescent="0.3">
      <c r="A2772" s="1" t="s">
        <v>3606</v>
      </c>
      <c r="B2772" s="1" t="s">
        <v>100</v>
      </c>
      <c r="C2772" s="1" t="s">
        <v>77</v>
      </c>
      <c r="D2772" s="2">
        <v>43500</v>
      </c>
      <c r="E2772" s="2">
        <v>43578</v>
      </c>
      <c r="F2772" s="2" t="str">
        <f>TEXT(Sales[[#This Row],[OrderDate]],"dd")</f>
        <v>23</v>
      </c>
      <c r="G2772" s="2">
        <v>43599</v>
      </c>
      <c r="H2772" s="2">
        <v>43600</v>
      </c>
      <c r="I2772" s="1" t="s">
        <v>32</v>
      </c>
      <c r="J2772">
        <v>27</v>
      </c>
      <c r="K2772" s="1" t="s">
        <v>179</v>
      </c>
      <c r="L2772">
        <v>9</v>
      </c>
      <c r="M2772" s="1" t="s">
        <v>149</v>
      </c>
      <c r="N2772">
        <v>13</v>
      </c>
      <c r="O2772" s="1" t="s">
        <v>193</v>
      </c>
      <c r="P2772">
        <v>1</v>
      </c>
      <c r="Q2772">
        <v>0.1</v>
      </c>
      <c r="R2772">
        <v>971.5</v>
      </c>
      <c r="S2772">
        <v>806.34499999999991</v>
      </c>
      <c r="T2772">
        <v>806.34499999999991</v>
      </c>
      <c r="U2772">
        <v>874.35</v>
      </c>
      <c r="V2772">
        <f>Sales[[#This Row],[Total Revenue]]-Sales[[#This Row],[Total Buying]]</f>
        <v>68.005000000000109</v>
      </c>
      <c r="W2772">
        <v>190</v>
      </c>
      <c r="X2772" s="1" t="s">
        <v>348</v>
      </c>
      <c r="Y2772" s="1" t="s">
        <v>368</v>
      </c>
      <c r="Z2772" s="1" t="s">
        <v>369</v>
      </c>
      <c r="AA2772" s="1" t="s">
        <v>370</v>
      </c>
      <c r="AB2772" s="1" t="s">
        <v>147</v>
      </c>
      <c r="AC2772" s="1" t="s">
        <v>370</v>
      </c>
      <c r="AD2772">
        <v>38889</v>
      </c>
      <c r="AE2772">
        <v>41504</v>
      </c>
    </row>
    <row r="2773" spans="1:31" x14ac:dyDescent="0.3">
      <c r="A2773" s="1" t="s">
        <v>3607</v>
      </c>
      <c r="B2773" s="1" t="s">
        <v>100</v>
      </c>
      <c r="C2773" s="1" t="s">
        <v>77</v>
      </c>
      <c r="D2773" s="2">
        <v>43500</v>
      </c>
      <c r="E2773" s="2">
        <v>43579</v>
      </c>
      <c r="F2773" s="2" t="str">
        <f>TEXT(Sales[[#This Row],[OrderDate]],"dd")</f>
        <v>24</v>
      </c>
      <c r="G2773" s="2">
        <v>43600</v>
      </c>
      <c r="H2773" s="2">
        <v>43605</v>
      </c>
      <c r="I2773" s="1" t="s">
        <v>32</v>
      </c>
      <c r="J2773">
        <v>27</v>
      </c>
      <c r="K2773" s="1" t="s">
        <v>179</v>
      </c>
      <c r="L2773">
        <v>1</v>
      </c>
      <c r="M2773" s="1" t="s">
        <v>79</v>
      </c>
      <c r="N2773">
        <v>25</v>
      </c>
      <c r="O2773" s="1" t="s">
        <v>216</v>
      </c>
      <c r="P2773">
        <v>1</v>
      </c>
      <c r="Q2773">
        <v>7.4999999999999997E-2</v>
      </c>
      <c r="R2773">
        <v>3691.7000000000003</v>
      </c>
      <c r="S2773">
        <v>2768.7750000000001</v>
      </c>
      <c r="T2773">
        <v>2768.7750000000001</v>
      </c>
      <c r="U2773">
        <v>3414.8225000000002</v>
      </c>
      <c r="V2773">
        <f>Sales[[#This Row],[Total Revenue]]-Sales[[#This Row],[Total Buying]]</f>
        <v>646.04750000000013</v>
      </c>
      <c r="W2773">
        <v>104</v>
      </c>
      <c r="X2773" s="1" t="s">
        <v>667</v>
      </c>
      <c r="Y2773" s="1" t="s">
        <v>90</v>
      </c>
      <c r="Z2773" s="1" t="s">
        <v>82</v>
      </c>
      <c r="AA2773" s="1" t="s">
        <v>83</v>
      </c>
      <c r="AB2773" s="1" t="s">
        <v>40</v>
      </c>
      <c r="AC2773" s="1" t="s">
        <v>83</v>
      </c>
      <c r="AD2773">
        <v>50367</v>
      </c>
      <c r="AE2773">
        <v>41801</v>
      </c>
    </row>
    <row r="2774" spans="1:31" x14ac:dyDescent="0.3">
      <c r="A2774" s="1" t="s">
        <v>3608</v>
      </c>
      <c r="B2774" s="1" t="s">
        <v>42</v>
      </c>
      <c r="C2774" s="1" t="s">
        <v>239</v>
      </c>
      <c r="D2774" s="2">
        <v>43500</v>
      </c>
      <c r="E2774" s="2">
        <v>43579</v>
      </c>
      <c r="F2774" s="2" t="str">
        <f>TEXT(Sales[[#This Row],[OrderDate]],"dd")</f>
        <v>24</v>
      </c>
      <c r="G2774" s="2">
        <v>43584</v>
      </c>
      <c r="H2774" s="2">
        <v>43594</v>
      </c>
      <c r="I2774" s="1" t="s">
        <v>32</v>
      </c>
      <c r="J2774">
        <v>21</v>
      </c>
      <c r="K2774" s="1" t="s">
        <v>43</v>
      </c>
      <c r="L2774">
        <v>38</v>
      </c>
      <c r="M2774" s="1" t="s">
        <v>226</v>
      </c>
      <c r="N2774">
        <v>41</v>
      </c>
      <c r="O2774" s="1" t="s">
        <v>60</v>
      </c>
      <c r="P2774">
        <v>3</v>
      </c>
      <c r="Q2774">
        <v>0.3</v>
      </c>
      <c r="R2774">
        <v>194.3</v>
      </c>
      <c r="S2774">
        <v>157.38300000000001</v>
      </c>
      <c r="T2774">
        <v>472.149</v>
      </c>
      <c r="U2774">
        <v>408.03000000000009</v>
      </c>
      <c r="V2774">
        <f>Sales[[#This Row],[Total Revenue]]-Sales[[#This Row],[Total Buying]]</f>
        <v>-64.118999999999915</v>
      </c>
      <c r="W2774">
        <v>332</v>
      </c>
      <c r="X2774" s="1" t="s">
        <v>934</v>
      </c>
      <c r="Y2774" s="1" t="s">
        <v>935</v>
      </c>
      <c r="Z2774" s="1" t="s">
        <v>251</v>
      </c>
      <c r="AA2774" s="1" t="s">
        <v>252</v>
      </c>
      <c r="AB2774" s="1" t="s">
        <v>56</v>
      </c>
      <c r="AC2774" s="1" t="s">
        <v>252</v>
      </c>
      <c r="AD2774">
        <v>43214</v>
      </c>
      <c r="AE2774">
        <v>69173</v>
      </c>
    </row>
    <row r="2775" spans="1:31" x14ac:dyDescent="0.3">
      <c r="A2775" s="1" t="s">
        <v>3609</v>
      </c>
      <c r="B2775" s="1" t="s">
        <v>42</v>
      </c>
      <c r="C2775" s="1" t="s">
        <v>424</v>
      </c>
      <c r="D2775" s="2">
        <v>43500</v>
      </c>
      <c r="E2775" s="2">
        <v>43579</v>
      </c>
      <c r="F2775" s="2" t="str">
        <f>TEXT(Sales[[#This Row],[OrderDate]],"dd")</f>
        <v>24</v>
      </c>
      <c r="G2775" s="2">
        <v>43602</v>
      </c>
      <c r="H2775" s="2">
        <v>43605</v>
      </c>
      <c r="I2775" s="1" t="s">
        <v>32</v>
      </c>
      <c r="J2775">
        <v>22</v>
      </c>
      <c r="K2775" s="1" t="s">
        <v>85</v>
      </c>
      <c r="L2775">
        <v>15</v>
      </c>
      <c r="M2775" s="1" t="s">
        <v>34</v>
      </c>
      <c r="N2775">
        <v>32</v>
      </c>
      <c r="O2775" s="1" t="s">
        <v>107</v>
      </c>
      <c r="P2775">
        <v>2</v>
      </c>
      <c r="Q2775">
        <v>7.4999999999999997E-2</v>
      </c>
      <c r="R2775">
        <v>1179.2</v>
      </c>
      <c r="S2775">
        <v>919.77600000000007</v>
      </c>
      <c r="T2775">
        <v>1839.5520000000001</v>
      </c>
      <c r="U2775">
        <v>2181.52</v>
      </c>
      <c r="V2775">
        <f>Sales[[#This Row],[Total Revenue]]-Sales[[#This Row],[Total Buying]]</f>
        <v>341.96799999999985</v>
      </c>
      <c r="W2775">
        <v>81</v>
      </c>
      <c r="X2775" s="1" t="s">
        <v>590</v>
      </c>
      <c r="Y2775" s="1" t="s">
        <v>558</v>
      </c>
      <c r="Z2775" s="1" t="s">
        <v>158</v>
      </c>
      <c r="AA2775" s="1" t="s">
        <v>159</v>
      </c>
      <c r="AB2775" s="1" t="s">
        <v>116</v>
      </c>
      <c r="AC2775" s="1" t="s">
        <v>159</v>
      </c>
      <c r="AD2775">
        <v>55094</v>
      </c>
      <c r="AE2775">
        <v>105401</v>
      </c>
    </row>
    <row r="2776" spans="1:31" x14ac:dyDescent="0.3">
      <c r="A2776" s="1" t="s">
        <v>3610</v>
      </c>
      <c r="B2776" s="1" t="s">
        <v>30</v>
      </c>
      <c r="C2776" s="1" t="s">
        <v>239</v>
      </c>
      <c r="D2776" s="2">
        <v>43500</v>
      </c>
      <c r="E2776" s="2">
        <v>43579</v>
      </c>
      <c r="F2776" s="2" t="str">
        <f>TEXT(Sales[[#This Row],[OrderDate]],"dd")</f>
        <v>24</v>
      </c>
      <c r="G2776" s="2">
        <v>43600</v>
      </c>
      <c r="H2776" s="2">
        <v>43603</v>
      </c>
      <c r="I2776" s="1" t="s">
        <v>32</v>
      </c>
      <c r="J2776">
        <v>10</v>
      </c>
      <c r="K2776" s="1" t="s">
        <v>121</v>
      </c>
      <c r="L2776">
        <v>3</v>
      </c>
      <c r="M2776" s="1" t="s">
        <v>175</v>
      </c>
      <c r="N2776">
        <v>13</v>
      </c>
      <c r="O2776" s="1" t="s">
        <v>193</v>
      </c>
      <c r="P2776">
        <v>4</v>
      </c>
      <c r="Q2776">
        <v>0.05</v>
      </c>
      <c r="R2776">
        <v>174.20000000000002</v>
      </c>
      <c r="S2776">
        <v>104.52000000000001</v>
      </c>
      <c r="T2776">
        <v>418.08000000000004</v>
      </c>
      <c r="U2776">
        <v>661.96</v>
      </c>
      <c r="V2776">
        <f>Sales[[#This Row],[Total Revenue]]-Sales[[#This Row],[Total Buying]]</f>
        <v>243.88</v>
      </c>
      <c r="W2776">
        <v>341</v>
      </c>
      <c r="X2776" s="1" t="s">
        <v>758</v>
      </c>
      <c r="Y2776" s="1" t="s">
        <v>759</v>
      </c>
      <c r="Z2776" s="1" t="s">
        <v>251</v>
      </c>
      <c r="AA2776" s="1" t="s">
        <v>252</v>
      </c>
      <c r="AB2776" s="1" t="s">
        <v>56</v>
      </c>
      <c r="AC2776" s="1" t="s">
        <v>252</v>
      </c>
      <c r="AD2776">
        <v>38114</v>
      </c>
      <c r="AE2776">
        <v>109917</v>
      </c>
    </row>
    <row r="2777" spans="1:31" x14ac:dyDescent="0.3">
      <c r="A2777" s="1" t="s">
        <v>3611</v>
      </c>
      <c r="B2777" s="1" t="s">
        <v>100</v>
      </c>
      <c r="C2777" s="1" t="s">
        <v>77</v>
      </c>
      <c r="D2777" s="2">
        <v>43400</v>
      </c>
      <c r="E2777" s="2">
        <v>43579</v>
      </c>
      <c r="F2777" s="2" t="str">
        <f>TEXT(Sales[[#This Row],[OrderDate]],"dd")</f>
        <v>24</v>
      </c>
      <c r="G2777" s="2">
        <v>43587</v>
      </c>
      <c r="H2777" s="2">
        <v>43590</v>
      </c>
      <c r="I2777" s="1" t="s">
        <v>32</v>
      </c>
      <c r="J2777">
        <v>26</v>
      </c>
      <c r="K2777" s="1" t="s">
        <v>247</v>
      </c>
      <c r="L2777">
        <v>32</v>
      </c>
      <c r="M2777" s="1" t="s">
        <v>303</v>
      </c>
      <c r="N2777">
        <v>11</v>
      </c>
      <c r="O2777" s="1" t="s">
        <v>126</v>
      </c>
      <c r="P2777">
        <v>8</v>
      </c>
      <c r="Q2777">
        <v>0.15</v>
      </c>
      <c r="R2777">
        <v>1092.1000000000001</v>
      </c>
      <c r="S2777">
        <v>491.44500000000005</v>
      </c>
      <c r="T2777">
        <v>3931.5600000000004</v>
      </c>
      <c r="U2777">
        <v>7426.2800000000007</v>
      </c>
      <c r="V2777">
        <f>Sales[[#This Row],[Total Revenue]]-Sales[[#This Row],[Total Buying]]</f>
        <v>3494.7200000000003</v>
      </c>
      <c r="W2777">
        <v>102</v>
      </c>
      <c r="X2777" s="1" t="s">
        <v>661</v>
      </c>
      <c r="Y2777" s="1" t="s">
        <v>448</v>
      </c>
      <c r="Z2777" s="1" t="s">
        <v>400</v>
      </c>
      <c r="AA2777" s="1" t="s">
        <v>401</v>
      </c>
      <c r="AB2777" s="1" t="s">
        <v>116</v>
      </c>
      <c r="AC2777" s="1" t="s">
        <v>401</v>
      </c>
      <c r="AD2777">
        <v>42239</v>
      </c>
      <c r="AE2777">
        <v>67081</v>
      </c>
    </row>
    <row r="2778" spans="1:31" x14ac:dyDescent="0.3">
      <c r="A2778" s="1" t="s">
        <v>3612</v>
      </c>
      <c r="B2778" s="1" t="s">
        <v>100</v>
      </c>
      <c r="C2778" s="1" t="s">
        <v>77</v>
      </c>
      <c r="D2778" s="2">
        <v>43500</v>
      </c>
      <c r="E2778" s="2">
        <v>43579</v>
      </c>
      <c r="F2778" s="2" t="str">
        <f>TEXT(Sales[[#This Row],[OrderDate]],"dd")</f>
        <v>24</v>
      </c>
      <c r="G2778" s="2">
        <v>43604</v>
      </c>
      <c r="H2778" s="2">
        <v>43610</v>
      </c>
      <c r="I2778" s="1" t="s">
        <v>32</v>
      </c>
      <c r="J2778">
        <v>27</v>
      </c>
      <c r="K2778" s="1" t="s">
        <v>179</v>
      </c>
      <c r="L2778">
        <v>23</v>
      </c>
      <c r="M2778" s="1" t="s">
        <v>354</v>
      </c>
      <c r="N2778">
        <v>2</v>
      </c>
      <c r="O2778" s="1" t="s">
        <v>394</v>
      </c>
      <c r="P2778">
        <v>1</v>
      </c>
      <c r="Q2778">
        <v>0.1</v>
      </c>
      <c r="R2778">
        <v>5406.9000000000005</v>
      </c>
      <c r="S2778">
        <v>3352.2780000000002</v>
      </c>
      <c r="T2778">
        <v>3352.2780000000002</v>
      </c>
      <c r="U2778">
        <v>4866.2100000000009</v>
      </c>
      <c r="V2778">
        <f>Sales[[#This Row],[Total Revenue]]-Sales[[#This Row],[Total Buying]]</f>
        <v>1513.9320000000007</v>
      </c>
      <c r="W2778">
        <v>180</v>
      </c>
      <c r="X2778" s="1" t="s">
        <v>657</v>
      </c>
      <c r="Y2778" s="1" t="s">
        <v>658</v>
      </c>
      <c r="Z2778" s="1" t="s">
        <v>196</v>
      </c>
      <c r="AA2778" s="1" t="s">
        <v>197</v>
      </c>
      <c r="AB2778" s="1" t="s">
        <v>147</v>
      </c>
      <c r="AC2778" s="1" t="s">
        <v>197</v>
      </c>
      <c r="AD2778">
        <v>47997</v>
      </c>
      <c r="AE2778">
        <v>76285</v>
      </c>
    </row>
    <row r="2779" spans="1:31" x14ac:dyDescent="0.3">
      <c r="A2779" s="1" t="s">
        <v>3613</v>
      </c>
      <c r="B2779" s="1" t="s">
        <v>30</v>
      </c>
      <c r="C2779" s="1" t="s">
        <v>48</v>
      </c>
      <c r="D2779" s="2">
        <v>43400</v>
      </c>
      <c r="E2779" s="2">
        <v>43579</v>
      </c>
      <c r="F2779" s="2" t="str">
        <f>TEXT(Sales[[#This Row],[OrderDate]],"dd")</f>
        <v>24</v>
      </c>
      <c r="G2779" s="2">
        <v>43589</v>
      </c>
      <c r="H2779" s="2">
        <v>43592</v>
      </c>
      <c r="I2779" s="1" t="s">
        <v>32</v>
      </c>
      <c r="J2779">
        <v>11</v>
      </c>
      <c r="K2779" s="1" t="s">
        <v>125</v>
      </c>
      <c r="L2779">
        <v>34</v>
      </c>
      <c r="M2779" s="1" t="s">
        <v>378</v>
      </c>
      <c r="N2779">
        <v>39</v>
      </c>
      <c r="O2779" s="1" t="s">
        <v>288</v>
      </c>
      <c r="P2779">
        <v>7</v>
      </c>
      <c r="Q2779">
        <v>0.05</v>
      </c>
      <c r="R2779">
        <v>1025.1000000000001</v>
      </c>
      <c r="S2779">
        <v>635.56200000000013</v>
      </c>
      <c r="T2779">
        <v>4448.9340000000011</v>
      </c>
      <c r="U2779">
        <v>6816.9150000000009</v>
      </c>
      <c r="V2779">
        <f>Sales[[#This Row],[Total Revenue]]-Sales[[#This Row],[Total Buying]]</f>
        <v>2367.9809999999998</v>
      </c>
      <c r="W2779">
        <v>6</v>
      </c>
      <c r="X2779" s="1" t="s">
        <v>112</v>
      </c>
      <c r="Y2779" s="1" t="s">
        <v>113</v>
      </c>
      <c r="Z2779" s="1" t="s">
        <v>114</v>
      </c>
      <c r="AA2779" s="1" t="s">
        <v>115</v>
      </c>
      <c r="AB2779" s="1" t="s">
        <v>116</v>
      </c>
      <c r="AC2779" s="1" t="s">
        <v>115</v>
      </c>
      <c r="AD2779">
        <v>88973</v>
      </c>
      <c r="AE2779">
        <v>72695</v>
      </c>
    </row>
    <row r="2780" spans="1:31" x14ac:dyDescent="0.3">
      <c r="A2780" s="1" t="s">
        <v>3614</v>
      </c>
      <c r="B2780" s="1" t="s">
        <v>30</v>
      </c>
      <c r="C2780" s="1" t="s">
        <v>48</v>
      </c>
      <c r="D2780" s="2">
        <v>43500</v>
      </c>
      <c r="E2780" s="2">
        <v>43579</v>
      </c>
      <c r="F2780" s="2" t="str">
        <f>TEXT(Sales[[#This Row],[OrderDate]],"dd")</f>
        <v>24</v>
      </c>
      <c r="G2780" s="2">
        <v>43594</v>
      </c>
      <c r="H2780" s="2">
        <v>43596</v>
      </c>
      <c r="I2780" s="1" t="s">
        <v>32</v>
      </c>
      <c r="J2780">
        <v>11</v>
      </c>
      <c r="K2780" s="1" t="s">
        <v>125</v>
      </c>
      <c r="L2780">
        <v>32</v>
      </c>
      <c r="M2780" s="1" t="s">
        <v>303</v>
      </c>
      <c r="N2780">
        <v>8</v>
      </c>
      <c r="O2780" s="1" t="s">
        <v>172</v>
      </c>
      <c r="P2780">
        <v>8</v>
      </c>
      <c r="Q2780">
        <v>0.4</v>
      </c>
      <c r="R2780">
        <v>3102.1</v>
      </c>
      <c r="S2780">
        <v>2078.4070000000002</v>
      </c>
      <c r="T2780">
        <v>16627.256000000001</v>
      </c>
      <c r="U2780">
        <v>14890.079999999998</v>
      </c>
      <c r="V2780">
        <f>Sales[[#This Row],[Total Revenue]]-Sales[[#This Row],[Total Buying]]</f>
        <v>-1737.1760000000031</v>
      </c>
      <c r="W2780">
        <v>52</v>
      </c>
      <c r="X2780" s="1" t="s">
        <v>1344</v>
      </c>
      <c r="Y2780" s="1" t="s">
        <v>191</v>
      </c>
      <c r="Z2780" s="1" t="s">
        <v>158</v>
      </c>
      <c r="AA2780" s="1" t="s">
        <v>159</v>
      </c>
      <c r="AB2780" s="1" t="s">
        <v>116</v>
      </c>
      <c r="AC2780" s="1" t="s">
        <v>159</v>
      </c>
      <c r="AD2780">
        <v>27225</v>
      </c>
      <c r="AE2780">
        <v>59756</v>
      </c>
    </row>
    <row r="2781" spans="1:31" x14ac:dyDescent="0.3">
      <c r="A2781" s="1" t="s">
        <v>3615</v>
      </c>
      <c r="B2781" s="1" t="s">
        <v>47</v>
      </c>
      <c r="C2781" s="1" t="s">
        <v>48</v>
      </c>
      <c r="D2781" s="2">
        <v>43500</v>
      </c>
      <c r="E2781" s="2">
        <v>43579</v>
      </c>
      <c r="F2781" s="2" t="str">
        <f>TEXT(Sales[[#This Row],[OrderDate]],"dd")</f>
        <v>24</v>
      </c>
      <c r="G2781" s="2">
        <v>43581</v>
      </c>
      <c r="H2781" s="2">
        <v>43586</v>
      </c>
      <c r="I2781" s="1" t="s">
        <v>32</v>
      </c>
      <c r="J2781">
        <v>19</v>
      </c>
      <c r="K2781" s="1" t="s">
        <v>97</v>
      </c>
      <c r="L2781">
        <v>43</v>
      </c>
      <c r="M2781" s="1" t="s">
        <v>183</v>
      </c>
      <c r="N2781">
        <v>28</v>
      </c>
      <c r="O2781" s="1" t="s">
        <v>135</v>
      </c>
      <c r="P2781">
        <v>2</v>
      </c>
      <c r="Q2781">
        <v>0.15</v>
      </c>
      <c r="R2781">
        <v>2231.1</v>
      </c>
      <c r="S2781">
        <v>1472.5260000000001</v>
      </c>
      <c r="T2781">
        <v>2945.0520000000001</v>
      </c>
      <c r="U2781">
        <v>3792.87</v>
      </c>
      <c r="V2781">
        <f>Sales[[#This Row],[Total Revenue]]-Sales[[#This Row],[Total Buying]]</f>
        <v>847.81799999999976</v>
      </c>
      <c r="W2781">
        <v>35</v>
      </c>
      <c r="X2781" s="1" t="s">
        <v>1198</v>
      </c>
      <c r="Y2781" s="1" t="s">
        <v>461</v>
      </c>
      <c r="Z2781" s="1" t="s">
        <v>158</v>
      </c>
      <c r="AA2781" s="1" t="s">
        <v>159</v>
      </c>
      <c r="AB2781" s="1" t="s">
        <v>116</v>
      </c>
      <c r="AC2781" s="1" t="s">
        <v>159</v>
      </c>
      <c r="AD2781">
        <v>49975</v>
      </c>
      <c r="AE2781">
        <v>64824</v>
      </c>
    </row>
    <row r="2782" spans="1:31" x14ac:dyDescent="0.3">
      <c r="A2782" s="1" t="s">
        <v>3616</v>
      </c>
      <c r="B2782" s="1" t="s">
        <v>30</v>
      </c>
      <c r="C2782" s="1" t="s">
        <v>239</v>
      </c>
      <c r="D2782" s="2">
        <v>43500</v>
      </c>
      <c r="E2782" s="2">
        <v>43579</v>
      </c>
      <c r="F2782" s="2" t="str">
        <f>TEXT(Sales[[#This Row],[OrderDate]],"dd")</f>
        <v>24</v>
      </c>
      <c r="G2782" s="2">
        <v>43605</v>
      </c>
      <c r="H2782" s="2">
        <v>43615</v>
      </c>
      <c r="I2782" s="1" t="s">
        <v>32</v>
      </c>
      <c r="J2782">
        <v>8</v>
      </c>
      <c r="K2782" s="1" t="s">
        <v>105</v>
      </c>
      <c r="L2782">
        <v>6</v>
      </c>
      <c r="M2782" s="1" t="s">
        <v>329</v>
      </c>
      <c r="N2782">
        <v>45</v>
      </c>
      <c r="O2782" s="1" t="s">
        <v>109</v>
      </c>
      <c r="P2782">
        <v>7</v>
      </c>
      <c r="Q2782">
        <v>7.4999999999999997E-2</v>
      </c>
      <c r="R2782">
        <v>1159.1000000000001</v>
      </c>
      <c r="S2782">
        <v>811.37</v>
      </c>
      <c r="T2782">
        <v>5679.59</v>
      </c>
      <c r="U2782">
        <v>7505.1725000000006</v>
      </c>
      <c r="V2782">
        <f>Sales[[#This Row],[Total Revenue]]-Sales[[#This Row],[Total Buying]]</f>
        <v>1825.5825000000004</v>
      </c>
      <c r="W2782">
        <v>345</v>
      </c>
      <c r="X2782" s="1" t="s">
        <v>676</v>
      </c>
      <c r="Y2782" s="1" t="s">
        <v>677</v>
      </c>
      <c r="Z2782" s="1" t="s">
        <v>678</v>
      </c>
      <c r="AA2782" s="1" t="s">
        <v>679</v>
      </c>
      <c r="AB2782" s="1" t="s">
        <v>116</v>
      </c>
      <c r="AC2782" s="1" t="s">
        <v>679</v>
      </c>
      <c r="AD2782">
        <v>32506</v>
      </c>
      <c r="AE2782">
        <v>41291</v>
      </c>
    </row>
    <row r="2783" spans="1:31" x14ac:dyDescent="0.3">
      <c r="A2783" s="1" t="s">
        <v>3617</v>
      </c>
      <c r="B2783" s="1" t="s">
        <v>42</v>
      </c>
      <c r="C2783" s="1" t="s">
        <v>424</v>
      </c>
      <c r="D2783" s="2">
        <v>43500</v>
      </c>
      <c r="E2783" s="2">
        <v>43579</v>
      </c>
      <c r="F2783" s="2" t="str">
        <f>TEXT(Sales[[#This Row],[OrderDate]],"dd")</f>
        <v>24</v>
      </c>
      <c r="G2783" s="2">
        <v>43598</v>
      </c>
      <c r="H2783" s="2">
        <v>43606</v>
      </c>
      <c r="I2783" s="1" t="s">
        <v>32</v>
      </c>
      <c r="J2783">
        <v>21</v>
      </c>
      <c r="K2783" s="1" t="s">
        <v>43</v>
      </c>
      <c r="L2783">
        <v>1</v>
      </c>
      <c r="M2783" s="1" t="s">
        <v>79</v>
      </c>
      <c r="N2783">
        <v>11</v>
      </c>
      <c r="O2783" s="1" t="s">
        <v>126</v>
      </c>
      <c r="P2783">
        <v>5</v>
      </c>
      <c r="Q2783">
        <v>7.4999999999999997E-2</v>
      </c>
      <c r="R2783">
        <v>1876</v>
      </c>
      <c r="S2783">
        <v>1163.1199999999999</v>
      </c>
      <c r="T2783">
        <v>5815.5999999999995</v>
      </c>
      <c r="U2783">
        <v>8676.5</v>
      </c>
      <c r="V2783">
        <f>Sales[[#This Row],[Total Revenue]]-Sales[[#This Row],[Total Buying]]</f>
        <v>2860.9000000000005</v>
      </c>
      <c r="W2783">
        <v>80</v>
      </c>
      <c r="X2783" s="1" t="s">
        <v>581</v>
      </c>
      <c r="Y2783" s="1" t="s">
        <v>582</v>
      </c>
      <c r="Z2783" s="1" t="s">
        <v>158</v>
      </c>
      <c r="AA2783" s="1" t="s">
        <v>159</v>
      </c>
      <c r="AB2783" s="1" t="s">
        <v>116</v>
      </c>
      <c r="AC2783" s="1" t="s">
        <v>159</v>
      </c>
      <c r="AD2783">
        <v>92440</v>
      </c>
      <c r="AE2783">
        <v>44797</v>
      </c>
    </row>
    <row r="2784" spans="1:31" x14ac:dyDescent="0.3">
      <c r="A2784" s="1" t="s">
        <v>3618</v>
      </c>
      <c r="B2784" s="1" t="s">
        <v>47</v>
      </c>
      <c r="C2784" s="1" t="s">
        <v>48</v>
      </c>
      <c r="D2784" s="2">
        <v>43500</v>
      </c>
      <c r="E2784" s="2">
        <v>43579</v>
      </c>
      <c r="F2784" s="2" t="str">
        <f>TEXT(Sales[[#This Row],[OrderDate]],"dd")</f>
        <v>24</v>
      </c>
      <c r="G2784" s="2">
        <v>43594</v>
      </c>
      <c r="H2784" s="2">
        <v>43595</v>
      </c>
      <c r="I2784" s="1" t="s">
        <v>32</v>
      </c>
      <c r="J2784">
        <v>13</v>
      </c>
      <c r="K2784" s="1" t="s">
        <v>88</v>
      </c>
      <c r="L2784">
        <v>3</v>
      </c>
      <c r="M2784" s="1" t="s">
        <v>175</v>
      </c>
      <c r="N2784">
        <v>33</v>
      </c>
      <c r="O2784" s="1" t="s">
        <v>75</v>
      </c>
      <c r="P2784">
        <v>8</v>
      </c>
      <c r="Q2784">
        <v>7.4999999999999997E-2</v>
      </c>
      <c r="R2784">
        <v>2599.6</v>
      </c>
      <c r="S2784">
        <v>1221.8119999999999</v>
      </c>
      <c r="T2784">
        <v>9774.4959999999992</v>
      </c>
      <c r="U2784">
        <v>19237.04</v>
      </c>
      <c r="V2784">
        <f>Sales[[#This Row],[Total Revenue]]-Sales[[#This Row],[Total Buying]]</f>
        <v>9462.5440000000017</v>
      </c>
      <c r="W2784">
        <v>45</v>
      </c>
      <c r="X2784" s="1" t="s">
        <v>420</v>
      </c>
      <c r="Y2784" s="1" t="s">
        <v>285</v>
      </c>
      <c r="Z2784" s="1" t="s">
        <v>158</v>
      </c>
      <c r="AA2784" s="1" t="s">
        <v>159</v>
      </c>
      <c r="AB2784" s="1" t="s">
        <v>116</v>
      </c>
      <c r="AC2784" s="1" t="s">
        <v>159</v>
      </c>
      <c r="AD2784">
        <v>24839</v>
      </c>
      <c r="AE2784">
        <v>57749</v>
      </c>
    </row>
    <row r="2785" spans="1:31" x14ac:dyDescent="0.3">
      <c r="A2785" s="1" t="s">
        <v>3619</v>
      </c>
      <c r="B2785" s="1" t="s">
        <v>30</v>
      </c>
      <c r="C2785" s="1" t="s">
        <v>31</v>
      </c>
      <c r="D2785" s="2">
        <v>43500</v>
      </c>
      <c r="E2785" s="2">
        <v>43579</v>
      </c>
      <c r="F2785" s="2" t="str">
        <f>TEXT(Sales[[#This Row],[OrderDate]],"dd")</f>
        <v>24</v>
      </c>
      <c r="G2785" s="2">
        <v>43604</v>
      </c>
      <c r="H2785" s="2">
        <v>43611</v>
      </c>
      <c r="I2785" s="1" t="s">
        <v>32</v>
      </c>
      <c r="J2785">
        <v>5</v>
      </c>
      <c r="K2785" s="1" t="s">
        <v>182</v>
      </c>
      <c r="L2785">
        <v>33</v>
      </c>
      <c r="M2785" s="1" t="s">
        <v>262</v>
      </c>
      <c r="N2785">
        <v>2</v>
      </c>
      <c r="O2785" s="1" t="s">
        <v>394</v>
      </c>
      <c r="P2785">
        <v>8</v>
      </c>
      <c r="Q2785">
        <v>0.05</v>
      </c>
      <c r="R2785">
        <v>1092.1000000000001</v>
      </c>
      <c r="S2785">
        <v>611.57600000000014</v>
      </c>
      <c r="T2785">
        <v>4892.6080000000011</v>
      </c>
      <c r="U2785">
        <v>8299.9600000000009</v>
      </c>
      <c r="V2785">
        <f>Sales[[#This Row],[Total Revenue]]-Sales[[#This Row],[Total Buying]]</f>
        <v>3407.3519999999999</v>
      </c>
      <c r="W2785">
        <v>234</v>
      </c>
      <c r="X2785" s="1" t="s">
        <v>2251</v>
      </c>
      <c r="Y2785" s="1" t="s">
        <v>2252</v>
      </c>
      <c r="Z2785" s="1" t="s">
        <v>316</v>
      </c>
      <c r="AA2785" s="1" t="s">
        <v>317</v>
      </c>
      <c r="AB2785" s="1" t="s">
        <v>56</v>
      </c>
      <c r="AC2785" s="1" t="s">
        <v>317</v>
      </c>
      <c r="AD2785">
        <v>40973</v>
      </c>
      <c r="AE2785">
        <v>42299</v>
      </c>
    </row>
    <row r="2786" spans="1:31" x14ac:dyDescent="0.3">
      <c r="A2786" s="1" t="s">
        <v>3620</v>
      </c>
      <c r="B2786" s="1" t="s">
        <v>42</v>
      </c>
      <c r="C2786" s="1" t="s">
        <v>48</v>
      </c>
      <c r="D2786" s="2">
        <v>43500</v>
      </c>
      <c r="E2786" s="2">
        <v>43579</v>
      </c>
      <c r="F2786" s="2" t="str">
        <f>TEXT(Sales[[#This Row],[OrderDate]],"dd")</f>
        <v>24</v>
      </c>
      <c r="G2786" s="2">
        <v>43594</v>
      </c>
      <c r="H2786" s="2">
        <v>43596</v>
      </c>
      <c r="I2786" s="1" t="s">
        <v>32</v>
      </c>
      <c r="J2786">
        <v>24</v>
      </c>
      <c r="K2786" s="1" t="s">
        <v>58</v>
      </c>
      <c r="L2786">
        <v>43</v>
      </c>
      <c r="M2786" s="1" t="s">
        <v>183</v>
      </c>
      <c r="N2786">
        <v>36</v>
      </c>
      <c r="O2786" s="1" t="s">
        <v>227</v>
      </c>
      <c r="P2786">
        <v>7</v>
      </c>
      <c r="Q2786">
        <v>0.3</v>
      </c>
      <c r="R2786">
        <v>2492.4</v>
      </c>
      <c r="S2786">
        <v>1146.5040000000001</v>
      </c>
      <c r="T2786">
        <v>8025.5280000000012</v>
      </c>
      <c r="U2786">
        <v>12212.76</v>
      </c>
      <c r="V2786">
        <f>Sales[[#This Row],[Total Revenue]]-Sales[[#This Row],[Total Buying]]</f>
        <v>4187.2319999999991</v>
      </c>
      <c r="W2786">
        <v>40</v>
      </c>
      <c r="X2786" s="1" t="s">
        <v>395</v>
      </c>
      <c r="Y2786" s="1" t="s">
        <v>191</v>
      </c>
      <c r="Z2786" s="1" t="s">
        <v>158</v>
      </c>
      <c r="AA2786" s="1" t="s">
        <v>159</v>
      </c>
      <c r="AB2786" s="1" t="s">
        <v>116</v>
      </c>
      <c r="AC2786" s="1" t="s">
        <v>159</v>
      </c>
      <c r="AD2786">
        <v>71498</v>
      </c>
      <c r="AE2786">
        <v>52574</v>
      </c>
    </row>
    <row r="2787" spans="1:31" x14ac:dyDescent="0.3">
      <c r="A2787" s="1" t="s">
        <v>3621</v>
      </c>
      <c r="B2787" s="1" t="s">
        <v>30</v>
      </c>
      <c r="C2787" s="1" t="s">
        <v>31</v>
      </c>
      <c r="D2787" s="2">
        <v>43500</v>
      </c>
      <c r="E2787" s="2">
        <v>43580</v>
      </c>
      <c r="F2787" s="2" t="str">
        <f>TEXT(Sales[[#This Row],[OrderDate]],"dd")</f>
        <v>25</v>
      </c>
      <c r="G2787" s="2">
        <v>43602</v>
      </c>
      <c r="H2787" s="2">
        <v>43606</v>
      </c>
      <c r="I2787" s="1" t="s">
        <v>32</v>
      </c>
      <c r="J2787">
        <v>4</v>
      </c>
      <c r="K2787" s="1" t="s">
        <v>70</v>
      </c>
      <c r="L2787">
        <v>34</v>
      </c>
      <c r="M2787" s="1" t="s">
        <v>378</v>
      </c>
      <c r="N2787">
        <v>28</v>
      </c>
      <c r="O2787" s="1" t="s">
        <v>135</v>
      </c>
      <c r="P2787">
        <v>2</v>
      </c>
      <c r="Q2787">
        <v>7.4999999999999997E-2</v>
      </c>
      <c r="R2787">
        <v>2760.4</v>
      </c>
      <c r="S2787">
        <v>2153.1120000000001</v>
      </c>
      <c r="T2787">
        <v>4306.2240000000002</v>
      </c>
      <c r="U2787">
        <v>5106.74</v>
      </c>
      <c r="V2787">
        <f>Sales[[#This Row],[Total Revenue]]-Sales[[#This Row],[Total Buying]]</f>
        <v>800.51599999999962</v>
      </c>
      <c r="W2787">
        <v>215</v>
      </c>
      <c r="X2787" s="1" t="s">
        <v>527</v>
      </c>
      <c r="Y2787" s="1" t="s">
        <v>528</v>
      </c>
      <c r="Z2787" s="1" t="s">
        <v>236</v>
      </c>
      <c r="AA2787" s="1" t="s">
        <v>237</v>
      </c>
      <c r="AB2787" s="1" t="s">
        <v>147</v>
      </c>
      <c r="AC2787" s="1" t="s">
        <v>237</v>
      </c>
      <c r="AD2787">
        <v>73026</v>
      </c>
      <c r="AE2787">
        <v>40355</v>
      </c>
    </row>
    <row r="2788" spans="1:31" x14ac:dyDescent="0.3">
      <c r="A2788" s="1" t="s">
        <v>3622</v>
      </c>
      <c r="B2788" s="1" t="s">
        <v>30</v>
      </c>
      <c r="C2788" s="1" t="s">
        <v>31</v>
      </c>
      <c r="D2788" s="2">
        <v>43500</v>
      </c>
      <c r="E2788" s="2">
        <v>43580</v>
      </c>
      <c r="F2788" s="2" t="str">
        <f>TEXT(Sales[[#This Row],[OrderDate]],"dd")</f>
        <v>25</v>
      </c>
      <c r="G2788" s="2">
        <v>43602</v>
      </c>
      <c r="H2788" s="2">
        <v>43611</v>
      </c>
      <c r="I2788" s="1" t="s">
        <v>32</v>
      </c>
      <c r="J2788">
        <v>3</v>
      </c>
      <c r="K2788" s="1" t="s">
        <v>154</v>
      </c>
      <c r="L2788">
        <v>34</v>
      </c>
      <c r="M2788" s="1" t="s">
        <v>378</v>
      </c>
      <c r="N2788">
        <v>25</v>
      </c>
      <c r="O2788" s="1" t="s">
        <v>216</v>
      </c>
      <c r="P2788">
        <v>8</v>
      </c>
      <c r="Q2788">
        <v>0.05</v>
      </c>
      <c r="R2788">
        <v>167.5</v>
      </c>
      <c r="S2788">
        <v>68.674999999999997</v>
      </c>
      <c r="T2788">
        <v>549.4</v>
      </c>
      <c r="U2788">
        <v>1273</v>
      </c>
      <c r="V2788">
        <f>Sales[[#This Row],[Total Revenue]]-Sales[[#This Row],[Total Buying]]</f>
        <v>723.6</v>
      </c>
      <c r="W2788">
        <v>241</v>
      </c>
      <c r="X2788" s="1" t="s">
        <v>681</v>
      </c>
      <c r="Y2788" s="1" t="s">
        <v>682</v>
      </c>
      <c r="Z2788" s="1" t="s">
        <v>683</v>
      </c>
      <c r="AA2788" s="1" t="s">
        <v>684</v>
      </c>
      <c r="AB2788" s="1" t="s">
        <v>40</v>
      </c>
      <c r="AC2788" s="1" t="s">
        <v>684</v>
      </c>
      <c r="AD2788">
        <v>45145</v>
      </c>
      <c r="AE2788">
        <v>54282</v>
      </c>
    </row>
    <row r="2789" spans="1:31" x14ac:dyDescent="0.3">
      <c r="A2789" s="1" t="s">
        <v>3623</v>
      </c>
      <c r="B2789" s="1" t="s">
        <v>100</v>
      </c>
      <c r="C2789" s="1" t="s">
        <v>77</v>
      </c>
      <c r="D2789" s="2">
        <v>43400</v>
      </c>
      <c r="E2789" s="2">
        <v>43580</v>
      </c>
      <c r="F2789" s="2" t="str">
        <f>TEXT(Sales[[#This Row],[OrderDate]],"dd")</f>
        <v>25</v>
      </c>
      <c r="G2789" s="2">
        <v>43588</v>
      </c>
      <c r="H2789" s="2">
        <v>43597</v>
      </c>
      <c r="I2789" s="1" t="s">
        <v>32</v>
      </c>
      <c r="J2789">
        <v>26</v>
      </c>
      <c r="K2789" s="1" t="s">
        <v>247</v>
      </c>
      <c r="L2789">
        <v>11</v>
      </c>
      <c r="M2789" s="1" t="s">
        <v>44</v>
      </c>
      <c r="N2789">
        <v>6</v>
      </c>
      <c r="O2789" s="1" t="s">
        <v>274</v>
      </c>
      <c r="P2789">
        <v>2</v>
      </c>
      <c r="Q2789">
        <v>0.05</v>
      </c>
      <c r="R2789">
        <v>3832.4</v>
      </c>
      <c r="S2789">
        <v>2107.8200000000002</v>
      </c>
      <c r="T2789">
        <v>4215.6400000000003</v>
      </c>
      <c r="U2789">
        <v>7281.56</v>
      </c>
      <c r="V2789">
        <f>Sales[[#This Row],[Total Revenue]]-Sales[[#This Row],[Total Buying]]</f>
        <v>3065.92</v>
      </c>
      <c r="W2789">
        <v>135</v>
      </c>
      <c r="X2789" s="1" t="s">
        <v>1554</v>
      </c>
      <c r="Y2789" s="1" t="s">
        <v>1287</v>
      </c>
      <c r="Z2789" s="1" t="s">
        <v>306</v>
      </c>
      <c r="AA2789" s="1" t="s">
        <v>307</v>
      </c>
      <c r="AB2789" s="1" t="s">
        <v>56</v>
      </c>
      <c r="AC2789" s="1" t="s">
        <v>307</v>
      </c>
      <c r="AD2789">
        <v>105443</v>
      </c>
      <c r="AE2789">
        <v>45748</v>
      </c>
    </row>
    <row r="2790" spans="1:31" x14ac:dyDescent="0.3">
      <c r="A2790" s="1" t="s">
        <v>3624</v>
      </c>
      <c r="B2790" s="1" t="s">
        <v>42</v>
      </c>
      <c r="C2790" s="1" t="s">
        <v>424</v>
      </c>
      <c r="D2790" s="2">
        <v>43500</v>
      </c>
      <c r="E2790" s="2">
        <v>43580</v>
      </c>
      <c r="F2790" s="2" t="str">
        <f>TEXT(Sales[[#This Row],[OrderDate]],"dd")</f>
        <v>25</v>
      </c>
      <c r="G2790" s="2">
        <v>43605</v>
      </c>
      <c r="H2790" s="2">
        <v>43612</v>
      </c>
      <c r="I2790" s="1" t="s">
        <v>32</v>
      </c>
      <c r="J2790">
        <v>22</v>
      </c>
      <c r="K2790" s="1" t="s">
        <v>85</v>
      </c>
      <c r="L2790">
        <v>7</v>
      </c>
      <c r="M2790" s="1" t="s">
        <v>271</v>
      </c>
      <c r="N2790">
        <v>6</v>
      </c>
      <c r="O2790" s="1" t="s">
        <v>274</v>
      </c>
      <c r="P2790">
        <v>4</v>
      </c>
      <c r="Q2790">
        <v>0.05</v>
      </c>
      <c r="R2790">
        <v>1742</v>
      </c>
      <c r="S2790">
        <v>1167.1400000000001</v>
      </c>
      <c r="T2790">
        <v>4668.5600000000004</v>
      </c>
      <c r="U2790">
        <v>6619.6</v>
      </c>
      <c r="V2790">
        <f>Sales[[#This Row],[Total Revenue]]-Sales[[#This Row],[Total Buying]]</f>
        <v>1951.04</v>
      </c>
      <c r="W2790">
        <v>60</v>
      </c>
      <c r="X2790" s="1" t="s">
        <v>482</v>
      </c>
      <c r="Y2790" s="1" t="s">
        <v>191</v>
      </c>
      <c r="Z2790" s="1" t="s">
        <v>158</v>
      </c>
      <c r="AA2790" s="1" t="s">
        <v>159</v>
      </c>
      <c r="AB2790" s="1" t="s">
        <v>116</v>
      </c>
      <c r="AC2790" s="1" t="s">
        <v>159</v>
      </c>
      <c r="AD2790">
        <v>39378</v>
      </c>
      <c r="AE2790">
        <v>49186</v>
      </c>
    </row>
    <row r="2791" spans="1:31" x14ac:dyDescent="0.3">
      <c r="A2791" s="1" t="s">
        <v>3625</v>
      </c>
      <c r="B2791" s="1" t="s">
        <v>42</v>
      </c>
      <c r="C2791" s="1" t="s">
        <v>239</v>
      </c>
      <c r="D2791" s="2">
        <v>43500</v>
      </c>
      <c r="E2791" s="2">
        <v>43580</v>
      </c>
      <c r="F2791" s="2" t="str">
        <f>TEXT(Sales[[#This Row],[OrderDate]],"dd")</f>
        <v>25</v>
      </c>
      <c r="G2791" s="2">
        <v>43604</v>
      </c>
      <c r="H2791" s="2">
        <v>43608</v>
      </c>
      <c r="I2791" s="1" t="s">
        <v>32</v>
      </c>
      <c r="J2791">
        <v>22</v>
      </c>
      <c r="K2791" s="1" t="s">
        <v>85</v>
      </c>
      <c r="L2791">
        <v>4</v>
      </c>
      <c r="M2791" s="1" t="s">
        <v>92</v>
      </c>
      <c r="N2791">
        <v>46</v>
      </c>
      <c r="O2791" s="1" t="s">
        <v>150</v>
      </c>
      <c r="P2791">
        <v>6</v>
      </c>
      <c r="Q2791">
        <v>0.05</v>
      </c>
      <c r="R2791">
        <v>1031.8</v>
      </c>
      <c r="S2791">
        <v>680.98800000000006</v>
      </c>
      <c r="T2791">
        <v>4085.9280000000003</v>
      </c>
      <c r="U2791">
        <v>5881.2599999999993</v>
      </c>
      <c r="V2791">
        <f>Sales[[#This Row],[Total Revenue]]-Sales[[#This Row],[Total Buying]]</f>
        <v>1795.331999999999</v>
      </c>
      <c r="W2791">
        <v>337</v>
      </c>
      <c r="X2791" s="1" t="s">
        <v>614</v>
      </c>
      <c r="Y2791" s="1" t="s">
        <v>615</v>
      </c>
      <c r="Z2791" s="1" t="s">
        <v>251</v>
      </c>
      <c r="AA2791" s="1" t="s">
        <v>252</v>
      </c>
      <c r="AB2791" s="1" t="s">
        <v>56</v>
      </c>
      <c r="AC2791" s="1" t="s">
        <v>252</v>
      </c>
      <c r="AD2791">
        <v>40020</v>
      </c>
      <c r="AE2791">
        <v>72427</v>
      </c>
    </row>
    <row r="2792" spans="1:31" x14ac:dyDescent="0.3">
      <c r="A2792" s="1" t="s">
        <v>3626</v>
      </c>
      <c r="B2792" s="1" t="s">
        <v>30</v>
      </c>
      <c r="C2792" s="1" t="s">
        <v>77</v>
      </c>
      <c r="D2792" s="2">
        <v>43500</v>
      </c>
      <c r="E2792" s="2">
        <v>43580</v>
      </c>
      <c r="F2792" s="2" t="str">
        <f>TEXT(Sales[[#This Row],[OrderDate]],"dd")</f>
        <v>25</v>
      </c>
      <c r="G2792" s="2">
        <v>43600</v>
      </c>
      <c r="H2792" s="2">
        <v>43609</v>
      </c>
      <c r="I2792" s="1" t="s">
        <v>32</v>
      </c>
      <c r="J2792">
        <v>1</v>
      </c>
      <c r="K2792" s="1" t="s">
        <v>78</v>
      </c>
      <c r="L2792">
        <v>41</v>
      </c>
      <c r="M2792" s="1" t="s">
        <v>505</v>
      </c>
      <c r="N2792">
        <v>14</v>
      </c>
      <c r="O2792" s="1" t="s">
        <v>438</v>
      </c>
      <c r="P2792">
        <v>6</v>
      </c>
      <c r="Q2792">
        <v>0.05</v>
      </c>
      <c r="R2792">
        <v>6385.1</v>
      </c>
      <c r="S2792">
        <v>4724.9740000000002</v>
      </c>
      <c r="T2792">
        <v>28349.844000000001</v>
      </c>
      <c r="U2792">
        <v>36395.07</v>
      </c>
      <c r="V2792">
        <f>Sales[[#This Row],[Total Revenue]]-Sales[[#This Row],[Total Buying]]</f>
        <v>8045.2259999999987</v>
      </c>
      <c r="W2792">
        <v>153</v>
      </c>
      <c r="X2792" s="1" t="s">
        <v>796</v>
      </c>
      <c r="Y2792" s="1" t="s">
        <v>658</v>
      </c>
      <c r="Z2792" s="1" t="s">
        <v>196</v>
      </c>
      <c r="AA2792" s="1" t="s">
        <v>197</v>
      </c>
      <c r="AB2792" s="1" t="s">
        <v>147</v>
      </c>
      <c r="AC2792" s="1" t="s">
        <v>197</v>
      </c>
      <c r="AD2792">
        <v>40097</v>
      </c>
      <c r="AE2792">
        <v>68474</v>
      </c>
    </row>
    <row r="2793" spans="1:31" x14ac:dyDescent="0.3">
      <c r="A2793" s="1" t="s">
        <v>3627</v>
      </c>
      <c r="B2793" s="1" t="s">
        <v>42</v>
      </c>
      <c r="C2793" s="1" t="s">
        <v>48</v>
      </c>
      <c r="D2793" s="2">
        <v>43500</v>
      </c>
      <c r="E2793" s="2">
        <v>43580</v>
      </c>
      <c r="F2793" s="2" t="str">
        <f>TEXT(Sales[[#This Row],[OrderDate]],"dd")</f>
        <v>25</v>
      </c>
      <c r="G2793" s="2">
        <v>43601</v>
      </c>
      <c r="H2793" s="2">
        <v>43602</v>
      </c>
      <c r="I2793" s="1" t="s">
        <v>32</v>
      </c>
      <c r="J2793">
        <v>22</v>
      </c>
      <c r="K2793" s="1" t="s">
        <v>85</v>
      </c>
      <c r="L2793">
        <v>43</v>
      </c>
      <c r="M2793" s="1" t="s">
        <v>183</v>
      </c>
      <c r="N2793">
        <v>22</v>
      </c>
      <c r="O2793" s="1" t="s">
        <v>128</v>
      </c>
      <c r="P2793">
        <v>6</v>
      </c>
      <c r="Q2793">
        <v>0.1</v>
      </c>
      <c r="R2793">
        <v>1072</v>
      </c>
      <c r="S2793">
        <v>686.08</v>
      </c>
      <c r="T2793">
        <v>4116.4800000000005</v>
      </c>
      <c r="U2793">
        <v>5788.7999999999993</v>
      </c>
      <c r="V2793">
        <f>Sales[[#This Row],[Total Revenue]]-Sales[[#This Row],[Total Buying]]</f>
        <v>1672.3199999999988</v>
      </c>
      <c r="W2793">
        <v>28</v>
      </c>
      <c r="X2793" s="1" t="s">
        <v>301</v>
      </c>
      <c r="Y2793" s="1" t="s">
        <v>191</v>
      </c>
      <c r="Z2793" s="1" t="s">
        <v>158</v>
      </c>
      <c r="AA2793" s="1" t="s">
        <v>159</v>
      </c>
      <c r="AB2793" s="1" t="s">
        <v>116</v>
      </c>
      <c r="AC2793" s="1" t="s">
        <v>159</v>
      </c>
      <c r="AD2793">
        <v>32738</v>
      </c>
      <c r="AE2793">
        <v>62897</v>
      </c>
    </row>
    <row r="2794" spans="1:31" x14ac:dyDescent="0.3">
      <c r="A2794" s="1" t="s">
        <v>3628</v>
      </c>
      <c r="B2794" s="1" t="s">
        <v>47</v>
      </c>
      <c r="C2794" s="1" t="s">
        <v>77</v>
      </c>
      <c r="D2794" s="2">
        <v>43500</v>
      </c>
      <c r="E2794" s="2">
        <v>43580</v>
      </c>
      <c r="F2794" s="2" t="str">
        <f>TEXT(Sales[[#This Row],[OrderDate]],"dd")</f>
        <v>25</v>
      </c>
      <c r="G2794" s="2">
        <v>43603</v>
      </c>
      <c r="H2794" s="2">
        <v>43606</v>
      </c>
      <c r="I2794" s="1" t="s">
        <v>32</v>
      </c>
      <c r="J2794">
        <v>15</v>
      </c>
      <c r="K2794" s="1" t="s">
        <v>134</v>
      </c>
      <c r="L2794">
        <v>6</v>
      </c>
      <c r="M2794" s="1" t="s">
        <v>329</v>
      </c>
      <c r="N2794">
        <v>19</v>
      </c>
      <c r="O2794" s="1" t="s">
        <v>726</v>
      </c>
      <c r="P2794">
        <v>6</v>
      </c>
      <c r="Q2794">
        <v>7.4999999999999997E-2</v>
      </c>
      <c r="R2794">
        <v>1688.4</v>
      </c>
      <c r="S2794">
        <v>861.08400000000006</v>
      </c>
      <c r="T2794">
        <v>5166.5040000000008</v>
      </c>
      <c r="U2794">
        <v>9370.619999999999</v>
      </c>
      <c r="V2794">
        <f>Sales[[#This Row],[Total Revenue]]-Sales[[#This Row],[Total Buying]]</f>
        <v>4204.1159999999982</v>
      </c>
      <c r="W2794">
        <v>112</v>
      </c>
      <c r="X2794" s="1" t="s">
        <v>688</v>
      </c>
      <c r="Y2794" s="1" t="s">
        <v>81</v>
      </c>
      <c r="Z2794" s="1" t="s">
        <v>82</v>
      </c>
      <c r="AA2794" s="1" t="s">
        <v>83</v>
      </c>
      <c r="AB2794" s="1" t="s">
        <v>40</v>
      </c>
      <c r="AC2794" s="1" t="s">
        <v>83</v>
      </c>
      <c r="AD2794">
        <v>40213</v>
      </c>
      <c r="AE2794">
        <v>40467</v>
      </c>
    </row>
    <row r="2795" spans="1:31" x14ac:dyDescent="0.3">
      <c r="A2795" s="1" t="s">
        <v>3629</v>
      </c>
      <c r="B2795" s="1" t="s">
        <v>100</v>
      </c>
      <c r="C2795" s="1" t="s">
        <v>239</v>
      </c>
      <c r="D2795" s="2">
        <v>43500</v>
      </c>
      <c r="E2795" s="2">
        <v>43580</v>
      </c>
      <c r="F2795" s="2" t="str">
        <f>TEXT(Sales[[#This Row],[OrderDate]],"dd")</f>
        <v>25</v>
      </c>
      <c r="G2795" s="2">
        <v>43595</v>
      </c>
      <c r="H2795" s="2">
        <v>43605</v>
      </c>
      <c r="I2795" s="1" t="s">
        <v>32</v>
      </c>
      <c r="J2795">
        <v>27</v>
      </c>
      <c r="K2795" s="1" t="s">
        <v>179</v>
      </c>
      <c r="L2795">
        <v>34</v>
      </c>
      <c r="M2795" s="1" t="s">
        <v>378</v>
      </c>
      <c r="N2795">
        <v>16</v>
      </c>
      <c r="O2795" s="1" t="s">
        <v>93</v>
      </c>
      <c r="P2795">
        <v>2</v>
      </c>
      <c r="Q2795">
        <v>7.4999999999999997E-2</v>
      </c>
      <c r="R2795">
        <v>1306.5</v>
      </c>
      <c r="S2795">
        <v>548.73</v>
      </c>
      <c r="T2795">
        <v>1097.46</v>
      </c>
      <c r="U2795">
        <v>2417.0250000000001</v>
      </c>
      <c r="V2795">
        <f>Sales[[#This Row],[Total Revenue]]-Sales[[#This Row],[Total Buying]]</f>
        <v>1319.5650000000001</v>
      </c>
      <c r="W2795">
        <v>342</v>
      </c>
      <c r="X2795" s="1" t="s">
        <v>996</v>
      </c>
      <c r="Y2795" s="1" t="s">
        <v>997</v>
      </c>
      <c r="Z2795" s="1" t="s">
        <v>251</v>
      </c>
      <c r="AA2795" s="1" t="s">
        <v>252</v>
      </c>
      <c r="AB2795" s="1" t="s">
        <v>56</v>
      </c>
      <c r="AC2795" s="1" t="s">
        <v>252</v>
      </c>
      <c r="AD2795">
        <v>37644</v>
      </c>
      <c r="AE2795">
        <v>42840</v>
      </c>
    </row>
    <row r="2796" spans="1:31" x14ac:dyDescent="0.3">
      <c r="A2796" s="1" t="s">
        <v>3630</v>
      </c>
      <c r="B2796" s="1" t="s">
        <v>47</v>
      </c>
      <c r="C2796" s="1" t="s">
        <v>77</v>
      </c>
      <c r="D2796" s="2">
        <v>43500</v>
      </c>
      <c r="E2796" s="2">
        <v>43580</v>
      </c>
      <c r="F2796" s="2" t="str">
        <f>TEXT(Sales[[#This Row],[OrderDate]],"dd")</f>
        <v>25</v>
      </c>
      <c r="G2796" s="2">
        <v>43603</v>
      </c>
      <c r="H2796" s="2">
        <v>43611</v>
      </c>
      <c r="I2796" s="1" t="s">
        <v>32</v>
      </c>
      <c r="J2796">
        <v>19</v>
      </c>
      <c r="K2796" s="1" t="s">
        <v>97</v>
      </c>
      <c r="L2796">
        <v>38</v>
      </c>
      <c r="M2796" s="1" t="s">
        <v>226</v>
      </c>
      <c r="N2796">
        <v>40</v>
      </c>
      <c r="O2796" s="1" t="s">
        <v>199</v>
      </c>
      <c r="P2796">
        <v>2</v>
      </c>
      <c r="Q2796">
        <v>0.1</v>
      </c>
      <c r="R2796">
        <v>241.20000000000002</v>
      </c>
      <c r="S2796">
        <v>115.77600000000001</v>
      </c>
      <c r="T2796">
        <v>231.55200000000002</v>
      </c>
      <c r="U2796">
        <v>434.16</v>
      </c>
      <c r="V2796">
        <f>Sales[[#This Row],[Total Revenue]]-Sales[[#This Row],[Total Buying]]</f>
        <v>202.608</v>
      </c>
      <c r="W2796">
        <v>110</v>
      </c>
      <c r="X2796" s="1" t="s">
        <v>372</v>
      </c>
      <c r="Y2796" s="1" t="s">
        <v>90</v>
      </c>
      <c r="Z2796" s="1" t="s">
        <v>82</v>
      </c>
      <c r="AA2796" s="1" t="s">
        <v>83</v>
      </c>
      <c r="AB2796" s="1" t="s">
        <v>40</v>
      </c>
      <c r="AC2796" s="1" t="s">
        <v>83</v>
      </c>
      <c r="AD2796">
        <v>46974</v>
      </c>
      <c r="AE2796">
        <v>79359</v>
      </c>
    </row>
    <row r="2797" spans="1:31" x14ac:dyDescent="0.3">
      <c r="A2797" s="1" t="s">
        <v>3631</v>
      </c>
      <c r="B2797" s="1" t="s">
        <v>47</v>
      </c>
      <c r="C2797" s="1" t="s">
        <v>62</v>
      </c>
      <c r="D2797" s="2">
        <v>43500</v>
      </c>
      <c r="E2797" s="2">
        <v>43580</v>
      </c>
      <c r="F2797" s="2" t="str">
        <f>TEXT(Sales[[#This Row],[OrderDate]],"dd")</f>
        <v>25</v>
      </c>
      <c r="G2797" s="2">
        <v>43594</v>
      </c>
      <c r="H2797" s="2">
        <v>43599</v>
      </c>
      <c r="I2797" s="1" t="s">
        <v>32</v>
      </c>
      <c r="J2797">
        <v>17</v>
      </c>
      <c r="K2797" s="1" t="s">
        <v>292</v>
      </c>
      <c r="L2797">
        <v>8</v>
      </c>
      <c r="M2797" s="1" t="s">
        <v>98</v>
      </c>
      <c r="N2797">
        <v>3</v>
      </c>
      <c r="O2797" s="1" t="s">
        <v>167</v>
      </c>
      <c r="P2797">
        <v>7</v>
      </c>
      <c r="Q2797">
        <v>0.1</v>
      </c>
      <c r="R2797">
        <v>2264.6</v>
      </c>
      <c r="S2797">
        <v>1743.742</v>
      </c>
      <c r="T2797">
        <v>12206.194</v>
      </c>
      <c r="U2797">
        <v>14266.98</v>
      </c>
      <c r="V2797">
        <f>Sales[[#This Row],[Total Revenue]]-Sales[[#This Row],[Total Buying]]</f>
        <v>2060.7860000000001</v>
      </c>
      <c r="W2797">
        <v>328</v>
      </c>
      <c r="X2797" s="1" t="s">
        <v>1081</v>
      </c>
      <c r="Y2797" s="1" t="s">
        <v>1082</v>
      </c>
      <c r="Z2797" s="1" t="s">
        <v>251</v>
      </c>
      <c r="AA2797" s="1" t="s">
        <v>252</v>
      </c>
      <c r="AB2797" s="1" t="s">
        <v>56</v>
      </c>
      <c r="AC2797" s="1" t="s">
        <v>252</v>
      </c>
      <c r="AD2797">
        <v>90433</v>
      </c>
      <c r="AE2797">
        <v>44648</v>
      </c>
    </row>
    <row r="2798" spans="1:31" x14ac:dyDescent="0.3">
      <c r="A2798" s="1" t="s">
        <v>3632</v>
      </c>
      <c r="B2798" s="1" t="s">
        <v>30</v>
      </c>
      <c r="C2798" s="1" t="s">
        <v>31</v>
      </c>
      <c r="D2798" s="2">
        <v>43400</v>
      </c>
      <c r="E2798" s="2">
        <v>43580</v>
      </c>
      <c r="F2798" s="2" t="str">
        <f>TEXT(Sales[[#This Row],[OrderDate]],"dd")</f>
        <v>25</v>
      </c>
      <c r="G2798" s="2">
        <v>43608</v>
      </c>
      <c r="H2798" s="2">
        <v>43611</v>
      </c>
      <c r="I2798" s="1" t="s">
        <v>32</v>
      </c>
      <c r="J2798">
        <v>7</v>
      </c>
      <c r="K2798" s="1" t="s">
        <v>188</v>
      </c>
      <c r="L2798">
        <v>7</v>
      </c>
      <c r="M2798" s="1" t="s">
        <v>271</v>
      </c>
      <c r="N2798">
        <v>2</v>
      </c>
      <c r="O2798" s="1" t="s">
        <v>394</v>
      </c>
      <c r="P2798">
        <v>3</v>
      </c>
      <c r="Q2798">
        <v>7.4999999999999997E-2</v>
      </c>
      <c r="R2798">
        <v>180.9</v>
      </c>
      <c r="S2798">
        <v>142.911</v>
      </c>
      <c r="T2798">
        <v>428.733</v>
      </c>
      <c r="U2798">
        <v>501.99750000000006</v>
      </c>
      <c r="V2798">
        <f>Sales[[#This Row],[Total Revenue]]-Sales[[#This Row],[Total Buying]]</f>
        <v>73.264500000000055</v>
      </c>
      <c r="W2798">
        <v>260</v>
      </c>
      <c r="X2798" s="1" t="s">
        <v>1983</v>
      </c>
      <c r="Y2798" s="1" t="s">
        <v>37</v>
      </c>
      <c r="Z2798" s="1" t="s">
        <v>38</v>
      </c>
      <c r="AA2798" s="1" t="s">
        <v>39</v>
      </c>
      <c r="AB2798" s="1" t="s">
        <v>40</v>
      </c>
      <c r="AC2798" s="1" t="s">
        <v>39</v>
      </c>
      <c r="AD2798">
        <v>161116</v>
      </c>
      <c r="AE2798">
        <v>87040</v>
      </c>
    </row>
    <row r="2799" spans="1:31" x14ac:dyDescent="0.3">
      <c r="A2799" s="1" t="s">
        <v>3633</v>
      </c>
      <c r="B2799" s="1" t="s">
        <v>47</v>
      </c>
      <c r="C2799" s="1" t="s">
        <v>77</v>
      </c>
      <c r="D2799" s="2">
        <v>43500</v>
      </c>
      <c r="E2799" s="2">
        <v>43580</v>
      </c>
      <c r="F2799" s="2" t="str">
        <f>TEXT(Sales[[#This Row],[OrderDate]],"dd")</f>
        <v>25</v>
      </c>
      <c r="G2799" s="2">
        <v>43605</v>
      </c>
      <c r="H2799" s="2">
        <v>43608</v>
      </c>
      <c r="I2799" s="1" t="s">
        <v>32</v>
      </c>
      <c r="J2799">
        <v>16</v>
      </c>
      <c r="K2799" s="1" t="s">
        <v>270</v>
      </c>
      <c r="L2799">
        <v>9</v>
      </c>
      <c r="M2799" s="1" t="s">
        <v>149</v>
      </c>
      <c r="N2799">
        <v>20</v>
      </c>
      <c r="O2799" s="1" t="s">
        <v>245</v>
      </c>
      <c r="P2799">
        <v>3</v>
      </c>
      <c r="Q2799">
        <v>0.05</v>
      </c>
      <c r="R2799">
        <v>3765.4</v>
      </c>
      <c r="S2799">
        <v>1656.7760000000001</v>
      </c>
      <c r="T2799">
        <v>4970.3280000000004</v>
      </c>
      <c r="U2799">
        <v>10731.39</v>
      </c>
      <c r="V2799">
        <f>Sales[[#This Row],[Total Revenue]]-Sales[[#This Row],[Total Buying]]</f>
        <v>5761.061999999999</v>
      </c>
      <c r="W2799">
        <v>155</v>
      </c>
      <c r="X2799" s="1" t="s">
        <v>1222</v>
      </c>
      <c r="Y2799" s="1" t="s">
        <v>844</v>
      </c>
      <c r="Z2799" s="1" t="s">
        <v>196</v>
      </c>
      <c r="AA2799" s="1" t="s">
        <v>197</v>
      </c>
      <c r="AB2799" s="1" t="s">
        <v>147</v>
      </c>
      <c r="AC2799" s="1" t="s">
        <v>197</v>
      </c>
      <c r="AD2799">
        <v>50476</v>
      </c>
      <c r="AE2799">
        <v>49925</v>
      </c>
    </row>
    <row r="2800" spans="1:31" x14ac:dyDescent="0.3">
      <c r="A2800" s="1" t="s">
        <v>3634</v>
      </c>
      <c r="B2800" s="1" t="s">
        <v>47</v>
      </c>
      <c r="C2800" s="1" t="s">
        <v>239</v>
      </c>
      <c r="D2800" s="2">
        <v>43500</v>
      </c>
      <c r="E2800" s="2">
        <v>43581</v>
      </c>
      <c r="F2800" s="2" t="str">
        <f>TEXT(Sales[[#This Row],[OrderDate]],"dd")</f>
        <v>26</v>
      </c>
      <c r="G2800" s="2">
        <v>43602</v>
      </c>
      <c r="H2800" s="2">
        <v>43611</v>
      </c>
      <c r="I2800" s="1" t="s">
        <v>32</v>
      </c>
      <c r="J2800">
        <v>19</v>
      </c>
      <c r="K2800" s="1" t="s">
        <v>97</v>
      </c>
      <c r="L2800">
        <v>43</v>
      </c>
      <c r="M2800" s="1" t="s">
        <v>183</v>
      </c>
      <c r="N2800">
        <v>39</v>
      </c>
      <c r="O2800" s="1" t="s">
        <v>288</v>
      </c>
      <c r="P2800">
        <v>1</v>
      </c>
      <c r="Q2800">
        <v>0.3</v>
      </c>
      <c r="R2800">
        <v>4020</v>
      </c>
      <c r="S2800">
        <v>2814</v>
      </c>
      <c r="T2800">
        <v>2814</v>
      </c>
      <c r="U2800">
        <v>2814</v>
      </c>
      <c r="V2800">
        <f>Sales[[#This Row],[Total Revenue]]-Sales[[#This Row],[Total Buying]]</f>
        <v>0</v>
      </c>
      <c r="W2800">
        <v>366</v>
      </c>
      <c r="X2800" s="1" t="s">
        <v>888</v>
      </c>
      <c r="Y2800" s="1" t="s">
        <v>889</v>
      </c>
      <c r="Z2800" s="1" t="s">
        <v>415</v>
      </c>
      <c r="AA2800" s="1" t="s">
        <v>416</v>
      </c>
      <c r="AB2800" s="1" t="s">
        <v>147</v>
      </c>
      <c r="AC2800" s="1" t="s">
        <v>416</v>
      </c>
      <c r="AD2800">
        <v>104087</v>
      </c>
      <c r="AE2800">
        <v>54896</v>
      </c>
    </row>
    <row r="2801" spans="1:31" x14ac:dyDescent="0.3">
      <c r="A2801" s="1" t="s">
        <v>3635</v>
      </c>
      <c r="B2801" s="1" t="s">
        <v>30</v>
      </c>
      <c r="C2801" s="1" t="s">
        <v>77</v>
      </c>
      <c r="D2801" s="2">
        <v>43400</v>
      </c>
      <c r="E2801" s="2">
        <v>43581</v>
      </c>
      <c r="F2801" s="2" t="str">
        <f>TEXT(Sales[[#This Row],[OrderDate]],"dd")</f>
        <v>26</v>
      </c>
      <c r="G2801" s="2">
        <v>43586</v>
      </c>
      <c r="H2801" s="2">
        <v>43594</v>
      </c>
      <c r="I2801" s="1" t="s">
        <v>32</v>
      </c>
      <c r="J2801">
        <v>10</v>
      </c>
      <c r="K2801" s="1" t="s">
        <v>121</v>
      </c>
      <c r="L2801">
        <v>16</v>
      </c>
      <c r="M2801" s="1" t="s">
        <v>155</v>
      </c>
      <c r="N2801">
        <v>29</v>
      </c>
      <c r="O2801" s="1" t="s">
        <v>360</v>
      </c>
      <c r="P2801">
        <v>6</v>
      </c>
      <c r="Q2801">
        <v>0.2</v>
      </c>
      <c r="R2801">
        <v>904.5</v>
      </c>
      <c r="S2801">
        <v>696.46500000000003</v>
      </c>
      <c r="T2801">
        <v>4178.79</v>
      </c>
      <c r="U2801">
        <v>4341.6000000000004</v>
      </c>
      <c r="V2801">
        <f>Sales[[#This Row],[Total Revenue]]-Sales[[#This Row],[Total Buying]]</f>
        <v>162.8100000000004</v>
      </c>
      <c r="W2801">
        <v>203</v>
      </c>
      <c r="X2801" s="1" t="s">
        <v>1708</v>
      </c>
      <c r="Y2801" s="1" t="s">
        <v>1709</v>
      </c>
      <c r="Z2801" s="1" t="s">
        <v>878</v>
      </c>
      <c r="AA2801" s="1" t="s">
        <v>879</v>
      </c>
      <c r="AB2801" s="1" t="s">
        <v>56</v>
      </c>
      <c r="AC2801" s="1" t="s">
        <v>879</v>
      </c>
      <c r="AD2801">
        <v>59557</v>
      </c>
      <c r="AE2801">
        <v>52421</v>
      </c>
    </row>
    <row r="2802" spans="1:31" x14ac:dyDescent="0.3">
      <c r="A2802" s="1" t="s">
        <v>3636</v>
      </c>
      <c r="B2802" s="1" t="s">
        <v>42</v>
      </c>
      <c r="C2802" s="1" t="s">
        <v>62</v>
      </c>
      <c r="D2802" s="2">
        <v>43500</v>
      </c>
      <c r="E2802" s="2">
        <v>43581</v>
      </c>
      <c r="F2802" s="2" t="str">
        <f>TEXT(Sales[[#This Row],[OrderDate]],"dd")</f>
        <v>26</v>
      </c>
      <c r="G2802" s="2">
        <v>43604</v>
      </c>
      <c r="H2802" s="2">
        <v>43614</v>
      </c>
      <c r="I2802" s="1" t="s">
        <v>32</v>
      </c>
      <c r="J2802">
        <v>23</v>
      </c>
      <c r="K2802" s="1" t="s">
        <v>171</v>
      </c>
      <c r="L2802">
        <v>31</v>
      </c>
      <c r="M2802" s="1" t="s">
        <v>374</v>
      </c>
      <c r="N2802">
        <v>9</v>
      </c>
      <c r="O2802" s="1" t="s">
        <v>111</v>
      </c>
      <c r="P2802">
        <v>8</v>
      </c>
      <c r="Q2802">
        <v>7.4999999999999997E-2</v>
      </c>
      <c r="R2802">
        <v>261.3</v>
      </c>
      <c r="S2802">
        <v>198.58800000000002</v>
      </c>
      <c r="T2802">
        <v>1588.7040000000002</v>
      </c>
      <c r="U2802">
        <v>1933.6200000000001</v>
      </c>
      <c r="V2802">
        <f>Sales[[#This Row],[Total Revenue]]-Sales[[#This Row],[Total Buying]]</f>
        <v>344.91599999999994</v>
      </c>
      <c r="W2802">
        <v>266</v>
      </c>
      <c r="X2802" s="1" t="s">
        <v>1159</v>
      </c>
      <c r="Y2802" s="1" t="s">
        <v>1160</v>
      </c>
      <c r="Z2802" s="1" t="s">
        <v>38</v>
      </c>
      <c r="AA2802" s="1" t="s">
        <v>39</v>
      </c>
      <c r="AB2802" s="1" t="s">
        <v>40</v>
      </c>
      <c r="AC2802" s="1" t="s">
        <v>39</v>
      </c>
      <c r="AD2802">
        <v>738644</v>
      </c>
      <c r="AE2802">
        <v>47030</v>
      </c>
    </row>
    <row r="2803" spans="1:31" x14ac:dyDescent="0.3">
      <c r="A2803" s="1" t="s">
        <v>3637</v>
      </c>
      <c r="B2803" s="1" t="s">
        <v>42</v>
      </c>
      <c r="C2803" s="1" t="s">
        <v>31</v>
      </c>
      <c r="D2803" s="2">
        <v>43500</v>
      </c>
      <c r="E2803" s="2">
        <v>43581</v>
      </c>
      <c r="F2803" s="2" t="str">
        <f>TEXT(Sales[[#This Row],[OrderDate]],"dd")</f>
        <v>26</v>
      </c>
      <c r="G2803" s="2">
        <v>43596</v>
      </c>
      <c r="H2803" s="2">
        <v>43603</v>
      </c>
      <c r="I2803" s="1" t="s">
        <v>32</v>
      </c>
      <c r="J2803">
        <v>21</v>
      </c>
      <c r="K2803" s="1" t="s">
        <v>43</v>
      </c>
      <c r="L2803">
        <v>7</v>
      </c>
      <c r="M2803" s="1" t="s">
        <v>271</v>
      </c>
      <c r="N2803">
        <v>38</v>
      </c>
      <c r="O2803" s="1" t="s">
        <v>119</v>
      </c>
      <c r="P2803">
        <v>1</v>
      </c>
      <c r="Q2803">
        <v>0.1</v>
      </c>
      <c r="R2803">
        <v>1902.8</v>
      </c>
      <c r="S2803">
        <v>1331.9599999999998</v>
      </c>
      <c r="T2803">
        <v>1331.9599999999998</v>
      </c>
      <c r="U2803">
        <v>1712.52</v>
      </c>
      <c r="V2803">
        <f>Sales[[#This Row],[Total Revenue]]-Sales[[#This Row],[Total Buying]]</f>
        <v>380.56000000000017</v>
      </c>
      <c r="W2803">
        <v>233</v>
      </c>
      <c r="X2803" s="1" t="s">
        <v>509</v>
      </c>
      <c r="Y2803" s="1" t="s">
        <v>510</v>
      </c>
      <c r="Z2803" s="1" t="s">
        <v>316</v>
      </c>
      <c r="AA2803" s="1" t="s">
        <v>317</v>
      </c>
      <c r="AB2803" s="1" t="s">
        <v>56</v>
      </c>
      <c r="AC2803" s="1" t="s">
        <v>317</v>
      </c>
      <c r="AD2803">
        <v>114080</v>
      </c>
      <c r="AE2803">
        <v>41628</v>
      </c>
    </row>
    <row r="2804" spans="1:31" x14ac:dyDescent="0.3">
      <c r="A2804" s="1" t="s">
        <v>3638</v>
      </c>
      <c r="B2804" s="1" t="s">
        <v>100</v>
      </c>
      <c r="C2804" s="1" t="s">
        <v>62</v>
      </c>
      <c r="D2804" s="2">
        <v>43500</v>
      </c>
      <c r="E2804" s="2">
        <v>43581</v>
      </c>
      <c r="F2804" s="2" t="str">
        <f>TEXT(Sales[[#This Row],[OrderDate]],"dd")</f>
        <v>26</v>
      </c>
      <c r="G2804" s="2">
        <v>43595</v>
      </c>
      <c r="H2804" s="2">
        <v>43598</v>
      </c>
      <c r="I2804" s="1" t="s">
        <v>32</v>
      </c>
      <c r="J2804">
        <v>27</v>
      </c>
      <c r="K2804" s="1" t="s">
        <v>179</v>
      </c>
      <c r="L2804">
        <v>2</v>
      </c>
      <c r="M2804" s="1" t="s">
        <v>248</v>
      </c>
      <c r="N2804">
        <v>17</v>
      </c>
      <c r="O2804" s="1" t="s">
        <v>180</v>
      </c>
      <c r="P2804">
        <v>3</v>
      </c>
      <c r="Q2804">
        <v>0.2</v>
      </c>
      <c r="R2804">
        <v>2425.4</v>
      </c>
      <c r="S2804">
        <v>1115.6840000000002</v>
      </c>
      <c r="T2804">
        <v>3347.0520000000006</v>
      </c>
      <c r="U2804">
        <v>5820.9600000000009</v>
      </c>
      <c r="V2804">
        <f>Sales[[#This Row],[Total Revenue]]-Sales[[#This Row],[Total Buying]]</f>
        <v>2473.9080000000004</v>
      </c>
      <c r="W2804">
        <v>303</v>
      </c>
      <c r="X2804" s="1" t="s">
        <v>439</v>
      </c>
      <c r="Y2804" s="1" t="s">
        <v>440</v>
      </c>
      <c r="Z2804" s="1" t="s">
        <v>432</v>
      </c>
      <c r="AA2804" s="1" t="s">
        <v>433</v>
      </c>
      <c r="AB2804" s="1" t="s">
        <v>56</v>
      </c>
      <c r="AC2804" s="1" t="s">
        <v>433</v>
      </c>
      <c r="AD2804">
        <v>81073</v>
      </c>
      <c r="AE2804">
        <v>34226</v>
      </c>
    </row>
    <row r="2805" spans="1:31" x14ac:dyDescent="0.3">
      <c r="A2805" s="1" t="s">
        <v>3639</v>
      </c>
      <c r="B2805" s="1" t="s">
        <v>47</v>
      </c>
      <c r="C2805" s="1" t="s">
        <v>239</v>
      </c>
      <c r="D2805" s="2">
        <v>43500</v>
      </c>
      <c r="E2805" s="2">
        <v>43581</v>
      </c>
      <c r="F2805" s="2" t="str">
        <f>TEXT(Sales[[#This Row],[OrderDate]],"dd")</f>
        <v>26</v>
      </c>
      <c r="G2805" s="2">
        <v>43591</v>
      </c>
      <c r="H2805" s="2">
        <v>43600</v>
      </c>
      <c r="I2805" s="1" t="s">
        <v>32</v>
      </c>
      <c r="J2805">
        <v>15</v>
      </c>
      <c r="K2805" s="1" t="s">
        <v>134</v>
      </c>
      <c r="L2805">
        <v>42</v>
      </c>
      <c r="M2805" s="1" t="s">
        <v>363</v>
      </c>
      <c r="N2805">
        <v>14</v>
      </c>
      <c r="O2805" s="1" t="s">
        <v>438</v>
      </c>
      <c r="P2805">
        <v>5</v>
      </c>
      <c r="Q2805">
        <v>0.1</v>
      </c>
      <c r="R2805">
        <v>1105.5</v>
      </c>
      <c r="S2805">
        <v>541.69499999999994</v>
      </c>
      <c r="T2805">
        <v>2708.4749999999995</v>
      </c>
      <c r="U2805">
        <v>4974.75</v>
      </c>
      <c r="V2805">
        <f>Sales[[#This Row],[Total Revenue]]-Sales[[#This Row],[Total Buying]]</f>
        <v>2266.2750000000005</v>
      </c>
      <c r="W2805">
        <v>336</v>
      </c>
      <c r="X2805" s="1" t="s">
        <v>599</v>
      </c>
      <c r="Y2805" s="1" t="s">
        <v>276</v>
      </c>
      <c r="Z2805" s="1" t="s">
        <v>251</v>
      </c>
      <c r="AA2805" s="1" t="s">
        <v>252</v>
      </c>
      <c r="AB2805" s="1" t="s">
        <v>56</v>
      </c>
      <c r="AC2805" s="1" t="s">
        <v>252</v>
      </c>
      <c r="AD2805">
        <v>103937</v>
      </c>
      <c r="AE2805">
        <v>83793</v>
      </c>
    </row>
    <row r="2806" spans="1:31" x14ac:dyDescent="0.3">
      <c r="A2806" s="1" t="s">
        <v>3640</v>
      </c>
      <c r="B2806" s="1" t="s">
        <v>47</v>
      </c>
      <c r="C2806" s="1" t="s">
        <v>77</v>
      </c>
      <c r="D2806" s="2">
        <v>43500</v>
      </c>
      <c r="E2806" s="2">
        <v>43581</v>
      </c>
      <c r="F2806" s="2" t="str">
        <f>TEXT(Sales[[#This Row],[OrderDate]],"dd")</f>
        <v>26</v>
      </c>
      <c r="G2806" s="2">
        <v>43583</v>
      </c>
      <c r="H2806" s="2">
        <v>43585</v>
      </c>
      <c r="I2806" s="1" t="s">
        <v>32</v>
      </c>
      <c r="J2806">
        <v>16</v>
      </c>
      <c r="K2806" s="1" t="s">
        <v>270</v>
      </c>
      <c r="L2806">
        <v>6</v>
      </c>
      <c r="M2806" s="1" t="s">
        <v>329</v>
      </c>
      <c r="N2806">
        <v>31</v>
      </c>
      <c r="O2806" s="1" t="s">
        <v>470</v>
      </c>
      <c r="P2806">
        <v>1</v>
      </c>
      <c r="Q2806">
        <v>0.15</v>
      </c>
      <c r="R2806">
        <v>2753.7000000000003</v>
      </c>
      <c r="S2806">
        <v>1679.7570000000001</v>
      </c>
      <c r="T2806">
        <v>1679.7570000000001</v>
      </c>
      <c r="U2806">
        <v>2340.6450000000004</v>
      </c>
      <c r="V2806">
        <f>Sales[[#This Row],[Total Revenue]]-Sales[[#This Row],[Total Buying]]</f>
        <v>660.88800000000037</v>
      </c>
      <c r="W2806">
        <v>126</v>
      </c>
      <c r="X2806" s="1" t="s">
        <v>727</v>
      </c>
      <c r="Y2806" s="1" t="s">
        <v>728</v>
      </c>
      <c r="Z2806" s="1" t="s">
        <v>306</v>
      </c>
      <c r="AA2806" s="1" t="s">
        <v>307</v>
      </c>
      <c r="AB2806" s="1" t="s">
        <v>56</v>
      </c>
      <c r="AC2806" s="1" t="s">
        <v>307</v>
      </c>
      <c r="AD2806">
        <v>157347</v>
      </c>
      <c r="AE2806">
        <v>31051</v>
      </c>
    </row>
    <row r="2807" spans="1:31" x14ac:dyDescent="0.3">
      <c r="A2807" s="1" t="s">
        <v>3641</v>
      </c>
      <c r="B2807" s="1" t="s">
        <v>42</v>
      </c>
      <c r="C2807" s="1" t="s">
        <v>239</v>
      </c>
      <c r="D2807" s="2">
        <v>43400</v>
      </c>
      <c r="E2807" s="2">
        <v>43581</v>
      </c>
      <c r="F2807" s="2" t="str">
        <f>TEXT(Sales[[#This Row],[OrderDate]],"dd")</f>
        <v>26</v>
      </c>
      <c r="G2807" s="2">
        <v>43583</v>
      </c>
      <c r="H2807" s="2">
        <v>43590</v>
      </c>
      <c r="I2807" s="1" t="s">
        <v>32</v>
      </c>
      <c r="J2807">
        <v>23</v>
      </c>
      <c r="K2807" s="1" t="s">
        <v>171</v>
      </c>
      <c r="L2807">
        <v>34</v>
      </c>
      <c r="M2807" s="1" t="s">
        <v>378</v>
      </c>
      <c r="N2807">
        <v>9</v>
      </c>
      <c r="O2807" s="1" t="s">
        <v>111</v>
      </c>
      <c r="P2807">
        <v>3</v>
      </c>
      <c r="Q2807">
        <v>7.4999999999999997E-2</v>
      </c>
      <c r="R2807">
        <v>174.20000000000002</v>
      </c>
      <c r="S2807">
        <v>116.71400000000001</v>
      </c>
      <c r="T2807">
        <v>350.14200000000005</v>
      </c>
      <c r="U2807">
        <v>483.40500000000009</v>
      </c>
      <c r="V2807">
        <f>Sales[[#This Row],[Total Revenue]]-Sales[[#This Row],[Total Buying]]</f>
        <v>133.26300000000003</v>
      </c>
      <c r="W2807">
        <v>337</v>
      </c>
      <c r="X2807" s="1" t="s">
        <v>614</v>
      </c>
      <c r="Y2807" s="1" t="s">
        <v>615</v>
      </c>
      <c r="Z2807" s="1" t="s">
        <v>251</v>
      </c>
      <c r="AA2807" s="1" t="s">
        <v>252</v>
      </c>
      <c r="AB2807" s="1" t="s">
        <v>56</v>
      </c>
      <c r="AC2807" s="1" t="s">
        <v>252</v>
      </c>
      <c r="AD2807">
        <v>40020</v>
      </c>
      <c r="AE2807">
        <v>72427</v>
      </c>
    </row>
    <row r="2808" spans="1:31" x14ac:dyDescent="0.3">
      <c r="A2808" s="1" t="s">
        <v>3642</v>
      </c>
      <c r="B2808" s="1" t="s">
        <v>47</v>
      </c>
      <c r="C2808" s="1" t="s">
        <v>62</v>
      </c>
      <c r="D2808" s="2">
        <v>43500</v>
      </c>
      <c r="E2808" s="2">
        <v>43581</v>
      </c>
      <c r="F2808" s="2" t="str">
        <f>TEXT(Sales[[#This Row],[OrderDate]],"dd")</f>
        <v>26</v>
      </c>
      <c r="G2808" s="2">
        <v>43608</v>
      </c>
      <c r="H2808" s="2">
        <v>43612</v>
      </c>
      <c r="I2808" s="1" t="s">
        <v>32</v>
      </c>
      <c r="J2808">
        <v>19</v>
      </c>
      <c r="K2808" s="1" t="s">
        <v>97</v>
      </c>
      <c r="L2808">
        <v>26</v>
      </c>
      <c r="M2808" s="1" t="s">
        <v>215</v>
      </c>
      <c r="N2808">
        <v>4</v>
      </c>
      <c r="O2808" s="1" t="s">
        <v>64</v>
      </c>
      <c r="P2808">
        <v>5</v>
      </c>
      <c r="Q2808">
        <v>0.3</v>
      </c>
      <c r="R2808">
        <v>3832.4</v>
      </c>
      <c r="S2808">
        <v>2912.6240000000003</v>
      </c>
      <c r="T2808">
        <v>14563.12</v>
      </c>
      <c r="U2808">
        <v>13413.400000000001</v>
      </c>
      <c r="V2808">
        <f>Sales[[#This Row],[Total Revenue]]-Sales[[#This Row],[Total Buying]]</f>
        <v>-1149.7199999999993</v>
      </c>
      <c r="W2808">
        <v>297</v>
      </c>
      <c r="X2808" s="1" t="s">
        <v>916</v>
      </c>
      <c r="Y2808" s="1" t="s">
        <v>917</v>
      </c>
      <c r="Z2808" s="1" t="s">
        <v>257</v>
      </c>
      <c r="AA2808" s="1" t="s">
        <v>258</v>
      </c>
      <c r="AB2808" s="1" t="s">
        <v>56</v>
      </c>
      <c r="AC2808" s="1" t="s">
        <v>258</v>
      </c>
      <c r="AD2808">
        <v>52450</v>
      </c>
      <c r="AE2808">
        <v>55546</v>
      </c>
    </row>
    <row r="2809" spans="1:31" x14ac:dyDescent="0.3">
      <c r="A2809" s="1" t="s">
        <v>3643</v>
      </c>
      <c r="B2809" s="1" t="s">
        <v>47</v>
      </c>
      <c r="C2809" s="1" t="s">
        <v>62</v>
      </c>
      <c r="D2809" s="2">
        <v>43500</v>
      </c>
      <c r="E2809" s="2">
        <v>43581</v>
      </c>
      <c r="F2809" s="2" t="str">
        <f>TEXT(Sales[[#This Row],[OrderDate]],"dd")</f>
        <v>26</v>
      </c>
      <c r="G2809" s="2">
        <v>43585</v>
      </c>
      <c r="H2809" s="2">
        <v>43591</v>
      </c>
      <c r="I2809" s="1" t="s">
        <v>32</v>
      </c>
      <c r="J2809">
        <v>18</v>
      </c>
      <c r="K2809" s="1" t="s">
        <v>49</v>
      </c>
      <c r="L2809">
        <v>20</v>
      </c>
      <c r="M2809" s="1" t="s">
        <v>59</v>
      </c>
      <c r="N2809">
        <v>32</v>
      </c>
      <c r="O2809" s="1" t="s">
        <v>107</v>
      </c>
      <c r="P2809">
        <v>8</v>
      </c>
      <c r="Q2809">
        <v>7.4999999999999997E-2</v>
      </c>
      <c r="R2809">
        <v>1072</v>
      </c>
      <c r="S2809">
        <v>428.8</v>
      </c>
      <c r="T2809">
        <v>3430.4</v>
      </c>
      <c r="U2809">
        <v>7932.8</v>
      </c>
      <c r="V2809">
        <f>Sales[[#This Row],[Total Revenue]]-Sales[[#This Row],[Total Buying]]</f>
        <v>4502.3999999999996</v>
      </c>
      <c r="W2809">
        <v>266</v>
      </c>
      <c r="X2809" s="1" t="s">
        <v>1159</v>
      </c>
      <c r="Y2809" s="1" t="s">
        <v>1160</v>
      </c>
      <c r="Z2809" s="1" t="s">
        <v>38</v>
      </c>
      <c r="AA2809" s="1" t="s">
        <v>39</v>
      </c>
      <c r="AB2809" s="1" t="s">
        <v>40</v>
      </c>
      <c r="AC2809" s="1" t="s">
        <v>39</v>
      </c>
      <c r="AD2809">
        <v>738644</v>
      </c>
      <c r="AE2809">
        <v>47030</v>
      </c>
    </row>
    <row r="2810" spans="1:31" x14ac:dyDescent="0.3">
      <c r="A2810" s="1" t="s">
        <v>3644</v>
      </c>
      <c r="B2810" s="1" t="s">
        <v>42</v>
      </c>
      <c r="C2810" s="1" t="s">
        <v>62</v>
      </c>
      <c r="D2810" s="2">
        <v>43400</v>
      </c>
      <c r="E2810" s="2">
        <v>43582</v>
      </c>
      <c r="F2810" s="2" t="str">
        <f>TEXT(Sales[[#This Row],[OrderDate]],"dd")</f>
        <v>27</v>
      </c>
      <c r="G2810" s="2">
        <v>43609</v>
      </c>
      <c r="H2810" s="2">
        <v>43616</v>
      </c>
      <c r="I2810" s="1" t="s">
        <v>32</v>
      </c>
      <c r="J2810">
        <v>23</v>
      </c>
      <c r="K2810" s="1" t="s">
        <v>171</v>
      </c>
      <c r="L2810">
        <v>35</v>
      </c>
      <c r="M2810" s="1" t="s">
        <v>161</v>
      </c>
      <c r="N2810">
        <v>46</v>
      </c>
      <c r="O2810" s="1" t="s">
        <v>150</v>
      </c>
      <c r="P2810">
        <v>2</v>
      </c>
      <c r="Q2810">
        <v>0.05</v>
      </c>
      <c r="R2810">
        <v>227.8</v>
      </c>
      <c r="S2810">
        <v>182.24</v>
      </c>
      <c r="T2810">
        <v>364.48</v>
      </c>
      <c r="U2810">
        <v>432.82000000000005</v>
      </c>
      <c r="V2810">
        <f>Sales[[#This Row],[Total Revenue]]-Sales[[#This Row],[Total Buying]]</f>
        <v>68.340000000000032</v>
      </c>
      <c r="W2810">
        <v>327</v>
      </c>
      <c r="X2810" s="1" t="s">
        <v>1179</v>
      </c>
      <c r="Y2810" s="1" t="s">
        <v>1180</v>
      </c>
      <c r="Z2810" s="1" t="s">
        <v>251</v>
      </c>
      <c r="AA2810" s="1" t="s">
        <v>252</v>
      </c>
      <c r="AB2810" s="1" t="s">
        <v>56</v>
      </c>
      <c r="AC2810" s="1" t="s">
        <v>252</v>
      </c>
      <c r="AD2810">
        <v>38430</v>
      </c>
      <c r="AE2810">
        <v>57267</v>
      </c>
    </row>
    <row r="2811" spans="1:31" x14ac:dyDescent="0.3">
      <c r="A2811" s="1" t="s">
        <v>3645</v>
      </c>
      <c r="B2811" s="1" t="s">
        <v>47</v>
      </c>
      <c r="C2811" s="1" t="s">
        <v>31</v>
      </c>
      <c r="D2811" s="2">
        <v>43500</v>
      </c>
      <c r="E2811" s="2">
        <v>43582</v>
      </c>
      <c r="F2811" s="2" t="str">
        <f>TEXT(Sales[[#This Row],[OrderDate]],"dd")</f>
        <v>27</v>
      </c>
      <c r="G2811" s="2">
        <v>43597</v>
      </c>
      <c r="H2811" s="2">
        <v>43603</v>
      </c>
      <c r="I2811" s="1" t="s">
        <v>32</v>
      </c>
      <c r="J2811">
        <v>19</v>
      </c>
      <c r="K2811" s="1" t="s">
        <v>97</v>
      </c>
      <c r="L2811">
        <v>24</v>
      </c>
      <c r="M2811" s="1" t="s">
        <v>138</v>
      </c>
      <c r="N2811">
        <v>2</v>
      </c>
      <c r="O2811" s="1" t="s">
        <v>394</v>
      </c>
      <c r="P2811">
        <v>2</v>
      </c>
      <c r="Q2811">
        <v>0.05</v>
      </c>
      <c r="R2811">
        <v>1018.4</v>
      </c>
      <c r="S2811">
        <v>794.35199999999998</v>
      </c>
      <c r="T2811">
        <v>1588.704</v>
      </c>
      <c r="U2811">
        <v>1934.96</v>
      </c>
      <c r="V2811">
        <f>Sales[[#This Row],[Total Revenue]]-Sales[[#This Row],[Total Buying]]</f>
        <v>346.25600000000009</v>
      </c>
      <c r="W2811">
        <v>222</v>
      </c>
      <c r="X2811" s="1" t="s">
        <v>229</v>
      </c>
      <c r="Y2811" s="1" t="s">
        <v>1237</v>
      </c>
      <c r="Z2811" s="1" t="s">
        <v>905</v>
      </c>
      <c r="AA2811" s="1" t="s">
        <v>906</v>
      </c>
      <c r="AB2811" s="1" t="s">
        <v>147</v>
      </c>
      <c r="AC2811" s="1" t="s">
        <v>906</v>
      </c>
      <c r="AD2811">
        <v>45024</v>
      </c>
      <c r="AE2811">
        <v>44907</v>
      </c>
    </row>
    <row r="2812" spans="1:31" x14ac:dyDescent="0.3">
      <c r="A2812" s="1" t="s">
        <v>3646</v>
      </c>
      <c r="B2812" s="1" t="s">
        <v>47</v>
      </c>
      <c r="C2812" s="1" t="s">
        <v>48</v>
      </c>
      <c r="D2812" s="2">
        <v>43500</v>
      </c>
      <c r="E2812" s="2">
        <v>43582</v>
      </c>
      <c r="F2812" s="2" t="str">
        <f>TEXT(Sales[[#This Row],[OrderDate]],"dd")</f>
        <v>27</v>
      </c>
      <c r="G2812" s="2">
        <v>43609</v>
      </c>
      <c r="H2812" s="2">
        <v>43610</v>
      </c>
      <c r="I2812" s="1" t="s">
        <v>32</v>
      </c>
      <c r="J2812">
        <v>19</v>
      </c>
      <c r="K2812" s="1" t="s">
        <v>97</v>
      </c>
      <c r="L2812">
        <v>37</v>
      </c>
      <c r="M2812" s="1" t="s">
        <v>498</v>
      </c>
      <c r="N2812">
        <v>22</v>
      </c>
      <c r="O2812" s="1" t="s">
        <v>128</v>
      </c>
      <c r="P2812">
        <v>6</v>
      </c>
      <c r="Q2812">
        <v>7.4999999999999997E-2</v>
      </c>
      <c r="R2812">
        <v>911.2</v>
      </c>
      <c r="S2812">
        <v>665.17600000000004</v>
      </c>
      <c r="T2812">
        <v>3991.0560000000005</v>
      </c>
      <c r="U2812">
        <v>5057.16</v>
      </c>
      <c r="V2812">
        <f>Sales[[#This Row],[Total Revenue]]-Sales[[#This Row],[Total Buying]]</f>
        <v>1066.1039999999994</v>
      </c>
      <c r="W2812">
        <v>1</v>
      </c>
      <c r="X2812" s="1" t="s">
        <v>52</v>
      </c>
      <c r="Y2812" s="1" t="s">
        <v>53</v>
      </c>
      <c r="Z2812" s="1" t="s">
        <v>54</v>
      </c>
      <c r="AA2812" s="1" t="s">
        <v>55</v>
      </c>
      <c r="AB2812" s="1" t="s">
        <v>56</v>
      </c>
      <c r="AC2812" s="1" t="s">
        <v>55</v>
      </c>
      <c r="AD2812">
        <v>89972</v>
      </c>
      <c r="AE2812">
        <v>31061</v>
      </c>
    </row>
    <row r="2813" spans="1:31" x14ac:dyDescent="0.3">
      <c r="A2813" s="1" t="s">
        <v>3647</v>
      </c>
      <c r="B2813" s="1" t="s">
        <v>30</v>
      </c>
      <c r="C2813" s="1" t="s">
        <v>31</v>
      </c>
      <c r="D2813" s="2">
        <v>43500</v>
      </c>
      <c r="E2813" s="2">
        <v>43582</v>
      </c>
      <c r="F2813" s="2" t="str">
        <f>TEXT(Sales[[#This Row],[OrderDate]],"dd")</f>
        <v>27</v>
      </c>
      <c r="G2813" s="2">
        <v>43586</v>
      </c>
      <c r="H2813" s="2">
        <v>43596</v>
      </c>
      <c r="I2813" s="1" t="s">
        <v>32</v>
      </c>
      <c r="J2813">
        <v>2</v>
      </c>
      <c r="K2813" s="1" t="s">
        <v>142</v>
      </c>
      <c r="L2813">
        <v>49</v>
      </c>
      <c r="M2813" s="1" t="s">
        <v>74</v>
      </c>
      <c r="N2813">
        <v>47</v>
      </c>
      <c r="O2813" s="1" t="s">
        <v>254</v>
      </c>
      <c r="P2813">
        <v>7</v>
      </c>
      <c r="Q2813">
        <v>7.4999999999999997E-2</v>
      </c>
      <c r="R2813">
        <v>5661.5</v>
      </c>
      <c r="S2813">
        <v>3623.36</v>
      </c>
      <c r="T2813">
        <v>25363.52</v>
      </c>
      <c r="U2813">
        <v>36658.212500000001</v>
      </c>
      <c r="V2813">
        <f>Sales[[#This Row],[Total Revenue]]-Sales[[#This Row],[Total Buying]]</f>
        <v>11294.692500000001</v>
      </c>
      <c r="W2813">
        <v>230</v>
      </c>
      <c r="X2813" s="1" t="s">
        <v>1471</v>
      </c>
      <c r="Y2813" s="1" t="s">
        <v>1472</v>
      </c>
      <c r="Z2813" s="1" t="s">
        <v>316</v>
      </c>
      <c r="AA2813" s="1" t="s">
        <v>317</v>
      </c>
      <c r="AB2813" s="1" t="s">
        <v>56</v>
      </c>
      <c r="AC2813" s="1" t="s">
        <v>317</v>
      </c>
      <c r="AD2813">
        <v>305488</v>
      </c>
      <c r="AE2813">
        <v>53637</v>
      </c>
    </row>
    <row r="2814" spans="1:31" x14ac:dyDescent="0.3">
      <c r="A2814" s="1" t="s">
        <v>3648</v>
      </c>
      <c r="B2814" s="1" t="s">
        <v>30</v>
      </c>
      <c r="C2814" s="1" t="s">
        <v>239</v>
      </c>
      <c r="D2814" s="2">
        <v>43500</v>
      </c>
      <c r="E2814" s="2">
        <v>43582</v>
      </c>
      <c r="F2814" s="2" t="str">
        <f>TEXT(Sales[[#This Row],[OrderDate]],"dd")</f>
        <v>27</v>
      </c>
      <c r="G2814" s="2">
        <v>43597</v>
      </c>
      <c r="H2814" s="2">
        <v>43603</v>
      </c>
      <c r="I2814" s="1" t="s">
        <v>32</v>
      </c>
      <c r="J2814">
        <v>4</v>
      </c>
      <c r="K2814" s="1" t="s">
        <v>70</v>
      </c>
      <c r="L2814">
        <v>21</v>
      </c>
      <c r="M2814" s="1" t="s">
        <v>63</v>
      </c>
      <c r="N2814">
        <v>38</v>
      </c>
      <c r="O2814" s="1" t="s">
        <v>119</v>
      </c>
      <c r="P2814">
        <v>3</v>
      </c>
      <c r="Q2814">
        <v>7.4999999999999997E-2</v>
      </c>
      <c r="R2814">
        <v>857.6</v>
      </c>
      <c r="S2814">
        <v>617.47199999999998</v>
      </c>
      <c r="T2814">
        <v>1852.4159999999999</v>
      </c>
      <c r="U2814">
        <v>2379.84</v>
      </c>
      <c r="V2814">
        <f>Sales[[#This Row],[Total Revenue]]-Sales[[#This Row],[Total Buying]]</f>
        <v>527.42400000000021</v>
      </c>
      <c r="W2814">
        <v>361</v>
      </c>
      <c r="X2814" s="1" t="s">
        <v>1511</v>
      </c>
      <c r="Y2814" s="1" t="s">
        <v>404</v>
      </c>
      <c r="Z2814" s="1" t="s">
        <v>405</v>
      </c>
      <c r="AA2814" s="1" t="s">
        <v>406</v>
      </c>
      <c r="AB2814" s="1" t="s">
        <v>116</v>
      </c>
      <c r="AC2814" s="1" t="s">
        <v>406</v>
      </c>
      <c r="AD2814">
        <v>296633</v>
      </c>
      <c r="AE2814">
        <v>70594</v>
      </c>
    </row>
    <row r="2815" spans="1:31" x14ac:dyDescent="0.3">
      <c r="A2815" s="1" t="s">
        <v>3649</v>
      </c>
      <c r="B2815" s="1" t="s">
        <v>100</v>
      </c>
      <c r="C2815" s="1" t="s">
        <v>424</v>
      </c>
      <c r="D2815" s="2">
        <v>43500</v>
      </c>
      <c r="E2815" s="2">
        <v>43582</v>
      </c>
      <c r="F2815" s="2" t="str">
        <f>TEXT(Sales[[#This Row],[OrderDate]],"dd")</f>
        <v>27</v>
      </c>
      <c r="G2815" s="2">
        <v>43610</v>
      </c>
      <c r="H2815" s="2">
        <v>43616</v>
      </c>
      <c r="I2815" s="1" t="s">
        <v>32</v>
      </c>
      <c r="J2815">
        <v>27</v>
      </c>
      <c r="K2815" s="1" t="s">
        <v>179</v>
      </c>
      <c r="L2815">
        <v>7</v>
      </c>
      <c r="M2815" s="1" t="s">
        <v>271</v>
      </c>
      <c r="N2815">
        <v>17</v>
      </c>
      <c r="O2815" s="1" t="s">
        <v>180</v>
      </c>
      <c r="P2815">
        <v>6</v>
      </c>
      <c r="Q2815">
        <v>7.4999999999999997E-2</v>
      </c>
      <c r="R2815">
        <v>3551</v>
      </c>
      <c r="S2815">
        <v>2414.6800000000003</v>
      </c>
      <c r="T2815">
        <v>14488.080000000002</v>
      </c>
      <c r="U2815">
        <v>19708.050000000003</v>
      </c>
      <c r="V2815">
        <f>Sales[[#This Row],[Total Revenue]]-Sales[[#This Row],[Total Buying]]</f>
        <v>5219.9700000000012</v>
      </c>
      <c r="W2815">
        <v>60</v>
      </c>
      <c r="X2815" s="1" t="s">
        <v>482</v>
      </c>
      <c r="Y2815" s="1" t="s">
        <v>191</v>
      </c>
      <c r="Z2815" s="1" t="s">
        <v>158</v>
      </c>
      <c r="AA2815" s="1" t="s">
        <v>159</v>
      </c>
      <c r="AB2815" s="1" t="s">
        <v>116</v>
      </c>
      <c r="AC2815" s="1" t="s">
        <v>159</v>
      </c>
      <c r="AD2815">
        <v>39378</v>
      </c>
      <c r="AE2815">
        <v>49186</v>
      </c>
    </row>
    <row r="2816" spans="1:31" x14ac:dyDescent="0.3">
      <c r="A2816" s="1" t="s">
        <v>3650</v>
      </c>
      <c r="B2816" s="1" t="s">
        <v>30</v>
      </c>
      <c r="C2816" s="1" t="s">
        <v>48</v>
      </c>
      <c r="D2816" s="2">
        <v>43400</v>
      </c>
      <c r="E2816" s="2">
        <v>43582</v>
      </c>
      <c r="F2816" s="2" t="str">
        <f>TEXT(Sales[[#This Row],[OrderDate]],"dd")</f>
        <v>27</v>
      </c>
      <c r="G2816" s="2">
        <v>43590</v>
      </c>
      <c r="H2816" s="2">
        <v>43598</v>
      </c>
      <c r="I2816" s="1" t="s">
        <v>32</v>
      </c>
      <c r="J2816">
        <v>8</v>
      </c>
      <c r="K2816" s="1" t="s">
        <v>105</v>
      </c>
      <c r="L2816">
        <v>29</v>
      </c>
      <c r="M2816" s="1" t="s">
        <v>429</v>
      </c>
      <c r="N2816">
        <v>13</v>
      </c>
      <c r="O2816" s="1" t="s">
        <v>193</v>
      </c>
      <c r="P2816">
        <v>2</v>
      </c>
      <c r="Q2816">
        <v>0.1</v>
      </c>
      <c r="R2816">
        <v>917.9</v>
      </c>
      <c r="S2816">
        <v>367.16</v>
      </c>
      <c r="T2816">
        <v>734.32</v>
      </c>
      <c r="U2816">
        <v>1652.22</v>
      </c>
      <c r="V2816">
        <f>Sales[[#This Row],[Total Revenue]]-Sales[[#This Row],[Total Buying]]</f>
        <v>917.9</v>
      </c>
      <c r="W2816">
        <v>25</v>
      </c>
      <c r="X2816" s="1" t="s">
        <v>284</v>
      </c>
      <c r="Y2816" s="1" t="s">
        <v>285</v>
      </c>
      <c r="Z2816" s="1" t="s">
        <v>158</v>
      </c>
      <c r="AA2816" s="1" t="s">
        <v>159</v>
      </c>
      <c r="AB2816" s="1" t="s">
        <v>116</v>
      </c>
      <c r="AC2816" s="1" t="s">
        <v>159</v>
      </c>
      <c r="AD2816">
        <v>48156</v>
      </c>
      <c r="AE2816">
        <v>74149</v>
      </c>
    </row>
    <row r="2817" spans="1:31" x14ac:dyDescent="0.3">
      <c r="A2817" s="1" t="s">
        <v>3651</v>
      </c>
      <c r="B2817" s="1" t="s">
        <v>30</v>
      </c>
      <c r="C2817" s="1" t="s">
        <v>77</v>
      </c>
      <c r="D2817" s="2">
        <v>43500</v>
      </c>
      <c r="E2817" s="2">
        <v>43582</v>
      </c>
      <c r="F2817" s="2" t="str">
        <f>TEXT(Sales[[#This Row],[OrderDate]],"dd")</f>
        <v>27</v>
      </c>
      <c r="G2817" s="2">
        <v>43606</v>
      </c>
      <c r="H2817" s="2">
        <v>43609</v>
      </c>
      <c r="I2817" s="1" t="s">
        <v>32</v>
      </c>
      <c r="J2817">
        <v>6</v>
      </c>
      <c r="K2817" s="1" t="s">
        <v>33</v>
      </c>
      <c r="L2817">
        <v>15</v>
      </c>
      <c r="M2817" s="1" t="s">
        <v>34</v>
      </c>
      <c r="N2817">
        <v>26</v>
      </c>
      <c r="O2817" s="1" t="s">
        <v>45</v>
      </c>
      <c r="P2817">
        <v>2</v>
      </c>
      <c r="Q2817">
        <v>0.4</v>
      </c>
      <c r="R2817">
        <v>3865.9</v>
      </c>
      <c r="S2817">
        <v>1662.337</v>
      </c>
      <c r="T2817">
        <v>3324.674</v>
      </c>
      <c r="U2817">
        <v>4639.08</v>
      </c>
      <c r="V2817">
        <f>Sales[[#This Row],[Total Revenue]]-Sales[[#This Row],[Total Buying]]</f>
        <v>1314.4059999999999</v>
      </c>
      <c r="W2817">
        <v>164</v>
      </c>
      <c r="X2817" s="1" t="s">
        <v>1754</v>
      </c>
      <c r="Y2817" s="1" t="s">
        <v>532</v>
      </c>
      <c r="Z2817" s="1" t="s">
        <v>196</v>
      </c>
      <c r="AA2817" s="1" t="s">
        <v>197</v>
      </c>
      <c r="AB2817" s="1" t="s">
        <v>147</v>
      </c>
      <c r="AC2817" s="1" t="s">
        <v>197</v>
      </c>
      <c r="AD2817">
        <v>50680</v>
      </c>
      <c r="AE2817">
        <v>65608</v>
      </c>
    </row>
    <row r="2818" spans="1:31" x14ac:dyDescent="0.3">
      <c r="A2818" s="1" t="s">
        <v>3652</v>
      </c>
      <c r="B2818" s="1" t="s">
        <v>30</v>
      </c>
      <c r="C2818" s="1" t="s">
        <v>62</v>
      </c>
      <c r="D2818" s="2">
        <v>43400</v>
      </c>
      <c r="E2818" s="2">
        <v>43582</v>
      </c>
      <c r="F2818" s="2" t="str">
        <f>TEXT(Sales[[#This Row],[OrderDate]],"dd")</f>
        <v>27</v>
      </c>
      <c r="G2818" s="2">
        <v>43594</v>
      </c>
      <c r="H2818" s="2">
        <v>43599</v>
      </c>
      <c r="I2818" s="1" t="s">
        <v>32</v>
      </c>
      <c r="J2818">
        <v>9</v>
      </c>
      <c r="K2818" s="1" t="s">
        <v>214</v>
      </c>
      <c r="L2818">
        <v>12</v>
      </c>
      <c r="M2818" s="1" t="s">
        <v>380</v>
      </c>
      <c r="N2818">
        <v>30</v>
      </c>
      <c r="O2818" s="1" t="s">
        <v>51</v>
      </c>
      <c r="P2818">
        <v>2</v>
      </c>
      <c r="Q2818">
        <v>0.3</v>
      </c>
      <c r="R2818">
        <v>5038.4000000000005</v>
      </c>
      <c r="S2818">
        <v>2418.4320000000002</v>
      </c>
      <c r="T2818">
        <v>4836.8640000000005</v>
      </c>
      <c r="U2818">
        <v>7053.76</v>
      </c>
      <c r="V2818">
        <f>Sales[[#This Row],[Total Revenue]]-Sales[[#This Row],[Total Buying]]</f>
        <v>2216.8959999999997</v>
      </c>
      <c r="W2818">
        <v>267</v>
      </c>
      <c r="X2818" s="1" t="s">
        <v>1785</v>
      </c>
      <c r="Y2818" s="1" t="s">
        <v>1786</v>
      </c>
      <c r="Z2818" s="1" t="s">
        <v>38</v>
      </c>
      <c r="AA2818" s="1" t="s">
        <v>39</v>
      </c>
      <c r="AB2818" s="1" t="s">
        <v>40</v>
      </c>
      <c r="AC2818" s="1" t="s">
        <v>39</v>
      </c>
      <c r="AD2818">
        <v>3113535</v>
      </c>
      <c r="AE2818">
        <v>53373</v>
      </c>
    </row>
    <row r="2819" spans="1:31" x14ac:dyDescent="0.3">
      <c r="A2819" s="1" t="s">
        <v>3653</v>
      </c>
      <c r="B2819" s="1" t="s">
        <v>100</v>
      </c>
      <c r="C2819" s="1" t="s">
        <v>31</v>
      </c>
      <c r="D2819" s="2">
        <v>43500</v>
      </c>
      <c r="E2819" s="2">
        <v>43582</v>
      </c>
      <c r="F2819" s="2" t="str">
        <f>TEXT(Sales[[#This Row],[OrderDate]],"dd")</f>
        <v>27</v>
      </c>
      <c r="G2819" s="2">
        <v>43586</v>
      </c>
      <c r="H2819" s="2">
        <v>43590</v>
      </c>
      <c r="I2819" s="1" t="s">
        <v>32</v>
      </c>
      <c r="J2819">
        <v>27</v>
      </c>
      <c r="K2819" s="1" t="s">
        <v>179</v>
      </c>
      <c r="L2819">
        <v>29</v>
      </c>
      <c r="M2819" s="1" t="s">
        <v>429</v>
      </c>
      <c r="N2819">
        <v>39</v>
      </c>
      <c r="O2819" s="1" t="s">
        <v>288</v>
      </c>
      <c r="P2819">
        <v>5</v>
      </c>
      <c r="Q2819">
        <v>0.3</v>
      </c>
      <c r="R2819">
        <v>3859.2000000000003</v>
      </c>
      <c r="S2819">
        <v>1736.64</v>
      </c>
      <c r="T2819">
        <v>8683.2000000000007</v>
      </c>
      <c r="U2819">
        <v>13507.200000000003</v>
      </c>
      <c r="V2819">
        <f>Sales[[#This Row],[Total Revenue]]-Sales[[#This Row],[Total Buying]]</f>
        <v>4824.0000000000018</v>
      </c>
      <c r="W2819">
        <v>213</v>
      </c>
      <c r="X2819" s="1" t="s">
        <v>234</v>
      </c>
      <c r="Y2819" s="1" t="s">
        <v>235</v>
      </c>
      <c r="Z2819" s="1" t="s">
        <v>236</v>
      </c>
      <c r="AA2819" s="1" t="s">
        <v>237</v>
      </c>
      <c r="AB2819" s="1" t="s">
        <v>147</v>
      </c>
      <c r="AC2819" s="1" t="s">
        <v>237</v>
      </c>
      <c r="AD2819">
        <v>47179</v>
      </c>
      <c r="AE2819">
        <v>55990</v>
      </c>
    </row>
    <row r="2820" spans="1:31" x14ac:dyDescent="0.3">
      <c r="A2820" s="1" t="s">
        <v>3654</v>
      </c>
      <c r="B2820" s="1" t="s">
        <v>100</v>
      </c>
      <c r="C2820" s="1" t="s">
        <v>48</v>
      </c>
      <c r="D2820" s="2">
        <v>43500</v>
      </c>
      <c r="E2820" s="2">
        <v>43582</v>
      </c>
      <c r="F2820" s="2" t="str">
        <f>TEXT(Sales[[#This Row],[OrderDate]],"dd")</f>
        <v>27</v>
      </c>
      <c r="G2820" s="2">
        <v>43584</v>
      </c>
      <c r="H2820" s="2">
        <v>43585</v>
      </c>
      <c r="I2820" s="1" t="s">
        <v>32</v>
      </c>
      <c r="J2820">
        <v>25</v>
      </c>
      <c r="K2820" s="1" t="s">
        <v>333</v>
      </c>
      <c r="L2820">
        <v>39</v>
      </c>
      <c r="M2820" s="1" t="s">
        <v>520</v>
      </c>
      <c r="N2820">
        <v>15</v>
      </c>
      <c r="O2820" s="1" t="s">
        <v>347</v>
      </c>
      <c r="P2820">
        <v>1</v>
      </c>
      <c r="Q2820">
        <v>0.3</v>
      </c>
      <c r="R2820">
        <v>971.5</v>
      </c>
      <c r="S2820">
        <v>806.34499999999991</v>
      </c>
      <c r="T2820">
        <v>806.34499999999991</v>
      </c>
      <c r="U2820">
        <v>680.05</v>
      </c>
      <c r="V2820">
        <f>Sales[[#This Row],[Total Revenue]]-Sales[[#This Row],[Total Buying]]</f>
        <v>-126.29499999999996</v>
      </c>
      <c r="W2820">
        <v>41</v>
      </c>
      <c r="X2820" s="1" t="s">
        <v>1036</v>
      </c>
      <c r="Y2820" s="1" t="s">
        <v>186</v>
      </c>
      <c r="Z2820" s="1" t="s">
        <v>158</v>
      </c>
      <c r="AA2820" s="1" t="s">
        <v>159</v>
      </c>
      <c r="AB2820" s="1" t="s">
        <v>116</v>
      </c>
      <c r="AC2820" s="1" t="s">
        <v>159</v>
      </c>
      <c r="AD2820">
        <v>46713</v>
      </c>
      <c r="AE2820">
        <v>65096</v>
      </c>
    </row>
    <row r="2821" spans="1:31" x14ac:dyDescent="0.3">
      <c r="A2821" s="1" t="s">
        <v>3655</v>
      </c>
      <c r="B2821" s="1" t="s">
        <v>47</v>
      </c>
      <c r="C2821" s="1" t="s">
        <v>31</v>
      </c>
      <c r="D2821" s="2">
        <v>43500</v>
      </c>
      <c r="E2821" s="2">
        <v>43582</v>
      </c>
      <c r="F2821" s="2" t="str">
        <f>TEXT(Sales[[#This Row],[OrderDate]],"dd")</f>
        <v>27</v>
      </c>
      <c r="G2821" s="2">
        <v>43599</v>
      </c>
      <c r="H2821" s="2">
        <v>43602</v>
      </c>
      <c r="I2821" s="1" t="s">
        <v>32</v>
      </c>
      <c r="J2821">
        <v>18</v>
      </c>
      <c r="K2821" s="1" t="s">
        <v>49</v>
      </c>
      <c r="L2821">
        <v>20</v>
      </c>
      <c r="M2821" s="1" t="s">
        <v>59</v>
      </c>
      <c r="N2821">
        <v>16</v>
      </c>
      <c r="O2821" s="1" t="s">
        <v>93</v>
      </c>
      <c r="P2821">
        <v>1</v>
      </c>
      <c r="Q2821">
        <v>0.15</v>
      </c>
      <c r="R2821">
        <v>1058.6000000000001</v>
      </c>
      <c r="S2821">
        <v>550.47200000000009</v>
      </c>
      <c r="T2821">
        <v>550.47200000000009</v>
      </c>
      <c r="U2821">
        <v>899.81000000000017</v>
      </c>
      <c r="V2821">
        <f>Sales[[#This Row],[Total Revenue]]-Sales[[#This Row],[Total Buying]]</f>
        <v>349.33800000000008</v>
      </c>
      <c r="W2821">
        <v>250</v>
      </c>
      <c r="X2821" s="1" t="s">
        <v>748</v>
      </c>
      <c r="Y2821" s="1" t="s">
        <v>387</v>
      </c>
      <c r="Z2821" s="1" t="s">
        <v>388</v>
      </c>
      <c r="AA2821" s="1" t="s">
        <v>389</v>
      </c>
      <c r="AB2821" s="1" t="s">
        <v>116</v>
      </c>
      <c r="AC2821" s="1" t="s">
        <v>389</v>
      </c>
      <c r="AD2821">
        <v>43699</v>
      </c>
      <c r="AE2821">
        <v>68137</v>
      </c>
    </row>
    <row r="2822" spans="1:31" x14ac:dyDescent="0.3">
      <c r="A2822" s="1" t="s">
        <v>3656</v>
      </c>
      <c r="B2822" s="1" t="s">
        <v>30</v>
      </c>
      <c r="C2822" s="1" t="s">
        <v>424</v>
      </c>
      <c r="D2822" s="2">
        <v>43400</v>
      </c>
      <c r="E2822" s="2">
        <v>43582</v>
      </c>
      <c r="F2822" s="2" t="str">
        <f>TEXT(Sales[[#This Row],[OrderDate]],"dd")</f>
        <v>27</v>
      </c>
      <c r="G2822" s="2">
        <v>43603</v>
      </c>
      <c r="H2822" s="2">
        <v>43607</v>
      </c>
      <c r="I2822" s="1" t="s">
        <v>32</v>
      </c>
      <c r="J2822">
        <v>7</v>
      </c>
      <c r="K2822" s="1" t="s">
        <v>188</v>
      </c>
      <c r="L2822">
        <v>4</v>
      </c>
      <c r="M2822" s="1" t="s">
        <v>92</v>
      </c>
      <c r="N2822">
        <v>28</v>
      </c>
      <c r="O2822" s="1" t="s">
        <v>135</v>
      </c>
      <c r="P2822">
        <v>6</v>
      </c>
      <c r="Q2822">
        <v>7.4999999999999997E-2</v>
      </c>
      <c r="R2822">
        <v>5875.9000000000005</v>
      </c>
      <c r="S2822">
        <v>4289.4070000000002</v>
      </c>
      <c r="T2822">
        <v>25736.442000000003</v>
      </c>
      <c r="U2822">
        <v>32611.245000000003</v>
      </c>
      <c r="V2822">
        <f>Sales[[#This Row],[Total Revenue]]-Sales[[#This Row],[Total Buying]]</f>
        <v>6874.8029999999999</v>
      </c>
      <c r="W2822">
        <v>66</v>
      </c>
      <c r="X2822" s="1" t="s">
        <v>518</v>
      </c>
      <c r="Y2822" s="1" t="s">
        <v>331</v>
      </c>
      <c r="Z2822" s="1" t="s">
        <v>158</v>
      </c>
      <c r="AA2822" s="1" t="s">
        <v>159</v>
      </c>
      <c r="AB2822" s="1" t="s">
        <v>116</v>
      </c>
      <c r="AC2822" s="1" t="s">
        <v>159</v>
      </c>
      <c r="AD2822">
        <v>178185</v>
      </c>
      <c r="AE2822">
        <v>50739</v>
      </c>
    </row>
    <row r="2823" spans="1:31" x14ac:dyDescent="0.3">
      <c r="A2823" s="1" t="s">
        <v>3657</v>
      </c>
      <c r="B2823" s="1" t="s">
        <v>47</v>
      </c>
      <c r="C2823" s="1" t="s">
        <v>48</v>
      </c>
      <c r="D2823" s="2">
        <v>43500</v>
      </c>
      <c r="E2823" s="2">
        <v>43582</v>
      </c>
      <c r="F2823" s="2" t="str">
        <f>TEXT(Sales[[#This Row],[OrderDate]],"dd")</f>
        <v>27</v>
      </c>
      <c r="G2823" s="2">
        <v>43608</v>
      </c>
      <c r="H2823" s="2">
        <v>43610</v>
      </c>
      <c r="I2823" s="1" t="s">
        <v>32</v>
      </c>
      <c r="J2823">
        <v>15</v>
      </c>
      <c r="K2823" s="1" t="s">
        <v>134</v>
      </c>
      <c r="L2823">
        <v>44</v>
      </c>
      <c r="M2823" s="1" t="s">
        <v>445</v>
      </c>
      <c r="N2823">
        <v>2</v>
      </c>
      <c r="O2823" s="1" t="s">
        <v>394</v>
      </c>
      <c r="P2823">
        <v>4</v>
      </c>
      <c r="Q2823">
        <v>0.05</v>
      </c>
      <c r="R2823">
        <v>247.9</v>
      </c>
      <c r="S2823">
        <v>123.95</v>
      </c>
      <c r="T2823">
        <v>495.8</v>
      </c>
      <c r="U2823">
        <v>942.02</v>
      </c>
      <c r="V2823">
        <f>Sales[[#This Row],[Total Revenue]]-Sales[[#This Row],[Total Buying]]</f>
        <v>446.21999999999997</v>
      </c>
      <c r="W2823">
        <v>2</v>
      </c>
      <c r="X2823" s="1" t="s">
        <v>1074</v>
      </c>
      <c r="Y2823" s="1" t="s">
        <v>1075</v>
      </c>
      <c r="Z2823" s="1" t="s">
        <v>54</v>
      </c>
      <c r="AA2823" s="1" t="s">
        <v>55</v>
      </c>
      <c r="AB2823" s="1" t="s">
        <v>56</v>
      </c>
      <c r="AC2823" s="1" t="s">
        <v>55</v>
      </c>
      <c r="AD2823">
        <v>78554</v>
      </c>
      <c r="AE2823">
        <v>48775</v>
      </c>
    </row>
    <row r="2824" spans="1:31" x14ac:dyDescent="0.3">
      <c r="A2824" s="1" t="s">
        <v>3658</v>
      </c>
      <c r="B2824" s="1" t="s">
        <v>30</v>
      </c>
      <c r="C2824" s="1" t="s">
        <v>62</v>
      </c>
      <c r="D2824" s="2">
        <v>43500</v>
      </c>
      <c r="E2824" s="2">
        <v>43582</v>
      </c>
      <c r="F2824" s="2" t="str">
        <f>TEXT(Sales[[#This Row],[OrderDate]],"dd")</f>
        <v>27</v>
      </c>
      <c r="G2824" s="2">
        <v>43603</v>
      </c>
      <c r="H2824" s="2">
        <v>43607</v>
      </c>
      <c r="I2824" s="1" t="s">
        <v>32</v>
      </c>
      <c r="J2824">
        <v>12</v>
      </c>
      <c r="K2824" s="1" t="s">
        <v>208</v>
      </c>
      <c r="L2824">
        <v>35</v>
      </c>
      <c r="M2824" s="1" t="s">
        <v>161</v>
      </c>
      <c r="N2824">
        <v>26</v>
      </c>
      <c r="O2824" s="1" t="s">
        <v>45</v>
      </c>
      <c r="P2824">
        <v>6</v>
      </c>
      <c r="Q2824">
        <v>0.2</v>
      </c>
      <c r="R2824">
        <v>5520.8</v>
      </c>
      <c r="S2824">
        <v>3698.9360000000001</v>
      </c>
      <c r="T2824">
        <v>22193.616000000002</v>
      </c>
      <c r="U2824">
        <v>26499.840000000004</v>
      </c>
      <c r="V2824">
        <f>Sales[[#This Row],[Total Revenue]]-Sales[[#This Row],[Total Buying]]</f>
        <v>4306.224000000002</v>
      </c>
      <c r="W2824">
        <v>276</v>
      </c>
      <c r="X2824" s="1" t="s">
        <v>798</v>
      </c>
      <c r="Y2824" s="1" t="s">
        <v>799</v>
      </c>
      <c r="Z2824" s="1" t="s">
        <v>38</v>
      </c>
      <c r="AA2824" s="1" t="s">
        <v>39</v>
      </c>
      <c r="AB2824" s="1" t="s">
        <v>40</v>
      </c>
      <c r="AC2824" s="1" t="s">
        <v>39</v>
      </c>
      <c r="AD2824">
        <v>523690</v>
      </c>
      <c r="AE2824">
        <v>34299</v>
      </c>
    </row>
    <row r="2825" spans="1:31" x14ac:dyDescent="0.3">
      <c r="A2825" s="1" t="s">
        <v>3659</v>
      </c>
      <c r="B2825" s="1" t="s">
        <v>100</v>
      </c>
      <c r="C2825" s="1" t="s">
        <v>77</v>
      </c>
      <c r="D2825" s="2">
        <v>43500</v>
      </c>
      <c r="E2825" s="2">
        <v>43583</v>
      </c>
      <c r="F2825" s="2" t="str">
        <f>TEXT(Sales[[#This Row],[OrderDate]],"dd")</f>
        <v>28</v>
      </c>
      <c r="G2825" s="2">
        <v>43599</v>
      </c>
      <c r="H2825" s="2">
        <v>43608</v>
      </c>
      <c r="I2825" s="1" t="s">
        <v>32</v>
      </c>
      <c r="J2825">
        <v>26</v>
      </c>
      <c r="K2825" s="1" t="s">
        <v>247</v>
      </c>
      <c r="L2825">
        <v>29</v>
      </c>
      <c r="M2825" s="1" t="s">
        <v>429</v>
      </c>
      <c r="N2825">
        <v>10</v>
      </c>
      <c r="O2825" s="1" t="s">
        <v>162</v>
      </c>
      <c r="P2825">
        <v>8</v>
      </c>
      <c r="Q2825">
        <v>0.15</v>
      </c>
      <c r="R2825">
        <v>5855.8</v>
      </c>
      <c r="S2825">
        <v>3806.2700000000004</v>
      </c>
      <c r="T2825">
        <v>30450.160000000003</v>
      </c>
      <c r="U2825">
        <v>39819.440000000002</v>
      </c>
      <c r="V2825">
        <f>Sales[[#This Row],[Total Revenue]]-Sales[[#This Row],[Total Buying]]</f>
        <v>9369.2799999999988</v>
      </c>
      <c r="W2825">
        <v>104</v>
      </c>
      <c r="X2825" s="1" t="s">
        <v>667</v>
      </c>
      <c r="Y2825" s="1" t="s">
        <v>90</v>
      </c>
      <c r="Z2825" s="1" t="s">
        <v>82</v>
      </c>
      <c r="AA2825" s="1" t="s">
        <v>83</v>
      </c>
      <c r="AB2825" s="1" t="s">
        <v>40</v>
      </c>
      <c r="AC2825" s="1" t="s">
        <v>83</v>
      </c>
      <c r="AD2825">
        <v>50367</v>
      </c>
      <c r="AE2825">
        <v>41801</v>
      </c>
    </row>
    <row r="2826" spans="1:31" x14ac:dyDescent="0.3">
      <c r="A2826" s="1" t="s">
        <v>3660</v>
      </c>
      <c r="B2826" s="1" t="s">
        <v>30</v>
      </c>
      <c r="C2826" s="1" t="s">
        <v>48</v>
      </c>
      <c r="D2826" s="2">
        <v>43500</v>
      </c>
      <c r="E2826" s="2">
        <v>43583</v>
      </c>
      <c r="F2826" s="2" t="str">
        <f>TEXT(Sales[[#This Row],[OrderDate]],"dd")</f>
        <v>28</v>
      </c>
      <c r="G2826" s="2">
        <v>43602</v>
      </c>
      <c r="H2826" s="2">
        <v>43609</v>
      </c>
      <c r="I2826" s="1" t="s">
        <v>32</v>
      </c>
      <c r="J2826">
        <v>9</v>
      </c>
      <c r="K2826" s="1" t="s">
        <v>214</v>
      </c>
      <c r="L2826">
        <v>7</v>
      </c>
      <c r="M2826" s="1" t="s">
        <v>271</v>
      </c>
      <c r="N2826">
        <v>31</v>
      </c>
      <c r="O2826" s="1" t="s">
        <v>470</v>
      </c>
      <c r="P2826">
        <v>5</v>
      </c>
      <c r="Q2826">
        <v>0.05</v>
      </c>
      <c r="R2826">
        <v>5172.4000000000005</v>
      </c>
      <c r="S2826">
        <v>3103.44</v>
      </c>
      <c r="T2826">
        <v>15517.2</v>
      </c>
      <c r="U2826">
        <v>24568.9</v>
      </c>
      <c r="V2826">
        <f>Sales[[#This Row],[Total Revenue]]-Sales[[#This Row],[Total Buying]]</f>
        <v>9051.7000000000007</v>
      </c>
      <c r="W2826">
        <v>17</v>
      </c>
      <c r="X2826" s="1" t="s">
        <v>156</v>
      </c>
      <c r="Y2826" s="1" t="s">
        <v>157</v>
      </c>
      <c r="Z2826" s="1" t="s">
        <v>158</v>
      </c>
      <c r="AA2826" s="1" t="s">
        <v>159</v>
      </c>
      <c r="AB2826" s="1" t="s">
        <v>116</v>
      </c>
      <c r="AC2826" s="1" t="s">
        <v>159</v>
      </c>
      <c r="AD2826">
        <v>33718</v>
      </c>
      <c r="AE2826">
        <v>64329</v>
      </c>
    </row>
    <row r="2827" spans="1:31" x14ac:dyDescent="0.3">
      <c r="A2827" s="1" t="s">
        <v>3661</v>
      </c>
      <c r="B2827" s="1" t="s">
        <v>30</v>
      </c>
      <c r="C2827" s="1" t="s">
        <v>31</v>
      </c>
      <c r="D2827" s="2">
        <v>43500</v>
      </c>
      <c r="E2827" s="2">
        <v>43583</v>
      </c>
      <c r="F2827" s="2" t="str">
        <f>TEXT(Sales[[#This Row],[OrderDate]],"dd")</f>
        <v>28</v>
      </c>
      <c r="G2827" s="2">
        <v>43598</v>
      </c>
      <c r="H2827" s="2">
        <v>43608</v>
      </c>
      <c r="I2827" s="1" t="s">
        <v>32</v>
      </c>
      <c r="J2827">
        <v>5</v>
      </c>
      <c r="K2827" s="1" t="s">
        <v>182</v>
      </c>
      <c r="L2827">
        <v>13</v>
      </c>
      <c r="M2827" s="1" t="s">
        <v>118</v>
      </c>
      <c r="N2827">
        <v>10</v>
      </c>
      <c r="O2827" s="1" t="s">
        <v>162</v>
      </c>
      <c r="P2827">
        <v>3</v>
      </c>
      <c r="Q2827">
        <v>0.05</v>
      </c>
      <c r="R2827">
        <v>1708.5</v>
      </c>
      <c r="S2827">
        <v>1247.2049999999999</v>
      </c>
      <c r="T2827">
        <v>3741.6149999999998</v>
      </c>
      <c r="U2827">
        <v>4869.2250000000004</v>
      </c>
      <c r="V2827">
        <f>Sales[[#This Row],[Total Revenue]]-Sales[[#This Row],[Total Buying]]</f>
        <v>1127.6100000000006</v>
      </c>
      <c r="W2827">
        <v>232</v>
      </c>
      <c r="X2827" s="1" t="s">
        <v>566</v>
      </c>
      <c r="Y2827" s="1" t="s">
        <v>567</v>
      </c>
      <c r="Z2827" s="1" t="s">
        <v>316</v>
      </c>
      <c r="AA2827" s="1" t="s">
        <v>317</v>
      </c>
      <c r="AB2827" s="1" t="s">
        <v>56</v>
      </c>
      <c r="AC2827" s="1" t="s">
        <v>317</v>
      </c>
      <c r="AD2827">
        <v>78439</v>
      </c>
      <c r="AE2827">
        <v>43630</v>
      </c>
    </row>
    <row r="2828" spans="1:31" x14ac:dyDescent="0.3">
      <c r="A2828" s="1" t="s">
        <v>3662</v>
      </c>
      <c r="B2828" s="1" t="s">
        <v>47</v>
      </c>
      <c r="C2828" s="1" t="s">
        <v>77</v>
      </c>
      <c r="D2828" s="2">
        <v>43500</v>
      </c>
      <c r="E2828" s="2">
        <v>43583</v>
      </c>
      <c r="F2828" s="2" t="str">
        <f>TEXT(Sales[[#This Row],[OrderDate]],"dd")</f>
        <v>28</v>
      </c>
      <c r="G2828" s="2">
        <v>43586</v>
      </c>
      <c r="H2828" s="2">
        <v>43593</v>
      </c>
      <c r="I2828" s="1" t="s">
        <v>32</v>
      </c>
      <c r="J2828">
        <v>13</v>
      </c>
      <c r="K2828" s="1" t="s">
        <v>88</v>
      </c>
      <c r="L2828">
        <v>9</v>
      </c>
      <c r="M2828" s="1" t="s">
        <v>149</v>
      </c>
      <c r="N2828">
        <v>11</v>
      </c>
      <c r="O2828" s="1" t="s">
        <v>126</v>
      </c>
      <c r="P2828">
        <v>7</v>
      </c>
      <c r="Q2828">
        <v>7.4999999999999997E-2</v>
      </c>
      <c r="R2828">
        <v>1869.3</v>
      </c>
      <c r="S2828">
        <v>1196.3520000000001</v>
      </c>
      <c r="T2828">
        <v>8374.4639999999999</v>
      </c>
      <c r="U2828">
        <v>12103.717499999999</v>
      </c>
      <c r="V2828">
        <f>Sales[[#This Row],[Total Revenue]]-Sales[[#This Row],[Total Buying]]</f>
        <v>3729.2534999999989</v>
      </c>
      <c r="W2828">
        <v>167</v>
      </c>
      <c r="X2828" s="1" t="s">
        <v>753</v>
      </c>
      <c r="Y2828" s="1" t="s">
        <v>658</v>
      </c>
      <c r="Z2828" s="1" t="s">
        <v>196</v>
      </c>
      <c r="AA2828" s="1" t="s">
        <v>197</v>
      </c>
      <c r="AB2828" s="1" t="s">
        <v>147</v>
      </c>
      <c r="AC2828" s="1" t="s">
        <v>197</v>
      </c>
      <c r="AD2828">
        <v>37133</v>
      </c>
      <c r="AE2828">
        <v>88282</v>
      </c>
    </row>
    <row r="2829" spans="1:31" x14ac:dyDescent="0.3">
      <c r="A2829" s="1" t="s">
        <v>3663</v>
      </c>
      <c r="B2829" s="1" t="s">
        <v>30</v>
      </c>
      <c r="C2829" s="1" t="s">
        <v>31</v>
      </c>
      <c r="D2829" s="2">
        <v>43400</v>
      </c>
      <c r="E2829" s="2">
        <v>43583</v>
      </c>
      <c r="F2829" s="2" t="str">
        <f>TEXT(Sales[[#This Row],[OrderDate]],"dd")</f>
        <v>28</v>
      </c>
      <c r="G2829" s="2">
        <v>43592</v>
      </c>
      <c r="H2829" s="2">
        <v>43596</v>
      </c>
      <c r="I2829" s="1" t="s">
        <v>32</v>
      </c>
      <c r="J2829">
        <v>5</v>
      </c>
      <c r="K2829" s="1" t="s">
        <v>182</v>
      </c>
      <c r="L2829">
        <v>24</v>
      </c>
      <c r="M2829" s="1" t="s">
        <v>138</v>
      </c>
      <c r="N2829">
        <v>39</v>
      </c>
      <c r="O2829" s="1" t="s">
        <v>288</v>
      </c>
      <c r="P2829">
        <v>5</v>
      </c>
      <c r="Q2829">
        <v>0.1</v>
      </c>
      <c r="R2829">
        <v>254.6</v>
      </c>
      <c r="S2829">
        <v>190.95</v>
      </c>
      <c r="T2829">
        <v>954.75</v>
      </c>
      <c r="U2829">
        <v>1145.6999999999998</v>
      </c>
      <c r="V2829">
        <f>Sales[[#This Row],[Total Revenue]]-Sales[[#This Row],[Total Buying]]</f>
        <v>190.94999999999982</v>
      </c>
      <c r="W2829">
        <v>248</v>
      </c>
      <c r="X2829" s="1" t="s">
        <v>803</v>
      </c>
      <c r="Y2829" s="1" t="s">
        <v>804</v>
      </c>
      <c r="Z2829" s="1" t="s">
        <v>338</v>
      </c>
      <c r="AA2829" s="1" t="s">
        <v>339</v>
      </c>
      <c r="AB2829" s="1" t="s">
        <v>116</v>
      </c>
      <c r="AC2829" s="1" t="s">
        <v>339</v>
      </c>
      <c r="AD2829">
        <v>222098</v>
      </c>
      <c r="AE2829">
        <v>47030</v>
      </c>
    </row>
    <row r="2830" spans="1:31" x14ac:dyDescent="0.3">
      <c r="A2830" s="1" t="s">
        <v>3664</v>
      </c>
      <c r="B2830" s="1" t="s">
        <v>47</v>
      </c>
      <c r="C2830" s="1" t="s">
        <v>31</v>
      </c>
      <c r="D2830" s="2">
        <v>43400</v>
      </c>
      <c r="E2830" s="2">
        <v>43583</v>
      </c>
      <c r="F2830" s="2" t="str">
        <f>TEXT(Sales[[#This Row],[OrderDate]],"dd")</f>
        <v>28</v>
      </c>
      <c r="G2830" s="2">
        <v>43604</v>
      </c>
      <c r="H2830" s="2">
        <v>43608</v>
      </c>
      <c r="I2830" s="1" t="s">
        <v>32</v>
      </c>
      <c r="J2830">
        <v>20</v>
      </c>
      <c r="K2830" s="1" t="s">
        <v>225</v>
      </c>
      <c r="L2830">
        <v>23</v>
      </c>
      <c r="M2830" s="1" t="s">
        <v>354</v>
      </c>
      <c r="N2830">
        <v>47</v>
      </c>
      <c r="O2830" s="1" t="s">
        <v>254</v>
      </c>
      <c r="P2830">
        <v>1</v>
      </c>
      <c r="Q2830">
        <v>0.15</v>
      </c>
      <c r="R2830">
        <v>3986.5</v>
      </c>
      <c r="S2830">
        <v>1594.6000000000001</v>
      </c>
      <c r="T2830">
        <v>1594.6000000000001</v>
      </c>
      <c r="U2830">
        <v>3388.5250000000001</v>
      </c>
      <c r="V2830">
        <f>Sales[[#This Row],[Total Revenue]]-Sales[[#This Row],[Total Buying]]</f>
        <v>1793.925</v>
      </c>
      <c r="W2830">
        <v>231</v>
      </c>
      <c r="X2830" s="1" t="s">
        <v>569</v>
      </c>
      <c r="Y2830" s="1" t="s">
        <v>570</v>
      </c>
      <c r="Z2830" s="1" t="s">
        <v>316</v>
      </c>
      <c r="AA2830" s="1" t="s">
        <v>317</v>
      </c>
      <c r="AB2830" s="1" t="s">
        <v>56</v>
      </c>
      <c r="AC2830" s="1" t="s">
        <v>317</v>
      </c>
      <c r="AD2830">
        <v>100513</v>
      </c>
      <c r="AE2830">
        <v>50420</v>
      </c>
    </row>
    <row r="2831" spans="1:31" x14ac:dyDescent="0.3">
      <c r="A2831" s="1" t="s">
        <v>3665</v>
      </c>
      <c r="B2831" s="1" t="s">
        <v>47</v>
      </c>
      <c r="C2831" s="1" t="s">
        <v>62</v>
      </c>
      <c r="D2831" s="2">
        <v>43500</v>
      </c>
      <c r="E2831" s="2">
        <v>43583</v>
      </c>
      <c r="F2831" s="2" t="str">
        <f>TEXT(Sales[[#This Row],[OrderDate]],"dd")</f>
        <v>28</v>
      </c>
      <c r="G2831" s="2">
        <v>43600</v>
      </c>
      <c r="H2831" s="2">
        <v>43607</v>
      </c>
      <c r="I2831" s="1" t="s">
        <v>32</v>
      </c>
      <c r="J2831">
        <v>19</v>
      </c>
      <c r="K2831" s="1" t="s">
        <v>97</v>
      </c>
      <c r="L2831">
        <v>18</v>
      </c>
      <c r="M2831" s="1" t="s">
        <v>334</v>
      </c>
      <c r="N2831">
        <v>41</v>
      </c>
      <c r="O2831" s="1" t="s">
        <v>60</v>
      </c>
      <c r="P2831">
        <v>6</v>
      </c>
      <c r="Q2831">
        <v>0.1</v>
      </c>
      <c r="R2831">
        <v>2512.5</v>
      </c>
      <c r="S2831">
        <v>1582.875</v>
      </c>
      <c r="T2831">
        <v>9497.25</v>
      </c>
      <c r="U2831">
        <v>13567.5</v>
      </c>
      <c r="V2831">
        <f>Sales[[#This Row],[Total Revenue]]-Sales[[#This Row],[Total Buying]]</f>
        <v>4070.25</v>
      </c>
      <c r="W2831">
        <v>314</v>
      </c>
      <c r="X2831" s="1" t="s">
        <v>1551</v>
      </c>
      <c r="Y2831" s="1" t="s">
        <v>1552</v>
      </c>
      <c r="Z2831" s="1" t="s">
        <v>251</v>
      </c>
      <c r="AA2831" s="1" t="s">
        <v>252</v>
      </c>
      <c r="AB2831" s="1" t="s">
        <v>56</v>
      </c>
      <c r="AC2831" s="1" t="s">
        <v>252</v>
      </c>
      <c r="AD2831">
        <v>36175</v>
      </c>
      <c r="AE2831">
        <v>34186</v>
      </c>
    </row>
    <row r="2832" spans="1:31" x14ac:dyDescent="0.3">
      <c r="A2832" s="1" t="s">
        <v>3666</v>
      </c>
      <c r="B2832" s="1" t="s">
        <v>30</v>
      </c>
      <c r="C2832" s="1" t="s">
        <v>48</v>
      </c>
      <c r="D2832" s="2">
        <v>43500</v>
      </c>
      <c r="E2832" s="2">
        <v>43583</v>
      </c>
      <c r="F2832" s="2" t="str">
        <f>TEXT(Sales[[#This Row],[OrderDate]],"dd")</f>
        <v>28</v>
      </c>
      <c r="G2832" s="2">
        <v>43595</v>
      </c>
      <c r="H2832" s="2">
        <v>43602</v>
      </c>
      <c r="I2832" s="1" t="s">
        <v>32</v>
      </c>
      <c r="J2832">
        <v>1</v>
      </c>
      <c r="K2832" s="1" t="s">
        <v>78</v>
      </c>
      <c r="L2832">
        <v>45</v>
      </c>
      <c r="M2832" s="1" t="s">
        <v>639</v>
      </c>
      <c r="N2832">
        <v>25</v>
      </c>
      <c r="O2832" s="1" t="s">
        <v>216</v>
      </c>
      <c r="P2832">
        <v>7</v>
      </c>
      <c r="Q2832">
        <v>0.4</v>
      </c>
      <c r="R2832">
        <v>234.5</v>
      </c>
      <c r="S2832">
        <v>182.91</v>
      </c>
      <c r="T2832">
        <v>1280.3699999999999</v>
      </c>
      <c r="U2832">
        <v>984.89999999999986</v>
      </c>
      <c r="V2832">
        <f>Sales[[#This Row],[Total Revenue]]-Sales[[#This Row],[Total Buying]]</f>
        <v>-295.47000000000003</v>
      </c>
      <c r="W2832">
        <v>39</v>
      </c>
      <c r="X2832" s="1" t="s">
        <v>382</v>
      </c>
      <c r="Y2832" s="1" t="s">
        <v>294</v>
      </c>
      <c r="Z2832" s="1" t="s">
        <v>158</v>
      </c>
      <c r="AA2832" s="1" t="s">
        <v>159</v>
      </c>
      <c r="AB2832" s="1" t="s">
        <v>116</v>
      </c>
      <c r="AC2832" s="1" t="s">
        <v>159</v>
      </c>
      <c r="AD2832">
        <v>46998</v>
      </c>
      <c r="AE2832">
        <v>58449</v>
      </c>
    </row>
    <row r="2833" spans="1:31" x14ac:dyDescent="0.3">
      <c r="A2833" s="1" t="s">
        <v>3667</v>
      </c>
      <c r="B2833" s="1" t="s">
        <v>30</v>
      </c>
      <c r="C2833" s="1" t="s">
        <v>48</v>
      </c>
      <c r="D2833" s="2">
        <v>43500</v>
      </c>
      <c r="E2833" s="2">
        <v>43583</v>
      </c>
      <c r="F2833" s="2" t="str">
        <f>TEXT(Sales[[#This Row],[OrderDate]],"dd")</f>
        <v>28</v>
      </c>
      <c r="G2833" s="2">
        <v>43603</v>
      </c>
      <c r="H2833" s="2">
        <v>43609</v>
      </c>
      <c r="I2833" s="1" t="s">
        <v>32</v>
      </c>
      <c r="J2833">
        <v>11</v>
      </c>
      <c r="K2833" s="1" t="s">
        <v>125</v>
      </c>
      <c r="L2833">
        <v>29</v>
      </c>
      <c r="M2833" s="1" t="s">
        <v>429</v>
      </c>
      <c r="N2833">
        <v>15</v>
      </c>
      <c r="O2833" s="1" t="s">
        <v>347</v>
      </c>
      <c r="P2833">
        <v>3</v>
      </c>
      <c r="Q2833">
        <v>0.15</v>
      </c>
      <c r="R2833">
        <v>1112.2</v>
      </c>
      <c r="S2833">
        <v>544.97800000000007</v>
      </c>
      <c r="T2833">
        <v>1634.9340000000002</v>
      </c>
      <c r="U2833">
        <v>2836.11</v>
      </c>
      <c r="V2833">
        <f>Sales[[#This Row],[Total Revenue]]-Sales[[#This Row],[Total Buying]]</f>
        <v>1201.1759999999999</v>
      </c>
      <c r="W2833">
        <v>2</v>
      </c>
      <c r="X2833" s="1" t="s">
        <v>1074</v>
      </c>
      <c r="Y2833" s="1" t="s">
        <v>1075</v>
      </c>
      <c r="Z2833" s="1" t="s">
        <v>54</v>
      </c>
      <c r="AA2833" s="1" t="s">
        <v>55</v>
      </c>
      <c r="AB2833" s="1" t="s">
        <v>56</v>
      </c>
      <c r="AC2833" s="1" t="s">
        <v>55</v>
      </c>
      <c r="AD2833">
        <v>78554</v>
      </c>
      <c r="AE2833">
        <v>48775</v>
      </c>
    </row>
    <row r="2834" spans="1:31" x14ac:dyDescent="0.3">
      <c r="A2834" s="1" t="s">
        <v>3668</v>
      </c>
      <c r="B2834" s="1" t="s">
        <v>47</v>
      </c>
      <c r="C2834" s="1" t="s">
        <v>48</v>
      </c>
      <c r="D2834" s="2">
        <v>43500</v>
      </c>
      <c r="E2834" s="2">
        <v>43583</v>
      </c>
      <c r="F2834" s="2" t="str">
        <f>TEXT(Sales[[#This Row],[OrderDate]],"dd")</f>
        <v>28</v>
      </c>
      <c r="G2834" s="2">
        <v>43596</v>
      </c>
      <c r="H2834" s="2">
        <v>43599</v>
      </c>
      <c r="I2834" s="1" t="s">
        <v>32</v>
      </c>
      <c r="J2834">
        <v>13</v>
      </c>
      <c r="K2834" s="1" t="s">
        <v>88</v>
      </c>
      <c r="L2834">
        <v>40</v>
      </c>
      <c r="M2834" s="1" t="s">
        <v>189</v>
      </c>
      <c r="N2834">
        <v>29</v>
      </c>
      <c r="O2834" s="1" t="s">
        <v>360</v>
      </c>
      <c r="P2834">
        <v>8</v>
      </c>
      <c r="Q2834">
        <v>0.05</v>
      </c>
      <c r="R2834">
        <v>180.9</v>
      </c>
      <c r="S2834">
        <v>151.95599999999999</v>
      </c>
      <c r="T2834">
        <v>1215.6479999999999</v>
      </c>
      <c r="U2834">
        <v>1374.8400000000001</v>
      </c>
      <c r="V2834">
        <f>Sales[[#This Row],[Total Revenue]]-Sales[[#This Row],[Total Buying]]</f>
        <v>159.19200000000023</v>
      </c>
      <c r="W2834">
        <v>17</v>
      </c>
      <c r="X2834" s="1" t="s">
        <v>156</v>
      </c>
      <c r="Y2834" s="1" t="s">
        <v>157</v>
      </c>
      <c r="Z2834" s="1" t="s">
        <v>158</v>
      </c>
      <c r="AA2834" s="1" t="s">
        <v>159</v>
      </c>
      <c r="AB2834" s="1" t="s">
        <v>116</v>
      </c>
      <c r="AC2834" s="1" t="s">
        <v>159</v>
      </c>
      <c r="AD2834">
        <v>33718</v>
      </c>
      <c r="AE2834">
        <v>64329</v>
      </c>
    </row>
    <row r="2835" spans="1:31" x14ac:dyDescent="0.3">
      <c r="A2835" s="1" t="s">
        <v>3669</v>
      </c>
      <c r="B2835" s="1" t="s">
        <v>47</v>
      </c>
      <c r="C2835" s="1" t="s">
        <v>31</v>
      </c>
      <c r="D2835" s="2">
        <v>43500</v>
      </c>
      <c r="E2835" s="2">
        <v>43583</v>
      </c>
      <c r="F2835" s="2" t="str">
        <f>TEXT(Sales[[#This Row],[OrderDate]],"dd")</f>
        <v>28</v>
      </c>
      <c r="G2835" s="2">
        <v>43591</v>
      </c>
      <c r="H2835" s="2">
        <v>43600</v>
      </c>
      <c r="I2835" s="1" t="s">
        <v>32</v>
      </c>
      <c r="J2835">
        <v>19</v>
      </c>
      <c r="K2835" s="1" t="s">
        <v>97</v>
      </c>
      <c r="L2835">
        <v>38</v>
      </c>
      <c r="M2835" s="1" t="s">
        <v>226</v>
      </c>
      <c r="N2835">
        <v>2</v>
      </c>
      <c r="O2835" s="1" t="s">
        <v>394</v>
      </c>
      <c r="P2835">
        <v>8</v>
      </c>
      <c r="Q2835">
        <v>0.1</v>
      </c>
      <c r="R2835">
        <v>1762.1000000000001</v>
      </c>
      <c r="S2835">
        <v>863.42900000000009</v>
      </c>
      <c r="T2835">
        <v>6907.4320000000007</v>
      </c>
      <c r="U2835">
        <v>12687.12</v>
      </c>
      <c r="V2835">
        <f>Sales[[#This Row],[Total Revenue]]-Sales[[#This Row],[Total Buying]]</f>
        <v>5779.6880000000001</v>
      </c>
      <c r="W2835">
        <v>239</v>
      </c>
      <c r="X2835" s="1" t="s">
        <v>1544</v>
      </c>
      <c r="Y2835" s="1" t="s">
        <v>1545</v>
      </c>
      <c r="Z2835" s="1" t="s">
        <v>1040</v>
      </c>
      <c r="AA2835" s="1" t="s">
        <v>1041</v>
      </c>
      <c r="AB2835" s="1" t="s">
        <v>147</v>
      </c>
      <c r="AC2835" s="1" t="s">
        <v>1041</v>
      </c>
      <c r="AD2835">
        <v>107574</v>
      </c>
      <c r="AE2835">
        <v>49840</v>
      </c>
    </row>
    <row r="2836" spans="1:31" x14ac:dyDescent="0.3">
      <c r="A2836" s="1" t="s">
        <v>3670</v>
      </c>
      <c r="B2836" s="1" t="s">
        <v>47</v>
      </c>
      <c r="C2836" s="1" t="s">
        <v>62</v>
      </c>
      <c r="D2836" s="2">
        <v>43500</v>
      </c>
      <c r="E2836" s="2">
        <v>43584</v>
      </c>
      <c r="F2836" s="2" t="str">
        <f>TEXT(Sales[[#This Row],[OrderDate]],"dd")</f>
        <v>29</v>
      </c>
      <c r="G2836" s="2">
        <v>43598</v>
      </c>
      <c r="H2836" s="2">
        <v>43603</v>
      </c>
      <c r="I2836" s="1" t="s">
        <v>32</v>
      </c>
      <c r="J2836">
        <v>15</v>
      </c>
      <c r="K2836" s="1" t="s">
        <v>134</v>
      </c>
      <c r="L2836">
        <v>32</v>
      </c>
      <c r="M2836" s="1" t="s">
        <v>303</v>
      </c>
      <c r="N2836">
        <v>12</v>
      </c>
      <c r="O2836" s="1" t="s">
        <v>35</v>
      </c>
      <c r="P2836">
        <v>6</v>
      </c>
      <c r="Q2836">
        <v>0.05</v>
      </c>
      <c r="R2836">
        <v>3926.2000000000003</v>
      </c>
      <c r="S2836">
        <v>2237.9339999999997</v>
      </c>
      <c r="T2836">
        <v>13427.603999999999</v>
      </c>
      <c r="U2836">
        <v>22379.340000000004</v>
      </c>
      <c r="V2836">
        <f>Sales[[#This Row],[Total Revenue]]-Sales[[#This Row],[Total Buying]]</f>
        <v>8951.7360000000044</v>
      </c>
      <c r="W2836">
        <v>310</v>
      </c>
      <c r="X2836" s="1" t="s">
        <v>1655</v>
      </c>
      <c r="Y2836" s="1" t="s">
        <v>1656</v>
      </c>
      <c r="Z2836" s="1" t="s">
        <v>251</v>
      </c>
      <c r="AA2836" s="1" t="s">
        <v>252</v>
      </c>
      <c r="AB2836" s="1" t="s">
        <v>56</v>
      </c>
      <c r="AC2836" s="1" t="s">
        <v>252</v>
      </c>
      <c r="AD2836">
        <v>351195</v>
      </c>
      <c r="AE2836">
        <v>57689</v>
      </c>
    </row>
    <row r="2837" spans="1:31" x14ac:dyDescent="0.3">
      <c r="A2837" s="1" t="s">
        <v>3671</v>
      </c>
      <c r="B2837" s="1" t="s">
        <v>47</v>
      </c>
      <c r="C2837" s="1" t="s">
        <v>31</v>
      </c>
      <c r="D2837" s="2">
        <v>43400</v>
      </c>
      <c r="E2837" s="2">
        <v>43584</v>
      </c>
      <c r="F2837" s="2" t="str">
        <f>TEXT(Sales[[#This Row],[OrderDate]],"dd")</f>
        <v>29</v>
      </c>
      <c r="G2837" s="2">
        <v>43591</v>
      </c>
      <c r="H2837" s="2">
        <v>43594</v>
      </c>
      <c r="I2837" s="1" t="s">
        <v>32</v>
      </c>
      <c r="J2837">
        <v>16</v>
      </c>
      <c r="K2837" s="1" t="s">
        <v>270</v>
      </c>
      <c r="L2837">
        <v>35</v>
      </c>
      <c r="M2837" s="1" t="s">
        <v>161</v>
      </c>
      <c r="N2837">
        <v>40</v>
      </c>
      <c r="O2837" s="1" t="s">
        <v>199</v>
      </c>
      <c r="P2837">
        <v>8</v>
      </c>
      <c r="Q2837">
        <v>7.4999999999999997E-2</v>
      </c>
      <c r="R2837">
        <v>5447.1</v>
      </c>
      <c r="S2837">
        <v>4030.8540000000003</v>
      </c>
      <c r="T2837">
        <v>32246.832000000002</v>
      </c>
      <c r="U2837">
        <v>40308.54</v>
      </c>
      <c r="V2837">
        <f>Sales[[#This Row],[Total Revenue]]-Sales[[#This Row],[Total Buying]]</f>
        <v>8061.7079999999987</v>
      </c>
      <c r="W2837">
        <v>245</v>
      </c>
      <c r="X2837" s="1" t="s">
        <v>1176</v>
      </c>
      <c r="Y2837" s="1" t="s">
        <v>1177</v>
      </c>
      <c r="Z2837" s="1" t="s">
        <v>732</v>
      </c>
      <c r="AA2837" s="1" t="s">
        <v>733</v>
      </c>
      <c r="AB2837" s="1" t="s">
        <v>40</v>
      </c>
      <c r="AC2837" s="1" t="s">
        <v>733</v>
      </c>
      <c r="AD2837">
        <v>92675</v>
      </c>
      <c r="AE2837">
        <v>33139</v>
      </c>
    </row>
    <row r="2838" spans="1:31" x14ac:dyDescent="0.3">
      <c r="A2838" s="1" t="s">
        <v>3672</v>
      </c>
      <c r="B2838" s="1" t="s">
        <v>30</v>
      </c>
      <c r="C2838" s="1" t="s">
        <v>31</v>
      </c>
      <c r="D2838" s="2">
        <v>43500</v>
      </c>
      <c r="E2838" s="2">
        <v>43584</v>
      </c>
      <c r="F2838" s="2" t="str">
        <f>TEXT(Sales[[#This Row],[OrderDate]],"dd")</f>
        <v>29</v>
      </c>
      <c r="G2838" s="2">
        <v>43602</v>
      </c>
      <c r="H2838" s="2">
        <v>43610</v>
      </c>
      <c r="I2838" s="1" t="s">
        <v>32</v>
      </c>
      <c r="J2838">
        <v>6</v>
      </c>
      <c r="K2838" s="1" t="s">
        <v>33</v>
      </c>
      <c r="L2838">
        <v>33</v>
      </c>
      <c r="M2838" s="1" t="s">
        <v>262</v>
      </c>
      <c r="N2838">
        <v>13</v>
      </c>
      <c r="O2838" s="1" t="s">
        <v>193</v>
      </c>
      <c r="P2838">
        <v>5</v>
      </c>
      <c r="Q2838">
        <v>0.05</v>
      </c>
      <c r="R2838">
        <v>850.9</v>
      </c>
      <c r="S2838">
        <v>680.72</v>
      </c>
      <c r="T2838">
        <v>3403.6000000000004</v>
      </c>
      <c r="U2838">
        <v>4041.7750000000001</v>
      </c>
      <c r="V2838">
        <f>Sales[[#This Row],[Total Revenue]]-Sales[[#This Row],[Total Buying]]</f>
        <v>638.17499999999973</v>
      </c>
      <c r="W2838">
        <v>244</v>
      </c>
      <c r="X2838" s="1" t="s">
        <v>1734</v>
      </c>
      <c r="Y2838" s="1" t="s">
        <v>1735</v>
      </c>
      <c r="Z2838" s="1" t="s">
        <v>732</v>
      </c>
      <c r="AA2838" s="1" t="s">
        <v>733</v>
      </c>
      <c r="AB2838" s="1" t="s">
        <v>40</v>
      </c>
      <c r="AC2838" s="1" t="s">
        <v>733</v>
      </c>
      <c r="AD2838">
        <v>99058</v>
      </c>
      <c r="AE2838">
        <v>59537</v>
      </c>
    </row>
    <row r="2839" spans="1:31" x14ac:dyDescent="0.3">
      <c r="A2839" s="1" t="s">
        <v>3673</v>
      </c>
      <c r="B2839" s="1" t="s">
        <v>42</v>
      </c>
      <c r="C2839" s="1" t="s">
        <v>424</v>
      </c>
      <c r="D2839" s="2">
        <v>43500</v>
      </c>
      <c r="E2839" s="2">
        <v>43584</v>
      </c>
      <c r="F2839" s="2" t="str">
        <f>TEXT(Sales[[#This Row],[OrderDate]],"dd")</f>
        <v>29</v>
      </c>
      <c r="G2839" s="2">
        <v>43605</v>
      </c>
      <c r="H2839" s="2">
        <v>43609</v>
      </c>
      <c r="I2839" s="1" t="s">
        <v>32</v>
      </c>
      <c r="J2839">
        <v>20</v>
      </c>
      <c r="K2839" s="1" t="s">
        <v>225</v>
      </c>
      <c r="L2839">
        <v>38</v>
      </c>
      <c r="M2839" s="1" t="s">
        <v>226</v>
      </c>
      <c r="N2839">
        <v>23</v>
      </c>
      <c r="O2839" s="1" t="s">
        <v>103</v>
      </c>
      <c r="P2839">
        <v>6</v>
      </c>
      <c r="Q2839">
        <v>0.05</v>
      </c>
      <c r="R2839">
        <v>2572.8000000000002</v>
      </c>
      <c r="S2839">
        <v>1080.576</v>
      </c>
      <c r="T2839">
        <v>6483.4560000000001</v>
      </c>
      <c r="U2839">
        <v>14664.960000000003</v>
      </c>
      <c r="V2839">
        <f>Sales[[#This Row],[Total Revenue]]-Sales[[#This Row],[Total Buying]]</f>
        <v>8181.5040000000026</v>
      </c>
      <c r="W2839">
        <v>79</v>
      </c>
      <c r="X2839" s="1" t="s">
        <v>1450</v>
      </c>
      <c r="Y2839" s="1" t="s">
        <v>523</v>
      </c>
      <c r="Z2839" s="1" t="s">
        <v>158</v>
      </c>
      <c r="AA2839" s="1" t="s">
        <v>159</v>
      </c>
      <c r="AB2839" s="1" t="s">
        <v>116</v>
      </c>
      <c r="AC2839" s="1" t="s">
        <v>159</v>
      </c>
      <c r="AD2839">
        <v>41972</v>
      </c>
      <c r="AE2839">
        <v>90210</v>
      </c>
    </row>
    <row r="2840" spans="1:31" x14ac:dyDescent="0.3">
      <c r="A2840" s="1" t="s">
        <v>3674</v>
      </c>
      <c r="B2840" s="1" t="s">
        <v>47</v>
      </c>
      <c r="C2840" s="1" t="s">
        <v>48</v>
      </c>
      <c r="D2840" s="2">
        <v>43500</v>
      </c>
      <c r="E2840" s="2">
        <v>43584</v>
      </c>
      <c r="F2840" s="2" t="str">
        <f>TEXT(Sales[[#This Row],[OrderDate]],"dd")</f>
        <v>29</v>
      </c>
      <c r="G2840" s="2">
        <v>43610</v>
      </c>
      <c r="H2840" s="2">
        <v>43620</v>
      </c>
      <c r="I2840" s="1" t="s">
        <v>32</v>
      </c>
      <c r="J2840">
        <v>20</v>
      </c>
      <c r="K2840" s="1" t="s">
        <v>225</v>
      </c>
      <c r="L2840">
        <v>7</v>
      </c>
      <c r="M2840" s="1" t="s">
        <v>271</v>
      </c>
      <c r="N2840">
        <v>38</v>
      </c>
      <c r="O2840" s="1" t="s">
        <v>119</v>
      </c>
      <c r="P2840">
        <v>8</v>
      </c>
      <c r="Q2840">
        <v>0.15</v>
      </c>
      <c r="R2840">
        <v>1045.2</v>
      </c>
      <c r="S2840">
        <v>606.21600000000001</v>
      </c>
      <c r="T2840">
        <v>4849.7280000000001</v>
      </c>
      <c r="U2840">
        <v>7107.3600000000006</v>
      </c>
      <c r="V2840">
        <f>Sales[[#This Row],[Total Revenue]]-Sales[[#This Row],[Total Buying]]</f>
        <v>2257.6320000000005</v>
      </c>
      <c r="W2840">
        <v>51</v>
      </c>
      <c r="X2840" s="1" t="s">
        <v>452</v>
      </c>
      <c r="Y2840" s="1" t="s">
        <v>285</v>
      </c>
      <c r="Z2840" s="1" t="s">
        <v>158</v>
      </c>
      <c r="AA2840" s="1" t="s">
        <v>159</v>
      </c>
      <c r="AB2840" s="1" t="s">
        <v>116</v>
      </c>
      <c r="AC2840" s="1" t="s">
        <v>159</v>
      </c>
      <c r="AD2840">
        <v>32685</v>
      </c>
      <c r="AE2840">
        <v>74610</v>
      </c>
    </row>
    <row r="2841" spans="1:31" x14ac:dyDescent="0.3">
      <c r="A2841" s="1" t="s">
        <v>3675</v>
      </c>
      <c r="B2841" s="1" t="s">
        <v>47</v>
      </c>
      <c r="C2841" s="1" t="s">
        <v>48</v>
      </c>
      <c r="D2841" s="2">
        <v>43500</v>
      </c>
      <c r="E2841" s="2">
        <v>43584</v>
      </c>
      <c r="F2841" s="2" t="str">
        <f>TEXT(Sales[[#This Row],[OrderDate]],"dd")</f>
        <v>29</v>
      </c>
      <c r="G2841" s="2">
        <v>43611</v>
      </c>
      <c r="H2841" s="2">
        <v>43619</v>
      </c>
      <c r="I2841" s="1" t="s">
        <v>32</v>
      </c>
      <c r="J2841">
        <v>12</v>
      </c>
      <c r="K2841" s="1" t="s">
        <v>208</v>
      </c>
      <c r="L2841">
        <v>50</v>
      </c>
      <c r="M2841" s="1" t="s">
        <v>427</v>
      </c>
      <c r="N2841">
        <v>31</v>
      </c>
      <c r="O2841" s="1" t="s">
        <v>470</v>
      </c>
      <c r="P2841">
        <v>2</v>
      </c>
      <c r="Q2841">
        <v>0.05</v>
      </c>
      <c r="R2841">
        <v>2465.6</v>
      </c>
      <c r="S2841">
        <v>1405.3919999999998</v>
      </c>
      <c r="T2841">
        <v>2810.7839999999997</v>
      </c>
      <c r="U2841">
        <v>4684.6399999999994</v>
      </c>
      <c r="V2841">
        <f>Sales[[#This Row],[Total Revenue]]-Sales[[#This Row],[Total Buying]]</f>
        <v>1873.8559999999998</v>
      </c>
      <c r="W2841">
        <v>28</v>
      </c>
      <c r="X2841" s="1" t="s">
        <v>301</v>
      </c>
      <c r="Y2841" s="1" t="s">
        <v>191</v>
      </c>
      <c r="Z2841" s="1" t="s">
        <v>158</v>
      </c>
      <c r="AA2841" s="1" t="s">
        <v>159</v>
      </c>
      <c r="AB2841" s="1" t="s">
        <v>116</v>
      </c>
      <c r="AC2841" s="1" t="s">
        <v>159</v>
      </c>
      <c r="AD2841">
        <v>32738</v>
      </c>
      <c r="AE2841">
        <v>62897</v>
      </c>
    </row>
    <row r="2842" spans="1:31" x14ac:dyDescent="0.3">
      <c r="A2842" s="1" t="s">
        <v>3676</v>
      </c>
      <c r="B2842" s="1" t="s">
        <v>47</v>
      </c>
      <c r="C2842" s="1" t="s">
        <v>62</v>
      </c>
      <c r="D2842" s="2">
        <v>43500</v>
      </c>
      <c r="E2842" s="2">
        <v>43585</v>
      </c>
      <c r="F2842" s="2" t="str">
        <f>TEXT(Sales[[#This Row],[OrderDate]],"dd")</f>
        <v>30</v>
      </c>
      <c r="G2842" s="2">
        <v>43609</v>
      </c>
      <c r="H2842" s="2">
        <v>43616</v>
      </c>
      <c r="I2842" s="1" t="s">
        <v>32</v>
      </c>
      <c r="J2842">
        <v>18</v>
      </c>
      <c r="K2842" s="1" t="s">
        <v>49</v>
      </c>
      <c r="L2842">
        <v>33</v>
      </c>
      <c r="M2842" s="1" t="s">
        <v>262</v>
      </c>
      <c r="N2842">
        <v>29</v>
      </c>
      <c r="O2842" s="1" t="s">
        <v>360</v>
      </c>
      <c r="P2842">
        <v>5</v>
      </c>
      <c r="Q2842">
        <v>7.4999999999999997E-2</v>
      </c>
      <c r="R2842">
        <v>1065.3</v>
      </c>
      <c r="S2842">
        <v>500.69099999999997</v>
      </c>
      <c r="T2842">
        <v>2503.4549999999999</v>
      </c>
      <c r="U2842">
        <v>4927.0124999999998</v>
      </c>
      <c r="V2842">
        <f>Sales[[#This Row],[Total Revenue]]-Sales[[#This Row],[Total Buying]]</f>
        <v>2423.5574999999999</v>
      </c>
      <c r="W2842">
        <v>301</v>
      </c>
      <c r="X2842" s="1" t="s">
        <v>1318</v>
      </c>
      <c r="Y2842" s="1" t="s">
        <v>769</v>
      </c>
      <c r="Z2842" s="1" t="s">
        <v>432</v>
      </c>
      <c r="AA2842" s="1" t="s">
        <v>433</v>
      </c>
      <c r="AB2842" s="1" t="s">
        <v>56</v>
      </c>
      <c r="AC2842" s="1" t="s">
        <v>433</v>
      </c>
      <c r="AD2842">
        <v>70228</v>
      </c>
      <c r="AE2842">
        <v>40177</v>
      </c>
    </row>
    <row r="2843" spans="1:31" x14ac:dyDescent="0.3">
      <c r="A2843" s="1" t="s">
        <v>3677</v>
      </c>
      <c r="B2843" s="1" t="s">
        <v>30</v>
      </c>
      <c r="C2843" s="1" t="s">
        <v>62</v>
      </c>
      <c r="D2843" s="2">
        <v>43500</v>
      </c>
      <c r="E2843" s="2">
        <v>43585</v>
      </c>
      <c r="F2843" s="2" t="str">
        <f>TEXT(Sales[[#This Row],[OrderDate]],"dd")</f>
        <v>30</v>
      </c>
      <c r="G2843" s="2">
        <v>43608</v>
      </c>
      <c r="H2843" s="2">
        <v>43614</v>
      </c>
      <c r="I2843" s="1" t="s">
        <v>32</v>
      </c>
      <c r="J2843">
        <v>10</v>
      </c>
      <c r="K2843" s="1" t="s">
        <v>121</v>
      </c>
      <c r="L2843">
        <v>17</v>
      </c>
      <c r="M2843" s="1" t="s">
        <v>278</v>
      </c>
      <c r="N2843">
        <v>18</v>
      </c>
      <c r="O2843" s="1" t="s">
        <v>364</v>
      </c>
      <c r="P2843">
        <v>1</v>
      </c>
      <c r="Q2843">
        <v>7.4999999999999997E-2</v>
      </c>
      <c r="R2843">
        <v>1788.9</v>
      </c>
      <c r="S2843">
        <v>1413.2310000000002</v>
      </c>
      <c r="T2843">
        <v>1413.2310000000002</v>
      </c>
      <c r="U2843">
        <v>1654.7325000000001</v>
      </c>
      <c r="V2843">
        <f>Sales[[#This Row],[Total Revenue]]-Sales[[#This Row],[Total Buying]]</f>
        <v>241.50149999999985</v>
      </c>
      <c r="W2843">
        <v>316</v>
      </c>
      <c r="X2843" s="1" t="s">
        <v>984</v>
      </c>
      <c r="Y2843" s="1" t="s">
        <v>985</v>
      </c>
      <c r="Z2843" s="1" t="s">
        <v>251</v>
      </c>
      <c r="AA2843" s="1" t="s">
        <v>252</v>
      </c>
      <c r="AB2843" s="1" t="s">
        <v>56</v>
      </c>
      <c r="AC2843" s="1" t="s">
        <v>252</v>
      </c>
      <c r="AD2843">
        <v>477249</v>
      </c>
      <c r="AE2843">
        <v>43781</v>
      </c>
    </row>
    <row r="2844" spans="1:31" x14ac:dyDescent="0.3">
      <c r="A2844" s="1" t="s">
        <v>3678</v>
      </c>
      <c r="B2844" s="1" t="s">
        <v>30</v>
      </c>
      <c r="C2844" s="1" t="s">
        <v>48</v>
      </c>
      <c r="D2844" s="2">
        <v>43500</v>
      </c>
      <c r="E2844" s="2">
        <v>43585</v>
      </c>
      <c r="F2844" s="2" t="str">
        <f>TEXT(Sales[[#This Row],[OrderDate]],"dd")</f>
        <v>30</v>
      </c>
      <c r="G2844" s="2">
        <v>43612</v>
      </c>
      <c r="H2844" s="2">
        <v>43619</v>
      </c>
      <c r="I2844" s="1" t="s">
        <v>32</v>
      </c>
      <c r="J2844">
        <v>5</v>
      </c>
      <c r="K2844" s="1" t="s">
        <v>182</v>
      </c>
      <c r="L2844">
        <v>47</v>
      </c>
      <c r="M2844" s="1" t="s">
        <v>267</v>
      </c>
      <c r="N2844">
        <v>28</v>
      </c>
      <c r="O2844" s="1" t="s">
        <v>135</v>
      </c>
      <c r="P2844">
        <v>8</v>
      </c>
      <c r="Q2844">
        <v>0.05</v>
      </c>
      <c r="R2844">
        <v>5661.5</v>
      </c>
      <c r="S2844">
        <v>2660.9049999999997</v>
      </c>
      <c r="T2844">
        <v>21287.239999999998</v>
      </c>
      <c r="U2844">
        <v>43027.4</v>
      </c>
      <c r="V2844">
        <f>Sales[[#This Row],[Total Revenue]]-Sales[[#This Row],[Total Buying]]</f>
        <v>21740.160000000003</v>
      </c>
      <c r="W2844">
        <v>41</v>
      </c>
      <c r="X2844" s="1" t="s">
        <v>1036</v>
      </c>
      <c r="Y2844" s="1" t="s">
        <v>186</v>
      </c>
      <c r="Z2844" s="1" t="s">
        <v>158</v>
      </c>
      <c r="AA2844" s="1" t="s">
        <v>159</v>
      </c>
      <c r="AB2844" s="1" t="s">
        <v>116</v>
      </c>
      <c r="AC2844" s="1" t="s">
        <v>159</v>
      </c>
      <c r="AD2844">
        <v>46713</v>
      </c>
      <c r="AE2844">
        <v>65096</v>
      </c>
    </row>
    <row r="2845" spans="1:31" x14ac:dyDescent="0.3">
      <c r="A2845" s="1" t="s">
        <v>3679</v>
      </c>
      <c r="B2845" s="1" t="s">
        <v>30</v>
      </c>
      <c r="C2845" s="1" t="s">
        <v>31</v>
      </c>
      <c r="D2845" s="2">
        <v>43500</v>
      </c>
      <c r="E2845" s="2">
        <v>43585</v>
      </c>
      <c r="F2845" s="2" t="str">
        <f>TEXT(Sales[[#This Row],[OrderDate]],"dd")</f>
        <v>30</v>
      </c>
      <c r="G2845" s="2">
        <v>43611</v>
      </c>
      <c r="H2845" s="2">
        <v>43618</v>
      </c>
      <c r="I2845" s="1" t="s">
        <v>32</v>
      </c>
      <c r="J2845">
        <v>7</v>
      </c>
      <c r="K2845" s="1" t="s">
        <v>188</v>
      </c>
      <c r="L2845">
        <v>4</v>
      </c>
      <c r="M2845" s="1" t="s">
        <v>92</v>
      </c>
      <c r="N2845">
        <v>10</v>
      </c>
      <c r="O2845" s="1" t="s">
        <v>162</v>
      </c>
      <c r="P2845">
        <v>1</v>
      </c>
      <c r="Q2845">
        <v>0.4</v>
      </c>
      <c r="R2845">
        <v>2968.1</v>
      </c>
      <c r="S2845">
        <v>2344.799</v>
      </c>
      <c r="T2845">
        <v>2344.799</v>
      </c>
      <c r="U2845">
        <v>1780.86</v>
      </c>
      <c r="V2845">
        <f>Sales[[#This Row],[Total Revenue]]-Sales[[#This Row],[Total Buying]]</f>
        <v>-563.93900000000008</v>
      </c>
      <c r="W2845">
        <v>245</v>
      </c>
      <c r="X2845" s="1" t="s">
        <v>1176</v>
      </c>
      <c r="Y2845" s="1" t="s">
        <v>1177</v>
      </c>
      <c r="Z2845" s="1" t="s">
        <v>732</v>
      </c>
      <c r="AA2845" s="1" t="s">
        <v>733</v>
      </c>
      <c r="AB2845" s="1" t="s">
        <v>40</v>
      </c>
      <c r="AC2845" s="1" t="s">
        <v>733</v>
      </c>
      <c r="AD2845">
        <v>92675</v>
      </c>
      <c r="AE2845">
        <v>33139</v>
      </c>
    </row>
    <row r="2846" spans="1:31" x14ac:dyDescent="0.3">
      <c r="A2846" s="1" t="s">
        <v>3680</v>
      </c>
      <c r="B2846" s="1" t="s">
        <v>100</v>
      </c>
      <c r="C2846" s="1" t="s">
        <v>62</v>
      </c>
      <c r="D2846" s="2">
        <v>43400</v>
      </c>
      <c r="E2846" s="2">
        <v>43585</v>
      </c>
      <c r="F2846" s="2" t="str">
        <f>TEXT(Sales[[#This Row],[OrderDate]],"dd")</f>
        <v>30</v>
      </c>
      <c r="G2846" s="2">
        <v>43594</v>
      </c>
      <c r="H2846" s="2">
        <v>43599</v>
      </c>
      <c r="I2846" s="1" t="s">
        <v>32</v>
      </c>
      <c r="J2846">
        <v>27</v>
      </c>
      <c r="K2846" s="1" t="s">
        <v>179</v>
      </c>
      <c r="L2846">
        <v>3</v>
      </c>
      <c r="M2846" s="1" t="s">
        <v>175</v>
      </c>
      <c r="N2846">
        <v>26</v>
      </c>
      <c r="O2846" s="1" t="s">
        <v>45</v>
      </c>
      <c r="P2846">
        <v>2</v>
      </c>
      <c r="Q2846">
        <v>0.2</v>
      </c>
      <c r="R2846">
        <v>2472.3000000000002</v>
      </c>
      <c r="S2846">
        <v>2027.2860000000001</v>
      </c>
      <c r="T2846">
        <v>4054.5720000000001</v>
      </c>
      <c r="U2846">
        <v>3955.6800000000003</v>
      </c>
      <c r="V2846">
        <f>Sales[[#This Row],[Total Revenue]]-Sales[[#This Row],[Total Buying]]</f>
        <v>-98.891999999999825</v>
      </c>
      <c r="W2846">
        <v>279</v>
      </c>
      <c r="X2846" s="1" t="s">
        <v>768</v>
      </c>
      <c r="Y2846" s="1" t="s">
        <v>769</v>
      </c>
      <c r="Z2846" s="1" t="s">
        <v>145</v>
      </c>
      <c r="AA2846" s="1" t="s">
        <v>146</v>
      </c>
      <c r="AB2846" s="1" t="s">
        <v>147</v>
      </c>
      <c r="AC2846" s="1" t="s">
        <v>146</v>
      </c>
      <c r="AD2846">
        <v>133039</v>
      </c>
      <c r="AE2846">
        <v>33604</v>
      </c>
    </row>
    <row r="2847" spans="1:31" x14ac:dyDescent="0.3">
      <c r="A2847" s="1" t="s">
        <v>3681</v>
      </c>
      <c r="B2847" s="1" t="s">
        <v>47</v>
      </c>
      <c r="C2847" s="1" t="s">
        <v>48</v>
      </c>
      <c r="D2847" s="2">
        <v>43500</v>
      </c>
      <c r="E2847" s="2">
        <v>43586</v>
      </c>
      <c r="F2847" s="2" t="str">
        <f>TEXT(Sales[[#This Row],[OrderDate]],"dd")</f>
        <v>01</v>
      </c>
      <c r="G2847" s="2">
        <v>43601</v>
      </c>
      <c r="H2847" s="2">
        <v>43606</v>
      </c>
      <c r="I2847" s="1" t="s">
        <v>32</v>
      </c>
      <c r="J2847">
        <v>18</v>
      </c>
      <c r="K2847" s="1" t="s">
        <v>49</v>
      </c>
      <c r="L2847">
        <v>24</v>
      </c>
      <c r="M2847" s="1" t="s">
        <v>138</v>
      </c>
      <c r="N2847">
        <v>2</v>
      </c>
      <c r="O2847" s="1" t="s">
        <v>394</v>
      </c>
      <c r="P2847">
        <v>7</v>
      </c>
      <c r="Q2847">
        <v>0.4</v>
      </c>
      <c r="R2847">
        <v>2211</v>
      </c>
      <c r="S2847">
        <v>1348.71</v>
      </c>
      <c r="T2847">
        <v>9440.9700000000012</v>
      </c>
      <c r="U2847">
        <v>9286.1999999999989</v>
      </c>
      <c r="V2847">
        <f>Sales[[#This Row],[Total Revenue]]-Sales[[#This Row],[Total Buying]]</f>
        <v>-154.77000000000226</v>
      </c>
      <c r="W2847">
        <v>57</v>
      </c>
      <c r="X2847" s="1" t="s">
        <v>1060</v>
      </c>
      <c r="Y2847" s="1" t="s">
        <v>523</v>
      </c>
      <c r="Z2847" s="1" t="s">
        <v>158</v>
      </c>
      <c r="AA2847" s="1" t="s">
        <v>159</v>
      </c>
      <c r="AB2847" s="1" t="s">
        <v>116</v>
      </c>
      <c r="AC2847" s="1" t="s">
        <v>159</v>
      </c>
      <c r="AD2847">
        <v>50815</v>
      </c>
      <c r="AE2847">
        <v>60621</v>
      </c>
    </row>
    <row r="2848" spans="1:31" x14ac:dyDescent="0.3">
      <c r="A2848" s="1" t="s">
        <v>3682</v>
      </c>
      <c r="B2848" s="1" t="s">
        <v>100</v>
      </c>
      <c r="C2848" s="1" t="s">
        <v>48</v>
      </c>
      <c r="D2848" s="2">
        <v>43500</v>
      </c>
      <c r="E2848" s="2">
        <v>43586</v>
      </c>
      <c r="F2848" s="2" t="str">
        <f>TEXT(Sales[[#This Row],[OrderDate]],"dd")</f>
        <v>01</v>
      </c>
      <c r="G2848" s="2">
        <v>43609</v>
      </c>
      <c r="H2848" s="2">
        <v>43616</v>
      </c>
      <c r="I2848" s="1" t="s">
        <v>32</v>
      </c>
      <c r="J2848">
        <v>28</v>
      </c>
      <c r="K2848" s="1" t="s">
        <v>101</v>
      </c>
      <c r="L2848">
        <v>36</v>
      </c>
      <c r="M2848" s="1" t="s">
        <v>287</v>
      </c>
      <c r="N2848">
        <v>18</v>
      </c>
      <c r="O2848" s="1" t="s">
        <v>364</v>
      </c>
      <c r="P2848">
        <v>2</v>
      </c>
      <c r="Q2848">
        <v>0.05</v>
      </c>
      <c r="R2848">
        <v>2432.1</v>
      </c>
      <c r="S2848">
        <v>972.84</v>
      </c>
      <c r="T2848">
        <v>1945.68</v>
      </c>
      <c r="U2848">
        <v>4620.99</v>
      </c>
      <c r="V2848">
        <f>Sales[[#This Row],[Total Revenue]]-Sales[[#This Row],[Total Buying]]</f>
        <v>2675.3099999999995</v>
      </c>
      <c r="W2848">
        <v>47</v>
      </c>
      <c r="X2848" s="1" t="s">
        <v>1948</v>
      </c>
      <c r="Y2848" s="1" t="s">
        <v>191</v>
      </c>
      <c r="Z2848" s="1" t="s">
        <v>158</v>
      </c>
      <c r="AA2848" s="1" t="s">
        <v>159</v>
      </c>
      <c r="AB2848" s="1" t="s">
        <v>116</v>
      </c>
      <c r="AC2848" s="1" t="s">
        <v>159</v>
      </c>
      <c r="AD2848">
        <v>164406</v>
      </c>
      <c r="AE2848">
        <v>52783</v>
      </c>
    </row>
    <row r="2849" spans="1:31" x14ac:dyDescent="0.3">
      <c r="A2849" s="1" t="s">
        <v>3683</v>
      </c>
      <c r="B2849" s="1" t="s">
        <v>42</v>
      </c>
      <c r="C2849" s="1" t="s">
        <v>424</v>
      </c>
      <c r="D2849" s="2">
        <v>43500</v>
      </c>
      <c r="E2849" s="2">
        <v>43586</v>
      </c>
      <c r="F2849" s="2" t="str">
        <f>TEXT(Sales[[#This Row],[OrderDate]],"dd")</f>
        <v>01</v>
      </c>
      <c r="G2849" s="2">
        <v>43604</v>
      </c>
      <c r="H2849" s="2">
        <v>43605</v>
      </c>
      <c r="I2849" s="1" t="s">
        <v>32</v>
      </c>
      <c r="J2849">
        <v>21</v>
      </c>
      <c r="K2849" s="1" t="s">
        <v>43</v>
      </c>
      <c r="L2849">
        <v>18</v>
      </c>
      <c r="M2849" s="1" t="s">
        <v>334</v>
      </c>
      <c r="N2849">
        <v>31</v>
      </c>
      <c r="O2849" s="1" t="s">
        <v>470</v>
      </c>
      <c r="P2849">
        <v>2</v>
      </c>
      <c r="Q2849">
        <v>0.15</v>
      </c>
      <c r="R2849">
        <v>3966.4</v>
      </c>
      <c r="S2849">
        <v>2657.4880000000003</v>
      </c>
      <c r="T2849">
        <v>5314.9760000000006</v>
      </c>
      <c r="U2849">
        <v>6742.88</v>
      </c>
      <c r="V2849">
        <f>Sales[[#This Row],[Total Revenue]]-Sales[[#This Row],[Total Buying]]</f>
        <v>1427.9039999999995</v>
      </c>
      <c r="W2849">
        <v>63</v>
      </c>
      <c r="X2849" s="1" t="s">
        <v>499</v>
      </c>
      <c r="Y2849" s="1" t="s">
        <v>157</v>
      </c>
      <c r="Z2849" s="1" t="s">
        <v>158</v>
      </c>
      <c r="AA2849" s="1" t="s">
        <v>159</v>
      </c>
      <c r="AB2849" s="1" t="s">
        <v>116</v>
      </c>
      <c r="AC2849" s="1" t="s">
        <v>159</v>
      </c>
      <c r="AD2849">
        <v>36973</v>
      </c>
      <c r="AE2849">
        <v>55102</v>
      </c>
    </row>
    <row r="2850" spans="1:31" x14ac:dyDescent="0.3">
      <c r="A2850" s="1" t="s">
        <v>3684</v>
      </c>
      <c r="B2850" s="1" t="s">
        <v>47</v>
      </c>
      <c r="C2850" s="1" t="s">
        <v>62</v>
      </c>
      <c r="D2850" s="2">
        <v>43500</v>
      </c>
      <c r="E2850" s="2">
        <v>43586</v>
      </c>
      <c r="F2850" s="2" t="str">
        <f>TEXT(Sales[[#This Row],[OrderDate]],"dd")</f>
        <v>01</v>
      </c>
      <c r="G2850" s="2">
        <v>43604</v>
      </c>
      <c r="H2850" s="2">
        <v>43614</v>
      </c>
      <c r="I2850" s="1" t="s">
        <v>32</v>
      </c>
      <c r="J2850">
        <v>14</v>
      </c>
      <c r="K2850" s="1" t="s">
        <v>222</v>
      </c>
      <c r="L2850">
        <v>32</v>
      </c>
      <c r="M2850" s="1" t="s">
        <v>303</v>
      </c>
      <c r="N2850">
        <v>43</v>
      </c>
      <c r="O2850" s="1" t="s">
        <v>580</v>
      </c>
      <c r="P2850">
        <v>7</v>
      </c>
      <c r="Q2850">
        <v>0.05</v>
      </c>
      <c r="R2850">
        <v>3906.1</v>
      </c>
      <c r="S2850">
        <v>1601.501</v>
      </c>
      <c r="T2850">
        <v>11210.507</v>
      </c>
      <c r="U2850">
        <v>25975.565000000002</v>
      </c>
      <c r="V2850">
        <f>Sales[[#This Row],[Total Revenue]]-Sales[[#This Row],[Total Buying]]</f>
        <v>14765.058000000003</v>
      </c>
      <c r="W2850">
        <v>313</v>
      </c>
      <c r="X2850" s="1" t="s">
        <v>1387</v>
      </c>
      <c r="Y2850" s="1" t="s">
        <v>1388</v>
      </c>
      <c r="Z2850" s="1" t="s">
        <v>251</v>
      </c>
      <c r="AA2850" s="1" t="s">
        <v>252</v>
      </c>
      <c r="AB2850" s="1" t="s">
        <v>56</v>
      </c>
      <c r="AC2850" s="1" t="s">
        <v>252</v>
      </c>
      <c r="AD2850">
        <v>45263</v>
      </c>
      <c r="AE2850">
        <v>69368</v>
      </c>
    </row>
    <row r="2851" spans="1:31" x14ac:dyDescent="0.3">
      <c r="A2851" s="1" t="s">
        <v>3685</v>
      </c>
      <c r="B2851" s="1" t="s">
        <v>42</v>
      </c>
      <c r="C2851" s="1" t="s">
        <v>77</v>
      </c>
      <c r="D2851" s="2">
        <v>43500</v>
      </c>
      <c r="E2851" s="2">
        <v>43586</v>
      </c>
      <c r="F2851" s="2" t="str">
        <f>TEXT(Sales[[#This Row],[OrderDate]],"dd")</f>
        <v>01</v>
      </c>
      <c r="G2851" s="2">
        <v>43598</v>
      </c>
      <c r="H2851" s="2">
        <v>43603</v>
      </c>
      <c r="I2851" s="1" t="s">
        <v>32</v>
      </c>
      <c r="J2851">
        <v>25</v>
      </c>
      <c r="K2851" s="1" t="s">
        <v>333</v>
      </c>
      <c r="L2851">
        <v>34</v>
      </c>
      <c r="M2851" s="1" t="s">
        <v>378</v>
      </c>
      <c r="N2851">
        <v>5</v>
      </c>
      <c r="O2851" s="1" t="s">
        <v>123</v>
      </c>
      <c r="P2851">
        <v>1</v>
      </c>
      <c r="Q2851">
        <v>0.05</v>
      </c>
      <c r="R2851">
        <v>3865.9</v>
      </c>
      <c r="S2851">
        <v>1932.95</v>
      </c>
      <c r="T2851">
        <v>1932.95</v>
      </c>
      <c r="U2851">
        <v>3672.605</v>
      </c>
      <c r="V2851">
        <f>Sales[[#This Row],[Total Revenue]]-Sales[[#This Row],[Total Buying]]</f>
        <v>1739.655</v>
      </c>
      <c r="W2851">
        <v>115</v>
      </c>
      <c r="X2851" s="1" t="s">
        <v>695</v>
      </c>
      <c r="Y2851" s="1" t="s">
        <v>696</v>
      </c>
      <c r="Z2851" s="1" t="s">
        <v>306</v>
      </c>
      <c r="AA2851" s="1" t="s">
        <v>307</v>
      </c>
      <c r="AB2851" s="1" t="s">
        <v>56</v>
      </c>
      <c r="AC2851" s="1" t="s">
        <v>307</v>
      </c>
      <c r="AD2851">
        <v>58967</v>
      </c>
      <c r="AE2851">
        <v>50536</v>
      </c>
    </row>
    <row r="2852" spans="1:31" x14ac:dyDescent="0.3">
      <c r="A2852" s="1" t="s">
        <v>3686</v>
      </c>
      <c r="B2852" s="1" t="s">
        <v>47</v>
      </c>
      <c r="C2852" s="1" t="s">
        <v>31</v>
      </c>
      <c r="D2852" s="2">
        <v>43500</v>
      </c>
      <c r="E2852" s="2">
        <v>43586</v>
      </c>
      <c r="F2852" s="2" t="str">
        <f>TEXT(Sales[[#This Row],[OrderDate]],"dd")</f>
        <v>01</v>
      </c>
      <c r="G2852" s="2">
        <v>43605</v>
      </c>
      <c r="H2852" s="2">
        <v>43613</v>
      </c>
      <c r="I2852" s="1" t="s">
        <v>32</v>
      </c>
      <c r="J2852">
        <v>19</v>
      </c>
      <c r="K2852" s="1" t="s">
        <v>97</v>
      </c>
      <c r="L2852">
        <v>29</v>
      </c>
      <c r="M2852" s="1" t="s">
        <v>429</v>
      </c>
      <c r="N2852">
        <v>9</v>
      </c>
      <c r="O2852" s="1" t="s">
        <v>111</v>
      </c>
      <c r="P2852">
        <v>5</v>
      </c>
      <c r="Q2852">
        <v>0.1</v>
      </c>
      <c r="R2852">
        <v>1849.2</v>
      </c>
      <c r="S2852">
        <v>1294.44</v>
      </c>
      <c r="T2852">
        <v>6472.2000000000007</v>
      </c>
      <c r="U2852">
        <v>8321.4</v>
      </c>
      <c r="V2852">
        <f>Sales[[#This Row],[Total Revenue]]-Sales[[#This Row],[Total Buying]]</f>
        <v>1849.1999999999989</v>
      </c>
      <c r="W2852">
        <v>222</v>
      </c>
      <c r="X2852" s="1" t="s">
        <v>229</v>
      </c>
      <c r="Y2852" s="1" t="s">
        <v>1237</v>
      </c>
      <c r="Z2852" s="1" t="s">
        <v>905</v>
      </c>
      <c r="AA2852" s="1" t="s">
        <v>906</v>
      </c>
      <c r="AB2852" s="1" t="s">
        <v>147</v>
      </c>
      <c r="AC2852" s="1" t="s">
        <v>906</v>
      </c>
      <c r="AD2852">
        <v>45024</v>
      </c>
      <c r="AE2852">
        <v>44907</v>
      </c>
    </row>
    <row r="2853" spans="1:31" x14ac:dyDescent="0.3">
      <c r="A2853" s="1" t="s">
        <v>3687</v>
      </c>
      <c r="B2853" s="1" t="s">
        <v>47</v>
      </c>
      <c r="C2853" s="1" t="s">
        <v>48</v>
      </c>
      <c r="D2853" s="2">
        <v>43500</v>
      </c>
      <c r="E2853" s="2">
        <v>43586</v>
      </c>
      <c r="F2853" s="2" t="str">
        <f>TEXT(Sales[[#This Row],[OrderDate]],"dd")</f>
        <v>01</v>
      </c>
      <c r="G2853" s="2">
        <v>43598</v>
      </c>
      <c r="H2853" s="2">
        <v>43603</v>
      </c>
      <c r="I2853" s="1" t="s">
        <v>32</v>
      </c>
      <c r="J2853">
        <v>19</v>
      </c>
      <c r="K2853" s="1" t="s">
        <v>97</v>
      </c>
      <c r="L2853">
        <v>37</v>
      </c>
      <c r="M2853" s="1" t="s">
        <v>498</v>
      </c>
      <c r="N2853">
        <v>28</v>
      </c>
      <c r="O2853" s="1" t="s">
        <v>135</v>
      </c>
      <c r="P2853">
        <v>5</v>
      </c>
      <c r="Q2853">
        <v>0.15</v>
      </c>
      <c r="R2853">
        <v>1025.1000000000001</v>
      </c>
      <c r="S2853">
        <v>430.54200000000003</v>
      </c>
      <c r="T2853">
        <v>2152.71</v>
      </c>
      <c r="U2853">
        <v>4356.6750000000011</v>
      </c>
      <c r="V2853">
        <f>Sales[[#This Row],[Total Revenue]]-Sales[[#This Row],[Total Buying]]</f>
        <v>2203.9650000000011</v>
      </c>
      <c r="W2853">
        <v>48</v>
      </c>
      <c r="X2853" s="1" t="s">
        <v>435</v>
      </c>
      <c r="Y2853" s="1" t="s">
        <v>191</v>
      </c>
      <c r="Z2853" s="1" t="s">
        <v>158</v>
      </c>
      <c r="AA2853" s="1" t="s">
        <v>159</v>
      </c>
      <c r="AB2853" s="1" t="s">
        <v>116</v>
      </c>
      <c r="AC2853" s="1" t="s">
        <v>159</v>
      </c>
      <c r="AD2853">
        <v>1342761</v>
      </c>
      <c r="AE2853">
        <v>50205</v>
      </c>
    </row>
    <row r="2854" spans="1:31" x14ac:dyDescent="0.3">
      <c r="A2854" s="1" t="s">
        <v>3688</v>
      </c>
      <c r="B2854" s="1" t="s">
        <v>30</v>
      </c>
      <c r="C2854" s="1" t="s">
        <v>48</v>
      </c>
      <c r="D2854" s="2">
        <v>43500</v>
      </c>
      <c r="E2854" s="2">
        <v>43587</v>
      </c>
      <c r="F2854" s="2" t="str">
        <f>TEXT(Sales[[#This Row],[OrderDate]],"dd")</f>
        <v>02</v>
      </c>
      <c r="G2854" s="2">
        <v>43594</v>
      </c>
      <c r="H2854" s="2">
        <v>43595</v>
      </c>
      <c r="I2854" s="1" t="s">
        <v>32</v>
      </c>
      <c r="J2854">
        <v>2</v>
      </c>
      <c r="K2854" s="1" t="s">
        <v>142</v>
      </c>
      <c r="L2854">
        <v>39</v>
      </c>
      <c r="M2854" s="1" t="s">
        <v>520</v>
      </c>
      <c r="N2854">
        <v>14</v>
      </c>
      <c r="O2854" s="1" t="s">
        <v>438</v>
      </c>
      <c r="P2854">
        <v>3</v>
      </c>
      <c r="Q2854">
        <v>0.05</v>
      </c>
      <c r="R2854">
        <v>1025.1000000000001</v>
      </c>
      <c r="S2854">
        <v>697.0680000000001</v>
      </c>
      <c r="T2854">
        <v>2091.2040000000002</v>
      </c>
      <c r="U2854">
        <v>2921.5350000000003</v>
      </c>
      <c r="V2854">
        <f>Sales[[#This Row],[Total Revenue]]-Sales[[#This Row],[Total Buying]]</f>
        <v>830.33100000000013</v>
      </c>
      <c r="W2854">
        <v>12</v>
      </c>
      <c r="X2854" s="1" t="s">
        <v>132</v>
      </c>
      <c r="Y2854" s="1" t="s">
        <v>113</v>
      </c>
      <c r="Z2854" s="1" t="s">
        <v>114</v>
      </c>
      <c r="AA2854" s="1" t="s">
        <v>115</v>
      </c>
      <c r="AB2854" s="1" t="s">
        <v>116</v>
      </c>
      <c r="AC2854" s="1" t="s">
        <v>115</v>
      </c>
      <c r="AD2854">
        <v>102424</v>
      </c>
      <c r="AE2854">
        <v>73288</v>
      </c>
    </row>
    <row r="2855" spans="1:31" x14ac:dyDescent="0.3">
      <c r="A2855" s="1" t="s">
        <v>3689</v>
      </c>
      <c r="B2855" s="1" t="s">
        <v>47</v>
      </c>
      <c r="C2855" s="1" t="s">
        <v>62</v>
      </c>
      <c r="D2855" s="2">
        <v>43500</v>
      </c>
      <c r="E2855" s="2">
        <v>43587</v>
      </c>
      <c r="F2855" s="2" t="str">
        <f>TEXT(Sales[[#This Row],[OrderDate]],"dd")</f>
        <v>02</v>
      </c>
      <c r="G2855" s="2">
        <v>43609</v>
      </c>
      <c r="H2855" s="2">
        <v>43614</v>
      </c>
      <c r="I2855" s="1" t="s">
        <v>32</v>
      </c>
      <c r="J2855">
        <v>15</v>
      </c>
      <c r="K2855" s="1" t="s">
        <v>134</v>
      </c>
      <c r="L2855">
        <v>32</v>
      </c>
      <c r="M2855" s="1" t="s">
        <v>303</v>
      </c>
      <c r="N2855">
        <v>34</v>
      </c>
      <c r="O2855" s="1" t="s">
        <v>335</v>
      </c>
      <c r="P2855">
        <v>3</v>
      </c>
      <c r="Q2855">
        <v>0.05</v>
      </c>
      <c r="R2855">
        <v>3899.4</v>
      </c>
      <c r="S2855">
        <v>3119.5200000000004</v>
      </c>
      <c r="T2855">
        <v>9358.5600000000013</v>
      </c>
      <c r="U2855">
        <v>11113.29</v>
      </c>
      <c r="V2855">
        <f>Sales[[#This Row],[Total Revenue]]-Sales[[#This Row],[Total Buying]]</f>
        <v>1754.7299999999996</v>
      </c>
      <c r="W2855">
        <v>306</v>
      </c>
      <c r="X2855" s="1" t="s">
        <v>707</v>
      </c>
      <c r="Y2855" s="1" t="s">
        <v>708</v>
      </c>
      <c r="Z2855" s="1" t="s">
        <v>432</v>
      </c>
      <c r="AA2855" s="1" t="s">
        <v>433</v>
      </c>
      <c r="AB2855" s="1" t="s">
        <v>56</v>
      </c>
      <c r="AC2855" s="1" t="s">
        <v>433</v>
      </c>
      <c r="AD2855">
        <v>248677</v>
      </c>
      <c r="AE2855">
        <v>41759</v>
      </c>
    </row>
    <row r="2856" spans="1:31" x14ac:dyDescent="0.3">
      <c r="A2856" s="1" t="s">
        <v>3690</v>
      </c>
      <c r="B2856" s="1" t="s">
        <v>30</v>
      </c>
      <c r="C2856" s="1" t="s">
        <v>48</v>
      </c>
      <c r="D2856" s="2">
        <v>43500</v>
      </c>
      <c r="E2856" s="2">
        <v>43587</v>
      </c>
      <c r="F2856" s="2" t="str">
        <f>TEXT(Sales[[#This Row],[OrderDate]],"dd")</f>
        <v>02</v>
      </c>
      <c r="G2856" s="2">
        <v>43601</v>
      </c>
      <c r="H2856" s="2">
        <v>43608</v>
      </c>
      <c r="I2856" s="1" t="s">
        <v>32</v>
      </c>
      <c r="J2856">
        <v>5</v>
      </c>
      <c r="K2856" s="1" t="s">
        <v>182</v>
      </c>
      <c r="L2856">
        <v>45</v>
      </c>
      <c r="M2856" s="1" t="s">
        <v>639</v>
      </c>
      <c r="N2856">
        <v>11</v>
      </c>
      <c r="O2856" s="1" t="s">
        <v>126</v>
      </c>
      <c r="P2856">
        <v>3</v>
      </c>
      <c r="Q2856">
        <v>7.4999999999999997E-2</v>
      </c>
      <c r="R2856">
        <v>1051.9000000000001</v>
      </c>
      <c r="S2856">
        <v>767.88700000000006</v>
      </c>
      <c r="T2856">
        <v>2303.6610000000001</v>
      </c>
      <c r="U2856">
        <v>2919.0225</v>
      </c>
      <c r="V2856">
        <f>Sales[[#This Row],[Total Revenue]]-Sales[[#This Row],[Total Buying]]</f>
        <v>615.36149999999998</v>
      </c>
      <c r="W2856">
        <v>42</v>
      </c>
      <c r="X2856" s="1" t="s">
        <v>1000</v>
      </c>
      <c r="Y2856" s="1" t="s">
        <v>294</v>
      </c>
      <c r="Z2856" s="1" t="s">
        <v>158</v>
      </c>
      <c r="AA2856" s="1" t="s">
        <v>159</v>
      </c>
      <c r="AB2856" s="1" t="s">
        <v>116</v>
      </c>
      <c r="AC2856" s="1" t="s">
        <v>159</v>
      </c>
      <c r="AD2856">
        <v>74460</v>
      </c>
      <c r="AE2856">
        <v>83252</v>
      </c>
    </row>
    <row r="2857" spans="1:31" x14ac:dyDescent="0.3">
      <c r="A2857" s="1" t="s">
        <v>3691</v>
      </c>
      <c r="B2857" s="1" t="s">
        <v>30</v>
      </c>
      <c r="C2857" s="1" t="s">
        <v>31</v>
      </c>
      <c r="D2857" s="2">
        <v>43500</v>
      </c>
      <c r="E2857" s="2">
        <v>43587</v>
      </c>
      <c r="F2857" s="2" t="str">
        <f>TEXT(Sales[[#This Row],[OrderDate]],"dd")</f>
        <v>02</v>
      </c>
      <c r="G2857" s="2">
        <v>43606</v>
      </c>
      <c r="H2857" s="2">
        <v>43609</v>
      </c>
      <c r="I2857" s="1" t="s">
        <v>32</v>
      </c>
      <c r="J2857">
        <v>6</v>
      </c>
      <c r="K2857" s="1" t="s">
        <v>33</v>
      </c>
      <c r="L2857">
        <v>25</v>
      </c>
      <c r="M2857" s="1" t="s">
        <v>454</v>
      </c>
      <c r="N2857">
        <v>43</v>
      </c>
      <c r="O2857" s="1" t="s">
        <v>580</v>
      </c>
      <c r="P2857">
        <v>5</v>
      </c>
      <c r="Q2857">
        <v>0.05</v>
      </c>
      <c r="R2857">
        <v>3015</v>
      </c>
      <c r="S2857">
        <v>2562.75</v>
      </c>
      <c r="T2857">
        <v>12813.75</v>
      </c>
      <c r="U2857">
        <v>14321.25</v>
      </c>
      <c r="V2857">
        <f>Sales[[#This Row],[Total Revenue]]-Sales[[#This Row],[Total Buying]]</f>
        <v>1507.5</v>
      </c>
      <c r="W2857">
        <v>244</v>
      </c>
      <c r="X2857" s="1" t="s">
        <v>1734</v>
      </c>
      <c r="Y2857" s="1" t="s">
        <v>1735</v>
      </c>
      <c r="Z2857" s="1" t="s">
        <v>732</v>
      </c>
      <c r="AA2857" s="1" t="s">
        <v>733</v>
      </c>
      <c r="AB2857" s="1" t="s">
        <v>40</v>
      </c>
      <c r="AC2857" s="1" t="s">
        <v>733</v>
      </c>
      <c r="AD2857">
        <v>99058</v>
      </c>
      <c r="AE2857">
        <v>59537</v>
      </c>
    </row>
    <row r="2858" spans="1:31" x14ac:dyDescent="0.3">
      <c r="A2858" s="1" t="s">
        <v>3692</v>
      </c>
      <c r="B2858" s="1" t="s">
        <v>42</v>
      </c>
      <c r="C2858" s="1" t="s">
        <v>77</v>
      </c>
      <c r="D2858" s="2">
        <v>43500</v>
      </c>
      <c r="E2858" s="2">
        <v>43587</v>
      </c>
      <c r="F2858" s="2" t="str">
        <f>TEXT(Sales[[#This Row],[OrderDate]],"dd")</f>
        <v>02</v>
      </c>
      <c r="G2858" s="2">
        <v>43603</v>
      </c>
      <c r="H2858" s="2">
        <v>43605</v>
      </c>
      <c r="I2858" s="1" t="s">
        <v>32</v>
      </c>
      <c r="J2858">
        <v>23</v>
      </c>
      <c r="K2858" s="1" t="s">
        <v>171</v>
      </c>
      <c r="L2858">
        <v>36</v>
      </c>
      <c r="M2858" s="1" t="s">
        <v>287</v>
      </c>
      <c r="N2858">
        <v>13</v>
      </c>
      <c r="O2858" s="1" t="s">
        <v>193</v>
      </c>
      <c r="P2858">
        <v>6</v>
      </c>
      <c r="Q2858">
        <v>0.1</v>
      </c>
      <c r="R2858">
        <v>1835.8</v>
      </c>
      <c r="S2858">
        <v>1248.3440000000001</v>
      </c>
      <c r="T2858">
        <v>7490.0640000000003</v>
      </c>
      <c r="U2858">
        <v>9913.32</v>
      </c>
      <c r="V2858">
        <f>Sales[[#This Row],[Total Revenue]]-Sales[[#This Row],[Total Buying]]</f>
        <v>2423.2559999999994</v>
      </c>
      <c r="W2858">
        <v>189</v>
      </c>
      <c r="X2858" s="1" t="s">
        <v>625</v>
      </c>
      <c r="Y2858" s="1" t="s">
        <v>626</v>
      </c>
      <c r="Z2858" s="1" t="s">
        <v>369</v>
      </c>
      <c r="AA2858" s="1" t="s">
        <v>370</v>
      </c>
      <c r="AB2858" s="1" t="s">
        <v>147</v>
      </c>
      <c r="AC2858" s="1" t="s">
        <v>370</v>
      </c>
      <c r="AD2858">
        <v>39448</v>
      </c>
      <c r="AE2858">
        <v>34523</v>
      </c>
    </row>
    <row r="2859" spans="1:31" x14ac:dyDescent="0.3">
      <c r="A2859" s="1" t="s">
        <v>3693</v>
      </c>
      <c r="B2859" s="1" t="s">
        <v>30</v>
      </c>
      <c r="C2859" s="1" t="s">
        <v>77</v>
      </c>
      <c r="D2859" s="2">
        <v>43500</v>
      </c>
      <c r="E2859" s="2">
        <v>43587</v>
      </c>
      <c r="F2859" s="2" t="str">
        <f>TEXT(Sales[[#This Row],[OrderDate]],"dd")</f>
        <v>02</v>
      </c>
      <c r="G2859" s="2">
        <v>43611</v>
      </c>
      <c r="H2859" s="2">
        <v>43618</v>
      </c>
      <c r="I2859" s="1" t="s">
        <v>32</v>
      </c>
      <c r="J2859">
        <v>12</v>
      </c>
      <c r="K2859" s="1" t="s">
        <v>208</v>
      </c>
      <c r="L2859">
        <v>20</v>
      </c>
      <c r="M2859" s="1" t="s">
        <v>59</v>
      </c>
      <c r="N2859">
        <v>15</v>
      </c>
      <c r="O2859" s="1" t="s">
        <v>347</v>
      </c>
      <c r="P2859">
        <v>2</v>
      </c>
      <c r="Q2859">
        <v>0.05</v>
      </c>
      <c r="R2859">
        <v>2291.4</v>
      </c>
      <c r="S2859">
        <v>1558.1520000000003</v>
      </c>
      <c r="T2859">
        <v>3116.3040000000005</v>
      </c>
      <c r="U2859">
        <v>4353.66</v>
      </c>
      <c r="V2859">
        <f>Sales[[#This Row],[Total Revenue]]-Sales[[#This Row],[Total Buying]]</f>
        <v>1237.3559999999993</v>
      </c>
      <c r="W2859">
        <v>143</v>
      </c>
      <c r="X2859" s="1" t="s">
        <v>774</v>
      </c>
      <c r="Y2859" s="1" t="s">
        <v>775</v>
      </c>
      <c r="Z2859" s="1" t="s">
        <v>457</v>
      </c>
      <c r="AA2859" s="1" t="s">
        <v>458</v>
      </c>
      <c r="AB2859" s="1" t="s">
        <v>56</v>
      </c>
      <c r="AC2859" s="1" t="s">
        <v>458</v>
      </c>
      <c r="AD2859">
        <v>57025</v>
      </c>
      <c r="AE2859">
        <v>36568</v>
      </c>
    </row>
    <row r="2860" spans="1:31" x14ac:dyDescent="0.3">
      <c r="A2860" s="1" t="s">
        <v>3694</v>
      </c>
      <c r="B2860" s="1" t="s">
        <v>30</v>
      </c>
      <c r="C2860" s="1" t="s">
        <v>31</v>
      </c>
      <c r="D2860" s="2">
        <v>43500</v>
      </c>
      <c r="E2860" s="2">
        <v>43587</v>
      </c>
      <c r="F2860" s="2" t="str">
        <f>TEXT(Sales[[#This Row],[OrderDate]],"dd")</f>
        <v>02</v>
      </c>
      <c r="G2860" s="2">
        <v>43591</v>
      </c>
      <c r="H2860" s="2">
        <v>43598</v>
      </c>
      <c r="I2860" s="1" t="s">
        <v>32</v>
      </c>
      <c r="J2860">
        <v>8</v>
      </c>
      <c r="K2860" s="1" t="s">
        <v>105</v>
      </c>
      <c r="L2860">
        <v>8</v>
      </c>
      <c r="M2860" s="1" t="s">
        <v>98</v>
      </c>
      <c r="N2860">
        <v>10</v>
      </c>
      <c r="O2860" s="1" t="s">
        <v>162</v>
      </c>
      <c r="P2860">
        <v>6</v>
      </c>
      <c r="Q2860">
        <v>0.05</v>
      </c>
      <c r="R2860">
        <v>3048.5</v>
      </c>
      <c r="S2860">
        <v>1798.615</v>
      </c>
      <c r="T2860">
        <v>10791.69</v>
      </c>
      <c r="U2860">
        <v>17376.449999999997</v>
      </c>
      <c r="V2860">
        <f>Sales[[#This Row],[Total Revenue]]-Sales[[#This Row],[Total Buying]]</f>
        <v>6584.7599999999966</v>
      </c>
      <c r="W2860">
        <v>251</v>
      </c>
      <c r="X2860" s="1" t="s">
        <v>1602</v>
      </c>
      <c r="Y2860" s="1" t="s">
        <v>387</v>
      </c>
      <c r="Z2860" s="1" t="s">
        <v>388</v>
      </c>
      <c r="AA2860" s="1" t="s">
        <v>389</v>
      </c>
      <c r="AB2860" s="1" t="s">
        <v>116</v>
      </c>
      <c r="AC2860" s="1" t="s">
        <v>389</v>
      </c>
      <c r="AD2860">
        <v>104492</v>
      </c>
      <c r="AE2860">
        <v>63120</v>
      </c>
    </row>
    <row r="2861" spans="1:31" x14ac:dyDescent="0.3">
      <c r="A2861" s="1" t="s">
        <v>3695</v>
      </c>
      <c r="B2861" s="1" t="s">
        <v>42</v>
      </c>
      <c r="C2861" s="1" t="s">
        <v>77</v>
      </c>
      <c r="D2861" s="2">
        <v>43500</v>
      </c>
      <c r="E2861" s="2">
        <v>43587</v>
      </c>
      <c r="F2861" s="2" t="str">
        <f>TEXT(Sales[[#This Row],[OrderDate]],"dd")</f>
        <v>02</v>
      </c>
      <c r="G2861" s="2">
        <v>43603</v>
      </c>
      <c r="H2861" s="2">
        <v>43609</v>
      </c>
      <c r="I2861" s="1" t="s">
        <v>32</v>
      </c>
      <c r="J2861">
        <v>24</v>
      </c>
      <c r="K2861" s="1" t="s">
        <v>58</v>
      </c>
      <c r="L2861">
        <v>21</v>
      </c>
      <c r="M2861" s="1" t="s">
        <v>63</v>
      </c>
      <c r="N2861">
        <v>4</v>
      </c>
      <c r="O2861" s="1" t="s">
        <v>64</v>
      </c>
      <c r="P2861">
        <v>3</v>
      </c>
      <c r="Q2861">
        <v>0.05</v>
      </c>
      <c r="R2861">
        <v>1232.8</v>
      </c>
      <c r="S2861">
        <v>653.38400000000001</v>
      </c>
      <c r="T2861">
        <v>1960.152</v>
      </c>
      <c r="U2861">
        <v>3513.4799999999996</v>
      </c>
      <c r="V2861">
        <f>Sales[[#This Row],[Total Revenue]]-Sales[[#This Row],[Total Buying]]</f>
        <v>1553.3279999999995</v>
      </c>
      <c r="W2861">
        <v>176</v>
      </c>
      <c r="X2861" s="1" t="s">
        <v>843</v>
      </c>
      <c r="Y2861" s="1" t="s">
        <v>844</v>
      </c>
      <c r="Z2861" s="1" t="s">
        <v>196</v>
      </c>
      <c r="AA2861" s="1" t="s">
        <v>197</v>
      </c>
      <c r="AB2861" s="1" t="s">
        <v>147</v>
      </c>
      <c r="AC2861" s="1" t="s">
        <v>197</v>
      </c>
      <c r="AD2861">
        <v>50575</v>
      </c>
      <c r="AE2861">
        <v>49868</v>
      </c>
    </row>
    <row r="2862" spans="1:31" x14ac:dyDescent="0.3">
      <c r="A2862" s="1" t="s">
        <v>3696</v>
      </c>
      <c r="B2862" s="1" t="s">
        <v>30</v>
      </c>
      <c r="C2862" s="1" t="s">
        <v>62</v>
      </c>
      <c r="D2862" s="2">
        <v>43500</v>
      </c>
      <c r="E2862" s="2">
        <v>43587</v>
      </c>
      <c r="F2862" s="2" t="str">
        <f>TEXT(Sales[[#This Row],[OrderDate]],"dd")</f>
        <v>02</v>
      </c>
      <c r="G2862" s="2">
        <v>43608</v>
      </c>
      <c r="H2862" s="2">
        <v>43616</v>
      </c>
      <c r="I2862" s="1" t="s">
        <v>32</v>
      </c>
      <c r="J2862">
        <v>3</v>
      </c>
      <c r="K2862" s="1" t="s">
        <v>154</v>
      </c>
      <c r="L2862">
        <v>11</v>
      </c>
      <c r="M2862" s="1" t="s">
        <v>44</v>
      </c>
      <c r="N2862">
        <v>35</v>
      </c>
      <c r="O2862" s="1" t="s">
        <v>184</v>
      </c>
      <c r="P2862">
        <v>3</v>
      </c>
      <c r="Q2862">
        <v>0.05</v>
      </c>
      <c r="R2862">
        <v>2418.7000000000003</v>
      </c>
      <c r="S2862">
        <v>1789.8380000000002</v>
      </c>
      <c r="T2862">
        <v>5369.514000000001</v>
      </c>
      <c r="U2862">
        <v>6893.295000000001</v>
      </c>
      <c r="V2862">
        <f>Sales[[#This Row],[Total Revenue]]-Sales[[#This Row],[Total Buying]]</f>
        <v>1523.7809999999999</v>
      </c>
      <c r="W2862">
        <v>271</v>
      </c>
      <c r="X2862" s="1" t="s">
        <v>1606</v>
      </c>
      <c r="Y2862" s="1" t="s">
        <v>1607</v>
      </c>
      <c r="Z2862" s="1" t="s">
        <v>38</v>
      </c>
      <c r="AA2862" s="1" t="s">
        <v>39</v>
      </c>
      <c r="AB2862" s="1" t="s">
        <v>40</v>
      </c>
      <c r="AC2862" s="1" t="s">
        <v>39</v>
      </c>
      <c r="AD2862">
        <v>34566</v>
      </c>
      <c r="AE2862">
        <v>66911</v>
      </c>
    </row>
    <row r="2863" spans="1:31" x14ac:dyDescent="0.3">
      <c r="A2863" s="1" t="s">
        <v>3697</v>
      </c>
      <c r="B2863" s="1" t="s">
        <v>30</v>
      </c>
      <c r="C2863" s="1" t="s">
        <v>239</v>
      </c>
      <c r="D2863" s="2">
        <v>43500</v>
      </c>
      <c r="E2863" s="2">
        <v>43587</v>
      </c>
      <c r="F2863" s="2" t="str">
        <f>TEXT(Sales[[#This Row],[OrderDate]],"dd")</f>
        <v>02</v>
      </c>
      <c r="G2863" s="2">
        <v>43615</v>
      </c>
      <c r="H2863" s="2">
        <v>43620</v>
      </c>
      <c r="I2863" s="1" t="s">
        <v>32</v>
      </c>
      <c r="J2863">
        <v>5</v>
      </c>
      <c r="K2863" s="1" t="s">
        <v>182</v>
      </c>
      <c r="L2863">
        <v>25</v>
      </c>
      <c r="M2863" s="1" t="s">
        <v>454</v>
      </c>
      <c r="N2863">
        <v>10</v>
      </c>
      <c r="O2863" s="1" t="s">
        <v>162</v>
      </c>
      <c r="P2863">
        <v>6</v>
      </c>
      <c r="Q2863">
        <v>0.05</v>
      </c>
      <c r="R2863">
        <v>5380.1</v>
      </c>
      <c r="S2863">
        <v>3228.06</v>
      </c>
      <c r="T2863">
        <v>19368.36</v>
      </c>
      <c r="U2863">
        <v>30666.57</v>
      </c>
      <c r="V2863">
        <f>Sales[[#This Row],[Total Revenue]]-Sales[[#This Row],[Total Buying]]</f>
        <v>11298.21</v>
      </c>
      <c r="W2863">
        <v>358</v>
      </c>
      <c r="X2863" s="1" t="s">
        <v>952</v>
      </c>
      <c r="Y2863" s="1" t="s">
        <v>953</v>
      </c>
      <c r="Z2863" s="1" t="s">
        <v>405</v>
      </c>
      <c r="AA2863" s="1" t="s">
        <v>406</v>
      </c>
      <c r="AB2863" s="1" t="s">
        <v>116</v>
      </c>
      <c r="AC2863" s="1" t="s">
        <v>406</v>
      </c>
      <c r="AD2863">
        <v>42079</v>
      </c>
      <c r="AE2863">
        <v>49578</v>
      </c>
    </row>
    <row r="2864" spans="1:31" x14ac:dyDescent="0.3">
      <c r="A2864" s="1" t="s">
        <v>3698</v>
      </c>
      <c r="B2864" s="1" t="s">
        <v>47</v>
      </c>
      <c r="C2864" s="1" t="s">
        <v>77</v>
      </c>
      <c r="D2864" s="2">
        <v>43500</v>
      </c>
      <c r="E2864" s="2">
        <v>43587</v>
      </c>
      <c r="F2864" s="2" t="str">
        <f>TEXT(Sales[[#This Row],[OrderDate]],"dd")</f>
        <v>02</v>
      </c>
      <c r="G2864" s="2">
        <v>43596</v>
      </c>
      <c r="H2864" s="2">
        <v>43601</v>
      </c>
      <c r="I2864" s="1" t="s">
        <v>32</v>
      </c>
      <c r="J2864">
        <v>13</v>
      </c>
      <c r="K2864" s="1" t="s">
        <v>88</v>
      </c>
      <c r="L2864">
        <v>12</v>
      </c>
      <c r="M2864" s="1" t="s">
        <v>380</v>
      </c>
      <c r="N2864">
        <v>38</v>
      </c>
      <c r="O2864" s="1" t="s">
        <v>119</v>
      </c>
      <c r="P2864">
        <v>3</v>
      </c>
      <c r="Q2864">
        <v>0.2</v>
      </c>
      <c r="R2864">
        <v>3919.5</v>
      </c>
      <c r="S2864">
        <v>2743.6499999999996</v>
      </c>
      <c r="T2864">
        <v>8230.9499999999989</v>
      </c>
      <c r="U2864">
        <v>9406.7999999999993</v>
      </c>
      <c r="V2864">
        <f>Sales[[#This Row],[Total Revenue]]-Sales[[#This Row],[Total Buying]]</f>
        <v>1175.8500000000004</v>
      </c>
      <c r="W2864">
        <v>148</v>
      </c>
      <c r="X2864" s="1" t="s">
        <v>463</v>
      </c>
      <c r="Y2864" s="1" t="s">
        <v>464</v>
      </c>
      <c r="Z2864" s="1" t="s">
        <v>465</v>
      </c>
      <c r="AA2864" s="1" t="s">
        <v>466</v>
      </c>
      <c r="AB2864" s="1" t="s">
        <v>147</v>
      </c>
      <c r="AC2864" s="1" t="s">
        <v>466</v>
      </c>
      <c r="AD2864">
        <v>41100</v>
      </c>
      <c r="AE2864">
        <v>47343</v>
      </c>
    </row>
    <row r="2865" spans="1:31" x14ac:dyDescent="0.3">
      <c r="A2865" s="1" t="s">
        <v>3699</v>
      </c>
      <c r="B2865" s="1" t="s">
        <v>47</v>
      </c>
      <c r="C2865" s="1" t="s">
        <v>48</v>
      </c>
      <c r="D2865" s="2">
        <v>43500</v>
      </c>
      <c r="E2865" s="2">
        <v>43588</v>
      </c>
      <c r="F2865" s="2" t="str">
        <f>TEXT(Sales[[#This Row],[OrderDate]],"dd")</f>
        <v>03</v>
      </c>
      <c r="G2865" s="2">
        <v>43611</v>
      </c>
      <c r="H2865" s="2">
        <v>43619</v>
      </c>
      <c r="I2865" s="1" t="s">
        <v>32</v>
      </c>
      <c r="J2865">
        <v>14</v>
      </c>
      <c r="K2865" s="1" t="s">
        <v>222</v>
      </c>
      <c r="L2865">
        <v>6</v>
      </c>
      <c r="M2865" s="1" t="s">
        <v>329</v>
      </c>
      <c r="N2865">
        <v>27</v>
      </c>
      <c r="O2865" s="1" t="s">
        <v>223</v>
      </c>
      <c r="P2865">
        <v>2</v>
      </c>
      <c r="Q2865">
        <v>7.4999999999999997E-2</v>
      </c>
      <c r="R2865">
        <v>1165.8</v>
      </c>
      <c r="S2865">
        <v>920.98199999999997</v>
      </c>
      <c r="T2865">
        <v>1841.9639999999999</v>
      </c>
      <c r="U2865">
        <v>2156.73</v>
      </c>
      <c r="V2865">
        <f>Sales[[#This Row],[Total Revenue]]-Sales[[#This Row],[Total Buying]]</f>
        <v>314.76600000000008</v>
      </c>
      <c r="W2865">
        <v>50</v>
      </c>
      <c r="X2865" s="1" t="s">
        <v>1402</v>
      </c>
      <c r="Y2865" s="1" t="s">
        <v>285</v>
      </c>
      <c r="Z2865" s="1" t="s">
        <v>158</v>
      </c>
      <c r="AA2865" s="1" t="s">
        <v>159</v>
      </c>
      <c r="AB2865" s="1" t="s">
        <v>116</v>
      </c>
      <c r="AC2865" s="1" t="s">
        <v>159</v>
      </c>
      <c r="AD2865">
        <v>51693</v>
      </c>
      <c r="AE2865">
        <v>54590</v>
      </c>
    </row>
    <row r="2866" spans="1:31" x14ac:dyDescent="0.3">
      <c r="A2866" s="1" t="s">
        <v>3700</v>
      </c>
      <c r="B2866" s="1" t="s">
        <v>30</v>
      </c>
      <c r="C2866" s="1" t="s">
        <v>31</v>
      </c>
      <c r="D2866" s="2">
        <v>43500</v>
      </c>
      <c r="E2866" s="2">
        <v>43588</v>
      </c>
      <c r="F2866" s="2" t="str">
        <f>TEXT(Sales[[#This Row],[OrderDate]],"dd")</f>
        <v>03</v>
      </c>
      <c r="G2866" s="2">
        <v>43607</v>
      </c>
      <c r="H2866" s="2">
        <v>43611</v>
      </c>
      <c r="I2866" s="1" t="s">
        <v>32</v>
      </c>
      <c r="J2866">
        <v>2</v>
      </c>
      <c r="K2866" s="1" t="s">
        <v>142</v>
      </c>
      <c r="L2866">
        <v>17</v>
      </c>
      <c r="M2866" s="1" t="s">
        <v>278</v>
      </c>
      <c r="N2866">
        <v>27</v>
      </c>
      <c r="O2866" s="1" t="s">
        <v>223</v>
      </c>
      <c r="P2866">
        <v>4</v>
      </c>
      <c r="Q2866">
        <v>7.4999999999999997E-2</v>
      </c>
      <c r="R2866">
        <v>167.5</v>
      </c>
      <c r="S2866">
        <v>110.55000000000001</v>
      </c>
      <c r="T2866">
        <v>442.20000000000005</v>
      </c>
      <c r="U2866">
        <v>619.75</v>
      </c>
      <c r="V2866">
        <f>Sales[[#This Row],[Total Revenue]]-Sales[[#This Row],[Total Buying]]</f>
        <v>177.54999999999995</v>
      </c>
      <c r="W2866">
        <v>210</v>
      </c>
      <c r="X2866" s="1" t="s">
        <v>1517</v>
      </c>
      <c r="Y2866" s="1" t="s">
        <v>1518</v>
      </c>
      <c r="Z2866" s="1" t="s">
        <v>586</v>
      </c>
      <c r="AA2866" s="1" t="s">
        <v>587</v>
      </c>
      <c r="AB2866" s="1" t="s">
        <v>40</v>
      </c>
      <c r="AC2866" s="1" t="s">
        <v>587</v>
      </c>
      <c r="AD2866">
        <v>68576</v>
      </c>
      <c r="AE2866">
        <v>45472</v>
      </c>
    </row>
    <row r="2867" spans="1:31" x14ac:dyDescent="0.3">
      <c r="A2867" s="1" t="s">
        <v>3701</v>
      </c>
      <c r="B2867" s="1" t="s">
        <v>100</v>
      </c>
      <c r="C2867" s="1" t="s">
        <v>77</v>
      </c>
      <c r="D2867" s="2">
        <v>43500</v>
      </c>
      <c r="E2867" s="2">
        <v>43588</v>
      </c>
      <c r="F2867" s="2" t="str">
        <f>TEXT(Sales[[#This Row],[OrderDate]],"dd")</f>
        <v>03</v>
      </c>
      <c r="G2867" s="2">
        <v>43600</v>
      </c>
      <c r="H2867" s="2">
        <v>43610</v>
      </c>
      <c r="I2867" s="1" t="s">
        <v>32</v>
      </c>
      <c r="J2867">
        <v>26</v>
      </c>
      <c r="K2867" s="1" t="s">
        <v>247</v>
      </c>
      <c r="L2867">
        <v>29</v>
      </c>
      <c r="M2867" s="1" t="s">
        <v>429</v>
      </c>
      <c r="N2867">
        <v>42</v>
      </c>
      <c r="O2867" s="1" t="s">
        <v>139</v>
      </c>
      <c r="P2867">
        <v>5</v>
      </c>
      <c r="Q2867">
        <v>0.05</v>
      </c>
      <c r="R2867">
        <v>1078.7</v>
      </c>
      <c r="S2867">
        <v>755.09</v>
      </c>
      <c r="T2867">
        <v>3775.4500000000003</v>
      </c>
      <c r="U2867">
        <v>5123.8250000000007</v>
      </c>
      <c r="V2867">
        <f>Sales[[#This Row],[Total Revenue]]-Sales[[#This Row],[Total Buying]]</f>
        <v>1348.3750000000005</v>
      </c>
      <c r="W2867">
        <v>108</v>
      </c>
      <c r="X2867" s="1" t="s">
        <v>674</v>
      </c>
      <c r="Y2867" s="1" t="s">
        <v>81</v>
      </c>
      <c r="Z2867" s="1" t="s">
        <v>82</v>
      </c>
      <c r="AA2867" s="1" t="s">
        <v>83</v>
      </c>
      <c r="AB2867" s="1" t="s">
        <v>40</v>
      </c>
      <c r="AC2867" s="1" t="s">
        <v>83</v>
      </c>
      <c r="AD2867">
        <v>49771</v>
      </c>
      <c r="AE2867">
        <v>37192</v>
      </c>
    </row>
    <row r="2868" spans="1:31" x14ac:dyDescent="0.3">
      <c r="A2868" s="1" t="s">
        <v>3702</v>
      </c>
      <c r="B2868" s="1" t="s">
        <v>47</v>
      </c>
      <c r="C2868" s="1" t="s">
        <v>424</v>
      </c>
      <c r="D2868" s="2">
        <v>43500</v>
      </c>
      <c r="E2868" s="2">
        <v>43588</v>
      </c>
      <c r="F2868" s="2" t="str">
        <f>TEXT(Sales[[#This Row],[OrderDate]],"dd")</f>
        <v>03</v>
      </c>
      <c r="G2868" s="2">
        <v>43596</v>
      </c>
      <c r="H2868" s="2">
        <v>43600</v>
      </c>
      <c r="I2868" s="1" t="s">
        <v>32</v>
      </c>
      <c r="J2868">
        <v>13</v>
      </c>
      <c r="K2868" s="1" t="s">
        <v>88</v>
      </c>
      <c r="L2868">
        <v>44</v>
      </c>
      <c r="M2868" s="1" t="s">
        <v>445</v>
      </c>
      <c r="N2868">
        <v>23</v>
      </c>
      <c r="O2868" s="1" t="s">
        <v>103</v>
      </c>
      <c r="P2868">
        <v>3</v>
      </c>
      <c r="Q2868">
        <v>0.05</v>
      </c>
      <c r="R2868">
        <v>6525.8</v>
      </c>
      <c r="S2868">
        <v>3197.6419999999998</v>
      </c>
      <c r="T2868">
        <v>9592.9259999999995</v>
      </c>
      <c r="U2868">
        <v>18598.53</v>
      </c>
      <c r="V2868">
        <f>Sales[[#This Row],[Total Revenue]]-Sales[[#This Row],[Total Buying]]</f>
        <v>9005.6039999999994</v>
      </c>
      <c r="W2868">
        <v>84</v>
      </c>
      <c r="X2868" s="1" t="s">
        <v>425</v>
      </c>
      <c r="Y2868" s="1" t="s">
        <v>191</v>
      </c>
      <c r="Z2868" s="1" t="s">
        <v>158</v>
      </c>
      <c r="AA2868" s="1" t="s">
        <v>159</v>
      </c>
      <c r="AB2868" s="1" t="s">
        <v>116</v>
      </c>
      <c r="AC2868" s="1" t="s">
        <v>159</v>
      </c>
      <c r="AD2868">
        <v>55377</v>
      </c>
      <c r="AE2868">
        <v>79549</v>
      </c>
    </row>
    <row r="2869" spans="1:31" x14ac:dyDescent="0.3">
      <c r="A2869" s="1" t="s">
        <v>3703</v>
      </c>
      <c r="B2869" s="1" t="s">
        <v>42</v>
      </c>
      <c r="C2869" s="1" t="s">
        <v>31</v>
      </c>
      <c r="D2869" s="2">
        <v>43500</v>
      </c>
      <c r="E2869" s="2">
        <v>43588</v>
      </c>
      <c r="F2869" s="2" t="str">
        <f>TEXT(Sales[[#This Row],[OrderDate]],"dd")</f>
        <v>03</v>
      </c>
      <c r="G2869" s="2">
        <v>43604</v>
      </c>
      <c r="H2869" s="2">
        <v>43611</v>
      </c>
      <c r="I2869" s="1" t="s">
        <v>32</v>
      </c>
      <c r="J2869">
        <v>21</v>
      </c>
      <c r="K2869" s="1" t="s">
        <v>43</v>
      </c>
      <c r="L2869">
        <v>42</v>
      </c>
      <c r="M2869" s="1" t="s">
        <v>363</v>
      </c>
      <c r="N2869">
        <v>29</v>
      </c>
      <c r="O2869" s="1" t="s">
        <v>360</v>
      </c>
      <c r="P2869">
        <v>6</v>
      </c>
      <c r="Q2869">
        <v>7.4999999999999997E-2</v>
      </c>
      <c r="R2869">
        <v>3912.8</v>
      </c>
      <c r="S2869">
        <v>3091.1120000000001</v>
      </c>
      <c r="T2869">
        <v>18546.671999999999</v>
      </c>
      <c r="U2869">
        <v>21716.04</v>
      </c>
      <c r="V2869">
        <f>Sales[[#This Row],[Total Revenue]]-Sales[[#This Row],[Total Buying]]</f>
        <v>3169.3680000000022</v>
      </c>
      <c r="W2869">
        <v>211</v>
      </c>
      <c r="X2869" s="1" t="s">
        <v>1008</v>
      </c>
      <c r="Y2869" s="1" t="s">
        <v>1009</v>
      </c>
      <c r="Z2869" s="1" t="s">
        <v>231</v>
      </c>
      <c r="AA2869" s="1" t="s">
        <v>232</v>
      </c>
      <c r="AB2869" s="1" t="s">
        <v>56</v>
      </c>
      <c r="AC2869" s="1" t="s">
        <v>232</v>
      </c>
      <c r="AD2869">
        <v>242268</v>
      </c>
      <c r="AE2869">
        <v>42241</v>
      </c>
    </row>
    <row r="2870" spans="1:31" x14ac:dyDescent="0.3">
      <c r="A2870" s="1" t="s">
        <v>3704</v>
      </c>
      <c r="B2870" s="1" t="s">
        <v>47</v>
      </c>
      <c r="C2870" s="1" t="s">
        <v>62</v>
      </c>
      <c r="D2870" s="2">
        <v>43500</v>
      </c>
      <c r="E2870" s="2">
        <v>43588</v>
      </c>
      <c r="F2870" s="2" t="str">
        <f>TEXT(Sales[[#This Row],[OrderDate]],"dd")</f>
        <v>03</v>
      </c>
      <c r="G2870" s="2">
        <v>43612</v>
      </c>
      <c r="H2870" s="2">
        <v>43617</v>
      </c>
      <c r="I2870" s="1" t="s">
        <v>32</v>
      </c>
      <c r="J2870">
        <v>19</v>
      </c>
      <c r="K2870" s="1" t="s">
        <v>97</v>
      </c>
      <c r="L2870">
        <v>27</v>
      </c>
      <c r="M2870" s="1" t="s">
        <v>560</v>
      </c>
      <c r="N2870">
        <v>23</v>
      </c>
      <c r="O2870" s="1" t="s">
        <v>103</v>
      </c>
      <c r="P2870">
        <v>8</v>
      </c>
      <c r="Q2870">
        <v>7.4999999999999997E-2</v>
      </c>
      <c r="R2870">
        <v>2485.7000000000003</v>
      </c>
      <c r="S2870">
        <v>2063.1310000000003</v>
      </c>
      <c r="T2870">
        <v>16505.048000000003</v>
      </c>
      <c r="U2870">
        <v>18394.18</v>
      </c>
      <c r="V2870">
        <f>Sales[[#This Row],[Total Revenue]]-Sales[[#This Row],[Total Buying]]</f>
        <v>1889.1319999999978</v>
      </c>
      <c r="W2870">
        <v>284</v>
      </c>
      <c r="X2870" s="1" t="s">
        <v>1309</v>
      </c>
      <c r="Y2870" s="1" t="s">
        <v>1310</v>
      </c>
      <c r="Z2870" s="1" t="s">
        <v>211</v>
      </c>
      <c r="AA2870" s="1" t="s">
        <v>212</v>
      </c>
      <c r="AB2870" s="1" t="s">
        <v>56</v>
      </c>
      <c r="AC2870" s="1" t="s">
        <v>212</v>
      </c>
      <c r="AD2870">
        <v>37246</v>
      </c>
      <c r="AE2870">
        <v>67131</v>
      </c>
    </row>
    <row r="2871" spans="1:31" x14ac:dyDescent="0.3">
      <c r="A2871" s="1" t="s">
        <v>3705</v>
      </c>
      <c r="B2871" s="1" t="s">
        <v>30</v>
      </c>
      <c r="C2871" s="1" t="s">
        <v>77</v>
      </c>
      <c r="D2871" s="2">
        <v>43500</v>
      </c>
      <c r="E2871" s="2">
        <v>43588</v>
      </c>
      <c r="F2871" s="2" t="str">
        <f>TEXT(Sales[[#This Row],[OrderDate]],"dd")</f>
        <v>03</v>
      </c>
      <c r="G2871" s="2">
        <v>43595</v>
      </c>
      <c r="H2871" s="2">
        <v>43604</v>
      </c>
      <c r="I2871" s="1" t="s">
        <v>32</v>
      </c>
      <c r="J2871">
        <v>10</v>
      </c>
      <c r="K2871" s="1" t="s">
        <v>121</v>
      </c>
      <c r="L2871">
        <v>4</v>
      </c>
      <c r="M2871" s="1" t="s">
        <v>92</v>
      </c>
      <c r="N2871">
        <v>11</v>
      </c>
      <c r="O2871" s="1" t="s">
        <v>126</v>
      </c>
      <c r="P2871">
        <v>3</v>
      </c>
      <c r="Q2871">
        <v>0.1</v>
      </c>
      <c r="R2871">
        <v>2244.5</v>
      </c>
      <c r="S2871">
        <v>1705.82</v>
      </c>
      <c r="T2871">
        <v>5117.46</v>
      </c>
      <c r="U2871">
        <v>6060.15</v>
      </c>
      <c r="V2871">
        <f>Sales[[#This Row],[Total Revenue]]-Sales[[#This Row],[Total Buying]]</f>
        <v>942.6899999999996</v>
      </c>
      <c r="W2871">
        <v>145</v>
      </c>
      <c r="X2871" s="1" t="s">
        <v>1526</v>
      </c>
      <c r="Y2871" s="1" t="s">
        <v>1527</v>
      </c>
      <c r="Z2871" s="1" t="s">
        <v>457</v>
      </c>
      <c r="AA2871" s="1" t="s">
        <v>458</v>
      </c>
      <c r="AB2871" s="1" t="s">
        <v>56</v>
      </c>
      <c r="AC2871" s="1" t="s">
        <v>458</v>
      </c>
      <c r="AD2871">
        <v>52798</v>
      </c>
      <c r="AE2871">
        <v>36466</v>
      </c>
    </row>
    <row r="2872" spans="1:31" x14ac:dyDescent="0.3">
      <c r="A2872" s="1" t="s">
        <v>3706</v>
      </c>
      <c r="B2872" s="1" t="s">
        <v>42</v>
      </c>
      <c r="C2872" s="1" t="s">
        <v>48</v>
      </c>
      <c r="D2872" s="2">
        <v>43500</v>
      </c>
      <c r="E2872" s="2">
        <v>43588</v>
      </c>
      <c r="F2872" s="2" t="str">
        <f>TEXT(Sales[[#This Row],[OrderDate]],"dd")</f>
        <v>03</v>
      </c>
      <c r="G2872" s="2">
        <v>43593</v>
      </c>
      <c r="H2872" s="2">
        <v>43595</v>
      </c>
      <c r="I2872" s="1" t="s">
        <v>32</v>
      </c>
      <c r="J2872">
        <v>20</v>
      </c>
      <c r="K2872" s="1" t="s">
        <v>225</v>
      </c>
      <c r="L2872">
        <v>14</v>
      </c>
      <c r="M2872" s="1" t="s">
        <v>122</v>
      </c>
      <c r="N2872">
        <v>22</v>
      </c>
      <c r="O2872" s="1" t="s">
        <v>128</v>
      </c>
      <c r="P2872">
        <v>3</v>
      </c>
      <c r="Q2872">
        <v>7.4999999999999997E-2</v>
      </c>
      <c r="R2872">
        <v>167.5</v>
      </c>
      <c r="S2872">
        <v>90.45</v>
      </c>
      <c r="T2872">
        <v>271.35000000000002</v>
      </c>
      <c r="U2872">
        <v>464.8125</v>
      </c>
      <c r="V2872">
        <f>Sales[[#This Row],[Total Revenue]]-Sales[[#This Row],[Total Buying]]</f>
        <v>193.46249999999998</v>
      </c>
      <c r="W2872">
        <v>26</v>
      </c>
      <c r="X2872" s="1" t="s">
        <v>1312</v>
      </c>
      <c r="Y2872" s="1" t="s">
        <v>294</v>
      </c>
      <c r="Z2872" s="1" t="s">
        <v>158</v>
      </c>
      <c r="AA2872" s="1" t="s">
        <v>159</v>
      </c>
      <c r="AB2872" s="1" t="s">
        <v>116</v>
      </c>
      <c r="AC2872" s="1" t="s">
        <v>159</v>
      </c>
      <c r="AD2872">
        <v>40908</v>
      </c>
      <c r="AE2872">
        <v>66459</v>
      </c>
    </row>
    <row r="2873" spans="1:31" x14ac:dyDescent="0.3">
      <c r="A2873" s="1" t="s">
        <v>3707</v>
      </c>
      <c r="B2873" s="1" t="s">
        <v>47</v>
      </c>
      <c r="C2873" s="1" t="s">
        <v>62</v>
      </c>
      <c r="D2873" s="2">
        <v>43500</v>
      </c>
      <c r="E2873" s="2">
        <v>43589</v>
      </c>
      <c r="F2873" s="2" t="str">
        <f>TEXT(Sales[[#This Row],[OrderDate]],"dd")</f>
        <v>04</v>
      </c>
      <c r="G2873" s="2">
        <v>43599</v>
      </c>
      <c r="H2873" s="2">
        <v>43607</v>
      </c>
      <c r="I2873" s="1" t="s">
        <v>32</v>
      </c>
      <c r="J2873">
        <v>14</v>
      </c>
      <c r="K2873" s="1" t="s">
        <v>222</v>
      </c>
      <c r="L2873">
        <v>11</v>
      </c>
      <c r="M2873" s="1" t="s">
        <v>44</v>
      </c>
      <c r="N2873">
        <v>3</v>
      </c>
      <c r="O2873" s="1" t="s">
        <v>167</v>
      </c>
      <c r="P2873">
        <v>8</v>
      </c>
      <c r="Q2873">
        <v>7.4999999999999997E-2</v>
      </c>
      <c r="R2873">
        <v>844.2</v>
      </c>
      <c r="S2873">
        <v>379.89000000000004</v>
      </c>
      <c r="T2873">
        <v>3039.1200000000003</v>
      </c>
      <c r="U2873">
        <v>6247.08</v>
      </c>
      <c r="V2873">
        <f>Sales[[#This Row],[Total Revenue]]-Sales[[#This Row],[Total Buying]]</f>
        <v>3207.9599999999996</v>
      </c>
      <c r="W2873">
        <v>318</v>
      </c>
      <c r="X2873" s="1" t="s">
        <v>832</v>
      </c>
      <c r="Y2873" s="1" t="s">
        <v>641</v>
      </c>
      <c r="Z2873" s="1" t="s">
        <v>251</v>
      </c>
      <c r="AA2873" s="1" t="s">
        <v>252</v>
      </c>
      <c r="AB2873" s="1" t="s">
        <v>56</v>
      </c>
      <c r="AC2873" s="1" t="s">
        <v>252</v>
      </c>
      <c r="AD2873">
        <v>220682</v>
      </c>
      <c r="AE2873">
        <v>42772</v>
      </c>
    </row>
    <row r="2874" spans="1:31" x14ac:dyDescent="0.3">
      <c r="A2874" s="1" t="s">
        <v>3708</v>
      </c>
      <c r="B2874" s="1" t="s">
        <v>100</v>
      </c>
      <c r="C2874" s="1" t="s">
        <v>31</v>
      </c>
      <c r="D2874" s="2">
        <v>43500</v>
      </c>
      <c r="E2874" s="2">
        <v>43589</v>
      </c>
      <c r="F2874" s="2" t="str">
        <f>TEXT(Sales[[#This Row],[OrderDate]],"dd")</f>
        <v>04</v>
      </c>
      <c r="G2874" s="2">
        <v>43600</v>
      </c>
      <c r="H2874" s="2">
        <v>43601</v>
      </c>
      <c r="I2874" s="1" t="s">
        <v>32</v>
      </c>
      <c r="J2874">
        <v>28</v>
      </c>
      <c r="K2874" s="1" t="s">
        <v>101</v>
      </c>
      <c r="L2874">
        <v>50</v>
      </c>
      <c r="M2874" s="1" t="s">
        <v>427</v>
      </c>
      <c r="N2874">
        <v>12</v>
      </c>
      <c r="O2874" s="1" t="s">
        <v>35</v>
      </c>
      <c r="P2874">
        <v>1</v>
      </c>
      <c r="Q2874">
        <v>0.2</v>
      </c>
      <c r="R2874">
        <v>1118.9000000000001</v>
      </c>
      <c r="S2874">
        <v>749.66300000000012</v>
      </c>
      <c r="T2874">
        <v>749.66300000000012</v>
      </c>
      <c r="U2874">
        <v>895.12000000000012</v>
      </c>
      <c r="V2874">
        <f>Sales[[#This Row],[Total Revenue]]-Sales[[#This Row],[Total Buying]]</f>
        <v>145.45699999999999</v>
      </c>
      <c r="W2874">
        <v>250</v>
      </c>
      <c r="X2874" s="1" t="s">
        <v>748</v>
      </c>
      <c r="Y2874" s="1" t="s">
        <v>387</v>
      </c>
      <c r="Z2874" s="1" t="s">
        <v>388</v>
      </c>
      <c r="AA2874" s="1" t="s">
        <v>389</v>
      </c>
      <c r="AB2874" s="1" t="s">
        <v>116</v>
      </c>
      <c r="AC2874" s="1" t="s">
        <v>389</v>
      </c>
      <c r="AD2874">
        <v>43699</v>
      </c>
      <c r="AE2874">
        <v>68137</v>
      </c>
    </row>
    <row r="2875" spans="1:31" x14ac:dyDescent="0.3">
      <c r="A2875" s="1" t="s">
        <v>3709</v>
      </c>
      <c r="B2875" s="1" t="s">
        <v>42</v>
      </c>
      <c r="C2875" s="1" t="s">
        <v>31</v>
      </c>
      <c r="D2875" s="2">
        <v>43500</v>
      </c>
      <c r="E2875" s="2">
        <v>43589</v>
      </c>
      <c r="F2875" s="2" t="str">
        <f>TEXT(Sales[[#This Row],[OrderDate]],"dd")</f>
        <v>04</v>
      </c>
      <c r="G2875" s="2">
        <v>43614</v>
      </c>
      <c r="H2875" s="2">
        <v>43618</v>
      </c>
      <c r="I2875" s="1" t="s">
        <v>32</v>
      </c>
      <c r="J2875">
        <v>22</v>
      </c>
      <c r="K2875" s="1" t="s">
        <v>85</v>
      </c>
      <c r="L2875">
        <v>14</v>
      </c>
      <c r="M2875" s="1" t="s">
        <v>122</v>
      </c>
      <c r="N2875">
        <v>1</v>
      </c>
      <c r="O2875" s="1" t="s">
        <v>72</v>
      </c>
      <c r="P2875">
        <v>7</v>
      </c>
      <c r="Q2875">
        <v>7.4999999999999997E-2</v>
      </c>
      <c r="R2875">
        <v>1695.1000000000001</v>
      </c>
      <c r="S2875">
        <v>1186.57</v>
      </c>
      <c r="T2875">
        <v>8305.99</v>
      </c>
      <c r="U2875">
        <v>10975.772500000001</v>
      </c>
      <c r="V2875">
        <f>Sales[[#This Row],[Total Revenue]]-Sales[[#This Row],[Total Buying]]</f>
        <v>2669.7825000000012</v>
      </c>
      <c r="W2875">
        <v>207</v>
      </c>
      <c r="X2875" s="1" t="s">
        <v>1117</v>
      </c>
      <c r="Y2875" s="1" t="s">
        <v>731</v>
      </c>
      <c r="Z2875" s="1" t="s">
        <v>586</v>
      </c>
      <c r="AA2875" s="1" t="s">
        <v>587</v>
      </c>
      <c r="AB2875" s="1" t="s">
        <v>40</v>
      </c>
      <c r="AC2875" s="1" t="s">
        <v>587</v>
      </c>
      <c r="AD2875">
        <v>43801</v>
      </c>
      <c r="AE2875">
        <v>79416</v>
      </c>
    </row>
    <row r="2876" spans="1:31" x14ac:dyDescent="0.3">
      <c r="A2876" s="1" t="s">
        <v>3710</v>
      </c>
      <c r="B2876" s="1" t="s">
        <v>47</v>
      </c>
      <c r="C2876" s="1" t="s">
        <v>48</v>
      </c>
      <c r="D2876" s="2">
        <v>43500</v>
      </c>
      <c r="E2876" s="2">
        <v>43589</v>
      </c>
      <c r="F2876" s="2" t="str">
        <f>TEXT(Sales[[#This Row],[OrderDate]],"dd")</f>
        <v>04</v>
      </c>
      <c r="G2876" s="2">
        <v>43601</v>
      </c>
      <c r="H2876" s="2">
        <v>43604</v>
      </c>
      <c r="I2876" s="1" t="s">
        <v>32</v>
      </c>
      <c r="J2876">
        <v>16</v>
      </c>
      <c r="K2876" s="1" t="s">
        <v>270</v>
      </c>
      <c r="L2876">
        <v>8</v>
      </c>
      <c r="M2876" s="1" t="s">
        <v>98</v>
      </c>
      <c r="N2876">
        <v>3</v>
      </c>
      <c r="O2876" s="1" t="s">
        <v>167</v>
      </c>
      <c r="P2876">
        <v>8</v>
      </c>
      <c r="Q2876">
        <v>0.15</v>
      </c>
      <c r="R2876">
        <v>2324.9</v>
      </c>
      <c r="S2876">
        <v>1371.691</v>
      </c>
      <c r="T2876">
        <v>10973.528</v>
      </c>
      <c r="U2876">
        <v>15809.32</v>
      </c>
      <c r="V2876">
        <f>Sales[[#This Row],[Total Revenue]]-Sales[[#This Row],[Total Buying]]</f>
        <v>4835.7919999999995</v>
      </c>
      <c r="W2876">
        <v>47</v>
      </c>
      <c r="X2876" s="1" t="s">
        <v>1948</v>
      </c>
      <c r="Y2876" s="1" t="s">
        <v>191</v>
      </c>
      <c r="Z2876" s="1" t="s">
        <v>158</v>
      </c>
      <c r="AA2876" s="1" t="s">
        <v>159</v>
      </c>
      <c r="AB2876" s="1" t="s">
        <v>116</v>
      </c>
      <c r="AC2876" s="1" t="s">
        <v>159</v>
      </c>
      <c r="AD2876">
        <v>164406</v>
      </c>
      <c r="AE2876">
        <v>52783</v>
      </c>
    </row>
    <row r="2877" spans="1:31" x14ac:dyDescent="0.3">
      <c r="A2877" s="1" t="s">
        <v>3711</v>
      </c>
      <c r="B2877" s="1" t="s">
        <v>42</v>
      </c>
      <c r="C2877" s="1" t="s">
        <v>77</v>
      </c>
      <c r="D2877" s="2">
        <v>43500</v>
      </c>
      <c r="E2877" s="2">
        <v>43589</v>
      </c>
      <c r="F2877" s="2" t="str">
        <f>TEXT(Sales[[#This Row],[OrderDate]],"dd")</f>
        <v>04</v>
      </c>
      <c r="G2877" s="2">
        <v>43609</v>
      </c>
      <c r="H2877" s="2">
        <v>43612</v>
      </c>
      <c r="I2877" s="1" t="s">
        <v>32</v>
      </c>
      <c r="J2877">
        <v>24</v>
      </c>
      <c r="K2877" s="1" t="s">
        <v>58</v>
      </c>
      <c r="L2877">
        <v>20</v>
      </c>
      <c r="M2877" s="1" t="s">
        <v>59</v>
      </c>
      <c r="N2877">
        <v>28</v>
      </c>
      <c r="O2877" s="1" t="s">
        <v>135</v>
      </c>
      <c r="P2877">
        <v>5</v>
      </c>
      <c r="Q2877">
        <v>0.05</v>
      </c>
      <c r="R2877">
        <v>891.1</v>
      </c>
      <c r="S2877">
        <v>730.702</v>
      </c>
      <c r="T2877">
        <v>3653.51</v>
      </c>
      <c r="U2877">
        <v>4232.7250000000004</v>
      </c>
      <c r="V2877">
        <f>Sales[[#This Row],[Total Revenue]]-Sales[[#This Row],[Total Buying]]</f>
        <v>579.21500000000015</v>
      </c>
      <c r="W2877">
        <v>89</v>
      </c>
      <c r="X2877" s="1" t="s">
        <v>1489</v>
      </c>
      <c r="Y2877" s="1" t="s">
        <v>191</v>
      </c>
      <c r="Z2877" s="1" t="s">
        <v>158</v>
      </c>
      <c r="AA2877" s="1" t="s">
        <v>159</v>
      </c>
      <c r="AB2877" s="1" t="s">
        <v>116</v>
      </c>
      <c r="AC2877" s="1" t="s">
        <v>159</v>
      </c>
      <c r="AD2877">
        <v>30816</v>
      </c>
      <c r="AE2877">
        <v>69189</v>
      </c>
    </row>
    <row r="2878" spans="1:31" x14ac:dyDescent="0.3">
      <c r="A2878" s="1" t="s">
        <v>3712</v>
      </c>
      <c r="B2878" s="1" t="s">
        <v>47</v>
      </c>
      <c r="C2878" s="1" t="s">
        <v>424</v>
      </c>
      <c r="D2878" s="2">
        <v>43400</v>
      </c>
      <c r="E2878" s="2">
        <v>43589</v>
      </c>
      <c r="F2878" s="2" t="str">
        <f>TEXT(Sales[[#This Row],[OrderDate]],"dd")</f>
        <v>04</v>
      </c>
      <c r="G2878" s="2">
        <v>43601</v>
      </c>
      <c r="H2878" s="2">
        <v>43603</v>
      </c>
      <c r="I2878" s="1" t="s">
        <v>32</v>
      </c>
      <c r="J2878">
        <v>20</v>
      </c>
      <c r="K2878" s="1" t="s">
        <v>225</v>
      </c>
      <c r="L2878">
        <v>10</v>
      </c>
      <c r="M2878" s="1" t="s">
        <v>273</v>
      </c>
      <c r="N2878">
        <v>46</v>
      </c>
      <c r="O2878" s="1" t="s">
        <v>150</v>
      </c>
      <c r="P2878">
        <v>7</v>
      </c>
      <c r="Q2878">
        <v>0.1</v>
      </c>
      <c r="R2878">
        <v>1092.1000000000001</v>
      </c>
      <c r="S2878">
        <v>491.44500000000005</v>
      </c>
      <c r="T2878">
        <v>3440.1150000000002</v>
      </c>
      <c r="U2878">
        <v>6880.2300000000005</v>
      </c>
      <c r="V2878">
        <f>Sales[[#This Row],[Total Revenue]]-Sales[[#This Row],[Total Buying]]</f>
        <v>3440.1150000000002</v>
      </c>
      <c r="W2878">
        <v>65</v>
      </c>
      <c r="X2878" s="1" t="s">
        <v>1086</v>
      </c>
      <c r="Y2878" s="1" t="s">
        <v>1087</v>
      </c>
      <c r="Z2878" s="1" t="s">
        <v>158</v>
      </c>
      <c r="AA2878" s="1" t="s">
        <v>159</v>
      </c>
      <c r="AB2878" s="1" t="s">
        <v>116</v>
      </c>
      <c r="AC2878" s="1" t="s">
        <v>159</v>
      </c>
      <c r="AD2878">
        <v>46547</v>
      </c>
      <c r="AE2878">
        <v>75867</v>
      </c>
    </row>
    <row r="2879" spans="1:31" x14ac:dyDescent="0.3">
      <c r="A2879" s="1" t="s">
        <v>3713</v>
      </c>
      <c r="B2879" s="1" t="s">
        <v>47</v>
      </c>
      <c r="C2879" s="1" t="s">
        <v>77</v>
      </c>
      <c r="D2879" s="2">
        <v>43500</v>
      </c>
      <c r="E2879" s="2">
        <v>43589</v>
      </c>
      <c r="F2879" s="2" t="str">
        <f>TEXT(Sales[[#This Row],[OrderDate]],"dd")</f>
        <v>04</v>
      </c>
      <c r="G2879" s="2">
        <v>43591</v>
      </c>
      <c r="H2879" s="2">
        <v>43596</v>
      </c>
      <c r="I2879" s="1" t="s">
        <v>32</v>
      </c>
      <c r="J2879">
        <v>19</v>
      </c>
      <c r="K2879" s="1" t="s">
        <v>97</v>
      </c>
      <c r="L2879">
        <v>29</v>
      </c>
      <c r="M2879" s="1" t="s">
        <v>429</v>
      </c>
      <c r="N2879">
        <v>45</v>
      </c>
      <c r="O2879" s="1" t="s">
        <v>109</v>
      </c>
      <c r="P2879">
        <v>8</v>
      </c>
      <c r="Q2879">
        <v>0.05</v>
      </c>
      <c r="R2879">
        <v>1078.7</v>
      </c>
      <c r="S2879">
        <v>744.303</v>
      </c>
      <c r="T2879">
        <v>5954.424</v>
      </c>
      <c r="U2879">
        <v>8198.1200000000008</v>
      </c>
      <c r="V2879">
        <f>Sales[[#This Row],[Total Revenue]]-Sales[[#This Row],[Total Buying]]</f>
        <v>2243.6960000000008</v>
      </c>
      <c r="W2879">
        <v>174</v>
      </c>
      <c r="X2879" s="1" t="s">
        <v>1071</v>
      </c>
      <c r="Y2879" s="1" t="s">
        <v>1072</v>
      </c>
      <c r="Z2879" s="1" t="s">
        <v>196</v>
      </c>
      <c r="AA2879" s="1" t="s">
        <v>197</v>
      </c>
      <c r="AB2879" s="1" t="s">
        <v>147</v>
      </c>
      <c r="AC2879" s="1" t="s">
        <v>197</v>
      </c>
      <c r="AD2879">
        <v>69780</v>
      </c>
      <c r="AE2879">
        <v>40391</v>
      </c>
    </row>
    <row r="2880" spans="1:31" x14ac:dyDescent="0.3">
      <c r="A2880" s="1" t="s">
        <v>3714</v>
      </c>
      <c r="B2880" s="1" t="s">
        <v>100</v>
      </c>
      <c r="C2880" s="1" t="s">
        <v>77</v>
      </c>
      <c r="D2880" s="2">
        <v>43500</v>
      </c>
      <c r="E2880" s="2">
        <v>43589</v>
      </c>
      <c r="F2880" s="2" t="str">
        <f>TEXT(Sales[[#This Row],[OrderDate]],"dd")</f>
        <v>04</v>
      </c>
      <c r="G2880" s="2">
        <v>43610</v>
      </c>
      <c r="H2880" s="2">
        <v>43614</v>
      </c>
      <c r="I2880" s="1" t="s">
        <v>32</v>
      </c>
      <c r="J2880">
        <v>26</v>
      </c>
      <c r="K2880" s="1" t="s">
        <v>247</v>
      </c>
      <c r="L2880">
        <v>44</v>
      </c>
      <c r="M2880" s="1" t="s">
        <v>445</v>
      </c>
      <c r="N2880">
        <v>3</v>
      </c>
      <c r="O2880" s="1" t="s">
        <v>167</v>
      </c>
      <c r="P2880">
        <v>6</v>
      </c>
      <c r="Q2880">
        <v>0.2</v>
      </c>
      <c r="R2880">
        <v>3892.7000000000003</v>
      </c>
      <c r="S2880">
        <v>1868.4960000000001</v>
      </c>
      <c r="T2880">
        <v>11210.976000000001</v>
      </c>
      <c r="U2880">
        <v>18684.960000000003</v>
      </c>
      <c r="V2880">
        <f>Sales[[#This Row],[Total Revenue]]-Sales[[#This Row],[Total Buying]]</f>
        <v>7473.9840000000022</v>
      </c>
      <c r="W2880">
        <v>167</v>
      </c>
      <c r="X2880" s="1" t="s">
        <v>753</v>
      </c>
      <c r="Y2880" s="1" t="s">
        <v>658</v>
      </c>
      <c r="Z2880" s="1" t="s">
        <v>196</v>
      </c>
      <c r="AA2880" s="1" t="s">
        <v>197</v>
      </c>
      <c r="AB2880" s="1" t="s">
        <v>147</v>
      </c>
      <c r="AC2880" s="1" t="s">
        <v>197</v>
      </c>
      <c r="AD2880">
        <v>37133</v>
      </c>
      <c r="AE2880">
        <v>88282</v>
      </c>
    </row>
    <row r="2881" spans="1:31" x14ac:dyDescent="0.3">
      <c r="A2881" s="1" t="s">
        <v>3715</v>
      </c>
      <c r="B2881" s="1" t="s">
        <v>100</v>
      </c>
      <c r="C2881" s="1" t="s">
        <v>77</v>
      </c>
      <c r="D2881" s="2">
        <v>43500</v>
      </c>
      <c r="E2881" s="2">
        <v>43589</v>
      </c>
      <c r="F2881" s="2" t="str">
        <f>TEXT(Sales[[#This Row],[OrderDate]],"dd")</f>
        <v>04</v>
      </c>
      <c r="G2881" s="2">
        <v>43596</v>
      </c>
      <c r="H2881" s="2">
        <v>43598</v>
      </c>
      <c r="I2881" s="1" t="s">
        <v>32</v>
      </c>
      <c r="J2881">
        <v>27</v>
      </c>
      <c r="K2881" s="1" t="s">
        <v>179</v>
      </c>
      <c r="L2881">
        <v>30</v>
      </c>
      <c r="M2881" s="1" t="s">
        <v>166</v>
      </c>
      <c r="N2881">
        <v>15</v>
      </c>
      <c r="O2881" s="1" t="s">
        <v>347</v>
      </c>
      <c r="P2881">
        <v>1</v>
      </c>
      <c r="Q2881">
        <v>0.15</v>
      </c>
      <c r="R2881">
        <v>984.9</v>
      </c>
      <c r="S2881">
        <v>778.07100000000003</v>
      </c>
      <c r="T2881">
        <v>778.07100000000003</v>
      </c>
      <c r="U2881">
        <v>837.16499999999996</v>
      </c>
      <c r="V2881">
        <f>Sales[[#This Row],[Total Revenue]]-Sales[[#This Row],[Total Buying]]</f>
        <v>59.093999999999937</v>
      </c>
      <c r="W2881">
        <v>126</v>
      </c>
      <c r="X2881" s="1" t="s">
        <v>727</v>
      </c>
      <c r="Y2881" s="1" t="s">
        <v>728</v>
      </c>
      <c r="Z2881" s="1" t="s">
        <v>306</v>
      </c>
      <c r="AA2881" s="1" t="s">
        <v>307</v>
      </c>
      <c r="AB2881" s="1" t="s">
        <v>56</v>
      </c>
      <c r="AC2881" s="1" t="s">
        <v>307</v>
      </c>
      <c r="AD2881">
        <v>157347</v>
      </c>
      <c r="AE2881">
        <v>31051</v>
      </c>
    </row>
    <row r="2882" spans="1:31" x14ac:dyDescent="0.3">
      <c r="A2882" s="1" t="s">
        <v>3716</v>
      </c>
      <c r="B2882" s="1" t="s">
        <v>100</v>
      </c>
      <c r="C2882" s="1" t="s">
        <v>62</v>
      </c>
      <c r="D2882" s="2">
        <v>43500</v>
      </c>
      <c r="E2882" s="2">
        <v>43589</v>
      </c>
      <c r="F2882" s="2" t="str">
        <f>TEXT(Sales[[#This Row],[OrderDate]],"dd")</f>
        <v>04</v>
      </c>
      <c r="G2882" s="2">
        <v>43610</v>
      </c>
      <c r="H2882" s="2">
        <v>43618</v>
      </c>
      <c r="I2882" s="1" t="s">
        <v>32</v>
      </c>
      <c r="J2882">
        <v>27</v>
      </c>
      <c r="K2882" s="1" t="s">
        <v>179</v>
      </c>
      <c r="L2882">
        <v>36</v>
      </c>
      <c r="M2882" s="1" t="s">
        <v>287</v>
      </c>
      <c r="N2882">
        <v>40</v>
      </c>
      <c r="O2882" s="1" t="s">
        <v>199</v>
      </c>
      <c r="P2882">
        <v>3</v>
      </c>
      <c r="Q2882">
        <v>7.4999999999999997E-2</v>
      </c>
      <c r="R2882">
        <v>3839.1</v>
      </c>
      <c r="S2882">
        <v>3263.2349999999997</v>
      </c>
      <c r="T2882">
        <v>9789.7049999999981</v>
      </c>
      <c r="U2882">
        <v>10653.502500000001</v>
      </c>
      <c r="V2882">
        <f>Sales[[#This Row],[Total Revenue]]-Sales[[#This Row],[Total Buying]]</f>
        <v>863.7975000000024</v>
      </c>
      <c r="W2882">
        <v>325</v>
      </c>
      <c r="X2882" s="1" t="s">
        <v>1779</v>
      </c>
      <c r="Y2882" s="1" t="s">
        <v>1780</v>
      </c>
      <c r="Z2882" s="1" t="s">
        <v>251</v>
      </c>
      <c r="AA2882" s="1" t="s">
        <v>252</v>
      </c>
      <c r="AB2882" s="1" t="s">
        <v>56</v>
      </c>
      <c r="AC2882" s="1" t="s">
        <v>252</v>
      </c>
      <c r="AD2882">
        <v>46952</v>
      </c>
      <c r="AE2882">
        <v>47763</v>
      </c>
    </row>
    <row r="2883" spans="1:31" x14ac:dyDescent="0.3">
      <c r="A2883" s="1" t="s">
        <v>3717</v>
      </c>
      <c r="B2883" s="1" t="s">
        <v>30</v>
      </c>
      <c r="C2883" s="1" t="s">
        <v>31</v>
      </c>
      <c r="D2883" s="2">
        <v>43500</v>
      </c>
      <c r="E2883" s="2">
        <v>43589</v>
      </c>
      <c r="F2883" s="2" t="str">
        <f>TEXT(Sales[[#This Row],[OrderDate]],"dd")</f>
        <v>04</v>
      </c>
      <c r="G2883" s="2">
        <v>43597</v>
      </c>
      <c r="H2883" s="2">
        <v>43607</v>
      </c>
      <c r="I2883" s="1" t="s">
        <v>32</v>
      </c>
      <c r="J2883">
        <v>9</v>
      </c>
      <c r="K2883" s="1" t="s">
        <v>214</v>
      </c>
      <c r="L2883">
        <v>49</v>
      </c>
      <c r="M2883" s="1" t="s">
        <v>74</v>
      </c>
      <c r="N2883">
        <v>28</v>
      </c>
      <c r="O2883" s="1" t="s">
        <v>135</v>
      </c>
      <c r="P2883">
        <v>7</v>
      </c>
      <c r="Q2883">
        <v>0.3</v>
      </c>
      <c r="R2883">
        <v>1085.4000000000001</v>
      </c>
      <c r="S2883">
        <v>575.26200000000006</v>
      </c>
      <c r="T2883">
        <v>4026.8340000000003</v>
      </c>
      <c r="U2883">
        <v>5318.4600000000009</v>
      </c>
      <c r="V2883">
        <f>Sales[[#This Row],[Total Revenue]]-Sales[[#This Row],[Total Buying]]</f>
        <v>1291.6260000000007</v>
      </c>
      <c r="W2883">
        <v>207</v>
      </c>
      <c r="X2883" s="1" t="s">
        <v>1117</v>
      </c>
      <c r="Y2883" s="1" t="s">
        <v>731</v>
      </c>
      <c r="Z2883" s="1" t="s">
        <v>586</v>
      </c>
      <c r="AA2883" s="1" t="s">
        <v>587</v>
      </c>
      <c r="AB2883" s="1" t="s">
        <v>40</v>
      </c>
      <c r="AC2883" s="1" t="s">
        <v>587</v>
      </c>
      <c r="AD2883">
        <v>43801</v>
      </c>
      <c r="AE2883">
        <v>79416</v>
      </c>
    </row>
    <row r="2884" spans="1:31" x14ac:dyDescent="0.3">
      <c r="A2884" s="1" t="s">
        <v>3718</v>
      </c>
      <c r="B2884" s="1" t="s">
        <v>30</v>
      </c>
      <c r="C2884" s="1" t="s">
        <v>62</v>
      </c>
      <c r="D2884" s="2">
        <v>43500</v>
      </c>
      <c r="E2884" s="2">
        <v>43589</v>
      </c>
      <c r="F2884" s="2" t="str">
        <f>TEXT(Sales[[#This Row],[OrderDate]],"dd")</f>
        <v>04</v>
      </c>
      <c r="G2884" s="2">
        <v>43601</v>
      </c>
      <c r="H2884" s="2">
        <v>43611</v>
      </c>
      <c r="I2884" s="1" t="s">
        <v>32</v>
      </c>
      <c r="J2884">
        <v>7</v>
      </c>
      <c r="K2884" s="1" t="s">
        <v>188</v>
      </c>
      <c r="L2884">
        <v>50</v>
      </c>
      <c r="M2884" s="1" t="s">
        <v>427</v>
      </c>
      <c r="N2884">
        <v>32</v>
      </c>
      <c r="O2884" s="1" t="s">
        <v>107</v>
      </c>
      <c r="P2884">
        <v>3</v>
      </c>
      <c r="Q2884">
        <v>0.1</v>
      </c>
      <c r="R2884">
        <v>227.8</v>
      </c>
      <c r="S2884">
        <v>164.01599999999999</v>
      </c>
      <c r="T2884">
        <v>492.048</v>
      </c>
      <c r="U2884">
        <v>615.06000000000006</v>
      </c>
      <c r="V2884">
        <f>Sales[[#This Row],[Total Revenue]]-Sales[[#This Row],[Total Buying]]</f>
        <v>123.01200000000006</v>
      </c>
      <c r="W2884">
        <v>291</v>
      </c>
      <c r="X2884" s="1" t="s">
        <v>296</v>
      </c>
      <c r="Y2884" s="1" t="s">
        <v>297</v>
      </c>
      <c r="Z2884" s="1" t="s">
        <v>298</v>
      </c>
      <c r="AA2884" s="1" t="s">
        <v>299</v>
      </c>
      <c r="AB2884" s="1" t="s">
        <v>116</v>
      </c>
      <c r="AC2884" s="1" t="s">
        <v>299</v>
      </c>
      <c r="AD2884">
        <v>254167</v>
      </c>
      <c r="AE2884">
        <v>55003</v>
      </c>
    </row>
    <row r="2885" spans="1:31" x14ac:dyDescent="0.3">
      <c r="A2885" s="1" t="s">
        <v>3719</v>
      </c>
      <c r="B2885" s="1" t="s">
        <v>47</v>
      </c>
      <c r="C2885" s="1" t="s">
        <v>62</v>
      </c>
      <c r="D2885" s="2">
        <v>43500</v>
      </c>
      <c r="E2885" s="2">
        <v>43589</v>
      </c>
      <c r="F2885" s="2" t="str">
        <f>TEXT(Sales[[#This Row],[OrderDate]],"dd")</f>
        <v>04</v>
      </c>
      <c r="G2885" s="2">
        <v>43596</v>
      </c>
      <c r="H2885" s="2">
        <v>43605</v>
      </c>
      <c r="I2885" s="1" t="s">
        <v>32</v>
      </c>
      <c r="J2885">
        <v>19</v>
      </c>
      <c r="K2885" s="1" t="s">
        <v>97</v>
      </c>
      <c r="L2885">
        <v>27</v>
      </c>
      <c r="M2885" s="1" t="s">
        <v>560</v>
      </c>
      <c r="N2885">
        <v>12</v>
      </c>
      <c r="O2885" s="1" t="s">
        <v>35</v>
      </c>
      <c r="P2885">
        <v>2</v>
      </c>
      <c r="Q2885">
        <v>0.05</v>
      </c>
      <c r="R2885">
        <v>1018.4</v>
      </c>
      <c r="S2885">
        <v>437.91199999999998</v>
      </c>
      <c r="T2885">
        <v>875.82399999999996</v>
      </c>
      <c r="U2885">
        <v>1934.96</v>
      </c>
      <c r="V2885">
        <f>Sales[[#This Row],[Total Revenue]]-Sales[[#This Row],[Total Buying]]</f>
        <v>1059.136</v>
      </c>
      <c r="W2885">
        <v>276</v>
      </c>
      <c r="X2885" s="1" t="s">
        <v>798</v>
      </c>
      <c r="Y2885" s="1" t="s">
        <v>799</v>
      </c>
      <c r="Z2885" s="1" t="s">
        <v>38</v>
      </c>
      <c r="AA2885" s="1" t="s">
        <v>39</v>
      </c>
      <c r="AB2885" s="1" t="s">
        <v>40</v>
      </c>
      <c r="AC2885" s="1" t="s">
        <v>39</v>
      </c>
      <c r="AD2885">
        <v>523690</v>
      </c>
      <c r="AE2885">
        <v>34299</v>
      </c>
    </row>
    <row r="2886" spans="1:31" x14ac:dyDescent="0.3">
      <c r="A2886" s="1" t="s">
        <v>3720</v>
      </c>
      <c r="B2886" s="1" t="s">
        <v>30</v>
      </c>
      <c r="C2886" s="1" t="s">
        <v>31</v>
      </c>
      <c r="D2886" s="2">
        <v>43500</v>
      </c>
      <c r="E2886" s="2">
        <v>43589</v>
      </c>
      <c r="F2886" s="2" t="str">
        <f>TEXT(Sales[[#This Row],[OrderDate]],"dd")</f>
        <v>04</v>
      </c>
      <c r="G2886" s="2">
        <v>43594</v>
      </c>
      <c r="H2886" s="2">
        <v>43597</v>
      </c>
      <c r="I2886" s="1" t="s">
        <v>32</v>
      </c>
      <c r="J2886">
        <v>5</v>
      </c>
      <c r="K2886" s="1" t="s">
        <v>182</v>
      </c>
      <c r="L2886">
        <v>19</v>
      </c>
      <c r="M2886" s="1" t="s">
        <v>346</v>
      </c>
      <c r="N2886">
        <v>46</v>
      </c>
      <c r="O2886" s="1" t="s">
        <v>150</v>
      </c>
      <c r="P2886">
        <v>6</v>
      </c>
      <c r="Q2886">
        <v>0.1</v>
      </c>
      <c r="R2886">
        <v>2445.5</v>
      </c>
      <c r="S2886">
        <v>1027.1099999999999</v>
      </c>
      <c r="T2886">
        <v>6162.66</v>
      </c>
      <c r="U2886">
        <v>13205.699999999999</v>
      </c>
      <c r="V2886">
        <f>Sales[[#This Row],[Total Revenue]]-Sales[[#This Row],[Total Buying]]</f>
        <v>7043.0399999999991</v>
      </c>
      <c r="W2886">
        <v>230</v>
      </c>
      <c r="X2886" s="1" t="s">
        <v>1471</v>
      </c>
      <c r="Y2886" s="1" t="s">
        <v>1472</v>
      </c>
      <c r="Z2886" s="1" t="s">
        <v>316</v>
      </c>
      <c r="AA2886" s="1" t="s">
        <v>317</v>
      </c>
      <c r="AB2886" s="1" t="s">
        <v>56</v>
      </c>
      <c r="AC2886" s="1" t="s">
        <v>317</v>
      </c>
      <c r="AD2886">
        <v>305488</v>
      </c>
      <c r="AE2886">
        <v>53637</v>
      </c>
    </row>
    <row r="2887" spans="1:31" x14ac:dyDescent="0.3">
      <c r="A2887" s="1" t="s">
        <v>3721</v>
      </c>
      <c r="B2887" s="1" t="s">
        <v>42</v>
      </c>
      <c r="C2887" s="1" t="s">
        <v>31</v>
      </c>
      <c r="D2887" s="2">
        <v>43500</v>
      </c>
      <c r="E2887" s="2">
        <v>43589</v>
      </c>
      <c r="F2887" s="2" t="str">
        <f>TEXT(Sales[[#This Row],[OrderDate]],"dd")</f>
        <v>04</v>
      </c>
      <c r="G2887" s="2">
        <v>43595</v>
      </c>
      <c r="H2887" s="2">
        <v>43598</v>
      </c>
      <c r="I2887" s="1" t="s">
        <v>32</v>
      </c>
      <c r="J2887">
        <v>22</v>
      </c>
      <c r="K2887" s="1" t="s">
        <v>85</v>
      </c>
      <c r="L2887">
        <v>45</v>
      </c>
      <c r="M2887" s="1" t="s">
        <v>639</v>
      </c>
      <c r="N2887">
        <v>32</v>
      </c>
      <c r="O2887" s="1" t="s">
        <v>107</v>
      </c>
      <c r="P2887">
        <v>2</v>
      </c>
      <c r="Q2887">
        <v>0.4</v>
      </c>
      <c r="R2887">
        <v>187.6</v>
      </c>
      <c r="S2887">
        <v>88.171999999999997</v>
      </c>
      <c r="T2887">
        <v>176.34399999999999</v>
      </c>
      <c r="U2887">
        <v>225.11999999999998</v>
      </c>
      <c r="V2887">
        <f>Sales[[#This Row],[Total Revenue]]-Sales[[#This Row],[Total Buying]]</f>
        <v>48.775999999999982</v>
      </c>
      <c r="W2887">
        <v>251</v>
      </c>
      <c r="X2887" s="1" t="s">
        <v>1602</v>
      </c>
      <c r="Y2887" s="1" t="s">
        <v>387</v>
      </c>
      <c r="Z2887" s="1" t="s">
        <v>388</v>
      </c>
      <c r="AA2887" s="1" t="s">
        <v>389</v>
      </c>
      <c r="AB2887" s="1" t="s">
        <v>116</v>
      </c>
      <c r="AC2887" s="1" t="s">
        <v>389</v>
      </c>
      <c r="AD2887">
        <v>104492</v>
      </c>
      <c r="AE2887">
        <v>63120</v>
      </c>
    </row>
    <row r="2888" spans="1:31" x14ac:dyDescent="0.3">
      <c r="A2888" s="1" t="s">
        <v>3722</v>
      </c>
      <c r="B2888" s="1" t="s">
        <v>47</v>
      </c>
      <c r="C2888" s="1" t="s">
        <v>31</v>
      </c>
      <c r="D2888" s="2">
        <v>43500</v>
      </c>
      <c r="E2888" s="2">
        <v>43589</v>
      </c>
      <c r="F2888" s="2" t="str">
        <f>TEXT(Sales[[#This Row],[OrderDate]],"dd")</f>
        <v>04</v>
      </c>
      <c r="G2888" s="2">
        <v>43611</v>
      </c>
      <c r="H2888" s="2">
        <v>43613</v>
      </c>
      <c r="I2888" s="1" t="s">
        <v>32</v>
      </c>
      <c r="J2888">
        <v>15</v>
      </c>
      <c r="K2888" s="1" t="s">
        <v>134</v>
      </c>
      <c r="L2888">
        <v>42</v>
      </c>
      <c r="M2888" s="1" t="s">
        <v>363</v>
      </c>
      <c r="N2888">
        <v>18</v>
      </c>
      <c r="O2888" s="1" t="s">
        <v>364</v>
      </c>
      <c r="P2888">
        <v>3</v>
      </c>
      <c r="Q2888">
        <v>0.05</v>
      </c>
      <c r="R2888">
        <v>710.2</v>
      </c>
      <c r="S2888">
        <v>333.79399999999998</v>
      </c>
      <c r="T2888">
        <v>1001.3819999999999</v>
      </c>
      <c r="U2888">
        <v>2024.0700000000002</v>
      </c>
      <c r="V2888">
        <f>Sales[[#This Row],[Total Revenue]]-Sales[[#This Row],[Total Buying]]</f>
        <v>1022.6880000000002</v>
      </c>
      <c r="W2888">
        <v>241</v>
      </c>
      <c r="X2888" s="1" t="s">
        <v>681</v>
      </c>
      <c r="Y2888" s="1" t="s">
        <v>682</v>
      </c>
      <c r="Z2888" s="1" t="s">
        <v>683</v>
      </c>
      <c r="AA2888" s="1" t="s">
        <v>684</v>
      </c>
      <c r="AB2888" s="1" t="s">
        <v>40</v>
      </c>
      <c r="AC2888" s="1" t="s">
        <v>684</v>
      </c>
      <c r="AD2888">
        <v>45145</v>
      </c>
      <c r="AE2888">
        <v>54282</v>
      </c>
    </row>
    <row r="2889" spans="1:31" x14ac:dyDescent="0.3">
      <c r="A2889" s="1" t="s">
        <v>3723</v>
      </c>
      <c r="B2889" s="1" t="s">
        <v>42</v>
      </c>
      <c r="C2889" s="1" t="s">
        <v>62</v>
      </c>
      <c r="D2889" s="2">
        <v>43500</v>
      </c>
      <c r="E2889" s="2">
        <v>43589</v>
      </c>
      <c r="F2889" s="2" t="str">
        <f>TEXT(Sales[[#This Row],[OrderDate]],"dd")</f>
        <v>04</v>
      </c>
      <c r="G2889" s="2">
        <v>43601</v>
      </c>
      <c r="H2889" s="2">
        <v>43602</v>
      </c>
      <c r="I2889" s="1" t="s">
        <v>32</v>
      </c>
      <c r="J2889">
        <v>24</v>
      </c>
      <c r="K2889" s="1" t="s">
        <v>58</v>
      </c>
      <c r="L2889">
        <v>23</v>
      </c>
      <c r="M2889" s="1" t="s">
        <v>354</v>
      </c>
      <c r="N2889">
        <v>22</v>
      </c>
      <c r="O2889" s="1" t="s">
        <v>128</v>
      </c>
      <c r="P2889">
        <v>5</v>
      </c>
      <c r="Q2889">
        <v>0.15</v>
      </c>
      <c r="R2889">
        <v>1782.2</v>
      </c>
      <c r="S2889">
        <v>1318.828</v>
      </c>
      <c r="T2889">
        <v>6594.1399999999994</v>
      </c>
      <c r="U2889">
        <v>7574.35</v>
      </c>
      <c r="V2889">
        <f>Sales[[#This Row],[Total Revenue]]-Sales[[#This Row],[Total Buying]]</f>
        <v>980.21000000000095</v>
      </c>
      <c r="W2889">
        <v>275</v>
      </c>
      <c r="X2889" s="1" t="s">
        <v>913</v>
      </c>
      <c r="Y2889" s="1" t="s">
        <v>914</v>
      </c>
      <c r="Z2889" s="1" t="s">
        <v>38</v>
      </c>
      <c r="AA2889" s="1" t="s">
        <v>39</v>
      </c>
      <c r="AB2889" s="1" t="s">
        <v>40</v>
      </c>
      <c r="AC2889" s="1" t="s">
        <v>39</v>
      </c>
      <c r="AD2889">
        <v>54781</v>
      </c>
      <c r="AE2889">
        <v>31881</v>
      </c>
    </row>
    <row r="2890" spans="1:31" x14ac:dyDescent="0.3">
      <c r="A2890" s="1" t="s">
        <v>3724</v>
      </c>
      <c r="B2890" s="1" t="s">
        <v>47</v>
      </c>
      <c r="C2890" s="1" t="s">
        <v>48</v>
      </c>
      <c r="D2890" s="2">
        <v>43500</v>
      </c>
      <c r="E2890" s="2">
        <v>43589</v>
      </c>
      <c r="F2890" s="2" t="str">
        <f>TEXT(Sales[[#This Row],[OrderDate]],"dd")</f>
        <v>04</v>
      </c>
      <c r="G2890" s="2">
        <v>43593</v>
      </c>
      <c r="H2890" s="2">
        <v>43603</v>
      </c>
      <c r="I2890" s="1" t="s">
        <v>32</v>
      </c>
      <c r="J2890">
        <v>17</v>
      </c>
      <c r="K2890" s="1" t="s">
        <v>292</v>
      </c>
      <c r="L2890">
        <v>25</v>
      </c>
      <c r="M2890" s="1" t="s">
        <v>454</v>
      </c>
      <c r="N2890">
        <v>23</v>
      </c>
      <c r="O2890" s="1" t="s">
        <v>103</v>
      </c>
      <c r="P2890">
        <v>7</v>
      </c>
      <c r="Q2890">
        <v>0.1</v>
      </c>
      <c r="R2890">
        <v>951.4</v>
      </c>
      <c r="S2890">
        <v>418.61599999999999</v>
      </c>
      <c r="T2890">
        <v>2930.3119999999999</v>
      </c>
      <c r="U2890">
        <v>5993.82</v>
      </c>
      <c r="V2890">
        <f>Sales[[#This Row],[Total Revenue]]-Sales[[#This Row],[Total Buying]]</f>
        <v>3063.5079999999998</v>
      </c>
      <c r="W2890">
        <v>45</v>
      </c>
      <c r="X2890" s="1" t="s">
        <v>420</v>
      </c>
      <c r="Y2890" s="1" t="s">
        <v>285</v>
      </c>
      <c r="Z2890" s="1" t="s">
        <v>158</v>
      </c>
      <c r="AA2890" s="1" t="s">
        <v>159</v>
      </c>
      <c r="AB2890" s="1" t="s">
        <v>116</v>
      </c>
      <c r="AC2890" s="1" t="s">
        <v>159</v>
      </c>
      <c r="AD2890">
        <v>24839</v>
      </c>
      <c r="AE2890">
        <v>57749</v>
      </c>
    </row>
    <row r="2891" spans="1:31" x14ac:dyDescent="0.3">
      <c r="A2891" s="1" t="s">
        <v>3725</v>
      </c>
      <c r="B2891" s="1" t="s">
        <v>30</v>
      </c>
      <c r="C2891" s="1" t="s">
        <v>239</v>
      </c>
      <c r="D2891" s="2">
        <v>43500</v>
      </c>
      <c r="E2891" s="2">
        <v>43589</v>
      </c>
      <c r="F2891" s="2" t="str">
        <f>TEXT(Sales[[#This Row],[OrderDate]],"dd")</f>
        <v>04</v>
      </c>
      <c r="G2891" s="2">
        <v>43597</v>
      </c>
      <c r="H2891" s="2">
        <v>43602</v>
      </c>
      <c r="I2891" s="1" t="s">
        <v>32</v>
      </c>
      <c r="J2891">
        <v>4</v>
      </c>
      <c r="K2891" s="1" t="s">
        <v>70</v>
      </c>
      <c r="L2891">
        <v>7</v>
      </c>
      <c r="M2891" s="1" t="s">
        <v>271</v>
      </c>
      <c r="N2891">
        <v>37</v>
      </c>
      <c r="O2891" s="1" t="s">
        <v>309</v>
      </c>
      <c r="P2891">
        <v>2</v>
      </c>
      <c r="Q2891">
        <v>7.4999999999999997E-2</v>
      </c>
      <c r="R2891">
        <v>5628</v>
      </c>
      <c r="S2891">
        <v>4558.68</v>
      </c>
      <c r="T2891">
        <v>9117.36</v>
      </c>
      <c r="U2891">
        <v>10411.799999999999</v>
      </c>
      <c r="V2891">
        <f>Sales[[#This Row],[Total Revenue]]-Sales[[#This Row],[Total Buying]]</f>
        <v>1294.4399999999987</v>
      </c>
      <c r="W2891">
        <v>362</v>
      </c>
      <c r="X2891" s="1" t="s">
        <v>442</v>
      </c>
      <c r="Y2891" s="1" t="s">
        <v>443</v>
      </c>
      <c r="Z2891" s="1" t="s">
        <v>405</v>
      </c>
      <c r="AA2891" s="1" t="s">
        <v>406</v>
      </c>
      <c r="AB2891" s="1" t="s">
        <v>116</v>
      </c>
      <c r="AC2891" s="1" t="s">
        <v>406</v>
      </c>
      <c r="AD2891">
        <v>87623</v>
      </c>
      <c r="AE2891">
        <v>42386</v>
      </c>
    </row>
    <row r="2892" spans="1:31" x14ac:dyDescent="0.3">
      <c r="A2892" s="1" t="s">
        <v>3726</v>
      </c>
      <c r="B2892" s="1" t="s">
        <v>100</v>
      </c>
      <c r="C2892" s="1" t="s">
        <v>31</v>
      </c>
      <c r="D2892" s="2">
        <v>43500</v>
      </c>
      <c r="E2892" s="2">
        <v>43589</v>
      </c>
      <c r="F2892" s="2" t="str">
        <f>TEXT(Sales[[#This Row],[OrderDate]],"dd")</f>
        <v>04</v>
      </c>
      <c r="G2892" s="2">
        <v>43604</v>
      </c>
      <c r="H2892" s="2">
        <v>43611</v>
      </c>
      <c r="I2892" s="1" t="s">
        <v>32</v>
      </c>
      <c r="J2892">
        <v>27</v>
      </c>
      <c r="K2892" s="1" t="s">
        <v>179</v>
      </c>
      <c r="L2892">
        <v>28</v>
      </c>
      <c r="M2892" s="1" t="s">
        <v>50</v>
      </c>
      <c r="N2892">
        <v>15</v>
      </c>
      <c r="O2892" s="1" t="s">
        <v>347</v>
      </c>
      <c r="P2892">
        <v>7</v>
      </c>
      <c r="Q2892">
        <v>0.1</v>
      </c>
      <c r="R2892">
        <v>1078.7</v>
      </c>
      <c r="S2892">
        <v>647.22</v>
      </c>
      <c r="T2892">
        <v>4530.54</v>
      </c>
      <c r="U2892">
        <v>6795.81</v>
      </c>
      <c r="V2892">
        <f>Sales[[#This Row],[Total Revenue]]-Sales[[#This Row],[Total Buying]]</f>
        <v>2265.2700000000004</v>
      </c>
      <c r="W2892">
        <v>238</v>
      </c>
      <c r="X2892" s="1" t="s">
        <v>322</v>
      </c>
      <c r="Y2892" s="1" t="s">
        <v>323</v>
      </c>
      <c r="Z2892" s="1" t="s">
        <v>324</v>
      </c>
      <c r="AA2892" s="1" t="s">
        <v>325</v>
      </c>
      <c r="AB2892" s="1" t="s">
        <v>147</v>
      </c>
      <c r="AC2892" s="1" t="s">
        <v>325</v>
      </c>
      <c r="AD2892">
        <v>49962</v>
      </c>
      <c r="AE2892">
        <v>46175</v>
      </c>
    </row>
    <row r="2893" spans="1:31" x14ac:dyDescent="0.3">
      <c r="A2893" s="1" t="s">
        <v>3727</v>
      </c>
      <c r="B2893" s="1" t="s">
        <v>30</v>
      </c>
      <c r="C2893" s="1" t="s">
        <v>77</v>
      </c>
      <c r="D2893" s="2">
        <v>43500</v>
      </c>
      <c r="E2893" s="2">
        <v>43590</v>
      </c>
      <c r="F2893" s="2" t="str">
        <f>TEXT(Sales[[#This Row],[OrderDate]],"dd")</f>
        <v>05</v>
      </c>
      <c r="G2893" s="2">
        <v>43613</v>
      </c>
      <c r="H2893" s="2">
        <v>43623</v>
      </c>
      <c r="I2893" s="1" t="s">
        <v>32</v>
      </c>
      <c r="J2893">
        <v>8</v>
      </c>
      <c r="K2893" s="1" t="s">
        <v>105</v>
      </c>
      <c r="L2893">
        <v>11</v>
      </c>
      <c r="M2893" s="1" t="s">
        <v>44</v>
      </c>
      <c r="N2893">
        <v>10</v>
      </c>
      <c r="O2893" s="1" t="s">
        <v>162</v>
      </c>
      <c r="P2893">
        <v>4</v>
      </c>
      <c r="Q2893">
        <v>0.1</v>
      </c>
      <c r="R2893">
        <v>3872.6</v>
      </c>
      <c r="S2893">
        <v>2904.45</v>
      </c>
      <c r="T2893">
        <v>11617.8</v>
      </c>
      <c r="U2893">
        <v>13941.36</v>
      </c>
      <c r="V2893">
        <f>Sales[[#This Row],[Total Revenue]]-Sales[[#This Row],[Total Buying]]</f>
        <v>2323.5600000000013</v>
      </c>
      <c r="W2893">
        <v>122</v>
      </c>
      <c r="X2893" s="1" t="s">
        <v>714</v>
      </c>
      <c r="Y2893" s="1" t="s">
        <v>711</v>
      </c>
      <c r="Z2893" s="1" t="s">
        <v>306</v>
      </c>
      <c r="AA2893" s="1" t="s">
        <v>307</v>
      </c>
      <c r="AB2893" s="1" t="s">
        <v>56</v>
      </c>
      <c r="AC2893" s="1" t="s">
        <v>307</v>
      </c>
      <c r="AD2893">
        <v>55823</v>
      </c>
      <c r="AE2893">
        <v>46791</v>
      </c>
    </row>
    <row r="2894" spans="1:31" x14ac:dyDescent="0.3">
      <c r="A2894" s="1" t="s">
        <v>3728</v>
      </c>
      <c r="B2894" s="1" t="s">
        <v>47</v>
      </c>
      <c r="C2894" s="1" t="s">
        <v>239</v>
      </c>
      <c r="D2894" s="2">
        <v>43500</v>
      </c>
      <c r="E2894" s="2">
        <v>43590</v>
      </c>
      <c r="F2894" s="2" t="str">
        <f>TEXT(Sales[[#This Row],[OrderDate]],"dd")</f>
        <v>05</v>
      </c>
      <c r="G2894" s="2">
        <v>43612</v>
      </c>
      <c r="H2894" s="2">
        <v>43615</v>
      </c>
      <c r="I2894" s="1" t="s">
        <v>32</v>
      </c>
      <c r="J2894">
        <v>14</v>
      </c>
      <c r="K2894" s="1" t="s">
        <v>222</v>
      </c>
      <c r="L2894">
        <v>27</v>
      </c>
      <c r="M2894" s="1" t="s">
        <v>560</v>
      </c>
      <c r="N2894">
        <v>2</v>
      </c>
      <c r="O2894" s="1" t="s">
        <v>394</v>
      </c>
      <c r="P2894">
        <v>6</v>
      </c>
      <c r="Q2894">
        <v>0.2</v>
      </c>
      <c r="R2894">
        <v>871</v>
      </c>
      <c r="S2894">
        <v>679.38</v>
      </c>
      <c r="T2894">
        <v>4076.2799999999997</v>
      </c>
      <c r="U2894">
        <v>4180.7999999999993</v>
      </c>
      <c r="V2894">
        <f>Sales[[#This Row],[Total Revenue]]-Sales[[#This Row],[Total Buying]]</f>
        <v>104.51999999999953</v>
      </c>
      <c r="W2894">
        <v>345</v>
      </c>
      <c r="X2894" s="1" t="s">
        <v>676</v>
      </c>
      <c r="Y2894" s="1" t="s">
        <v>677</v>
      </c>
      <c r="Z2894" s="1" t="s">
        <v>678</v>
      </c>
      <c r="AA2894" s="1" t="s">
        <v>679</v>
      </c>
      <c r="AB2894" s="1" t="s">
        <v>116</v>
      </c>
      <c r="AC2894" s="1" t="s">
        <v>679</v>
      </c>
      <c r="AD2894">
        <v>32506</v>
      </c>
      <c r="AE2894">
        <v>41291</v>
      </c>
    </row>
    <row r="2895" spans="1:31" x14ac:dyDescent="0.3">
      <c r="A2895" s="1" t="s">
        <v>3729</v>
      </c>
      <c r="B2895" s="1" t="s">
        <v>100</v>
      </c>
      <c r="C2895" s="1" t="s">
        <v>48</v>
      </c>
      <c r="D2895" s="2">
        <v>43500</v>
      </c>
      <c r="E2895" s="2">
        <v>43590</v>
      </c>
      <c r="F2895" s="2" t="str">
        <f>TEXT(Sales[[#This Row],[OrderDate]],"dd")</f>
        <v>05</v>
      </c>
      <c r="G2895" s="2">
        <v>43599</v>
      </c>
      <c r="H2895" s="2">
        <v>43606</v>
      </c>
      <c r="I2895" s="1" t="s">
        <v>32</v>
      </c>
      <c r="J2895">
        <v>27</v>
      </c>
      <c r="K2895" s="1" t="s">
        <v>179</v>
      </c>
      <c r="L2895">
        <v>8</v>
      </c>
      <c r="M2895" s="1" t="s">
        <v>98</v>
      </c>
      <c r="N2895">
        <v>6</v>
      </c>
      <c r="O2895" s="1" t="s">
        <v>274</v>
      </c>
      <c r="P2895">
        <v>8</v>
      </c>
      <c r="Q2895">
        <v>0.05</v>
      </c>
      <c r="R2895">
        <v>1132.3</v>
      </c>
      <c r="S2895">
        <v>735.995</v>
      </c>
      <c r="T2895">
        <v>5887.96</v>
      </c>
      <c r="U2895">
        <v>8605.48</v>
      </c>
      <c r="V2895">
        <f>Sales[[#This Row],[Total Revenue]]-Sales[[#This Row],[Total Buying]]</f>
        <v>2717.5199999999995</v>
      </c>
      <c r="W2895">
        <v>23</v>
      </c>
      <c r="X2895" s="1" t="s">
        <v>268</v>
      </c>
      <c r="Y2895" s="1" t="s">
        <v>177</v>
      </c>
      <c r="Z2895" s="1" t="s">
        <v>158</v>
      </c>
      <c r="AA2895" s="1" t="s">
        <v>159</v>
      </c>
      <c r="AB2895" s="1" t="s">
        <v>116</v>
      </c>
      <c r="AC2895" s="1" t="s">
        <v>159</v>
      </c>
      <c r="AD2895">
        <v>34512</v>
      </c>
      <c r="AE2895">
        <v>62666</v>
      </c>
    </row>
    <row r="2896" spans="1:31" x14ac:dyDescent="0.3">
      <c r="A2896" s="1" t="s">
        <v>3730</v>
      </c>
      <c r="B2896" s="1" t="s">
        <v>30</v>
      </c>
      <c r="C2896" s="1" t="s">
        <v>48</v>
      </c>
      <c r="D2896" s="2">
        <v>43500</v>
      </c>
      <c r="E2896" s="2">
        <v>43590</v>
      </c>
      <c r="F2896" s="2" t="str">
        <f>TEXT(Sales[[#This Row],[OrderDate]],"dd")</f>
        <v>05</v>
      </c>
      <c r="G2896" s="2">
        <v>43609</v>
      </c>
      <c r="H2896" s="2">
        <v>43612</v>
      </c>
      <c r="I2896" s="1" t="s">
        <v>32</v>
      </c>
      <c r="J2896">
        <v>6</v>
      </c>
      <c r="K2896" s="1" t="s">
        <v>33</v>
      </c>
      <c r="L2896">
        <v>16</v>
      </c>
      <c r="M2896" s="1" t="s">
        <v>155</v>
      </c>
      <c r="N2896">
        <v>32</v>
      </c>
      <c r="O2896" s="1" t="s">
        <v>107</v>
      </c>
      <c r="P2896">
        <v>1</v>
      </c>
      <c r="Q2896">
        <v>0.1</v>
      </c>
      <c r="R2896">
        <v>1936.3</v>
      </c>
      <c r="S2896">
        <v>929.42399999999998</v>
      </c>
      <c r="T2896">
        <v>929.42399999999998</v>
      </c>
      <c r="U2896">
        <v>1742.67</v>
      </c>
      <c r="V2896">
        <f>Sales[[#This Row],[Total Revenue]]-Sales[[#This Row],[Total Buying]]</f>
        <v>813.24600000000009</v>
      </c>
      <c r="W2896">
        <v>17</v>
      </c>
      <c r="X2896" s="1" t="s">
        <v>156</v>
      </c>
      <c r="Y2896" s="1" t="s">
        <v>157</v>
      </c>
      <c r="Z2896" s="1" t="s">
        <v>158</v>
      </c>
      <c r="AA2896" s="1" t="s">
        <v>159</v>
      </c>
      <c r="AB2896" s="1" t="s">
        <v>116</v>
      </c>
      <c r="AC2896" s="1" t="s">
        <v>159</v>
      </c>
      <c r="AD2896">
        <v>33718</v>
      </c>
      <c r="AE2896">
        <v>64329</v>
      </c>
    </row>
    <row r="2897" spans="1:31" x14ac:dyDescent="0.3">
      <c r="A2897" s="1" t="s">
        <v>3731</v>
      </c>
      <c r="B2897" s="1" t="s">
        <v>42</v>
      </c>
      <c r="C2897" s="1" t="s">
        <v>77</v>
      </c>
      <c r="D2897" s="2">
        <v>43500</v>
      </c>
      <c r="E2897" s="2">
        <v>43590</v>
      </c>
      <c r="F2897" s="2" t="str">
        <f>TEXT(Sales[[#This Row],[OrderDate]],"dd")</f>
        <v>05</v>
      </c>
      <c r="G2897" s="2">
        <v>43612</v>
      </c>
      <c r="H2897" s="2">
        <v>43616</v>
      </c>
      <c r="I2897" s="1" t="s">
        <v>32</v>
      </c>
      <c r="J2897">
        <v>24</v>
      </c>
      <c r="K2897" s="1" t="s">
        <v>58</v>
      </c>
      <c r="L2897">
        <v>38</v>
      </c>
      <c r="M2897" s="1" t="s">
        <v>226</v>
      </c>
      <c r="N2897">
        <v>16</v>
      </c>
      <c r="O2897" s="1" t="s">
        <v>93</v>
      </c>
      <c r="P2897">
        <v>4</v>
      </c>
      <c r="Q2897">
        <v>0.05</v>
      </c>
      <c r="R2897">
        <v>5078.6000000000004</v>
      </c>
      <c r="S2897">
        <v>3605.806</v>
      </c>
      <c r="T2897">
        <v>14423.224</v>
      </c>
      <c r="U2897">
        <v>19298.68</v>
      </c>
      <c r="V2897">
        <f>Sales[[#This Row],[Total Revenue]]-Sales[[#This Row],[Total Buying]]</f>
        <v>4875.4560000000001</v>
      </c>
      <c r="W2897">
        <v>176</v>
      </c>
      <c r="X2897" s="1" t="s">
        <v>843</v>
      </c>
      <c r="Y2897" s="1" t="s">
        <v>844</v>
      </c>
      <c r="Z2897" s="1" t="s">
        <v>196</v>
      </c>
      <c r="AA2897" s="1" t="s">
        <v>197</v>
      </c>
      <c r="AB2897" s="1" t="s">
        <v>147</v>
      </c>
      <c r="AC2897" s="1" t="s">
        <v>197</v>
      </c>
      <c r="AD2897">
        <v>50575</v>
      </c>
      <c r="AE2897">
        <v>49868</v>
      </c>
    </row>
    <row r="2898" spans="1:31" x14ac:dyDescent="0.3">
      <c r="A2898" s="1" t="s">
        <v>3732</v>
      </c>
      <c r="B2898" s="1" t="s">
        <v>30</v>
      </c>
      <c r="C2898" s="1" t="s">
        <v>62</v>
      </c>
      <c r="D2898" s="2">
        <v>43500</v>
      </c>
      <c r="E2898" s="2">
        <v>43590</v>
      </c>
      <c r="F2898" s="2" t="str">
        <f>TEXT(Sales[[#This Row],[OrderDate]],"dd")</f>
        <v>05</v>
      </c>
      <c r="G2898" s="2">
        <v>43613</v>
      </c>
      <c r="H2898" s="2">
        <v>43615</v>
      </c>
      <c r="I2898" s="1" t="s">
        <v>32</v>
      </c>
      <c r="J2898">
        <v>6</v>
      </c>
      <c r="K2898" s="1" t="s">
        <v>33</v>
      </c>
      <c r="L2898">
        <v>44</v>
      </c>
      <c r="M2898" s="1" t="s">
        <v>445</v>
      </c>
      <c r="N2898">
        <v>16</v>
      </c>
      <c r="O2898" s="1" t="s">
        <v>93</v>
      </c>
      <c r="P2898">
        <v>4</v>
      </c>
      <c r="Q2898">
        <v>0.4</v>
      </c>
      <c r="R2898">
        <v>1956.4</v>
      </c>
      <c r="S2898">
        <v>1604.248</v>
      </c>
      <c r="T2898">
        <v>6416.9920000000002</v>
      </c>
      <c r="U2898">
        <v>4695.3600000000006</v>
      </c>
      <c r="V2898">
        <f>Sales[[#This Row],[Total Revenue]]-Sales[[#This Row],[Total Buying]]</f>
        <v>-1721.6319999999996</v>
      </c>
      <c r="W2898">
        <v>262</v>
      </c>
      <c r="X2898" s="1" t="s">
        <v>494</v>
      </c>
      <c r="Y2898" s="1" t="s">
        <v>495</v>
      </c>
      <c r="Z2898" s="1" t="s">
        <v>38</v>
      </c>
      <c r="AA2898" s="1" t="s">
        <v>39</v>
      </c>
      <c r="AB2898" s="1" t="s">
        <v>40</v>
      </c>
      <c r="AC2898" s="1" t="s">
        <v>39</v>
      </c>
      <c r="AD2898">
        <v>110549</v>
      </c>
      <c r="AE2898">
        <v>31918</v>
      </c>
    </row>
    <row r="2899" spans="1:31" x14ac:dyDescent="0.3">
      <c r="A2899" s="1" t="s">
        <v>3733</v>
      </c>
      <c r="B2899" s="1" t="s">
        <v>42</v>
      </c>
      <c r="C2899" s="1" t="s">
        <v>77</v>
      </c>
      <c r="D2899" s="2">
        <v>43500</v>
      </c>
      <c r="E2899" s="2">
        <v>43590</v>
      </c>
      <c r="F2899" s="2" t="str">
        <f>TEXT(Sales[[#This Row],[OrderDate]],"dd")</f>
        <v>05</v>
      </c>
      <c r="G2899" s="2">
        <v>43612</v>
      </c>
      <c r="H2899" s="2">
        <v>43621</v>
      </c>
      <c r="I2899" s="1" t="s">
        <v>32</v>
      </c>
      <c r="J2899">
        <v>24</v>
      </c>
      <c r="K2899" s="1" t="s">
        <v>58</v>
      </c>
      <c r="L2899">
        <v>32</v>
      </c>
      <c r="M2899" s="1" t="s">
        <v>303</v>
      </c>
      <c r="N2899">
        <v>26</v>
      </c>
      <c r="O2899" s="1" t="s">
        <v>45</v>
      </c>
      <c r="P2899">
        <v>1</v>
      </c>
      <c r="Q2899">
        <v>7.4999999999999997E-2</v>
      </c>
      <c r="R2899">
        <v>254.6</v>
      </c>
      <c r="S2899">
        <v>117.116</v>
      </c>
      <c r="T2899">
        <v>117.116</v>
      </c>
      <c r="U2899">
        <v>235.505</v>
      </c>
      <c r="V2899">
        <f>Sales[[#This Row],[Total Revenue]]-Sales[[#This Row],[Total Buying]]</f>
        <v>118.389</v>
      </c>
      <c r="W2899">
        <v>127</v>
      </c>
      <c r="X2899" s="1" t="s">
        <v>736</v>
      </c>
      <c r="Y2899" s="1" t="s">
        <v>728</v>
      </c>
      <c r="Z2899" s="1" t="s">
        <v>306</v>
      </c>
      <c r="AA2899" s="1" t="s">
        <v>307</v>
      </c>
      <c r="AB2899" s="1" t="s">
        <v>56</v>
      </c>
      <c r="AC2899" s="1" t="s">
        <v>307</v>
      </c>
      <c r="AD2899">
        <v>31003</v>
      </c>
      <c r="AE2899">
        <v>38253</v>
      </c>
    </row>
    <row r="2900" spans="1:31" x14ac:dyDescent="0.3">
      <c r="A2900" s="1" t="s">
        <v>3734</v>
      </c>
      <c r="B2900" s="1" t="s">
        <v>47</v>
      </c>
      <c r="C2900" s="1" t="s">
        <v>31</v>
      </c>
      <c r="D2900" s="2">
        <v>43500</v>
      </c>
      <c r="E2900" s="2">
        <v>43590</v>
      </c>
      <c r="F2900" s="2" t="str">
        <f>TEXT(Sales[[#This Row],[OrderDate]],"dd")</f>
        <v>05</v>
      </c>
      <c r="G2900" s="2">
        <v>43605</v>
      </c>
      <c r="H2900" s="2">
        <v>43612</v>
      </c>
      <c r="I2900" s="1" t="s">
        <v>32</v>
      </c>
      <c r="J2900">
        <v>16</v>
      </c>
      <c r="K2900" s="1" t="s">
        <v>270</v>
      </c>
      <c r="L2900">
        <v>34</v>
      </c>
      <c r="M2900" s="1" t="s">
        <v>378</v>
      </c>
      <c r="N2900">
        <v>28</v>
      </c>
      <c r="O2900" s="1" t="s">
        <v>135</v>
      </c>
      <c r="P2900">
        <v>4</v>
      </c>
      <c r="Q2900">
        <v>0.05</v>
      </c>
      <c r="R2900">
        <v>1333.3</v>
      </c>
      <c r="S2900">
        <v>599.98500000000001</v>
      </c>
      <c r="T2900">
        <v>2399.94</v>
      </c>
      <c r="U2900">
        <v>5066.54</v>
      </c>
      <c r="V2900">
        <f>Sales[[#This Row],[Total Revenue]]-Sales[[#This Row],[Total Buying]]</f>
        <v>2666.6</v>
      </c>
      <c r="W2900">
        <v>232</v>
      </c>
      <c r="X2900" s="1" t="s">
        <v>566</v>
      </c>
      <c r="Y2900" s="1" t="s">
        <v>567</v>
      </c>
      <c r="Z2900" s="1" t="s">
        <v>316</v>
      </c>
      <c r="AA2900" s="1" t="s">
        <v>317</v>
      </c>
      <c r="AB2900" s="1" t="s">
        <v>56</v>
      </c>
      <c r="AC2900" s="1" t="s">
        <v>317</v>
      </c>
      <c r="AD2900">
        <v>78439</v>
      </c>
      <c r="AE2900">
        <v>43630</v>
      </c>
    </row>
    <row r="2901" spans="1:31" x14ac:dyDescent="0.3">
      <c r="A2901" s="1" t="s">
        <v>3735</v>
      </c>
      <c r="B2901" s="1" t="s">
        <v>47</v>
      </c>
      <c r="C2901" s="1" t="s">
        <v>31</v>
      </c>
      <c r="D2901" s="2">
        <v>43500</v>
      </c>
      <c r="E2901" s="2">
        <v>43591</v>
      </c>
      <c r="F2901" s="2" t="str">
        <f>TEXT(Sales[[#This Row],[OrderDate]],"dd")</f>
        <v>06</v>
      </c>
      <c r="G2901" s="2">
        <v>43610</v>
      </c>
      <c r="H2901" s="2">
        <v>43615</v>
      </c>
      <c r="I2901" s="1" t="s">
        <v>32</v>
      </c>
      <c r="J2901">
        <v>20</v>
      </c>
      <c r="K2901" s="1" t="s">
        <v>225</v>
      </c>
      <c r="L2901">
        <v>29</v>
      </c>
      <c r="M2901" s="1" t="s">
        <v>429</v>
      </c>
      <c r="N2901">
        <v>1</v>
      </c>
      <c r="O2901" s="1" t="s">
        <v>72</v>
      </c>
      <c r="P2901">
        <v>3</v>
      </c>
      <c r="Q2901">
        <v>0.1</v>
      </c>
      <c r="R2901">
        <v>1259.6000000000001</v>
      </c>
      <c r="S2901">
        <v>1020.2760000000002</v>
      </c>
      <c r="T2901">
        <v>3060.8280000000004</v>
      </c>
      <c r="U2901">
        <v>3400.92</v>
      </c>
      <c r="V2901">
        <f>Sales[[#This Row],[Total Revenue]]-Sales[[#This Row],[Total Buying]]</f>
        <v>340.09199999999964</v>
      </c>
      <c r="W2901">
        <v>245</v>
      </c>
      <c r="X2901" s="1" t="s">
        <v>1176</v>
      </c>
      <c r="Y2901" s="1" t="s">
        <v>1177</v>
      </c>
      <c r="Z2901" s="1" t="s">
        <v>732</v>
      </c>
      <c r="AA2901" s="1" t="s">
        <v>733</v>
      </c>
      <c r="AB2901" s="1" t="s">
        <v>40</v>
      </c>
      <c r="AC2901" s="1" t="s">
        <v>733</v>
      </c>
      <c r="AD2901">
        <v>92675</v>
      </c>
      <c r="AE2901">
        <v>33139</v>
      </c>
    </row>
    <row r="2902" spans="1:31" x14ac:dyDescent="0.3">
      <c r="A2902" s="1" t="s">
        <v>3736</v>
      </c>
      <c r="B2902" s="1" t="s">
        <v>100</v>
      </c>
      <c r="C2902" s="1" t="s">
        <v>31</v>
      </c>
      <c r="D2902" s="2">
        <v>43500</v>
      </c>
      <c r="E2902" s="2">
        <v>43591</v>
      </c>
      <c r="F2902" s="2" t="str">
        <f>TEXT(Sales[[#This Row],[OrderDate]],"dd")</f>
        <v>06</v>
      </c>
      <c r="G2902" s="2">
        <v>43593</v>
      </c>
      <c r="H2902" s="2">
        <v>43601</v>
      </c>
      <c r="I2902" s="1" t="s">
        <v>32</v>
      </c>
      <c r="J2902">
        <v>28</v>
      </c>
      <c r="K2902" s="1" t="s">
        <v>101</v>
      </c>
      <c r="L2902">
        <v>46</v>
      </c>
      <c r="M2902" s="1" t="s">
        <v>203</v>
      </c>
      <c r="N2902">
        <v>4</v>
      </c>
      <c r="O2902" s="1" t="s">
        <v>64</v>
      </c>
      <c r="P2902">
        <v>8</v>
      </c>
      <c r="Q2902">
        <v>0.2</v>
      </c>
      <c r="R2902">
        <v>2418.7000000000003</v>
      </c>
      <c r="S2902">
        <v>1427.0330000000001</v>
      </c>
      <c r="T2902">
        <v>11416.264000000001</v>
      </c>
      <c r="U2902">
        <v>15479.680000000002</v>
      </c>
      <c r="V2902">
        <f>Sales[[#This Row],[Total Revenue]]-Sales[[#This Row],[Total Buying]]</f>
        <v>4063.4160000000011</v>
      </c>
      <c r="W2902">
        <v>213</v>
      </c>
      <c r="X2902" s="1" t="s">
        <v>234</v>
      </c>
      <c r="Y2902" s="1" t="s">
        <v>235</v>
      </c>
      <c r="Z2902" s="1" t="s">
        <v>236</v>
      </c>
      <c r="AA2902" s="1" t="s">
        <v>237</v>
      </c>
      <c r="AB2902" s="1" t="s">
        <v>147</v>
      </c>
      <c r="AC2902" s="1" t="s">
        <v>237</v>
      </c>
      <c r="AD2902">
        <v>47179</v>
      </c>
      <c r="AE2902">
        <v>55990</v>
      </c>
    </row>
    <row r="2903" spans="1:31" x14ac:dyDescent="0.3">
      <c r="A2903" s="1" t="s">
        <v>3737</v>
      </c>
      <c r="B2903" s="1" t="s">
        <v>47</v>
      </c>
      <c r="C2903" s="1" t="s">
        <v>62</v>
      </c>
      <c r="D2903" s="2">
        <v>43500</v>
      </c>
      <c r="E2903" s="2">
        <v>43591</v>
      </c>
      <c r="F2903" s="2" t="str">
        <f>TEXT(Sales[[#This Row],[OrderDate]],"dd")</f>
        <v>06</v>
      </c>
      <c r="G2903" s="2">
        <v>43619</v>
      </c>
      <c r="H2903" s="2">
        <v>43627</v>
      </c>
      <c r="I2903" s="1" t="s">
        <v>32</v>
      </c>
      <c r="J2903">
        <v>18</v>
      </c>
      <c r="K2903" s="1" t="s">
        <v>49</v>
      </c>
      <c r="L2903">
        <v>8</v>
      </c>
      <c r="M2903" s="1" t="s">
        <v>98</v>
      </c>
      <c r="N2903">
        <v>2</v>
      </c>
      <c r="O2903" s="1" t="s">
        <v>394</v>
      </c>
      <c r="P2903">
        <v>7</v>
      </c>
      <c r="Q2903">
        <v>0.3</v>
      </c>
      <c r="R2903">
        <v>2740.3</v>
      </c>
      <c r="S2903">
        <v>1753.7920000000001</v>
      </c>
      <c r="T2903">
        <v>12276.544000000002</v>
      </c>
      <c r="U2903">
        <v>13427.470000000001</v>
      </c>
      <c r="V2903">
        <f>Sales[[#This Row],[Total Revenue]]-Sales[[#This Row],[Total Buying]]</f>
        <v>1150.9259999999995</v>
      </c>
      <c r="W2903">
        <v>270</v>
      </c>
      <c r="X2903" s="1" t="s">
        <v>943</v>
      </c>
      <c r="Y2903" s="1" t="s">
        <v>944</v>
      </c>
      <c r="Z2903" s="1" t="s">
        <v>38</v>
      </c>
      <c r="AA2903" s="1" t="s">
        <v>39</v>
      </c>
      <c r="AB2903" s="1" t="s">
        <v>40</v>
      </c>
      <c r="AC2903" s="1" t="s">
        <v>39</v>
      </c>
      <c r="AD2903">
        <v>782664</v>
      </c>
      <c r="AE2903">
        <v>42439</v>
      </c>
    </row>
    <row r="2904" spans="1:31" x14ac:dyDescent="0.3">
      <c r="A2904" s="1" t="s">
        <v>3738</v>
      </c>
      <c r="B2904" s="1" t="s">
        <v>30</v>
      </c>
      <c r="C2904" s="1" t="s">
        <v>62</v>
      </c>
      <c r="D2904" s="2">
        <v>43500</v>
      </c>
      <c r="E2904" s="2">
        <v>43591</v>
      </c>
      <c r="F2904" s="2" t="str">
        <f>TEXT(Sales[[#This Row],[OrderDate]],"dd")</f>
        <v>06</v>
      </c>
      <c r="G2904" s="2">
        <v>43601</v>
      </c>
      <c r="H2904" s="2">
        <v>43605</v>
      </c>
      <c r="I2904" s="1" t="s">
        <v>32</v>
      </c>
      <c r="J2904">
        <v>1</v>
      </c>
      <c r="K2904" s="1" t="s">
        <v>78</v>
      </c>
      <c r="L2904">
        <v>19</v>
      </c>
      <c r="M2904" s="1" t="s">
        <v>346</v>
      </c>
      <c r="N2904">
        <v>5</v>
      </c>
      <c r="O2904" s="1" t="s">
        <v>123</v>
      </c>
      <c r="P2904">
        <v>3</v>
      </c>
      <c r="Q2904">
        <v>0.05</v>
      </c>
      <c r="R2904">
        <v>2425.4</v>
      </c>
      <c r="S2904">
        <v>1576.5100000000002</v>
      </c>
      <c r="T2904">
        <v>4729.5300000000007</v>
      </c>
      <c r="U2904">
        <v>6912.39</v>
      </c>
      <c r="V2904">
        <f>Sales[[#This Row],[Total Revenue]]-Sales[[#This Row],[Total Buying]]</f>
        <v>2182.8599999999997</v>
      </c>
      <c r="W2904">
        <v>280</v>
      </c>
      <c r="X2904" s="1" t="s">
        <v>151</v>
      </c>
      <c r="Y2904" s="1" t="s">
        <v>152</v>
      </c>
      <c r="Z2904" s="1" t="s">
        <v>145</v>
      </c>
      <c r="AA2904" s="1" t="s">
        <v>146</v>
      </c>
      <c r="AB2904" s="1" t="s">
        <v>147</v>
      </c>
      <c r="AC2904" s="1" t="s">
        <v>146</v>
      </c>
      <c r="AD2904">
        <v>167100</v>
      </c>
      <c r="AE2904">
        <v>26150</v>
      </c>
    </row>
    <row r="2905" spans="1:31" x14ac:dyDescent="0.3">
      <c r="A2905" s="1" t="s">
        <v>3739</v>
      </c>
      <c r="B2905" s="1" t="s">
        <v>100</v>
      </c>
      <c r="C2905" s="1" t="s">
        <v>31</v>
      </c>
      <c r="D2905" s="2">
        <v>43500</v>
      </c>
      <c r="E2905" s="2">
        <v>43591</v>
      </c>
      <c r="F2905" s="2" t="str">
        <f>TEXT(Sales[[#This Row],[OrderDate]],"dd")</f>
        <v>06</v>
      </c>
      <c r="G2905" s="2">
        <v>43599</v>
      </c>
      <c r="H2905" s="2">
        <v>43604</v>
      </c>
      <c r="I2905" s="1" t="s">
        <v>32</v>
      </c>
      <c r="J2905">
        <v>28</v>
      </c>
      <c r="K2905" s="1" t="s">
        <v>101</v>
      </c>
      <c r="L2905">
        <v>41</v>
      </c>
      <c r="M2905" s="1" t="s">
        <v>505</v>
      </c>
      <c r="N2905">
        <v>37</v>
      </c>
      <c r="O2905" s="1" t="s">
        <v>309</v>
      </c>
      <c r="P2905">
        <v>8</v>
      </c>
      <c r="Q2905">
        <v>0.05</v>
      </c>
      <c r="R2905">
        <v>1742</v>
      </c>
      <c r="S2905">
        <v>801.32</v>
      </c>
      <c r="T2905">
        <v>6410.56</v>
      </c>
      <c r="U2905">
        <v>13239.2</v>
      </c>
      <c r="V2905">
        <f>Sales[[#This Row],[Total Revenue]]-Sales[[#This Row],[Total Buying]]</f>
        <v>6828.64</v>
      </c>
      <c r="W2905">
        <v>231</v>
      </c>
      <c r="X2905" s="1" t="s">
        <v>569</v>
      </c>
      <c r="Y2905" s="1" t="s">
        <v>570</v>
      </c>
      <c r="Z2905" s="1" t="s">
        <v>316</v>
      </c>
      <c r="AA2905" s="1" t="s">
        <v>317</v>
      </c>
      <c r="AB2905" s="1" t="s">
        <v>56</v>
      </c>
      <c r="AC2905" s="1" t="s">
        <v>317</v>
      </c>
      <c r="AD2905">
        <v>100513</v>
      </c>
      <c r="AE2905">
        <v>50420</v>
      </c>
    </row>
    <row r="2906" spans="1:31" x14ac:dyDescent="0.3">
      <c r="A2906" s="1" t="s">
        <v>3740</v>
      </c>
      <c r="B2906" s="1" t="s">
        <v>30</v>
      </c>
      <c r="C2906" s="1" t="s">
        <v>62</v>
      </c>
      <c r="D2906" s="2">
        <v>43500</v>
      </c>
      <c r="E2906" s="2">
        <v>43591</v>
      </c>
      <c r="F2906" s="2" t="str">
        <f>TEXT(Sales[[#This Row],[OrderDate]],"dd")</f>
        <v>06</v>
      </c>
      <c r="G2906" s="2">
        <v>43614</v>
      </c>
      <c r="H2906" s="2">
        <v>43624</v>
      </c>
      <c r="I2906" s="1" t="s">
        <v>32</v>
      </c>
      <c r="J2906">
        <v>9</v>
      </c>
      <c r="K2906" s="1" t="s">
        <v>214</v>
      </c>
      <c r="L2906">
        <v>20</v>
      </c>
      <c r="M2906" s="1" t="s">
        <v>59</v>
      </c>
      <c r="N2906">
        <v>7</v>
      </c>
      <c r="O2906" s="1" t="s">
        <v>260</v>
      </c>
      <c r="P2906">
        <v>5</v>
      </c>
      <c r="Q2906">
        <v>0.1</v>
      </c>
      <c r="R2906">
        <v>1125.6000000000001</v>
      </c>
      <c r="S2906">
        <v>675.36</v>
      </c>
      <c r="T2906">
        <v>3376.8</v>
      </c>
      <c r="U2906">
        <v>5065.2000000000007</v>
      </c>
      <c r="V2906">
        <f>Sales[[#This Row],[Total Revenue]]-Sales[[#This Row],[Total Buying]]</f>
        <v>1688.4000000000005</v>
      </c>
      <c r="W2906">
        <v>325</v>
      </c>
      <c r="X2906" s="1" t="s">
        <v>1779</v>
      </c>
      <c r="Y2906" s="1" t="s">
        <v>1780</v>
      </c>
      <c r="Z2906" s="1" t="s">
        <v>251</v>
      </c>
      <c r="AA2906" s="1" t="s">
        <v>252</v>
      </c>
      <c r="AB2906" s="1" t="s">
        <v>56</v>
      </c>
      <c r="AC2906" s="1" t="s">
        <v>252</v>
      </c>
      <c r="AD2906">
        <v>46952</v>
      </c>
      <c r="AE2906">
        <v>47763</v>
      </c>
    </row>
    <row r="2907" spans="1:31" x14ac:dyDescent="0.3">
      <c r="A2907" s="1" t="s">
        <v>3741</v>
      </c>
      <c r="B2907" s="1" t="s">
        <v>30</v>
      </c>
      <c r="C2907" s="1" t="s">
        <v>77</v>
      </c>
      <c r="D2907" s="2">
        <v>43500</v>
      </c>
      <c r="E2907" s="2">
        <v>43591</v>
      </c>
      <c r="F2907" s="2" t="str">
        <f>TEXT(Sales[[#This Row],[OrderDate]],"dd")</f>
        <v>06</v>
      </c>
      <c r="G2907" s="2">
        <v>43615</v>
      </c>
      <c r="H2907" s="2">
        <v>43618</v>
      </c>
      <c r="I2907" s="1" t="s">
        <v>32</v>
      </c>
      <c r="J2907">
        <v>12</v>
      </c>
      <c r="K2907" s="1" t="s">
        <v>208</v>
      </c>
      <c r="L2907">
        <v>17</v>
      </c>
      <c r="M2907" s="1" t="s">
        <v>278</v>
      </c>
      <c r="N2907">
        <v>6</v>
      </c>
      <c r="O2907" s="1" t="s">
        <v>274</v>
      </c>
      <c r="P2907">
        <v>6</v>
      </c>
      <c r="Q2907">
        <v>0.1</v>
      </c>
      <c r="R2907">
        <v>2472.3000000000002</v>
      </c>
      <c r="S2907">
        <v>1483.38</v>
      </c>
      <c r="T2907">
        <v>8900.2800000000007</v>
      </c>
      <c r="U2907">
        <v>13350.420000000002</v>
      </c>
      <c r="V2907">
        <f>Sales[[#This Row],[Total Revenue]]-Sales[[#This Row],[Total Buying]]</f>
        <v>4450.1400000000012</v>
      </c>
      <c r="W2907">
        <v>183</v>
      </c>
      <c r="X2907" s="1" t="s">
        <v>863</v>
      </c>
      <c r="Y2907" s="1" t="s">
        <v>864</v>
      </c>
      <c r="Z2907" s="1" t="s">
        <v>369</v>
      </c>
      <c r="AA2907" s="1" t="s">
        <v>370</v>
      </c>
      <c r="AB2907" s="1" t="s">
        <v>147</v>
      </c>
      <c r="AC2907" s="1" t="s">
        <v>370</v>
      </c>
      <c r="AD2907">
        <v>51271</v>
      </c>
      <c r="AE2907">
        <v>35785</v>
      </c>
    </row>
    <row r="2908" spans="1:31" x14ac:dyDescent="0.3">
      <c r="A2908" s="1" t="s">
        <v>3742</v>
      </c>
      <c r="B2908" s="1" t="s">
        <v>47</v>
      </c>
      <c r="C2908" s="1" t="s">
        <v>31</v>
      </c>
      <c r="D2908" s="2">
        <v>43500</v>
      </c>
      <c r="E2908" s="2">
        <v>43592</v>
      </c>
      <c r="F2908" s="2" t="str">
        <f>TEXT(Sales[[#This Row],[OrderDate]],"dd")</f>
        <v>07</v>
      </c>
      <c r="G2908" s="2">
        <v>43595</v>
      </c>
      <c r="H2908" s="2">
        <v>43596</v>
      </c>
      <c r="I2908" s="1" t="s">
        <v>32</v>
      </c>
      <c r="J2908">
        <v>19</v>
      </c>
      <c r="K2908" s="1" t="s">
        <v>97</v>
      </c>
      <c r="L2908">
        <v>13</v>
      </c>
      <c r="M2908" s="1" t="s">
        <v>118</v>
      </c>
      <c r="N2908">
        <v>19</v>
      </c>
      <c r="O2908" s="1" t="s">
        <v>726</v>
      </c>
      <c r="P2908">
        <v>7</v>
      </c>
      <c r="Q2908">
        <v>0.1</v>
      </c>
      <c r="R2908">
        <v>2673.3</v>
      </c>
      <c r="S2908">
        <v>1096.0530000000001</v>
      </c>
      <c r="T2908">
        <v>7672.371000000001</v>
      </c>
      <c r="U2908">
        <v>16841.79</v>
      </c>
      <c r="V2908">
        <f>Sales[[#This Row],[Total Revenue]]-Sales[[#This Row],[Total Buying]]</f>
        <v>9169.4189999999999</v>
      </c>
      <c r="W2908">
        <v>258</v>
      </c>
      <c r="X2908" s="1" t="s">
        <v>937</v>
      </c>
      <c r="Y2908" s="1" t="s">
        <v>495</v>
      </c>
      <c r="Z2908" s="1" t="s">
        <v>38</v>
      </c>
      <c r="AA2908" s="1" t="s">
        <v>39</v>
      </c>
      <c r="AB2908" s="1" t="s">
        <v>40</v>
      </c>
      <c r="AC2908" s="1" t="s">
        <v>39</v>
      </c>
      <c r="AD2908">
        <v>49558</v>
      </c>
      <c r="AE2908">
        <v>68294</v>
      </c>
    </row>
    <row r="2909" spans="1:31" x14ac:dyDescent="0.3">
      <c r="A2909" s="1" t="s">
        <v>3743</v>
      </c>
      <c r="B2909" s="1" t="s">
        <v>47</v>
      </c>
      <c r="C2909" s="1" t="s">
        <v>77</v>
      </c>
      <c r="D2909" s="2">
        <v>43500</v>
      </c>
      <c r="E2909" s="2">
        <v>43592</v>
      </c>
      <c r="F2909" s="2" t="str">
        <f>TEXT(Sales[[#This Row],[OrderDate]],"dd")</f>
        <v>07</v>
      </c>
      <c r="G2909" s="2">
        <v>43594</v>
      </c>
      <c r="H2909" s="2">
        <v>43596</v>
      </c>
      <c r="I2909" s="1" t="s">
        <v>32</v>
      </c>
      <c r="J2909">
        <v>15</v>
      </c>
      <c r="K2909" s="1" t="s">
        <v>134</v>
      </c>
      <c r="L2909">
        <v>14</v>
      </c>
      <c r="M2909" s="1" t="s">
        <v>122</v>
      </c>
      <c r="N2909">
        <v>28</v>
      </c>
      <c r="O2909" s="1" t="s">
        <v>135</v>
      </c>
      <c r="P2909">
        <v>6</v>
      </c>
      <c r="Q2909">
        <v>0.3</v>
      </c>
      <c r="R2909">
        <v>857.6</v>
      </c>
      <c r="S2909">
        <v>403.072</v>
      </c>
      <c r="T2909">
        <v>2418.4319999999998</v>
      </c>
      <c r="U2909">
        <v>3601.92</v>
      </c>
      <c r="V2909">
        <f>Sales[[#This Row],[Total Revenue]]-Sales[[#This Row],[Total Buying]]</f>
        <v>1183.4880000000003</v>
      </c>
      <c r="W2909">
        <v>141</v>
      </c>
      <c r="X2909" s="1" t="s">
        <v>455</v>
      </c>
      <c r="Y2909" s="1" t="s">
        <v>456</v>
      </c>
      <c r="Z2909" s="1" t="s">
        <v>457</v>
      </c>
      <c r="AA2909" s="1" t="s">
        <v>458</v>
      </c>
      <c r="AB2909" s="1" t="s">
        <v>56</v>
      </c>
      <c r="AC2909" s="1" t="s">
        <v>458</v>
      </c>
      <c r="AD2909">
        <v>73917</v>
      </c>
      <c r="AE2909">
        <v>39464</v>
      </c>
    </row>
    <row r="2910" spans="1:31" x14ac:dyDescent="0.3">
      <c r="A2910" s="1" t="s">
        <v>3744</v>
      </c>
      <c r="B2910" s="1" t="s">
        <v>47</v>
      </c>
      <c r="C2910" s="1" t="s">
        <v>48</v>
      </c>
      <c r="D2910" s="2">
        <v>43500</v>
      </c>
      <c r="E2910" s="2">
        <v>43592</v>
      </c>
      <c r="F2910" s="2" t="str">
        <f>TEXT(Sales[[#This Row],[OrderDate]],"dd")</f>
        <v>07</v>
      </c>
      <c r="G2910" s="2">
        <v>43618</v>
      </c>
      <c r="H2910" s="2">
        <v>43627</v>
      </c>
      <c r="I2910" s="1" t="s">
        <v>32</v>
      </c>
      <c r="J2910">
        <v>13</v>
      </c>
      <c r="K2910" s="1" t="s">
        <v>88</v>
      </c>
      <c r="L2910">
        <v>50</v>
      </c>
      <c r="M2910" s="1" t="s">
        <v>427</v>
      </c>
      <c r="N2910">
        <v>41</v>
      </c>
      <c r="O2910" s="1" t="s">
        <v>60</v>
      </c>
      <c r="P2910">
        <v>5</v>
      </c>
      <c r="Q2910">
        <v>0.05</v>
      </c>
      <c r="R2910">
        <v>2485.7000000000003</v>
      </c>
      <c r="S2910">
        <v>1019.1370000000001</v>
      </c>
      <c r="T2910">
        <v>5095.6850000000004</v>
      </c>
      <c r="U2910">
        <v>11807.075000000003</v>
      </c>
      <c r="V2910">
        <f>Sales[[#This Row],[Total Revenue]]-Sales[[#This Row],[Total Buying]]</f>
        <v>6711.3900000000021</v>
      </c>
      <c r="W2910">
        <v>52</v>
      </c>
      <c r="X2910" s="1" t="s">
        <v>1344</v>
      </c>
      <c r="Y2910" s="1" t="s">
        <v>191</v>
      </c>
      <c r="Z2910" s="1" t="s">
        <v>158</v>
      </c>
      <c r="AA2910" s="1" t="s">
        <v>159</v>
      </c>
      <c r="AB2910" s="1" t="s">
        <v>116</v>
      </c>
      <c r="AC2910" s="1" t="s">
        <v>159</v>
      </c>
      <c r="AD2910">
        <v>27225</v>
      </c>
      <c r="AE2910">
        <v>59756</v>
      </c>
    </row>
    <row r="2911" spans="1:31" x14ac:dyDescent="0.3">
      <c r="A2911" s="1" t="s">
        <v>3745</v>
      </c>
      <c r="B2911" s="1" t="s">
        <v>100</v>
      </c>
      <c r="C2911" s="1" t="s">
        <v>77</v>
      </c>
      <c r="D2911" s="2">
        <v>43500</v>
      </c>
      <c r="E2911" s="2">
        <v>43592</v>
      </c>
      <c r="F2911" s="2" t="str">
        <f>TEXT(Sales[[#This Row],[OrderDate]],"dd")</f>
        <v>07</v>
      </c>
      <c r="G2911" s="2">
        <v>43612</v>
      </c>
      <c r="H2911" s="2">
        <v>43620</v>
      </c>
      <c r="I2911" s="1" t="s">
        <v>32</v>
      </c>
      <c r="J2911">
        <v>27</v>
      </c>
      <c r="K2911" s="1" t="s">
        <v>179</v>
      </c>
      <c r="L2911">
        <v>47</v>
      </c>
      <c r="M2911" s="1" t="s">
        <v>267</v>
      </c>
      <c r="N2911">
        <v>36</v>
      </c>
      <c r="O2911" s="1" t="s">
        <v>227</v>
      </c>
      <c r="P2911">
        <v>7</v>
      </c>
      <c r="Q2911">
        <v>0.05</v>
      </c>
      <c r="R2911">
        <v>2519.2000000000003</v>
      </c>
      <c r="S2911">
        <v>1990.1680000000003</v>
      </c>
      <c r="T2911">
        <v>13931.176000000003</v>
      </c>
      <c r="U2911">
        <v>16752.68</v>
      </c>
      <c r="V2911">
        <f>Sales[[#This Row],[Total Revenue]]-Sales[[#This Row],[Total Buying]]</f>
        <v>2821.5039999999972</v>
      </c>
      <c r="W2911">
        <v>148</v>
      </c>
      <c r="X2911" s="1" t="s">
        <v>463</v>
      </c>
      <c r="Y2911" s="1" t="s">
        <v>464</v>
      </c>
      <c r="Z2911" s="1" t="s">
        <v>465</v>
      </c>
      <c r="AA2911" s="1" t="s">
        <v>466</v>
      </c>
      <c r="AB2911" s="1" t="s">
        <v>147</v>
      </c>
      <c r="AC2911" s="1" t="s">
        <v>466</v>
      </c>
      <c r="AD2911">
        <v>41100</v>
      </c>
      <c r="AE2911">
        <v>47343</v>
      </c>
    </row>
    <row r="2912" spans="1:31" x14ac:dyDescent="0.3">
      <c r="A2912" s="1" t="s">
        <v>3746</v>
      </c>
      <c r="B2912" s="1" t="s">
        <v>30</v>
      </c>
      <c r="C2912" s="1" t="s">
        <v>424</v>
      </c>
      <c r="D2912" s="2">
        <v>43500</v>
      </c>
      <c r="E2912" s="2">
        <v>43592</v>
      </c>
      <c r="F2912" s="2" t="str">
        <f>TEXT(Sales[[#This Row],[OrderDate]],"dd")</f>
        <v>07</v>
      </c>
      <c r="G2912" s="2">
        <v>43614</v>
      </c>
      <c r="H2912" s="2">
        <v>43622</v>
      </c>
      <c r="I2912" s="1" t="s">
        <v>32</v>
      </c>
      <c r="J2912">
        <v>9</v>
      </c>
      <c r="K2912" s="1" t="s">
        <v>214</v>
      </c>
      <c r="L2912">
        <v>24</v>
      </c>
      <c r="M2912" s="1" t="s">
        <v>138</v>
      </c>
      <c r="N2912">
        <v>17</v>
      </c>
      <c r="O2912" s="1" t="s">
        <v>180</v>
      </c>
      <c r="P2912">
        <v>4</v>
      </c>
      <c r="Q2912">
        <v>0.2</v>
      </c>
      <c r="R2912">
        <v>951.4</v>
      </c>
      <c r="S2912">
        <v>618.41</v>
      </c>
      <c r="T2912">
        <v>2473.64</v>
      </c>
      <c r="U2912">
        <v>3044.48</v>
      </c>
      <c r="V2912">
        <f>Sales[[#This Row],[Total Revenue]]-Sales[[#This Row],[Total Buying]]</f>
        <v>570.84000000000015</v>
      </c>
      <c r="W2912">
        <v>75</v>
      </c>
      <c r="X2912" s="1" t="s">
        <v>557</v>
      </c>
      <c r="Y2912" s="1" t="s">
        <v>558</v>
      </c>
      <c r="Z2912" s="1" t="s">
        <v>158</v>
      </c>
      <c r="AA2912" s="1" t="s">
        <v>159</v>
      </c>
      <c r="AB2912" s="1" t="s">
        <v>116</v>
      </c>
      <c r="AC2912" s="1" t="s">
        <v>159</v>
      </c>
      <c r="AD2912">
        <v>43433</v>
      </c>
      <c r="AE2912">
        <v>98914</v>
      </c>
    </row>
    <row r="2913" spans="1:31" x14ac:dyDescent="0.3">
      <c r="A2913" s="1" t="s">
        <v>3747</v>
      </c>
      <c r="B2913" s="1" t="s">
        <v>100</v>
      </c>
      <c r="C2913" s="1" t="s">
        <v>77</v>
      </c>
      <c r="D2913" s="2">
        <v>43500</v>
      </c>
      <c r="E2913" s="2">
        <v>43592</v>
      </c>
      <c r="F2913" s="2" t="str">
        <f>TEXT(Sales[[#This Row],[OrderDate]],"dd")</f>
        <v>07</v>
      </c>
      <c r="G2913" s="2">
        <v>43615</v>
      </c>
      <c r="H2913" s="2">
        <v>43625</v>
      </c>
      <c r="I2913" s="1" t="s">
        <v>32</v>
      </c>
      <c r="J2913">
        <v>28</v>
      </c>
      <c r="K2913" s="1" t="s">
        <v>101</v>
      </c>
      <c r="L2913">
        <v>41</v>
      </c>
      <c r="M2913" s="1" t="s">
        <v>505</v>
      </c>
      <c r="N2913">
        <v>18</v>
      </c>
      <c r="O2913" s="1" t="s">
        <v>364</v>
      </c>
      <c r="P2913">
        <v>5</v>
      </c>
      <c r="Q2913">
        <v>7.4999999999999997E-2</v>
      </c>
      <c r="R2913">
        <v>3463.9</v>
      </c>
      <c r="S2913">
        <v>2528.6469999999999</v>
      </c>
      <c r="T2913">
        <v>12643.235000000001</v>
      </c>
      <c r="U2913">
        <v>16020.5375</v>
      </c>
      <c r="V2913">
        <f>Sales[[#This Row],[Total Revenue]]-Sales[[#This Row],[Total Buying]]</f>
        <v>3377.3024999999998</v>
      </c>
      <c r="W2913">
        <v>181</v>
      </c>
      <c r="X2913" s="1" t="s">
        <v>771</v>
      </c>
      <c r="Y2913" s="1" t="s">
        <v>772</v>
      </c>
      <c r="Z2913" s="1" t="s">
        <v>369</v>
      </c>
      <c r="AA2913" s="1" t="s">
        <v>370</v>
      </c>
      <c r="AB2913" s="1" t="s">
        <v>147</v>
      </c>
      <c r="AC2913" s="1" t="s">
        <v>370</v>
      </c>
      <c r="AD2913">
        <v>39770</v>
      </c>
      <c r="AE2913">
        <v>31332</v>
      </c>
    </row>
    <row r="2914" spans="1:31" x14ac:dyDescent="0.3">
      <c r="A2914" s="1" t="s">
        <v>3748</v>
      </c>
      <c r="B2914" s="1" t="s">
        <v>30</v>
      </c>
      <c r="C2914" s="1" t="s">
        <v>424</v>
      </c>
      <c r="D2914" s="2">
        <v>43500</v>
      </c>
      <c r="E2914" s="2">
        <v>43592</v>
      </c>
      <c r="F2914" s="2" t="str">
        <f>TEXT(Sales[[#This Row],[OrderDate]],"dd")</f>
        <v>07</v>
      </c>
      <c r="G2914" s="2">
        <v>43608</v>
      </c>
      <c r="H2914" s="2">
        <v>43616</v>
      </c>
      <c r="I2914" s="1" t="s">
        <v>32</v>
      </c>
      <c r="J2914">
        <v>5</v>
      </c>
      <c r="K2914" s="1" t="s">
        <v>182</v>
      </c>
      <c r="L2914">
        <v>7</v>
      </c>
      <c r="M2914" s="1" t="s">
        <v>271</v>
      </c>
      <c r="N2914">
        <v>36</v>
      </c>
      <c r="O2914" s="1" t="s">
        <v>227</v>
      </c>
      <c r="P2914">
        <v>6</v>
      </c>
      <c r="Q2914">
        <v>7.4999999999999997E-2</v>
      </c>
      <c r="R2914">
        <v>944.7</v>
      </c>
      <c r="S2914">
        <v>500.69100000000003</v>
      </c>
      <c r="T2914">
        <v>3004.1460000000002</v>
      </c>
      <c r="U2914">
        <v>5243.0850000000009</v>
      </c>
      <c r="V2914">
        <f>Sales[[#This Row],[Total Revenue]]-Sales[[#This Row],[Total Buying]]</f>
        <v>2238.9390000000008</v>
      </c>
      <c r="W2914">
        <v>87</v>
      </c>
      <c r="X2914" s="1" t="s">
        <v>617</v>
      </c>
      <c r="Y2914" s="1" t="s">
        <v>618</v>
      </c>
      <c r="Z2914" s="1" t="s">
        <v>158</v>
      </c>
      <c r="AA2914" s="1" t="s">
        <v>159</v>
      </c>
      <c r="AB2914" s="1" t="s">
        <v>116</v>
      </c>
      <c r="AC2914" s="1" t="s">
        <v>159</v>
      </c>
      <c r="AD2914">
        <v>41730</v>
      </c>
      <c r="AE2914">
        <v>52157</v>
      </c>
    </row>
    <row r="2915" spans="1:31" x14ac:dyDescent="0.3">
      <c r="A2915" s="1" t="s">
        <v>3749</v>
      </c>
      <c r="B2915" s="1" t="s">
        <v>47</v>
      </c>
      <c r="C2915" s="1" t="s">
        <v>48</v>
      </c>
      <c r="D2915" s="2">
        <v>43500</v>
      </c>
      <c r="E2915" s="2">
        <v>43592</v>
      </c>
      <c r="F2915" s="2" t="str">
        <f>TEXT(Sales[[#This Row],[OrderDate]],"dd")</f>
        <v>07</v>
      </c>
      <c r="G2915" s="2">
        <v>43604</v>
      </c>
      <c r="H2915" s="2">
        <v>43612</v>
      </c>
      <c r="I2915" s="1" t="s">
        <v>32</v>
      </c>
      <c r="J2915">
        <v>18</v>
      </c>
      <c r="K2915" s="1" t="s">
        <v>49</v>
      </c>
      <c r="L2915">
        <v>27</v>
      </c>
      <c r="M2915" s="1" t="s">
        <v>560</v>
      </c>
      <c r="N2915">
        <v>21</v>
      </c>
      <c r="O2915" s="1" t="s">
        <v>131</v>
      </c>
      <c r="P2915">
        <v>2</v>
      </c>
      <c r="Q2915">
        <v>7.4999999999999997E-2</v>
      </c>
      <c r="R2915">
        <v>3289.7000000000003</v>
      </c>
      <c r="S2915">
        <v>2039.6140000000003</v>
      </c>
      <c r="T2915">
        <v>4079.2280000000005</v>
      </c>
      <c r="U2915">
        <v>6085.9450000000006</v>
      </c>
      <c r="V2915">
        <f>Sales[[#This Row],[Total Revenue]]-Sales[[#This Row],[Total Buying]]</f>
        <v>2006.7170000000001</v>
      </c>
      <c r="W2915">
        <v>42</v>
      </c>
      <c r="X2915" s="1" t="s">
        <v>1000</v>
      </c>
      <c r="Y2915" s="1" t="s">
        <v>294</v>
      </c>
      <c r="Z2915" s="1" t="s">
        <v>158</v>
      </c>
      <c r="AA2915" s="1" t="s">
        <v>159</v>
      </c>
      <c r="AB2915" s="1" t="s">
        <v>116</v>
      </c>
      <c r="AC2915" s="1" t="s">
        <v>159</v>
      </c>
      <c r="AD2915">
        <v>74460</v>
      </c>
      <c r="AE2915">
        <v>83252</v>
      </c>
    </row>
    <row r="2916" spans="1:31" x14ac:dyDescent="0.3">
      <c r="A2916" s="1" t="s">
        <v>3750</v>
      </c>
      <c r="B2916" s="1" t="s">
        <v>30</v>
      </c>
      <c r="C2916" s="1" t="s">
        <v>77</v>
      </c>
      <c r="D2916" s="2">
        <v>43500</v>
      </c>
      <c r="E2916" s="2">
        <v>43592</v>
      </c>
      <c r="F2916" s="2" t="str">
        <f>TEXT(Sales[[#This Row],[OrderDate]],"dd")</f>
        <v>07</v>
      </c>
      <c r="G2916" s="2">
        <v>43617</v>
      </c>
      <c r="H2916" s="2">
        <v>43624</v>
      </c>
      <c r="I2916" s="1" t="s">
        <v>32</v>
      </c>
      <c r="J2916">
        <v>9</v>
      </c>
      <c r="K2916" s="1" t="s">
        <v>214</v>
      </c>
      <c r="L2916">
        <v>46</v>
      </c>
      <c r="M2916" s="1" t="s">
        <v>203</v>
      </c>
      <c r="N2916">
        <v>14</v>
      </c>
      <c r="O2916" s="1" t="s">
        <v>438</v>
      </c>
      <c r="P2916">
        <v>5</v>
      </c>
      <c r="Q2916">
        <v>0.05</v>
      </c>
      <c r="R2916">
        <v>2613</v>
      </c>
      <c r="S2916">
        <v>1802.9699999999998</v>
      </c>
      <c r="T2916">
        <v>9014.8499999999985</v>
      </c>
      <c r="U2916">
        <v>12411.75</v>
      </c>
      <c r="V2916">
        <f>Sales[[#This Row],[Total Revenue]]-Sales[[#This Row],[Total Buying]]</f>
        <v>3396.9000000000015</v>
      </c>
      <c r="W2916">
        <v>121</v>
      </c>
      <c r="X2916" s="1" t="s">
        <v>1241</v>
      </c>
      <c r="Y2916" s="1" t="s">
        <v>728</v>
      </c>
      <c r="Z2916" s="1" t="s">
        <v>306</v>
      </c>
      <c r="AA2916" s="1" t="s">
        <v>307</v>
      </c>
      <c r="AB2916" s="1" t="s">
        <v>56</v>
      </c>
      <c r="AC2916" s="1" t="s">
        <v>307</v>
      </c>
      <c r="AD2916">
        <v>69219</v>
      </c>
      <c r="AE2916">
        <v>29249</v>
      </c>
    </row>
    <row r="2917" spans="1:31" x14ac:dyDescent="0.3">
      <c r="A2917" s="1" t="s">
        <v>3751</v>
      </c>
      <c r="B2917" s="1" t="s">
        <v>30</v>
      </c>
      <c r="C2917" s="1" t="s">
        <v>31</v>
      </c>
      <c r="D2917" s="2">
        <v>43500</v>
      </c>
      <c r="E2917" s="2">
        <v>43593</v>
      </c>
      <c r="F2917" s="2" t="str">
        <f>TEXT(Sales[[#This Row],[OrderDate]],"dd")</f>
        <v>08</v>
      </c>
      <c r="G2917" s="2">
        <v>43615</v>
      </c>
      <c r="H2917" s="2">
        <v>43618</v>
      </c>
      <c r="I2917" s="1" t="s">
        <v>32</v>
      </c>
      <c r="J2917">
        <v>8</v>
      </c>
      <c r="K2917" s="1" t="s">
        <v>105</v>
      </c>
      <c r="L2917">
        <v>2</v>
      </c>
      <c r="M2917" s="1" t="s">
        <v>248</v>
      </c>
      <c r="N2917">
        <v>35</v>
      </c>
      <c r="O2917" s="1" t="s">
        <v>184</v>
      </c>
      <c r="P2917">
        <v>4</v>
      </c>
      <c r="Q2917">
        <v>7.4999999999999997E-2</v>
      </c>
      <c r="R2917">
        <v>3993.2000000000003</v>
      </c>
      <c r="S2917">
        <v>2954.9680000000003</v>
      </c>
      <c r="T2917">
        <v>11819.872000000001</v>
      </c>
      <c r="U2917">
        <v>14774.84</v>
      </c>
      <c r="V2917">
        <f>Sales[[#This Row],[Total Revenue]]-Sales[[#This Row],[Total Buying]]</f>
        <v>2954.9679999999989</v>
      </c>
      <c r="W2917">
        <v>210</v>
      </c>
      <c r="X2917" s="1" t="s">
        <v>1517</v>
      </c>
      <c r="Y2917" s="1" t="s">
        <v>1518</v>
      </c>
      <c r="Z2917" s="1" t="s">
        <v>586</v>
      </c>
      <c r="AA2917" s="1" t="s">
        <v>587</v>
      </c>
      <c r="AB2917" s="1" t="s">
        <v>40</v>
      </c>
      <c r="AC2917" s="1" t="s">
        <v>587</v>
      </c>
      <c r="AD2917">
        <v>68576</v>
      </c>
      <c r="AE2917">
        <v>45472</v>
      </c>
    </row>
    <row r="2918" spans="1:31" x14ac:dyDescent="0.3">
      <c r="A2918" s="1" t="s">
        <v>3752</v>
      </c>
      <c r="B2918" s="1" t="s">
        <v>47</v>
      </c>
      <c r="C2918" s="1" t="s">
        <v>62</v>
      </c>
      <c r="D2918" s="2">
        <v>43500</v>
      </c>
      <c r="E2918" s="2">
        <v>43593</v>
      </c>
      <c r="F2918" s="2" t="str">
        <f>TEXT(Sales[[#This Row],[OrderDate]],"dd")</f>
        <v>08</v>
      </c>
      <c r="G2918" s="2">
        <v>43619</v>
      </c>
      <c r="H2918" s="2">
        <v>43622</v>
      </c>
      <c r="I2918" s="1" t="s">
        <v>32</v>
      </c>
      <c r="J2918">
        <v>20</v>
      </c>
      <c r="K2918" s="1" t="s">
        <v>225</v>
      </c>
      <c r="L2918">
        <v>3</v>
      </c>
      <c r="M2918" s="1" t="s">
        <v>175</v>
      </c>
      <c r="N2918">
        <v>20</v>
      </c>
      <c r="O2918" s="1" t="s">
        <v>245</v>
      </c>
      <c r="P2918">
        <v>3</v>
      </c>
      <c r="Q2918">
        <v>0.05</v>
      </c>
      <c r="R2918">
        <v>3343.3</v>
      </c>
      <c r="S2918">
        <v>2540.9080000000004</v>
      </c>
      <c r="T2918">
        <v>7622.7240000000011</v>
      </c>
      <c r="U2918">
        <v>9528.4050000000007</v>
      </c>
      <c r="V2918">
        <f>Sales[[#This Row],[Total Revenue]]-Sales[[#This Row],[Total Buying]]</f>
        <v>1905.6809999999996</v>
      </c>
      <c r="W2918">
        <v>319</v>
      </c>
      <c r="X2918" s="1" t="s">
        <v>987</v>
      </c>
      <c r="Y2918" s="1" t="s">
        <v>988</v>
      </c>
      <c r="Z2918" s="1" t="s">
        <v>251</v>
      </c>
      <c r="AA2918" s="1" t="s">
        <v>252</v>
      </c>
      <c r="AB2918" s="1" t="s">
        <v>56</v>
      </c>
      <c r="AC2918" s="1" t="s">
        <v>252</v>
      </c>
      <c r="AD2918">
        <v>273457</v>
      </c>
      <c r="AE2918">
        <v>53214</v>
      </c>
    </row>
    <row r="2919" spans="1:31" x14ac:dyDescent="0.3">
      <c r="A2919" s="1" t="s">
        <v>3753</v>
      </c>
      <c r="B2919" s="1" t="s">
        <v>30</v>
      </c>
      <c r="C2919" s="1" t="s">
        <v>62</v>
      </c>
      <c r="D2919" s="2">
        <v>43500</v>
      </c>
      <c r="E2919" s="2">
        <v>43593</v>
      </c>
      <c r="F2919" s="2" t="str">
        <f>TEXT(Sales[[#This Row],[OrderDate]],"dd")</f>
        <v>08</v>
      </c>
      <c r="G2919" s="2">
        <v>43603</v>
      </c>
      <c r="H2919" s="2">
        <v>43604</v>
      </c>
      <c r="I2919" s="1" t="s">
        <v>32</v>
      </c>
      <c r="J2919">
        <v>3</v>
      </c>
      <c r="K2919" s="1" t="s">
        <v>154</v>
      </c>
      <c r="L2919">
        <v>10</v>
      </c>
      <c r="M2919" s="1" t="s">
        <v>273</v>
      </c>
      <c r="N2919">
        <v>26</v>
      </c>
      <c r="O2919" s="1" t="s">
        <v>45</v>
      </c>
      <c r="P2919">
        <v>8</v>
      </c>
      <c r="Q2919">
        <v>7.4999999999999997E-2</v>
      </c>
      <c r="R2919">
        <v>1025.1000000000001</v>
      </c>
      <c r="S2919">
        <v>758.57400000000007</v>
      </c>
      <c r="T2919">
        <v>6068.5920000000006</v>
      </c>
      <c r="U2919">
        <v>7585.7400000000007</v>
      </c>
      <c r="V2919">
        <f>Sales[[#This Row],[Total Revenue]]-Sales[[#This Row],[Total Buying]]</f>
        <v>1517.1480000000001</v>
      </c>
      <c r="W2919">
        <v>308</v>
      </c>
      <c r="X2919" s="1" t="s">
        <v>1348</v>
      </c>
      <c r="Y2919" s="1" t="s">
        <v>1349</v>
      </c>
      <c r="Z2919" s="1" t="s">
        <v>251</v>
      </c>
      <c r="AA2919" s="1" t="s">
        <v>252</v>
      </c>
      <c r="AB2919" s="1" t="s">
        <v>56</v>
      </c>
      <c r="AC2919" s="1" t="s">
        <v>252</v>
      </c>
      <c r="AD2919">
        <v>74769</v>
      </c>
      <c r="AE2919">
        <v>47735</v>
      </c>
    </row>
    <row r="2920" spans="1:31" x14ac:dyDescent="0.3">
      <c r="A2920" s="1" t="s">
        <v>3754</v>
      </c>
      <c r="B2920" s="1" t="s">
        <v>42</v>
      </c>
      <c r="C2920" s="1" t="s">
        <v>77</v>
      </c>
      <c r="D2920" s="2">
        <v>43500</v>
      </c>
      <c r="E2920" s="2">
        <v>43593</v>
      </c>
      <c r="F2920" s="2" t="str">
        <f>TEXT(Sales[[#This Row],[OrderDate]],"dd")</f>
        <v>08</v>
      </c>
      <c r="G2920" s="2">
        <v>43613</v>
      </c>
      <c r="H2920" s="2">
        <v>43619</v>
      </c>
      <c r="I2920" s="1" t="s">
        <v>32</v>
      </c>
      <c r="J2920">
        <v>24</v>
      </c>
      <c r="K2920" s="1" t="s">
        <v>58</v>
      </c>
      <c r="L2920">
        <v>47</v>
      </c>
      <c r="M2920" s="1" t="s">
        <v>267</v>
      </c>
      <c r="N2920">
        <v>1</v>
      </c>
      <c r="O2920" s="1" t="s">
        <v>72</v>
      </c>
      <c r="P2920">
        <v>3</v>
      </c>
      <c r="Q2920">
        <v>7.4999999999999997E-2</v>
      </c>
      <c r="R2920">
        <v>254.6</v>
      </c>
      <c r="S2920">
        <v>211.31799999999998</v>
      </c>
      <c r="T2920">
        <v>633.95399999999995</v>
      </c>
      <c r="U2920">
        <v>706.51499999999999</v>
      </c>
      <c r="V2920">
        <f>Sales[[#This Row],[Total Revenue]]-Sales[[#This Row],[Total Buying]]</f>
        <v>72.561000000000035</v>
      </c>
      <c r="W2920">
        <v>197</v>
      </c>
      <c r="X2920" s="1" t="s">
        <v>2858</v>
      </c>
      <c r="Y2920" s="1" t="s">
        <v>2859</v>
      </c>
      <c r="Z2920" s="1" t="s">
        <v>219</v>
      </c>
      <c r="AA2920" s="1" t="s">
        <v>220</v>
      </c>
      <c r="AB2920" s="1" t="s">
        <v>147</v>
      </c>
      <c r="AC2920" s="1" t="s">
        <v>220</v>
      </c>
      <c r="AD2920">
        <v>52711</v>
      </c>
      <c r="AE2920">
        <v>42250</v>
      </c>
    </row>
    <row r="2921" spans="1:31" x14ac:dyDescent="0.3">
      <c r="A2921" s="1" t="s">
        <v>3755</v>
      </c>
      <c r="B2921" s="1" t="s">
        <v>100</v>
      </c>
      <c r="C2921" s="1" t="s">
        <v>48</v>
      </c>
      <c r="D2921" s="2">
        <v>43500</v>
      </c>
      <c r="E2921" s="2">
        <v>43593</v>
      </c>
      <c r="F2921" s="2" t="str">
        <f>TEXT(Sales[[#This Row],[OrderDate]],"dd")</f>
        <v>08</v>
      </c>
      <c r="G2921" s="2">
        <v>43613</v>
      </c>
      <c r="H2921" s="2">
        <v>43622</v>
      </c>
      <c r="I2921" s="1" t="s">
        <v>32</v>
      </c>
      <c r="J2921">
        <v>27</v>
      </c>
      <c r="K2921" s="1" t="s">
        <v>179</v>
      </c>
      <c r="L2921">
        <v>9</v>
      </c>
      <c r="M2921" s="1" t="s">
        <v>149</v>
      </c>
      <c r="N2921">
        <v>39</v>
      </c>
      <c r="O2921" s="1" t="s">
        <v>288</v>
      </c>
      <c r="P2921">
        <v>8</v>
      </c>
      <c r="Q2921">
        <v>7.4999999999999997E-2</v>
      </c>
      <c r="R2921">
        <v>1078.7</v>
      </c>
      <c r="S2921">
        <v>798.23800000000006</v>
      </c>
      <c r="T2921">
        <v>6385.9040000000005</v>
      </c>
      <c r="U2921">
        <v>7982.38</v>
      </c>
      <c r="V2921">
        <f>Sales[[#This Row],[Total Revenue]]-Sales[[#This Row],[Total Buying]]</f>
        <v>1596.4759999999997</v>
      </c>
      <c r="W2921">
        <v>26</v>
      </c>
      <c r="X2921" s="1" t="s">
        <v>1312</v>
      </c>
      <c r="Y2921" s="1" t="s">
        <v>294</v>
      </c>
      <c r="Z2921" s="1" t="s">
        <v>158</v>
      </c>
      <c r="AA2921" s="1" t="s">
        <v>159</v>
      </c>
      <c r="AB2921" s="1" t="s">
        <v>116</v>
      </c>
      <c r="AC2921" s="1" t="s">
        <v>159</v>
      </c>
      <c r="AD2921">
        <v>40908</v>
      </c>
      <c r="AE2921">
        <v>66459</v>
      </c>
    </row>
    <row r="2922" spans="1:31" x14ac:dyDescent="0.3">
      <c r="A2922" s="1" t="s">
        <v>3756</v>
      </c>
      <c r="B2922" s="1" t="s">
        <v>30</v>
      </c>
      <c r="C2922" s="1" t="s">
        <v>77</v>
      </c>
      <c r="D2922" s="2">
        <v>43500</v>
      </c>
      <c r="E2922" s="2">
        <v>43593</v>
      </c>
      <c r="F2922" s="2" t="str">
        <f>TEXT(Sales[[#This Row],[OrderDate]],"dd")</f>
        <v>08</v>
      </c>
      <c r="G2922" s="2">
        <v>43607</v>
      </c>
      <c r="H2922" s="2">
        <v>43608</v>
      </c>
      <c r="I2922" s="1" t="s">
        <v>32</v>
      </c>
      <c r="J2922">
        <v>4</v>
      </c>
      <c r="K2922" s="1" t="s">
        <v>70</v>
      </c>
      <c r="L2922">
        <v>9</v>
      </c>
      <c r="M2922" s="1" t="s">
        <v>149</v>
      </c>
      <c r="N2922">
        <v>29</v>
      </c>
      <c r="O2922" s="1" t="s">
        <v>360</v>
      </c>
      <c r="P2922">
        <v>8</v>
      </c>
      <c r="Q2922">
        <v>0.1</v>
      </c>
      <c r="R2922">
        <v>897.80000000000007</v>
      </c>
      <c r="S2922">
        <v>421.96600000000001</v>
      </c>
      <c r="T2922">
        <v>3375.7280000000001</v>
      </c>
      <c r="U2922">
        <v>6464.1600000000008</v>
      </c>
      <c r="V2922">
        <f>Sales[[#This Row],[Total Revenue]]-Sales[[#This Row],[Total Buying]]</f>
        <v>3088.4320000000007</v>
      </c>
      <c r="W2922">
        <v>100</v>
      </c>
      <c r="X2922" s="1" t="s">
        <v>1025</v>
      </c>
      <c r="Y2922" s="1" t="s">
        <v>1026</v>
      </c>
      <c r="Z2922" s="1" t="s">
        <v>400</v>
      </c>
      <c r="AA2922" s="1" t="s">
        <v>401</v>
      </c>
      <c r="AB2922" s="1" t="s">
        <v>116</v>
      </c>
      <c r="AC2922" s="1" t="s">
        <v>401</v>
      </c>
      <c r="AD2922">
        <v>43249</v>
      </c>
      <c r="AE2922">
        <v>34550</v>
      </c>
    </row>
    <row r="2923" spans="1:31" x14ac:dyDescent="0.3">
      <c r="A2923" s="1" t="s">
        <v>3757</v>
      </c>
      <c r="B2923" s="1" t="s">
        <v>42</v>
      </c>
      <c r="C2923" s="1" t="s">
        <v>424</v>
      </c>
      <c r="D2923" s="2">
        <v>43500</v>
      </c>
      <c r="E2923" s="2">
        <v>43593</v>
      </c>
      <c r="F2923" s="2" t="str">
        <f>TEXT(Sales[[#This Row],[OrderDate]],"dd")</f>
        <v>08</v>
      </c>
      <c r="G2923" s="2">
        <v>43613</v>
      </c>
      <c r="H2923" s="2">
        <v>43620</v>
      </c>
      <c r="I2923" s="1" t="s">
        <v>32</v>
      </c>
      <c r="J2923">
        <v>21</v>
      </c>
      <c r="K2923" s="1" t="s">
        <v>43</v>
      </c>
      <c r="L2923">
        <v>25</v>
      </c>
      <c r="M2923" s="1" t="s">
        <v>454</v>
      </c>
      <c r="N2923">
        <v>38</v>
      </c>
      <c r="O2923" s="1" t="s">
        <v>119</v>
      </c>
      <c r="P2923">
        <v>3</v>
      </c>
      <c r="Q2923">
        <v>0.05</v>
      </c>
      <c r="R2923">
        <v>2680</v>
      </c>
      <c r="S2923">
        <v>1956.3999999999999</v>
      </c>
      <c r="T2923">
        <v>5869.2</v>
      </c>
      <c r="U2923">
        <v>7638</v>
      </c>
      <c r="V2923">
        <f>Sales[[#This Row],[Total Revenue]]-Sales[[#This Row],[Total Buying]]</f>
        <v>1768.8000000000002</v>
      </c>
      <c r="W2923">
        <v>74</v>
      </c>
      <c r="X2923" s="1" t="s">
        <v>1833</v>
      </c>
      <c r="Y2923" s="1" t="s">
        <v>294</v>
      </c>
      <c r="Z2923" s="1" t="s">
        <v>158</v>
      </c>
      <c r="AA2923" s="1" t="s">
        <v>159</v>
      </c>
      <c r="AB2923" s="1" t="s">
        <v>116</v>
      </c>
      <c r="AC2923" s="1" t="s">
        <v>159</v>
      </c>
      <c r="AD2923">
        <v>74757</v>
      </c>
      <c r="AE2923">
        <v>52253</v>
      </c>
    </row>
    <row r="2924" spans="1:31" x14ac:dyDescent="0.3">
      <c r="A2924" s="1" t="s">
        <v>3758</v>
      </c>
      <c r="B2924" s="1" t="s">
        <v>30</v>
      </c>
      <c r="C2924" s="1" t="s">
        <v>239</v>
      </c>
      <c r="D2924" s="2">
        <v>43500</v>
      </c>
      <c r="E2924" s="2">
        <v>43593</v>
      </c>
      <c r="F2924" s="2" t="str">
        <f>TEXT(Sales[[#This Row],[OrderDate]],"dd")</f>
        <v>08</v>
      </c>
      <c r="G2924" s="2">
        <v>43599</v>
      </c>
      <c r="H2924" s="2">
        <v>43601</v>
      </c>
      <c r="I2924" s="1" t="s">
        <v>32</v>
      </c>
      <c r="J2924">
        <v>7</v>
      </c>
      <c r="K2924" s="1" t="s">
        <v>188</v>
      </c>
      <c r="L2924">
        <v>17</v>
      </c>
      <c r="M2924" s="1" t="s">
        <v>278</v>
      </c>
      <c r="N2924">
        <v>2</v>
      </c>
      <c r="O2924" s="1" t="s">
        <v>394</v>
      </c>
      <c r="P2924">
        <v>4</v>
      </c>
      <c r="Q2924">
        <v>0.15</v>
      </c>
      <c r="R2924">
        <v>5326.5</v>
      </c>
      <c r="S2924">
        <v>2237.13</v>
      </c>
      <c r="T2924">
        <v>8948.52</v>
      </c>
      <c r="U2924">
        <v>18110.099999999999</v>
      </c>
      <c r="V2924">
        <f>Sales[[#This Row],[Total Revenue]]-Sales[[#This Row],[Total Buying]]</f>
        <v>9161.5799999999981</v>
      </c>
      <c r="W2924">
        <v>367</v>
      </c>
      <c r="X2924" s="1" t="s">
        <v>413</v>
      </c>
      <c r="Y2924" s="1" t="s">
        <v>414</v>
      </c>
      <c r="Z2924" s="1" t="s">
        <v>415</v>
      </c>
      <c r="AA2924" s="1" t="s">
        <v>416</v>
      </c>
      <c r="AB2924" s="1" t="s">
        <v>147</v>
      </c>
      <c r="AC2924" s="1" t="s">
        <v>416</v>
      </c>
      <c r="AD2924">
        <v>230807</v>
      </c>
      <c r="AE2924">
        <v>35958</v>
      </c>
    </row>
    <row r="2925" spans="1:31" x14ac:dyDescent="0.3">
      <c r="A2925" s="1" t="s">
        <v>3759</v>
      </c>
      <c r="B2925" s="1" t="s">
        <v>30</v>
      </c>
      <c r="C2925" s="1" t="s">
        <v>77</v>
      </c>
      <c r="D2925" s="2">
        <v>43500</v>
      </c>
      <c r="E2925" s="2">
        <v>43594</v>
      </c>
      <c r="F2925" s="2" t="str">
        <f>TEXT(Sales[[#This Row],[OrderDate]],"dd")</f>
        <v>09</v>
      </c>
      <c r="G2925" s="2">
        <v>43598</v>
      </c>
      <c r="H2925" s="2">
        <v>43604</v>
      </c>
      <c r="I2925" s="1" t="s">
        <v>32</v>
      </c>
      <c r="J2925">
        <v>4</v>
      </c>
      <c r="K2925" s="1" t="s">
        <v>70</v>
      </c>
      <c r="L2925">
        <v>11</v>
      </c>
      <c r="M2925" s="1" t="s">
        <v>44</v>
      </c>
      <c r="N2925">
        <v>31</v>
      </c>
      <c r="O2925" s="1" t="s">
        <v>470</v>
      </c>
      <c r="P2925">
        <v>4</v>
      </c>
      <c r="Q2925">
        <v>0.05</v>
      </c>
      <c r="R2925">
        <v>214.4</v>
      </c>
      <c r="S2925">
        <v>147.93599999999998</v>
      </c>
      <c r="T2925">
        <v>591.74399999999991</v>
      </c>
      <c r="U2925">
        <v>814.72</v>
      </c>
      <c r="V2925">
        <f>Sales[[#This Row],[Total Revenue]]-Sales[[#This Row],[Total Buying]]</f>
        <v>222.97600000000011</v>
      </c>
      <c r="W2925">
        <v>100</v>
      </c>
      <c r="X2925" s="1" t="s">
        <v>1025</v>
      </c>
      <c r="Y2925" s="1" t="s">
        <v>1026</v>
      </c>
      <c r="Z2925" s="1" t="s">
        <v>400</v>
      </c>
      <c r="AA2925" s="1" t="s">
        <v>401</v>
      </c>
      <c r="AB2925" s="1" t="s">
        <v>116</v>
      </c>
      <c r="AC2925" s="1" t="s">
        <v>401</v>
      </c>
      <c r="AD2925">
        <v>43249</v>
      </c>
      <c r="AE2925">
        <v>34550</v>
      </c>
    </row>
    <row r="2926" spans="1:31" x14ac:dyDescent="0.3">
      <c r="A2926" s="1" t="s">
        <v>3760</v>
      </c>
      <c r="B2926" s="1" t="s">
        <v>100</v>
      </c>
      <c r="C2926" s="1" t="s">
        <v>48</v>
      </c>
      <c r="D2926" s="2">
        <v>43500</v>
      </c>
      <c r="E2926" s="2">
        <v>43594</v>
      </c>
      <c r="F2926" s="2" t="str">
        <f>TEXT(Sales[[#This Row],[OrderDate]],"dd")</f>
        <v>09</v>
      </c>
      <c r="G2926" s="2">
        <v>43597</v>
      </c>
      <c r="H2926" s="2">
        <v>43598</v>
      </c>
      <c r="I2926" s="1" t="s">
        <v>32</v>
      </c>
      <c r="J2926">
        <v>25</v>
      </c>
      <c r="K2926" s="1" t="s">
        <v>333</v>
      </c>
      <c r="L2926">
        <v>31</v>
      </c>
      <c r="M2926" s="1" t="s">
        <v>374</v>
      </c>
      <c r="N2926">
        <v>33</v>
      </c>
      <c r="O2926" s="1" t="s">
        <v>75</v>
      </c>
      <c r="P2926">
        <v>3</v>
      </c>
      <c r="Q2926">
        <v>0.05</v>
      </c>
      <c r="R2926">
        <v>1098.8</v>
      </c>
      <c r="S2926">
        <v>461.49599999999998</v>
      </c>
      <c r="T2926">
        <v>1384.4879999999998</v>
      </c>
      <c r="U2926">
        <v>3131.58</v>
      </c>
      <c r="V2926">
        <f>Sales[[#This Row],[Total Revenue]]-Sales[[#This Row],[Total Buying]]</f>
        <v>1747.0920000000001</v>
      </c>
      <c r="W2926">
        <v>53</v>
      </c>
      <c r="X2926" s="1" t="s">
        <v>2112</v>
      </c>
      <c r="Y2926" s="1" t="s">
        <v>186</v>
      </c>
      <c r="Z2926" s="1" t="s">
        <v>158</v>
      </c>
      <c r="AA2926" s="1" t="s">
        <v>159</v>
      </c>
      <c r="AB2926" s="1" t="s">
        <v>116</v>
      </c>
      <c r="AC2926" s="1" t="s">
        <v>159</v>
      </c>
      <c r="AD2926">
        <v>158424</v>
      </c>
      <c r="AE2926">
        <v>54618</v>
      </c>
    </row>
    <row r="2927" spans="1:31" x14ac:dyDescent="0.3">
      <c r="A2927" s="1" t="s">
        <v>3761</v>
      </c>
      <c r="B2927" s="1" t="s">
        <v>100</v>
      </c>
      <c r="C2927" s="1" t="s">
        <v>77</v>
      </c>
      <c r="D2927" s="2">
        <v>43500</v>
      </c>
      <c r="E2927" s="2">
        <v>43594</v>
      </c>
      <c r="F2927" s="2" t="str">
        <f>TEXT(Sales[[#This Row],[OrderDate]],"dd")</f>
        <v>09</v>
      </c>
      <c r="G2927" s="2">
        <v>43598</v>
      </c>
      <c r="H2927" s="2">
        <v>43601</v>
      </c>
      <c r="I2927" s="1" t="s">
        <v>32</v>
      </c>
      <c r="J2927">
        <v>27</v>
      </c>
      <c r="K2927" s="1" t="s">
        <v>179</v>
      </c>
      <c r="L2927">
        <v>43</v>
      </c>
      <c r="M2927" s="1" t="s">
        <v>183</v>
      </c>
      <c r="N2927">
        <v>11</v>
      </c>
      <c r="O2927" s="1" t="s">
        <v>126</v>
      </c>
      <c r="P2927">
        <v>2</v>
      </c>
      <c r="Q2927">
        <v>0.05</v>
      </c>
      <c r="R2927">
        <v>1949.7</v>
      </c>
      <c r="S2927">
        <v>1228.3110000000001</v>
      </c>
      <c r="T2927">
        <v>2456.6220000000003</v>
      </c>
      <c r="U2927">
        <v>3704.4300000000003</v>
      </c>
      <c r="V2927">
        <f>Sales[[#This Row],[Total Revenue]]-Sales[[#This Row],[Total Buying]]</f>
        <v>1247.808</v>
      </c>
      <c r="W2927">
        <v>147</v>
      </c>
      <c r="X2927" s="1" t="s">
        <v>782</v>
      </c>
      <c r="Y2927" s="1" t="s">
        <v>783</v>
      </c>
      <c r="Z2927" s="1" t="s">
        <v>465</v>
      </c>
      <c r="AA2927" s="1" t="s">
        <v>466</v>
      </c>
      <c r="AB2927" s="1" t="s">
        <v>147</v>
      </c>
      <c r="AC2927" s="1" t="s">
        <v>466</v>
      </c>
      <c r="AD2927">
        <v>53328</v>
      </c>
      <c r="AE2927">
        <v>53581</v>
      </c>
    </row>
    <row r="2928" spans="1:31" x14ac:dyDescent="0.3">
      <c r="A2928" s="1" t="s">
        <v>3762</v>
      </c>
      <c r="B2928" s="1" t="s">
        <v>47</v>
      </c>
      <c r="C2928" s="1" t="s">
        <v>424</v>
      </c>
      <c r="D2928" s="2">
        <v>43500</v>
      </c>
      <c r="E2928" s="2">
        <v>43594</v>
      </c>
      <c r="F2928" s="2" t="str">
        <f>TEXT(Sales[[#This Row],[OrderDate]],"dd")</f>
        <v>09</v>
      </c>
      <c r="G2928" s="2">
        <v>43609</v>
      </c>
      <c r="H2928" s="2">
        <v>43619</v>
      </c>
      <c r="I2928" s="1" t="s">
        <v>32</v>
      </c>
      <c r="J2928">
        <v>16</v>
      </c>
      <c r="K2928" s="1" t="s">
        <v>270</v>
      </c>
      <c r="L2928">
        <v>26</v>
      </c>
      <c r="M2928" s="1" t="s">
        <v>215</v>
      </c>
      <c r="N2928">
        <v>7</v>
      </c>
      <c r="O2928" s="1" t="s">
        <v>260</v>
      </c>
      <c r="P2928">
        <v>7</v>
      </c>
      <c r="Q2928">
        <v>0.2</v>
      </c>
      <c r="R2928">
        <v>1085.4000000000001</v>
      </c>
      <c r="S2928">
        <v>640.38599999999997</v>
      </c>
      <c r="T2928">
        <v>4482.7019999999993</v>
      </c>
      <c r="U2928">
        <v>6078.2400000000007</v>
      </c>
      <c r="V2928">
        <f>Sales[[#This Row],[Total Revenue]]-Sales[[#This Row],[Total Buying]]</f>
        <v>1595.5380000000014</v>
      </c>
      <c r="W2928">
        <v>71</v>
      </c>
      <c r="X2928" s="1" t="s">
        <v>541</v>
      </c>
      <c r="Y2928" s="1" t="s">
        <v>542</v>
      </c>
      <c r="Z2928" s="1" t="s">
        <v>158</v>
      </c>
      <c r="AA2928" s="1" t="s">
        <v>159</v>
      </c>
      <c r="AB2928" s="1" t="s">
        <v>116</v>
      </c>
      <c r="AC2928" s="1" t="s">
        <v>159</v>
      </c>
      <c r="AD2928">
        <v>353287</v>
      </c>
      <c r="AE2928">
        <v>81294</v>
      </c>
    </row>
    <row r="2929" spans="1:31" x14ac:dyDescent="0.3">
      <c r="A2929" s="1" t="s">
        <v>3763</v>
      </c>
      <c r="B2929" s="1" t="s">
        <v>47</v>
      </c>
      <c r="C2929" s="1" t="s">
        <v>31</v>
      </c>
      <c r="D2929" s="2">
        <v>43500</v>
      </c>
      <c r="E2929" s="2">
        <v>43594</v>
      </c>
      <c r="F2929" s="2" t="str">
        <f>TEXT(Sales[[#This Row],[OrderDate]],"dd")</f>
        <v>09</v>
      </c>
      <c r="G2929" s="2">
        <v>43603</v>
      </c>
      <c r="H2929" s="2">
        <v>43604</v>
      </c>
      <c r="I2929" s="1" t="s">
        <v>32</v>
      </c>
      <c r="J2929">
        <v>17</v>
      </c>
      <c r="K2929" s="1" t="s">
        <v>292</v>
      </c>
      <c r="L2929">
        <v>13</v>
      </c>
      <c r="M2929" s="1" t="s">
        <v>118</v>
      </c>
      <c r="N2929">
        <v>22</v>
      </c>
      <c r="O2929" s="1" t="s">
        <v>128</v>
      </c>
      <c r="P2929">
        <v>8</v>
      </c>
      <c r="Q2929">
        <v>0.15</v>
      </c>
      <c r="R2929">
        <v>1755.4</v>
      </c>
      <c r="S2929">
        <v>1176.1180000000002</v>
      </c>
      <c r="T2929">
        <v>9408.9440000000013</v>
      </c>
      <c r="U2929">
        <v>11936.720000000001</v>
      </c>
      <c r="V2929">
        <f>Sales[[#This Row],[Total Revenue]]-Sales[[#This Row],[Total Buying]]</f>
        <v>2527.7759999999998</v>
      </c>
      <c r="W2929">
        <v>209</v>
      </c>
      <c r="X2929" s="1" t="s">
        <v>843</v>
      </c>
      <c r="Y2929" s="1" t="s">
        <v>2224</v>
      </c>
      <c r="Z2929" s="1" t="s">
        <v>586</v>
      </c>
      <c r="AA2929" s="1" t="s">
        <v>587</v>
      </c>
      <c r="AB2929" s="1" t="s">
        <v>40</v>
      </c>
      <c r="AC2929" s="1" t="s">
        <v>587</v>
      </c>
      <c r="AD2929">
        <v>55644</v>
      </c>
      <c r="AE2929">
        <v>34728</v>
      </c>
    </row>
    <row r="2930" spans="1:31" x14ac:dyDescent="0.3">
      <c r="A2930" s="1" t="s">
        <v>3764</v>
      </c>
      <c r="B2930" s="1" t="s">
        <v>30</v>
      </c>
      <c r="C2930" s="1" t="s">
        <v>62</v>
      </c>
      <c r="D2930" s="2">
        <v>43500</v>
      </c>
      <c r="E2930" s="2">
        <v>43594</v>
      </c>
      <c r="F2930" s="2" t="str">
        <f>TEXT(Sales[[#This Row],[OrderDate]],"dd")</f>
        <v>09</v>
      </c>
      <c r="G2930" s="2">
        <v>43616</v>
      </c>
      <c r="H2930" s="2">
        <v>43619</v>
      </c>
      <c r="I2930" s="1" t="s">
        <v>32</v>
      </c>
      <c r="J2930">
        <v>11</v>
      </c>
      <c r="K2930" s="1" t="s">
        <v>125</v>
      </c>
      <c r="L2930">
        <v>4</v>
      </c>
      <c r="M2930" s="1" t="s">
        <v>92</v>
      </c>
      <c r="N2930">
        <v>10</v>
      </c>
      <c r="O2930" s="1" t="s">
        <v>162</v>
      </c>
      <c r="P2930">
        <v>7</v>
      </c>
      <c r="Q2930">
        <v>0.05</v>
      </c>
      <c r="R2930">
        <v>1929.6000000000001</v>
      </c>
      <c r="S2930">
        <v>1022.6880000000001</v>
      </c>
      <c r="T2930">
        <v>7158.8160000000007</v>
      </c>
      <c r="U2930">
        <v>12831.84</v>
      </c>
      <c r="V2930">
        <f>Sales[[#This Row],[Total Revenue]]-Sales[[#This Row],[Total Buying]]</f>
        <v>5673.0239999999994</v>
      </c>
      <c r="W2930">
        <v>322</v>
      </c>
      <c r="X2930" s="1" t="s">
        <v>900</v>
      </c>
      <c r="Y2930" s="1" t="s">
        <v>901</v>
      </c>
      <c r="Z2930" s="1" t="s">
        <v>251</v>
      </c>
      <c r="AA2930" s="1" t="s">
        <v>252</v>
      </c>
      <c r="AB2930" s="1" t="s">
        <v>56</v>
      </c>
      <c r="AC2930" s="1" t="s">
        <v>252</v>
      </c>
      <c r="AD2930">
        <v>59196</v>
      </c>
      <c r="AE2930">
        <v>56475</v>
      </c>
    </row>
    <row r="2931" spans="1:31" x14ac:dyDescent="0.3">
      <c r="A2931" s="1" t="s">
        <v>3765</v>
      </c>
      <c r="B2931" s="1" t="s">
        <v>100</v>
      </c>
      <c r="C2931" s="1" t="s">
        <v>31</v>
      </c>
      <c r="D2931" s="2">
        <v>43500</v>
      </c>
      <c r="E2931" s="2">
        <v>43594</v>
      </c>
      <c r="F2931" s="2" t="str">
        <f>TEXT(Sales[[#This Row],[OrderDate]],"dd")</f>
        <v>09</v>
      </c>
      <c r="G2931" s="2">
        <v>43619</v>
      </c>
      <c r="H2931" s="2">
        <v>43620</v>
      </c>
      <c r="I2931" s="1" t="s">
        <v>32</v>
      </c>
      <c r="J2931">
        <v>26</v>
      </c>
      <c r="K2931" s="1" t="s">
        <v>247</v>
      </c>
      <c r="L2931">
        <v>47</v>
      </c>
      <c r="M2931" s="1" t="s">
        <v>267</v>
      </c>
      <c r="N2931">
        <v>8</v>
      </c>
      <c r="O2931" s="1" t="s">
        <v>172</v>
      </c>
      <c r="P2931">
        <v>6</v>
      </c>
      <c r="Q2931">
        <v>0.1</v>
      </c>
      <c r="R2931">
        <v>194.3</v>
      </c>
      <c r="S2931">
        <v>153.49700000000001</v>
      </c>
      <c r="T2931">
        <v>920.98200000000008</v>
      </c>
      <c r="U2931">
        <v>1049.22</v>
      </c>
      <c r="V2931">
        <f>Sales[[#This Row],[Total Revenue]]-Sales[[#This Row],[Total Buying]]</f>
        <v>128.23799999999994</v>
      </c>
      <c r="W2931">
        <v>217</v>
      </c>
      <c r="X2931" s="1" t="s">
        <v>376</v>
      </c>
      <c r="Y2931" s="1" t="s">
        <v>349</v>
      </c>
      <c r="Z2931" s="1" t="s">
        <v>236</v>
      </c>
      <c r="AA2931" s="1" t="s">
        <v>237</v>
      </c>
      <c r="AB2931" s="1" t="s">
        <v>147</v>
      </c>
      <c r="AC2931" s="1" t="s">
        <v>237</v>
      </c>
      <c r="AD2931">
        <v>49444</v>
      </c>
      <c r="AE2931">
        <v>60089</v>
      </c>
    </row>
    <row r="2932" spans="1:31" x14ac:dyDescent="0.3">
      <c r="A2932" s="1" t="s">
        <v>3766</v>
      </c>
      <c r="B2932" s="1" t="s">
        <v>47</v>
      </c>
      <c r="C2932" s="1" t="s">
        <v>62</v>
      </c>
      <c r="D2932" s="2">
        <v>43500</v>
      </c>
      <c r="E2932" s="2">
        <v>43594</v>
      </c>
      <c r="F2932" s="2" t="str">
        <f>TEXT(Sales[[#This Row],[OrderDate]],"dd")</f>
        <v>09</v>
      </c>
      <c r="G2932" s="2">
        <v>43614</v>
      </c>
      <c r="H2932" s="2">
        <v>43618</v>
      </c>
      <c r="I2932" s="1" t="s">
        <v>32</v>
      </c>
      <c r="J2932">
        <v>17</v>
      </c>
      <c r="K2932" s="1" t="s">
        <v>292</v>
      </c>
      <c r="L2932">
        <v>47</v>
      </c>
      <c r="M2932" s="1" t="s">
        <v>267</v>
      </c>
      <c r="N2932">
        <v>6</v>
      </c>
      <c r="O2932" s="1" t="s">
        <v>274</v>
      </c>
      <c r="P2932">
        <v>2</v>
      </c>
      <c r="Q2932">
        <v>0.15</v>
      </c>
      <c r="R2932">
        <v>254.6</v>
      </c>
      <c r="S2932">
        <v>180.76599999999999</v>
      </c>
      <c r="T2932">
        <v>361.53199999999998</v>
      </c>
      <c r="U2932">
        <v>432.82</v>
      </c>
      <c r="V2932">
        <f>Sales[[#This Row],[Total Revenue]]-Sales[[#This Row],[Total Buying]]</f>
        <v>71.288000000000011</v>
      </c>
      <c r="W2932">
        <v>263</v>
      </c>
      <c r="X2932" s="1" t="s">
        <v>928</v>
      </c>
      <c r="Y2932" s="1" t="s">
        <v>929</v>
      </c>
      <c r="Z2932" s="1" t="s">
        <v>38</v>
      </c>
      <c r="AA2932" s="1" t="s">
        <v>39</v>
      </c>
      <c r="AB2932" s="1" t="s">
        <v>40</v>
      </c>
      <c r="AC2932" s="1" t="s">
        <v>39</v>
      </c>
      <c r="AD2932">
        <v>241539</v>
      </c>
      <c r="AE2932">
        <v>94999</v>
      </c>
    </row>
    <row r="2933" spans="1:31" x14ac:dyDescent="0.3">
      <c r="A2933" s="1" t="s">
        <v>3767</v>
      </c>
      <c r="B2933" s="1" t="s">
        <v>30</v>
      </c>
      <c r="C2933" s="1" t="s">
        <v>239</v>
      </c>
      <c r="D2933" s="2">
        <v>43500</v>
      </c>
      <c r="E2933" s="2">
        <v>43594</v>
      </c>
      <c r="F2933" s="2" t="str">
        <f>TEXT(Sales[[#This Row],[OrderDate]],"dd")</f>
        <v>09</v>
      </c>
      <c r="G2933" s="2">
        <v>43606</v>
      </c>
      <c r="H2933" s="2">
        <v>43609</v>
      </c>
      <c r="I2933" s="1" t="s">
        <v>32</v>
      </c>
      <c r="J2933">
        <v>4</v>
      </c>
      <c r="K2933" s="1" t="s">
        <v>70</v>
      </c>
      <c r="L2933">
        <v>10</v>
      </c>
      <c r="M2933" s="1" t="s">
        <v>273</v>
      </c>
      <c r="N2933">
        <v>21</v>
      </c>
      <c r="O2933" s="1" t="s">
        <v>131</v>
      </c>
      <c r="P2933">
        <v>4</v>
      </c>
      <c r="Q2933">
        <v>0.15</v>
      </c>
      <c r="R2933">
        <v>1788.9</v>
      </c>
      <c r="S2933">
        <v>948.11700000000008</v>
      </c>
      <c r="T2933">
        <v>3792.4680000000003</v>
      </c>
      <c r="U2933">
        <v>6082.26</v>
      </c>
      <c r="V2933">
        <f>Sales[[#This Row],[Total Revenue]]-Sales[[#This Row],[Total Buying]]</f>
        <v>2289.7919999999999</v>
      </c>
      <c r="W2933">
        <v>357</v>
      </c>
      <c r="X2933" s="1" t="s">
        <v>972</v>
      </c>
      <c r="Y2933" s="1" t="s">
        <v>404</v>
      </c>
      <c r="Z2933" s="1" t="s">
        <v>405</v>
      </c>
      <c r="AA2933" s="1" t="s">
        <v>406</v>
      </c>
      <c r="AB2933" s="1" t="s">
        <v>116</v>
      </c>
      <c r="AC2933" s="1" t="s">
        <v>406</v>
      </c>
      <c r="AD2933">
        <v>54216</v>
      </c>
      <c r="AE2933">
        <v>94638</v>
      </c>
    </row>
    <row r="2934" spans="1:31" x14ac:dyDescent="0.3">
      <c r="A2934" s="1" t="s">
        <v>3768</v>
      </c>
      <c r="B2934" s="1" t="s">
        <v>30</v>
      </c>
      <c r="C2934" s="1" t="s">
        <v>239</v>
      </c>
      <c r="D2934" s="2">
        <v>43500</v>
      </c>
      <c r="E2934" s="2">
        <v>43595</v>
      </c>
      <c r="F2934" s="2" t="str">
        <f>TEXT(Sales[[#This Row],[OrderDate]],"dd")</f>
        <v>10</v>
      </c>
      <c r="G2934" s="2">
        <v>43619</v>
      </c>
      <c r="H2934" s="2">
        <v>43624</v>
      </c>
      <c r="I2934" s="1" t="s">
        <v>32</v>
      </c>
      <c r="J2934">
        <v>6</v>
      </c>
      <c r="K2934" s="1" t="s">
        <v>33</v>
      </c>
      <c r="L2934">
        <v>47</v>
      </c>
      <c r="M2934" s="1" t="s">
        <v>267</v>
      </c>
      <c r="N2934">
        <v>40</v>
      </c>
      <c r="O2934" s="1" t="s">
        <v>199</v>
      </c>
      <c r="P2934">
        <v>6</v>
      </c>
      <c r="Q2934">
        <v>0.1</v>
      </c>
      <c r="R2934">
        <v>2499.1</v>
      </c>
      <c r="S2934">
        <v>1124.595</v>
      </c>
      <c r="T2934">
        <v>6747.57</v>
      </c>
      <c r="U2934">
        <v>13495.14</v>
      </c>
      <c r="V2934">
        <f>Sales[[#This Row],[Total Revenue]]-Sales[[#This Row],[Total Buying]]</f>
        <v>6747.57</v>
      </c>
      <c r="W2934">
        <v>362</v>
      </c>
      <c r="X2934" s="1" t="s">
        <v>442</v>
      </c>
      <c r="Y2934" s="1" t="s">
        <v>443</v>
      </c>
      <c r="Z2934" s="1" t="s">
        <v>405</v>
      </c>
      <c r="AA2934" s="1" t="s">
        <v>406</v>
      </c>
      <c r="AB2934" s="1" t="s">
        <v>116</v>
      </c>
      <c r="AC2934" s="1" t="s">
        <v>406</v>
      </c>
      <c r="AD2934">
        <v>87623</v>
      </c>
      <c r="AE2934">
        <v>42386</v>
      </c>
    </row>
    <row r="2935" spans="1:31" x14ac:dyDescent="0.3">
      <c r="A2935" s="1" t="s">
        <v>3769</v>
      </c>
      <c r="B2935" s="1" t="s">
        <v>47</v>
      </c>
      <c r="C2935" s="1" t="s">
        <v>77</v>
      </c>
      <c r="D2935" s="2">
        <v>43500</v>
      </c>
      <c r="E2935" s="2">
        <v>43595</v>
      </c>
      <c r="F2935" s="2" t="str">
        <f>TEXT(Sales[[#This Row],[OrderDate]],"dd")</f>
        <v>10</v>
      </c>
      <c r="G2935" s="2">
        <v>43621</v>
      </c>
      <c r="H2935" s="2">
        <v>43625</v>
      </c>
      <c r="I2935" s="1" t="s">
        <v>32</v>
      </c>
      <c r="J2935">
        <v>14</v>
      </c>
      <c r="K2935" s="1" t="s">
        <v>222</v>
      </c>
      <c r="L2935">
        <v>28</v>
      </c>
      <c r="M2935" s="1" t="s">
        <v>50</v>
      </c>
      <c r="N2935">
        <v>29</v>
      </c>
      <c r="O2935" s="1" t="s">
        <v>360</v>
      </c>
      <c r="P2935">
        <v>7</v>
      </c>
      <c r="Q2935">
        <v>0.05</v>
      </c>
      <c r="R2935">
        <v>3195.9</v>
      </c>
      <c r="S2935">
        <v>2588.6790000000001</v>
      </c>
      <c r="T2935">
        <v>18120.753000000001</v>
      </c>
      <c r="U2935">
        <v>21252.735000000001</v>
      </c>
      <c r="V2935">
        <f>Sales[[#This Row],[Total Revenue]]-Sales[[#This Row],[Total Buying]]</f>
        <v>3131.982</v>
      </c>
      <c r="W2935">
        <v>192</v>
      </c>
      <c r="X2935" s="1" t="s">
        <v>367</v>
      </c>
      <c r="Y2935" s="1" t="s">
        <v>1209</v>
      </c>
      <c r="Z2935" s="1" t="s">
        <v>369</v>
      </c>
      <c r="AA2935" s="1" t="s">
        <v>370</v>
      </c>
      <c r="AB2935" s="1" t="s">
        <v>147</v>
      </c>
      <c r="AC2935" s="1" t="s">
        <v>370</v>
      </c>
      <c r="AD2935">
        <v>41596</v>
      </c>
      <c r="AE2935">
        <v>32194</v>
      </c>
    </row>
    <row r="2936" spans="1:31" x14ac:dyDescent="0.3">
      <c r="A2936" s="1" t="s">
        <v>3770</v>
      </c>
      <c r="B2936" s="1" t="s">
        <v>100</v>
      </c>
      <c r="C2936" s="1" t="s">
        <v>77</v>
      </c>
      <c r="D2936" s="2">
        <v>43500</v>
      </c>
      <c r="E2936" s="2">
        <v>43595</v>
      </c>
      <c r="F2936" s="2" t="str">
        <f>TEXT(Sales[[#This Row],[OrderDate]],"dd")</f>
        <v>10</v>
      </c>
      <c r="G2936" s="2">
        <v>43597</v>
      </c>
      <c r="H2936" s="2">
        <v>43600</v>
      </c>
      <c r="I2936" s="1" t="s">
        <v>32</v>
      </c>
      <c r="J2936">
        <v>26</v>
      </c>
      <c r="K2936" s="1" t="s">
        <v>247</v>
      </c>
      <c r="L2936">
        <v>42</v>
      </c>
      <c r="M2936" s="1" t="s">
        <v>363</v>
      </c>
      <c r="N2936">
        <v>36</v>
      </c>
      <c r="O2936" s="1" t="s">
        <v>227</v>
      </c>
      <c r="P2936">
        <v>5</v>
      </c>
      <c r="Q2936">
        <v>7.4999999999999997E-2</v>
      </c>
      <c r="R2936">
        <v>4006.6</v>
      </c>
      <c r="S2936">
        <v>1843.0360000000001</v>
      </c>
      <c r="T2936">
        <v>9215.18</v>
      </c>
      <c r="U2936">
        <v>18530.525000000001</v>
      </c>
      <c r="V2936">
        <f>Sales[[#This Row],[Total Revenue]]-Sales[[#This Row],[Total Buying]]</f>
        <v>9315.3450000000012</v>
      </c>
      <c r="W2936">
        <v>136</v>
      </c>
      <c r="X2936" s="1" t="s">
        <v>755</v>
      </c>
      <c r="Y2936" s="1" t="s">
        <v>756</v>
      </c>
      <c r="Z2936" s="1" t="s">
        <v>306</v>
      </c>
      <c r="AA2936" s="1" t="s">
        <v>307</v>
      </c>
      <c r="AB2936" s="1" t="s">
        <v>56</v>
      </c>
      <c r="AC2936" s="1" t="s">
        <v>307</v>
      </c>
      <c r="AD2936">
        <v>74388</v>
      </c>
      <c r="AE2936">
        <v>39681</v>
      </c>
    </row>
    <row r="2937" spans="1:31" x14ac:dyDescent="0.3">
      <c r="A2937" s="1" t="s">
        <v>3771</v>
      </c>
      <c r="B2937" s="1" t="s">
        <v>30</v>
      </c>
      <c r="C2937" s="1" t="s">
        <v>62</v>
      </c>
      <c r="D2937" s="2">
        <v>43500</v>
      </c>
      <c r="E2937" s="2">
        <v>43595</v>
      </c>
      <c r="F2937" s="2" t="str">
        <f>TEXT(Sales[[#This Row],[OrderDate]],"dd")</f>
        <v>10</v>
      </c>
      <c r="G2937" s="2">
        <v>43599</v>
      </c>
      <c r="H2937" s="2">
        <v>43602</v>
      </c>
      <c r="I2937" s="1" t="s">
        <v>32</v>
      </c>
      <c r="J2937">
        <v>1</v>
      </c>
      <c r="K2937" s="1" t="s">
        <v>78</v>
      </c>
      <c r="L2937">
        <v>31</v>
      </c>
      <c r="M2937" s="1" t="s">
        <v>374</v>
      </c>
      <c r="N2937">
        <v>35</v>
      </c>
      <c r="O2937" s="1" t="s">
        <v>184</v>
      </c>
      <c r="P2937">
        <v>5</v>
      </c>
      <c r="Q2937">
        <v>0.15</v>
      </c>
      <c r="R2937">
        <v>194.3</v>
      </c>
      <c r="S2937">
        <v>104.92200000000001</v>
      </c>
      <c r="T2937">
        <v>524.61</v>
      </c>
      <c r="U2937">
        <v>825.77499999999998</v>
      </c>
      <c r="V2937">
        <f>Sales[[#This Row],[Total Revenue]]-Sales[[#This Row],[Total Buying]]</f>
        <v>301.16499999999996</v>
      </c>
      <c r="W2937">
        <v>327</v>
      </c>
      <c r="X2937" s="1" t="s">
        <v>1179</v>
      </c>
      <c r="Y2937" s="1" t="s">
        <v>1180</v>
      </c>
      <c r="Z2937" s="1" t="s">
        <v>251</v>
      </c>
      <c r="AA2937" s="1" t="s">
        <v>252</v>
      </c>
      <c r="AB2937" s="1" t="s">
        <v>56</v>
      </c>
      <c r="AC2937" s="1" t="s">
        <v>252</v>
      </c>
      <c r="AD2937">
        <v>38430</v>
      </c>
      <c r="AE2937">
        <v>57267</v>
      </c>
    </row>
    <row r="2938" spans="1:31" x14ac:dyDescent="0.3">
      <c r="A2938" s="1" t="s">
        <v>3772</v>
      </c>
      <c r="B2938" s="1" t="s">
        <v>30</v>
      </c>
      <c r="C2938" s="1" t="s">
        <v>62</v>
      </c>
      <c r="D2938" s="2">
        <v>43500</v>
      </c>
      <c r="E2938" s="2">
        <v>43595</v>
      </c>
      <c r="F2938" s="2" t="str">
        <f>TEXT(Sales[[#This Row],[OrderDate]],"dd")</f>
        <v>10</v>
      </c>
      <c r="G2938" s="2">
        <v>43602</v>
      </c>
      <c r="H2938" s="2">
        <v>43607</v>
      </c>
      <c r="I2938" s="1" t="s">
        <v>32</v>
      </c>
      <c r="J2938">
        <v>7</v>
      </c>
      <c r="K2938" s="1" t="s">
        <v>188</v>
      </c>
      <c r="L2938">
        <v>25</v>
      </c>
      <c r="M2938" s="1" t="s">
        <v>454</v>
      </c>
      <c r="N2938">
        <v>28</v>
      </c>
      <c r="O2938" s="1" t="s">
        <v>135</v>
      </c>
      <c r="P2938">
        <v>1</v>
      </c>
      <c r="Q2938">
        <v>0.3</v>
      </c>
      <c r="R2938">
        <v>1018.4</v>
      </c>
      <c r="S2938">
        <v>407.36</v>
      </c>
      <c r="T2938">
        <v>407.36</v>
      </c>
      <c r="U2938">
        <v>712.88</v>
      </c>
      <c r="V2938">
        <f>Sales[[#This Row],[Total Revenue]]-Sales[[#This Row],[Total Buying]]</f>
        <v>305.52</v>
      </c>
      <c r="W2938">
        <v>306</v>
      </c>
      <c r="X2938" s="1" t="s">
        <v>707</v>
      </c>
      <c r="Y2938" s="1" t="s">
        <v>708</v>
      </c>
      <c r="Z2938" s="1" t="s">
        <v>432</v>
      </c>
      <c r="AA2938" s="1" t="s">
        <v>433</v>
      </c>
      <c r="AB2938" s="1" t="s">
        <v>56</v>
      </c>
      <c r="AC2938" s="1" t="s">
        <v>433</v>
      </c>
      <c r="AD2938">
        <v>248677</v>
      </c>
      <c r="AE2938">
        <v>41759</v>
      </c>
    </row>
    <row r="2939" spans="1:31" x14ac:dyDescent="0.3">
      <c r="A2939" s="1" t="s">
        <v>3773</v>
      </c>
      <c r="B2939" s="1" t="s">
        <v>47</v>
      </c>
      <c r="C2939" s="1" t="s">
        <v>77</v>
      </c>
      <c r="D2939" s="2">
        <v>43500</v>
      </c>
      <c r="E2939" s="2">
        <v>43595</v>
      </c>
      <c r="F2939" s="2" t="str">
        <f>TEXT(Sales[[#This Row],[OrderDate]],"dd")</f>
        <v>10</v>
      </c>
      <c r="G2939" s="2">
        <v>43616</v>
      </c>
      <c r="H2939" s="2">
        <v>43617</v>
      </c>
      <c r="I2939" s="1" t="s">
        <v>32</v>
      </c>
      <c r="J2939">
        <v>17</v>
      </c>
      <c r="K2939" s="1" t="s">
        <v>292</v>
      </c>
      <c r="L2939">
        <v>27</v>
      </c>
      <c r="M2939" s="1" t="s">
        <v>560</v>
      </c>
      <c r="N2939">
        <v>39</v>
      </c>
      <c r="O2939" s="1" t="s">
        <v>288</v>
      </c>
      <c r="P2939">
        <v>1</v>
      </c>
      <c r="Q2939">
        <v>0.15</v>
      </c>
      <c r="R2939">
        <v>174.20000000000002</v>
      </c>
      <c r="S2939">
        <v>97.552000000000021</v>
      </c>
      <c r="T2939">
        <v>97.552000000000021</v>
      </c>
      <c r="U2939">
        <v>148.07000000000002</v>
      </c>
      <c r="V2939">
        <f>Sales[[#This Row],[Total Revenue]]-Sales[[#This Row],[Total Buying]]</f>
        <v>50.518000000000001</v>
      </c>
      <c r="W2939">
        <v>163</v>
      </c>
      <c r="X2939" s="1" t="s">
        <v>791</v>
      </c>
      <c r="Y2939" s="1" t="s">
        <v>532</v>
      </c>
      <c r="Z2939" s="1" t="s">
        <v>196</v>
      </c>
      <c r="AA2939" s="1" t="s">
        <v>197</v>
      </c>
      <c r="AB2939" s="1" t="s">
        <v>147</v>
      </c>
      <c r="AC2939" s="1" t="s">
        <v>197</v>
      </c>
      <c r="AD2939">
        <v>39769</v>
      </c>
      <c r="AE2939">
        <v>66065</v>
      </c>
    </row>
    <row r="2940" spans="1:31" x14ac:dyDescent="0.3">
      <c r="A2940" s="1" t="s">
        <v>3774</v>
      </c>
      <c r="B2940" s="1" t="s">
        <v>30</v>
      </c>
      <c r="C2940" s="1" t="s">
        <v>77</v>
      </c>
      <c r="D2940" s="2">
        <v>43500</v>
      </c>
      <c r="E2940" s="2">
        <v>43595</v>
      </c>
      <c r="F2940" s="2" t="str">
        <f>TEXT(Sales[[#This Row],[OrderDate]],"dd")</f>
        <v>10</v>
      </c>
      <c r="G2940" s="2">
        <v>43604</v>
      </c>
      <c r="H2940" s="2">
        <v>43608</v>
      </c>
      <c r="I2940" s="1" t="s">
        <v>32</v>
      </c>
      <c r="J2940">
        <v>9</v>
      </c>
      <c r="K2940" s="1" t="s">
        <v>214</v>
      </c>
      <c r="L2940">
        <v>9</v>
      </c>
      <c r="M2940" s="1" t="s">
        <v>149</v>
      </c>
      <c r="N2940">
        <v>8</v>
      </c>
      <c r="O2940" s="1" t="s">
        <v>172</v>
      </c>
      <c r="P2940">
        <v>5</v>
      </c>
      <c r="Q2940">
        <v>0.05</v>
      </c>
      <c r="R2940">
        <v>1125.6000000000001</v>
      </c>
      <c r="S2940">
        <v>731.6400000000001</v>
      </c>
      <c r="T2940">
        <v>3658.2000000000007</v>
      </c>
      <c r="U2940">
        <v>5346.6</v>
      </c>
      <c r="V2940">
        <f>Sales[[#This Row],[Total Revenue]]-Sales[[#This Row],[Total Buying]]</f>
        <v>1688.3999999999996</v>
      </c>
      <c r="W2940">
        <v>182</v>
      </c>
      <c r="X2940" s="1" t="s">
        <v>860</v>
      </c>
      <c r="Y2940" s="1" t="s">
        <v>368</v>
      </c>
      <c r="Z2940" s="1" t="s">
        <v>369</v>
      </c>
      <c r="AA2940" s="1" t="s">
        <v>370</v>
      </c>
      <c r="AB2940" s="1" t="s">
        <v>147</v>
      </c>
      <c r="AC2940" s="1" t="s">
        <v>370</v>
      </c>
      <c r="AD2940">
        <v>59947</v>
      </c>
      <c r="AE2940">
        <v>27572</v>
      </c>
    </row>
    <row r="2941" spans="1:31" x14ac:dyDescent="0.3">
      <c r="A2941" s="1" t="s">
        <v>3775</v>
      </c>
      <c r="B2941" s="1" t="s">
        <v>100</v>
      </c>
      <c r="C2941" s="1" t="s">
        <v>48</v>
      </c>
      <c r="D2941" s="2">
        <v>43500</v>
      </c>
      <c r="E2941" s="2">
        <v>43596</v>
      </c>
      <c r="F2941" s="2" t="str">
        <f>TEXT(Sales[[#This Row],[OrderDate]],"dd")</f>
        <v>11</v>
      </c>
      <c r="G2941" s="2">
        <v>43621</v>
      </c>
      <c r="H2941" s="2">
        <v>43624</v>
      </c>
      <c r="I2941" s="1" t="s">
        <v>32</v>
      </c>
      <c r="J2941">
        <v>26</v>
      </c>
      <c r="K2941" s="1" t="s">
        <v>247</v>
      </c>
      <c r="L2941">
        <v>48</v>
      </c>
      <c r="M2941" s="1" t="s">
        <v>102</v>
      </c>
      <c r="N2941">
        <v>28</v>
      </c>
      <c r="O2941" s="1" t="s">
        <v>135</v>
      </c>
      <c r="P2941">
        <v>1</v>
      </c>
      <c r="Q2941">
        <v>0.2</v>
      </c>
      <c r="R2941">
        <v>2854.2000000000003</v>
      </c>
      <c r="S2941">
        <v>2426.0700000000002</v>
      </c>
      <c r="T2941">
        <v>2426.0700000000002</v>
      </c>
      <c r="U2941">
        <v>2283.36</v>
      </c>
      <c r="V2941">
        <f>Sales[[#This Row],[Total Revenue]]-Sales[[#This Row],[Total Buying]]</f>
        <v>-142.71000000000004</v>
      </c>
      <c r="W2941">
        <v>46</v>
      </c>
      <c r="X2941" s="1" t="s">
        <v>422</v>
      </c>
      <c r="Y2941" s="1" t="s">
        <v>191</v>
      </c>
      <c r="Z2941" s="1" t="s">
        <v>158</v>
      </c>
      <c r="AA2941" s="1" t="s">
        <v>159</v>
      </c>
      <c r="AB2941" s="1" t="s">
        <v>116</v>
      </c>
      <c r="AC2941" s="1" t="s">
        <v>159</v>
      </c>
      <c r="AD2941">
        <v>47427</v>
      </c>
      <c r="AE2941">
        <v>47225</v>
      </c>
    </row>
    <row r="2942" spans="1:31" x14ac:dyDescent="0.3">
      <c r="A2942" s="1" t="s">
        <v>3776</v>
      </c>
      <c r="B2942" s="1" t="s">
        <v>30</v>
      </c>
      <c r="C2942" s="1" t="s">
        <v>31</v>
      </c>
      <c r="D2942" s="2">
        <v>43500</v>
      </c>
      <c r="E2942" s="2">
        <v>43596</v>
      </c>
      <c r="F2942" s="2" t="str">
        <f>TEXT(Sales[[#This Row],[OrderDate]],"dd")</f>
        <v>11</v>
      </c>
      <c r="G2942" s="2">
        <v>43607</v>
      </c>
      <c r="H2942" s="2">
        <v>43609</v>
      </c>
      <c r="I2942" s="1" t="s">
        <v>32</v>
      </c>
      <c r="J2942">
        <v>8</v>
      </c>
      <c r="K2942" s="1" t="s">
        <v>105</v>
      </c>
      <c r="L2942">
        <v>31</v>
      </c>
      <c r="M2942" s="1" t="s">
        <v>374</v>
      </c>
      <c r="N2942">
        <v>46</v>
      </c>
      <c r="O2942" s="1" t="s">
        <v>150</v>
      </c>
      <c r="P2942">
        <v>1</v>
      </c>
      <c r="Q2942">
        <v>7.4999999999999997E-2</v>
      </c>
      <c r="R2942">
        <v>3383.5</v>
      </c>
      <c r="S2942">
        <v>2131.605</v>
      </c>
      <c r="T2942">
        <v>2131.605</v>
      </c>
      <c r="U2942">
        <v>3129.7375000000002</v>
      </c>
      <c r="V2942">
        <f>Sales[[#This Row],[Total Revenue]]-Sales[[#This Row],[Total Buying]]</f>
        <v>998.13250000000016</v>
      </c>
      <c r="W2942">
        <v>206</v>
      </c>
      <c r="X2942" s="1" t="s">
        <v>585</v>
      </c>
      <c r="Y2942" s="1" t="s">
        <v>37</v>
      </c>
      <c r="Z2942" s="1" t="s">
        <v>586</v>
      </c>
      <c r="AA2942" s="1" t="s">
        <v>587</v>
      </c>
      <c r="AB2942" s="1" t="s">
        <v>40</v>
      </c>
      <c r="AC2942" s="1" t="s">
        <v>587</v>
      </c>
      <c r="AD2942">
        <v>256294</v>
      </c>
      <c r="AE2942">
        <v>55777</v>
      </c>
    </row>
    <row r="2943" spans="1:31" x14ac:dyDescent="0.3">
      <c r="A2943" s="1" t="s">
        <v>3777</v>
      </c>
      <c r="B2943" s="1" t="s">
        <v>30</v>
      </c>
      <c r="C2943" s="1" t="s">
        <v>424</v>
      </c>
      <c r="D2943" s="2">
        <v>43500</v>
      </c>
      <c r="E2943" s="2">
        <v>43596</v>
      </c>
      <c r="F2943" s="2" t="str">
        <f>TEXT(Sales[[#This Row],[OrderDate]],"dd")</f>
        <v>11</v>
      </c>
      <c r="G2943" s="2">
        <v>43600</v>
      </c>
      <c r="H2943" s="2">
        <v>43607</v>
      </c>
      <c r="I2943" s="1" t="s">
        <v>32</v>
      </c>
      <c r="J2943">
        <v>12</v>
      </c>
      <c r="K2943" s="1" t="s">
        <v>208</v>
      </c>
      <c r="L2943">
        <v>5</v>
      </c>
      <c r="M2943" s="1" t="s">
        <v>106</v>
      </c>
      <c r="N2943">
        <v>4</v>
      </c>
      <c r="O2943" s="1" t="s">
        <v>64</v>
      </c>
      <c r="P2943">
        <v>1</v>
      </c>
      <c r="Q2943">
        <v>0.15</v>
      </c>
      <c r="R2943">
        <v>3035.1</v>
      </c>
      <c r="S2943">
        <v>2215.623</v>
      </c>
      <c r="T2943">
        <v>2215.623</v>
      </c>
      <c r="U2943">
        <v>2579.835</v>
      </c>
      <c r="V2943">
        <f>Sales[[#This Row],[Total Revenue]]-Sales[[#This Row],[Total Buying]]</f>
        <v>364.21199999999999</v>
      </c>
      <c r="W2943">
        <v>81</v>
      </c>
      <c r="X2943" s="1" t="s">
        <v>590</v>
      </c>
      <c r="Y2943" s="1" t="s">
        <v>558</v>
      </c>
      <c r="Z2943" s="1" t="s">
        <v>158</v>
      </c>
      <c r="AA2943" s="1" t="s">
        <v>159</v>
      </c>
      <c r="AB2943" s="1" t="s">
        <v>116</v>
      </c>
      <c r="AC2943" s="1" t="s">
        <v>159</v>
      </c>
      <c r="AD2943">
        <v>55094</v>
      </c>
      <c r="AE2943">
        <v>105401</v>
      </c>
    </row>
    <row r="2944" spans="1:31" x14ac:dyDescent="0.3">
      <c r="A2944" s="1" t="s">
        <v>3778</v>
      </c>
      <c r="B2944" s="1" t="s">
        <v>47</v>
      </c>
      <c r="C2944" s="1" t="s">
        <v>77</v>
      </c>
      <c r="D2944" s="2">
        <v>43500</v>
      </c>
      <c r="E2944" s="2">
        <v>43596</v>
      </c>
      <c r="F2944" s="2" t="str">
        <f>TEXT(Sales[[#This Row],[OrderDate]],"dd")</f>
        <v>11</v>
      </c>
      <c r="G2944" s="2">
        <v>43617</v>
      </c>
      <c r="H2944" s="2">
        <v>43624</v>
      </c>
      <c r="I2944" s="1" t="s">
        <v>32</v>
      </c>
      <c r="J2944">
        <v>13</v>
      </c>
      <c r="K2944" s="1" t="s">
        <v>88</v>
      </c>
      <c r="L2944">
        <v>45</v>
      </c>
      <c r="M2944" s="1" t="s">
        <v>639</v>
      </c>
      <c r="N2944">
        <v>14</v>
      </c>
      <c r="O2944" s="1" t="s">
        <v>438</v>
      </c>
      <c r="P2944">
        <v>8</v>
      </c>
      <c r="Q2944">
        <v>0.4</v>
      </c>
      <c r="R2944">
        <v>3939.6</v>
      </c>
      <c r="S2944">
        <v>1891.0079999999998</v>
      </c>
      <c r="T2944">
        <v>15128.063999999998</v>
      </c>
      <c r="U2944">
        <v>18910.079999999998</v>
      </c>
      <c r="V2944">
        <f>Sales[[#This Row],[Total Revenue]]-Sales[[#This Row],[Total Buying]]</f>
        <v>3782.0159999999996</v>
      </c>
      <c r="W2944">
        <v>196</v>
      </c>
      <c r="X2944" s="1" t="s">
        <v>217</v>
      </c>
      <c r="Y2944" s="1" t="s">
        <v>218</v>
      </c>
      <c r="Z2944" s="1" t="s">
        <v>219</v>
      </c>
      <c r="AA2944" s="1" t="s">
        <v>220</v>
      </c>
      <c r="AB2944" s="1" t="s">
        <v>147</v>
      </c>
      <c r="AC2944" s="1" t="s">
        <v>220</v>
      </c>
      <c r="AD2944">
        <v>74830</v>
      </c>
      <c r="AE2944">
        <v>72463</v>
      </c>
    </row>
    <row r="2945" spans="1:31" x14ac:dyDescent="0.3">
      <c r="A2945" s="1" t="s">
        <v>3779</v>
      </c>
      <c r="B2945" s="1" t="s">
        <v>30</v>
      </c>
      <c r="C2945" s="1" t="s">
        <v>48</v>
      </c>
      <c r="D2945" s="2">
        <v>43500</v>
      </c>
      <c r="E2945" s="2">
        <v>43596</v>
      </c>
      <c r="F2945" s="2" t="str">
        <f>TEXT(Sales[[#This Row],[OrderDate]],"dd")</f>
        <v>11</v>
      </c>
      <c r="G2945" s="2">
        <v>43608</v>
      </c>
      <c r="H2945" s="2">
        <v>43613</v>
      </c>
      <c r="I2945" s="1" t="s">
        <v>32</v>
      </c>
      <c r="J2945">
        <v>1</v>
      </c>
      <c r="K2945" s="1" t="s">
        <v>78</v>
      </c>
      <c r="L2945">
        <v>39</v>
      </c>
      <c r="M2945" s="1" t="s">
        <v>520</v>
      </c>
      <c r="N2945">
        <v>37</v>
      </c>
      <c r="O2945" s="1" t="s">
        <v>309</v>
      </c>
      <c r="P2945">
        <v>8</v>
      </c>
      <c r="Q2945">
        <v>0.4</v>
      </c>
      <c r="R2945">
        <v>6023.3</v>
      </c>
      <c r="S2945">
        <v>2770.7180000000003</v>
      </c>
      <c r="T2945">
        <v>22165.744000000002</v>
      </c>
      <c r="U2945">
        <v>28911.84</v>
      </c>
      <c r="V2945">
        <f>Sales[[#This Row],[Total Revenue]]-Sales[[#This Row],[Total Buying]]</f>
        <v>6746.0959999999977</v>
      </c>
      <c r="W2945">
        <v>55</v>
      </c>
      <c r="X2945" s="1" t="s">
        <v>460</v>
      </c>
      <c r="Y2945" s="1" t="s">
        <v>461</v>
      </c>
      <c r="Z2945" s="1" t="s">
        <v>158</v>
      </c>
      <c r="AA2945" s="1" t="s">
        <v>159</v>
      </c>
      <c r="AB2945" s="1" t="s">
        <v>116</v>
      </c>
      <c r="AC2945" s="1" t="s">
        <v>159</v>
      </c>
      <c r="AD2945">
        <v>47375</v>
      </c>
      <c r="AE2945">
        <v>54114</v>
      </c>
    </row>
    <row r="2946" spans="1:31" x14ac:dyDescent="0.3">
      <c r="A2946" s="1" t="s">
        <v>3780</v>
      </c>
      <c r="B2946" s="1" t="s">
        <v>47</v>
      </c>
      <c r="C2946" s="1" t="s">
        <v>77</v>
      </c>
      <c r="D2946" s="2">
        <v>43500</v>
      </c>
      <c r="E2946" s="2">
        <v>43596</v>
      </c>
      <c r="F2946" s="2" t="str">
        <f>TEXT(Sales[[#This Row],[OrderDate]],"dd")</f>
        <v>11</v>
      </c>
      <c r="G2946" s="2">
        <v>43608</v>
      </c>
      <c r="H2946" s="2">
        <v>43611</v>
      </c>
      <c r="I2946" s="1" t="s">
        <v>32</v>
      </c>
      <c r="J2946">
        <v>20</v>
      </c>
      <c r="K2946" s="1" t="s">
        <v>225</v>
      </c>
      <c r="L2946">
        <v>27</v>
      </c>
      <c r="M2946" s="1" t="s">
        <v>560</v>
      </c>
      <c r="N2946">
        <v>43</v>
      </c>
      <c r="O2946" s="1" t="s">
        <v>580</v>
      </c>
      <c r="P2946">
        <v>8</v>
      </c>
      <c r="Q2946">
        <v>0.05</v>
      </c>
      <c r="R2946">
        <v>194.3</v>
      </c>
      <c r="S2946">
        <v>101.03600000000002</v>
      </c>
      <c r="T2946">
        <v>808.28800000000012</v>
      </c>
      <c r="U2946">
        <v>1476.68</v>
      </c>
      <c r="V2946">
        <f>Sales[[#This Row],[Total Revenue]]-Sales[[#This Row],[Total Buying]]</f>
        <v>668.39199999999994</v>
      </c>
      <c r="W2946">
        <v>114</v>
      </c>
      <c r="X2946" s="1" t="s">
        <v>1153</v>
      </c>
      <c r="Y2946" s="1" t="s">
        <v>682</v>
      </c>
      <c r="Z2946" s="1" t="s">
        <v>306</v>
      </c>
      <c r="AA2946" s="1" t="s">
        <v>307</v>
      </c>
      <c r="AB2946" s="1" t="s">
        <v>56</v>
      </c>
      <c r="AC2946" s="1" t="s">
        <v>307</v>
      </c>
      <c r="AD2946">
        <v>40453</v>
      </c>
      <c r="AE2946">
        <v>56464</v>
      </c>
    </row>
    <row r="2947" spans="1:31" x14ac:dyDescent="0.3">
      <c r="A2947" s="1" t="s">
        <v>3781</v>
      </c>
      <c r="B2947" s="1" t="s">
        <v>30</v>
      </c>
      <c r="C2947" s="1" t="s">
        <v>62</v>
      </c>
      <c r="D2947" s="2">
        <v>43500</v>
      </c>
      <c r="E2947" s="2">
        <v>43596</v>
      </c>
      <c r="F2947" s="2" t="str">
        <f>TEXT(Sales[[#This Row],[OrderDate]],"dd")</f>
        <v>11</v>
      </c>
      <c r="G2947" s="2">
        <v>43601</v>
      </c>
      <c r="H2947" s="2">
        <v>43603</v>
      </c>
      <c r="I2947" s="1" t="s">
        <v>32</v>
      </c>
      <c r="J2947">
        <v>7</v>
      </c>
      <c r="K2947" s="1" t="s">
        <v>188</v>
      </c>
      <c r="L2947">
        <v>19</v>
      </c>
      <c r="M2947" s="1" t="s">
        <v>346</v>
      </c>
      <c r="N2947">
        <v>40</v>
      </c>
      <c r="O2947" s="1" t="s">
        <v>199</v>
      </c>
      <c r="P2947">
        <v>4</v>
      </c>
      <c r="Q2947">
        <v>0.05</v>
      </c>
      <c r="R2947">
        <v>5540.9000000000005</v>
      </c>
      <c r="S2947">
        <v>4709.7650000000003</v>
      </c>
      <c r="T2947">
        <v>18839.060000000001</v>
      </c>
      <c r="U2947">
        <v>21055.420000000002</v>
      </c>
      <c r="V2947">
        <f>Sales[[#This Row],[Total Revenue]]-Sales[[#This Row],[Total Buying]]</f>
        <v>2216.3600000000006</v>
      </c>
      <c r="W2947">
        <v>274</v>
      </c>
      <c r="X2947" s="1" t="s">
        <v>931</v>
      </c>
      <c r="Y2947" s="1" t="s">
        <v>456</v>
      </c>
      <c r="Z2947" s="1" t="s">
        <v>38</v>
      </c>
      <c r="AA2947" s="1" t="s">
        <v>39</v>
      </c>
      <c r="AB2947" s="1" t="s">
        <v>40</v>
      </c>
      <c r="AC2947" s="1" t="s">
        <v>39</v>
      </c>
      <c r="AD2947">
        <v>156341</v>
      </c>
      <c r="AE2947">
        <v>55039</v>
      </c>
    </row>
    <row r="2948" spans="1:31" x14ac:dyDescent="0.3">
      <c r="A2948" s="1" t="s">
        <v>3782</v>
      </c>
      <c r="B2948" s="1" t="s">
        <v>42</v>
      </c>
      <c r="C2948" s="1" t="s">
        <v>62</v>
      </c>
      <c r="D2948" s="2">
        <v>43500</v>
      </c>
      <c r="E2948" s="2">
        <v>43596</v>
      </c>
      <c r="F2948" s="2" t="str">
        <f>TEXT(Sales[[#This Row],[OrderDate]],"dd")</f>
        <v>11</v>
      </c>
      <c r="G2948" s="2">
        <v>43599</v>
      </c>
      <c r="H2948" s="2">
        <v>43600</v>
      </c>
      <c r="I2948" s="1" t="s">
        <v>32</v>
      </c>
      <c r="J2948">
        <v>20</v>
      </c>
      <c r="K2948" s="1" t="s">
        <v>225</v>
      </c>
      <c r="L2948">
        <v>12</v>
      </c>
      <c r="M2948" s="1" t="s">
        <v>380</v>
      </c>
      <c r="N2948">
        <v>28</v>
      </c>
      <c r="O2948" s="1" t="s">
        <v>135</v>
      </c>
      <c r="P2948">
        <v>4</v>
      </c>
      <c r="Q2948">
        <v>0.05</v>
      </c>
      <c r="R2948">
        <v>3336.6</v>
      </c>
      <c r="S2948">
        <v>2769.3779999999997</v>
      </c>
      <c r="T2948">
        <v>11077.511999999999</v>
      </c>
      <c r="U2948">
        <v>12679.08</v>
      </c>
      <c r="V2948">
        <f>Sales[[#This Row],[Total Revenue]]-Sales[[#This Row],[Total Buying]]</f>
        <v>1601.5680000000011</v>
      </c>
      <c r="W2948">
        <v>320</v>
      </c>
      <c r="X2948" s="1" t="s">
        <v>275</v>
      </c>
      <c r="Y2948" s="1" t="s">
        <v>276</v>
      </c>
      <c r="Z2948" s="1" t="s">
        <v>251</v>
      </c>
      <c r="AA2948" s="1" t="s">
        <v>252</v>
      </c>
      <c r="AB2948" s="1" t="s">
        <v>56</v>
      </c>
      <c r="AC2948" s="1" t="s">
        <v>252</v>
      </c>
      <c r="AD2948">
        <v>45452</v>
      </c>
      <c r="AE2948">
        <v>114098</v>
      </c>
    </row>
    <row r="2949" spans="1:31" x14ac:dyDescent="0.3">
      <c r="A2949" s="1" t="s">
        <v>3783</v>
      </c>
      <c r="B2949" s="1" t="s">
        <v>30</v>
      </c>
      <c r="C2949" s="1" t="s">
        <v>31</v>
      </c>
      <c r="D2949" s="2">
        <v>43500</v>
      </c>
      <c r="E2949" s="2">
        <v>43596</v>
      </c>
      <c r="F2949" s="2" t="str">
        <f>TEXT(Sales[[#This Row],[OrderDate]],"dd")</f>
        <v>11</v>
      </c>
      <c r="G2949" s="2">
        <v>43611</v>
      </c>
      <c r="H2949" s="2">
        <v>43612</v>
      </c>
      <c r="I2949" s="1" t="s">
        <v>32</v>
      </c>
      <c r="J2949">
        <v>5</v>
      </c>
      <c r="K2949" s="1" t="s">
        <v>182</v>
      </c>
      <c r="L2949">
        <v>28</v>
      </c>
      <c r="M2949" s="1" t="s">
        <v>50</v>
      </c>
      <c r="N2949">
        <v>21</v>
      </c>
      <c r="O2949" s="1" t="s">
        <v>131</v>
      </c>
      <c r="P2949">
        <v>1</v>
      </c>
      <c r="Q2949">
        <v>7.4999999999999997E-2</v>
      </c>
      <c r="R2949">
        <v>1775.5</v>
      </c>
      <c r="S2949">
        <v>1065.3</v>
      </c>
      <c r="T2949">
        <v>1065.3</v>
      </c>
      <c r="U2949">
        <v>1642.3375000000001</v>
      </c>
      <c r="V2949">
        <f>Sales[[#This Row],[Total Revenue]]-Sales[[#This Row],[Total Buying]]</f>
        <v>577.03750000000014</v>
      </c>
      <c r="W2949">
        <v>229</v>
      </c>
      <c r="X2949" s="1" t="s">
        <v>314</v>
      </c>
      <c r="Y2949" s="1" t="s">
        <v>315</v>
      </c>
      <c r="Z2949" s="1" t="s">
        <v>316</v>
      </c>
      <c r="AA2949" s="1" t="s">
        <v>317</v>
      </c>
      <c r="AB2949" s="1" t="s">
        <v>56</v>
      </c>
      <c r="AC2949" s="1" t="s">
        <v>317</v>
      </c>
      <c r="AD2949">
        <v>56034</v>
      </c>
      <c r="AE2949">
        <v>91579</v>
      </c>
    </row>
    <row r="2950" spans="1:31" x14ac:dyDescent="0.3">
      <c r="A2950" s="1" t="s">
        <v>3784</v>
      </c>
      <c r="B2950" s="1" t="s">
        <v>47</v>
      </c>
      <c r="C2950" s="1" t="s">
        <v>31</v>
      </c>
      <c r="D2950" s="2">
        <v>43500</v>
      </c>
      <c r="E2950" s="2">
        <v>43596</v>
      </c>
      <c r="F2950" s="2" t="str">
        <f>TEXT(Sales[[#This Row],[OrderDate]],"dd")</f>
        <v>11</v>
      </c>
      <c r="G2950" s="2">
        <v>43624</v>
      </c>
      <c r="H2950" s="2">
        <v>43628</v>
      </c>
      <c r="I2950" s="1" t="s">
        <v>32</v>
      </c>
      <c r="J2950">
        <v>18</v>
      </c>
      <c r="K2950" s="1" t="s">
        <v>49</v>
      </c>
      <c r="L2950">
        <v>49</v>
      </c>
      <c r="M2950" s="1" t="s">
        <v>74</v>
      </c>
      <c r="N2950">
        <v>21</v>
      </c>
      <c r="O2950" s="1" t="s">
        <v>131</v>
      </c>
      <c r="P2950">
        <v>4</v>
      </c>
      <c r="Q2950">
        <v>0.1</v>
      </c>
      <c r="R2950">
        <v>737</v>
      </c>
      <c r="S2950">
        <v>501.16</v>
      </c>
      <c r="T2950">
        <v>2004.64</v>
      </c>
      <c r="U2950">
        <v>2653.2</v>
      </c>
      <c r="V2950">
        <f>Sales[[#This Row],[Total Revenue]]-Sales[[#This Row],[Total Buying]]</f>
        <v>648.55999999999972</v>
      </c>
      <c r="W2950">
        <v>245</v>
      </c>
      <c r="X2950" s="1" t="s">
        <v>1176</v>
      </c>
      <c r="Y2950" s="1" t="s">
        <v>1177</v>
      </c>
      <c r="Z2950" s="1" t="s">
        <v>732</v>
      </c>
      <c r="AA2950" s="1" t="s">
        <v>733</v>
      </c>
      <c r="AB2950" s="1" t="s">
        <v>40</v>
      </c>
      <c r="AC2950" s="1" t="s">
        <v>733</v>
      </c>
      <c r="AD2950">
        <v>92675</v>
      </c>
      <c r="AE2950">
        <v>33139</v>
      </c>
    </row>
    <row r="2951" spans="1:31" x14ac:dyDescent="0.3">
      <c r="A2951" s="1" t="s">
        <v>3785</v>
      </c>
      <c r="B2951" s="1" t="s">
        <v>47</v>
      </c>
      <c r="C2951" s="1" t="s">
        <v>31</v>
      </c>
      <c r="D2951" s="2">
        <v>43500</v>
      </c>
      <c r="E2951" s="2">
        <v>43596</v>
      </c>
      <c r="F2951" s="2" t="str">
        <f>TEXT(Sales[[#This Row],[OrderDate]],"dd")</f>
        <v>11</v>
      </c>
      <c r="G2951" s="2">
        <v>43617</v>
      </c>
      <c r="H2951" s="2">
        <v>43618</v>
      </c>
      <c r="I2951" s="1" t="s">
        <v>32</v>
      </c>
      <c r="J2951">
        <v>13</v>
      </c>
      <c r="K2951" s="1" t="s">
        <v>88</v>
      </c>
      <c r="L2951">
        <v>3</v>
      </c>
      <c r="M2951" s="1" t="s">
        <v>175</v>
      </c>
      <c r="N2951">
        <v>47</v>
      </c>
      <c r="O2951" s="1" t="s">
        <v>254</v>
      </c>
      <c r="P2951">
        <v>1</v>
      </c>
      <c r="Q2951">
        <v>0.3</v>
      </c>
      <c r="R2951">
        <v>227.8</v>
      </c>
      <c r="S2951">
        <v>123.01200000000001</v>
      </c>
      <c r="T2951">
        <v>123.01200000000001</v>
      </c>
      <c r="U2951">
        <v>159.46</v>
      </c>
      <c r="V2951">
        <f>Sales[[#This Row],[Total Revenue]]-Sales[[#This Row],[Total Buying]]</f>
        <v>36.447999999999993</v>
      </c>
      <c r="W2951">
        <v>212</v>
      </c>
      <c r="X2951" s="1" t="s">
        <v>229</v>
      </c>
      <c r="Y2951" s="1" t="s">
        <v>230</v>
      </c>
      <c r="Z2951" s="1" t="s">
        <v>231</v>
      </c>
      <c r="AA2951" s="1" t="s">
        <v>232</v>
      </c>
      <c r="AB2951" s="1" t="s">
        <v>56</v>
      </c>
      <c r="AC2951" s="1" t="s">
        <v>232</v>
      </c>
      <c r="AD2951">
        <v>39893</v>
      </c>
      <c r="AE2951">
        <v>100849</v>
      </c>
    </row>
    <row r="2952" spans="1:31" x14ac:dyDescent="0.3">
      <c r="A2952" s="1" t="s">
        <v>3786</v>
      </c>
      <c r="B2952" s="1" t="s">
        <v>30</v>
      </c>
      <c r="C2952" s="1" t="s">
        <v>239</v>
      </c>
      <c r="D2952" s="2">
        <v>43500</v>
      </c>
      <c r="E2952" s="2">
        <v>43596</v>
      </c>
      <c r="F2952" s="2" t="str">
        <f>TEXT(Sales[[#This Row],[OrderDate]],"dd")</f>
        <v>11</v>
      </c>
      <c r="G2952" s="2">
        <v>43618</v>
      </c>
      <c r="H2952" s="2">
        <v>43620</v>
      </c>
      <c r="I2952" s="1" t="s">
        <v>32</v>
      </c>
      <c r="J2952">
        <v>10</v>
      </c>
      <c r="K2952" s="1" t="s">
        <v>121</v>
      </c>
      <c r="L2952">
        <v>30</v>
      </c>
      <c r="M2952" s="1" t="s">
        <v>166</v>
      </c>
      <c r="N2952">
        <v>9</v>
      </c>
      <c r="O2952" s="1" t="s">
        <v>111</v>
      </c>
      <c r="P2952">
        <v>7</v>
      </c>
      <c r="Q2952">
        <v>0.1</v>
      </c>
      <c r="R2952">
        <v>5440.4000000000005</v>
      </c>
      <c r="S2952">
        <v>2393.7760000000003</v>
      </c>
      <c r="T2952">
        <v>16756.432000000001</v>
      </c>
      <c r="U2952">
        <v>34274.520000000004</v>
      </c>
      <c r="V2952">
        <f>Sales[[#This Row],[Total Revenue]]-Sales[[#This Row],[Total Buying]]</f>
        <v>17518.088000000003</v>
      </c>
      <c r="W2952">
        <v>335</v>
      </c>
      <c r="X2952" s="1" t="s">
        <v>249</v>
      </c>
      <c r="Y2952" s="1" t="s">
        <v>250</v>
      </c>
      <c r="Z2952" s="1" t="s">
        <v>251</v>
      </c>
      <c r="AA2952" s="1" t="s">
        <v>252</v>
      </c>
      <c r="AB2952" s="1" t="s">
        <v>56</v>
      </c>
      <c r="AC2952" s="1" t="s">
        <v>252</v>
      </c>
      <c r="AD2952">
        <v>34776</v>
      </c>
      <c r="AE2952">
        <v>95972</v>
      </c>
    </row>
    <row r="2953" spans="1:31" x14ac:dyDescent="0.3">
      <c r="A2953" s="1" t="s">
        <v>3787</v>
      </c>
      <c r="B2953" s="1" t="s">
        <v>47</v>
      </c>
      <c r="C2953" s="1" t="s">
        <v>48</v>
      </c>
      <c r="D2953" s="2">
        <v>43500</v>
      </c>
      <c r="E2953" s="2">
        <v>43596</v>
      </c>
      <c r="F2953" s="2" t="str">
        <f>TEXT(Sales[[#This Row],[OrderDate]],"dd")</f>
        <v>11</v>
      </c>
      <c r="G2953" s="2">
        <v>43603</v>
      </c>
      <c r="H2953" s="2">
        <v>43609</v>
      </c>
      <c r="I2953" s="1" t="s">
        <v>32</v>
      </c>
      <c r="J2953">
        <v>20</v>
      </c>
      <c r="K2953" s="1" t="s">
        <v>225</v>
      </c>
      <c r="L2953">
        <v>25</v>
      </c>
      <c r="M2953" s="1" t="s">
        <v>454</v>
      </c>
      <c r="N2953">
        <v>41</v>
      </c>
      <c r="O2953" s="1" t="s">
        <v>60</v>
      </c>
      <c r="P2953">
        <v>7</v>
      </c>
      <c r="Q2953">
        <v>0.05</v>
      </c>
      <c r="R2953">
        <v>958.1</v>
      </c>
      <c r="S2953">
        <v>756.899</v>
      </c>
      <c r="T2953">
        <v>5298.2929999999997</v>
      </c>
      <c r="U2953">
        <v>6371.3650000000007</v>
      </c>
      <c r="V2953">
        <f>Sales[[#This Row],[Total Revenue]]-Sales[[#This Row],[Total Buying]]</f>
        <v>1073.072000000001</v>
      </c>
      <c r="W2953">
        <v>58</v>
      </c>
      <c r="X2953" s="1" t="s">
        <v>478</v>
      </c>
      <c r="Y2953" s="1" t="s">
        <v>191</v>
      </c>
      <c r="Z2953" s="1" t="s">
        <v>158</v>
      </c>
      <c r="AA2953" s="1" t="s">
        <v>159</v>
      </c>
      <c r="AB2953" s="1" t="s">
        <v>116</v>
      </c>
      <c r="AC2953" s="1" t="s">
        <v>159</v>
      </c>
      <c r="AD2953">
        <v>42720</v>
      </c>
      <c r="AE2953">
        <v>52392</v>
      </c>
    </row>
    <row r="2954" spans="1:31" x14ac:dyDescent="0.3">
      <c r="A2954" s="1" t="s">
        <v>3788</v>
      </c>
      <c r="B2954" s="1" t="s">
        <v>30</v>
      </c>
      <c r="C2954" s="1" t="s">
        <v>77</v>
      </c>
      <c r="D2954" s="2">
        <v>43500</v>
      </c>
      <c r="E2954" s="2">
        <v>43596</v>
      </c>
      <c r="F2954" s="2" t="str">
        <f>TEXT(Sales[[#This Row],[OrderDate]],"dd")</f>
        <v>11</v>
      </c>
      <c r="G2954" s="2">
        <v>43606</v>
      </c>
      <c r="H2954" s="2">
        <v>43611</v>
      </c>
      <c r="I2954" s="1" t="s">
        <v>32</v>
      </c>
      <c r="J2954">
        <v>1</v>
      </c>
      <c r="K2954" s="1" t="s">
        <v>78</v>
      </c>
      <c r="L2954">
        <v>18</v>
      </c>
      <c r="M2954" s="1" t="s">
        <v>334</v>
      </c>
      <c r="N2954">
        <v>44</v>
      </c>
      <c r="O2954" s="1" t="s">
        <v>206</v>
      </c>
      <c r="P2954">
        <v>1</v>
      </c>
      <c r="Q2954">
        <v>0.15</v>
      </c>
      <c r="R2954">
        <v>844.2</v>
      </c>
      <c r="S2954">
        <v>354.56400000000002</v>
      </c>
      <c r="T2954">
        <v>354.56400000000002</v>
      </c>
      <c r="U2954">
        <v>717.57</v>
      </c>
      <c r="V2954">
        <f>Sales[[#This Row],[Total Revenue]]-Sales[[#This Row],[Total Buying]]</f>
        <v>363.00600000000003</v>
      </c>
      <c r="W2954">
        <v>136</v>
      </c>
      <c r="X2954" s="1" t="s">
        <v>755</v>
      </c>
      <c r="Y2954" s="1" t="s">
        <v>756</v>
      </c>
      <c r="Z2954" s="1" t="s">
        <v>306</v>
      </c>
      <c r="AA2954" s="1" t="s">
        <v>307</v>
      </c>
      <c r="AB2954" s="1" t="s">
        <v>56</v>
      </c>
      <c r="AC2954" s="1" t="s">
        <v>307</v>
      </c>
      <c r="AD2954">
        <v>74388</v>
      </c>
      <c r="AE2954">
        <v>39681</v>
      </c>
    </row>
    <row r="2955" spans="1:31" x14ac:dyDescent="0.3">
      <c r="A2955" s="1" t="s">
        <v>3789</v>
      </c>
      <c r="B2955" s="1" t="s">
        <v>47</v>
      </c>
      <c r="C2955" s="1" t="s">
        <v>62</v>
      </c>
      <c r="D2955" s="2">
        <v>43500</v>
      </c>
      <c r="E2955" s="2">
        <v>43597</v>
      </c>
      <c r="F2955" s="2" t="str">
        <f>TEXT(Sales[[#This Row],[OrderDate]],"dd")</f>
        <v>12</v>
      </c>
      <c r="G2955" s="2">
        <v>43618</v>
      </c>
      <c r="H2955" s="2">
        <v>43628</v>
      </c>
      <c r="I2955" s="1" t="s">
        <v>32</v>
      </c>
      <c r="J2955">
        <v>18</v>
      </c>
      <c r="K2955" s="1" t="s">
        <v>49</v>
      </c>
      <c r="L2955">
        <v>27</v>
      </c>
      <c r="M2955" s="1" t="s">
        <v>560</v>
      </c>
      <c r="N2955">
        <v>24</v>
      </c>
      <c r="O2955" s="1" t="s">
        <v>204</v>
      </c>
      <c r="P2955">
        <v>1</v>
      </c>
      <c r="Q2955">
        <v>0.05</v>
      </c>
      <c r="R2955">
        <v>2318.2000000000003</v>
      </c>
      <c r="S2955">
        <v>1182.2820000000002</v>
      </c>
      <c r="T2955">
        <v>1182.2820000000002</v>
      </c>
      <c r="U2955">
        <v>2202.2900000000004</v>
      </c>
      <c r="V2955">
        <f>Sales[[#This Row],[Total Revenue]]-Sales[[#This Row],[Total Buying]]</f>
        <v>1020.0080000000003</v>
      </c>
      <c r="W2955">
        <v>301</v>
      </c>
      <c r="X2955" s="1" t="s">
        <v>1318</v>
      </c>
      <c r="Y2955" s="1" t="s">
        <v>769</v>
      </c>
      <c r="Z2955" s="1" t="s">
        <v>432</v>
      </c>
      <c r="AA2955" s="1" t="s">
        <v>433</v>
      </c>
      <c r="AB2955" s="1" t="s">
        <v>56</v>
      </c>
      <c r="AC2955" s="1" t="s">
        <v>433</v>
      </c>
      <c r="AD2955">
        <v>70228</v>
      </c>
      <c r="AE2955">
        <v>40177</v>
      </c>
    </row>
    <row r="2956" spans="1:31" x14ac:dyDescent="0.3">
      <c r="A2956" s="1" t="s">
        <v>3790</v>
      </c>
      <c r="B2956" s="1" t="s">
        <v>100</v>
      </c>
      <c r="C2956" s="1" t="s">
        <v>77</v>
      </c>
      <c r="D2956" s="2">
        <v>43500</v>
      </c>
      <c r="E2956" s="2">
        <v>43597</v>
      </c>
      <c r="F2956" s="2" t="str">
        <f>TEXT(Sales[[#This Row],[OrderDate]],"dd")</f>
        <v>12</v>
      </c>
      <c r="G2956" s="2">
        <v>43599</v>
      </c>
      <c r="H2956" s="2">
        <v>43600</v>
      </c>
      <c r="I2956" s="1" t="s">
        <v>32</v>
      </c>
      <c r="J2956">
        <v>26</v>
      </c>
      <c r="K2956" s="1" t="s">
        <v>247</v>
      </c>
      <c r="L2956">
        <v>20</v>
      </c>
      <c r="M2956" s="1" t="s">
        <v>59</v>
      </c>
      <c r="N2956">
        <v>46</v>
      </c>
      <c r="O2956" s="1" t="s">
        <v>150</v>
      </c>
      <c r="P2956">
        <v>5</v>
      </c>
      <c r="Q2956">
        <v>0.1</v>
      </c>
      <c r="R2956">
        <v>2499.1</v>
      </c>
      <c r="S2956">
        <v>1949.298</v>
      </c>
      <c r="T2956">
        <v>9746.49</v>
      </c>
      <c r="U2956">
        <v>11245.95</v>
      </c>
      <c r="V2956">
        <f>Sales[[#This Row],[Total Revenue]]-Sales[[#This Row],[Total Buying]]</f>
        <v>1499.4600000000009</v>
      </c>
      <c r="W2956">
        <v>146</v>
      </c>
      <c r="X2956" s="1" t="s">
        <v>777</v>
      </c>
      <c r="Y2956" s="1" t="s">
        <v>778</v>
      </c>
      <c r="Z2956" s="1" t="s">
        <v>779</v>
      </c>
      <c r="AA2956" s="1" t="s">
        <v>780</v>
      </c>
      <c r="AB2956" s="1" t="s">
        <v>116</v>
      </c>
      <c r="AC2956" s="1" t="s">
        <v>780</v>
      </c>
      <c r="AD2956">
        <v>127177</v>
      </c>
      <c r="AE2956">
        <v>61442</v>
      </c>
    </row>
    <row r="2957" spans="1:31" x14ac:dyDescent="0.3">
      <c r="A2957" s="1" t="s">
        <v>3791</v>
      </c>
      <c r="B2957" s="1" t="s">
        <v>30</v>
      </c>
      <c r="C2957" s="1" t="s">
        <v>77</v>
      </c>
      <c r="D2957" s="2">
        <v>43500</v>
      </c>
      <c r="E2957" s="2">
        <v>43597</v>
      </c>
      <c r="F2957" s="2" t="str">
        <f>TEXT(Sales[[#This Row],[OrderDate]],"dd")</f>
        <v>12</v>
      </c>
      <c r="G2957" s="2">
        <v>43616</v>
      </c>
      <c r="H2957" s="2">
        <v>43620</v>
      </c>
      <c r="I2957" s="1" t="s">
        <v>32</v>
      </c>
      <c r="J2957">
        <v>1</v>
      </c>
      <c r="K2957" s="1" t="s">
        <v>78</v>
      </c>
      <c r="L2957">
        <v>33</v>
      </c>
      <c r="M2957" s="1" t="s">
        <v>262</v>
      </c>
      <c r="N2957">
        <v>38</v>
      </c>
      <c r="O2957" s="1" t="s">
        <v>119</v>
      </c>
      <c r="P2957">
        <v>8</v>
      </c>
      <c r="Q2957">
        <v>0.05</v>
      </c>
      <c r="R2957">
        <v>3932.9</v>
      </c>
      <c r="S2957">
        <v>2045.1080000000002</v>
      </c>
      <c r="T2957">
        <v>16360.864000000001</v>
      </c>
      <c r="U2957">
        <v>29890.04</v>
      </c>
      <c r="V2957">
        <f>Sales[[#This Row],[Total Revenue]]-Sales[[#This Row],[Total Buying]]</f>
        <v>13529.175999999999</v>
      </c>
      <c r="W2957">
        <v>119</v>
      </c>
      <c r="X2957" s="1" t="s">
        <v>710</v>
      </c>
      <c r="Y2957" s="1" t="s">
        <v>711</v>
      </c>
      <c r="Z2957" s="1" t="s">
        <v>306</v>
      </c>
      <c r="AA2957" s="1" t="s">
        <v>307</v>
      </c>
      <c r="AB2957" s="1" t="s">
        <v>56</v>
      </c>
      <c r="AC2957" s="1" t="s">
        <v>307</v>
      </c>
      <c r="AD2957">
        <v>73446</v>
      </c>
      <c r="AE2957">
        <v>50778</v>
      </c>
    </row>
    <row r="2958" spans="1:31" x14ac:dyDescent="0.3">
      <c r="A2958" s="1" t="s">
        <v>3792</v>
      </c>
      <c r="B2958" s="1" t="s">
        <v>30</v>
      </c>
      <c r="C2958" s="1" t="s">
        <v>77</v>
      </c>
      <c r="D2958" s="2">
        <v>43500</v>
      </c>
      <c r="E2958" s="2">
        <v>43597</v>
      </c>
      <c r="F2958" s="2" t="str">
        <f>TEXT(Sales[[#This Row],[OrderDate]],"dd")</f>
        <v>12</v>
      </c>
      <c r="G2958" s="2">
        <v>43607</v>
      </c>
      <c r="H2958" s="2">
        <v>43609</v>
      </c>
      <c r="I2958" s="1" t="s">
        <v>32</v>
      </c>
      <c r="J2958">
        <v>10</v>
      </c>
      <c r="K2958" s="1" t="s">
        <v>121</v>
      </c>
      <c r="L2958">
        <v>29</v>
      </c>
      <c r="M2958" s="1" t="s">
        <v>429</v>
      </c>
      <c r="N2958">
        <v>22</v>
      </c>
      <c r="O2958" s="1" t="s">
        <v>128</v>
      </c>
      <c r="P2958">
        <v>7</v>
      </c>
      <c r="Q2958">
        <v>0.15</v>
      </c>
      <c r="R2958">
        <v>3510.8</v>
      </c>
      <c r="S2958">
        <v>1720.2920000000001</v>
      </c>
      <c r="T2958">
        <v>12042.044000000002</v>
      </c>
      <c r="U2958">
        <v>20889.260000000002</v>
      </c>
      <c r="V2958">
        <f>Sales[[#This Row],[Total Revenue]]-Sales[[#This Row],[Total Buying]]</f>
        <v>8847.2160000000003</v>
      </c>
      <c r="W2958">
        <v>93</v>
      </c>
      <c r="X2958" s="1" t="s">
        <v>1506</v>
      </c>
      <c r="Y2958" s="1" t="s">
        <v>1507</v>
      </c>
      <c r="Z2958" s="1" t="s">
        <v>400</v>
      </c>
      <c r="AA2958" s="1" t="s">
        <v>401</v>
      </c>
      <c r="AB2958" s="1" t="s">
        <v>116</v>
      </c>
      <c r="AC2958" s="1" t="s">
        <v>401</v>
      </c>
      <c r="AD2958">
        <v>38991</v>
      </c>
      <c r="AE2958">
        <v>91941</v>
      </c>
    </row>
    <row r="2959" spans="1:31" x14ac:dyDescent="0.3">
      <c r="A2959" s="1" t="s">
        <v>3793</v>
      </c>
      <c r="B2959" s="1" t="s">
        <v>30</v>
      </c>
      <c r="C2959" s="1" t="s">
        <v>77</v>
      </c>
      <c r="D2959" s="2">
        <v>43500</v>
      </c>
      <c r="E2959" s="2">
        <v>43597</v>
      </c>
      <c r="F2959" s="2" t="str">
        <f>TEXT(Sales[[#This Row],[OrderDate]],"dd")</f>
        <v>12</v>
      </c>
      <c r="G2959" s="2">
        <v>43609</v>
      </c>
      <c r="H2959" s="2">
        <v>43613</v>
      </c>
      <c r="I2959" s="1" t="s">
        <v>32</v>
      </c>
      <c r="J2959">
        <v>3</v>
      </c>
      <c r="K2959" s="1" t="s">
        <v>154</v>
      </c>
      <c r="L2959">
        <v>6</v>
      </c>
      <c r="M2959" s="1" t="s">
        <v>329</v>
      </c>
      <c r="N2959">
        <v>9</v>
      </c>
      <c r="O2959" s="1" t="s">
        <v>111</v>
      </c>
      <c r="P2959">
        <v>4</v>
      </c>
      <c r="Q2959">
        <v>7.4999999999999997E-2</v>
      </c>
      <c r="R2959">
        <v>194.3</v>
      </c>
      <c r="S2959">
        <v>163.21200000000002</v>
      </c>
      <c r="T2959">
        <v>652.84800000000007</v>
      </c>
      <c r="U2959">
        <v>718.91000000000008</v>
      </c>
      <c r="V2959">
        <f>Sales[[#This Row],[Total Revenue]]-Sales[[#This Row],[Total Buying]]</f>
        <v>66.062000000000012</v>
      </c>
      <c r="W2959">
        <v>99</v>
      </c>
      <c r="X2959" s="1" t="s">
        <v>643</v>
      </c>
      <c r="Y2959" s="1" t="s">
        <v>607</v>
      </c>
      <c r="Z2959" s="1" t="s">
        <v>400</v>
      </c>
      <c r="AA2959" s="1" t="s">
        <v>401</v>
      </c>
      <c r="AB2959" s="1" t="s">
        <v>116</v>
      </c>
      <c r="AC2959" s="1" t="s">
        <v>401</v>
      </c>
      <c r="AD2959">
        <v>63159</v>
      </c>
      <c r="AE2959">
        <v>56954</v>
      </c>
    </row>
    <row r="2960" spans="1:31" x14ac:dyDescent="0.3">
      <c r="A2960" s="1" t="s">
        <v>3794</v>
      </c>
      <c r="B2960" s="1" t="s">
        <v>42</v>
      </c>
      <c r="C2960" s="1" t="s">
        <v>239</v>
      </c>
      <c r="D2960" s="2">
        <v>43500</v>
      </c>
      <c r="E2960" s="2">
        <v>43597</v>
      </c>
      <c r="F2960" s="2" t="str">
        <f>TEXT(Sales[[#This Row],[OrderDate]],"dd")</f>
        <v>12</v>
      </c>
      <c r="G2960" s="2">
        <v>43614</v>
      </c>
      <c r="H2960" s="2">
        <v>43615</v>
      </c>
      <c r="I2960" s="1" t="s">
        <v>32</v>
      </c>
      <c r="J2960">
        <v>23</v>
      </c>
      <c r="K2960" s="1" t="s">
        <v>171</v>
      </c>
      <c r="L2960">
        <v>13</v>
      </c>
      <c r="M2960" s="1" t="s">
        <v>118</v>
      </c>
      <c r="N2960">
        <v>14</v>
      </c>
      <c r="O2960" s="1" t="s">
        <v>438</v>
      </c>
      <c r="P2960">
        <v>2</v>
      </c>
      <c r="Q2960">
        <v>0.15</v>
      </c>
      <c r="R2960">
        <v>3946.3</v>
      </c>
      <c r="S2960">
        <v>2328.317</v>
      </c>
      <c r="T2960">
        <v>4656.634</v>
      </c>
      <c r="U2960">
        <v>6708.71</v>
      </c>
      <c r="V2960">
        <f>Sales[[#This Row],[Total Revenue]]-Sales[[#This Row],[Total Buying]]</f>
        <v>2052.076</v>
      </c>
      <c r="W2960">
        <v>366</v>
      </c>
      <c r="X2960" s="1" t="s">
        <v>888</v>
      </c>
      <c r="Y2960" s="1" t="s">
        <v>889</v>
      </c>
      <c r="Z2960" s="1" t="s">
        <v>415</v>
      </c>
      <c r="AA2960" s="1" t="s">
        <v>416</v>
      </c>
      <c r="AB2960" s="1" t="s">
        <v>147</v>
      </c>
      <c r="AC2960" s="1" t="s">
        <v>416</v>
      </c>
      <c r="AD2960">
        <v>104087</v>
      </c>
      <c r="AE2960">
        <v>54896</v>
      </c>
    </row>
    <row r="2961" spans="1:31" x14ac:dyDescent="0.3">
      <c r="A2961" s="1" t="s">
        <v>3795</v>
      </c>
      <c r="B2961" s="1" t="s">
        <v>100</v>
      </c>
      <c r="C2961" s="1" t="s">
        <v>239</v>
      </c>
      <c r="D2961" s="2">
        <v>43500</v>
      </c>
      <c r="E2961" s="2">
        <v>43597</v>
      </c>
      <c r="F2961" s="2" t="str">
        <f>TEXT(Sales[[#This Row],[OrderDate]],"dd")</f>
        <v>12</v>
      </c>
      <c r="G2961" s="2">
        <v>43620</v>
      </c>
      <c r="H2961" s="2">
        <v>43623</v>
      </c>
      <c r="I2961" s="1" t="s">
        <v>32</v>
      </c>
      <c r="J2961">
        <v>26</v>
      </c>
      <c r="K2961" s="1" t="s">
        <v>247</v>
      </c>
      <c r="L2961">
        <v>19</v>
      </c>
      <c r="M2961" s="1" t="s">
        <v>346</v>
      </c>
      <c r="N2961">
        <v>41</v>
      </c>
      <c r="O2961" s="1" t="s">
        <v>60</v>
      </c>
      <c r="P2961">
        <v>6</v>
      </c>
      <c r="Q2961">
        <v>0.05</v>
      </c>
      <c r="R2961">
        <v>1118.9000000000001</v>
      </c>
      <c r="S2961">
        <v>693.71800000000007</v>
      </c>
      <c r="T2961">
        <v>4162.3080000000009</v>
      </c>
      <c r="U2961">
        <v>6377.7300000000014</v>
      </c>
      <c r="V2961">
        <f>Sales[[#This Row],[Total Revenue]]-Sales[[#This Row],[Total Buying]]</f>
        <v>2215.4220000000005</v>
      </c>
      <c r="W2961">
        <v>341</v>
      </c>
      <c r="X2961" s="1" t="s">
        <v>758</v>
      </c>
      <c r="Y2961" s="1" t="s">
        <v>759</v>
      </c>
      <c r="Z2961" s="1" t="s">
        <v>251</v>
      </c>
      <c r="AA2961" s="1" t="s">
        <v>252</v>
      </c>
      <c r="AB2961" s="1" t="s">
        <v>56</v>
      </c>
      <c r="AC2961" s="1" t="s">
        <v>252</v>
      </c>
      <c r="AD2961">
        <v>38114</v>
      </c>
      <c r="AE2961">
        <v>109917</v>
      </c>
    </row>
    <row r="2962" spans="1:31" x14ac:dyDescent="0.3">
      <c r="A2962" s="1" t="s">
        <v>3796</v>
      </c>
      <c r="B2962" s="1" t="s">
        <v>30</v>
      </c>
      <c r="C2962" s="1" t="s">
        <v>77</v>
      </c>
      <c r="D2962" s="2">
        <v>43500</v>
      </c>
      <c r="E2962" s="2">
        <v>43597</v>
      </c>
      <c r="F2962" s="2" t="str">
        <f>TEXT(Sales[[#This Row],[OrderDate]],"dd")</f>
        <v>12</v>
      </c>
      <c r="G2962" s="2">
        <v>43621</v>
      </c>
      <c r="H2962" s="2">
        <v>43626</v>
      </c>
      <c r="I2962" s="1" t="s">
        <v>32</v>
      </c>
      <c r="J2962">
        <v>5</v>
      </c>
      <c r="K2962" s="1" t="s">
        <v>182</v>
      </c>
      <c r="L2962">
        <v>31</v>
      </c>
      <c r="M2962" s="1" t="s">
        <v>374</v>
      </c>
      <c r="N2962">
        <v>22</v>
      </c>
      <c r="O2962" s="1" t="s">
        <v>128</v>
      </c>
      <c r="P2962">
        <v>3</v>
      </c>
      <c r="Q2962">
        <v>0.2</v>
      </c>
      <c r="R2962">
        <v>1688.4</v>
      </c>
      <c r="S2962">
        <v>1401.3720000000001</v>
      </c>
      <c r="T2962">
        <v>4204.116</v>
      </c>
      <c r="U2962">
        <v>4052.16</v>
      </c>
      <c r="V2962">
        <f>Sales[[#This Row],[Total Revenue]]-Sales[[#This Row],[Total Buying]]</f>
        <v>-151.95600000000013</v>
      </c>
      <c r="W2962">
        <v>170</v>
      </c>
      <c r="X2962" s="1" t="s">
        <v>628</v>
      </c>
      <c r="Y2962" s="1" t="s">
        <v>629</v>
      </c>
      <c r="Z2962" s="1" t="s">
        <v>196</v>
      </c>
      <c r="AA2962" s="1" t="s">
        <v>197</v>
      </c>
      <c r="AB2962" s="1" t="s">
        <v>147</v>
      </c>
      <c r="AC2962" s="1" t="s">
        <v>197</v>
      </c>
      <c r="AD2962">
        <v>47239</v>
      </c>
      <c r="AE2962">
        <v>45552</v>
      </c>
    </row>
    <row r="2963" spans="1:31" x14ac:dyDescent="0.3">
      <c r="A2963" s="1" t="s">
        <v>3797</v>
      </c>
      <c r="B2963" s="1" t="s">
        <v>47</v>
      </c>
      <c r="C2963" s="1" t="s">
        <v>62</v>
      </c>
      <c r="D2963" s="2">
        <v>43500</v>
      </c>
      <c r="E2963" s="2">
        <v>43597</v>
      </c>
      <c r="F2963" s="2" t="str">
        <f>TEXT(Sales[[#This Row],[OrderDate]],"dd")</f>
        <v>12</v>
      </c>
      <c r="G2963" s="2">
        <v>43604</v>
      </c>
      <c r="H2963" s="2">
        <v>43614</v>
      </c>
      <c r="I2963" s="1" t="s">
        <v>32</v>
      </c>
      <c r="J2963">
        <v>13</v>
      </c>
      <c r="K2963" s="1" t="s">
        <v>88</v>
      </c>
      <c r="L2963">
        <v>28</v>
      </c>
      <c r="M2963" s="1" t="s">
        <v>50</v>
      </c>
      <c r="N2963">
        <v>41</v>
      </c>
      <c r="O2963" s="1" t="s">
        <v>60</v>
      </c>
      <c r="P2963">
        <v>8</v>
      </c>
      <c r="Q2963">
        <v>0.2</v>
      </c>
      <c r="R2963">
        <v>2291.4</v>
      </c>
      <c r="S2963">
        <v>1856.0340000000001</v>
      </c>
      <c r="T2963">
        <v>14848.272000000001</v>
      </c>
      <c r="U2963">
        <v>14664.960000000001</v>
      </c>
      <c r="V2963">
        <f>Sales[[#This Row],[Total Revenue]]-Sales[[#This Row],[Total Buying]]</f>
        <v>-183.3119999999999</v>
      </c>
      <c r="W2963">
        <v>296</v>
      </c>
      <c r="X2963" s="1" t="s">
        <v>965</v>
      </c>
      <c r="Y2963" s="1" t="s">
        <v>966</v>
      </c>
      <c r="Z2963" s="1" t="s">
        <v>967</v>
      </c>
      <c r="AA2963" s="1" t="s">
        <v>968</v>
      </c>
      <c r="AB2963" s="1" t="s">
        <v>40</v>
      </c>
      <c r="AC2963" s="1" t="s">
        <v>968</v>
      </c>
      <c r="AD2963">
        <v>61481</v>
      </c>
      <c r="AE2963">
        <v>37501</v>
      </c>
    </row>
    <row r="2964" spans="1:31" x14ac:dyDescent="0.3">
      <c r="A2964" s="1" t="s">
        <v>3798</v>
      </c>
      <c r="B2964" s="1" t="s">
        <v>30</v>
      </c>
      <c r="C2964" s="1" t="s">
        <v>48</v>
      </c>
      <c r="D2964" s="2">
        <v>43500</v>
      </c>
      <c r="E2964" s="2">
        <v>43598</v>
      </c>
      <c r="F2964" s="2" t="str">
        <f>TEXT(Sales[[#This Row],[OrderDate]],"dd")</f>
        <v>13</v>
      </c>
      <c r="G2964" s="2">
        <v>43607</v>
      </c>
      <c r="H2964" s="2">
        <v>43617</v>
      </c>
      <c r="I2964" s="1" t="s">
        <v>32</v>
      </c>
      <c r="J2964">
        <v>9</v>
      </c>
      <c r="K2964" s="1" t="s">
        <v>214</v>
      </c>
      <c r="L2964">
        <v>28</v>
      </c>
      <c r="M2964" s="1" t="s">
        <v>50</v>
      </c>
      <c r="N2964">
        <v>27</v>
      </c>
      <c r="O2964" s="1" t="s">
        <v>223</v>
      </c>
      <c r="P2964">
        <v>6</v>
      </c>
      <c r="Q2964">
        <v>0.05</v>
      </c>
      <c r="R2964">
        <v>1936.3</v>
      </c>
      <c r="S2964">
        <v>1123.0539999999999</v>
      </c>
      <c r="T2964">
        <v>6738.3239999999987</v>
      </c>
      <c r="U2964">
        <v>11036.91</v>
      </c>
      <c r="V2964">
        <f>Sales[[#This Row],[Total Revenue]]-Sales[[#This Row],[Total Buying]]</f>
        <v>4298.5860000000011</v>
      </c>
      <c r="W2964">
        <v>49</v>
      </c>
      <c r="X2964" s="1" t="s">
        <v>1596</v>
      </c>
      <c r="Y2964" s="1" t="s">
        <v>1597</v>
      </c>
      <c r="Z2964" s="1" t="s">
        <v>158</v>
      </c>
      <c r="AA2964" s="1" t="s">
        <v>159</v>
      </c>
      <c r="AB2964" s="1" t="s">
        <v>116</v>
      </c>
      <c r="AC2964" s="1" t="s">
        <v>159</v>
      </c>
      <c r="AD2964">
        <v>70481</v>
      </c>
      <c r="AE2964">
        <v>48577</v>
      </c>
    </row>
    <row r="2965" spans="1:31" x14ac:dyDescent="0.3">
      <c r="A2965" s="1" t="s">
        <v>3799</v>
      </c>
      <c r="B2965" s="1" t="s">
        <v>47</v>
      </c>
      <c r="C2965" s="1" t="s">
        <v>77</v>
      </c>
      <c r="D2965" s="2">
        <v>43500</v>
      </c>
      <c r="E2965" s="2">
        <v>43598</v>
      </c>
      <c r="F2965" s="2" t="str">
        <f>TEXT(Sales[[#This Row],[OrderDate]],"dd")</f>
        <v>13</v>
      </c>
      <c r="G2965" s="2">
        <v>43601</v>
      </c>
      <c r="H2965" s="2">
        <v>43604</v>
      </c>
      <c r="I2965" s="1" t="s">
        <v>32</v>
      </c>
      <c r="J2965">
        <v>19</v>
      </c>
      <c r="K2965" s="1" t="s">
        <v>97</v>
      </c>
      <c r="L2965">
        <v>47</v>
      </c>
      <c r="M2965" s="1" t="s">
        <v>267</v>
      </c>
      <c r="N2965">
        <v>14</v>
      </c>
      <c r="O2965" s="1" t="s">
        <v>438</v>
      </c>
      <c r="P2965">
        <v>5</v>
      </c>
      <c r="Q2965">
        <v>0.1</v>
      </c>
      <c r="R2965">
        <v>1876</v>
      </c>
      <c r="S2965">
        <v>1106.8399999999999</v>
      </c>
      <c r="T2965">
        <v>5534.2</v>
      </c>
      <c r="U2965">
        <v>8442</v>
      </c>
      <c r="V2965">
        <f>Sales[[#This Row],[Total Revenue]]-Sales[[#This Row],[Total Buying]]</f>
        <v>2907.8</v>
      </c>
      <c r="W2965">
        <v>194</v>
      </c>
      <c r="X2965" s="1" t="s">
        <v>1022</v>
      </c>
      <c r="Y2965" s="1" t="s">
        <v>1023</v>
      </c>
      <c r="Z2965" s="1" t="s">
        <v>219</v>
      </c>
      <c r="AA2965" s="1" t="s">
        <v>220</v>
      </c>
      <c r="AB2965" s="1" t="s">
        <v>147</v>
      </c>
      <c r="AC2965" s="1" t="s">
        <v>220</v>
      </c>
      <c r="AD2965">
        <v>54629</v>
      </c>
      <c r="AE2965">
        <v>38749</v>
      </c>
    </row>
    <row r="2966" spans="1:31" x14ac:dyDescent="0.3">
      <c r="A2966" s="1" t="s">
        <v>3800</v>
      </c>
      <c r="B2966" s="1" t="s">
        <v>30</v>
      </c>
      <c r="C2966" s="1" t="s">
        <v>239</v>
      </c>
      <c r="D2966" s="2">
        <v>43500</v>
      </c>
      <c r="E2966" s="2">
        <v>43598</v>
      </c>
      <c r="F2966" s="2" t="str">
        <f>TEXT(Sales[[#This Row],[OrderDate]],"dd")</f>
        <v>13</v>
      </c>
      <c r="G2966" s="2">
        <v>43622</v>
      </c>
      <c r="H2966" s="2">
        <v>43625</v>
      </c>
      <c r="I2966" s="1" t="s">
        <v>32</v>
      </c>
      <c r="J2966">
        <v>10</v>
      </c>
      <c r="K2966" s="1" t="s">
        <v>121</v>
      </c>
      <c r="L2966">
        <v>39</v>
      </c>
      <c r="M2966" s="1" t="s">
        <v>520</v>
      </c>
      <c r="N2966">
        <v>27</v>
      </c>
      <c r="O2966" s="1" t="s">
        <v>223</v>
      </c>
      <c r="P2966">
        <v>7</v>
      </c>
      <c r="Q2966">
        <v>7.4999999999999997E-2</v>
      </c>
      <c r="R2966">
        <v>3658.2000000000003</v>
      </c>
      <c r="S2966">
        <v>2780.2320000000004</v>
      </c>
      <c r="T2966">
        <v>19461.624000000003</v>
      </c>
      <c r="U2966">
        <v>23686.845000000001</v>
      </c>
      <c r="V2966">
        <f>Sales[[#This Row],[Total Revenue]]-Sales[[#This Row],[Total Buying]]</f>
        <v>4225.2209999999977</v>
      </c>
      <c r="W2966">
        <v>331</v>
      </c>
      <c r="X2966" s="1" t="s">
        <v>1043</v>
      </c>
      <c r="Y2966" s="1" t="s">
        <v>1044</v>
      </c>
      <c r="Z2966" s="1" t="s">
        <v>251</v>
      </c>
      <c r="AA2966" s="1" t="s">
        <v>252</v>
      </c>
      <c r="AB2966" s="1" t="s">
        <v>56</v>
      </c>
      <c r="AC2966" s="1" t="s">
        <v>252</v>
      </c>
      <c r="AD2966">
        <v>47795</v>
      </c>
      <c r="AE2966">
        <v>49604</v>
      </c>
    </row>
    <row r="2967" spans="1:31" x14ac:dyDescent="0.3">
      <c r="A2967" s="1" t="s">
        <v>3801</v>
      </c>
      <c r="B2967" s="1" t="s">
        <v>42</v>
      </c>
      <c r="C2967" s="1" t="s">
        <v>48</v>
      </c>
      <c r="D2967" s="2">
        <v>43500</v>
      </c>
      <c r="E2967" s="2">
        <v>43598</v>
      </c>
      <c r="F2967" s="2" t="str">
        <f>TEXT(Sales[[#This Row],[OrderDate]],"dd")</f>
        <v>13</v>
      </c>
      <c r="G2967" s="2">
        <v>43611</v>
      </c>
      <c r="H2967" s="2">
        <v>43621</v>
      </c>
      <c r="I2967" s="1" t="s">
        <v>32</v>
      </c>
      <c r="J2967">
        <v>24</v>
      </c>
      <c r="K2967" s="1" t="s">
        <v>58</v>
      </c>
      <c r="L2967">
        <v>38</v>
      </c>
      <c r="M2967" s="1" t="s">
        <v>226</v>
      </c>
      <c r="N2967">
        <v>28</v>
      </c>
      <c r="O2967" s="1" t="s">
        <v>135</v>
      </c>
      <c r="P2967">
        <v>4</v>
      </c>
      <c r="Q2967">
        <v>0.4</v>
      </c>
      <c r="R2967">
        <v>180.9</v>
      </c>
      <c r="S2967">
        <v>117.58500000000001</v>
      </c>
      <c r="T2967">
        <v>470.34000000000003</v>
      </c>
      <c r="U2967">
        <v>434.16</v>
      </c>
      <c r="V2967">
        <f>Sales[[#This Row],[Total Revenue]]-Sales[[#This Row],[Total Buying]]</f>
        <v>-36.180000000000007</v>
      </c>
      <c r="W2967">
        <v>14</v>
      </c>
      <c r="X2967" s="1" t="s">
        <v>1258</v>
      </c>
      <c r="Y2967" s="1" t="s">
        <v>113</v>
      </c>
      <c r="Z2967" s="1" t="s">
        <v>114</v>
      </c>
      <c r="AA2967" s="1" t="s">
        <v>115</v>
      </c>
      <c r="AB2967" s="1" t="s">
        <v>116</v>
      </c>
      <c r="AC2967" s="1" t="s">
        <v>115</v>
      </c>
      <c r="AD2967">
        <v>64810</v>
      </c>
      <c r="AE2967">
        <v>49012</v>
      </c>
    </row>
    <row r="2968" spans="1:31" x14ac:dyDescent="0.3">
      <c r="A2968" s="1" t="s">
        <v>3802</v>
      </c>
      <c r="B2968" s="1" t="s">
        <v>47</v>
      </c>
      <c r="C2968" s="1" t="s">
        <v>48</v>
      </c>
      <c r="D2968" s="2">
        <v>43500</v>
      </c>
      <c r="E2968" s="2">
        <v>43598</v>
      </c>
      <c r="F2968" s="2" t="str">
        <f>TEXT(Sales[[#This Row],[OrderDate]],"dd")</f>
        <v>13</v>
      </c>
      <c r="G2968" s="2">
        <v>43604</v>
      </c>
      <c r="H2968" s="2">
        <v>43606</v>
      </c>
      <c r="I2968" s="1" t="s">
        <v>32</v>
      </c>
      <c r="J2968">
        <v>18</v>
      </c>
      <c r="K2968" s="1" t="s">
        <v>49</v>
      </c>
      <c r="L2968">
        <v>3</v>
      </c>
      <c r="M2968" s="1" t="s">
        <v>175</v>
      </c>
      <c r="N2968">
        <v>21</v>
      </c>
      <c r="O2968" s="1" t="s">
        <v>131</v>
      </c>
      <c r="P2968">
        <v>6</v>
      </c>
      <c r="Q2968">
        <v>0.1</v>
      </c>
      <c r="R2968">
        <v>1038.5</v>
      </c>
      <c r="S2968">
        <v>467.32499999999999</v>
      </c>
      <c r="T2968">
        <v>2803.95</v>
      </c>
      <c r="U2968">
        <v>5607.9</v>
      </c>
      <c r="V2968">
        <f>Sales[[#This Row],[Total Revenue]]-Sales[[#This Row],[Total Buying]]</f>
        <v>2803.95</v>
      </c>
      <c r="W2968">
        <v>19</v>
      </c>
      <c r="X2968" s="1" t="s">
        <v>185</v>
      </c>
      <c r="Y2968" s="1" t="s">
        <v>186</v>
      </c>
      <c r="Z2968" s="1" t="s">
        <v>158</v>
      </c>
      <c r="AA2968" s="1" t="s">
        <v>159</v>
      </c>
      <c r="AB2968" s="1" t="s">
        <v>116</v>
      </c>
      <c r="AC2968" s="1" t="s">
        <v>159</v>
      </c>
      <c r="AD2968">
        <v>45917</v>
      </c>
      <c r="AE2968">
        <v>66237</v>
      </c>
    </row>
    <row r="2969" spans="1:31" x14ac:dyDescent="0.3">
      <c r="A2969" s="1" t="s">
        <v>3803</v>
      </c>
      <c r="B2969" s="1" t="s">
        <v>42</v>
      </c>
      <c r="C2969" s="1" t="s">
        <v>424</v>
      </c>
      <c r="D2969" s="2">
        <v>43500</v>
      </c>
      <c r="E2969" s="2">
        <v>43598</v>
      </c>
      <c r="F2969" s="2" t="str">
        <f>TEXT(Sales[[#This Row],[OrderDate]],"dd")</f>
        <v>13</v>
      </c>
      <c r="G2969" s="2">
        <v>43613</v>
      </c>
      <c r="H2969" s="2">
        <v>43619</v>
      </c>
      <c r="I2969" s="1" t="s">
        <v>32</v>
      </c>
      <c r="J2969">
        <v>22</v>
      </c>
      <c r="K2969" s="1" t="s">
        <v>85</v>
      </c>
      <c r="L2969">
        <v>20</v>
      </c>
      <c r="M2969" s="1" t="s">
        <v>59</v>
      </c>
      <c r="N2969">
        <v>40</v>
      </c>
      <c r="O2969" s="1" t="s">
        <v>199</v>
      </c>
      <c r="P2969">
        <v>5</v>
      </c>
      <c r="Q2969">
        <v>0.15</v>
      </c>
      <c r="R2969">
        <v>227.8</v>
      </c>
      <c r="S2969">
        <v>152.626</v>
      </c>
      <c r="T2969">
        <v>763.13</v>
      </c>
      <c r="U2969">
        <v>968.15</v>
      </c>
      <c r="V2969">
        <f>Sales[[#This Row],[Total Revenue]]-Sales[[#This Row],[Total Buying]]</f>
        <v>205.01999999999998</v>
      </c>
      <c r="W2969">
        <v>68</v>
      </c>
      <c r="X2969" s="1" t="s">
        <v>1067</v>
      </c>
      <c r="Y2969" s="1" t="s">
        <v>461</v>
      </c>
      <c r="Z2969" s="1" t="s">
        <v>158</v>
      </c>
      <c r="AA2969" s="1" t="s">
        <v>159</v>
      </c>
      <c r="AB2969" s="1" t="s">
        <v>116</v>
      </c>
      <c r="AC2969" s="1" t="s">
        <v>159</v>
      </c>
      <c r="AD2969">
        <v>57580</v>
      </c>
      <c r="AE2969">
        <v>37047</v>
      </c>
    </row>
    <row r="2970" spans="1:31" x14ac:dyDescent="0.3">
      <c r="A2970" s="1" t="s">
        <v>3804</v>
      </c>
      <c r="B2970" s="1" t="s">
        <v>30</v>
      </c>
      <c r="C2970" s="1" t="s">
        <v>239</v>
      </c>
      <c r="D2970" s="2">
        <v>43500</v>
      </c>
      <c r="E2970" s="2">
        <v>43598</v>
      </c>
      <c r="F2970" s="2" t="str">
        <f>TEXT(Sales[[#This Row],[OrderDate]],"dd")</f>
        <v>13</v>
      </c>
      <c r="G2970" s="2">
        <v>43600</v>
      </c>
      <c r="H2970" s="2">
        <v>43603</v>
      </c>
      <c r="I2970" s="1" t="s">
        <v>32</v>
      </c>
      <c r="J2970">
        <v>7</v>
      </c>
      <c r="K2970" s="1" t="s">
        <v>188</v>
      </c>
      <c r="L2970">
        <v>48</v>
      </c>
      <c r="M2970" s="1" t="s">
        <v>102</v>
      </c>
      <c r="N2970">
        <v>40</v>
      </c>
      <c r="O2970" s="1" t="s">
        <v>199</v>
      </c>
      <c r="P2970">
        <v>4</v>
      </c>
      <c r="Q2970">
        <v>0.15</v>
      </c>
      <c r="R2970">
        <v>1252.9000000000001</v>
      </c>
      <c r="S2970">
        <v>826.9140000000001</v>
      </c>
      <c r="T2970">
        <v>3307.6560000000004</v>
      </c>
      <c r="U2970">
        <v>4259.8600000000006</v>
      </c>
      <c r="V2970">
        <f>Sales[[#This Row],[Total Revenue]]-Sales[[#This Row],[Total Buying]]</f>
        <v>952.20400000000018</v>
      </c>
      <c r="W2970">
        <v>343</v>
      </c>
      <c r="X2970" s="1" t="s">
        <v>1131</v>
      </c>
      <c r="Y2970" s="1" t="s">
        <v>1132</v>
      </c>
      <c r="Z2970" s="1" t="s">
        <v>251</v>
      </c>
      <c r="AA2970" s="1" t="s">
        <v>252</v>
      </c>
      <c r="AB2970" s="1" t="s">
        <v>56</v>
      </c>
      <c r="AC2970" s="1" t="s">
        <v>252</v>
      </c>
      <c r="AD2970">
        <v>46719</v>
      </c>
      <c r="AE2970">
        <v>33147</v>
      </c>
    </row>
    <row r="2971" spans="1:31" x14ac:dyDescent="0.3">
      <c r="A2971" s="1" t="s">
        <v>3805</v>
      </c>
      <c r="B2971" s="1" t="s">
        <v>42</v>
      </c>
      <c r="C2971" s="1" t="s">
        <v>424</v>
      </c>
      <c r="D2971" s="2">
        <v>43500</v>
      </c>
      <c r="E2971" s="2">
        <v>43599</v>
      </c>
      <c r="F2971" s="2" t="str">
        <f>TEXT(Sales[[#This Row],[OrderDate]],"dd")</f>
        <v>14</v>
      </c>
      <c r="G2971" s="2">
        <v>43604</v>
      </c>
      <c r="H2971" s="2">
        <v>43609</v>
      </c>
      <c r="I2971" s="1" t="s">
        <v>32</v>
      </c>
      <c r="J2971">
        <v>22</v>
      </c>
      <c r="K2971" s="1" t="s">
        <v>85</v>
      </c>
      <c r="L2971">
        <v>45</v>
      </c>
      <c r="M2971" s="1" t="s">
        <v>639</v>
      </c>
      <c r="N2971">
        <v>15</v>
      </c>
      <c r="O2971" s="1" t="s">
        <v>347</v>
      </c>
      <c r="P2971">
        <v>1</v>
      </c>
      <c r="Q2971">
        <v>7.4999999999999997E-2</v>
      </c>
      <c r="R2971">
        <v>1246.2</v>
      </c>
      <c r="S2971">
        <v>797.5680000000001</v>
      </c>
      <c r="T2971">
        <v>797.5680000000001</v>
      </c>
      <c r="U2971">
        <v>1152.7350000000001</v>
      </c>
      <c r="V2971">
        <f>Sales[[#This Row],[Total Revenue]]-Sales[[#This Row],[Total Buying]]</f>
        <v>355.16700000000003</v>
      </c>
      <c r="W2971">
        <v>66</v>
      </c>
      <c r="X2971" s="1" t="s">
        <v>518</v>
      </c>
      <c r="Y2971" s="1" t="s">
        <v>331</v>
      </c>
      <c r="Z2971" s="1" t="s">
        <v>158</v>
      </c>
      <c r="AA2971" s="1" t="s">
        <v>159</v>
      </c>
      <c r="AB2971" s="1" t="s">
        <v>116</v>
      </c>
      <c r="AC2971" s="1" t="s">
        <v>159</v>
      </c>
      <c r="AD2971">
        <v>178185</v>
      </c>
      <c r="AE2971">
        <v>50739</v>
      </c>
    </row>
    <row r="2972" spans="1:31" x14ac:dyDescent="0.3">
      <c r="A2972" s="1" t="s">
        <v>3806</v>
      </c>
      <c r="B2972" s="1" t="s">
        <v>30</v>
      </c>
      <c r="C2972" s="1" t="s">
        <v>424</v>
      </c>
      <c r="D2972" s="2">
        <v>43500</v>
      </c>
      <c r="E2972" s="2">
        <v>43599</v>
      </c>
      <c r="F2972" s="2" t="str">
        <f>TEXT(Sales[[#This Row],[OrderDate]],"dd")</f>
        <v>14</v>
      </c>
      <c r="G2972" s="2">
        <v>43618</v>
      </c>
      <c r="H2972" s="2">
        <v>43621</v>
      </c>
      <c r="I2972" s="1" t="s">
        <v>32</v>
      </c>
      <c r="J2972">
        <v>7</v>
      </c>
      <c r="K2972" s="1" t="s">
        <v>188</v>
      </c>
      <c r="L2972">
        <v>41</v>
      </c>
      <c r="M2972" s="1" t="s">
        <v>505</v>
      </c>
      <c r="N2972">
        <v>42</v>
      </c>
      <c r="O2972" s="1" t="s">
        <v>139</v>
      </c>
      <c r="P2972">
        <v>5</v>
      </c>
      <c r="Q2972">
        <v>0.2</v>
      </c>
      <c r="R2972">
        <v>2271.3000000000002</v>
      </c>
      <c r="S2972">
        <v>1408.2060000000001</v>
      </c>
      <c r="T2972">
        <v>7041.0300000000007</v>
      </c>
      <c r="U2972">
        <v>9085.2000000000007</v>
      </c>
      <c r="V2972">
        <f>Sales[[#This Row],[Total Revenue]]-Sales[[#This Row],[Total Buying]]</f>
        <v>2044.17</v>
      </c>
      <c r="W2972">
        <v>59</v>
      </c>
      <c r="X2972" s="1" t="s">
        <v>476</v>
      </c>
      <c r="Y2972" s="1" t="s">
        <v>191</v>
      </c>
      <c r="Z2972" s="1" t="s">
        <v>158</v>
      </c>
      <c r="AA2972" s="1" t="s">
        <v>159</v>
      </c>
      <c r="AB2972" s="1" t="s">
        <v>116</v>
      </c>
      <c r="AC2972" s="1" t="s">
        <v>159</v>
      </c>
      <c r="AD2972">
        <v>54536</v>
      </c>
      <c r="AE2972">
        <v>72402</v>
      </c>
    </row>
    <row r="2973" spans="1:31" x14ac:dyDescent="0.3">
      <c r="A2973" s="1" t="s">
        <v>3807</v>
      </c>
      <c r="B2973" s="1" t="s">
        <v>42</v>
      </c>
      <c r="C2973" s="1" t="s">
        <v>77</v>
      </c>
      <c r="D2973" s="2">
        <v>43500</v>
      </c>
      <c r="E2973" s="2">
        <v>43599</v>
      </c>
      <c r="F2973" s="2" t="str">
        <f>TEXT(Sales[[#This Row],[OrderDate]],"dd")</f>
        <v>14</v>
      </c>
      <c r="G2973" s="2">
        <v>43609</v>
      </c>
      <c r="H2973" s="2">
        <v>43616</v>
      </c>
      <c r="I2973" s="1" t="s">
        <v>32</v>
      </c>
      <c r="J2973">
        <v>21</v>
      </c>
      <c r="K2973" s="1" t="s">
        <v>43</v>
      </c>
      <c r="L2973">
        <v>37</v>
      </c>
      <c r="M2973" s="1" t="s">
        <v>498</v>
      </c>
      <c r="N2973">
        <v>47</v>
      </c>
      <c r="O2973" s="1" t="s">
        <v>254</v>
      </c>
      <c r="P2973">
        <v>2</v>
      </c>
      <c r="Q2973">
        <v>0.2</v>
      </c>
      <c r="R2973">
        <v>1721.9</v>
      </c>
      <c r="S2973">
        <v>1308.644</v>
      </c>
      <c r="T2973">
        <v>2617.288</v>
      </c>
      <c r="U2973">
        <v>2755.04</v>
      </c>
      <c r="V2973">
        <f>Sales[[#This Row],[Total Revenue]]-Sales[[#This Row],[Total Buying]]</f>
        <v>137.75199999999995</v>
      </c>
      <c r="W2973">
        <v>182</v>
      </c>
      <c r="X2973" s="1" t="s">
        <v>860</v>
      </c>
      <c r="Y2973" s="1" t="s">
        <v>368</v>
      </c>
      <c r="Z2973" s="1" t="s">
        <v>369</v>
      </c>
      <c r="AA2973" s="1" t="s">
        <v>370</v>
      </c>
      <c r="AB2973" s="1" t="s">
        <v>147</v>
      </c>
      <c r="AC2973" s="1" t="s">
        <v>370</v>
      </c>
      <c r="AD2973">
        <v>59947</v>
      </c>
      <c r="AE2973">
        <v>27572</v>
      </c>
    </row>
    <row r="2974" spans="1:31" x14ac:dyDescent="0.3">
      <c r="A2974" s="1" t="s">
        <v>3808</v>
      </c>
      <c r="B2974" s="1" t="s">
        <v>30</v>
      </c>
      <c r="C2974" s="1" t="s">
        <v>77</v>
      </c>
      <c r="D2974" s="2">
        <v>43500</v>
      </c>
      <c r="E2974" s="2">
        <v>43599</v>
      </c>
      <c r="F2974" s="2" t="str">
        <f>TEXT(Sales[[#This Row],[OrderDate]],"dd")</f>
        <v>14</v>
      </c>
      <c r="G2974" s="2">
        <v>43624</v>
      </c>
      <c r="H2974" s="2">
        <v>43625</v>
      </c>
      <c r="I2974" s="1" t="s">
        <v>32</v>
      </c>
      <c r="J2974">
        <v>4</v>
      </c>
      <c r="K2974" s="1" t="s">
        <v>70</v>
      </c>
      <c r="L2974">
        <v>11</v>
      </c>
      <c r="M2974" s="1" t="s">
        <v>44</v>
      </c>
      <c r="N2974">
        <v>6</v>
      </c>
      <c r="O2974" s="1" t="s">
        <v>274</v>
      </c>
      <c r="P2974">
        <v>4</v>
      </c>
      <c r="Q2974">
        <v>0.1</v>
      </c>
      <c r="R2974">
        <v>5045.1000000000004</v>
      </c>
      <c r="S2974">
        <v>2623.4520000000002</v>
      </c>
      <c r="T2974">
        <v>10493.808000000001</v>
      </c>
      <c r="U2974">
        <v>18162.36</v>
      </c>
      <c r="V2974">
        <f>Sales[[#This Row],[Total Revenue]]-Sales[[#This Row],[Total Buying]]</f>
        <v>7668.5519999999997</v>
      </c>
      <c r="W2974">
        <v>124</v>
      </c>
      <c r="X2974" s="1" t="s">
        <v>1446</v>
      </c>
      <c r="Y2974" s="1" t="s">
        <v>1447</v>
      </c>
      <c r="Z2974" s="1" t="s">
        <v>306</v>
      </c>
      <c r="AA2974" s="1" t="s">
        <v>307</v>
      </c>
      <c r="AB2974" s="1" t="s">
        <v>56</v>
      </c>
      <c r="AC2974" s="1" t="s">
        <v>307</v>
      </c>
      <c r="AD2974">
        <v>39376</v>
      </c>
      <c r="AE2974">
        <v>39706</v>
      </c>
    </row>
    <row r="2975" spans="1:31" x14ac:dyDescent="0.3">
      <c r="A2975" s="1" t="s">
        <v>3809</v>
      </c>
      <c r="B2975" s="1" t="s">
        <v>100</v>
      </c>
      <c r="C2975" s="1" t="s">
        <v>424</v>
      </c>
      <c r="D2975" s="2">
        <v>43500</v>
      </c>
      <c r="E2975" s="2">
        <v>43599</v>
      </c>
      <c r="F2975" s="2" t="str">
        <f>TEXT(Sales[[#This Row],[OrderDate]],"dd")</f>
        <v>14</v>
      </c>
      <c r="G2975" s="2">
        <v>43619</v>
      </c>
      <c r="H2975" s="2">
        <v>43628</v>
      </c>
      <c r="I2975" s="1" t="s">
        <v>32</v>
      </c>
      <c r="J2975">
        <v>27</v>
      </c>
      <c r="K2975" s="1" t="s">
        <v>179</v>
      </c>
      <c r="L2975">
        <v>31</v>
      </c>
      <c r="M2975" s="1" t="s">
        <v>374</v>
      </c>
      <c r="N2975">
        <v>29</v>
      </c>
      <c r="O2975" s="1" t="s">
        <v>360</v>
      </c>
      <c r="P2975">
        <v>6</v>
      </c>
      <c r="Q2975">
        <v>0.05</v>
      </c>
      <c r="R2975">
        <v>3839.1</v>
      </c>
      <c r="S2975">
        <v>3148.0619999999999</v>
      </c>
      <c r="T2975">
        <v>18888.371999999999</v>
      </c>
      <c r="U2975">
        <v>21882.87</v>
      </c>
      <c r="V2975">
        <f>Sales[[#This Row],[Total Revenue]]-Sales[[#This Row],[Total Buying]]</f>
        <v>2994.4979999999996</v>
      </c>
      <c r="W2975">
        <v>77</v>
      </c>
      <c r="X2975" s="1" t="s">
        <v>514</v>
      </c>
      <c r="Y2975" s="1" t="s">
        <v>515</v>
      </c>
      <c r="Z2975" s="1" t="s">
        <v>158</v>
      </c>
      <c r="AA2975" s="1" t="s">
        <v>159</v>
      </c>
      <c r="AB2975" s="1" t="s">
        <v>116</v>
      </c>
      <c r="AC2975" s="1" t="s">
        <v>159</v>
      </c>
      <c r="AD2975">
        <v>27365</v>
      </c>
      <c r="AE2975">
        <v>50433</v>
      </c>
    </row>
    <row r="2976" spans="1:31" x14ac:dyDescent="0.3">
      <c r="A2976" s="1" t="s">
        <v>3810</v>
      </c>
      <c r="B2976" s="1" t="s">
        <v>47</v>
      </c>
      <c r="C2976" s="1" t="s">
        <v>31</v>
      </c>
      <c r="D2976" s="2">
        <v>43500</v>
      </c>
      <c r="E2976" s="2">
        <v>43599</v>
      </c>
      <c r="F2976" s="2" t="str">
        <f>TEXT(Sales[[#This Row],[OrderDate]],"dd")</f>
        <v>14</v>
      </c>
      <c r="G2976" s="2">
        <v>43617</v>
      </c>
      <c r="H2976" s="2">
        <v>43623</v>
      </c>
      <c r="I2976" s="1" t="s">
        <v>32</v>
      </c>
      <c r="J2976">
        <v>18</v>
      </c>
      <c r="K2976" s="1" t="s">
        <v>49</v>
      </c>
      <c r="L2976">
        <v>28</v>
      </c>
      <c r="M2976" s="1" t="s">
        <v>50</v>
      </c>
      <c r="N2976">
        <v>42</v>
      </c>
      <c r="O2976" s="1" t="s">
        <v>139</v>
      </c>
      <c r="P2976">
        <v>7</v>
      </c>
      <c r="Q2976">
        <v>0.05</v>
      </c>
      <c r="R2976">
        <v>1058.6000000000001</v>
      </c>
      <c r="S2976">
        <v>455.19800000000004</v>
      </c>
      <c r="T2976">
        <v>3186.3860000000004</v>
      </c>
      <c r="U2976">
        <v>7039.6900000000005</v>
      </c>
      <c r="V2976">
        <f>Sales[[#This Row],[Total Revenue]]-Sales[[#This Row],[Total Buying]]</f>
        <v>3853.3040000000001</v>
      </c>
      <c r="W2976">
        <v>221</v>
      </c>
      <c r="X2976" s="1" t="s">
        <v>1263</v>
      </c>
      <c r="Y2976" s="1" t="s">
        <v>1264</v>
      </c>
      <c r="Z2976" s="1" t="s">
        <v>704</v>
      </c>
      <c r="AA2976" s="1" t="s">
        <v>705</v>
      </c>
      <c r="AB2976" s="1" t="s">
        <v>147</v>
      </c>
      <c r="AC2976" s="1" t="s">
        <v>705</v>
      </c>
      <c r="AD2976">
        <v>112988</v>
      </c>
      <c r="AE2976">
        <v>48757</v>
      </c>
    </row>
    <row r="2977" spans="1:31" x14ac:dyDescent="0.3">
      <c r="A2977" s="1" t="s">
        <v>3811</v>
      </c>
      <c r="B2977" s="1" t="s">
        <v>30</v>
      </c>
      <c r="C2977" s="1" t="s">
        <v>62</v>
      </c>
      <c r="D2977" s="2">
        <v>43500</v>
      </c>
      <c r="E2977" s="2">
        <v>43599</v>
      </c>
      <c r="F2977" s="2" t="str">
        <f>TEXT(Sales[[#This Row],[OrderDate]],"dd")</f>
        <v>14</v>
      </c>
      <c r="G2977" s="2">
        <v>43613</v>
      </c>
      <c r="H2977" s="2">
        <v>43617</v>
      </c>
      <c r="I2977" s="1" t="s">
        <v>32</v>
      </c>
      <c r="J2977">
        <v>5</v>
      </c>
      <c r="K2977" s="1" t="s">
        <v>182</v>
      </c>
      <c r="L2977">
        <v>14</v>
      </c>
      <c r="M2977" s="1" t="s">
        <v>122</v>
      </c>
      <c r="N2977">
        <v>21</v>
      </c>
      <c r="O2977" s="1" t="s">
        <v>131</v>
      </c>
      <c r="P2977">
        <v>2</v>
      </c>
      <c r="Q2977">
        <v>0.1</v>
      </c>
      <c r="R2977">
        <v>3946.3</v>
      </c>
      <c r="S2977">
        <v>3354.355</v>
      </c>
      <c r="T2977">
        <v>6708.71</v>
      </c>
      <c r="U2977">
        <v>7103.34</v>
      </c>
      <c r="V2977">
        <f>Sales[[#This Row],[Total Revenue]]-Sales[[#This Row],[Total Buying]]</f>
        <v>394.63000000000011</v>
      </c>
      <c r="W2977">
        <v>312</v>
      </c>
      <c r="X2977" s="1" t="s">
        <v>977</v>
      </c>
      <c r="Y2977" s="1" t="s">
        <v>978</v>
      </c>
      <c r="Z2977" s="1" t="s">
        <v>251</v>
      </c>
      <c r="AA2977" s="1" t="s">
        <v>252</v>
      </c>
      <c r="AB2977" s="1" t="s">
        <v>56</v>
      </c>
      <c r="AC2977" s="1" t="s">
        <v>252</v>
      </c>
      <c r="AD2977">
        <v>51563</v>
      </c>
      <c r="AE2977">
        <v>32894</v>
      </c>
    </row>
    <row r="2978" spans="1:31" x14ac:dyDescent="0.3">
      <c r="A2978" s="1" t="s">
        <v>3812</v>
      </c>
      <c r="B2978" s="1" t="s">
        <v>30</v>
      </c>
      <c r="C2978" s="1" t="s">
        <v>77</v>
      </c>
      <c r="D2978" s="2">
        <v>43500</v>
      </c>
      <c r="E2978" s="2">
        <v>43599</v>
      </c>
      <c r="F2978" s="2" t="str">
        <f>TEXT(Sales[[#This Row],[OrderDate]],"dd")</f>
        <v>14</v>
      </c>
      <c r="G2978" s="2">
        <v>43616</v>
      </c>
      <c r="H2978" s="2">
        <v>43617</v>
      </c>
      <c r="I2978" s="1" t="s">
        <v>32</v>
      </c>
      <c r="J2978">
        <v>3</v>
      </c>
      <c r="K2978" s="1" t="s">
        <v>154</v>
      </c>
      <c r="L2978">
        <v>30</v>
      </c>
      <c r="M2978" s="1" t="s">
        <v>166</v>
      </c>
      <c r="N2978">
        <v>28</v>
      </c>
      <c r="O2978" s="1" t="s">
        <v>135</v>
      </c>
      <c r="P2978">
        <v>7</v>
      </c>
      <c r="Q2978">
        <v>7.4999999999999997E-2</v>
      </c>
      <c r="R2978">
        <v>824.1</v>
      </c>
      <c r="S2978">
        <v>395.56799999999998</v>
      </c>
      <c r="T2978">
        <v>2768.9759999999997</v>
      </c>
      <c r="U2978">
        <v>5336.0475000000006</v>
      </c>
      <c r="V2978">
        <f>Sales[[#This Row],[Total Revenue]]-Sales[[#This Row],[Total Buying]]</f>
        <v>2567.0715000000009</v>
      </c>
      <c r="W2978">
        <v>188</v>
      </c>
      <c r="X2978" s="1" t="s">
        <v>872</v>
      </c>
      <c r="Y2978" s="1" t="s">
        <v>368</v>
      </c>
      <c r="Z2978" s="1" t="s">
        <v>369</v>
      </c>
      <c r="AA2978" s="1" t="s">
        <v>370</v>
      </c>
      <c r="AB2978" s="1" t="s">
        <v>147</v>
      </c>
      <c r="AC2978" s="1" t="s">
        <v>370</v>
      </c>
      <c r="AD2978">
        <v>44154</v>
      </c>
      <c r="AE2978">
        <v>44302</v>
      </c>
    </row>
    <row r="2979" spans="1:31" x14ac:dyDescent="0.3">
      <c r="A2979" s="1" t="s">
        <v>3813</v>
      </c>
      <c r="B2979" s="1" t="s">
        <v>47</v>
      </c>
      <c r="C2979" s="1" t="s">
        <v>77</v>
      </c>
      <c r="D2979" s="2">
        <v>43500</v>
      </c>
      <c r="E2979" s="2">
        <v>43599</v>
      </c>
      <c r="F2979" s="2" t="str">
        <f>TEXT(Sales[[#This Row],[OrderDate]],"dd")</f>
        <v>14</v>
      </c>
      <c r="G2979" s="2">
        <v>43621</v>
      </c>
      <c r="H2979" s="2">
        <v>43623</v>
      </c>
      <c r="I2979" s="1" t="s">
        <v>32</v>
      </c>
      <c r="J2979">
        <v>17</v>
      </c>
      <c r="K2979" s="1" t="s">
        <v>292</v>
      </c>
      <c r="L2979">
        <v>26</v>
      </c>
      <c r="M2979" s="1" t="s">
        <v>215</v>
      </c>
      <c r="N2979">
        <v>43</v>
      </c>
      <c r="O2979" s="1" t="s">
        <v>580</v>
      </c>
      <c r="P2979">
        <v>6</v>
      </c>
      <c r="Q2979">
        <v>0.05</v>
      </c>
      <c r="R2979">
        <v>797.30000000000007</v>
      </c>
      <c r="S2979">
        <v>645.8130000000001</v>
      </c>
      <c r="T2979">
        <v>3874.8780000000006</v>
      </c>
      <c r="U2979">
        <v>4544.6100000000006</v>
      </c>
      <c r="V2979">
        <f>Sales[[#This Row],[Total Revenue]]-Sales[[#This Row],[Total Buying]]</f>
        <v>669.73199999999997</v>
      </c>
      <c r="W2979">
        <v>89</v>
      </c>
      <c r="X2979" s="1" t="s">
        <v>1489</v>
      </c>
      <c r="Y2979" s="1" t="s">
        <v>191</v>
      </c>
      <c r="Z2979" s="1" t="s">
        <v>158</v>
      </c>
      <c r="AA2979" s="1" t="s">
        <v>159</v>
      </c>
      <c r="AB2979" s="1" t="s">
        <v>116</v>
      </c>
      <c r="AC2979" s="1" t="s">
        <v>159</v>
      </c>
      <c r="AD2979">
        <v>30816</v>
      </c>
      <c r="AE2979">
        <v>69189</v>
      </c>
    </row>
    <row r="2980" spans="1:31" x14ac:dyDescent="0.3">
      <c r="A2980" s="1" t="s">
        <v>3814</v>
      </c>
      <c r="B2980" s="1" t="s">
        <v>30</v>
      </c>
      <c r="C2980" s="1" t="s">
        <v>48</v>
      </c>
      <c r="D2980" s="2">
        <v>43500</v>
      </c>
      <c r="E2980" s="2">
        <v>43600</v>
      </c>
      <c r="F2980" s="2" t="str">
        <f>TEXT(Sales[[#This Row],[OrderDate]],"dd")</f>
        <v>15</v>
      </c>
      <c r="G2980" s="2">
        <v>43628</v>
      </c>
      <c r="H2980" s="2">
        <v>43630</v>
      </c>
      <c r="I2980" s="1" t="s">
        <v>32</v>
      </c>
      <c r="J2980">
        <v>7</v>
      </c>
      <c r="K2980" s="1" t="s">
        <v>188</v>
      </c>
      <c r="L2980">
        <v>45</v>
      </c>
      <c r="M2980" s="1" t="s">
        <v>639</v>
      </c>
      <c r="N2980">
        <v>5</v>
      </c>
      <c r="O2980" s="1" t="s">
        <v>123</v>
      </c>
      <c r="P2980">
        <v>3</v>
      </c>
      <c r="Q2980">
        <v>0.1</v>
      </c>
      <c r="R2980">
        <v>1688.4</v>
      </c>
      <c r="S2980">
        <v>827.31600000000003</v>
      </c>
      <c r="T2980">
        <v>2481.9480000000003</v>
      </c>
      <c r="U2980">
        <v>4558.68</v>
      </c>
      <c r="V2980">
        <f>Sales[[#This Row],[Total Revenue]]-Sales[[#This Row],[Total Buying]]</f>
        <v>2076.732</v>
      </c>
      <c r="W2980">
        <v>29</v>
      </c>
      <c r="X2980" s="1" t="s">
        <v>311</v>
      </c>
      <c r="Y2980" s="1" t="s">
        <v>191</v>
      </c>
      <c r="Z2980" s="1" t="s">
        <v>158</v>
      </c>
      <c r="AA2980" s="1" t="s">
        <v>159</v>
      </c>
      <c r="AB2980" s="1" t="s">
        <v>116</v>
      </c>
      <c r="AC2980" s="1" t="s">
        <v>159</v>
      </c>
      <c r="AD2980">
        <v>31400</v>
      </c>
      <c r="AE2980">
        <v>38766</v>
      </c>
    </row>
    <row r="2981" spans="1:31" x14ac:dyDescent="0.3">
      <c r="A2981" s="1" t="s">
        <v>3815</v>
      </c>
      <c r="B2981" s="1" t="s">
        <v>30</v>
      </c>
      <c r="C2981" s="1" t="s">
        <v>239</v>
      </c>
      <c r="D2981" s="2">
        <v>43500</v>
      </c>
      <c r="E2981" s="2">
        <v>43600</v>
      </c>
      <c r="F2981" s="2" t="str">
        <f>TEXT(Sales[[#This Row],[OrderDate]],"dd")</f>
        <v>15</v>
      </c>
      <c r="G2981" s="2">
        <v>43610</v>
      </c>
      <c r="H2981" s="2">
        <v>43613</v>
      </c>
      <c r="I2981" s="1" t="s">
        <v>32</v>
      </c>
      <c r="J2981">
        <v>1</v>
      </c>
      <c r="K2981" s="1" t="s">
        <v>78</v>
      </c>
      <c r="L2981">
        <v>19</v>
      </c>
      <c r="M2981" s="1" t="s">
        <v>346</v>
      </c>
      <c r="N2981">
        <v>38</v>
      </c>
      <c r="O2981" s="1" t="s">
        <v>119</v>
      </c>
      <c r="P2981">
        <v>3</v>
      </c>
      <c r="Q2981">
        <v>0.05</v>
      </c>
      <c r="R2981">
        <v>1728.6000000000001</v>
      </c>
      <c r="S2981">
        <v>1175.4480000000001</v>
      </c>
      <c r="T2981">
        <v>3526.3440000000001</v>
      </c>
      <c r="U2981">
        <v>4926.51</v>
      </c>
      <c r="V2981">
        <f>Sales[[#This Row],[Total Revenue]]-Sales[[#This Row],[Total Buying]]</f>
        <v>1400.1660000000002</v>
      </c>
      <c r="W2981">
        <v>345</v>
      </c>
      <c r="X2981" s="1" t="s">
        <v>676</v>
      </c>
      <c r="Y2981" s="1" t="s">
        <v>677</v>
      </c>
      <c r="Z2981" s="1" t="s">
        <v>678</v>
      </c>
      <c r="AA2981" s="1" t="s">
        <v>679</v>
      </c>
      <c r="AB2981" s="1" t="s">
        <v>116</v>
      </c>
      <c r="AC2981" s="1" t="s">
        <v>679</v>
      </c>
      <c r="AD2981">
        <v>32506</v>
      </c>
      <c r="AE2981">
        <v>41291</v>
      </c>
    </row>
    <row r="2982" spans="1:31" x14ac:dyDescent="0.3">
      <c r="A2982" s="1" t="s">
        <v>3816</v>
      </c>
      <c r="B2982" s="1" t="s">
        <v>100</v>
      </c>
      <c r="C2982" s="1" t="s">
        <v>239</v>
      </c>
      <c r="D2982" s="2">
        <v>43500</v>
      </c>
      <c r="E2982" s="2">
        <v>43600</v>
      </c>
      <c r="F2982" s="2" t="str">
        <f>TEXT(Sales[[#This Row],[OrderDate]],"dd")</f>
        <v>15</v>
      </c>
      <c r="G2982" s="2">
        <v>43602</v>
      </c>
      <c r="H2982" s="2">
        <v>43604</v>
      </c>
      <c r="I2982" s="1" t="s">
        <v>32</v>
      </c>
      <c r="J2982">
        <v>28</v>
      </c>
      <c r="K2982" s="1" t="s">
        <v>101</v>
      </c>
      <c r="L2982">
        <v>13</v>
      </c>
      <c r="M2982" s="1" t="s">
        <v>118</v>
      </c>
      <c r="N2982">
        <v>38</v>
      </c>
      <c r="O2982" s="1" t="s">
        <v>119</v>
      </c>
      <c r="P2982">
        <v>5</v>
      </c>
      <c r="Q2982">
        <v>7.4999999999999997E-2</v>
      </c>
      <c r="R2982">
        <v>931.30000000000007</v>
      </c>
      <c r="S2982">
        <v>512.21500000000003</v>
      </c>
      <c r="T2982">
        <v>2561.0750000000003</v>
      </c>
      <c r="U2982">
        <v>4307.2625000000007</v>
      </c>
      <c r="V2982">
        <f>Sales[[#This Row],[Total Revenue]]-Sales[[#This Row],[Total Buying]]</f>
        <v>1746.1875000000005</v>
      </c>
      <c r="W2982">
        <v>341</v>
      </c>
      <c r="X2982" s="1" t="s">
        <v>758</v>
      </c>
      <c r="Y2982" s="1" t="s">
        <v>759</v>
      </c>
      <c r="Z2982" s="1" t="s">
        <v>251</v>
      </c>
      <c r="AA2982" s="1" t="s">
        <v>252</v>
      </c>
      <c r="AB2982" s="1" t="s">
        <v>56</v>
      </c>
      <c r="AC2982" s="1" t="s">
        <v>252</v>
      </c>
      <c r="AD2982">
        <v>38114</v>
      </c>
      <c r="AE2982">
        <v>109917</v>
      </c>
    </row>
    <row r="2983" spans="1:31" x14ac:dyDescent="0.3">
      <c r="A2983" s="1" t="s">
        <v>3817</v>
      </c>
      <c r="B2983" s="1" t="s">
        <v>42</v>
      </c>
      <c r="C2983" s="1" t="s">
        <v>424</v>
      </c>
      <c r="D2983" s="2">
        <v>43500</v>
      </c>
      <c r="E2983" s="2">
        <v>43600</v>
      </c>
      <c r="F2983" s="2" t="str">
        <f>TEXT(Sales[[#This Row],[OrderDate]],"dd")</f>
        <v>15</v>
      </c>
      <c r="G2983" s="2">
        <v>43614</v>
      </c>
      <c r="H2983" s="2">
        <v>43616</v>
      </c>
      <c r="I2983" s="1" t="s">
        <v>32</v>
      </c>
      <c r="J2983">
        <v>21</v>
      </c>
      <c r="K2983" s="1" t="s">
        <v>43</v>
      </c>
      <c r="L2983">
        <v>50</v>
      </c>
      <c r="M2983" s="1" t="s">
        <v>427</v>
      </c>
      <c r="N2983">
        <v>32</v>
      </c>
      <c r="O2983" s="1" t="s">
        <v>107</v>
      </c>
      <c r="P2983">
        <v>6</v>
      </c>
      <c r="Q2983">
        <v>0.05</v>
      </c>
      <c r="R2983">
        <v>2492.4</v>
      </c>
      <c r="S2983">
        <v>1520.364</v>
      </c>
      <c r="T2983">
        <v>9122.1840000000011</v>
      </c>
      <c r="U2983">
        <v>14206.68</v>
      </c>
      <c r="V2983">
        <f>Sales[[#This Row],[Total Revenue]]-Sales[[#This Row],[Total Buying]]</f>
        <v>5084.4959999999992</v>
      </c>
      <c r="W2983">
        <v>68</v>
      </c>
      <c r="X2983" s="1" t="s">
        <v>1067</v>
      </c>
      <c r="Y2983" s="1" t="s">
        <v>461</v>
      </c>
      <c r="Z2983" s="1" t="s">
        <v>158</v>
      </c>
      <c r="AA2983" s="1" t="s">
        <v>159</v>
      </c>
      <c r="AB2983" s="1" t="s">
        <v>116</v>
      </c>
      <c r="AC2983" s="1" t="s">
        <v>159</v>
      </c>
      <c r="AD2983">
        <v>57580</v>
      </c>
      <c r="AE2983">
        <v>37047</v>
      </c>
    </row>
    <row r="2984" spans="1:31" x14ac:dyDescent="0.3">
      <c r="A2984" s="1" t="s">
        <v>3818</v>
      </c>
      <c r="B2984" s="1" t="s">
        <v>30</v>
      </c>
      <c r="C2984" s="1" t="s">
        <v>239</v>
      </c>
      <c r="D2984" s="2">
        <v>43500</v>
      </c>
      <c r="E2984" s="2">
        <v>43600</v>
      </c>
      <c r="F2984" s="2" t="str">
        <f>TEXT(Sales[[#This Row],[OrderDate]],"dd")</f>
        <v>15</v>
      </c>
      <c r="G2984" s="2">
        <v>43628</v>
      </c>
      <c r="H2984" s="2">
        <v>43634</v>
      </c>
      <c r="I2984" s="1" t="s">
        <v>32</v>
      </c>
      <c r="J2984">
        <v>10</v>
      </c>
      <c r="K2984" s="1" t="s">
        <v>121</v>
      </c>
      <c r="L2984">
        <v>11</v>
      </c>
      <c r="M2984" s="1" t="s">
        <v>44</v>
      </c>
      <c r="N2984">
        <v>42</v>
      </c>
      <c r="O2984" s="1" t="s">
        <v>139</v>
      </c>
      <c r="P2984">
        <v>5</v>
      </c>
      <c r="Q2984">
        <v>7.4999999999999997E-2</v>
      </c>
      <c r="R2984">
        <v>1862.6000000000001</v>
      </c>
      <c r="S2984">
        <v>1303.82</v>
      </c>
      <c r="T2984">
        <v>6519.0999999999995</v>
      </c>
      <c r="U2984">
        <v>8614.5250000000015</v>
      </c>
      <c r="V2984">
        <f>Sales[[#This Row],[Total Revenue]]-Sales[[#This Row],[Total Buying]]</f>
        <v>2095.425000000002</v>
      </c>
      <c r="W2984">
        <v>344</v>
      </c>
      <c r="X2984" s="1" t="s">
        <v>2202</v>
      </c>
      <c r="Y2984" s="1" t="s">
        <v>2203</v>
      </c>
      <c r="Z2984" s="1" t="s">
        <v>251</v>
      </c>
      <c r="AA2984" s="1" t="s">
        <v>252</v>
      </c>
      <c r="AB2984" s="1" t="s">
        <v>56</v>
      </c>
      <c r="AC2984" s="1" t="s">
        <v>252</v>
      </c>
      <c r="AD2984">
        <v>37200</v>
      </c>
      <c r="AE2984">
        <v>44543</v>
      </c>
    </row>
    <row r="2985" spans="1:31" x14ac:dyDescent="0.3">
      <c r="A2985" s="1" t="s">
        <v>3819</v>
      </c>
      <c r="B2985" s="1" t="s">
        <v>30</v>
      </c>
      <c r="C2985" s="1" t="s">
        <v>77</v>
      </c>
      <c r="D2985" s="2">
        <v>43500</v>
      </c>
      <c r="E2985" s="2">
        <v>43600</v>
      </c>
      <c r="F2985" s="2" t="str">
        <f>TEXT(Sales[[#This Row],[OrderDate]],"dd")</f>
        <v>15</v>
      </c>
      <c r="G2985" s="2">
        <v>43604</v>
      </c>
      <c r="H2985" s="2">
        <v>43612</v>
      </c>
      <c r="I2985" s="1" t="s">
        <v>32</v>
      </c>
      <c r="J2985">
        <v>7</v>
      </c>
      <c r="K2985" s="1" t="s">
        <v>188</v>
      </c>
      <c r="L2985">
        <v>8</v>
      </c>
      <c r="M2985" s="1" t="s">
        <v>98</v>
      </c>
      <c r="N2985">
        <v>24</v>
      </c>
      <c r="O2985" s="1" t="s">
        <v>204</v>
      </c>
      <c r="P2985">
        <v>2</v>
      </c>
      <c r="Q2985">
        <v>0.05</v>
      </c>
      <c r="R2985">
        <v>2003.3</v>
      </c>
      <c r="S2985">
        <v>821.35299999999995</v>
      </c>
      <c r="T2985">
        <v>1642.7059999999999</v>
      </c>
      <c r="U2985">
        <v>3806.27</v>
      </c>
      <c r="V2985">
        <f>Sales[[#This Row],[Total Revenue]]-Sales[[#This Row],[Total Buying]]</f>
        <v>2163.5640000000003</v>
      </c>
      <c r="W2985">
        <v>199</v>
      </c>
      <c r="X2985" s="1" t="s">
        <v>669</v>
      </c>
      <c r="Y2985" s="1" t="s">
        <v>670</v>
      </c>
      <c r="Z2985" s="1" t="s">
        <v>608</v>
      </c>
      <c r="AA2985" s="1" t="s">
        <v>609</v>
      </c>
      <c r="AB2985" s="1" t="s">
        <v>56</v>
      </c>
      <c r="AC2985" s="1" t="s">
        <v>609</v>
      </c>
      <c r="AD2985">
        <v>125752</v>
      </c>
      <c r="AE2985">
        <v>49778</v>
      </c>
    </row>
    <row r="2986" spans="1:31" x14ac:dyDescent="0.3">
      <c r="A2986" s="1" t="s">
        <v>3820</v>
      </c>
      <c r="B2986" s="1" t="s">
        <v>42</v>
      </c>
      <c r="C2986" s="1" t="s">
        <v>62</v>
      </c>
      <c r="D2986" s="2">
        <v>43500</v>
      </c>
      <c r="E2986" s="2">
        <v>43600</v>
      </c>
      <c r="F2986" s="2" t="str">
        <f>TEXT(Sales[[#This Row],[OrderDate]],"dd")</f>
        <v>15</v>
      </c>
      <c r="G2986" s="2">
        <v>43613</v>
      </c>
      <c r="H2986" s="2">
        <v>43621</v>
      </c>
      <c r="I2986" s="1" t="s">
        <v>32</v>
      </c>
      <c r="J2986">
        <v>22</v>
      </c>
      <c r="K2986" s="1" t="s">
        <v>85</v>
      </c>
      <c r="L2986">
        <v>37</v>
      </c>
      <c r="M2986" s="1" t="s">
        <v>498</v>
      </c>
      <c r="N2986">
        <v>34</v>
      </c>
      <c r="O2986" s="1" t="s">
        <v>335</v>
      </c>
      <c r="P2986">
        <v>8</v>
      </c>
      <c r="Q2986">
        <v>0.05</v>
      </c>
      <c r="R2986">
        <v>3852.5</v>
      </c>
      <c r="S2986">
        <v>1695.1</v>
      </c>
      <c r="T2986">
        <v>13560.8</v>
      </c>
      <c r="U2986">
        <v>29279</v>
      </c>
      <c r="V2986">
        <f>Sales[[#This Row],[Total Revenue]]-Sales[[#This Row],[Total Buying]]</f>
        <v>15718.2</v>
      </c>
      <c r="W2986">
        <v>303</v>
      </c>
      <c r="X2986" s="1" t="s">
        <v>439</v>
      </c>
      <c r="Y2986" s="1" t="s">
        <v>440</v>
      </c>
      <c r="Z2986" s="1" t="s">
        <v>432</v>
      </c>
      <c r="AA2986" s="1" t="s">
        <v>433</v>
      </c>
      <c r="AB2986" s="1" t="s">
        <v>56</v>
      </c>
      <c r="AC2986" s="1" t="s">
        <v>433</v>
      </c>
      <c r="AD2986">
        <v>81073</v>
      </c>
      <c r="AE2986">
        <v>34226</v>
      </c>
    </row>
    <row r="2987" spans="1:31" x14ac:dyDescent="0.3">
      <c r="A2987" s="1" t="s">
        <v>3821</v>
      </c>
      <c r="B2987" s="1" t="s">
        <v>30</v>
      </c>
      <c r="C2987" s="1" t="s">
        <v>31</v>
      </c>
      <c r="D2987" s="2">
        <v>43500</v>
      </c>
      <c r="E2987" s="2">
        <v>43601</v>
      </c>
      <c r="F2987" s="2" t="str">
        <f>TEXT(Sales[[#This Row],[OrderDate]],"dd")</f>
        <v>16</v>
      </c>
      <c r="G2987" s="2">
        <v>43611</v>
      </c>
      <c r="H2987" s="2">
        <v>43616</v>
      </c>
      <c r="I2987" s="1" t="s">
        <v>32</v>
      </c>
      <c r="J2987">
        <v>7</v>
      </c>
      <c r="K2987" s="1" t="s">
        <v>188</v>
      </c>
      <c r="L2987">
        <v>13</v>
      </c>
      <c r="M2987" s="1" t="s">
        <v>118</v>
      </c>
      <c r="N2987">
        <v>2</v>
      </c>
      <c r="O2987" s="1" t="s">
        <v>394</v>
      </c>
      <c r="P2987">
        <v>6</v>
      </c>
      <c r="Q2987">
        <v>0.15</v>
      </c>
      <c r="R2987">
        <v>201</v>
      </c>
      <c r="S2987">
        <v>136.68</v>
      </c>
      <c r="T2987">
        <v>820.08</v>
      </c>
      <c r="U2987">
        <v>1025.0999999999999</v>
      </c>
      <c r="V2987">
        <f>Sales[[#This Row],[Total Revenue]]-Sales[[#This Row],[Total Buying]]</f>
        <v>205.01999999999987</v>
      </c>
      <c r="W2987">
        <v>228</v>
      </c>
      <c r="X2987" s="1" t="s">
        <v>854</v>
      </c>
      <c r="Y2987" s="1" t="s">
        <v>855</v>
      </c>
      <c r="Z2987" s="1" t="s">
        <v>856</v>
      </c>
      <c r="AA2987" s="1" t="s">
        <v>857</v>
      </c>
      <c r="AB2987" s="1" t="s">
        <v>116</v>
      </c>
      <c r="AC2987" s="1" t="s">
        <v>857</v>
      </c>
      <c r="AD2987">
        <v>44092</v>
      </c>
      <c r="AE2987">
        <v>51012</v>
      </c>
    </row>
    <row r="2988" spans="1:31" x14ac:dyDescent="0.3">
      <c r="A2988" s="1" t="s">
        <v>3822</v>
      </c>
      <c r="B2988" s="1" t="s">
        <v>42</v>
      </c>
      <c r="C2988" s="1" t="s">
        <v>77</v>
      </c>
      <c r="D2988" s="2">
        <v>43500</v>
      </c>
      <c r="E2988" s="2">
        <v>43601</v>
      </c>
      <c r="F2988" s="2" t="str">
        <f>TEXT(Sales[[#This Row],[OrderDate]],"dd")</f>
        <v>16</v>
      </c>
      <c r="G2988" s="2">
        <v>43616</v>
      </c>
      <c r="H2988" s="2">
        <v>43620</v>
      </c>
      <c r="I2988" s="1" t="s">
        <v>32</v>
      </c>
      <c r="J2988">
        <v>22</v>
      </c>
      <c r="K2988" s="1" t="s">
        <v>85</v>
      </c>
      <c r="L2988">
        <v>30</v>
      </c>
      <c r="M2988" s="1" t="s">
        <v>166</v>
      </c>
      <c r="N2988">
        <v>29</v>
      </c>
      <c r="O2988" s="1" t="s">
        <v>360</v>
      </c>
      <c r="P2988">
        <v>4</v>
      </c>
      <c r="Q2988">
        <v>0.2</v>
      </c>
      <c r="R2988">
        <v>1695.1000000000001</v>
      </c>
      <c r="S2988">
        <v>915.35400000000016</v>
      </c>
      <c r="T2988">
        <v>3661.4160000000006</v>
      </c>
      <c r="U2988">
        <v>5424.3200000000006</v>
      </c>
      <c r="V2988">
        <f>Sales[[#This Row],[Total Revenue]]-Sales[[#This Row],[Total Buying]]</f>
        <v>1762.904</v>
      </c>
      <c r="W2988">
        <v>182</v>
      </c>
      <c r="X2988" s="1" t="s">
        <v>860</v>
      </c>
      <c r="Y2988" s="1" t="s">
        <v>368</v>
      </c>
      <c r="Z2988" s="1" t="s">
        <v>369</v>
      </c>
      <c r="AA2988" s="1" t="s">
        <v>370</v>
      </c>
      <c r="AB2988" s="1" t="s">
        <v>147</v>
      </c>
      <c r="AC2988" s="1" t="s">
        <v>370</v>
      </c>
      <c r="AD2988">
        <v>59947</v>
      </c>
      <c r="AE2988">
        <v>27572</v>
      </c>
    </row>
    <row r="2989" spans="1:31" x14ac:dyDescent="0.3">
      <c r="A2989" s="1" t="s">
        <v>3823</v>
      </c>
      <c r="B2989" s="1" t="s">
        <v>47</v>
      </c>
      <c r="C2989" s="1" t="s">
        <v>77</v>
      </c>
      <c r="D2989" s="2">
        <v>43500</v>
      </c>
      <c r="E2989" s="2">
        <v>43601</v>
      </c>
      <c r="F2989" s="2" t="str">
        <f>TEXT(Sales[[#This Row],[OrderDate]],"dd")</f>
        <v>16</v>
      </c>
      <c r="G2989" s="2">
        <v>43617</v>
      </c>
      <c r="H2989" s="2">
        <v>43623</v>
      </c>
      <c r="I2989" s="1" t="s">
        <v>32</v>
      </c>
      <c r="J2989">
        <v>19</v>
      </c>
      <c r="K2989" s="1" t="s">
        <v>97</v>
      </c>
      <c r="L2989">
        <v>42</v>
      </c>
      <c r="M2989" s="1" t="s">
        <v>363</v>
      </c>
      <c r="N2989">
        <v>3</v>
      </c>
      <c r="O2989" s="1" t="s">
        <v>167</v>
      </c>
      <c r="P2989">
        <v>5</v>
      </c>
      <c r="Q2989">
        <v>7.4999999999999997E-2</v>
      </c>
      <c r="R2989">
        <v>6445.4000000000005</v>
      </c>
      <c r="S2989">
        <v>2835.9760000000001</v>
      </c>
      <c r="T2989">
        <v>14179.880000000001</v>
      </c>
      <c r="U2989">
        <v>29809.975000000006</v>
      </c>
      <c r="V2989">
        <f>Sales[[#This Row],[Total Revenue]]-Sales[[#This Row],[Total Buying]]</f>
        <v>15630.095000000005</v>
      </c>
      <c r="W2989">
        <v>192</v>
      </c>
      <c r="X2989" s="1" t="s">
        <v>367</v>
      </c>
      <c r="Y2989" s="1" t="s">
        <v>1209</v>
      </c>
      <c r="Z2989" s="1" t="s">
        <v>369</v>
      </c>
      <c r="AA2989" s="1" t="s">
        <v>370</v>
      </c>
      <c r="AB2989" s="1" t="s">
        <v>147</v>
      </c>
      <c r="AC2989" s="1" t="s">
        <v>370</v>
      </c>
      <c r="AD2989">
        <v>41596</v>
      </c>
      <c r="AE2989">
        <v>32194</v>
      </c>
    </row>
    <row r="2990" spans="1:31" x14ac:dyDescent="0.3">
      <c r="A2990" s="1" t="s">
        <v>3824</v>
      </c>
      <c r="B2990" s="1" t="s">
        <v>42</v>
      </c>
      <c r="C2990" s="1" t="s">
        <v>424</v>
      </c>
      <c r="D2990" s="2">
        <v>43500</v>
      </c>
      <c r="E2990" s="2">
        <v>43601</v>
      </c>
      <c r="F2990" s="2" t="str">
        <f>TEXT(Sales[[#This Row],[OrderDate]],"dd")</f>
        <v>16</v>
      </c>
      <c r="G2990" s="2">
        <v>43604</v>
      </c>
      <c r="H2990" s="2">
        <v>43614</v>
      </c>
      <c r="I2990" s="1" t="s">
        <v>32</v>
      </c>
      <c r="J2990">
        <v>24</v>
      </c>
      <c r="K2990" s="1" t="s">
        <v>58</v>
      </c>
      <c r="L2990">
        <v>29</v>
      </c>
      <c r="M2990" s="1" t="s">
        <v>429</v>
      </c>
      <c r="N2990">
        <v>8</v>
      </c>
      <c r="O2990" s="1" t="s">
        <v>172</v>
      </c>
      <c r="P2990">
        <v>5</v>
      </c>
      <c r="Q2990">
        <v>7.4999999999999997E-2</v>
      </c>
      <c r="R2990">
        <v>1085.4000000000001</v>
      </c>
      <c r="S2990">
        <v>445.01400000000001</v>
      </c>
      <c r="T2990">
        <v>2225.0700000000002</v>
      </c>
      <c r="U2990">
        <v>5019.9750000000004</v>
      </c>
      <c r="V2990">
        <f>Sales[[#This Row],[Total Revenue]]-Sales[[#This Row],[Total Buying]]</f>
        <v>2794.9050000000002</v>
      </c>
      <c r="W2990">
        <v>65</v>
      </c>
      <c r="X2990" s="1" t="s">
        <v>1086</v>
      </c>
      <c r="Y2990" s="1" t="s">
        <v>1087</v>
      </c>
      <c r="Z2990" s="1" t="s">
        <v>158</v>
      </c>
      <c r="AA2990" s="1" t="s">
        <v>159</v>
      </c>
      <c r="AB2990" s="1" t="s">
        <v>116</v>
      </c>
      <c r="AC2990" s="1" t="s">
        <v>159</v>
      </c>
      <c r="AD2990">
        <v>46547</v>
      </c>
      <c r="AE2990">
        <v>75867</v>
      </c>
    </row>
    <row r="2991" spans="1:31" x14ac:dyDescent="0.3">
      <c r="A2991" s="1" t="s">
        <v>3825</v>
      </c>
      <c r="B2991" s="1" t="s">
        <v>30</v>
      </c>
      <c r="C2991" s="1" t="s">
        <v>239</v>
      </c>
      <c r="D2991" s="2">
        <v>43500</v>
      </c>
      <c r="E2991" s="2">
        <v>43601</v>
      </c>
      <c r="F2991" s="2" t="str">
        <f>TEXT(Sales[[#This Row],[OrderDate]],"dd")</f>
        <v>16</v>
      </c>
      <c r="G2991" s="2">
        <v>43625</v>
      </c>
      <c r="H2991" s="2">
        <v>43631</v>
      </c>
      <c r="I2991" s="1" t="s">
        <v>32</v>
      </c>
      <c r="J2991">
        <v>7</v>
      </c>
      <c r="K2991" s="1" t="s">
        <v>188</v>
      </c>
      <c r="L2991">
        <v>25</v>
      </c>
      <c r="M2991" s="1" t="s">
        <v>454</v>
      </c>
      <c r="N2991">
        <v>33</v>
      </c>
      <c r="O2991" s="1" t="s">
        <v>75</v>
      </c>
      <c r="P2991">
        <v>3</v>
      </c>
      <c r="Q2991">
        <v>0.15</v>
      </c>
      <c r="R2991">
        <v>1085.4000000000001</v>
      </c>
      <c r="S2991">
        <v>716.36400000000015</v>
      </c>
      <c r="T2991">
        <v>2149.0920000000006</v>
      </c>
      <c r="U2991">
        <v>2767.7700000000004</v>
      </c>
      <c r="V2991">
        <f>Sales[[#This Row],[Total Revenue]]-Sales[[#This Row],[Total Buying]]</f>
        <v>618.67799999999988</v>
      </c>
      <c r="W2991">
        <v>348</v>
      </c>
      <c r="X2991" s="1" t="s">
        <v>2656</v>
      </c>
      <c r="Y2991" s="1" t="s">
        <v>947</v>
      </c>
      <c r="Z2991" s="1" t="s">
        <v>678</v>
      </c>
      <c r="AA2991" s="1" t="s">
        <v>679</v>
      </c>
      <c r="AB2991" s="1" t="s">
        <v>116</v>
      </c>
      <c r="AC2991" s="1" t="s">
        <v>679</v>
      </c>
      <c r="AD2991">
        <v>36213</v>
      </c>
      <c r="AE2991">
        <v>52534</v>
      </c>
    </row>
    <row r="2992" spans="1:31" x14ac:dyDescent="0.3">
      <c r="A2992" s="1" t="s">
        <v>3826</v>
      </c>
      <c r="B2992" s="1" t="s">
        <v>30</v>
      </c>
      <c r="C2992" s="1" t="s">
        <v>31</v>
      </c>
      <c r="D2992" s="2">
        <v>43500</v>
      </c>
      <c r="E2992" s="2">
        <v>43602</v>
      </c>
      <c r="F2992" s="2" t="str">
        <f>TEXT(Sales[[#This Row],[OrderDate]],"dd")</f>
        <v>17</v>
      </c>
      <c r="G2992" s="2">
        <v>43614</v>
      </c>
      <c r="H2992" s="2">
        <v>43622</v>
      </c>
      <c r="I2992" s="1" t="s">
        <v>32</v>
      </c>
      <c r="J2992">
        <v>7</v>
      </c>
      <c r="K2992" s="1" t="s">
        <v>188</v>
      </c>
      <c r="L2992">
        <v>47</v>
      </c>
      <c r="M2992" s="1" t="s">
        <v>267</v>
      </c>
      <c r="N2992">
        <v>5</v>
      </c>
      <c r="O2992" s="1" t="s">
        <v>123</v>
      </c>
      <c r="P2992">
        <v>8</v>
      </c>
      <c r="Q2992">
        <v>0.05</v>
      </c>
      <c r="R2992">
        <v>6083.6</v>
      </c>
      <c r="S2992">
        <v>3041.8</v>
      </c>
      <c r="T2992">
        <v>24334.400000000001</v>
      </c>
      <c r="U2992">
        <v>46235.360000000001</v>
      </c>
      <c r="V2992">
        <f>Sales[[#This Row],[Total Revenue]]-Sales[[#This Row],[Total Buying]]</f>
        <v>21900.959999999999</v>
      </c>
      <c r="W2992">
        <v>226</v>
      </c>
      <c r="X2992" s="1" t="s">
        <v>908</v>
      </c>
      <c r="Y2992" s="1" t="s">
        <v>909</v>
      </c>
      <c r="Z2992" s="1" t="s">
        <v>905</v>
      </c>
      <c r="AA2992" s="1" t="s">
        <v>906</v>
      </c>
      <c r="AB2992" s="1" t="s">
        <v>147</v>
      </c>
      <c r="AC2992" s="1" t="s">
        <v>906</v>
      </c>
      <c r="AD2992">
        <v>139555</v>
      </c>
      <c r="AE2992">
        <v>35599</v>
      </c>
    </row>
    <row r="2993" spans="1:31" x14ac:dyDescent="0.3">
      <c r="A2993" s="1" t="s">
        <v>3827</v>
      </c>
      <c r="B2993" s="1" t="s">
        <v>100</v>
      </c>
      <c r="C2993" s="1" t="s">
        <v>48</v>
      </c>
      <c r="D2993" s="2">
        <v>43500</v>
      </c>
      <c r="E2993" s="2">
        <v>43602</v>
      </c>
      <c r="F2993" s="2" t="str">
        <f>TEXT(Sales[[#This Row],[OrderDate]],"dd")</f>
        <v>17</v>
      </c>
      <c r="G2993" s="2">
        <v>43630</v>
      </c>
      <c r="H2993" s="2">
        <v>43632</v>
      </c>
      <c r="I2993" s="1" t="s">
        <v>32</v>
      </c>
      <c r="J2993">
        <v>27</v>
      </c>
      <c r="K2993" s="1" t="s">
        <v>179</v>
      </c>
      <c r="L2993">
        <v>48</v>
      </c>
      <c r="M2993" s="1" t="s">
        <v>102</v>
      </c>
      <c r="N2993">
        <v>23</v>
      </c>
      <c r="O2993" s="1" t="s">
        <v>103</v>
      </c>
      <c r="P2993">
        <v>8</v>
      </c>
      <c r="Q2993">
        <v>0.05</v>
      </c>
      <c r="R2993">
        <v>676.7</v>
      </c>
      <c r="S2993">
        <v>345.11700000000002</v>
      </c>
      <c r="T2993">
        <v>2760.9360000000001</v>
      </c>
      <c r="U2993">
        <v>5142.92</v>
      </c>
      <c r="V2993">
        <f>Sales[[#This Row],[Total Revenue]]-Sales[[#This Row],[Total Buying]]</f>
        <v>2381.9839999999999</v>
      </c>
      <c r="W2993">
        <v>36</v>
      </c>
      <c r="X2993" s="1" t="s">
        <v>361</v>
      </c>
      <c r="Y2993" s="1" t="s">
        <v>186</v>
      </c>
      <c r="Z2993" s="1" t="s">
        <v>158</v>
      </c>
      <c r="AA2993" s="1" t="s">
        <v>159</v>
      </c>
      <c r="AB2993" s="1" t="s">
        <v>116</v>
      </c>
      <c r="AC2993" s="1" t="s">
        <v>159</v>
      </c>
      <c r="AD2993">
        <v>72684</v>
      </c>
      <c r="AE2993">
        <v>105355</v>
      </c>
    </row>
    <row r="2994" spans="1:31" x14ac:dyDescent="0.3">
      <c r="A2994" s="1" t="s">
        <v>3828</v>
      </c>
      <c r="B2994" s="1" t="s">
        <v>30</v>
      </c>
      <c r="C2994" s="1" t="s">
        <v>62</v>
      </c>
      <c r="D2994" s="2">
        <v>43500</v>
      </c>
      <c r="E2994" s="2">
        <v>43602</v>
      </c>
      <c r="F2994" s="2" t="str">
        <f>TEXT(Sales[[#This Row],[OrderDate]],"dd")</f>
        <v>17</v>
      </c>
      <c r="G2994" s="2">
        <v>43611</v>
      </c>
      <c r="H2994" s="2">
        <v>43621</v>
      </c>
      <c r="I2994" s="1" t="s">
        <v>32</v>
      </c>
      <c r="J2994">
        <v>1</v>
      </c>
      <c r="K2994" s="1" t="s">
        <v>78</v>
      </c>
      <c r="L2994">
        <v>6</v>
      </c>
      <c r="M2994" s="1" t="s">
        <v>329</v>
      </c>
      <c r="N2994">
        <v>18</v>
      </c>
      <c r="O2994" s="1" t="s">
        <v>364</v>
      </c>
      <c r="P2994">
        <v>1</v>
      </c>
      <c r="Q2994">
        <v>7.4999999999999997E-2</v>
      </c>
      <c r="R2994">
        <v>2010</v>
      </c>
      <c r="S2994">
        <v>964.8</v>
      </c>
      <c r="T2994">
        <v>964.8</v>
      </c>
      <c r="U2994">
        <v>1859.25</v>
      </c>
      <c r="V2994">
        <f>Sales[[#This Row],[Total Revenue]]-Sales[[#This Row],[Total Buying]]</f>
        <v>894.45</v>
      </c>
      <c r="W2994">
        <v>324</v>
      </c>
      <c r="X2994" s="1" t="s">
        <v>1639</v>
      </c>
      <c r="Y2994" s="1" t="s">
        <v>1640</v>
      </c>
      <c r="Z2994" s="1" t="s">
        <v>251</v>
      </c>
      <c r="AA2994" s="1" t="s">
        <v>252</v>
      </c>
      <c r="AB2994" s="1" t="s">
        <v>56</v>
      </c>
      <c r="AC2994" s="1" t="s">
        <v>252</v>
      </c>
      <c r="AD2994">
        <v>83649</v>
      </c>
      <c r="AE2994">
        <v>52154</v>
      </c>
    </row>
    <row r="2995" spans="1:31" x14ac:dyDescent="0.3">
      <c r="A2995" s="1" t="s">
        <v>3829</v>
      </c>
      <c r="B2995" s="1" t="s">
        <v>100</v>
      </c>
      <c r="C2995" s="1" t="s">
        <v>62</v>
      </c>
      <c r="D2995" s="2">
        <v>43500</v>
      </c>
      <c r="E2995" s="2">
        <v>43602</v>
      </c>
      <c r="F2995" s="2" t="str">
        <f>TEXT(Sales[[#This Row],[OrderDate]],"dd")</f>
        <v>17</v>
      </c>
      <c r="G2995" s="2">
        <v>43610</v>
      </c>
      <c r="H2995" s="2">
        <v>43617</v>
      </c>
      <c r="I2995" s="1" t="s">
        <v>32</v>
      </c>
      <c r="J2995">
        <v>27</v>
      </c>
      <c r="K2995" s="1" t="s">
        <v>179</v>
      </c>
      <c r="L2995">
        <v>25</v>
      </c>
      <c r="M2995" s="1" t="s">
        <v>454</v>
      </c>
      <c r="N2995">
        <v>40</v>
      </c>
      <c r="O2995" s="1" t="s">
        <v>199</v>
      </c>
      <c r="P2995">
        <v>8</v>
      </c>
      <c r="Q2995">
        <v>0.15</v>
      </c>
      <c r="R2995">
        <v>2586.2000000000003</v>
      </c>
      <c r="S2995">
        <v>1603.4440000000002</v>
      </c>
      <c r="T2995">
        <v>12827.552000000001</v>
      </c>
      <c r="U2995">
        <v>17586.160000000003</v>
      </c>
      <c r="V2995">
        <f>Sales[[#This Row],[Total Revenue]]-Sales[[#This Row],[Total Buying]]</f>
        <v>4758.608000000002</v>
      </c>
      <c r="W2995">
        <v>285</v>
      </c>
      <c r="X2995" s="1" t="s">
        <v>209</v>
      </c>
      <c r="Y2995" s="1" t="s">
        <v>210</v>
      </c>
      <c r="Z2995" s="1" t="s">
        <v>211</v>
      </c>
      <c r="AA2995" s="1" t="s">
        <v>212</v>
      </c>
      <c r="AB2995" s="1" t="s">
        <v>56</v>
      </c>
      <c r="AC2995" s="1" t="s">
        <v>212</v>
      </c>
      <c r="AD2995">
        <v>44911</v>
      </c>
      <c r="AE2995">
        <v>51491</v>
      </c>
    </row>
    <row r="2996" spans="1:31" x14ac:dyDescent="0.3">
      <c r="A2996" s="1" t="s">
        <v>3830</v>
      </c>
      <c r="B2996" s="1" t="s">
        <v>47</v>
      </c>
      <c r="C2996" s="1" t="s">
        <v>77</v>
      </c>
      <c r="D2996" s="2">
        <v>43500</v>
      </c>
      <c r="E2996" s="2">
        <v>43602</v>
      </c>
      <c r="F2996" s="2" t="str">
        <f>TEXT(Sales[[#This Row],[OrderDate]],"dd")</f>
        <v>17</v>
      </c>
      <c r="G2996" s="2">
        <v>43623</v>
      </c>
      <c r="H2996" s="2">
        <v>43630</v>
      </c>
      <c r="I2996" s="1" t="s">
        <v>32</v>
      </c>
      <c r="J2996">
        <v>16</v>
      </c>
      <c r="K2996" s="1" t="s">
        <v>270</v>
      </c>
      <c r="L2996">
        <v>23</v>
      </c>
      <c r="M2996" s="1" t="s">
        <v>354</v>
      </c>
      <c r="N2996">
        <v>24</v>
      </c>
      <c r="O2996" s="1" t="s">
        <v>204</v>
      </c>
      <c r="P2996">
        <v>1</v>
      </c>
      <c r="Q2996">
        <v>0.1</v>
      </c>
      <c r="R2996">
        <v>850.9</v>
      </c>
      <c r="S2996">
        <v>655.19299999999998</v>
      </c>
      <c r="T2996">
        <v>655.19299999999998</v>
      </c>
      <c r="U2996">
        <v>765.81</v>
      </c>
      <c r="V2996">
        <f>Sales[[#This Row],[Total Revenue]]-Sales[[#This Row],[Total Buying]]</f>
        <v>110.61699999999996</v>
      </c>
      <c r="W2996">
        <v>199</v>
      </c>
      <c r="X2996" s="1" t="s">
        <v>669</v>
      </c>
      <c r="Y2996" s="1" t="s">
        <v>670</v>
      </c>
      <c r="Z2996" s="1" t="s">
        <v>608</v>
      </c>
      <c r="AA2996" s="1" t="s">
        <v>609</v>
      </c>
      <c r="AB2996" s="1" t="s">
        <v>56</v>
      </c>
      <c r="AC2996" s="1" t="s">
        <v>609</v>
      </c>
      <c r="AD2996">
        <v>125752</v>
      </c>
      <c r="AE2996">
        <v>49778</v>
      </c>
    </row>
    <row r="2997" spans="1:31" x14ac:dyDescent="0.3">
      <c r="A2997" s="1" t="s">
        <v>3831</v>
      </c>
      <c r="B2997" s="1" t="s">
        <v>100</v>
      </c>
      <c r="C2997" s="1" t="s">
        <v>77</v>
      </c>
      <c r="D2997" s="2">
        <v>43500</v>
      </c>
      <c r="E2997" s="2">
        <v>43602</v>
      </c>
      <c r="F2997" s="2" t="str">
        <f>TEXT(Sales[[#This Row],[OrderDate]],"dd")</f>
        <v>17</v>
      </c>
      <c r="G2997" s="2">
        <v>43629</v>
      </c>
      <c r="H2997" s="2">
        <v>43634</v>
      </c>
      <c r="I2997" s="1" t="s">
        <v>32</v>
      </c>
      <c r="J2997">
        <v>27</v>
      </c>
      <c r="K2997" s="1" t="s">
        <v>179</v>
      </c>
      <c r="L2997">
        <v>7</v>
      </c>
      <c r="M2997" s="1" t="s">
        <v>271</v>
      </c>
      <c r="N2997">
        <v>47</v>
      </c>
      <c r="O2997" s="1" t="s">
        <v>254</v>
      </c>
      <c r="P2997">
        <v>2</v>
      </c>
      <c r="Q2997">
        <v>0.3</v>
      </c>
      <c r="R2997">
        <v>1976.5</v>
      </c>
      <c r="S2997">
        <v>1442.845</v>
      </c>
      <c r="T2997">
        <v>2885.69</v>
      </c>
      <c r="U2997">
        <v>2767.1000000000004</v>
      </c>
      <c r="V2997">
        <f>Sales[[#This Row],[Total Revenue]]-Sales[[#This Row],[Total Buying]]</f>
        <v>-118.58999999999969</v>
      </c>
      <c r="W2997">
        <v>133</v>
      </c>
      <c r="X2997" s="1" t="s">
        <v>2462</v>
      </c>
      <c r="Y2997" s="1" t="s">
        <v>2463</v>
      </c>
      <c r="Z2997" s="1" t="s">
        <v>306</v>
      </c>
      <c r="AA2997" s="1" t="s">
        <v>307</v>
      </c>
      <c r="AB2997" s="1" t="s">
        <v>56</v>
      </c>
      <c r="AC2997" s="1" t="s">
        <v>307</v>
      </c>
      <c r="AD2997">
        <v>59221</v>
      </c>
      <c r="AE2997">
        <v>49813</v>
      </c>
    </row>
    <row r="2998" spans="1:31" x14ac:dyDescent="0.3">
      <c r="A2998" s="1" t="s">
        <v>3832</v>
      </c>
      <c r="B2998" s="1" t="s">
        <v>47</v>
      </c>
      <c r="C2998" s="1" t="s">
        <v>424</v>
      </c>
      <c r="D2998" s="2">
        <v>43500</v>
      </c>
      <c r="E2998" s="2">
        <v>43602</v>
      </c>
      <c r="F2998" s="2" t="str">
        <f>TEXT(Sales[[#This Row],[OrderDate]],"dd")</f>
        <v>17</v>
      </c>
      <c r="G2998" s="2">
        <v>43606</v>
      </c>
      <c r="H2998" s="2">
        <v>43611</v>
      </c>
      <c r="I2998" s="1" t="s">
        <v>32</v>
      </c>
      <c r="J2998">
        <v>13</v>
      </c>
      <c r="K2998" s="1" t="s">
        <v>88</v>
      </c>
      <c r="L2998">
        <v>29</v>
      </c>
      <c r="M2998" s="1" t="s">
        <v>429</v>
      </c>
      <c r="N2998">
        <v>1</v>
      </c>
      <c r="O2998" s="1" t="s">
        <v>72</v>
      </c>
      <c r="P2998">
        <v>5</v>
      </c>
      <c r="Q2998">
        <v>0.05</v>
      </c>
      <c r="R2998">
        <v>1179.2</v>
      </c>
      <c r="S2998">
        <v>601.39200000000005</v>
      </c>
      <c r="T2998">
        <v>3006.96</v>
      </c>
      <c r="U2998">
        <v>5601.2</v>
      </c>
      <c r="V2998">
        <f>Sales[[#This Row],[Total Revenue]]-Sales[[#This Row],[Total Buying]]</f>
        <v>2594.2399999999998</v>
      </c>
      <c r="W2998">
        <v>85</v>
      </c>
      <c r="X2998" s="1" t="s">
        <v>1046</v>
      </c>
      <c r="Y2998" s="1" t="s">
        <v>1047</v>
      </c>
      <c r="Z2998" s="1" t="s">
        <v>158</v>
      </c>
      <c r="AA2998" s="1" t="s">
        <v>159</v>
      </c>
      <c r="AB2998" s="1" t="s">
        <v>116</v>
      </c>
      <c r="AC2998" s="1" t="s">
        <v>159</v>
      </c>
      <c r="AD2998">
        <v>41216</v>
      </c>
      <c r="AE2998">
        <v>57028</v>
      </c>
    </row>
    <row r="2999" spans="1:31" x14ac:dyDescent="0.3">
      <c r="A2999" s="1" t="s">
        <v>3833</v>
      </c>
      <c r="B2999" s="1" t="s">
        <v>47</v>
      </c>
      <c r="C2999" s="1" t="s">
        <v>31</v>
      </c>
      <c r="D2999" s="2">
        <v>43500</v>
      </c>
      <c r="E2999" s="2">
        <v>43602</v>
      </c>
      <c r="F2999" s="2" t="str">
        <f>TEXT(Sales[[#This Row],[OrderDate]],"dd")</f>
        <v>17</v>
      </c>
      <c r="G2999" s="2">
        <v>43626</v>
      </c>
      <c r="H2999" s="2">
        <v>43635</v>
      </c>
      <c r="I2999" s="1" t="s">
        <v>32</v>
      </c>
      <c r="J2999">
        <v>15</v>
      </c>
      <c r="K2999" s="1" t="s">
        <v>134</v>
      </c>
      <c r="L2999">
        <v>17</v>
      </c>
      <c r="M2999" s="1" t="s">
        <v>278</v>
      </c>
      <c r="N2999">
        <v>30</v>
      </c>
      <c r="O2999" s="1" t="s">
        <v>51</v>
      </c>
      <c r="P2999">
        <v>2</v>
      </c>
      <c r="Q2999">
        <v>0.2</v>
      </c>
      <c r="R2999">
        <v>207.70000000000002</v>
      </c>
      <c r="S2999">
        <v>95.542000000000016</v>
      </c>
      <c r="T2999">
        <v>191.08400000000003</v>
      </c>
      <c r="U2999">
        <v>332.32000000000005</v>
      </c>
      <c r="V2999">
        <f>Sales[[#This Row],[Total Revenue]]-Sales[[#This Row],[Total Buying]]</f>
        <v>141.23600000000002</v>
      </c>
      <c r="W2999">
        <v>205</v>
      </c>
      <c r="X2999" s="1" t="s">
        <v>891</v>
      </c>
      <c r="Y2999" s="1" t="s">
        <v>892</v>
      </c>
      <c r="Z2999" s="1" t="s">
        <v>878</v>
      </c>
      <c r="AA2999" s="1" t="s">
        <v>879</v>
      </c>
      <c r="AB2999" s="1" t="s">
        <v>56</v>
      </c>
      <c r="AC2999" s="1" t="s">
        <v>879</v>
      </c>
      <c r="AD2999">
        <v>77500</v>
      </c>
      <c r="AE2999">
        <v>38583</v>
      </c>
    </row>
    <row r="3000" spans="1:31" x14ac:dyDescent="0.3">
      <c r="A3000" s="1" t="s">
        <v>3834</v>
      </c>
      <c r="B3000" s="1" t="s">
        <v>47</v>
      </c>
      <c r="C3000" s="1" t="s">
        <v>239</v>
      </c>
      <c r="D3000" s="2">
        <v>43500</v>
      </c>
      <c r="E3000" s="2">
        <v>43603</v>
      </c>
      <c r="F3000" s="2" t="str">
        <f>TEXT(Sales[[#This Row],[OrderDate]],"dd")</f>
        <v>18</v>
      </c>
      <c r="G3000" s="2">
        <v>43617</v>
      </c>
      <c r="H3000" s="2">
        <v>43624</v>
      </c>
      <c r="I3000" s="1" t="s">
        <v>32</v>
      </c>
      <c r="J3000">
        <v>13</v>
      </c>
      <c r="K3000" s="1" t="s">
        <v>88</v>
      </c>
      <c r="L3000">
        <v>22</v>
      </c>
      <c r="M3000" s="1" t="s">
        <v>71</v>
      </c>
      <c r="N3000">
        <v>9</v>
      </c>
      <c r="O3000" s="1" t="s">
        <v>111</v>
      </c>
      <c r="P3000">
        <v>5</v>
      </c>
      <c r="Q3000">
        <v>0.05</v>
      </c>
      <c r="R3000">
        <v>1943</v>
      </c>
      <c r="S3000">
        <v>1224.0899999999999</v>
      </c>
      <c r="T3000">
        <v>6120.45</v>
      </c>
      <c r="U3000">
        <v>9229.25</v>
      </c>
      <c r="V3000">
        <f>Sales[[#This Row],[Total Revenue]]-Sales[[#This Row],[Total Buying]]</f>
        <v>3108.8</v>
      </c>
      <c r="W3000">
        <v>353</v>
      </c>
      <c r="X3000" s="1" t="s">
        <v>846</v>
      </c>
      <c r="Y3000" s="1" t="s">
        <v>847</v>
      </c>
      <c r="Z3000" s="1" t="s">
        <v>242</v>
      </c>
      <c r="AA3000" s="1" t="s">
        <v>243</v>
      </c>
      <c r="AB3000" s="1" t="s">
        <v>56</v>
      </c>
      <c r="AC3000" s="1" t="s">
        <v>243</v>
      </c>
      <c r="AD3000">
        <v>69073</v>
      </c>
      <c r="AE3000">
        <v>50077</v>
      </c>
    </row>
    <row r="3001" spans="1:31" x14ac:dyDescent="0.3">
      <c r="A3001" s="1" t="s">
        <v>3835</v>
      </c>
      <c r="B3001" s="1" t="s">
        <v>30</v>
      </c>
      <c r="C3001" s="1" t="s">
        <v>48</v>
      </c>
      <c r="D3001" s="2">
        <v>43500</v>
      </c>
      <c r="E3001" s="2">
        <v>43603</v>
      </c>
      <c r="F3001" s="2" t="str">
        <f>TEXT(Sales[[#This Row],[OrderDate]],"dd")</f>
        <v>18</v>
      </c>
      <c r="G3001" s="2">
        <v>43609</v>
      </c>
      <c r="H3001" s="2">
        <v>43612</v>
      </c>
      <c r="I3001" s="1" t="s">
        <v>32</v>
      </c>
      <c r="J3001">
        <v>12</v>
      </c>
      <c r="K3001" s="1" t="s">
        <v>208</v>
      </c>
      <c r="L3001">
        <v>45</v>
      </c>
      <c r="M3001" s="1" t="s">
        <v>639</v>
      </c>
      <c r="N3001">
        <v>47</v>
      </c>
      <c r="O3001" s="1" t="s">
        <v>254</v>
      </c>
      <c r="P3001">
        <v>1</v>
      </c>
      <c r="Q3001">
        <v>0.05</v>
      </c>
      <c r="R3001">
        <v>3886</v>
      </c>
      <c r="S3001">
        <v>3108.8</v>
      </c>
      <c r="T3001">
        <v>3108.8</v>
      </c>
      <c r="U3001">
        <v>3691.7</v>
      </c>
      <c r="V3001">
        <f>Sales[[#This Row],[Total Revenue]]-Sales[[#This Row],[Total Buying]]</f>
        <v>582.89999999999964</v>
      </c>
      <c r="W3001">
        <v>17</v>
      </c>
      <c r="X3001" s="1" t="s">
        <v>156</v>
      </c>
      <c r="Y3001" s="1" t="s">
        <v>157</v>
      </c>
      <c r="Z3001" s="1" t="s">
        <v>158</v>
      </c>
      <c r="AA3001" s="1" t="s">
        <v>159</v>
      </c>
      <c r="AB3001" s="1" t="s">
        <v>116</v>
      </c>
      <c r="AC3001" s="1" t="s">
        <v>159</v>
      </c>
      <c r="AD3001">
        <v>33718</v>
      </c>
      <c r="AE3001">
        <v>64329</v>
      </c>
    </row>
    <row r="3002" spans="1:31" x14ac:dyDescent="0.3">
      <c r="A3002" s="1" t="s">
        <v>3836</v>
      </c>
      <c r="B3002" s="1" t="s">
        <v>42</v>
      </c>
      <c r="C3002" s="1" t="s">
        <v>31</v>
      </c>
      <c r="D3002" s="2">
        <v>43500</v>
      </c>
      <c r="E3002" s="2">
        <v>43604</v>
      </c>
      <c r="F3002" s="2" t="str">
        <f>TEXT(Sales[[#This Row],[OrderDate]],"dd")</f>
        <v>19</v>
      </c>
      <c r="G3002" s="2">
        <v>43632</v>
      </c>
      <c r="H3002" s="2">
        <v>43640</v>
      </c>
      <c r="I3002" s="1" t="s">
        <v>32</v>
      </c>
      <c r="J3002">
        <v>24</v>
      </c>
      <c r="K3002" s="1" t="s">
        <v>58</v>
      </c>
      <c r="L3002">
        <v>22</v>
      </c>
      <c r="M3002" s="1" t="s">
        <v>71</v>
      </c>
      <c r="N3002">
        <v>11</v>
      </c>
      <c r="O3002" s="1" t="s">
        <v>126</v>
      </c>
      <c r="P3002">
        <v>5</v>
      </c>
      <c r="Q3002">
        <v>7.4999999999999997E-2</v>
      </c>
      <c r="R3002">
        <v>884.4</v>
      </c>
      <c r="S3002">
        <v>512.952</v>
      </c>
      <c r="T3002">
        <v>2564.7600000000002</v>
      </c>
      <c r="U3002">
        <v>4090.3499999999995</v>
      </c>
      <c r="V3002">
        <f>Sales[[#This Row],[Total Revenue]]-Sales[[#This Row],[Total Buying]]</f>
        <v>1525.5899999999992</v>
      </c>
      <c r="W3002">
        <v>218</v>
      </c>
      <c r="X3002" s="1" t="s">
        <v>348</v>
      </c>
      <c r="Y3002" s="1" t="s">
        <v>349</v>
      </c>
      <c r="Z3002" s="1" t="s">
        <v>236</v>
      </c>
      <c r="AA3002" s="1" t="s">
        <v>237</v>
      </c>
      <c r="AB3002" s="1" t="s">
        <v>147</v>
      </c>
      <c r="AC3002" s="1" t="s">
        <v>237</v>
      </c>
      <c r="AD3002">
        <v>53493</v>
      </c>
      <c r="AE3002">
        <v>43523</v>
      </c>
    </row>
    <row r="3003" spans="1:31" x14ac:dyDescent="0.3">
      <c r="A3003" s="1" t="s">
        <v>3837</v>
      </c>
      <c r="B3003" s="1" t="s">
        <v>30</v>
      </c>
      <c r="C3003" s="1" t="s">
        <v>77</v>
      </c>
      <c r="D3003" s="2">
        <v>43500</v>
      </c>
      <c r="E3003" s="2">
        <v>43604</v>
      </c>
      <c r="F3003" s="2" t="str">
        <f>TEXT(Sales[[#This Row],[OrderDate]],"dd")</f>
        <v>19</v>
      </c>
      <c r="G3003" s="2">
        <v>43606</v>
      </c>
      <c r="H3003" s="2">
        <v>43615</v>
      </c>
      <c r="I3003" s="1" t="s">
        <v>32</v>
      </c>
      <c r="J3003">
        <v>11</v>
      </c>
      <c r="K3003" s="1" t="s">
        <v>125</v>
      </c>
      <c r="L3003">
        <v>25</v>
      </c>
      <c r="M3003" s="1" t="s">
        <v>454</v>
      </c>
      <c r="N3003">
        <v>34</v>
      </c>
      <c r="O3003" s="1" t="s">
        <v>335</v>
      </c>
      <c r="P3003">
        <v>8</v>
      </c>
      <c r="Q3003">
        <v>0.2</v>
      </c>
      <c r="R3003">
        <v>2599.6</v>
      </c>
      <c r="S3003">
        <v>1195.816</v>
      </c>
      <c r="T3003">
        <v>9566.5280000000002</v>
      </c>
      <c r="U3003">
        <v>16637.439999999999</v>
      </c>
      <c r="V3003">
        <f>Sales[[#This Row],[Total Revenue]]-Sales[[#This Row],[Total Buying]]</f>
        <v>7070.9119999999984</v>
      </c>
      <c r="W3003">
        <v>180</v>
      </c>
      <c r="X3003" s="1" t="s">
        <v>657</v>
      </c>
      <c r="Y3003" s="1" t="s">
        <v>658</v>
      </c>
      <c r="Z3003" s="1" t="s">
        <v>196</v>
      </c>
      <c r="AA3003" s="1" t="s">
        <v>197</v>
      </c>
      <c r="AB3003" s="1" t="s">
        <v>147</v>
      </c>
      <c r="AC3003" s="1" t="s">
        <v>197</v>
      </c>
      <c r="AD3003">
        <v>47997</v>
      </c>
      <c r="AE3003">
        <v>76285</v>
      </c>
    </row>
    <row r="3004" spans="1:31" x14ac:dyDescent="0.3">
      <c r="A3004" s="1" t="s">
        <v>3838</v>
      </c>
      <c r="B3004" s="1" t="s">
        <v>30</v>
      </c>
      <c r="C3004" s="1" t="s">
        <v>77</v>
      </c>
      <c r="D3004" s="2">
        <v>43500</v>
      </c>
      <c r="E3004" s="2">
        <v>43604</v>
      </c>
      <c r="F3004" s="2" t="str">
        <f>TEXT(Sales[[#This Row],[OrderDate]],"dd")</f>
        <v>19</v>
      </c>
      <c r="G3004" s="2">
        <v>43622</v>
      </c>
      <c r="H3004" s="2">
        <v>43626</v>
      </c>
      <c r="I3004" s="1" t="s">
        <v>32</v>
      </c>
      <c r="J3004">
        <v>6</v>
      </c>
      <c r="K3004" s="1" t="s">
        <v>33</v>
      </c>
      <c r="L3004">
        <v>5</v>
      </c>
      <c r="M3004" s="1" t="s">
        <v>106</v>
      </c>
      <c r="N3004">
        <v>4</v>
      </c>
      <c r="O3004" s="1" t="s">
        <v>64</v>
      </c>
      <c r="P3004">
        <v>8</v>
      </c>
      <c r="Q3004">
        <v>0.4</v>
      </c>
      <c r="R3004">
        <v>1695.1000000000001</v>
      </c>
      <c r="S3004">
        <v>966.20699999999999</v>
      </c>
      <c r="T3004">
        <v>7729.6559999999999</v>
      </c>
      <c r="U3004">
        <v>8136.4800000000005</v>
      </c>
      <c r="V3004">
        <f>Sales[[#This Row],[Total Revenue]]-Sales[[#This Row],[Total Buying]]</f>
        <v>406.82400000000052</v>
      </c>
      <c r="W3004">
        <v>131</v>
      </c>
      <c r="X3004" s="1" t="s">
        <v>746</v>
      </c>
      <c r="Y3004" s="1" t="s">
        <v>711</v>
      </c>
      <c r="Z3004" s="1" t="s">
        <v>306</v>
      </c>
      <c r="AA3004" s="1" t="s">
        <v>307</v>
      </c>
      <c r="AB3004" s="1" t="s">
        <v>56</v>
      </c>
      <c r="AC3004" s="1" t="s">
        <v>307</v>
      </c>
      <c r="AD3004">
        <v>56171</v>
      </c>
      <c r="AE3004">
        <v>61279</v>
      </c>
    </row>
    <row r="3005" spans="1:31" x14ac:dyDescent="0.3">
      <c r="A3005" s="1" t="s">
        <v>3839</v>
      </c>
      <c r="B3005" s="1" t="s">
        <v>47</v>
      </c>
      <c r="C3005" s="1" t="s">
        <v>77</v>
      </c>
      <c r="D3005" s="2">
        <v>43500</v>
      </c>
      <c r="E3005" s="2">
        <v>43604</v>
      </c>
      <c r="F3005" s="2" t="str">
        <f>TEXT(Sales[[#This Row],[OrderDate]],"dd")</f>
        <v>19</v>
      </c>
      <c r="G3005" s="2">
        <v>43631</v>
      </c>
      <c r="H3005" s="2">
        <v>43632</v>
      </c>
      <c r="I3005" s="1" t="s">
        <v>32</v>
      </c>
      <c r="J3005">
        <v>18</v>
      </c>
      <c r="K3005" s="1" t="s">
        <v>49</v>
      </c>
      <c r="L3005">
        <v>44</v>
      </c>
      <c r="M3005" s="1" t="s">
        <v>445</v>
      </c>
      <c r="N3005">
        <v>10</v>
      </c>
      <c r="O3005" s="1" t="s">
        <v>162</v>
      </c>
      <c r="P3005">
        <v>5</v>
      </c>
      <c r="Q3005">
        <v>0.1</v>
      </c>
      <c r="R3005">
        <v>1112.2</v>
      </c>
      <c r="S3005">
        <v>934.24800000000005</v>
      </c>
      <c r="T3005">
        <v>4671.24</v>
      </c>
      <c r="U3005">
        <v>5004.8999999999996</v>
      </c>
      <c r="V3005">
        <f>Sales[[#This Row],[Total Revenue]]-Sales[[#This Row],[Total Buying]]</f>
        <v>333.65999999999985</v>
      </c>
      <c r="W3005">
        <v>195</v>
      </c>
      <c r="X3005" s="1" t="s">
        <v>765</v>
      </c>
      <c r="Y3005" s="1" t="s">
        <v>218</v>
      </c>
      <c r="Z3005" s="1" t="s">
        <v>219</v>
      </c>
      <c r="AA3005" s="1" t="s">
        <v>220</v>
      </c>
      <c r="AB3005" s="1" t="s">
        <v>147</v>
      </c>
      <c r="AC3005" s="1" t="s">
        <v>220</v>
      </c>
      <c r="AD3005">
        <v>45742</v>
      </c>
      <c r="AE3005">
        <v>77335</v>
      </c>
    </row>
    <row r="3006" spans="1:31" x14ac:dyDescent="0.3">
      <c r="A3006" s="1" t="s">
        <v>3840</v>
      </c>
      <c r="B3006" s="1" t="s">
        <v>30</v>
      </c>
      <c r="C3006" s="1" t="s">
        <v>77</v>
      </c>
      <c r="D3006" s="2">
        <v>43500</v>
      </c>
      <c r="E3006" s="2">
        <v>43604</v>
      </c>
      <c r="F3006" s="2" t="str">
        <f>TEXT(Sales[[#This Row],[OrderDate]],"dd")</f>
        <v>19</v>
      </c>
      <c r="G3006" s="2">
        <v>43616</v>
      </c>
      <c r="H3006" s="2">
        <v>43617</v>
      </c>
      <c r="I3006" s="1" t="s">
        <v>32</v>
      </c>
      <c r="J3006">
        <v>2</v>
      </c>
      <c r="K3006" s="1" t="s">
        <v>142</v>
      </c>
      <c r="L3006">
        <v>47</v>
      </c>
      <c r="M3006" s="1" t="s">
        <v>267</v>
      </c>
      <c r="N3006">
        <v>3</v>
      </c>
      <c r="O3006" s="1" t="s">
        <v>167</v>
      </c>
      <c r="P3006">
        <v>3</v>
      </c>
      <c r="Q3006">
        <v>0.15</v>
      </c>
      <c r="R3006">
        <v>5038.4000000000005</v>
      </c>
      <c r="S3006">
        <v>2267.2800000000002</v>
      </c>
      <c r="T3006">
        <v>6801.84</v>
      </c>
      <c r="U3006">
        <v>12847.920000000002</v>
      </c>
      <c r="V3006">
        <f>Sales[[#This Row],[Total Revenue]]-Sales[[#This Row],[Total Buying]]</f>
        <v>6046.0800000000017</v>
      </c>
      <c r="W3006">
        <v>140</v>
      </c>
      <c r="X3006" s="1" t="s">
        <v>552</v>
      </c>
      <c r="Y3006" s="1" t="s">
        <v>553</v>
      </c>
      <c r="Z3006" s="1" t="s">
        <v>457</v>
      </c>
      <c r="AA3006" s="1" t="s">
        <v>458</v>
      </c>
      <c r="AB3006" s="1" t="s">
        <v>56</v>
      </c>
      <c r="AC3006" s="1" t="s">
        <v>458</v>
      </c>
      <c r="AD3006">
        <v>185820</v>
      </c>
      <c r="AE3006">
        <v>47527</v>
      </c>
    </row>
    <row r="3007" spans="1:31" x14ac:dyDescent="0.3">
      <c r="A3007" s="1" t="s">
        <v>3841</v>
      </c>
      <c r="B3007" s="1" t="s">
        <v>47</v>
      </c>
      <c r="C3007" s="1" t="s">
        <v>31</v>
      </c>
      <c r="D3007" s="2">
        <v>43500</v>
      </c>
      <c r="E3007" s="2">
        <v>43604</v>
      </c>
      <c r="F3007" s="2" t="str">
        <f>TEXT(Sales[[#This Row],[OrderDate]],"dd")</f>
        <v>19</v>
      </c>
      <c r="G3007" s="2">
        <v>43613</v>
      </c>
      <c r="H3007" s="2">
        <v>43622</v>
      </c>
      <c r="I3007" s="1" t="s">
        <v>32</v>
      </c>
      <c r="J3007">
        <v>13</v>
      </c>
      <c r="K3007" s="1" t="s">
        <v>88</v>
      </c>
      <c r="L3007">
        <v>49</v>
      </c>
      <c r="M3007" s="1" t="s">
        <v>74</v>
      </c>
      <c r="N3007">
        <v>47</v>
      </c>
      <c r="O3007" s="1" t="s">
        <v>254</v>
      </c>
      <c r="P3007">
        <v>2</v>
      </c>
      <c r="Q3007">
        <v>0.05</v>
      </c>
      <c r="R3007">
        <v>1943</v>
      </c>
      <c r="S3007">
        <v>874.35</v>
      </c>
      <c r="T3007">
        <v>1748.7</v>
      </c>
      <c r="U3007">
        <v>3691.7</v>
      </c>
      <c r="V3007">
        <f>Sales[[#This Row],[Total Revenue]]-Sales[[#This Row],[Total Buying]]</f>
        <v>1942.9999999999998</v>
      </c>
      <c r="W3007">
        <v>238</v>
      </c>
      <c r="X3007" s="1" t="s">
        <v>322</v>
      </c>
      <c r="Y3007" s="1" t="s">
        <v>323</v>
      </c>
      <c r="Z3007" s="1" t="s">
        <v>324</v>
      </c>
      <c r="AA3007" s="1" t="s">
        <v>325</v>
      </c>
      <c r="AB3007" s="1" t="s">
        <v>147</v>
      </c>
      <c r="AC3007" s="1" t="s">
        <v>325</v>
      </c>
      <c r="AD3007">
        <v>49962</v>
      </c>
      <c r="AE3007">
        <v>46175</v>
      </c>
    </row>
    <row r="3008" spans="1:31" x14ac:dyDescent="0.3">
      <c r="A3008" s="1" t="s">
        <v>3842</v>
      </c>
      <c r="B3008" s="1" t="s">
        <v>30</v>
      </c>
      <c r="C3008" s="1" t="s">
        <v>31</v>
      </c>
      <c r="D3008" s="2">
        <v>43500</v>
      </c>
      <c r="E3008" s="2">
        <v>43604</v>
      </c>
      <c r="F3008" s="2" t="str">
        <f>TEXT(Sales[[#This Row],[OrderDate]],"dd")</f>
        <v>19</v>
      </c>
      <c r="G3008" s="2">
        <v>43618</v>
      </c>
      <c r="H3008" s="2">
        <v>43628</v>
      </c>
      <c r="I3008" s="1" t="s">
        <v>32</v>
      </c>
      <c r="J3008">
        <v>5</v>
      </c>
      <c r="K3008" s="1" t="s">
        <v>182</v>
      </c>
      <c r="L3008">
        <v>43</v>
      </c>
      <c r="M3008" s="1" t="s">
        <v>183</v>
      </c>
      <c r="N3008">
        <v>9</v>
      </c>
      <c r="O3008" s="1" t="s">
        <v>111</v>
      </c>
      <c r="P3008">
        <v>8</v>
      </c>
      <c r="Q3008">
        <v>0.05</v>
      </c>
      <c r="R3008">
        <v>1688.4</v>
      </c>
      <c r="S3008">
        <v>861.08400000000006</v>
      </c>
      <c r="T3008">
        <v>6888.6720000000005</v>
      </c>
      <c r="U3008">
        <v>12831.84</v>
      </c>
      <c r="V3008">
        <f>Sales[[#This Row],[Total Revenue]]-Sales[[#This Row],[Total Buying]]</f>
        <v>5943.1679999999997</v>
      </c>
      <c r="W3008">
        <v>206</v>
      </c>
      <c r="X3008" s="1" t="s">
        <v>585</v>
      </c>
      <c r="Y3008" s="1" t="s">
        <v>37</v>
      </c>
      <c r="Z3008" s="1" t="s">
        <v>586</v>
      </c>
      <c r="AA3008" s="1" t="s">
        <v>587</v>
      </c>
      <c r="AB3008" s="1" t="s">
        <v>40</v>
      </c>
      <c r="AC3008" s="1" t="s">
        <v>587</v>
      </c>
      <c r="AD3008">
        <v>256294</v>
      </c>
      <c r="AE3008">
        <v>55777</v>
      </c>
    </row>
    <row r="3009" spans="1:31" x14ac:dyDescent="0.3">
      <c r="A3009" s="1" t="s">
        <v>3843</v>
      </c>
      <c r="B3009" s="1" t="s">
        <v>47</v>
      </c>
      <c r="C3009" s="1" t="s">
        <v>48</v>
      </c>
      <c r="D3009" s="2">
        <v>43500</v>
      </c>
      <c r="E3009" s="2">
        <v>43604</v>
      </c>
      <c r="F3009" s="2" t="str">
        <f>TEXT(Sales[[#This Row],[OrderDate]],"dd")</f>
        <v>19</v>
      </c>
      <c r="G3009" s="2">
        <v>43628</v>
      </c>
      <c r="H3009" s="2">
        <v>43638</v>
      </c>
      <c r="I3009" s="1" t="s">
        <v>32</v>
      </c>
      <c r="J3009">
        <v>17</v>
      </c>
      <c r="K3009" s="1" t="s">
        <v>292</v>
      </c>
      <c r="L3009">
        <v>5</v>
      </c>
      <c r="M3009" s="1" t="s">
        <v>106</v>
      </c>
      <c r="N3009">
        <v>12</v>
      </c>
      <c r="O3009" s="1" t="s">
        <v>35</v>
      </c>
      <c r="P3009">
        <v>3</v>
      </c>
      <c r="Q3009">
        <v>0.15</v>
      </c>
      <c r="R3009">
        <v>1125.6000000000001</v>
      </c>
      <c r="S3009">
        <v>529.03200000000004</v>
      </c>
      <c r="T3009">
        <v>1587.096</v>
      </c>
      <c r="U3009">
        <v>2870.28</v>
      </c>
      <c r="V3009">
        <f>Sales[[#This Row],[Total Revenue]]-Sales[[#This Row],[Total Buying]]</f>
        <v>1283.1840000000002</v>
      </c>
      <c r="W3009">
        <v>44</v>
      </c>
      <c r="X3009" s="1" t="s">
        <v>418</v>
      </c>
      <c r="Y3009" s="1" t="s">
        <v>294</v>
      </c>
      <c r="Z3009" s="1" t="s">
        <v>158</v>
      </c>
      <c r="AA3009" s="1" t="s">
        <v>159</v>
      </c>
      <c r="AB3009" s="1" t="s">
        <v>116</v>
      </c>
      <c r="AC3009" s="1" t="s">
        <v>159</v>
      </c>
      <c r="AD3009">
        <v>87235</v>
      </c>
      <c r="AE3009">
        <v>92278</v>
      </c>
    </row>
    <row r="3010" spans="1:31" x14ac:dyDescent="0.3">
      <c r="A3010" s="1" t="s">
        <v>3844</v>
      </c>
      <c r="B3010" s="1" t="s">
        <v>42</v>
      </c>
      <c r="C3010" s="1" t="s">
        <v>77</v>
      </c>
      <c r="D3010" s="2">
        <v>43500</v>
      </c>
      <c r="E3010" s="2">
        <v>43604</v>
      </c>
      <c r="F3010" s="2" t="str">
        <f>TEXT(Sales[[#This Row],[OrderDate]],"dd")</f>
        <v>19</v>
      </c>
      <c r="G3010" s="2">
        <v>43621</v>
      </c>
      <c r="H3010" s="2">
        <v>43623</v>
      </c>
      <c r="I3010" s="1" t="s">
        <v>32</v>
      </c>
      <c r="J3010">
        <v>24</v>
      </c>
      <c r="K3010" s="1" t="s">
        <v>58</v>
      </c>
      <c r="L3010">
        <v>48</v>
      </c>
      <c r="M3010" s="1" t="s">
        <v>102</v>
      </c>
      <c r="N3010">
        <v>4</v>
      </c>
      <c r="O3010" s="1" t="s">
        <v>64</v>
      </c>
      <c r="P3010">
        <v>3</v>
      </c>
      <c r="Q3010">
        <v>0.1</v>
      </c>
      <c r="R3010">
        <v>1065.3</v>
      </c>
      <c r="S3010">
        <v>575.26200000000006</v>
      </c>
      <c r="T3010">
        <v>1725.7860000000001</v>
      </c>
      <c r="U3010">
        <v>2876.31</v>
      </c>
      <c r="V3010">
        <f>Sales[[#This Row],[Total Revenue]]-Sales[[#This Row],[Total Buying]]</f>
        <v>1150.5239999999999</v>
      </c>
      <c r="W3010">
        <v>92</v>
      </c>
      <c r="X3010" s="1" t="s">
        <v>1314</v>
      </c>
      <c r="Y3010" s="1" t="s">
        <v>1315</v>
      </c>
      <c r="Z3010" s="1" t="s">
        <v>400</v>
      </c>
      <c r="AA3010" s="1" t="s">
        <v>401</v>
      </c>
      <c r="AB3010" s="1" t="s">
        <v>116</v>
      </c>
      <c r="AC3010" s="1" t="s">
        <v>401</v>
      </c>
      <c r="AD3010">
        <v>42165</v>
      </c>
      <c r="AE3010">
        <v>58484</v>
      </c>
    </row>
    <row r="3011" spans="1:31" x14ac:dyDescent="0.3">
      <c r="A3011" s="1" t="s">
        <v>3845</v>
      </c>
      <c r="B3011" s="1" t="s">
        <v>30</v>
      </c>
      <c r="C3011" s="1" t="s">
        <v>77</v>
      </c>
      <c r="D3011" s="2">
        <v>43500</v>
      </c>
      <c r="E3011" s="2">
        <v>43605</v>
      </c>
      <c r="F3011" s="2" t="str">
        <f>TEXT(Sales[[#This Row],[OrderDate]],"dd")</f>
        <v>20</v>
      </c>
      <c r="G3011" s="2">
        <v>43612</v>
      </c>
      <c r="H3011" s="2">
        <v>43615</v>
      </c>
      <c r="I3011" s="1" t="s">
        <v>32</v>
      </c>
      <c r="J3011">
        <v>2</v>
      </c>
      <c r="K3011" s="1" t="s">
        <v>142</v>
      </c>
      <c r="L3011">
        <v>50</v>
      </c>
      <c r="M3011" s="1" t="s">
        <v>427</v>
      </c>
      <c r="N3011">
        <v>39</v>
      </c>
      <c r="O3011" s="1" t="s">
        <v>288</v>
      </c>
      <c r="P3011">
        <v>4</v>
      </c>
      <c r="Q3011">
        <v>0.05</v>
      </c>
      <c r="R3011">
        <v>964.80000000000007</v>
      </c>
      <c r="S3011">
        <v>569.23199999999997</v>
      </c>
      <c r="T3011">
        <v>2276.9279999999999</v>
      </c>
      <c r="U3011">
        <v>3666.2400000000002</v>
      </c>
      <c r="V3011">
        <f>Sales[[#This Row],[Total Revenue]]-Sales[[#This Row],[Total Buying]]</f>
        <v>1389.3120000000004</v>
      </c>
      <c r="W3011">
        <v>140</v>
      </c>
      <c r="X3011" s="1" t="s">
        <v>552</v>
      </c>
      <c r="Y3011" s="1" t="s">
        <v>553</v>
      </c>
      <c r="Z3011" s="1" t="s">
        <v>457</v>
      </c>
      <c r="AA3011" s="1" t="s">
        <v>458</v>
      </c>
      <c r="AB3011" s="1" t="s">
        <v>56</v>
      </c>
      <c r="AC3011" s="1" t="s">
        <v>458</v>
      </c>
      <c r="AD3011">
        <v>185820</v>
      </c>
      <c r="AE3011">
        <v>47527</v>
      </c>
    </row>
    <row r="3012" spans="1:31" x14ac:dyDescent="0.3">
      <c r="A3012" s="1" t="s">
        <v>3846</v>
      </c>
      <c r="B3012" s="1" t="s">
        <v>47</v>
      </c>
      <c r="C3012" s="1" t="s">
        <v>31</v>
      </c>
      <c r="D3012" s="2">
        <v>43500</v>
      </c>
      <c r="E3012" s="2">
        <v>43605</v>
      </c>
      <c r="F3012" s="2" t="str">
        <f>TEXT(Sales[[#This Row],[OrderDate]],"dd")</f>
        <v>20</v>
      </c>
      <c r="G3012" s="2">
        <v>43621</v>
      </c>
      <c r="H3012" s="2">
        <v>43629</v>
      </c>
      <c r="I3012" s="1" t="s">
        <v>32</v>
      </c>
      <c r="J3012">
        <v>18</v>
      </c>
      <c r="K3012" s="1" t="s">
        <v>49</v>
      </c>
      <c r="L3012">
        <v>38</v>
      </c>
      <c r="M3012" s="1" t="s">
        <v>226</v>
      </c>
      <c r="N3012">
        <v>16</v>
      </c>
      <c r="O3012" s="1" t="s">
        <v>93</v>
      </c>
      <c r="P3012">
        <v>1</v>
      </c>
      <c r="Q3012">
        <v>0.3</v>
      </c>
      <c r="R3012">
        <v>1065.3</v>
      </c>
      <c r="S3012">
        <v>873.54599999999994</v>
      </c>
      <c r="T3012">
        <v>873.54599999999994</v>
      </c>
      <c r="U3012">
        <v>745.71</v>
      </c>
      <c r="V3012">
        <f>Sales[[#This Row],[Total Revenue]]-Sales[[#This Row],[Total Buying]]</f>
        <v>-127.8359999999999</v>
      </c>
      <c r="W3012">
        <v>221</v>
      </c>
      <c r="X3012" s="1" t="s">
        <v>1263</v>
      </c>
      <c r="Y3012" s="1" t="s">
        <v>1264</v>
      </c>
      <c r="Z3012" s="1" t="s">
        <v>704</v>
      </c>
      <c r="AA3012" s="1" t="s">
        <v>705</v>
      </c>
      <c r="AB3012" s="1" t="s">
        <v>147</v>
      </c>
      <c r="AC3012" s="1" t="s">
        <v>705</v>
      </c>
      <c r="AD3012">
        <v>112988</v>
      </c>
      <c r="AE3012">
        <v>48757</v>
      </c>
    </row>
    <row r="3013" spans="1:31" x14ac:dyDescent="0.3">
      <c r="A3013" s="1" t="s">
        <v>3847</v>
      </c>
      <c r="B3013" s="1" t="s">
        <v>47</v>
      </c>
      <c r="C3013" s="1" t="s">
        <v>77</v>
      </c>
      <c r="D3013" s="2">
        <v>43500</v>
      </c>
      <c r="E3013" s="2">
        <v>43605</v>
      </c>
      <c r="F3013" s="2" t="str">
        <f>TEXT(Sales[[#This Row],[OrderDate]],"dd")</f>
        <v>20</v>
      </c>
      <c r="G3013" s="2">
        <v>43624</v>
      </c>
      <c r="H3013" s="2">
        <v>43631</v>
      </c>
      <c r="I3013" s="1" t="s">
        <v>32</v>
      </c>
      <c r="J3013">
        <v>13</v>
      </c>
      <c r="K3013" s="1" t="s">
        <v>88</v>
      </c>
      <c r="L3013">
        <v>38</v>
      </c>
      <c r="M3013" s="1" t="s">
        <v>226</v>
      </c>
      <c r="N3013">
        <v>9</v>
      </c>
      <c r="O3013" s="1" t="s">
        <v>111</v>
      </c>
      <c r="P3013">
        <v>8</v>
      </c>
      <c r="Q3013">
        <v>7.4999999999999997E-2</v>
      </c>
      <c r="R3013">
        <v>1098.8</v>
      </c>
      <c r="S3013">
        <v>769.16</v>
      </c>
      <c r="T3013">
        <v>6153.28</v>
      </c>
      <c r="U3013">
        <v>8131.12</v>
      </c>
      <c r="V3013">
        <f>Sales[[#This Row],[Total Revenue]]-Sales[[#This Row],[Total Buying]]</f>
        <v>1977.8400000000001</v>
      </c>
      <c r="W3013">
        <v>202</v>
      </c>
      <c r="X3013" s="1" t="s">
        <v>1224</v>
      </c>
      <c r="Y3013" s="1" t="s">
        <v>1225</v>
      </c>
      <c r="Z3013" s="1" t="s">
        <v>878</v>
      </c>
      <c r="AA3013" s="1" t="s">
        <v>879</v>
      </c>
      <c r="AB3013" s="1" t="s">
        <v>56</v>
      </c>
      <c r="AC3013" s="1" t="s">
        <v>879</v>
      </c>
      <c r="AD3013">
        <v>50025</v>
      </c>
      <c r="AE3013">
        <v>46517</v>
      </c>
    </row>
    <row r="3014" spans="1:31" x14ac:dyDescent="0.3">
      <c r="A3014" s="1" t="s">
        <v>3848</v>
      </c>
      <c r="B3014" s="1" t="s">
        <v>42</v>
      </c>
      <c r="C3014" s="1" t="s">
        <v>31</v>
      </c>
      <c r="D3014" s="2">
        <v>43500</v>
      </c>
      <c r="E3014" s="2">
        <v>43605</v>
      </c>
      <c r="F3014" s="2" t="str">
        <f>TEXT(Sales[[#This Row],[OrderDate]],"dd")</f>
        <v>20</v>
      </c>
      <c r="G3014" s="2">
        <v>43628</v>
      </c>
      <c r="H3014" s="2">
        <v>43635</v>
      </c>
      <c r="I3014" s="1" t="s">
        <v>32</v>
      </c>
      <c r="J3014">
        <v>24</v>
      </c>
      <c r="K3014" s="1" t="s">
        <v>58</v>
      </c>
      <c r="L3014">
        <v>5</v>
      </c>
      <c r="M3014" s="1" t="s">
        <v>106</v>
      </c>
      <c r="N3014">
        <v>14</v>
      </c>
      <c r="O3014" s="1" t="s">
        <v>438</v>
      </c>
      <c r="P3014">
        <v>8</v>
      </c>
      <c r="Q3014">
        <v>7.4999999999999997E-2</v>
      </c>
      <c r="R3014">
        <v>1802.3</v>
      </c>
      <c r="S3014">
        <v>1297.6559999999999</v>
      </c>
      <c r="T3014">
        <v>10381.248</v>
      </c>
      <c r="U3014">
        <v>13337.02</v>
      </c>
      <c r="V3014">
        <f>Sales[[#This Row],[Total Revenue]]-Sales[[#This Row],[Total Buying]]</f>
        <v>2955.7720000000008</v>
      </c>
      <c r="W3014">
        <v>204</v>
      </c>
      <c r="X3014" s="1" t="s">
        <v>1113</v>
      </c>
      <c r="Y3014" s="1" t="s">
        <v>1114</v>
      </c>
      <c r="Z3014" s="1" t="s">
        <v>878</v>
      </c>
      <c r="AA3014" s="1" t="s">
        <v>879</v>
      </c>
      <c r="AB3014" s="1" t="s">
        <v>56</v>
      </c>
      <c r="AC3014" s="1" t="s">
        <v>879</v>
      </c>
      <c r="AD3014">
        <v>153140</v>
      </c>
      <c r="AE3014">
        <v>36792</v>
      </c>
    </row>
    <row r="3015" spans="1:31" x14ac:dyDescent="0.3">
      <c r="A3015" s="1" t="s">
        <v>3849</v>
      </c>
      <c r="B3015" s="1" t="s">
        <v>42</v>
      </c>
      <c r="C3015" s="1" t="s">
        <v>239</v>
      </c>
      <c r="D3015" s="2">
        <v>43500</v>
      </c>
      <c r="E3015" s="2">
        <v>43605</v>
      </c>
      <c r="F3015" s="2" t="str">
        <f>TEXT(Sales[[#This Row],[OrderDate]],"dd")</f>
        <v>20</v>
      </c>
      <c r="G3015" s="2">
        <v>43633</v>
      </c>
      <c r="H3015" s="2">
        <v>43643</v>
      </c>
      <c r="I3015" s="1" t="s">
        <v>32</v>
      </c>
      <c r="J3015">
        <v>24</v>
      </c>
      <c r="K3015" s="1" t="s">
        <v>58</v>
      </c>
      <c r="L3015">
        <v>29</v>
      </c>
      <c r="M3015" s="1" t="s">
        <v>429</v>
      </c>
      <c r="N3015">
        <v>11</v>
      </c>
      <c r="O3015" s="1" t="s">
        <v>126</v>
      </c>
      <c r="P3015">
        <v>3</v>
      </c>
      <c r="Q3015">
        <v>7.4999999999999997E-2</v>
      </c>
      <c r="R3015">
        <v>254.6</v>
      </c>
      <c r="S3015">
        <v>206.226</v>
      </c>
      <c r="T3015">
        <v>618.678</v>
      </c>
      <c r="U3015">
        <v>706.51499999999999</v>
      </c>
      <c r="V3015">
        <f>Sales[[#This Row],[Total Revenue]]-Sales[[#This Row],[Total Buying]]</f>
        <v>87.836999999999989</v>
      </c>
      <c r="W3015">
        <v>345</v>
      </c>
      <c r="X3015" s="1" t="s">
        <v>676</v>
      </c>
      <c r="Y3015" s="1" t="s">
        <v>677</v>
      </c>
      <c r="Z3015" s="1" t="s">
        <v>678</v>
      </c>
      <c r="AA3015" s="1" t="s">
        <v>679</v>
      </c>
      <c r="AB3015" s="1" t="s">
        <v>116</v>
      </c>
      <c r="AC3015" s="1" t="s">
        <v>679</v>
      </c>
      <c r="AD3015">
        <v>32506</v>
      </c>
      <c r="AE3015">
        <v>41291</v>
      </c>
    </row>
    <row r="3016" spans="1:31" x14ac:dyDescent="0.3">
      <c r="A3016" s="1" t="s">
        <v>3850</v>
      </c>
      <c r="B3016" s="1" t="s">
        <v>30</v>
      </c>
      <c r="C3016" s="1" t="s">
        <v>62</v>
      </c>
      <c r="D3016" s="2">
        <v>43500</v>
      </c>
      <c r="E3016" s="2">
        <v>43605</v>
      </c>
      <c r="F3016" s="2" t="str">
        <f>TEXT(Sales[[#This Row],[OrderDate]],"dd")</f>
        <v>20</v>
      </c>
      <c r="G3016" s="2">
        <v>43631</v>
      </c>
      <c r="H3016" s="2">
        <v>43640</v>
      </c>
      <c r="I3016" s="1" t="s">
        <v>32</v>
      </c>
      <c r="J3016">
        <v>3</v>
      </c>
      <c r="K3016" s="1" t="s">
        <v>154</v>
      </c>
      <c r="L3016">
        <v>11</v>
      </c>
      <c r="M3016" s="1" t="s">
        <v>44</v>
      </c>
      <c r="N3016">
        <v>9</v>
      </c>
      <c r="O3016" s="1" t="s">
        <v>111</v>
      </c>
      <c r="P3016">
        <v>2</v>
      </c>
      <c r="Q3016">
        <v>0.1</v>
      </c>
      <c r="R3016">
        <v>1996.6000000000001</v>
      </c>
      <c r="S3016">
        <v>1397.6200000000001</v>
      </c>
      <c r="T3016">
        <v>2795.2400000000002</v>
      </c>
      <c r="U3016">
        <v>3593.88</v>
      </c>
      <c r="V3016">
        <f>Sales[[#This Row],[Total Revenue]]-Sales[[#This Row],[Total Buying]]</f>
        <v>798.63999999999987</v>
      </c>
      <c r="W3016">
        <v>283</v>
      </c>
      <c r="X3016" s="1" t="s">
        <v>955</v>
      </c>
      <c r="Y3016" s="1" t="s">
        <v>956</v>
      </c>
      <c r="Z3016" s="1" t="s">
        <v>145</v>
      </c>
      <c r="AA3016" s="1" t="s">
        <v>146</v>
      </c>
      <c r="AB3016" s="1" t="s">
        <v>147</v>
      </c>
      <c r="AC3016" s="1" t="s">
        <v>146</v>
      </c>
      <c r="AD3016">
        <v>117531</v>
      </c>
      <c r="AE3016">
        <v>33687</v>
      </c>
    </row>
    <row r="3017" spans="1:31" x14ac:dyDescent="0.3">
      <c r="A3017" s="1" t="s">
        <v>3851</v>
      </c>
      <c r="B3017" s="1" t="s">
        <v>42</v>
      </c>
      <c r="C3017" s="1" t="s">
        <v>62</v>
      </c>
      <c r="D3017" s="2">
        <v>43500</v>
      </c>
      <c r="E3017" s="2">
        <v>43605</v>
      </c>
      <c r="F3017" s="2" t="str">
        <f>TEXT(Sales[[#This Row],[OrderDate]],"dd")</f>
        <v>20</v>
      </c>
      <c r="G3017" s="2">
        <v>43626</v>
      </c>
      <c r="H3017" s="2">
        <v>43627</v>
      </c>
      <c r="I3017" s="1" t="s">
        <v>32</v>
      </c>
      <c r="J3017">
        <v>22</v>
      </c>
      <c r="K3017" s="1" t="s">
        <v>85</v>
      </c>
      <c r="L3017">
        <v>48</v>
      </c>
      <c r="M3017" s="1" t="s">
        <v>102</v>
      </c>
      <c r="N3017">
        <v>30</v>
      </c>
      <c r="O3017" s="1" t="s">
        <v>51</v>
      </c>
      <c r="P3017">
        <v>1</v>
      </c>
      <c r="Q3017">
        <v>0.1</v>
      </c>
      <c r="R3017">
        <v>1058.6000000000001</v>
      </c>
      <c r="S3017">
        <v>476.37000000000006</v>
      </c>
      <c r="T3017">
        <v>476.37000000000006</v>
      </c>
      <c r="U3017">
        <v>952.74000000000012</v>
      </c>
      <c r="V3017">
        <f>Sales[[#This Row],[Total Revenue]]-Sales[[#This Row],[Total Buying]]</f>
        <v>476.37000000000006</v>
      </c>
      <c r="W3017">
        <v>278</v>
      </c>
      <c r="X3017" s="1" t="s">
        <v>836</v>
      </c>
      <c r="Y3017" s="1" t="s">
        <v>837</v>
      </c>
      <c r="Z3017" s="1" t="s">
        <v>145</v>
      </c>
      <c r="AA3017" s="1" t="s">
        <v>146</v>
      </c>
      <c r="AB3017" s="1" t="s">
        <v>147</v>
      </c>
      <c r="AC3017" s="1" t="s">
        <v>146</v>
      </c>
      <c r="AD3017">
        <v>83684</v>
      </c>
      <c r="AE3017">
        <v>34512</v>
      </c>
    </row>
    <row r="3018" spans="1:31" x14ac:dyDescent="0.3">
      <c r="A3018" s="1" t="s">
        <v>3852</v>
      </c>
      <c r="B3018" s="1" t="s">
        <v>100</v>
      </c>
      <c r="C3018" s="1" t="s">
        <v>48</v>
      </c>
      <c r="D3018" s="2">
        <v>43500</v>
      </c>
      <c r="E3018" s="2">
        <v>43605</v>
      </c>
      <c r="F3018" s="2" t="str">
        <f>TEXT(Sales[[#This Row],[OrderDate]],"dd")</f>
        <v>20</v>
      </c>
      <c r="G3018" s="2">
        <v>43633</v>
      </c>
      <c r="H3018" s="2">
        <v>43641</v>
      </c>
      <c r="I3018" s="1" t="s">
        <v>32</v>
      </c>
      <c r="J3018">
        <v>25</v>
      </c>
      <c r="K3018" s="1" t="s">
        <v>333</v>
      </c>
      <c r="L3018">
        <v>49</v>
      </c>
      <c r="M3018" s="1" t="s">
        <v>74</v>
      </c>
      <c r="N3018">
        <v>13</v>
      </c>
      <c r="O3018" s="1" t="s">
        <v>193</v>
      </c>
      <c r="P3018">
        <v>4</v>
      </c>
      <c r="Q3018">
        <v>0.1</v>
      </c>
      <c r="R3018">
        <v>6438.7</v>
      </c>
      <c r="S3018">
        <v>4120.768</v>
      </c>
      <c r="T3018">
        <v>16483.072</v>
      </c>
      <c r="U3018">
        <v>23179.32</v>
      </c>
      <c r="V3018">
        <f>Sales[[#This Row],[Total Revenue]]-Sales[[#This Row],[Total Buying]]</f>
        <v>6696.2479999999996</v>
      </c>
      <c r="W3018">
        <v>16</v>
      </c>
      <c r="X3018" s="1" t="s">
        <v>1231</v>
      </c>
      <c r="Y3018" s="1" t="s">
        <v>294</v>
      </c>
      <c r="Z3018" s="1" t="s">
        <v>158</v>
      </c>
      <c r="AA3018" s="1" t="s">
        <v>159</v>
      </c>
      <c r="AB3018" s="1" t="s">
        <v>116</v>
      </c>
      <c r="AC3018" s="1" t="s">
        <v>159</v>
      </c>
      <c r="AD3018">
        <v>99670</v>
      </c>
      <c r="AE3018">
        <v>60752</v>
      </c>
    </row>
    <row r="3019" spans="1:31" x14ac:dyDescent="0.3">
      <c r="A3019" s="1" t="s">
        <v>3853</v>
      </c>
      <c r="B3019" s="1" t="s">
        <v>100</v>
      </c>
      <c r="C3019" s="1" t="s">
        <v>77</v>
      </c>
      <c r="D3019" s="2">
        <v>43500</v>
      </c>
      <c r="E3019" s="2">
        <v>43605</v>
      </c>
      <c r="F3019" s="2" t="str">
        <f>TEXT(Sales[[#This Row],[OrderDate]],"dd")</f>
        <v>20</v>
      </c>
      <c r="G3019" s="2">
        <v>43631</v>
      </c>
      <c r="H3019" s="2">
        <v>43632</v>
      </c>
      <c r="I3019" s="1" t="s">
        <v>32</v>
      </c>
      <c r="J3019">
        <v>26</v>
      </c>
      <c r="K3019" s="1" t="s">
        <v>247</v>
      </c>
      <c r="L3019">
        <v>36</v>
      </c>
      <c r="M3019" s="1" t="s">
        <v>287</v>
      </c>
      <c r="N3019">
        <v>28</v>
      </c>
      <c r="O3019" s="1" t="s">
        <v>135</v>
      </c>
      <c r="P3019">
        <v>3</v>
      </c>
      <c r="Q3019">
        <v>0.1</v>
      </c>
      <c r="R3019">
        <v>3946.3</v>
      </c>
      <c r="S3019">
        <v>3354.355</v>
      </c>
      <c r="T3019">
        <v>10063.065000000001</v>
      </c>
      <c r="U3019">
        <v>10655.01</v>
      </c>
      <c r="V3019">
        <f>Sales[[#This Row],[Total Revenue]]-Sales[[#This Row],[Total Buying]]</f>
        <v>591.94499999999971</v>
      </c>
      <c r="W3019">
        <v>142</v>
      </c>
      <c r="X3019" s="1" t="s">
        <v>1297</v>
      </c>
      <c r="Y3019" s="1" t="s">
        <v>1668</v>
      </c>
      <c r="Z3019" s="1" t="s">
        <v>457</v>
      </c>
      <c r="AA3019" s="1" t="s">
        <v>458</v>
      </c>
      <c r="AB3019" s="1" t="s">
        <v>56</v>
      </c>
      <c r="AC3019" s="1" t="s">
        <v>458</v>
      </c>
      <c r="AD3019">
        <v>72760</v>
      </c>
      <c r="AE3019">
        <v>42306</v>
      </c>
    </row>
    <row r="3020" spans="1:31" x14ac:dyDescent="0.3">
      <c r="A3020" s="1" t="s">
        <v>3854</v>
      </c>
      <c r="B3020" s="1" t="s">
        <v>47</v>
      </c>
      <c r="C3020" s="1" t="s">
        <v>239</v>
      </c>
      <c r="D3020" s="2">
        <v>43500</v>
      </c>
      <c r="E3020" s="2">
        <v>43605</v>
      </c>
      <c r="F3020" s="2" t="str">
        <f>TEXT(Sales[[#This Row],[OrderDate]],"dd")</f>
        <v>20</v>
      </c>
      <c r="G3020" s="2">
        <v>43616</v>
      </c>
      <c r="H3020" s="2">
        <v>43617</v>
      </c>
      <c r="I3020" s="1" t="s">
        <v>32</v>
      </c>
      <c r="J3020">
        <v>16</v>
      </c>
      <c r="K3020" s="1" t="s">
        <v>270</v>
      </c>
      <c r="L3020">
        <v>45</v>
      </c>
      <c r="M3020" s="1" t="s">
        <v>639</v>
      </c>
      <c r="N3020">
        <v>23</v>
      </c>
      <c r="O3020" s="1" t="s">
        <v>103</v>
      </c>
      <c r="P3020">
        <v>2</v>
      </c>
      <c r="Q3020">
        <v>0.15</v>
      </c>
      <c r="R3020">
        <v>1112.2</v>
      </c>
      <c r="S3020">
        <v>444.88000000000005</v>
      </c>
      <c r="T3020">
        <v>889.7600000000001</v>
      </c>
      <c r="U3020">
        <v>1890.74</v>
      </c>
      <c r="V3020">
        <f>Sales[[#This Row],[Total Revenue]]-Sales[[#This Row],[Total Buying]]</f>
        <v>1000.9799999999999</v>
      </c>
      <c r="W3020">
        <v>349</v>
      </c>
      <c r="X3020" s="1" t="s">
        <v>240</v>
      </c>
      <c r="Y3020" s="1" t="s">
        <v>241</v>
      </c>
      <c r="Z3020" s="1" t="s">
        <v>242</v>
      </c>
      <c r="AA3020" s="1" t="s">
        <v>243</v>
      </c>
      <c r="AB3020" s="1" t="s">
        <v>56</v>
      </c>
      <c r="AC3020" s="1" t="s">
        <v>243</v>
      </c>
      <c r="AD3020">
        <v>66879</v>
      </c>
      <c r="AE3020">
        <v>89134</v>
      </c>
    </row>
    <row r="3021" spans="1:31" x14ac:dyDescent="0.3">
      <c r="A3021" s="1" t="s">
        <v>3855</v>
      </c>
      <c r="B3021" s="1" t="s">
        <v>47</v>
      </c>
      <c r="C3021" s="1" t="s">
        <v>239</v>
      </c>
      <c r="D3021" s="2">
        <v>43500</v>
      </c>
      <c r="E3021" s="2">
        <v>43605</v>
      </c>
      <c r="F3021" s="2" t="str">
        <f>TEXT(Sales[[#This Row],[OrderDate]],"dd")</f>
        <v>20</v>
      </c>
      <c r="G3021" s="2">
        <v>43614</v>
      </c>
      <c r="H3021" s="2">
        <v>43617</v>
      </c>
      <c r="I3021" s="1" t="s">
        <v>32</v>
      </c>
      <c r="J3021">
        <v>20</v>
      </c>
      <c r="K3021" s="1" t="s">
        <v>225</v>
      </c>
      <c r="L3021">
        <v>1</v>
      </c>
      <c r="M3021" s="1" t="s">
        <v>79</v>
      </c>
      <c r="N3021">
        <v>40</v>
      </c>
      <c r="O3021" s="1" t="s">
        <v>199</v>
      </c>
      <c r="P3021">
        <v>6</v>
      </c>
      <c r="Q3021">
        <v>0.05</v>
      </c>
      <c r="R3021">
        <v>1165.8</v>
      </c>
      <c r="S3021">
        <v>722.79599999999994</v>
      </c>
      <c r="T3021">
        <v>4336.7759999999998</v>
      </c>
      <c r="U3021">
        <v>6645.0599999999995</v>
      </c>
      <c r="V3021">
        <f>Sales[[#This Row],[Total Revenue]]-Sales[[#This Row],[Total Buying]]</f>
        <v>2308.2839999999997</v>
      </c>
      <c r="W3021">
        <v>330</v>
      </c>
      <c r="X3021" s="1" t="s">
        <v>993</v>
      </c>
      <c r="Y3021" s="1" t="s">
        <v>994</v>
      </c>
      <c r="Z3021" s="1" t="s">
        <v>251</v>
      </c>
      <c r="AA3021" s="1" t="s">
        <v>252</v>
      </c>
      <c r="AB3021" s="1" t="s">
        <v>56</v>
      </c>
      <c r="AC3021" s="1" t="s">
        <v>252</v>
      </c>
      <c r="AD3021">
        <v>50455</v>
      </c>
      <c r="AE3021">
        <v>81459</v>
      </c>
    </row>
    <row r="3022" spans="1:31" x14ac:dyDescent="0.3">
      <c r="A3022" s="1" t="s">
        <v>3856</v>
      </c>
      <c r="B3022" s="1" t="s">
        <v>47</v>
      </c>
      <c r="C3022" s="1" t="s">
        <v>62</v>
      </c>
      <c r="D3022" s="2">
        <v>43500</v>
      </c>
      <c r="E3022" s="2">
        <v>43605</v>
      </c>
      <c r="F3022" s="2" t="str">
        <f>TEXT(Sales[[#This Row],[OrderDate]],"dd")</f>
        <v>20</v>
      </c>
      <c r="G3022" s="2">
        <v>43627</v>
      </c>
      <c r="H3022" s="2">
        <v>43629</v>
      </c>
      <c r="I3022" s="1" t="s">
        <v>32</v>
      </c>
      <c r="J3022">
        <v>14</v>
      </c>
      <c r="K3022" s="1" t="s">
        <v>222</v>
      </c>
      <c r="L3022">
        <v>40</v>
      </c>
      <c r="M3022" s="1" t="s">
        <v>189</v>
      </c>
      <c r="N3022">
        <v>26</v>
      </c>
      <c r="O3022" s="1" t="s">
        <v>45</v>
      </c>
      <c r="P3022">
        <v>7</v>
      </c>
      <c r="Q3022">
        <v>0.1</v>
      </c>
      <c r="R3022">
        <v>1172.5</v>
      </c>
      <c r="S3022">
        <v>656.6</v>
      </c>
      <c r="T3022">
        <v>4596.2</v>
      </c>
      <c r="U3022">
        <v>7386.75</v>
      </c>
      <c r="V3022">
        <f>Sales[[#This Row],[Total Revenue]]-Sales[[#This Row],[Total Buying]]</f>
        <v>2790.55</v>
      </c>
      <c r="W3022">
        <v>300</v>
      </c>
      <c r="X3022" s="1" t="s">
        <v>1918</v>
      </c>
      <c r="Y3022" s="1" t="s">
        <v>1919</v>
      </c>
      <c r="Z3022" s="1" t="s">
        <v>1920</v>
      </c>
      <c r="AA3022" s="1" t="s">
        <v>1921</v>
      </c>
      <c r="AB3022" s="1" t="s">
        <v>147</v>
      </c>
      <c r="AC3022" s="1" t="s">
        <v>1921</v>
      </c>
      <c r="AD3022">
        <v>65538</v>
      </c>
      <c r="AE3022">
        <v>52494</v>
      </c>
    </row>
    <row r="3023" spans="1:31" x14ac:dyDescent="0.3">
      <c r="A3023" s="1" t="s">
        <v>3857</v>
      </c>
      <c r="B3023" s="1" t="s">
        <v>30</v>
      </c>
      <c r="C3023" s="1" t="s">
        <v>62</v>
      </c>
      <c r="D3023" s="2">
        <v>43500</v>
      </c>
      <c r="E3023" s="2">
        <v>43606</v>
      </c>
      <c r="F3023" s="2" t="str">
        <f>TEXT(Sales[[#This Row],[OrderDate]],"dd")</f>
        <v>21</v>
      </c>
      <c r="G3023" s="2">
        <v>43625</v>
      </c>
      <c r="H3023" s="2">
        <v>43628</v>
      </c>
      <c r="I3023" s="1" t="s">
        <v>32</v>
      </c>
      <c r="J3023">
        <v>9</v>
      </c>
      <c r="K3023" s="1" t="s">
        <v>214</v>
      </c>
      <c r="L3023">
        <v>25</v>
      </c>
      <c r="M3023" s="1" t="s">
        <v>454</v>
      </c>
      <c r="N3023">
        <v>17</v>
      </c>
      <c r="O3023" s="1" t="s">
        <v>180</v>
      </c>
      <c r="P3023">
        <v>5</v>
      </c>
      <c r="Q3023">
        <v>0.1</v>
      </c>
      <c r="R3023">
        <v>1983.2</v>
      </c>
      <c r="S3023">
        <v>1685.72</v>
      </c>
      <c r="T3023">
        <v>8428.6</v>
      </c>
      <c r="U3023">
        <v>8924.4000000000015</v>
      </c>
      <c r="V3023">
        <f>Sales[[#This Row],[Total Revenue]]-Sales[[#This Row],[Total Buying]]</f>
        <v>495.80000000000109</v>
      </c>
      <c r="W3023">
        <v>265</v>
      </c>
      <c r="X3023" s="1" t="s">
        <v>886</v>
      </c>
      <c r="Y3023" s="1" t="s">
        <v>37</v>
      </c>
      <c r="Z3023" s="1" t="s">
        <v>38</v>
      </c>
      <c r="AA3023" s="1" t="s">
        <v>39</v>
      </c>
      <c r="AB3023" s="1" t="s">
        <v>40</v>
      </c>
      <c r="AC3023" s="1" t="s">
        <v>39</v>
      </c>
      <c r="AD3023">
        <v>101387</v>
      </c>
      <c r="AE3023">
        <v>86864</v>
      </c>
    </row>
    <row r="3024" spans="1:31" x14ac:dyDescent="0.3">
      <c r="A3024" s="1" t="s">
        <v>3858</v>
      </c>
      <c r="B3024" s="1" t="s">
        <v>30</v>
      </c>
      <c r="C3024" s="1" t="s">
        <v>424</v>
      </c>
      <c r="D3024" s="2">
        <v>43500</v>
      </c>
      <c r="E3024" s="2">
        <v>43606</v>
      </c>
      <c r="F3024" s="2" t="str">
        <f>TEXT(Sales[[#This Row],[OrderDate]],"dd")</f>
        <v>21</v>
      </c>
      <c r="G3024" s="2">
        <v>43627</v>
      </c>
      <c r="H3024" s="2">
        <v>43630</v>
      </c>
      <c r="I3024" s="1" t="s">
        <v>32</v>
      </c>
      <c r="J3024">
        <v>5</v>
      </c>
      <c r="K3024" s="1" t="s">
        <v>182</v>
      </c>
      <c r="L3024">
        <v>48</v>
      </c>
      <c r="M3024" s="1" t="s">
        <v>102</v>
      </c>
      <c r="N3024">
        <v>31</v>
      </c>
      <c r="O3024" s="1" t="s">
        <v>470</v>
      </c>
      <c r="P3024">
        <v>5</v>
      </c>
      <c r="Q3024">
        <v>0.4</v>
      </c>
      <c r="R3024">
        <v>5313.1</v>
      </c>
      <c r="S3024">
        <v>4091.0870000000004</v>
      </c>
      <c r="T3024">
        <v>20455.435000000001</v>
      </c>
      <c r="U3024">
        <v>15939.300000000001</v>
      </c>
      <c r="V3024">
        <f>Sales[[#This Row],[Total Revenue]]-Sales[[#This Row],[Total Buying]]</f>
        <v>-4516.1350000000002</v>
      </c>
      <c r="W3024">
        <v>76</v>
      </c>
      <c r="X3024" s="1" t="s">
        <v>564</v>
      </c>
      <c r="Y3024" s="1" t="s">
        <v>191</v>
      </c>
      <c r="Z3024" s="1" t="s">
        <v>158</v>
      </c>
      <c r="AA3024" s="1" t="s">
        <v>159</v>
      </c>
      <c r="AB3024" s="1" t="s">
        <v>116</v>
      </c>
      <c r="AC3024" s="1" t="s">
        <v>159</v>
      </c>
      <c r="AD3024">
        <v>59247</v>
      </c>
      <c r="AE3024">
        <v>83554</v>
      </c>
    </row>
    <row r="3025" spans="1:31" x14ac:dyDescent="0.3">
      <c r="A3025" s="1" t="s">
        <v>3859</v>
      </c>
      <c r="B3025" s="1" t="s">
        <v>42</v>
      </c>
      <c r="C3025" s="1" t="s">
        <v>31</v>
      </c>
      <c r="D3025" s="2">
        <v>43500</v>
      </c>
      <c r="E3025" s="2">
        <v>43606</v>
      </c>
      <c r="F3025" s="2" t="str">
        <f>TEXT(Sales[[#This Row],[OrderDate]],"dd")</f>
        <v>21</v>
      </c>
      <c r="G3025" s="2">
        <v>43612</v>
      </c>
      <c r="H3025" s="2">
        <v>43615</v>
      </c>
      <c r="I3025" s="1" t="s">
        <v>32</v>
      </c>
      <c r="J3025">
        <v>24</v>
      </c>
      <c r="K3025" s="1" t="s">
        <v>58</v>
      </c>
      <c r="L3025">
        <v>36</v>
      </c>
      <c r="M3025" s="1" t="s">
        <v>287</v>
      </c>
      <c r="N3025">
        <v>10</v>
      </c>
      <c r="O3025" s="1" t="s">
        <v>162</v>
      </c>
      <c r="P3025">
        <v>4</v>
      </c>
      <c r="Q3025">
        <v>7.4999999999999997E-2</v>
      </c>
      <c r="R3025">
        <v>3832.4</v>
      </c>
      <c r="S3025">
        <v>2989.2720000000004</v>
      </c>
      <c r="T3025">
        <v>11957.088000000002</v>
      </c>
      <c r="U3025">
        <v>14179.880000000001</v>
      </c>
      <c r="V3025">
        <f>Sales[[#This Row],[Total Revenue]]-Sales[[#This Row],[Total Buying]]</f>
        <v>2222.7919999999995</v>
      </c>
      <c r="W3025">
        <v>221</v>
      </c>
      <c r="X3025" s="1" t="s">
        <v>1263</v>
      </c>
      <c r="Y3025" s="1" t="s">
        <v>1264</v>
      </c>
      <c r="Z3025" s="1" t="s">
        <v>704</v>
      </c>
      <c r="AA3025" s="1" t="s">
        <v>705</v>
      </c>
      <c r="AB3025" s="1" t="s">
        <v>147</v>
      </c>
      <c r="AC3025" s="1" t="s">
        <v>705</v>
      </c>
      <c r="AD3025">
        <v>112988</v>
      </c>
      <c r="AE3025">
        <v>48757</v>
      </c>
    </row>
    <row r="3026" spans="1:31" x14ac:dyDescent="0.3">
      <c r="A3026" s="1" t="s">
        <v>3860</v>
      </c>
      <c r="B3026" s="1" t="s">
        <v>47</v>
      </c>
      <c r="C3026" s="1" t="s">
        <v>77</v>
      </c>
      <c r="D3026" s="2">
        <v>43500</v>
      </c>
      <c r="E3026" s="2">
        <v>43606</v>
      </c>
      <c r="F3026" s="2" t="str">
        <f>TEXT(Sales[[#This Row],[OrderDate]],"dd")</f>
        <v>21</v>
      </c>
      <c r="G3026" s="2">
        <v>43613</v>
      </c>
      <c r="H3026" s="2">
        <v>43623</v>
      </c>
      <c r="I3026" s="1" t="s">
        <v>32</v>
      </c>
      <c r="J3026">
        <v>16</v>
      </c>
      <c r="K3026" s="1" t="s">
        <v>270</v>
      </c>
      <c r="L3026">
        <v>12</v>
      </c>
      <c r="M3026" s="1" t="s">
        <v>380</v>
      </c>
      <c r="N3026">
        <v>11</v>
      </c>
      <c r="O3026" s="1" t="s">
        <v>126</v>
      </c>
      <c r="P3026">
        <v>8</v>
      </c>
      <c r="Q3026">
        <v>0.05</v>
      </c>
      <c r="R3026">
        <v>2592.9</v>
      </c>
      <c r="S3026">
        <v>1348.308</v>
      </c>
      <c r="T3026">
        <v>10786.464</v>
      </c>
      <c r="U3026">
        <v>19706.04</v>
      </c>
      <c r="V3026">
        <f>Sales[[#This Row],[Total Revenue]]-Sales[[#This Row],[Total Buying]]</f>
        <v>8919.5760000000009</v>
      </c>
      <c r="W3026">
        <v>199</v>
      </c>
      <c r="X3026" s="1" t="s">
        <v>669</v>
      </c>
      <c r="Y3026" s="1" t="s">
        <v>670</v>
      </c>
      <c r="Z3026" s="1" t="s">
        <v>608</v>
      </c>
      <c r="AA3026" s="1" t="s">
        <v>609</v>
      </c>
      <c r="AB3026" s="1" t="s">
        <v>56</v>
      </c>
      <c r="AC3026" s="1" t="s">
        <v>609</v>
      </c>
      <c r="AD3026">
        <v>125752</v>
      </c>
      <c r="AE3026">
        <v>49778</v>
      </c>
    </row>
    <row r="3027" spans="1:31" x14ac:dyDescent="0.3">
      <c r="A3027" s="1" t="s">
        <v>3861</v>
      </c>
      <c r="B3027" s="1" t="s">
        <v>42</v>
      </c>
      <c r="C3027" s="1" t="s">
        <v>77</v>
      </c>
      <c r="D3027" s="2">
        <v>43500</v>
      </c>
      <c r="E3027" s="2">
        <v>43606</v>
      </c>
      <c r="F3027" s="2" t="str">
        <f>TEXT(Sales[[#This Row],[OrderDate]],"dd")</f>
        <v>21</v>
      </c>
      <c r="G3027" s="2">
        <v>43623</v>
      </c>
      <c r="H3027" s="2">
        <v>43628</v>
      </c>
      <c r="I3027" s="1" t="s">
        <v>32</v>
      </c>
      <c r="J3027">
        <v>21</v>
      </c>
      <c r="K3027" s="1" t="s">
        <v>43</v>
      </c>
      <c r="L3027">
        <v>39</v>
      </c>
      <c r="M3027" s="1" t="s">
        <v>520</v>
      </c>
      <c r="N3027">
        <v>11</v>
      </c>
      <c r="O3027" s="1" t="s">
        <v>126</v>
      </c>
      <c r="P3027">
        <v>1</v>
      </c>
      <c r="Q3027">
        <v>0.2</v>
      </c>
      <c r="R3027">
        <v>2941.3</v>
      </c>
      <c r="S3027">
        <v>2176.5619999999999</v>
      </c>
      <c r="T3027">
        <v>2176.5619999999999</v>
      </c>
      <c r="U3027">
        <v>2353.04</v>
      </c>
      <c r="V3027">
        <f>Sales[[#This Row],[Total Revenue]]-Sales[[#This Row],[Total Buying]]</f>
        <v>176.47800000000007</v>
      </c>
      <c r="W3027">
        <v>102</v>
      </c>
      <c r="X3027" s="1" t="s">
        <v>661</v>
      </c>
      <c r="Y3027" s="1" t="s">
        <v>448</v>
      </c>
      <c r="Z3027" s="1" t="s">
        <v>400</v>
      </c>
      <c r="AA3027" s="1" t="s">
        <v>401</v>
      </c>
      <c r="AB3027" s="1" t="s">
        <v>116</v>
      </c>
      <c r="AC3027" s="1" t="s">
        <v>401</v>
      </c>
      <c r="AD3027">
        <v>42239</v>
      </c>
      <c r="AE3027">
        <v>67081</v>
      </c>
    </row>
    <row r="3028" spans="1:31" x14ac:dyDescent="0.3">
      <c r="A3028" s="1" t="s">
        <v>3862</v>
      </c>
      <c r="B3028" s="1" t="s">
        <v>30</v>
      </c>
      <c r="C3028" s="1" t="s">
        <v>31</v>
      </c>
      <c r="D3028" s="2">
        <v>43500</v>
      </c>
      <c r="E3028" s="2">
        <v>43606</v>
      </c>
      <c r="F3028" s="2" t="str">
        <f>TEXT(Sales[[#This Row],[OrderDate]],"dd")</f>
        <v>21</v>
      </c>
      <c r="G3028" s="2">
        <v>43620</v>
      </c>
      <c r="H3028" s="2">
        <v>43623</v>
      </c>
      <c r="I3028" s="1" t="s">
        <v>32</v>
      </c>
      <c r="J3028">
        <v>2</v>
      </c>
      <c r="K3028" s="1" t="s">
        <v>142</v>
      </c>
      <c r="L3028">
        <v>27</v>
      </c>
      <c r="M3028" s="1" t="s">
        <v>560</v>
      </c>
      <c r="N3028">
        <v>21</v>
      </c>
      <c r="O3028" s="1" t="s">
        <v>131</v>
      </c>
      <c r="P3028">
        <v>4</v>
      </c>
      <c r="Q3028">
        <v>0.3</v>
      </c>
      <c r="R3028">
        <v>4006.6</v>
      </c>
      <c r="S3028">
        <v>2444.0259999999998</v>
      </c>
      <c r="T3028">
        <v>9776.1039999999994</v>
      </c>
      <c r="U3028">
        <v>11218.48</v>
      </c>
      <c r="V3028">
        <f>Sales[[#This Row],[Total Revenue]]-Sales[[#This Row],[Total Buying]]</f>
        <v>1442.3760000000002</v>
      </c>
      <c r="W3028">
        <v>219</v>
      </c>
      <c r="X3028" s="1" t="s">
        <v>702</v>
      </c>
      <c r="Y3028" s="1" t="s">
        <v>703</v>
      </c>
      <c r="Z3028" s="1" t="s">
        <v>704</v>
      </c>
      <c r="AA3028" s="1" t="s">
        <v>705</v>
      </c>
      <c r="AB3028" s="1" t="s">
        <v>147</v>
      </c>
      <c r="AC3028" s="1" t="s">
        <v>705</v>
      </c>
      <c r="AD3028">
        <v>168385</v>
      </c>
      <c r="AE3028">
        <v>51480</v>
      </c>
    </row>
    <row r="3029" spans="1:31" x14ac:dyDescent="0.3">
      <c r="A3029" s="1" t="s">
        <v>3863</v>
      </c>
      <c r="B3029" s="1" t="s">
        <v>47</v>
      </c>
      <c r="C3029" s="1" t="s">
        <v>77</v>
      </c>
      <c r="D3029" s="2">
        <v>43500</v>
      </c>
      <c r="E3029" s="2">
        <v>43606</v>
      </c>
      <c r="F3029" s="2" t="str">
        <f>TEXT(Sales[[#This Row],[OrderDate]],"dd")</f>
        <v>21</v>
      </c>
      <c r="G3029" s="2">
        <v>43612</v>
      </c>
      <c r="H3029" s="2">
        <v>43616</v>
      </c>
      <c r="I3029" s="1" t="s">
        <v>32</v>
      </c>
      <c r="J3029">
        <v>19</v>
      </c>
      <c r="K3029" s="1" t="s">
        <v>97</v>
      </c>
      <c r="L3029">
        <v>1</v>
      </c>
      <c r="M3029" s="1" t="s">
        <v>79</v>
      </c>
      <c r="N3029">
        <v>45</v>
      </c>
      <c r="O3029" s="1" t="s">
        <v>109</v>
      </c>
      <c r="P3029">
        <v>8</v>
      </c>
      <c r="Q3029">
        <v>7.4999999999999997E-2</v>
      </c>
      <c r="R3029">
        <v>991.6</v>
      </c>
      <c r="S3029">
        <v>664.37200000000007</v>
      </c>
      <c r="T3029">
        <v>5314.9760000000006</v>
      </c>
      <c r="U3029">
        <v>7337.84</v>
      </c>
      <c r="V3029">
        <f>Sales[[#This Row],[Total Revenue]]-Sales[[#This Row],[Total Buying]]</f>
        <v>2022.8639999999996</v>
      </c>
      <c r="W3029">
        <v>186</v>
      </c>
      <c r="X3029" s="1" t="s">
        <v>686</v>
      </c>
      <c r="Y3029" s="1" t="s">
        <v>368</v>
      </c>
      <c r="Z3029" s="1" t="s">
        <v>369</v>
      </c>
      <c r="AA3029" s="1" t="s">
        <v>370</v>
      </c>
      <c r="AB3029" s="1" t="s">
        <v>147</v>
      </c>
      <c r="AC3029" s="1" t="s">
        <v>370</v>
      </c>
      <c r="AD3029">
        <v>48011</v>
      </c>
      <c r="AE3029">
        <v>50411</v>
      </c>
    </row>
    <row r="3030" spans="1:31" x14ac:dyDescent="0.3">
      <c r="A3030" s="1" t="s">
        <v>3864</v>
      </c>
      <c r="B3030" s="1" t="s">
        <v>47</v>
      </c>
      <c r="C3030" s="1" t="s">
        <v>62</v>
      </c>
      <c r="D3030" s="2">
        <v>43500</v>
      </c>
      <c r="E3030" s="2">
        <v>43607</v>
      </c>
      <c r="F3030" s="2" t="str">
        <f>TEXT(Sales[[#This Row],[OrderDate]],"dd")</f>
        <v>22</v>
      </c>
      <c r="G3030" s="2">
        <v>43626</v>
      </c>
      <c r="H3030" s="2">
        <v>43630</v>
      </c>
      <c r="I3030" s="1" t="s">
        <v>32</v>
      </c>
      <c r="J3030">
        <v>16</v>
      </c>
      <c r="K3030" s="1" t="s">
        <v>270</v>
      </c>
      <c r="L3030">
        <v>25</v>
      </c>
      <c r="M3030" s="1" t="s">
        <v>454</v>
      </c>
      <c r="N3030">
        <v>46</v>
      </c>
      <c r="O3030" s="1" t="s">
        <v>150</v>
      </c>
      <c r="P3030">
        <v>3</v>
      </c>
      <c r="Q3030">
        <v>7.4999999999999997E-2</v>
      </c>
      <c r="R3030">
        <v>857.6</v>
      </c>
      <c r="S3030">
        <v>428.8</v>
      </c>
      <c r="T3030">
        <v>1286.4000000000001</v>
      </c>
      <c r="U3030">
        <v>2379.84</v>
      </c>
      <c r="V3030">
        <f>Sales[[#This Row],[Total Revenue]]-Sales[[#This Row],[Total Buying]]</f>
        <v>1093.44</v>
      </c>
      <c r="W3030">
        <v>324</v>
      </c>
      <c r="X3030" s="1" t="s">
        <v>1639</v>
      </c>
      <c r="Y3030" s="1" t="s">
        <v>1640</v>
      </c>
      <c r="Z3030" s="1" t="s">
        <v>251</v>
      </c>
      <c r="AA3030" s="1" t="s">
        <v>252</v>
      </c>
      <c r="AB3030" s="1" t="s">
        <v>56</v>
      </c>
      <c r="AC3030" s="1" t="s">
        <v>252</v>
      </c>
      <c r="AD3030">
        <v>83649</v>
      </c>
      <c r="AE3030">
        <v>52154</v>
      </c>
    </row>
    <row r="3031" spans="1:31" x14ac:dyDescent="0.3">
      <c r="A3031" s="1" t="s">
        <v>3865</v>
      </c>
      <c r="B3031" s="1" t="s">
        <v>47</v>
      </c>
      <c r="C3031" s="1" t="s">
        <v>77</v>
      </c>
      <c r="D3031" s="2">
        <v>43500</v>
      </c>
      <c r="E3031" s="2">
        <v>43607</v>
      </c>
      <c r="F3031" s="2" t="str">
        <f>TEXT(Sales[[#This Row],[OrderDate]],"dd")</f>
        <v>22</v>
      </c>
      <c r="G3031" s="2">
        <v>43631</v>
      </c>
      <c r="H3031" s="2">
        <v>43632</v>
      </c>
      <c r="I3031" s="1" t="s">
        <v>32</v>
      </c>
      <c r="J3031">
        <v>15</v>
      </c>
      <c r="K3031" s="1" t="s">
        <v>134</v>
      </c>
      <c r="L3031">
        <v>40</v>
      </c>
      <c r="M3031" s="1" t="s">
        <v>189</v>
      </c>
      <c r="N3031">
        <v>19</v>
      </c>
      <c r="O3031" s="1" t="s">
        <v>726</v>
      </c>
      <c r="P3031">
        <v>8</v>
      </c>
      <c r="Q3031">
        <v>0.1</v>
      </c>
      <c r="R3031">
        <v>1835.8</v>
      </c>
      <c r="S3031">
        <v>1009.69</v>
      </c>
      <c r="T3031">
        <v>8077.52</v>
      </c>
      <c r="U3031">
        <v>13217.76</v>
      </c>
      <c r="V3031">
        <f>Sales[[#This Row],[Total Revenue]]-Sales[[#This Row],[Total Buying]]</f>
        <v>5140.24</v>
      </c>
      <c r="W3031">
        <v>134</v>
      </c>
      <c r="X3031" s="1" t="s">
        <v>355</v>
      </c>
      <c r="Y3031" s="1" t="s">
        <v>356</v>
      </c>
      <c r="Z3031" s="1" t="s">
        <v>306</v>
      </c>
      <c r="AA3031" s="1" t="s">
        <v>307</v>
      </c>
      <c r="AB3031" s="1" t="s">
        <v>56</v>
      </c>
      <c r="AC3031" s="1" t="s">
        <v>307</v>
      </c>
      <c r="AD3031">
        <v>39038</v>
      </c>
      <c r="AE3031">
        <v>41308</v>
      </c>
    </row>
    <row r="3032" spans="1:31" x14ac:dyDescent="0.3">
      <c r="A3032" s="1" t="s">
        <v>3866</v>
      </c>
      <c r="B3032" s="1" t="s">
        <v>47</v>
      </c>
      <c r="C3032" s="1" t="s">
        <v>77</v>
      </c>
      <c r="D3032" s="2">
        <v>43500</v>
      </c>
      <c r="E3032" s="2">
        <v>43607</v>
      </c>
      <c r="F3032" s="2" t="str">
        <f>TEXT(Sales[[#This Row],[OrderDate]],"dd")</f>
        <v>22</v>
      </c>
      <c r="G3032" s="2">
        <v>43629</v>
      </c>
      <c r="H3032" s="2">
        <v>43633</v>
      </c>
      <c r="I3032" s="1" t="s">
        <v>32</v>
      </c>
      <c r="J3032">
        <v>20</v>
      </c>
      <c r="K3032" s="1" t="s">
        <v>225</v>
      </c>
      <c r="L3032">
        <v>20</v>
      </c>
      <c r="M3032" s="1" t="s">
        <v>59</v>
      </c>
      <c r="N3032">
        <v>2</v>
      </c>
      <c r="O3032" s="1" t="s">
        <v>394</v>
      </c>
      <c r="P3032">
        <v>5</v>
      </c>
      <c r="Q3032">
        <v>7.4999999999999997E-2</v>
      </c>
      <c r="R3032">
        <v>1916.2</v>
      </c>
      <c r="S3032">
        <v>1073.0720000000001</v>
      </c>
      <c r="T3032">
        <v>5365.3600000000006</v>
      </c>
      <c r="U3032">
        <v>8862.4250000000011</v>
      </c>
      <c r="V3032">
        <f>Sales[[#This Row],[Total Revenue]]-Sales[[#This Row],[Total Buying]]</f>
        <v>3497.0650000000005</v>
      </c>
      <c r="W3032">
        <v>94</v>
      </c>
      <c r="X3032" s="1" t="s">
        <v>640</v>
      </c>
      <c r="Y3032" s="1" t="s">
        <v>641</v>
      </c>
      <c r="Z3032" s="1" t="s">
        <v>400</v>
      </c>
      <c r="AA3032" s="1" t="s">
        <v>401</v>
      </c>
      <c r="AB3032" s="1" t="s">
        <v>116</v>
      </c>
      <c r="AC3032" s="1" t="s">
        <v>401</v>
      </c>
      <c r="AD3032">
        <v>174441</v>
      </c>
      <c r="AE3032">
        <v>54527</v>
      </c>
    </row>
    <row r="3033" spans="1:31" x14ac:dyDescent="0.3">
      <c r="A3033" s="1" t="s">
        <v>3867</v>
      </c>
      <c r="B3033" s="1" t="s">
        <v>30</v>
      </c>
      <c r="C3033" s="1" t="s">
        <v>239</v>
      </c>
      <c r="D3033" s="2">
        <v>43500</v>
      </c>
      <c r="E3033" s="2">
        <v>43607</v>
      </c>
      <c r="F3033" s="2" t="str">
        <f>TEXT(Sales[[#This Row],[OrderDate]],"dd")</f>
        <v>22</v>
      </c>
      <c r="G3033" s="2">
        <v>43609</v>
      </c>
      <c r="H3033" s="2">
        <v>43617</v>
      </c>
      <c r="I3033" s="1" t="s">
        <v>32</v>
      </c>
      <c r="J3033">
        <v>3</v>
      </c>
      <c r="K3033" s="1" t="s">
        <v>154</v>
      </c>
      <c r="L3033">
        <v>47</v>
      </c>
      <c r="M3033" s="1" t="s">
        <v>267</v>
      </c>
      <c r="N3033">
        <v>4</v>
      </c>
      <c r="O3033" s="1" t="s">
        <v>64</v>
      </c>
      <c r="P3033">
        <v>1</v>
      </c>
      <c r="Q3033">
        <v>7.4999999999999997E-2</v>
      </c>
      <c r="R3033">
        <v>1112.2</v>
      </c>
      <c r="S3033">
        <v>456.00200000000001</v>
      </c>
      <c r="T3033">
        <v>456.00200000000001</v>
      </c>
      <c r="U3033">
        <v>1028.7850000000001</v>
      </c>
      <c r="V3033">
        <f>Sales[[#This Row],[Total Revenue]]-Sales[[#This Row],[Total Buying]]</f>
        <v>572.78300000000013</v>
      </c>
      <c r="W3033">
        <v>367</v>
      </c>
      <c r="X3033" s="1" t="s">
        <v>413</v>
      </c>
      <c r="Y3033" s="1" t="s">
        <v>414</v>
      </c>
      <c r="Z3033" s="1" t="s">
        <v>415</v>
      </c>
      <c r="AA3033" s="1" t="s">
        <v>416</v>
      </c>
      <c r="AB3033" s="1" t="s">
        <v>147</v>
      </c>
      <c r="AC3033" s="1" t="s">
        <v>416</v>
      </c>
      <c r="AD3033">
        <v>230807</v>
      </c>
      <c r="AE3033">
        <v>35958</v>
      </c>
    </row>
    <row r="3034" spans="1:31" x14ac:dyDescent="0.3">
      <c r="A3034" s="1" t="s">
        <v>3868</v>
      </c>
      <c r="B3034" s="1" t="s">
        <v>47</v>
      </c>
      <c r="C3034" s="1" t="s">
        <v>424</v>
      </c>
      <c r="D3034" s="2">
        <v>43500</v>
      </c>
      <c r="E3034" s="2">
        <v>43607</v>
      </c>
      <c r="F3034" s="2" t="str">
        <f>TEXT(Sales[[#This Row],[OrderDate]],"dd")</f>
        <v>22</v>
      </c>
      <c r="G3034" s="2">
        <v>43625</v>
      </c>
      <c r="H3034" s="2">
        <v>43630</v>
      </c>
      <c r="I3034" s="1" t="s">
        <v>32</v>
      </c>
      <c r="J3034">
        <v>17</v>
      </c>
      <c r="K3034" s="1" t="s">
        <v>292</v>
      </c>
      <c r="L3034">
        <v>29</v>
      </c>
      <c r="M3034" s="1" t="s">
        <v>429</v>
      </c>
      <c r="N3034">
        <v>47</v>
      </c>
      <c r="O3034" s="1" t="s">
        <v>254</v>
      </c>
      <c r="P3034">
        <v>3</v>
      </c>
      <c r="Q3034">
        <v>0.05</v>
      </c>
      <c r="R3034">
        <v>3946.3</v>
      </c>
      <c r="S3034">
        <v>2999.1880000000001</v>
      </c>
      <c r="T3034">
        <v>8997.5640000000003</v>
      </c>
      <c r="U3034">
        <v>11246.955</v>
      </c>
      <c r="V3034">
        <f>Sales[[#This Row],[Total Revenue]]-Sales[[#This Row],[Total Buying]]</f>
        <v>2249.3909999999996</v>
      </c>
      <c r="W3034">
        <v>81</v>
      </c>
      <c r="X3034" s="1" t="s">
        <v>590</v>
      </c>
      <c r="Y3034" s="1" t="s">
        <v>558</v>
      </c>
      <c r="Z3034" s="1" t="s">
        <v>158</v>
      </c>
      <c r="AA3034" s="1" t="s">
        <v>159</v>
      </c>
      <c r="AB3034" s="1" t="s">
        <v>116</v>
      </c>
      <c r="AC3034" s="1" t="s">
        <v>159</v>
      </c>
      <c r="AD3034">
        <v>55094</v>
      </c>
      <c r="AE3034">
        <v>105401</v>
      </c>
    </row>
    <row r="3035" spans="1:31" x14ac:dyDescent="0.3">
      <c r="A3035" s="1" t="s">
        <v>3869</v>
      </c>
      <c r="B3035" s="1" t="s">
        <v>42</v>
      </c>
      <c r="C3035" s="1" t="s">
        <v>48</v>
      </c>
      <c r="D3035" s="2">
        <v>43500</v>
      </c>
      <c r="E3035" s="2">
        <v>43607</v>
      </c>
      <c r="F3035" s="2" t="str">
        <f>TEXT(Sales[[#This Row],[OrderDate]],"dd")</f>
        <v>22</v>
      </c>
      <c r="G3035" s="2">
        <v>43628</v>
      </c>
      <c r="H3035" s="2">
        <v>43631</v>
      </c>
      <c r="I3035" s="1" t="s">
        <v>32</v>
      </c>
      <c r="J3035">
        <v>21</v>
      </c>
      <c r="K3035" s="1" t="s">
        <v>43</v>
      </c>
      <c r="L3035">
        <v>16</v>
      </c>
      <c r="M3035" s="1" t="s">
        <v>155</v>
      </c>
      <c r="N3035">
        <v>9</v>
      </c>
      <c r="O3035" s="1" t="s">
        <v>111</v>
      </c>
      <c r="P3035">
        <v>2</v>
      </c>
      <c r="Q3035">
        <v>0.15</v>
      </c>
      <c r="R3035">
        <v>2311.5</v>
      </c>
      <c r="S3035">
        <v>1271.325</v>
      </c>
      <c r="T3035">
        <v>2542.65</v>
      </c>
      <c r="U3035">
        <v>3929.55</v>
      </c>
      <c r="V3035">
        <f>Sales[[#This Row],[Total Revenue]]-Sales[[#This Row],[Total Buying]]</f>
        <v>1386.9</v>
      </c>
      <c r="W3035">
        <v>57</v>
      </c>
      <c r="X3035" s="1" t="s">
        <v>1060</v>
      </c>
      <c r="Y3035" s="1" t="s">
        <v>523</v>
      </c>
      <c r="Z3035" s="1" t="s">
        <v>158</v>
      </c>
      <c r="AA3035" s="1" t="s">
        <v>159</v>
      </c>
      <c r="AB3035" s="1" t="s">
        <v>116</v>
      </c>
      <c r="AC3035" s="1" t="s">
        <v>159</v>
      </c>
      <c r="AD3035">
        <v>50815</v>
      </c>
      <c r="AE3035">
        <v>60621</v>
      </c>
    </row>
    <row r="3036" spans="1:31" x14ac:dyDescent="0.3">
      <c r="A3036" s="1" t="s">
        <v>3870</v>
      </c>
      <c r="B3036" s="1" t="s">
        <v>30</v>
      </c>
      <c r="C3036" s="1" t="s">
        <v>62</v>
      </c>
      <c r="D3036" s="2">
        <v>43500</v>
      </c>
      <c r="E3036" s="2">
        <v>43607</v>
      </c>
      <c r="F3036" s="2" t="str">
        <f>TEXT(Sales[[#This Row],[OrderDate]],"dd")</f>
        <v>22</v>
      </c>
      <c r="G3036" s="2">
        <v>43633</v>
      </c>
      <c r="H3036" s="2">
        <v>43636</v>
      </c>
      <c r="I3036" s="1" t="s">
        <v>32</v>
      </c>
      <c r="J3036">
        <v>1</v>
      </c>
      <c r="K3036" s="1" t="s">
        <v>78</v>
      </c>
      <c r="L3036">
        <v>45</v>
      </c>
      <c r="M3036" s="1" t="s">
        <v>639</v>
      </c>
      <c r="N3036">
        <v>13</v>
      </c>
      <c r="O3036" s="1" t="s">
        <v>193</v>
      </c>
      <c r="P3036">
        <v>6</v>
      </c>
      <c r="Q3036">
        <v>0.4</v>
      </c>
      <c r="R3036">
        <v>6405.2</v>
      </c>
      <c r="S3036">
        <v>4803.8999999999996</v>
      </c>
      <c r="T3036">
        <v>28823.399999999998</v>
      </c>
      <c r="U3036">
        <v>23058.720000000001</v>
      </c>
      <c r="V3036">
        <f>Sales[[#This Row],[Total Revenue]]-Sales[[#This Row],[Total Buying]]</f>
        <v>-5764.6799999999967</v>
      </c>
      <c r="W3036">
        <v>271</v>
      </c>
      <c r="X3036" s="1" t="s">
        <v>1606</v>
      </c>
      <c r="Y3036" s="1" t="s">
        <v>1607</v>
      </c>
      <c r="Z3036" s="1" t="s">
        <v>38</v>
      </c>
      <c r="AA3036" s="1" t="s">
        <v>39</v>
      </c>
      <c r="AB3036" s="1" t="s">
        <v>40</v>
      </c>
      <c r="AC3036" s="1" t="s">
        <v>39</v>
      </c>
      <c r="AD3036">
        <v>34566</v>
      </c>
      <c r="AE3036">
        <v>66911</v>
      </c>
    </row>
    <row r="3037" spans="1:31" x14ac:dyDescent="0.3">
      <c r="A3037" s="1" t="s">
        <v>3871</v>
      </c>
      <c r="B3037" s="1" t="s">
        <v>30</v>
      </c>
      <c r="C3037" s="1" t="s">
        <v>77</v>
      </c>
      <c r="D3037" s="2">
        <v>43500</v>
      </c>
      <c r="E3037" s="2">
        <v>43607</v>
      </c>
      <c r="F3037" s="2" t="str">
        <f>TEXT(Sales[[#This Row],[OrderDate]],"dd")</f>
        <v>22</v>
      </c>
      <c r="G3037" s="2">
        <v>43628</v>
      </c>
      <c r="H3037" s="2">
        <v>43633</v>
      </c>
      <c r="I3037" s="1" t="s">
        <v>32</v>
      </c>
      <c r="J3037">
        <v>6</v>
      </c>
      <c r="K3037" s="1" t="s">
        <v>33</v>
      </c>
      <c r="L3037">
        <v>34</v>
      </c>
      <c r="M3037" s="1" t="s">
        <v>378</v>
      </c>
      <c r="N3037">
        <v>31</v>
      </c>
      <c r="O3037" s="1" t="s">
        <v>470</v>
      </c>
      <c r="P3037">
        <v>6</v>
      </c>
      <c r="Q3037">
        <v>0.05</v>
      </c>
      <c r="R3037">
        <v>1876</v>
      </c>
      <c r="S3037">
        <v>1557.08</v>
      </c>
      <c r="T3037">
        <v>9342.48</v>
      </c>
      <c r="U3037">
        <v>10693.2</v>
      </c>
      <c r="V3037">
        <f>Sales[[#This Row],[Total Revenue]]-Sales[[#This Row],[Total Buying]]</f>
        <v>1350.7200000000012</v>
      </c>
      <c r="W3037">
        <v>94</v>
      </c>
      <c r="X3037" s="1" t="s">
        <v>640</v>
      </c>
      <c r="Y3037" s="1" t="s">
        <v>641</v>
      </c>
      <c r="Z3037" s="1" t="s">
        <v>400</v>
      </c>
      <c r="AA3037" s="1" t="s">
        <v>401</v>
      </c>
      <c r="AB3037" s="1" t="s">
        <v>116</v>
      </c>
      <c r="AC3037" s="1" t="s">
        <v>401</v>
      </c>
      <c r="AD3037">
        <v>174441</v>
      </c>
      <c r="AE3037">
        <v>54527</v>
      </c>
    </row>
    <row r="3038" spans="1:31" x14ac:dyDescent="0.3">
      <c r="A3038" s="1" t="s">
        <v>3872</v>
      </c>
      <c r="B3038" s="1" t="s">
        <v>30</v>
      </c>
      <c r="C3038" s="1" t="s">
        <v>31</v>
      </c>
      <c r="D3038" s="2">
        <v>43500</v>
      </c>
      <c r="E3038" s="2">
        <v>43607</v>
      </c>
      <c r="F3038" s="2" t="str">
        <f>TEXT(Sales[[#This Row],[OrderDate]],"dd")</f>
        <v>22</v>
      </c>
      <c r="G3038" s="2">
        <v>43618</v>
      </c>
      <c r="H3038" s="2">
        <v>43620</v>
      </c>
      <c r="I3038" s="1" t="s">
        <v>32</v>
      </c>
      <c r="J3038">
        <v>4</v>
      </c>
      <c r="K3038" s="1" t="s">
        <v>70</v>
      </c>
      <c r="L3038">
        <v>47</v>
      </c>
      <c r="M3038" s="1" t="s">
        <v>267</v>
      </c>
      <c r="N3038">
        <v>27</v>
      </c>
      <c r="O3038" s="1" t="s">
        <v>223</v>
      </c>
      <c r="P3038">
        <v>7</v>
      </c>
      <c r="Q3038">
        <v>7.4999999999999997E-2</v>
      </c>
      <c r="R3038">
        <v>3993.2000000000003</v>
      </c>
      <c r="S3038">
        <v>3154.6280000000002</v>
      </c>
      <c r="T3038">
        <v>22082.396000000001</v>
      </c>
      <c r="U3038">
        <v>25855.97</v>
      </c>
      <c r="V3038">
        <f>Sales[[#This Row],[Total Revenue]]-Sales[[#This Row],[Total Buying]]</f>
        <v>3773.5740000000005</v>
      </c>
      <c r="W3038">
        <v>220</v>
      </c>
      <c r="X3038" s="1" t="s">
        <v>1004</v>
      </c>
      <c r="Y3038" s="1" t="s">
        <v>1005</v>
      </c>
      <c r="Z3038" s="1" t="s">
        <v>704</v>
      </c>
      <c r="AA3038" s="1" t="s">
        <v>705</v>
      </c>
      <c r="AB3038" s="1" t="s">
        <v>147</v>
      </c>
      <c r="AC3038" s="1" t="s">
        <v>705</v>
      </c>
      <c r="AD3038">
        <v>43634</v>
      </c>
      <c r="AE3038">
        <v>64554</v>
      </c>
    </row>
    <row r="3039" spans="1:31" x14ac:dyDescent="0.3">
      <c r="A3039" s="1" t="s">
        <v>3873</v>
      </c>
      <c r="B3039" s="1" t="s">
        <v>42</v>
      </c>
      <c r="C3039" s="1" t="s">
        <v>62</v>
      </c>
      <c r="D3039" s="2">
        <v>43500</v>
      </c>
      <c r="E3039" s="2">
        <v>43607</v>
      </c>
      <c r="F3039" s="2" t="str">
        <f>TEXT(Sales[[#This Row],[OrderDate]],"dd")</f>
        <v>22</v>
      </c>
      <c r="G3039" s="2">
        <v>43609</v>
      </c>
      <c r="H3039" s="2">
        <v>43611</v>
      </c>
      <c r="I3039" s="1" t="s">
        <v>32</v>
      </c>
      <c r="J3039">
        <v>23</v>
      </c>
      <c r="K3039" s="1" t="s">
        <v>171</v>
      </c>
      <c r="L3039">
        <v>38</v>
      </c>
      <c r="M3039" s="1" t="s">
        <v>226</v>
      </c>
      <c r="N3039">
        <v>41</v>
      </c>
      <c r="O3039" s="1" t="s">
        <v>60</v>
      </c>
      <c r="P3039">
        <v>6</v>
      </c>
      <c r="Q3039">
        <v>0.05</v>
      </c>
      <c r="R3039">
        <v>917.9</v>
      </c>
      <c r="S3039">
        <v>761.85699999999997</v>
      </c>
      <c r="T3039">
        <v>4571.1419999999998</v>
      </c>
      <c r="U3039">
        <v>5232.03</v>
      </c>
      <c r="V3039">
        <f>Sales[[#This Row],[Total Revenue]]-Sales[[#This Row],[Total Buying]]</f>
        <v>660.88799999999992</v>
      </c>
      <c r="W3039">
        <v>303</v>
      </c>
      <c r="X3039" s="1" t="s">
        <v>439</v>
      </c>
      <c r="Y3039" s="1" t="s">
        <v>440</v>
      </c>
      <c r="Z3039" s="1" t="s">
        <v>432</v>
      </c>
      <c r="AA3039" s="1" t="s">
        <v>433</v>
      </c>
      <c r="AB3039" s="1" t="s">
        <v>56</v>
      </c>
      <c r="AC3039" s="1" t="s">
        <v>433</v>
      </c>
      <c r="AD3039">
        <v>81073</v>
      </c>
      <c r="AE3039">
        <v>34226</v>
      </c>
    </row>
    <row r="3040" spans="1:31" x14ac:dyDescent="0.3">
      <c r="A3040" s="1" t="s">
        <v>3874</v>
      </c>
      <c r="B3040" s="1" t="s">
        <v>30</v>
      </c>
      <c r="C3040" s="1" t="s">
        <v>31</v>
      </c>
      <c r="D3040" s="2">
        <v>43500</v>
      </c>
      <c r="E3040" s="2">
        <v>43607</v>
      </c>
      <c r="F3040" s="2" t="str">
        <f>TEXT(Sales[[#This Row],[OrderDate]],"dd")</f>
        <v>22</v>
      </c>
      <c r="G3040" s="2">
        <v>43613</v>
      </c>
      <c r="H3040" s="2">
        <v>43621</v>
      </c>
      <c r="I3040" s="1" t="s">
        <v>32</v>
      </c>
      <c r="J3040">
        <v>8</v>
      </c>
      <c r="K3040" s="1" t="s">
        <v>105</v>
      </c>
      <c r="L3040">
        <v>10</v>
      </c>
      <c r="M3040" s="1" t="s">
        <v>273</v>
      </c>
      <c r="N3040">
        <v>11</v>
      </c>
      <c r="O3040" s="1" t="s">
        <v>126</v>
      </c>
      <c r="P3040">
        <v>7</v>
      </c>
      <c r="Q3040">
        <v>0.05</v>
      </c>
      <c r="R3040">
        <v>3591.2000000000003</v>
      </c>
      <c r="S3040">
        <v>2729.3120000000004</v>
      </c>
      <c r="T3040">
        <v>19105.184000000001</v>
      </c>
      <c r="U3040">
        <v>23881.480000000003</v>
      </c>
      <c r="V3040">
        <f>Sales[[#This Row],[Total Revenue]]-Sales[[#This Row],[Total Buying]]</f>
        <v>4776.2960000000021</v>
      </c>
      <c r="W3040">
        <v>210</v>
      </c>
      <c r="X3040" s="1" t="s">
        <v>1517</v>
      </c>
      <c r="Y3040" s="1" t="s">
        <v>1518</v>
      </c>
      <c r="Z3040" s="1" t="s">
        <v>586</v>
      </c>
      <c r="AA3040" s="1" t="s">
        <v>587</v>
      </c>
      <c r="AB3040" s="1" t="s">
        <v>40</v>
      </c>
      <c r="AC3040" s="1" t="s">
        <v>587</v>
      </c>
      <c r="AD3040">
        <v>68576</v>
      </c>
      <c r="AE3040">
        <v>45472</v>
      </c>
    </row>
    <row r="3041" spans="1:31" x14ac:dyDescent="0.3">
      <c r="A3041" s="1" t="s">
        <v>3875</v>
      </c>
      <c r="B3041" s="1" t="s">
        <v>47</v>
      </c>
      <c r="C3041" s="1" t="s">
        <v>77</v>
      </c>
      <c r="D3041" s="2">
        <v>43500</v>
      </c>
      <c r="E3041" s="2">
        <v>43607</v>
      </c>
      <c r="F3041" s="2" t="str">
        <f>TEXT(Sales[[#This Row],[OrderDate]],"dd")</f>
        <v>22</v>
      </c>
      <c r="G3041" s="2">
        <v>43619</v>
      </c>
      <c r="H3041" s="2">
        <v>43624</v>
      </c>
      <c r="I3041" s="1" t="s">
        <v>32</v>
      </c>
      <c r="J3041">
        <v>14</v>
      </c>
      <c r="K3041" s="1" t="s">
        <v>222</v>
      </c>
      <c r="L3041">
        <v>1</v>
      </c>
      <c r="M3041" s="1" t="s">
        <v>79</v>
      </c>
      <c r="N3041">
        <v>5</v>
      </c>
      <c r="O3041" s="1" t="s">
        <v>123</v>
      </c>
      <c r="P3041">
        <v>4</v>
      </c>
      <c r="Q3041">
        <v>0.1</v>
      </c>
      <c r="R3041">
        <v>2492.4</v>
      </c>
      <c r="S3041">
        <v>1694.8320000000001</v>
      </c>
      <c r="T3041">
        <v>6779.3280000000004</v>
      </c>
      <c r="U3041">
        <v>8972.64</v>
      </c>
      <c r="V3041">
        <f>Sales[[#This Row],[Total Revenue]]-Sales[[#This Row],[Total Buying]]</f>
        <v>2193.311999999999</v>
      </c>
      <c r="W3041">
        <v>181</v>
      </c>
      <c r="X3041" s="1" t="s">
        <v>771</v>
      </c>
      <c r="Y3041" s="1" t="s">
        <v>772</v>
      </c>
      <c r="Z3041" s="1" t="s">
        <v>369</v>
      </c>
      <c r="AA3041" s="1" t="s">
        <v>370</v>
      </c>
      <c r="AB3041" s="1" t="s">
        <v>147</v>
      </c>
      <c r="AC3041" s="1" t="s">
        <v>370</v>
      </c>
      <c r="AD3041">
        <v>39770</v>
      </c>
      <c r="AE3041">
        <v>31332</v>
      </c>
    </row>
    <row r="3042" spans="1:31" x14ac:dyDescent="0.3">
      <c r="A3042" s="1" t="s">
        <v>3876</v>
      </c>
      <c r="B3042" s="1" t="s">
        <v>47</v>
      </c>
      <c r="C3042" s="1" t="s">
        <v>239</v>
      </c>
      <c r="D3042" s="2">
        <v>43500</v>
      </c>
      <c r="E3042" s="2">
        <v>43608</v>
      </c>
      <c r="F3042" s="2" t="str">
        <f>TEXT(Sales[[#This Row],[OrderDate]],"dd")</f>
        <v>23</v>
      </c>
      <c r="G3042" s="2">
        <v>43618</v>
      </c>
      <c r="H3042" s="2">
        <v>43622</v>
      </c>
      <c r="I3042" s="1" t="s">
        <v>32</v>
      </c>
      <c r="J3042">
        <v>15</v>
      </c>
      <c r="K3042" s="1" t="s">
        <v>134</v>
      </c>
      <c r="L3042">
        <v>14</v>
      </c>
      <c r="M3042" s="1" t="s">
        <v>122</v>
      </c>
      <c r="N3042">
        <v>30</v>
      </c>
      <c r="O3042" s="1" t="s">
        <v>51</v>
      </c>
      <c r="P3042">
        <v>4</v>
      </c>
      <c r="Q3042">
        <v>0.05</v>
      </c>
      <c r="R3042">
        <v>1025.1000000000001</v>
      </c>
      <c r="S3042">
        <v>850.83300000000008</v>
      </c>
      <c r="T3042">
        <v>3403.3320000000003</v>
      </c>
      <c r="U3042">
        <v>3895.3800000000006</v>
      </c>
      <c r="V3042">
        <f>Sales[[#This Row],[Total Revenue]]-Sales[[#This Row],[Total Buying]]</f>
        <v>492.04800000000023</v>
      </c>
      <c r="W3042">
        <v>342</v>
      </c>
      <c r="X3042" s="1" t="s">
        <v>996</v>
      </c>
      <c r="Y3042" s="1" t="s">
        <v>997</v>
      </c>
      <c r="Z3042" s="1" t="s">
        <v>251</v>
      </c>
      <c r="AA3042" s="1" t="s">
        <v>252</v>
      </c>
      <c r="AB3042" s="1" t="s">
        <v>56</v>
      </c>
      <c r="AC3042" s="1" t="s">
        <v>252</v>
      </c>
      <c r="AD3042">
        <v>37644</v>
      </c>
      <c r="AE3042">
        <v>42840</v>
      </c>
    </row>
    <row r="3043" spans="1:31" x14ac:dyDescent="0.3">
      <c r="A3043" s="1" t="s">
        <v>3877</v>
      </c>
      <c r="B3043" s="1" t="s">
        <v>30</v>
      </c>
      <c r="C3043" s="1" t="s">
        <v>239</v>
      </c>
      <c r="D3043" s="2">
        <v>43500</v>
      </c>
      <c r="E3043" s="2">
        <v>43608</v>
      </c>
      <c r="F3043" s="2" t="str">
        <f>TEXT(Sales[[#This Row],[OrderDate]],"dd")</f>
        <v>23</v>
      </c>
      <c r="G3043" s="2">
        <v>43617</v>
      </c>
      <c r="H3043" s="2">
        <v>43621</v>
      </c>
      <c r="I3043" s="1" t="s">
        <v>32</v>
      </c>
      <c r="J3043">
        <v>2</v>
      </c>
      <c r="K3043" s="1" t="s">
        <v>142</v>
      </c>
      <c r="L3043">
        <v>43</v>
      </c>
      <c r="M3043" s="1" t="s">
        <v>183</v>
      </c>
      <c r="N3043">
        <v>34</v>
      </c>
      <c r="O3043" s="1" t="s">
        <v>335</v>
      </c>
      <c r="P3043">
        <v>8</v>
      </c>
      <c r="Q3043">
        <v>7.4999999999999997E-2</v>
      </c>
      <c r="R3043">
        <v>2271.3000000000002</v>
      </c>
      <c r="S3043">
        <v>1635.336</v>
      </c>
      <c r="T3043">
        <v>13082.688</v>
      </c>
      <c r="U3043">
        <v>16807.620000000003</v>
      </c>
      <c r="V3043">
        <f>Sales[[#This Row],[Total Revenue]]-Sales[[#This Row],[Total Buying]]</f>
        <v>3724.9320000000025</v>
      </c>
      <c r="W3043">
        <v>346</v>
      </c>
      <c r="X3043" s="1" t="s">
        <v>1700</v>
      </c>
      <c r="Y3043" s="1" t="s">
        <v>947</v>
      </c>
      <c r="Z3043" s="1" t="s">
        <v>678</v>
      </c>
      <c r="AA3043" s="1" t="s">
        <v>679</v>
      </c>
      <c r="AB3043" s="1" t="s">
        <v>116</v>
      </c>
      <c r="AC3043" s="1" t="s">
        <v>679</v>
      </c>
      <c r="AD3043">
        <v>75330</v>
      </c>
      <c r="AE3043">
        <v>47243</v>
      </c>
    </row>
    <row r="3044" spans="1:31" x14ac:dyDescent="0.3">
      <c r="A3044" s="1" t="s">
        <v>3878</v>
      </c>
      <c r="B3044" s="1" t="s">
        <v>47</v>
      </c>
      <c r="C3044" s="1" t="s">
        <v>48</v>
      </c>
      <c r="D3044" s="2">
        <v>43500</v>
      </c>
      <c r="E3044" s="2">
        <v>43608</v>
      </c>
      <c r="F3044" s="2" t="str">
        <f>TEXT(Sales[[#This Row],[OrderDate]],"dd")</f>
        <v>23</v>
      </c>
      <c r="G3044" s="2">
        <v>43610</v>
      </c>
      <c r="H3044" s="2">
        <v>43615</v>
      </c>
      <c r="I3044" s="1" t="s">
        <v>32</v>
      </c>
      <c r="J3044">
        <v>20</v>
      </c>
      <c r="K3044" s="1" t="s">
        <v>225</v>
      </c>
      <c r="L3044">
        <v>39</v>
      </c>
      <c r="M3044" s="1" t="s">
        <v>520</v>
      </c>
      <c r="N3044">
        <v>40</v>
      </c>
      <c r="O3044" s="1" t="s">
        <v>199</v>
      </c>
      <c r="P3044">
        <v>8</v>
      </c>
      <c r="Q3044">
        <v>0.1</v>
      </c>
      <c r="R3044">
        <v>174.20000000000002</v>
      </c>
      <c r="S3044">
        <v>118.45600000000002</v>
      </c>
      <c r="T3044">
        <v>947.64800000000014</v>
      </c>
      <c r="U3044">
        <v>1254.2400000000002</v>
      </c>
      <c r="V3044">
        <f>Sales[[#This Row],[Total Revenue]]-Sales[[#This Row],[Total Buying]]</f>
        <v>306.5920000000001</v>
      </c>
      <c r="W3044">
        <v>37</v>
      </c>
      <c r="X3044" s="1" t="s">
        <v>176</v>
      </c>
      <c r="Y3044" s="1" t="s">
        <v>177</v>
      </c>
      <c r="Z3044" s="1" t="s">
        <v>158</v>
      </c>
      <c r="AA3044" s="1" t="s">
        <v>159</v>
      </c>
      <c r="AB3044" s="1" t="s">
        <v>116</v>
      </c>
      <c r="AC3044" s="1" t="s">
        <v>159</v>
      </c>
      <c r="AD3044">
        <v>161914</v>
      </c>
      <c r="AE3044">
        <v>41531</v>
      </c>
    </row>
    <row r="3045" spans="1:31" x14ac:dyDescent="0.3">
      <c r="A3045" s="1" t="s">
        <v>3879</v>
      </c>
      <c r="B3045" s="1" t="s">
        <v>30</v>
      </c>
      <c r="C3045" s="1" t="s">
        <v>77</v>
      </c>
      <c r="D3045" s="2">
        <v>43500</v>
      </c>
      <c r="E3045" s="2">
        <v>43608</v>
      </c>
      <c r="F3045" s="2" t="str">
        <f>TEXT(Sales[[#This Row],[OrderDate]],"dd")</f>
        <v>23</v>
      </c>
      <c r="G3045" s="2">
        <v>43612</v>
      </c>
      <c r="H3045" s="2">
        <v>43615</v>
      </c>
      <c r="I3045" s="1" t="s">
        <v>32</v>
      </c>
      <c r="J3045">
        <v>3</v>
      </c>
      <c r="K3045" s="1" t="s">
        <v>154</v>
      </c>
      <c r="L3045">
        <v>49</v>
      </c>
      <c r="M3045" s="1" t="s">
        <v>74</v>
      </c>
      <c r="N3045">
        <v>2</v>
      </c>
      <c r="O3045" s="1" t="s">
        <v>394</v>
      </c>
      <c r="P3045">
        <v>4</v>
      </c>
      <c r="Q3045">
        <v>0.1</v>
      </c>
      <c r="R3045">
        <v>750.4</v>
      </c>
      <c r="S3045">
        <v>630.33600000000001</v>
      </c>
      <c r="T3045">
        <v>2521.3440000000001</v>
      </c>
      <c r="U3045">
        <v>2701.44</v>
      </c>
      <c r="V3045">
        <f>Sales[[#This Row],[Total Revenue]]-Sales[[#This Row],[Total Buying]]</f>
        <v>180.096</v>
      </c>
      <c r="W3045">
        <v>178</v>
      </c>
      <c r="X3045" s="1" t="s">
        <v>830</v>
      </c>
      <c r="Y3045" s="1" t="s">
        <v>532</v>
      </c>
      <c r="Z3045" s="1" t="s">
        <v>196</v>
      </c>
      <c r="AA3045" s="1" t="s">
        <v>197</v>
      </c>
      <c r="AB3045" s="1" t="s">
        <v>147</v>
      </c>
      <c r="AC3045" s="1" t="s">
        <v>197</v>
      </c>
      <c r="AD3045">
        <v>59425</v>
      </c>
      <c r="AE3045">
        <v>73977</v>
      </c>
    </row>
    <row r="3046" spans="1:31" x14ac:dyDescent="0.3">
      <c r="A3046" s="1" t="s">
        <v>3880</v>
      </c>
      <c r="B3046" s="1" t="s">
        <v>30</v>
      </c>
      <c r="C3046" s="1" t="s">
        <v>77</v>
      </c>
      <c r="D3046" s="2">
        <v>43500</v>
      </c>
      <c r="E3046" s="2">
        <v>43608</v>
      </c>
      <c r="F3046" s="2" t="str">
        <f>TEXT(Sales[[#This Row],[OrderDate]],"dd")</f>
        <v>23</v>
      </c>
      <c r="G3046" s="2">
        <v>43610</v>
      </c>
      <c r="H3046" s="2">
        <v>43614</v>
      </c>
      <c r="I3046" s="1" t="s">
        <v>32</v>
      </c>
      <c r="J3046">
        <v>6</v>
      </c>
      <c r="K3046" s="1" t="s">
        <v>33</v>
      </c>
      <c r="L3046">
        <v>32</v>
      </c>
      <c r="M3046" s="1" t="s">
        <v>303</v>
      </c>
      <c r="N3046">
        <v>32</v>
      </c>
      <c r="O3046" s="1" t="s">
        <v>107</v>
      </c>
      <c r="P3046">
        <v>2</v>
      </c>
      <c r="Q3046">
        <v>0.05</v>
      </c>
      <c r="R3046">
        <v>1889.4</v>
      </c>
      <c r="S3046">
        <v>1209.2160000000001</v>
      </c>
      <c r="T3046">
        <v>2418.4320000000002</v>
      </c>
      <c r="U3046">
        <v>3589.86</v>
      </c>
      <c r="V3046">
        <f>Sales[[#This Row],[Total Revenue]]-Sales[[#This Row],[Total Buying]]</f>
        <v>1171.4279999999999</v>
      </c>
      <c r="W3046">
        <v>167</v>
      </c>
      <c r="X3046" s="1" t="s">
        <v>753</v>
      </c>
      <c r="Y3046" s="1" t="s">
        <v>658</v>
      </c>
      <c r="Z3046" s="1" t="s">
        <v>196</v>
      </c>
      <c r="AA3046" s="1" t="s">
        <v>197</v>
      </c>
      <c r="AB3046" s="1" t="s">
        <v>147</v>
      </c>
      <c r="AC3046" s="1" t="s">
        <v>197</v>
      </c>
      <c r="AD3046">
        <v>37133</v>
      </c>
      <c r="AE3046">
        <v>88282</v>
      </c>
    </row>
    <row r="3047" spans="1:31" x14ac:dyDescent="0.3">
      <c r="A3047" s="1" t="s">
        <v>3881</v>
      </c>
      <c r="B3047" s="1" t="s">
        <v>47</v>
      </c>
      <c r="C3047" s="1" t="s">
        <v>48</v>
      </c>
      <c r="D3047" s="2">
        <v>43500</v>
      </c>
      <c r="E3047" s="2">
        <v>43608</v>
      </c>
      <c r="F3047" s="2" t="str">
        <f>TEXT(Sales[[#This Row],[OrderDate]],"dd")</f>
        <v>23</v>
      </c>
      <c r="G3047" s="2">
        <v>43618</v>
      </c>
      <c r="H3047" s="2">
        <v>43626</v>
      </c>
      <c r="I3047" s="1" t="s">
        <v>32</v>
      </c>
      <c r="J3047">
        <v>19</v>
      </c>
      <c r="K3047" s="1" t="s">
        <v>97</v>
      </c>
      <c r="L3047">
        <v>16</v>
      </c>
      <c r="M3047" s="1" t="s">
        <v>155</v>
      </c>
      <c r="N3047">
        <v>16</v>
      </c>
      <c r="O3047" s="1" t="s">
        <v>93</v>
      </c>
      <c r="P3047">
        <v>8</v>
      </c>
      <c r="Q3047">
        <v>7.4999999999999997E-2</v>
      </c>
      <c r="R3047">
        <v>5983.1</v>
      </c>
      <c r="S3047">
        <v>3111.2120000000004</v>
      </c>
      <c r="T3047">
        <v>24889.696000000004</v>
      </c>
      <c r="U3047">
        <v>44274.94</v>
      </c>
      <c r="V3047">
        <f>Sales[[#This Row],[Total Revenue]]-Sales[[#This Row],[Total Buying]]</f>
        <v>19385.243999999999</v>
      </c>
      <c r="W3047">
        <v>45</v>
      </c>
      <c r="X3047" s="1" t="s">
        <v>420</v>
      </c>
      <c r="Y3047" s="1" t="s">
        <v>285</v>
      </c>
      <c r="Z3047" s="1" t="s">
        <v>158</v>
      </c>
      <c r="AA3047" s="1" t="s">
        <v>159</v>
      </c>
      <c r="AB3047" s="1" t="s">
        <v>116</v>
      </c>
      <c r="AC3047" s="1" t="s">
        <v>159</v>
      </c>
      <c r="AD3047">
        <v>24839</v>
      </c>
      <c r="AE3047">
        <v>57749</v>
      </c>
    </row>
    <row r="3048" spans="1:31" x14ac:dyDescent="0.3">
      <c r="A3048" s="1" t="s">
        <v>3882</v>
      </c>
      <c r="B3048" s="1" t="s">
        <v>100</v>
      </c>
      <c r="C3048" s="1" t="s">
        <v>31</v>
      </c>
      <c r="D3048" s="2">
        <v>43500</v>
      </c>
      <c r="E3048" s="2">
        <v>43608</v>
      </c>
      <c r="F3048" s="2" t="str">
        <f>TEXT(Sales[[#This Row],[OrderDate]],"dd")</f>
        <v>23</v>
      </c>
      <c r="G3048" s="2">
        <v>43621</v>
      </c>
      <c r="H3048" s="2">
        <v>43626</v>
      </c>
      <c r="I3048" s="1" t="s">
        <v>32</v>
      </c>
      <c r="J3048">
        <v>26</v>
      </c>
      <c r="K3048" s="1" t="s">
        <v>247</v>
      </c>
      <c r="L3048">
        <v>50</v>
      </c>
      <c r="M3048" s="1" t="s">
        <v>427</v>
      </c>
      <c r="N3048">
        <v>5</v>
      </c>
      <c r="O3048" s="1" t="s">
        <v>123</v>
      </c>
      <c r="P3048">
        <v>4</v>
      </c>
      <c r="Q3048">
        <v>7.4999999999999997E-2</v>
      </c>
      <c r="R3048">
        <v>241.20000000000002</v>
      </c>
      <c r="S3048">
        <v>108.54</v>
      </c>
      <c r="T3048">
        <v>434.16</v>
      </c>
      <c r="U3048">
        <v>892.44</v>
      </c>
      <c r="V3048">
        <f>Sales[[#This Row],[Total Revenue]]-Sales[[#This Row],[Total Buying]]</f>
        <v>458.28000000000003</v>
      </c>
      <c r="W3048">
        <v>208</v>
      </c>
      <c r="X3048" s="1" t="s">
        <v>1284</v>
      </c>
      <c r="Y3048" s="1" t="s">
        <v>731</v>
      </c>
      <c r="Z3048" s="1" t="s">
        <v>586</v>
      </c>
      <c r="AA3048" s="1" t="s">
        <v>587</v>
      </c>
      <c r="AB3048" s="1" t="s">
        <v>40</v>
      </c>
      <c r="AC3048" s="1" t="s">
        <v>587</v>
      </c>
      <c r="AD3048">
        <v>38489</v>
      </c>
      <c r="AE3048">
        <v>48002</v>
      </c>
    </row>
    <row r="3049" spans="1:31" x14ac:dyDescent="0.3">
      <c r="A3049" s="1" t="s">
        <v>3883</v>
      </c>
      <c r="B3049" s="1" t="s">
        <v>30</v>
      </c>
      <c r="C3049" s="1" t="s">
        <v>77</v>
      </c>
      <c r="D3049" s="2">
        <v>43500</v>
      </c>
      <c r="E3049" s="2">
        <v>43608</v>
      </c>
      <c r="F3049" s="2" t="str">
        <f>TEXT(Sales[[#This Row],[OrderDate]],"dd")</f>
        <v>23</v>
      </c>
      <c r="G3049" s="2">
        <v>43617</v>
      </c>
      <c r="H3049" s="2">
        <v>43620</v>
      </c>
      <c r="I3049" s="1" t="s">
        <v>32</v>
      </c>
      <c r="J3049">
        <v>11</v>
      </c>
      <c r="K3049" s="1" t="s">
        <v>125</v>
      </c>
      <c r="L3049">
        <v>34</v>
      </c>
      <c r="M3049" s="1" t="s">
        <v>378</v>
      </c>
      <c r="N3049">
        <v>9</v>
      </c>
      <c r="O3049" s="1" t="s">
        <v>111</v>
      </c>
      <c r="P3049">
        <v>5</v>
      </c>
      <c r="Q3049">
        <v>0.05</v>
      </c>
      <c r="R3049">
        <v>2512.5</v>
      </c>
      <c r="S3049">
        <v>1080.375</v>
      </c>
      <c r="T3049">
        <v>5401.875</v>
      </c>
      <c r="U3049">
        <v>11934.375</v>
      </c>
      <c r="V3049">
        <f>Sales[[#This Row],[Total Revenue]]-Sales[[#This Row],[Total Buying]]</f>
        <v>6532.5</v>
      </c>
      <c r="W3049">
        <v>122</v>
      </c>
      <c r="X3049" s="1" t="s">
        <v>714</v>
      </c>
      <c r="Y3049" s="1" t="s">
        <v>711</v>
      </c>
      <c r="Z3049" s="1" t="s">
        <v>306</v>
      </c>
      <c r="AA3049" s="1" t="s">
        <v>307</v>
      </c>
      <c r="AB3049" s="1" t="s">
        <v>56</v>
      </c>
      <c r="AC3049" s="1" t="s">
        <v>307</v>
      </c>
      <c r="AD3049">
        <v>55823</v>
      </c>
      <c r="AE3049">
        <v>46791</v>
      </c>
    </row>
    <row r="3050" spans="1:31" x14ac:dyDescent="0.3">
      <c r="A3050" s="1" t="s">
        <v>3884</v>
      </c>
      <c r="B3050" s="1" t="s">
        <v>100</v>
      </c>
      <c r="C3050" s="1" t="s">
        <v>77</v>
      </c>
      <c r="D3050" s="2">
        <v>43500</v>
      </c>
      <c r="E3050" s="2">
        <v>43609</v>
      </c>
      <c r="F3050" s="2" t="str">
        <f>TEXT(Sales[[#This Row],[OrderDate]],"dd")</f>
        <v>24</v>
      </c>
      <c r="G3050" s="2">
        <v>43621</v>
      </c>
      <c r="H3050" s="2">
        <v>43631</v>
      </c>
      <c r="I3050" s="1" t="s">
        <v>32</v>
      </c>
      <c r="J3050">
        <v>26</v>
      </c>
      <c r="K3050" s="1" t="s">
        <v>247</v>
      </c>
      <c r="L3050">
        <v>35</v>
      </c>
      <c r="M3050" s="1" t="s">
        <v>161</v>
      </c>
      <c r="N3050">
        <v>39</v>
      </c>
      <c r="O3050" s="1" t="s">
        <v>288</v>
      </c>
      <c r="P3050">
        <v>6</v>
      </c>
      <c r="Q3050">
        <v>0.15</v>
      </c>
      <c r="R3050">
        <v>984.9</v>
      </c>
      <c r="S3050">
        <v>699.279</v>
      </c>
      <c r="T3050">
        <v>4195.674</v>
      </c>
      <c r="U3050">
        <v>5022.99</v>
      </c>
      <c r="V3050">
        <f>Sales[[#This Row],[Total Revenue]]-Sales[[#This Row],[Total Buying]]</f>
        <v>827.3159999999998</v>
      </c>
      <c r="W3050">
        <v>157</v>
      </c>
      <c r="X3050" s="1" t="s">
        <v>810</v>
      </c>
      <c r="Y3050" s="1" t="s">
        <v>658</v>
      </c>
      <c r="Z3050" s="1" t="s">
        <v>196</v>
      </c>
      <c r="AA3050" s="1" t="s">
        <v>197</v>
      </c>
      <c r="AB3050" s="1" t="s">
        <v>147</v>
      </c>
      <c r="AC3050" s="1" t="s">
        <v>197</v>
      </c>
      <c r="AD3050">
        <v>56956</v>
      </c>
      <c r="AE3050">
        <v>81535</v>
      </c>
    </row>
    <row r="3051" spans="1:31" x14ac:dyDescent="0.3">
      <c r="A3051" s="1" t="s">
        <v>3885</v>
      </c>
      <c r="B3051" s="1" t="s">
        <v>30</v>
      </c>
      <c r="C3051" s="1" t="s">
        <v>239</v>
      </c>
      <c r="D3051" s="2">
        <v>43500</v>
      </c>
      <c r="E3051" s="2">
        <v>43609</v>
      </c>
      <c r="F3051" s="2" t="str">
        <f>TEXT(Sales[[#This Row],[OrderDate]],"dd")</f>
        <v>24</v>
      </c>
      <c r="G3051" s="2">
        <v>43616</v>
      </c>
      <c r="H3051" s="2">
        <v>43619</v>
      </c>
      <c r="I3051" s="1" t="s">
        <v>32</v>
      </c>
      <c r="J3051">
        <v>3</v>
      </c>
      <c r="K3051" s="1" t="s">
        <v>154</v>
      </c>
      <c r="L3051">
        <v>46</v>
      </c>
      <c r="M3051" s="1" t="s">
        <v>203</v>
      </c>
      <c r="N3051">
        <v>14</v>
      </c>
      <c r="O3051" s="1" t="s">
        <v>438</v>
      </c>
      <c r="P3051">
        <v>4</v>
      </c>
      <c r="Q3051">
        <v>0.05</v>
      </c>
      <c r="R3051">
        <v>2847.5</v>
      </c>
      <c r="S3051">
        <v>1822.4</v>
      </c>
      <c r="T3051">
        <v>7289.6</v>
      </c>
      <c r="U3051">
        <v>10820.5</v>
      </c>
      <c r="V3051">
        <f>Sales[[#This Row],[Total Revenue]]-Sales[[#This Row],[Total Buying]]</f>
        <v>3530.8999999999996</v>
      </c>
      <c r="W3051">
        <v>329</v>
      </c>
      <c r="X3051" s="1" t="s">
        <v>1033</v>
      </c>
      <c r="Y3051" s="1" t="s">
        <v>1034</v>
      </c>
      <c r="Z3051" s="1" t="s">
        <v>251</v>
      </c>
      <c r="AA3051" s="1" t="s">
        <v>252</v>
      </c>
      <c r="AB3051" s="1" t="s">
        <v>56</v>
      </c>
      <c r="AC3051" s="1" t="s">
        <v>252</v>
      </c>
      <c r="AD3051">
        <v>42225</v>
      </c>
      <c r="AE3051">
        <v>44254</v>
      </c>
    </row>
    <row r="3052" spans="1:31" x14ac:dyDescent="0.3">
      <c r="A3052" s="1" t="s">
        <v>3886</v>
      </c>
      <c r="B3052" s="1" t="s">
        <v>30</v>
      </c>
      <c r="C3052" s="1" t="s">
        <v>77</v>
      </c>
      <c r="D3052" s="2">
        <v>43500</v>
      </c>
      <c r="E3052" s="2">
        <v>43609</v>
      </c>
      <c r="F3052" s="2" t="str">
        <f>TEXT(Sales[[#This Row],[OrderDate]],"dd")</f>
        <v>24</v>
      </c>
      <c r="G3052" s="2">
        <v>43634</v>
      </c>
      <c r="H3052" s="2">
        <v>43643</v>
      </c>
      <c r="I3052" s="1" t="s">
        <v>32</v>
      </c>
      <c r="J3052">
        <v>3</v>
      </c>
      <c r="K3052" s="1" t="s">
        <v>154</v>
      </c>
      <c r="L3052">
        <v>9</v>
      </c>
      <c r="M3052" s="1" t="s">
        <v>149</v>
      </c>
      <c r="N3052">
        <v>7</v>
      </c>
      <c r="O3052" s="1" t="s">
        <v>260</v>
      </c>
      <c r="P3052">
        <v>1</v>
      </c>
      <c r="Q3052">
        <v>0.15</v>
      </c>
      <c r="R3052">
        <v>1005</v>
      </c>
      <c r="S3052">
        <v>603</v>
      </c>
      <c r="T3052">
        <v>603</v>
      </c>
      <c r="U3052">
        <v>854.25</v>
      </c>
      <c r="V3052">
        <f>Sales[[#This Row],[Total Revenue]]-Sales[[#This Row],[Total Buying]]</f>
        <v>251.25</v>
      </c>
      <c r="W3052">
        <v>155</v>
      </c>
      <c r="X3052" s="1" t="s">
        <v>1222</v>
      </c>
      <c r="Y3052" s="1" t="s">
        <v>844</v>
      </c>
      <c r="Z3052" s="1" t="s">
        <v>196</v>
      </c>
      <c r="AA3052" s="1" t="s">
        <v>197</v>
      </c>
      <c r="AB3052" s="1" t="s">
        <v>147</v>
      </c>
      <c r="AC3052" s="1" t="s">
        <v>197</v>
      </c>
      <c r="AD3052">
        <v>50476</v>
      </c>
      <c r="AE3052">
        <v>49925</v>
      </c>
    </row>
    <row r="3053" spans="1:31" x14ac:dyDescent="0.3">
      <c r="A3053" s="1" t="s">
        <v>3887</v>
      </c>
      <c r="B3053" s="1" t="s">
        <v>42</v>
      </c>
      <c r="C3053" s="1" t="s">
        <v>77</v>
      </c>
      <c r="D3053" s="2">
        <v>43500</v>
      </c>
      <c r="E3053" s="2">
        <v>43609</v>
      </c>
      <c r="F3053" s="2" t="str">
        <f>TEXT(Sales[[#This Row],[OrderDate]],"dd")</f>
        <v>24</v>
      </c>
      <c r="G3053" s="2">
        <v>43612</v>
      </c>
      <c r="H3053" s="2">
        <v>43618</v>
      </c>
      <c r="I3053" s="1" t="s">
        <v>32</v>
      </c>
      <c r="J3053">
        <v>21</v>
      </c>
      <c r="K3053" s="1" t="s">
        <v>43</v>
      </c>
      <c r="L3053">
        <v>25</v>
      </c>
      <c r="M3053" s="1" t="s">
        <v>454</v>
      </c>
      <c r="N3053">
        <v>26</v>
      </c>
      <c r="O3053" s="1" t="s">
        <v>45</v>
      </c>
      <c r="P3053">
        <v>7</v>
      </c>
      <c r="Q3053">
        <v>0.1</v>
      </c>
      <c r="R3053">
        <v>2338.3000000000002</v>
      </c>
      <c r="S3053">
        <v>1894.0230000000004</v>
      </c>
      <c r="T3053">
        <v>13258.161000000002</v>
      </c>
      <c r="U3053">
        <v>14731.29</v>
      </c>
      <c r="V3053">
        <f>Sales[[#This Row],[Total Revenue]]-Sales[[#This Row],[Total Buying]]</f>
        <v>1473.128999999999</v>
      </c>
      <c r="W3053">
        <v>177</v>
      </c>
      <c r="X3053" s="1" t="s">
        <v>825</v>
      </c>
      <c r="Y3053" s="1" t="s">
        <v>532</v>
      </c>
      <c r="Z3053" s="1" t="s">
        <v>196</v>
      </c>
      <c r="AA3053" s="1" t="s">
        <v>197</v>
      </c>
      <c r="AB3053" s="1" t="s">
        <v>147</v>
      </c>
      <c r="AC3053" s="1" t="s">
        <v>197</v>
      </c>
      <c r="AD3053">
        <v>62380</v>
      </c>
      <c r="AE3053">
        <v>41024</v>
      </c>
    </row>
    <row r="3054" spans="1:31" x14ac:dyDescent="0.3">
      <c r="A3054" s="1" t="s">
        <v>3888</v>
      </c>
      <c r="B3054" s="1" t="s">
        <v>30</v>
      </c>
      <c r="C3054" s="1" t="s">
        <v>48</v>
      </c>
      <c r="D3054" s="2">
        <v>43500</v>
      </c>
      <c r="E3054" s="2">
        <v>43609</v>
      </c>
      <c r="F3054" s="2" t="str">
        <f>TEXT(Sales[[#This Row],[OrderDate]],"dd")</f>
        <v>24</v>
      </c>
      <c r="G3054" s="2">
        <v>43622</v>
      </c>
      <c r="H3054" s="2">
        <v>43625</v>
      </c>
      <c r="I3054" s="1" t="s">
        <v>32</v>
      </c>
      <c r="J3054">
        <v>7</v>
      </c>
      <c r="K3054" s="1" t="s">
        <v>188</v>
      </c>
      <c r="L3054">
        <v>19</v>
      </c>
      <c r="M3054" s="1" t="s">
        <v>346</v>
      </c>
      <c r="N3054">
        <v>19</v>
      </c>
      <c r="O3054" s="1" t="s">
        <v>726</v>
      </c>
      <c r="P3054">
        <v>2</v>
      </c>
      <c r="Q3054">
        <v>0.05</v>
      </c>
      <c r="R3054">
        <v>6170.7</v>
      </c>
      <c r="S3054">
        <v>5121.6809999999996</v>
      </c>
      <c r="T3054">
        <v>10243.361999999999</v>
      </c>
      <c r="U3054">
        <v>11724.33</v>
      </c>
      <c r="V3054">
        <f>Sales[[#This Row],[Total Revenue]]-Sales[[#This Row],[Total Buying]]</f>
        <v>1480.9680000000008</v>
      </c>
      <c r="W3054">
        <v>31</v>
      </c>
      <c r="X3054" s="1" t="s">
        <v>330</v>
      </c>
      <c r="Y3054" s="1" t="s">
        <v>331</v>
      </c>
      <c r="Z3054" s="1" t="s">
        <v>158</v>
      </c>
      <c r="AA3054" s="1" t="s">
        <v>159</v>
      </c>
      <c r="AB3054" s="1" t="s">
        <v>116</v>
      </c>
      <c r="AC3054" s="1" t="s">
        <v>159</v>
      </c>
      <c r="AD3054">
        <v>49316</v>
      </c>
      <c r="AE3054">
        <v>79487</v>
      </c>
    </row>
    <row r="3055" spans="1:31" x14ac:dyDescent="0.3">
      <c r="A3055" s="1" t="s">
        <v>3889</v>
      </c>
      <c r="B3055" s="1" t="s">
        <v>30</v>
      </c>
      <c r="C3055" s="1" t="s">
        <v>62</v>
      </c>
      <c r="D3055" s="2">
        <v>43500</v>
      </c>
      <c r="E3055" s="2">
        <v>43609</v>
      </c>
      <c r="F3055" s="2" t="str">
        <f>TEXT(Sales[[#This Row],[OrderDate]],"dd")</f>
        <v>24</v>
      </c>
      <c r="G3055" s="2">
        <v>43625</v>
      </c>
      <c r="H3055" s="2">
        <v>43627</v>
      </c>
      <c r="I3055" s="1" t="s">
        <v>32</v>
      </c>
      <c r="J3055">
        <v>6</v>
      </c>
      <c r="K3055" s="1" t="s">
        <v>33</v>
      </c>
      <c r="L3055">
        <v>34</v>
      </c>
      <c r="M3055" s="1" t="s">
        <v>378</v>
      </c>
      <c r="N3055">
        <v>41</v>
      </c>
      <c r="O3055" s="1" t="s">
        <v>60</v>
      </c>
      <c r="P3055">
        <v>1</v>
      </c>
      <c r="Q3055">
        <v>0.1</v>
      </c>
      <c r="R3055">
        <v>2465.6</v>
      </c>
      <c r="S3055">
        <v>1972.48</v>
      </c>
      <c r="T3055">
        <v>1972.48</v>
      </c>
      <c r="U3055">
        <v>2219.04</v>
      </c>
      <c r="V3055">
        <f>Sales[[#This Row],[Total Revenue]]-Sales[[#This Row],[Total Buying]]</f>
        <v>246.55999999999995</v>
      </c>
      <c r="W3055">
        <v>319</v>
      </c>
      <c r="X3055" s="1" t="s">
        <v>987</v>
      </c>
      <c r="Y3055" s="1" t="s">
        <v>988</v>
      </c>
      <c r="Z3055" s="1" t="s">
        <v>251</v>
      </c>
      <c r="AA3055" s="1" t="s">
        <v>252</v>
      </c>
      <c r="AB3055" s="1" t="s">
        <v>56</v>
      </c>
      <c r="AC3055" s="1" t="s">
        <v>252</v>
      </c>
      <c r="AD3055">
        <v>273457</v>
      </c>
      <c r="AE3055">
        <v>53214</v>
      </c>
    </row>
    <row r="3056" spans="1:31" x14ac:dyDescent="0.3">
      <c r="A3056" s="1" t="s">
        <v>3890</v>
      </c>
      <c r="B3056" s="1" t="s">
        <v>42</v>
      </c>
      <c r="C3056" s="1" t="s">
        <v>239</v>
      </c>
      <c r="D3056" s="2">
        <v>43500</v>
      </c>
      <c r="E3056" s="2">
        <v>43609</v>
      </c>
      <c r="F3056" s="2" t="str">
        <f>TEXT(Sales[[#This Row],[OrderDate]],"dd")</f>
        <v>24</v>
      </c>
      <c r="G3056" s="2">
        <v>43612</v>
      </c>
      <c r="H3056" s="2">
        <v>43613</v>
      </c>
      <c r="I3056" s="1" t="s">
        <v>32</v>
      </c>
      <c r="J3056">
        <v>22</v>
      </c>
      <c r="K3056" s="1" t="s">
        <v>85</v>
      </c>
      <c r="L3056">
        <v>38</v>
      </c>
      <c r="M3056" s="1" t="s">
        <v>226</v>
      </c>
      <c r="N3056">
        <v>44</v>
      </c>
      <c r="O3056" s="1" t="s">
        <v>206</v>
      </c>
      <c r="P3056">
        <v>7</v>
      </c>
      <c r="Q3056">
        <v>0.05</v>
      </c>
      <c r="R3056">
        <v>2385.2000000000003</v>
      </c>
      <c r="S3056">
        <v>1240.3040000000001</v>
      </c>
      <c r="T3056">
        <v>8682.1280000000006</v>
      </c>
      <c r="U3056">
        <v>15861.58</v>
      </c>
      <c r="V3056">
        <f>Sales[[#This Row],[Total Revenue]]-Sales[[#This Row],[Total Buying]]</f>
        <v>7179.4519999999993</v>
      </c>
      <c r="W3056">
        <v>339</v>
      </c>
      <c r="X3056" s="1" t="s">
        <v>850</v>
      </c>
      <c r="Y3056" s="1" t="s">
        <v>851</v>
      </c>
      <c r="Z3056" s="1" t="s">
        <v>251</v>
      </c>
      <c r="AA3056" s="1" t="s">
        <v>252</v>
      </c>
      <c r="AB3056" s="1" t="s">
        <v>56</v>
      </c>
      <c r="AC3056" s="1" t="s">
        <v>252</v>
      </c>
      <c r="AD3056">
        <v>36409</v>
      </c>
      <c r="AE3056">
        <v>44802</v>
      </c>
    </row>
    <row r="3057" spans="1:31" x14ac:dyDescent="0.3">
      <c r="A3057" s="1" t="s">
        <v>3891</v>
      </c>
      <c r="B3057" s="1" t="s">
        <v>42</v>
      </c>
      <c r="C3057" s="1" t="s">
        <v>239</v>
      </c>
      <c r="D3057" s="2">
        <v>43500</v>
      </c>
      <c r="E3057" s="2">
        <v>43609</v>
      </c>
      <c r="F3057" s="2" t="str">
        <f>TEXT(Sales[[#This Row],[OrderDate]],"dd")</f>
        <v>24</v>
      </c>
      <c r="G3057" s="2">
        <v>43625</v>
      </c>
      <c r="H3057" s="2">
        <v>43630</v>
      </c>
      <c r="I3057" s="1" t="s">
        <v>32</v>
      </c>
      <c r="J3057">
        <v>22</v>
      </c>
      <c r="K3057" s="1" t="s">
        <v>85</v>
      </c>
      <c r="L3057">
        <v>24</v>
      </c>
      <c r="M3057" s="1" t="s">
        <v>138</v>
      </c>
      <c r="N3057">
        <v>44</v>
      </c>
      <c r="O3057" s="1" t="s">
        <v>206</v>
      </c>
      <c r="P3057">
        <v>4</v>
      </c>
      <c r="Q3057">
        <v>0.05</v>
      </c>
      <c r="R3057">
        <v>1045.2</v>
      </c>
      <c r="S3057">
        <v>470.34000000000003</v>
      </c>
      <c r="T3057">
        <v>1881.3600000000001</v>
      </c>
      <c r="U3057">
        <v>3971.76</v>
      </c>
      <c r="V3057">
        <f>Sales[[#This Row],[Total Revenue]]-Sales[[#This Row],[Total Buying]]</f>
        <v>2090.4</v>
      </c>
      <c r="W3057">
        <v>359</v>
      </c>
      <c r="X3057" s="1" t="s">
        <v>1934</v>
      </c>
      <c r="Y3057" s="1" t="s">
        <v>404</v>
      </c>
      <c r="Z3057" s="1" t="s">
        <v>405</v>
      </c>
      <c r="AA3057" s="1" t="s">
        <v>406</v>
      </c>
      <c r="AB3057" s="1" t="s">
        <v>116</v>
      </c>
      <c r="AC3057" s="1" t="s">
        <v>406</v>
      </c>
      <c r="AD3057">
        <v>42233</v>
      </c>
      <c r="AE3057">
        <v>60191</v>
      </c>
    </row>
    <row r="3058" spans="1:31" x14ac:dyDescent="0.3">
      <c r="A3058" s="1" t="s">
        <v>3892</v>
      </c>
      <c r="B3058" s="1" t="s">
        <v>30</v>
      </c>
      <c r="C3058" s="1" t="s">
        <v>62</v>
      </c>
      <c r="D3058" s="2">
        <v>43500</v>
      </c>
      <c r="E3058" s="2">
        <v>43609</v>
      </c>
      <c r="F3058" s="2" t="str">
        <f>TEXT(Sales[[#This Row],[OrderDate]],"dd")</f>
        <v>24</v>
      </c>
      <c r="G3058" s="2">
        <v>43636</v>
      </c>
      <c r="H3058" s="2">
        <v>43639</v>
      </c>
      <c r="I3058" s="1" t="s">
        <v>32</v>
      </c>
      <c r="J3058">
        <v>7</v>
      </c>
      <c r="K3058" s="1" t="s">
        <v>188</v>
      </c>
      <c r="L3058">
        <v>33</v>
      </c>
      <c r="M3058" s="1" t="s">
        <v>262</v>
      </c>
      <c r="N3058">
        <v>15</v>
      </c>
      <c r="O3058" s="1" t="s">
        <v>347</v>
      </c>
      <c r="P3058">
        <v>6</v>
      </c>
      <c r="Q3058">
        <v>0.05</v>
      </c>
      <c r="R3058">
        <v>2566.1</v>
      </c>
      <c r="S3058">
        <v>1616.643</v>
      </c>
      <c r="T3058">
        <v>9699.8580000000002</v>
      </c>
      <c r="U3058">
        <v>14626.77</v>
      </c>
      <c r="V3058">
        <f>Sales[[#This Row],[Total Revenue]]-Sales[[#This Row],[Total Buying]]</f>
        <v>4926.9120000000003</v>
      </c>
      <c r="W3058">
        <v>310</v>
      </c>
      <c r="X3058" s="1" t="s">
        <v>1655</v>
      </c>
      <c r="Y3058" s="1" t="s">
        <v>1656</v>
      </c>
      <c r="Z3058" s="1" t="s">
        <v>251</v>
      </c>
      <c r="AA3058" s="1" t="s">
        <v>252</v>
      </c>
      <c r="AB3058" s="1" t="s">
        <v>56</v>
      </c>
      <c r="AC3058" s="1" t="s">
        <v>252</v>
      </c>
      <c r="AD3058">
        <v>351195</v>
      </c>
      <c r="AE3058">
        <v>57689</v>
      </c>
    </row>
    <row r="3059" spans="1:31" x14ac:dyDescent="0.3">
      <c r="A3059" s="1" t="s">
        <v>3893</v>
      </c>
      <c r="B3059" s="1" t="s">
        <v>30</v>
      </c>
      <c r="C3059" s="1" t="s">
        <v>48</v>
      </c>
      <c r="D3059" s="2">
        <v>43500</v>
      </c>
      <c r="E3059" s="2">
        <v>43609</v>
      </c>
      <c r="F3059" s="2" t="str">
        <f>TEXT(Sales[[#This Row],[OrderDate]],"dd")</f>
        <v>24</v>
      </c>
      <c r="G3059" s="2">
        <v>43632</v>
      </c>
      <c r="H3059" s="2">
        <v>43638</v>
      </c>
      <c r="I3059" s="1" t="s">
        <v>32</v>
      </c>
      <c r="J3059">
        <v>8</v>
      </c>
      <c r="K3059" s="1" t="s">
        <v>105</v>
      </c>
      <c r="L3059">
        <v>23</v>
      </c>
      <c r="M3059" s="1" t="s">
        <v>354</v>
      </c>
      <c r="N3059">
        <v>9</v>
      </c>
      <c r="O3059" s="1" t="s">
        <v>111</v>
      </c>
      <c r="P3059">
        <v>4</v>
      </c>
      <c r="Q3059">
        <v>0.1</v>
      </c>
      <c r="R3059">
        <v>2559.4</v>
      </c>
      <c r="S3059">
        <v>1970.7380000000001</v>
      </c>
      <c r="T3059">
        <v>7882.9520000000002</v>
      </c>
      <c r="U3059">
        <v>9213.84</v>
      </c>
      <c r="V3059">
        <f>Sales[[#This Row],[Total Revenue]]-Sales[[#This Row],[Total Buying]]</f>
        <v>1330.8879999999999</v>
      </c>
      <c r="W3059">
        <v>36</v>
      </c>
      <c r="X3059" s="1" t="s">
        <v>361</v>
      </c>
      <c r="Y3059" s="1" t="s">
        <v>186</v>
      </c>
      <c r="Z3059" s="1" t="s">
        <v>158</v>
      </c>
      <c r="AA3059" s="1" t="s">
        <v>159</v>
      </c>
      <c r="AB3059" s="1" t="s">
        <v>116</v>
      </c>
      <c r="AC3059" s="1" t="s">
        <v>159</v>
      </c>
      <c r="AD3059">
        <v>72684</v>
      </c>
      <c r="AE3059">
        <v>105355</v>
      </c>
    </row>
    <row r="3060" spans="1:31" x14ac:dyDescent="0.3">
      <c r="A3060" s="1" t="s">
        <v>3894</v>
      </c>
      <c r="B3060" s="1" t="s">
        <v>47</v>
      </c>
      <c r="C3060" s="1" t="s">
        <v>239</v>
      </c>
      <c r="D3060" s="2">
        <v>43500</v>
      </c>
      <c r="E3060" s="2">
        <v>43610</v>
      </c>
      <c r="F3060" s="2" t="str">
        <f>TEXT(Sales[[#This Row],[OrderDate]],"dd")</f>
        <v>25</v>
      </c>
      <c r="G3060" s="2">
        <v>43613</v>
      </c>
      <c r="H3060" s="2">
        <v>43619</v>
      </c>
      <c r="I3060" s="1" t="s">
        <v>32</v>
      </c>
      <c r="J3060">
        <v>18</v>
      </c>
      <c r="K3060" s="1" t="s">
        <v>49</v>
      </c>
      <c r="L3060">
        <v>36</v>
      </c>
      <c r="M3060" s="1" t="s">
        <v>287</v>
      </c>
      <c r="N3060">
        <v>42</v>
      </c>
      <c r="O3060" s="1" t="s">
        <v>139</v>
      </c>
      <c r="P3060">
        <v>2</v>
      </c>
      <c r="Q3060">
        <v>0.05</v>
      </c>
      <c r="R3060">
        <v>3363.4</v>
      </c>
      <c r="S3060">
        <v>2657.0860000000002</v>
      </c>
      <c r="T3060">
        <v>5314.1720000000005</v>
      </c>
      <c r="U3060">
        <v>6390.46</v>
      </c>
      <c r="V3060">
        <f>Sales[[#This Row],[Total Revenue]]-Sales[[#This Row],[Total Buying]]</f>
        <v>1076.2879999999996</v>
      </c>
      <c r="W3060">
        <v>350</v>
      </c>
      <c r="X3060" s="1" t="s">
        <v>974</v>
      </c>
      <c r="Y3060" s="1" t="s">
        <v>1253</v>
      </c>
      <c r="Z3060" s="1" t="s">
        <v>242</v>
      </c>
      <c r="AA3060" s="1" t="s">
        <v>243</v>
      </c>
      <c r="AB3060" s="1" t="s">
        <v>56</v>
      </c>
      <c r="AC3060" s="1" t="s">
        <v>243</v>
      </c>
      <c r="AD3060">
        <v>98441</v>
      </c>
      <c r="AE3060">
        <v>105763</v>
      </c>
    </row>
    <row r="3061" spans="1:31" x14ac:dyDescent="0.3">
      <c r="A3061" s="1" t="s">
        <v>3895</v>
      </c>
      <c r="B3061" s="1" t="s">
        <v>47</v>
      </c>
      <c r="C3061" s="1" t="s">
        <v>239</v>
      </c>
      <c r="D3061" s="2">
        <v>43500</v>
      </c>
      <c r="E3061" s="2">
        <v>43610</v>
      </c>
      <c r="F3061" s="2" t="str">
        <f>TEXT(Sales[[#This Row],[OrderDate]],"dd")</f>
        <v>25</v>
      </c>
      <c r="G3061" s="2">
        <v>43629</v>
      </c>
      <c r="H3061" s="2">
        <v>43630</v>
      </c>
      <c r="I3061" s="1" t="s">
        <v>32</v>
      </c>
      <c r="J3061">
        <v>13</v>
      </c>
      <c r="K3061" s="1" t="s">
        <v>88</v>
      </c>
      <c r="L3061">
        <v>46</v>
      </c>
      <c r="M3061" s="1" t="s">
        <v>203</v>
      </c>
      <c r="N3061">
        <v>26</v>
      </c>
      <c r="O3061" s="1" t="s">
        <v>45</v>
      </c>
      <c r="P3061">
        <v>2</v>
      </c>
      <c r="Q3061">
        <v>0.05</v>
      </c>
      <c r="R3061">
        <v>1078.7</v>
      </c>
      <c r="S3061">
        <v>647.22</v>
      </c>
      <c r="T3061">
        <v>1294.44</v>
      </c>
      <c r="U3061">
        <v>2049.5300000000002</v>
      </c>
      <c r="V3061">
        <f>Sales[[#This Row],[Total Revenue]]-Sales[[#This Row],[Total Buying]]</f>
        <v>755.09000000000015</v>
      </c>
      <c r="W3061">
        <v>363</v>
      </c>
      <c r="X3061" s="1" t="s">
        <v>1826</v>
      </c>
      <c r="Y3061" s="1" t="s">
        <v>1827</v>
      </c>
      <c r="Z3061" s="1" t="s">
        <v>405</v>
      </c>
      <c r="AA3061" s="1" t="s">
        <v>406</v>
      </c>
      <c r="AB3061" s="1" t="s">
        <v>116</v>
      </c>
      <c r="AC3061" s="1" t="s">
        <v>406</v>
      </c>
      <c r="AD3061">
        <v>79026</v>
      </c>
      <c r="AE3061">
        <v>52042</v>
      </c>
    </row>
    <row r="3062" spans="1:31" x14ac:dyDescent="0.3">
      <c r="A3062" s="1" t="s">
        <v>3896</v>
      </c>
      <c r="B3062" s="1" t="s">
        <v>47</v>
      </c>
      <c r="C3062" s="1" t="s">
        <v>62</v>
      </c>
      <c r="D3062" s="2">
        <v>43500</v>
      </c>
      <c r="E3062" s="2">
        <v>43610</v>
      </c>
      <c r="F3062" s="2" t="str">
        <f>TEXT(Sales[[#This Row],[OrderDate]],"dd")</f>
        <v>25</v>
      </c>
      <c r="G3062" s="2">
        <v>43614</v>
      </c>
      <c r="H3062" s="2">
        <v>43622</v>
      </c>
      <c r="I3062" s="1" t="s">
        <v>32</v>
      </c>
      <c r="J3062">
        <v>19</v>
      </c>
      <c r="K3062" s="1" t="s">
        <v>97</v>
      </c>
      <c r="L3062">
        <v>34</v>
      </c>
      <c r="M3062" s="1" t="s">
        <v>378</v>
      </c>
      <c r="N3062">
        <v>11</v>
      </c>
      <c r="O3062" s="1" t="s">
        <v>126</v>
      </c>
      <c r="P3062">
        <v>6</v>
      </c>
      <c r="Q3062">
        <v>0.1</v>
      </c>
      <c r="R3062">
        <v>5929.5</v>
      </c>
      <c r="S3062">
        <v>3913.4700000000003</v>
      </c>
      <c r="T3062">
        <v>23480.82</v>
      </c>
      <c r="U3062">
        <v>32019.300000000003</v>
      </c>
      <c r="V3062">
        <f>Sales[[#This Row],[Total Revenue]]-Sales[[#This Row],[Total Buying]]</f>
        <v>8538.4800000000032</v>
      </c>
      <c r="W3062">
        <v>279</v>
      </c>
      <c r="X3062" s="1" t="s">
        <v>768</v>
      </c>
      <c r="Y3062" s="1" t="s">
        <v>769</v>
      </c>
      <c r="Z3062" s="1" t="s">
        <v>145</v>
      </c>
      <c r="AA3062" s="1" t="s">
        <v>146</v>
      </c>
      <c r="AB3062" s="1" t="s">
        <v>147</v>
      </c>
      <c r="AC3062" s="1" t="s">
        <v>146</v>
      </c>
      <c r="AD3062">
        <v>133039</v>
      </c>
      <c r="AE3062">
        <v>33604</v>
      </c>
    </row>
    <row r="3063" spans="1:31" x14ac:dyDescent="0.3">
      <c r="A3063" s="1" t="s">
        <v>3897</v>
      </c>
      <c r="B3063" s="1" t="s">
        <v>47</v>
      </c>
      <c r="C3063" s="1" t="s">
        <v>62</v>
      </c>
      <c r="D3063" s="2">
        <v>43500</v>
      </c>
      <c r="E3063" s="2">
        <v>43610</v>
      </c>
      <c r="F3063" s="2" t="str">
        <f>TEXT(Sales[[#This Row],[OrderDate]],"dd")</f>
        <v>25</v>
      </c>
      <c r="G3063" s="2">
        <v>43622</v>
      </c>
      <c r="H3063" s="2">
        <v>43627</v>
      </c>
      <c r="I3063" s="1" t="s">
        <v>32</v>
      </c>
      <c r="J3063">
        <v>20</v>
      </c>
      <c r="K3063" s="1" t="s">
        <v>225</v>
      </c>
      <c r="L3063">
        <v>35</v>
      </c>
      <c r="M3063" s="1" t="s">
        <v>161</v>
      </c>
      <c r="N3063">
        <v>25</v>
      </c>
      <c r="O3063" s="1" t="s">
        <v>216</v>
      </c>
      <c r="P3063">
        <v>4</v>
      </c>
      <c r="Q3063">
        <v>7.4999999999999997E-2</v>
      </c>
      <c r="R3063">
        <v>1909.5</v>
      </c>
      <c r="S3063">
        <v>1451.22</v>
      </c>
      <c r="T3063">
        <v>5804.88</v>
      </c>
      <c r="U3063">
        <v>7065.15</v>
      </c>
      <c r="V3063">
        <f>Sales[[#This Row],[Total Revenue]]-Sales[[#This Row],[Total Buying]]</f>
        <v>1260.2699999999995</v>
      </c>
      <c r="W3063">
        <v>273</v>
      </c>
      <c r="X3063" s="1" t="s">
        <v>949</v>
      </c>
      <c r="Y3063" s="1" t="s">
        <v>37</v>
      </c>
      <c r="Z3063" s="1" t="s">
        <v>38</v>
      </c>
      <c r="AA3063" s="1" t="s">
        <v>39</v>
      </c>
      <c r="AB3063" s="1" t="s">
        <v>40</v>
      </c>
      <c r="AC3063" s="1" t="s">
        <v>39</v>
      </c>
      <c r="AD3063">
        <v>39425</v>
      </c>
      <c r="AE3063">
        <v>112693</v>
      </c>
    </row>
    <row r="3064" spans="1:31" x14ac:dyDescent="0.3">
      <c r="A3064" s="1" t="s">
        <v>3898</v>
      </c>
      <c r="B3064" s="1" t="s">
        <v>47</v>
      </c>
      <c r="C3064" s="1" t="s">
        <v>48</v>
      </c>
      <c r="D3064" s="2">
        <v>43500</v>
      </c>
      <c r="E3064" s="2">
        <v>43610</v>
      </c>
      <c r="F3064" s="2" t="str">
        <f>TEXT(Sales[[#This Row],[OrderDate]],"dd")</f>
        <v>25</v>
      </c>
      <c r="G3064" s="2">
        <v>43615</v>
      </c>
      <c r="H3064" s="2">
        <v>43616</v>
      </c>
      <c r="I3064" s="1" t="s">
        <v>32</v>
      </c>
      <c r="J3064">
        <v>18</v>
      </c>
      <c r="K3064" s="1" t="s">
        <v>49</v>
      </c>
      <c r="L3064">
        <v>17</v>
      </c>
      <c r="M3064" s="1" t="s">
        <v>278</v>
      </c>
      <c r="N3064">
        <v>47</v>
      </c>
      <c r="O3064" s="1" t="s">
        <v>254</v>
      </c>
      <c r="P3064">
        <v>4</v>
      </c>
      <c r="Q3064">
        <v>0.3</v>
      </c>
      <c r="R3064">
        <v>1098.8</v>
      </c>
      <c r="S3064">
        <v>780.14799999999991</v>
      </c>
      <c r="T3064">
        <v>3120.5919999999996</v>
      </c>
      <c r="U3064">
        <v>3076.64</v>
      </c>
      <c r="V3064">
        <f>Sales[[#This Row],[Total Revenue]]-Sales[[#This Row],[Total Buying]]</f>
        <v>-43.951999999999771</v>
      </c>
      <c r="W3064">
        <v>34</v>
      </c>
      <c r="X3064" s="1" t="s">
        <v>3382</v>
      </c>
      <c r="Y3064" s="1" t="s">
        <v>1047</v>
      </c>
      <c r="Z3064" s="1" t="s">
        <v>158</v>
      </c>
      <c r="AA3064" s="1" t="s">
        <v>159</v>
      </c>
      <c r="AB3064" s="1" t="s">
        <v>116</v>
      </c>
      <c r="AC3064" s="1" t="s">
        <v>159</v>
      </c>
      <c r="AD3064">
        <v>34623</v>
      </c>
      <c r="AE3064">
        <v>67364</v>
      </c>
    </row>
    <row r="3065" spans="1:31" x14ac:dyDescent="0.3">
      <c r="A3065" s="1" t="s">
        <v>3899</v>
      </c>
      <c r="B3065" s="1" t="s">
        <v>100</v>
      </c>
      <c r="C3065" s="1" t="s">
        <v>31</v>
      </c>
      <c r="D3065" s="2">
        <v>43500</v>
      </c>
      <c r="E3065" s="2">
        <v>43610</v>
      </c>
      <c r="F3065" s="2" t="str">
        <f>TEXT(Sales[[#This Row],[OrderDate]],"dd")</f>
        <v>25</v>
      </c>
      <c r="G3065" s="2">
        <v>43638</v>
      </c>
      <c r="H3065" s="2">
        <v>43639</v>
      </c>
      <c r="I3065" s="1" t="s">
        <v>32</v>
      </c>
      <c r="J3065">
        <v>27</v>
      </c>
      <c r="K3065" s="1" t="s">
        <v>179</v>
      </c>
      <c r="L3065">
        <v>14</v>
      </c>
      <c r="M3065" s="1" t="s">
        <v>122</v>
      </c>
      <c r="N3065">
        <v>3</v>
      </c>
      <c r="O3065" s="1" t="s">
        <v>167</v>
      </c>
      <c r="P3065">
        <v>5</v>
      </c>
      <c r="Q3065">
        <v>7.4999999999999997E-2</v>
      </c>
      <c r="R3065">
        <v>884.4</v>
      </c>
      <c r="S3065">
        <v>353.76</v>
      </c>
      <c r="T3065">
        <v>1768.8</v>
      </c>
      <c r="U3065">
        <v>4090.3499999999995</v>
      </c>
      <c r="V3065">
        <f>Sales[[#This Row],[Total Revenue]]-Sales[[#This Row],[Total Buying]]</f>
        <v>2321.5499999999993</v>
      </c>
      <c r="W3065">
        <v>212</v>
      </c>
      <c r="X3065" s="1" t="s">
        <v>229</v>
      </c>
      <c r="Y3065" s="1" t="s">
        <v>230</v>
      </c>
      <c r="Z3065" s="1" t="s">
        <v>231</v>
      </c>
      <c r="AA3065" s="1" t="s">
        <v>232</v>
      </c>
      <c r="AB3065" s="1" t="s">
        <v>56</v>
      </c>
      <c r="AC3065" s="1" t="s">
        <v>232</v>
      </c>
      <c r="AD3065">
        <v>39893</v>
      </c>
      <c r="AE3065">
        <v>100849</v>
      </c>
    </row>
    <row r="3066" spans="1:31" x14ac:dyDescent="0.3">
      <c r="A3066" s="1" t="s">
        <v>3900</v>
      </c>
      <c r="B3066" s="1" t="s">
        <v>30</v>
      </c>
      <c r="C3066" s="1" t="s">
        <v>424</v>
      </c>
      <c r="D3066" s="2">
        <v>43500</v>
      </c>
      <c r="E3066" s="2">
        <v>43610</v>
      </c>
      <c r="F3066" s="2" t="str">
        <f>TEXT(Sales[[#This Row],[OrderDate]],"dd")</f>
        <v>25</v>
      </c>
      <c r="G3066" s="2">
        <v>43627</v>
      </c>
      <c r="H3066" s="2">
        <v>43633</v>
      </c>
      <c r="I3066" s="1" t="s">
        <v>32</v>
      </c>
      <c r="J3066">
        <v>2</v>
      </c>
      <c r="K3066" s="1" t="s">
        <v>142</v>
      </c>
      <c r="L3066">
        <v>2</v>
      </c>
      <c r="M3066" s="1" t="s">
        <v>248</v>
      </c>
      <c r="N3066">
        <v>21</v>
      </c>
      <c r="O3066" s="1" t="s">
        <v>131</v>
      </c>
      <c r="P3066">
        <v>5</v>
      </c>
      <c r="Q3066">
        <v>0.15</v>
      </c>
      <c r="R3066">
        <v>1051.9000000000001</v>
      </c>
      <c r="S3066">
        <v>420.76000000000005</v>
      </c>
      <c r="T3066">
        <v>2103.8000000000002</v>
      </c>
      <c r="U3066">
        <v>4470.5750000000007</v>
      </c>
      <c r="V3066">
        <f>Sales[[#This Row],[Total Revenue]]-Sales[[#This Row],[Total Buying]]</f>
        <v>2366.7750000000005</v>
      </c>
      <c r="W3066">
        <v>79</v>
      </c>
      <c r="X3066" s="1" t="s">
        <v>1450</v>
      </c>
      <c r="Y3066" s="1" t="s">
        <v>523</v>
      </c>
      <c r="Z3066" s="1" t="s">
        <v>158</v>
      </c>
      <c r="AA3066" s="1" t="s">
        <v>159</v>
      </c>
      <c r="AB3066" s="1" t="s">
        <v>116</v>
      </c>
      <c r="AC3066" s="1" t="s">
        <v>159</v>
      </c>
      <c r="AD3066">
        <v>41972</v>
      </c>
      <c r="AE3066">
        <v>90210</v>
      </c>
    </row>
    <row r="3067" spans="1:31" x14ac:dyDescent="0.3">
      <c r="A3067" s="1" t="s">
        <v>3901</v>
      </c>
      <c r="B3067" s="1" t="s">
        <v>30</v>
      </c>
      <c r="C3067" s="1" t="s">
        <v>239</v>
      </c>
      <c r="D3067" s="2">
        <v>43500</v>
      </c>
      <c r="E3067" s="2">
        <v>43610</v>
      </c>
      <c r="F3067" s="2" t="str">
        <f>TEXT(Sales[[#This Row],[OrderDate]],"dd")</f>
        <v>25</v>
      </c>
      <c r="G3067" s="2">
        <v>43625</v>
      </c>
      <c r="H3067" s="2">
        <v>43632</v>
      </c>
      <c r="I3067" s="1" t="s">
        <v>32</v>
      </c>
      <c r="J3067">
        <v>10</v>
      </c>
      <c r="K3067" s="1" t="s">
        <v>121</v>
      </c>
      <c r="L3067">
        <v>20</v>
      </c>
      <c r="M3067" s="1" t="s">
        <v>59</v>
      </c>
      <c r="N3067">
        <v>43</v>
      </c>
      <c r="O3067" s="1" t="s">
        <v>580</v>
      </c>
      <c r="P3067">
        <v>8</v>
      </c>
      <c r="Q3067">
        <v>0.15</v>
      </c>
      <c r="R3067">
        <v>864.30000000000007</v>
      </c>
      <c r="S3067">
        <v>449.43600000000004</v>
      </c>
      <c r="T3067">
        <v>3595.4880000000003</v>
      </c>
      <c r="U3067">
        <v>5877.2400000000007</v>
      </c>
      <c r="V3067">
        <f>Sales[[#This Row],[Total Revenue]]-Sales[[#This Row],[Total Buying]]</f>
        <v>2281.7520000000004</v>
      </c>
      <c r="W3067">
        <v>351</v>
      </c>
      <c r="X3067" s="1" t="s">
        <v>980</v>
      </c>
      <c r="Y3067" s="1" t="s">
        <v>981</v>
      </c>
      <c r="Z3067" s="1" t="s">
        <v>242</v>
      </c>
      <c r="AA3067" s="1" t="s">
        <v>243</v>
      </c>
      <c r="AB3067" s="1" t="s">
        <v>56</v>
      </c>
      <c r="AC3067" s="1" t="s">
        <v>243</v>
      </c>
      <c r="AD3067">
        <v>81518</v>
      </c>
      <c r="AE3067">
        <v>68620</v>
      </c>
    </row>
    <row r="3068" spans="1:31" x14ac:dyDescent="0.3">
      <c r="A3068" s="1" t="s">
        <v>3902</v>
      </c>
      <c r="B3068" s="1" t="s">
        <v>47</v>
      </c>
      <c r="C3068" s="1" t="s">
        <v>239</v>
      </c>
      <c r="D3068" s="2">
        <v>43500</v>
      </c>
      <c r="E3068" s="2">
        <v>43610</v>
      </c>
      <c r="F3068" s="2" t="str">
        <f>TEXT(Sales[[#This Row],[OrderDate]],"dd")</f>
        <v>25</v>
      </c>
      <c r="G3068" s="2">
        <v>43619</v>
      </c>
      <c r="H3068" s="2">
        <v>43626</v>
      </c>
      <c r="I3068" s="1" t="s">
        <v>32</v>
      </c>
      <c r="J3068">
        <v>14</v>
      </c>
      <c r="K3068" s="1" t="s">
        <v>222</v>
      </c>
      <c r="L3068">
        <v>6</v>
      </c>
      <c r="M3068" s="1" t="s">
        <v>329</v>
      </c>
      <c r="N3068">
        <v>1</v>
      </c>
      <c r="O3068" s="1" t="s">
        <v>72</v>
      </c>
      <c r="P3068">
        <v>2</v>
      </c>
      <c r="Q3068">
        <v>0.05</v>
      </c>
      <c r="R3068">
        <v>2619.7000000000003</v>
      </c>
      <c r="S3068">
        <v>1231.259</v>
      </c>
      <c r="T3068">
        <v>2462.518</v>
      </c>
      <c r="U3068">
        <v>4977.43</v>
      </c>
      <c r="V3068">
        <f>Sales[[#This Row],[Total Revenue]]-Sales[[#This Row],[Total Buying]]</f>
        <v>2514.9120000000003</v>
      </c>
      <c r="W3068">
        <v>353</v>
      </c>
      <c r="X3068" s="1" t="s">
        <v>846</v>
      </c>
      <c r="Y3068" s="1" t="s">
        <v>847</v>
      </c>
      <c r="Z3068" s="1" t="s">
        <v>242</v>
      </c>
      <c r="AA3068" s="1" t="s">
        <v>243</v>
      </c>
      <c r="AB3068" s="1" t="s">
        <v>56</v>
      </c>
      <c r="AC3068" s="1" t="s">
        <v>243</v>
      </c>
      <c r="AD3068">
        <v>69073</v>
      </c>
      <c r="AE3068">
        <v>50077</v>
      </c>
    </row>
    <row r="3069" spans="1:31" x14ac:dyDescent="0.3">
      <c r="A3069" s="1" t="s">
        <v>3903</v>
      </c>
      <c r="B3069" s="1" t="s">
        <v>30</v>
      </c>
      <c r="C3069" s="1" t="s">
        <v>31</v>
      </c>
      <c r="D3069" s="2">
        <v>43500</v>
      </c>
      <c r="E3069" s="2">
        <v>43610</v>
      </c>
      <c r="F3069" s="2" t="str">
        <f>TEXT(Sales[[#This Row],[OrderDate]],"dd")</f>
        <v>25</v>
      </c>
      <c r="G3069" s="2">
        <v>43628</v>
      </c>
      <c r="H3069" s="2">
        <v>43630</v>
      </c>
      <c r="I3069" s="1" t="s">
        <v>32</v>
      </c>
      <c r="J3069">
        <v>4</v>
      </c>
      <c r="K3069" s="1" t="s">
        <v>70</v>
      </c>
      <c r="L3069">
        <v>21</v>
      </c>
      <c r="M3069" s="1" t="s">
        <v>63</v>
      </c>
      <c r="N3069">
        <v>35</v>
      </c>
      <c r="O3069" s="1" t="s">
        <v>184</v>
      </c>
      <c r="P3069">
        <v>3</v>
      </c>
      <c r="Q3069">
        <v>0.15</v>
      </c>
      <c r="R3069">
        <v>6123.8</v>
      </c>
      <c r="S3069">
        <v>2816.9480000000003</v>
      </c>
      <c r="T3069">
        <v>8450.844000000001</v>
      </c>
      <c r="U3069">
        <v>15615.690000000002</v>
      </c>
      <c r="V3069">
        <f>Sales[[#This Row],[Total Revenue]]-Sales[[#This Row],[Total Buying]]</f>
        <v>7164.8460000000014</v>
      </c>
      <c r="W3069">
        <v>259</v>
      </c>
      <c r="X3069" s="1" t="s">
        <v>36</v>
      </c>
      <c r="Y3069" s="1" t="s">
        <v>37</v>
      </c>
      <c r="Z3069" s="1" t="s">
        <v>38</v>
      </c>
      <c r="AA3069" s="1" t="s">
        <v>39</v>
      </c>
      <c r="AB3069" s="1" t="s">
        <v>40</v>
      </c>
      <c r="AC3069" s="1" t="s">
        <v>39</v>
      </c>
      <c r="AD3069">
        <v>68789</v>
      </c>
      <c r="AE3069">
        <v>80327</v>
      </c>
    </row>
    <row r="3070" spans="1:31" x14ac:dyDescent="0.3">
      <c r="A3070" s="1" t="s">
        <v>3904</v>
      </c>
      <c r="B3070" s="1" t="s">
        <v>30</v>
      </c>
      <c r="C3070" s="1" t="s">
        <v>62</v>
      </c>
      <c r="D3070" s="2">
        <v>43500</v>
      </c>
      <c r="E3070" s="2">
        <v>43611</v>
      </c>
      <c r="F3070" s="2" t="str">
        <f>TEXT(Sales[[#This Row],[OrderDate]],"dd")</f>
        <v>26</v>
      </c>
      <c r="G3070" s="2">
        <v>43627</v>
      </c>
      <c r="H3070" s="2">
        <v>43634</v>
      </c>
      <c r="I3070" s="1" t="s">
        <v>32</v>
      </c>
      <c r="J3070">
        <v>10</v>
      </c>
      <c r="K3070" s="1" t="s">
        <v>121</v>
      </c>
      <c r="L3070">
        <v>19</v>
      </c>
      <c r="M3070" s="1" t="s">
        <v>346</v>
      </c>
      <c r="N3070">
        <v>22</v>
      </c>
      <c r="O3070" s="1" t="s">
        <v>128</v>
      </c>
      <c r="P3070">
        <v>6</v>
      </c>
      <c r="Q3070">
        <v>0.05</v>
      </c>
      <c r="R3070">
        <v>247.9</v>
      </c>
      <c r="S3070">
        <v>123.95</v>
      </c>
      <c r="T3070">
        <v>743.7</v>
      </c>
      <c r="U3070">
        <v>1413.03</v>
      </c>
      <c r="V3070">
        <f>Sales[[#This Row],[Total Revenue]]-Sales[[#This Row],[Total Buying]]</f>
        <v>669.32999999999993</v>
      </c>
      <c r="W3070">
        <v>328</v>
      </c>
      <c r="X3070" s="1" t="s">
        <v>1081</v>
      </c>
      <c r="Y3070" s="1" t="s">
        <v>1082</v>
      </c>
      <c r="Z3070" s="1" t="s">
        <v>251</v>
      </c>
      <c r="AA3070" s="1" t="s">
        <v>252</v>
      </c>
      <c r="AB3070" s="1" t="s">
        <v>56</v>
      </c>
      <c r="AC3070" s="1" t="s">
        <v>252</v>
      </c>
      <c r="AD3070">
        <v>90433</v>
      </c>
      <c r="AE3070">
        <v>44648</v>
      </c>
    </row>
    <row r="3071" spans="1:31" x14ac:dyDescent="0.3">
      <c r="A3071" s="1" t="s">
        <v>3905</v>
      </c>
      <c r="B3071" s="1" t="s">
        <v>100</v>
      </c>
      <c r="C3071" s="1" t="s">
        <v>48</v>
      </c>
      <c r="D3071" s="2">
        <v>43500</v>
      </c>
      <c r="E3071" s="2">
        <v>43611</v>
      </c>
      <c r="F3071" s="2" t="str">
        <f>TEXT(Sales[[#This Row],[OrderDate]],"dd")</f>
        <v>26</v>
      </c>
      <c r="G3071" s="2">
        <v>43613</v>
      </c>
      <c r="H3071" s="2">
        <v>43616</v>
      </c>
      <c r="I3071" s="1" t="s">
        <v>32</v>
      </c>
      <c r="J3071">
        <v>28</v>
      </c>
      <c r="K3071" s="1" t="s">
        <v>101</v>
      </c>
      <c r="L3071">
        <v>23</v>
      </c>
      <c r="M3071" s="1" t="s">
        <v>354</v>
      </c>
      <c r="N3071">
        <v>44</v>
      </c>
      <c r="O3071" s="1" t="s">
        <v>206</v>
      </c>
      <c r="P3071">
        <v>6</v>
      </c>
      <c r="Q3071">
        <v>0.4</v>
      </c>
      <c r="R3071">
        <v>1969.8</v>
      </c>
      <c r="S3071">
        <v>827.31599999999992</v>
      </c>
      <c r="T3071">
        <v>4963.8959999999997</v>
      </c>
      <c r="U3071">
        <v>7091.2799999999988</v>
      </c>
      <c r="V3071">
        <f>Sales[[#This Row],[Total Revenue]]-Sales[[#This Row],[Total Buying]]</f>
        <v>2127.3839999999991</v>
      </c>
      <c r="W3071">
        <v>5</v>
      </c>
      <c r="X3071" s="1" t="s">
        <v>1565</v>
      </c>
      <c r="Y3071" s="1" t="s">
        <v>1566</v>
      </c>
      <c r="Z3071" s="1" t="s">
        <v>1567</v>
      </c>
      <c r="AA3071" s="1" t="s">
        <v>1568</v>
      </c>
      <c r="AB3071" s="1" t="s">
        <v>56</v>
      </c>
      <c r="AC3071" s="1" t="s">
        <v>1568</v>
      </c>
      <c r="AD3071">
        <v>79902</v>
      </c>
      <c r="AE3071">
        <v>46085</v>
      </c>
    </row>
    <row r="3072" spans="1:31" x14ac:dyDescent="0.3">
      <c r="A3072" s="1" t="s">
        <v>3906</v>
      </c>
      <c r="B3072" s="1" t="s">
        <v>30</v>
      </c>
      <c r="C3072" s="1" t="s">
        <v>62</v>
      </c>
      <c r="D3072" s="2">
        <v>43500</v>
      </c>
      <c r="E3072" s="2">
        <v>43611</v>
      </c>
      <c r="F3072" s="2" t="str">
        <f>TEXT(Sales[[#This Row],[OrderDate]],"dd")</f>
        <v>26</v>
      </c>
      <c r="G3072" s="2">
        <v>43634</v>
      </c>
      <c r="H3072" s="2">
        <v>43637</v>
      </c>
      <c r="I3072" s="1" t="s">
        <v>32</v>
      </c>
      <c r="J3072">
        <v>8</v>
      </c>
      <c r="K3072" s="1" t="s">
        <v>105</v>
      </c>
      <c r="L3072">
        <v>1</v>
      </c>
      <c r="M3072" s="1" t="s">
        <v>79</v>
      </c>
      <c r="N3072">
        <v>1</v>
      </c>
      <c r="O3072" s="1" t="s">
        <v>72</v>
      </c>
      <c r="P3072">
        <v>1</v>
      </c>
      <c r="Q3072">
        <v>0.3</v>
      </c>
      <c r="R3072">
        <v>3966.4</v>
      </c>
      <c r="S3072">
        <v>2816.1439999999998</v>
      </c>
      <c r="T3072">
        <v>2816.1439999999998</v>
      </c>
      <c r="U3072">
        <v>2776.48</v>
      </c>
      <c r="V3072">
        <f>Sales[[#This Row],[Total Revenue]]-Sales[[#This Row],[Total Buying]]</f>
        <v>-39.66399999999976</v>
      </c>
      <c r="W3072">
        <v>288</v>
      </c>
      <c r="X3072" s="1" t="s">
        <v>690</v>
      </c>
      <c r="Y3072" s="1" t="s">
        <v>691</v>
      </c>
      <c r="Z3072" s="1" t="s">
        <v>298</v>
      </c>
      <c r="AA3072" s="1" t="s">
        <v>299</v>
      </c>
      <c r="AB3072" s="1" t="s">
        <v>116</v>
      </c>
      <c r="AC3072" s="1" t="s">
        <v>299</v>
      </c>
      <c r="AD3072">
        <v>66093</v>
      </c>
      <c r="AE3072">
        <v>43101</v>
      </c>
    </row>
    <row r="3073" spans="1:31" x14ac:dyDescent="0.3">
      <c r="A3073" s="1" t="s">
        <v>3907</v>
      </c>
      <c r="B3073" s="1" t="s">
        <v>100</v>
      </c>
      <c r="C3073" s="1" t="s">
        <v>77</v>
      </c>
      <c r="D3073" s="2">
        <v>43500</v>
      </c>
      <c r="E3073" s="2">
        <v>43611</v>
      </c>
      <c r="F3073" s="2" t="str">
        <f>TEXT(Sales[[#This Row],[OrderDate]],"dd")</f>
        <v>26</v>
      </c>
      <c r="G3073" s="2">
        <v>43634</v>
      </c>
      <c r="H3073" s="2">
        <v>43636</v>
      </c>
      <c r="I3073" s="1" t="s">
        <v>32</v>
      </c>
      <c r="J3073">
        <v>28</v>
      </c>
      <c r="K3073" s="1" t="s">
        <v>101</v>
      </c>
      <c r="L3073">
        <v>41</v>
      </c>
      <c r="M3073" s="1" t="s">
        <v>505</v>
      </c>
      <c r="N3073">
        <v>43</v>
      </c>
      <c r="O3073" s="1" t="s">
        <v>580</v>
      </c>
      <c r="P3073">
        <v>3</v>
      </c>
      <c r="Q3073">
        <v>7.4999999999999997E-2</v>
      </c>
      <c r="R3073">
        <v>2472.3000000000002</v>
      </c>
      <c r="S3073">
        <v>1211.4270000000001</v>
      </c>
      <c r="T3073">
        <v>3634.2810000000004</v>
      </c>
      <c r="U3073">
        <v>6860.6324999999997</v>
      </c>
      <c r="V3073">
        <f>Sales[[#This Row],[Total Revenue]]-Sales[[#This Row],[Total Buying]]</f>
        <v>3226.3514999999993</v>
      </c>
      <c r="W3073">
        <v>183</v>
      </c>
      <c r="X3073" s="1" t="s">
        <v>863</v>
      </c>
      <c r="Y3073" s="1" t="s">
        <v>864</v>
      </c>
      <c r="Z3073" s="1" t="s">
        <v>369</v>
      </c>
      <c r="AA3073" s="1" t="s">
        <v>370</v>
      </c>
      <c r="AB3073" s="1" t="s">
        <v>147</v>
      </c>
      <c r="AC3073" s="1" t="s">
        <v>370</v>
      </c>
      <c r="AD3073">
        <v>51271</v>
      </c>
      <c r="AE3073">
        <v>35785</v>
      </c>
    </row>
    <row r="3074" spans="1:31" x14ac:dyDescent="0.3">
      <c r="A3074" s="1" t="s">
        <v>3908</v>
      </c>
      <c r="B3074" s="1" t="s">
        <v>47</v>
      </c>
      <c r="C3074" s="1" t="s">
        <v>239</v>
      </c>
      <c r="D3074" s="2">
        <v>43500</v>
      </c>
      <c r="E3074" s="2">
        <v>43611</v>
      </c>
      <c r="F3074" s="2" t="str">
        <f>TEXT(Sales[[#This Row],[OrderDate]],"dd")</f>
        <v>26</v>
      </c>
      <c r="G3074" s="2">
        <v>43629</v>
      </c>
      <c r="H3074" s="2">
        <v>43634</v>
      </c>
      <c r="I3074" s="1" t="s">
        <v>32</v>
      </c>
      <c r="J3074">
        <v>17</v>
      </c>
      <c r="K3074" s="1" t="s">
        <v>292</v>
      </c>
      <c r="L3074">
        <v>11</v>
      </c>
      <c r="M3074" s="1" t="s">
        <v>44</v>
      </c>
      <c r="N3074">
        <v>27</v>
      </c>
      <c r="O3074" s="1" t="s">
        <v>223</v>
      </c>
      <c r="P3074">
        <v>7</v>
      </c>
      <c r="Q3074">
        <v>0.1</v>
      </c>
      <c r="R3074">
        <v>3470.6</v>
      </c>
      <c r="S3074">
        <v>1943.5360000000001</v>
      </c>
      <c r="T3074">
        <v>13604.752</v>
      </c>
      <c r="U3074">
        <v>21864.78</v>
      </c>
      <c r="V3074">
        <f>Sales[[#This Row],[Total Revenue]]-Sales[[#This Row],[Total Buying]]</f>
        <v>8260.0279999999984</v>
      </c>
      <c r="W3074">
        <v>352</v>
      </c>
      <c r="X3074" s="1" t="s">
        <v>919</v>
      </c>
      <c r="Y3074" s="1" t="s">
        <v>920</v>
      </c>
      <c r="Z3074" s="1" t="s">
        <v>242</v>
      </c>
      <c r="AA3074" s="1" t="s">
        <v>243</v>
      </c>
      <c r="AB3074" s="1" t="s">
        <v>56</v>
      </c>
      <c r="AC3074" s="1" t="s">
        <v>243</v>
      </c>
      <c r="AD3074">
        <v>52940</v>
      </c>
      <c r="AE3074">
        <v>49190</v>
      </c>
    </row>
    <row r="3075" spans="1:31" x14ac:dyDescent="0.3">
      <c r="A3075" s="1" t="s">
        <v>3909</v>
      </c>
      <c r="B3075" s="1" t="s">
        <v>100</v>
      </c>
      <c r="C3075" s="1" t="s">
        <v>62</v>
      </c>
      <c r="D3075" s="2">
        <v>43500</v>
      </c>
      <c r="E3075" s="2">
        <v>43611</v>
      </c>
      <c r="F3075" s="2" t="str">
        <f>TEXT(Sales[[#This Row],[OrderDate]],"dd")</f>
        <v>26</v>
      </c>
      <c r="G3075" s="2">
        <v>43627</v>
      </c>
      <c r="H3075" s="2">
        <v>43631</v>
      </c>
      <c r="I3075" s="1" t="s">
        <v>32</v>
      </c>
      <c r="J3075">
        <v>27</v>
      </c>
      <c r="K3075" s="1" t="s">
        <v>179</v>
      </c>
      <c r="L3075">
        <v>6</v>
      </c>
      <c r="M3075" s="1" t="s">
        <v>329</v>
      </c>
      <c r="N3075">
        <v>37</v>
      </c>
      <c r="O3075" s="1" t="s">
        <v>309</v>
      </c>
      <c r="P3075">
        <v>3</v>
      </c>
      <c r="Q3075">
        <v>0.05</v>
      </c>
      <c r="R3075">
        <v>6150.6</v>
      </c>
      <c r="S3075">
        <v>4920.4800000000005</v>
      </c>
      <c r="T3075">
        <v>14761.440000000002</v>
      </c>
      <c r="U3075">
        <v>17529.210000000003</v>
      </c>
      <c r="V3075">
        <f>Sales[[#This Row],[Total Revenue]]-Sales[[#This Row],[Total Buying]]</f>
        <v>2767.7700000000004</v>
      </c>
      <c r="W3075">
        <v>262</v>
      </c>
      <c r="X3075" s="1" t="s">
        <v>494</v>
      </c>
      <c r="Y3075" s="1" t="s">
        <v>495</v>
      </c>
      <c r="Z3075" s="1" t="s">
        <v>38</v>
      </c>
      <c r="AA3075" s="1" t="s">
        <v>39</v>
      </c>
      <c r="AB3075" s="1" t="s">
        <v>40</v>
      </c>
      <c r="AC3075" s="1" t="s">
        <v>39</v>
      </c>
      <c r="AD3075">
        <v>110549</v>
      </c>
      <c r="AE3075">
        <v>31918</v>
      </c>
    </row>
    <row r="3076" spans="1:31" x14ac:dyDescent="0.3">
      <c r="A3076" s="1" t="s">
        <v>3910</v>
      </c>
      <c r="B3076" s="1" t="s">
        <v>30</v>
      </c>
      <c r="C3076" s="1" t="s">
        <v>424</v>
      </c>
      <c r="D3076" s="2">
        <v>43500</v>
      </c>
      <c r="E3076" s="2">
        <v>43611</v>
      </c>
      <c r="F3076" s="2" t="str">
        <f>TEXT(Sales[[#This Row],[OrderDate]],"dd")</f>
        <v>26</v>
      </c>
      <c r="G3076" s="2">
        <v>43632</v>
      </c>
      <c r="H3076" s="2">
        <v>43635</v>
      </c>
      <c r="I3076" s="1" t="s">
        <v>32</v>
      </c>
      <c r="J3076">
        <v>6</v>
      </c>
      <c r="K3076" s="1" t="s">
        <v>33</v>
      </c>
      <c r="L3076">
        <v>41</v>
      </c>
      <c r="M3076" s="1" t="s">
        <v>505</v>
      </c>
      <c r="N3076">
        <v>7</v>
      </c>
      <c r="O3076" s="1" t="s">
        <v>260</v>
      </c>
      <c r="P3076">
        <v>2</v>
      </c>
      <c r="Q3076">
        <v>0.05</v>
      </c>
      <c r="R3076">
        <v>2284.7000000000003</v>
      </c>
      <c r="S3076">
        <v>1804.9130000000002</v>
      </c>
      <c r="T3076">
        <v>3609.8260000000005</v>
      </c>
      <c r="U3076">
        <v>4340.93</v>
      </c>
      <c r="V3076">
        <f>Sales[[#This Row],[Total Revenue]]-Sales[[#This Row],[Total Buying]]</f>
        <v>731.10399999999981</v>
      </c>
      <c r="W3076">
        <v>85</v>
      </c>
      <c r="X3076" s="1" t="s">
        <v>1046</v>
      </c>
      <c r="Y3076" s="1" t="s">
        <v>1047</v>
      </c>
      <c r="Z3076" s="1" t="s">
        <v>158</v>
      </c>
      <c r="AA3076" s="1" t="s">
        <v>159</v>
      </c>
      <c r="AB3076" s="1" t="s">
        <v>116</v>
      </c>
      <c r="AC3076" s="1" t="s">
        <v>159</v>
      </c>
      <c r="AD3076">
        <v>41216</v>
      </c>
      <c r="AE3076">
        <v>57028</v>
      </c>
    </row>
    <row r="3077" spans="1:31" x14ac:dyDescent="0.3">
      <c r="A3077" s="1" t="s">
        <v>3911</v>
      </c>
      <c r="B3077" s="1" t="s">
        <v>47</v>
      </c>
      <c r="C3077" s="1" t="s">
        <v>62</v>
      </c>
      <c r="D3077" s="2">
        <v>43500</v>
      </c>
      <c r="E3077" s="2">
        <v>43611</v>
      </c>
      <c r="F3077" s="2" t="str">
        <f>TEXT(Sales[[#This Row],[OrderDate]],"dd")</f>
        <v>26</v>
      </c>
      <c r="G3077" s="2">
        <v>43618</v>
      </c>
      <c r="H3077" s="2">
        <v>43623</v>
      </c>
      <c r="I3077" s="1" t="s">
        <v>32</v>
      </c>
      <c r="J3077">
        <v>20</v>
      </c>
      <c r="K3077" s="1" t="s">
        <v>225</v>
      </c>
      <c r="L3077">
        <v>17</v>
      </c>
      <c r="M3077" s="1" t="s">
        <v>278</v>
      </c>
      <c r="N3077">
        <v>35</v>
      </c>
      <c r="O3077" s="1" t="s">
        <v>184</v>
      </c>
      <c r="P3077">
        <v>2</v>
      </c>
      <c r="Q3077">
        <v>0.2</v>
      </c>
      <c r="R3077">
        <v>3530.9</v>
      </c>
      <c r="S3077">
        <v>2930.6469999999999</v>
      </c>
      <c r="T3077">
        <v>5861.2939999999999</v>
      </c>
      <c r="U3077">
        <v>5649.4400000000005</v>
      </c>
      <c r="V3077">
        <f>Sales[[#This Row],[Total Revenue]]-Sales[[#This Row],[Total Buying]]</f>
        <v>-211.85399999999936</v>
      </c>
      <c r="W3077">
        <v>285</v>
      </c>
      <c r="X3077" s="1" t="s">
        <v>209</v>
      </c>
      <c r="Y3077" s="1" t="s">
        <v>210</v>
      </c>
      <c r="Z3077" s="1" t="s">
        <v>211</v>
      </c>
      <c r="AA3077" s="1" t="s">
        <v>212</v>
      </c>
      <c r="AB3077" s="1" t="s">
        <v>56</v>
      </c>
      <c r="AC3077" s="1" t="s">
        <v>212</v>
      </c>
      <c r="AD3077">
        <v>44911</v>
      </c>
      <c r="AE3077">
        <v>51491</v>
      </c>
    </row>
    <row r="3078" spans="1:31" x14ac:dyDescent="0.3">
      <c r="A3078" s="1" t="s">
        <v>3912</v>
      </c>
      <c r="B3078" s="1" t="s">
        <v>30</v>
      </c>
      <c r="C3078" s="1" t="s">
        <v>77</v>
      </c>
      <c r="D3078" s="2">
        <v>43500</v>
      </c>
      <c r="E3078" s="2">
        <v>43612</v>
      </c>
      <c r="F3078" s="2" t="str">
        <f>TEXT(Sales[[#This Row],[OrderDate]],"dd")</f>
        <v>27</v>
      </c>
      <c r="G3078" s="2">
        <v>43630</v>
      </c>
      <c r="H3078" s="2">
        <v>43634</v>
      </c>
      <c r="I3078" s="1" t="s">
        <v>32</v>
      </c>
      <c r="J3078">
        <v>3</v>
      </c>
      <c r="K3078" s="1" t="s">
        <v>154</v>
      </c>
      <c r="L3078">
        <v>1</v>
      </c>
      <c r="M3078" s="1" t="s">
        <v>79</v>
      </c>
      <c r="N3078">
        <v>34</v>
      </c>
      <c r="O3078" s="1" t="s">
        <v>335</v>
      </c>
      <c r="P3078">
        <v>6</v>
      </c>
      <c r="Q3078">
        <v>7.4999999999999997E-2</v>
      </c>
      <c r="R3078">
        <v>194.3</v>
      </c>
      <c r="S3078">
        <v>128.238</v>
      </c>
      <c r="T3078">
        <v>769.428</v>
      </c>
      <c r="U3078">
        <v>1078.3650000000002</v>
      </c>
      <c r="V3078">
        <f>Sales[[#This Row],[Total Revenue]]-Sales[[#This Row],[Total Buying]]</f>
        <v>308.93700000000024</v>
      </c>
      <c r="W3078">
        <v>197</v>
      </c>
      <c r="X3078" s="1" t="s">
        <v>2858</v>
      </c>
      <c r="Y3078" s="1" t="s">
        <v>2859</v>
      </c>
      <c r="Z3078" s="1" t="s">
        <v>219</v>
      </c>
      <c r="AA3078" s="1" t="s">
        <v>220</v>
      </c>
      <c r="AB3078" s="1" t="s">
        <v>147</v>
      </c>
      <c r="AC3078" s="1" t="s">
        <v>220</v>
      </c>
      <c r="AD3078">
        <v>52711</v>
      </c>
      <c r="AE3078">
        <v>42250</v>
      </c>
    </row>
    <row r="3079" spans="1:31" x14ac:dyDescent="0.3">
      <c r="A3079" s="1" t="s">
        <v>3913</v>
      </c>
      <c r="B3079" s="1" t="s">
        <v>30</v>
      </c>
      <c r="C3079" s="1" t="s">
        <v>48</v>
      </c>
      <c r="D3079" s="2">
        <v>43500</v>
      </c>
      <c r="E3079" s="2">
        <v>43612</v>
      </c>
      <c r="F3079" s="2" t="str">
        <f>TEXT(Sales[[#This Row],[OrderDate]],"dd")</f>
        <v>27</v>
      </c>
      <c r="G3079" s="2">
        <v>43627</v>
      </c>
      <c r="H3079" s="2">
        <v>43634</v>
      </c>
      <c r="I3079" s="1" t="s">
        <v>32</v>
      </c>
      <c r="J3079">
        <v>5</v>
      </c>
      <c r="K3079" s="1" t="s">
        <v>182</v>
      </c>
      <c r="L3079">
        <v>38</v>
      </c>
      <c r="M3079" s="1" t="s">
        <v>226</v>
      </c>
      <c r="N3079">
        <v>31</v>
      </c>
      <c r="O3079" s="1" t="s">
        <v>470</v>
      </c>
      <c r="P3079">
        <v>2</v>
      </c>
      <c r="Q3079">
        <v>0.1</v>
      </c>
      <c r="R3079">
        <v>737</v>
      </c>
      <c r="S3079">
        <v>368.5</v>
      </c>
      <c r="T3079">
        <v>737</v>
      </c>
      <c r="U3079">
        <v>1326.6</v>
      </c>
      <c r="V3079">
        <f>Sales[[#This Row],[Total Revenue]]-Sales[[#This Row],[Total Buying]]</f>
        <v>589.59999999999991</v>
      </c>
      <c r="W3079">
        <v>6</v>
      </c>
      <c r="X3079" s="1" t="s">
        <v>112</v>
      </c>
      <c r="Y3079" s="1" t="s">
        <v>113</v>
      </c>
      <c r="Z3079" s="1" t="s">
        <v>114</v>
      </c>
      <c r="AA3079" s="1" t="s">
        <v>115</v>
      </c>
      <c r="AB3079" s="1" t="s">
        <v>116</v>
      </c>
      <c r="AC3079" s="1" t="s">
        <v>115</v>
      </c>
      <c r="AD3079">
        <v>88973</v>
      </c>
      <c r="AE3079">
        <v>72695</v>
      </c>
    </row>
    <row r="3080" spans="1:31" x14ac:dyDescent="0.3">
      <c r="A3080" s="1" t="s">
        <v>3914</v>
      </c>
      <c r="B3080" s="1" t="s">
        <v>30</v>
      </c>
      <c r="C3080" s="1" t="s">
        <v>77</v>
      </c>
      <c r="D3080" s="2">
        <v>43500</v>
      </c>
      <c r="E3080" s="2">
        <v>43612</v>
      </c>
      <c r="F3080" s="2" t="str">
        <f>TEXT(Sales[[#This Row],[OrderDate]],"dd")</f>
        <v>27</v>
      </c>
      <c r="G3080" s="2">
        <v>43634</v>
      </c>
      <c r="H3080" s="2">
        <v>43636</v>
      </c>
      <c r="I3080" s="1" t="s">
        <v>32</v>
      </c>
      <c r="J3080">
        <v>2</v>
      </c>
      <c r="K3080" s="1" t="s">
        <v>142</v>
      </c>
      <c r="L3080">
        <v>48</v>
      </c>
      <c r="M3080" s="1" t="s">
        <v>102</v>
      </c>
      <c r="N3080">
        <v>31</v>
      </c>
      <c r="O3080" s="1" t="s">
        <v>470</v>
      </c>
      <c r="P3080">
        <v>8</v>
      </c>
      <c r="Q3080">
        <v>7.4999999999999997E-2</v>
      </c>
      <c r="R3080">
        <v>1708.5</v>
      </c>
      <c r="S3080">
        <v>734.65499999999997</v>
      </c>
      <c r="T3080">
        <v>5877.24</v>
      </c>
      <c r="U3080">
        <v>12642.9</v>
      </c>
      <c r="V3080">
        <f>Sales[[#This Row],[Total Revenue]]-Sales[[#This Row],[Total Buying]]</f>
        <v>6765.66</v>
      </c>
      <c r="W3080">
        <v>177</v>
      </c>
      <c r="X3080" s="1" t="s">
        <v>825</v>
      </c>
      <c r="Y3080" s="1" t="s">
        <v>532</v>
      </c>
      <c r="Z3080" s="1" t="s">
        <v>196</v>
      </c>
      <c r="AA3080" s="1" t="s">
        <v>197</v>
      </c>
      <c r="AB3080" s="1" t="s">
        <v>147</v>
      </c>
      <c r="AC3080" s="1" t="s">
        <v>197</v>
      </c>
      <c r="AD3080">
        <v>62380</v>
      </c>
      <c r="AE3080">
        <v>41024</v>
      </c>
    </row>
    <row r="3081" spans="1:31" x14ac:dyDescent="0.3">
      <c r="A3081" s="1" t="s">
        <v>3915</v>
      </c>
      <c r="B3081" s="1" t="s">
        <v>30</v>
      </c>
      <c r="C3081" s="1" t="s">
        <v>62</v>
      </c>
      <c r="D3081" s="2">
        <v>43500</v>
      </c>
      <c r="E3081" s="2">
        <v>43612</v>
      </c>
      <c r="F3081" s="2" t="str">
        <f>TEXT(Sales[[#This Row],[OrderDate]],"dd")</f>
        <v>27</v>
      </c>
      <c r="G3081" s="2">
        <v>43627</v>
      </c>
      <c r="H3081" s="2">
        <v>43636</v>
      </c>
      <c r="I3081" s="1" t="s">
        <v>32</v>
      </c>
      <c r="J3081">
        <v>8</v>
      </c>
      <c r="K3081" s="1" t="s">
        <v>105</v>
      </c>
      <c r="L3081">
        <v>5</v>
      </c>
      <c r="M3081" s="1" t="s">
        <v>106</v>
      </c>
      <c r="N3081">
        <v>2</v>
      </c>
      <c r="O3081" s="1" t="s">
        <v>394</v>
      </c>
      <c r="P3081">
        <v>5</v>
      </c>
      <c r="Q3081">
        <v>0.2</v>
      </c>
      <c r="R3081">
        <v>2673.3</v>
      </c>
      <c r="S3081">
        <v>2031.7080000000001</v>
      </c>
      <c r="T3081">
        <v>10158.540000000001</v>
      </c>
      <c r="U3081">
        <v>10693.2</v>
      </c>
      <c r="V3081">
        <f>Sales[[#This Row],[Total Revenue]]-Sales[[#This Row],[Total Buying]]</f>
        <v>534.65999999999985</v>
      </c>
      <c r="W3081">
        <v>294</v>
      </c>
      <c r="X3081" s="1" t="s">
        <v>65</v>
      </c>
      <c r="Y3081" s="1" t="s">
        <v>66</v>
      </c>
      <c r="Z3081" s="1" t="s">
        <v>67</v>
      </c>
      <c r="AA3081" s="1" t="s">
        <v>68</v>
      </c>
      <c r="AB3081" s="1" t="s">
        <v>40</v>
      </c>
      <c r="AC3081" s="1" t="s">
        <v>68</v>
      </c>
      <c r="AD3081">
        <v>581050</v>
      </c>
      <c r="AE3081">
        <v>38253</v>
      </c>
    </row>
    <row r="3082" spans="1:31" x14ac:dyDescent="0.3">
      <c r="A3082" s="1" t="s">
        <v>3916</v>
      </c>
      <c r="B3082" s="1" t="s">
        <v>30</v>
      </c>
      <c r="C3082" s="1" t="s">
        <v>77</v>
      </c>
      <c r="D3082" s="2">
        <v>43500</v>
      </c>
      <c r="E3082" s="2">
        <v>43612</v>
      </c>
      <c r="F3082" s="2" t="str">
        <f>TEXT(Sales[[#This Row],[OrderDate]],"dd")</f>
        <v>27</v>
      </c>
      <c r="G3082" s="2">
        <v>43621</v>
      </c>
      <c r="H3082" s="2">
        <v>43627</v>
      </c>
      <c r="I3082" s="1" t="s">
        <v>32</v>
      </c>
      <c r="J3082">
        <v>12</v>
      </c>
      <c r="K3082" s="1" t="s">
        <v>208</v>
      </c>
      <c r="L3082">
        <v>28</v>
      </c>
      <c r="M3082" s="1" t="s">
        <v>50</v>
      </c>
      <c r="N3082">
        <v>34</v>
      </c>
      <c r="O3082" s="1" t="s">
        <v>335</v>
      </c>
      <c r="P3082">
        <v>3</v>
      </c>
      <c r="Q3082">
        <v>7.4999999999999997E-2</v>
      </c>
      <c r="R3082">
        <v>2251.2000000000003</v>
      </c>
      <c r="S3082">
        <v>1710.9120000000003</v>
      </c>
      <c r="T3082">
        <v>5132.7360000000008</v>
      </c>
      <c r="U3082">
        <v>6247.08</v>
      </c>
      <c r="V3082">
        <f>Sales[[#This Row],[Total Revenue]]-Sales[[#This Row],[Total Buying]]</f>
        <v>1114.3439999999991</v>
      </c>
      <c r="W3082">
        <v>142</v>
      </c>
      <c r="X3082" s="1" t="s">
        <v>1297</v>
      </c>
      <c r="Y3082" s="1" t="s">
        <v>1668</v>
      </c>
      <c r="Z3082" s="1" t="s">
        <v>457</v>
      </c>
      <c r="AA3082" s="1" t="s">
        <v>458</v>
      </c>
      <c r="AB3082" s="1" t="s">
        <v>56</v>
      </c>
      <c r="AC3082" s="1" t="s">
        <v>458</v>
      </c>
      <c r="AD3082">
        <v>72760</v>
      </c>
      <c r="AE3082">
        <v>42306</v>
      </c>
    </row>
    <row r="3083" spans="1:31" x14ac:dyDescent="0.3">
      <c r="A3083" s="1" t="s">
        <v>3917</v>
      </c>
      <c r="B3083" s="1" t="s">
        <v>30</v>
      </c>
      <c r="C3083" s="1" t="s">
        <v>239</v>
      </c>
      <c r="D3083" s="2">
        <v>43500</v>
      </c>
      <c r="E3083" s="2">
        <v>43612</v>
      </c>
      <c r="F3083" s="2" t="str">
        <f>TEXT(Sales[[#This Row],[OrderDate]],"dd")</f>
        <v>27</v>
      </c>
      <c r="G3083" s="2">
        <v>43616</v>
      </c>
      <c r="H3083" s="2">
        <v>43620</v>
      </c>
      <c r="I3083" s="1" t="s">
        <v>32</v>
      </c>
      <c r="J3083">
        <v>6</v>
      </c>
      <c r="K3083" s="1" t="s">
        <v>33</v>
      </c>
      <c r="L3083">
        <v>45</v>
      </c>
      <c r="M3083" s="1" t="s">
        <v>639</v>
      </c>
      <c r="N3083">
        <v>15</v>
      </c>
      <c r="O3083" s="1" t="s">
        <v>347</v>
      </c>
      <c r="P3083">
        <v>2</v>
      </c>
      <c r="Q3083">
        <v>0.15</v>
      </c>
      <c r="R3083">
        <v>2499.1</v>
      </c>
      <c r="S3083">
        <v>1449.4779999999998</v>
      </c>
      <c r="T3083">
        <v>2898.9559999999997</v>
      </c>
      <c r="U3083">
        <v>4248.47</v>
      </c>
      <c r="V3083">
        <f>Sales[[#This Row],[Total Revenue]]-Sales[[#This Row],[Total Buying]]</f>
        <v>1349.5140000000006</v>
      </c>
      <c r="W3083">
        <v>343</v>
      </c>
      <c r="X3083" s="1" t="s">
        <v>1131</v>
      </c>
      <c r="Y3083" s="1" t="s">
        <v>1132</v>
      </c>
      <c r="Z3083" s="1" t="s">
        <v>251</v>
      </c>
      <c r="AA3083" s="1" t="s">
        <v>252</v>
      </c>
      <c r="AB3083" s="1" t="s">
        <v>56</v>
      </c>
      <c r="AC3083" s="1" t="s">
        <v>252</v>
      </c>
      <c r="AD3083">
        <v>46719</v>
      </c>
      <c r="AE3083">
        <v>33147</v>
      </c>
    </row>
    <row r="3084" spans="1:31" x14ac:dyDescent="0.3">
      <c r="A3084" s="1" t="s">
        <v>3918</v>
      </c>
      <c r="B3084" s="1" t="s">
        <v>30</v>
      </c>
      <c r="C3084" s="1" t="s">
        <v>31</v>
      </c>
      <c r="D3084" s="2">
        <v>43500</v>
      </c>
      <c r="E3084" s="2">
        <v>43612</v>
      </c>
      <c r="F3084" s="2" t="str">
        <f>TEXT(Sales[[#This Row],[OrderDate]],"dd")</f>
        <v>27</v>
      </c>
      <c r="G3084" s="2">
        <v>43623</v>
      </c>
      <c r="H3084" s="2">
        <v>43632</v>
      </c>
      <c r="I3084" s="1" t="s">
        <v>32</v>
      </c>
      <c r="J3084">
        <v>5</v>
      </c>
      <c r="K3084" s="1" t="s">
        <v>182</v>
      </c>
      <c r="L3084">
        <v>17</v>
      </c>
      <c r="M3084" s="1" t="s">
        <v>278</v>
      </c>
      <c r="N3084">
        <v>5</v>
      </c>
      <c r="O3084" s="1" t="s">
        <v>123</v>
      </c>
      <c r="P3084">
        <v>1</v>
      </c>
      <c r="Q3084">
        <v>0.05</v>
      </c>
      <c r="R3084">
        <v>1011.7</v>
      </c>
      <c r="S3084">
        <v>485.61599999999999</v>
      </c>
      <c r="T3084">
        <v>485.61599999999999</v>
      </c>
      <c r="U3084">
        <v>961.11500000000001</v>
      </c>
      <c r="V3084">
        <f>Sales[[#This Row],[Total Revenue]]-Sales[[#This Row],[Total Buying]]</f>
        <v>475.49900000000002</v>
      </c>
      <c r="W3084">
        <v>207</v>
      </c>
      <c r="X3084" s="1" t="s">
        <v>1117</v>
      </c>
      <c r="Y3084" s="1" t="s">
        <v>731</v>
      </c>
      <c r="Z3084" s="1" t="s">
        <v>586</v>
      </c>
      <c r="AA3084" s="1" t="s">
        <v>587</v>
      </c>
      <c r="AB3084" s="1" t="s">
        <v>40</v>
      </c>
      <c r="AC3084" s="1" t="s">
        <v>587</v>
      </c>
      <c r="AD3084">
        <v>43801</v>
      </c>
      <c r="AE3084">
        <v>79416</v>
      </c>
    </row>
    <row r="3085" spans="1:31" x14ac:dyDescent="0.3">
      <c r="A3085" s="1" t="s">
        <v>3919</v>
      </c>
      <c r="B3085" s="1" t="s">
        <v>47</v>
      </c>
      <c r="C3085" s="1" t="s">
        <v>77</v>
      </c>
      <c r="D3085" s="2">
        <v>43500</v>
      </c>
      <c r="E3085" s="2">
        <v>43612</v>
      </c>
      <c r="F3085" s="2" t="str">
        <f>TEXT(Sales[[#This Row],[OrderDate]],"dd")</f>
        <v>27</v>
      </c>
      <c r="G3085" s="2">
        <v>43614</v>
      </c>
      <c r="H3085" s="2">
        <v>43615</v>
      </c>
      <c r="I3085" s="1" t="s">
        <v>32</v>
      </c>
      <c r="J3085">
        <v>14</v>
      </c>
      <c r="K3085" s="1" t="s">
        <v>222</v>
      </c>
      <c r="L3085">
        <v>29</v>
      </c>
      <c r="M3085" s="1" t="s">
        <v>429</v>
      </c>
      <c r="N3085">
        <v>28</v>
      </c>
      <c r="O3085" s="1" t="s">
        <v>135</v>
      </c>
      <c r="P3085">
        <v>6</v>
      </c>
      <c r="Q3085">
        <v>0.4</v>
      </c>
      <c r="R3085">
        <v>1943</v>
      </c>
      <c r="S3085">
        <v>1398.96</v>
      </c>
      <c r="T3085">
        <v>8393.76</v>
      </c>
      <c r="U3085">
        <v>6994.7999999999993</v>
      </c>
      <c r="V3085">
        <f>Sales[[#This Row],[Total Revenue]]-Sales[[#This Row],[Total Buying]]</f>
        <v>-1398.9600000000009</v>
      </c>
      <c r="W3085">
        <v>112</v>
      </c>
      <c r="X3085" s="1" t="s">
        <v>688</v>
      </c>
      <c r="Y3085" s="1" t="s">
        <v>81</v>
      </c>
      <c r="Z3085" s="1" t="s">
        <v>82</v>
      </c>
      <c r="AA3085" s="1" t="s">
        <v>83</v>
      </c>
      <c r="AB3085" s="1" t="s">
        <v>40</v>
      </c>
      <c r="AC3085" s="1" t="s">
        <v>83</v>
      </c>
      <c r="AD3085">
        <v>40213</v>
      </c>
      <c r="AE3085">
        <v>40467</v>
      </c>
    </row>
    <row r="3086" spans="1:31" x14ac:dyDescent="0.3">
      <c r="A3086" s="1" t="s">
        <v>3920</v>
      </c>
      <c r="B3086" s="1" t="s">
        <v>30</v>
      </c>
      <c r="C3086" s="1" t="s">
        <v>62</v>
      </c>
      <c r="D3086" s="2">
        <v>43500</v>
      </c>
      <c r="E3086" s="2">
        <v>43612</v>
      </c>
      <c r="F3086" s="2" t="str">
        <f>TEXT(Sales[[#This Row],[OrderDate]],"dd")</f>
        <v>27</v>
      </c>
      <c r="G3086" s="2">
        <v>43615</v>
      </c>
      <c r="H3086" s="2">
        <v>43622</v>
      </c>
      <c r="I3086" s="1" t="s">
        <v>32</v>
      </c>
      <c r="J3086">
        <v>5</v>
      </c>
      <c r="K3086" s="1" t="s">
        <v>182</v>
      </c>
      <c r="L3086">
        <v>23</v>
      </c>
      <c r="M3086" s="1" t="s">
        <v>354</v>
      </c>
      <c r="N3086">
        <v>24</v>
      </c>
      <c r="O3086" s="1" t="s">
        <v>204</v>
      </c>
      <c r="P3086">
        <v>7</v>
      </c>
      <c r="Q3086">
        <v>0.2</v>
      </c>
      <c r="R3086">
        <v>5346.6</v>
      </c>
      <c r="S3086">
        <v>3475.2900000000004</v>
      </c>
      <c r="T3086">
        <v>24327.030000000002</v>
      </c>
      <c r="U3086">
        <v>29940.960000000006</v>
      </c>
      <c r="V3086">
        <f>Sales[[#This Row],[Total Revenue]]-Sales[[#This Row],[Total Buying]]</f>
        <v>5613.9300000000039</v>
      </c>
      <c r="W3086">
        <v>324</v>
      </c>
      <c r="X3086" s="1" t="s">
        <v>1639</v>
      </c>
      <c r="Y3086" s="1" t="s">
        <v>1640</v>
      </c>
      <c r="Z3086" s="1" t="s">
        <v>251</v>
      </c>
      <c r="AA3086" s="1" t="s">
        <v>252</v>
      </c>
      <c r="AB3086" s="1" t="s">
        <v>56</v>
      </c>
      <c r="AC3086" s="1" t="s">
        <v>252</v>
      </c>
      <c r="AD3086">
        <v>83649</v>
      </c>
      <c r="AE3086">
        <v>52154</v>
      </c>
    </row>
    <row r="3087" spans="1:31" x14ac:dyDescent="0.3">
      <c r="A3087" s="1" t="s">
        <v>3921</v>
      </c>
      <c r="B3087" s="1" t="s">
        <v>42</v>
      </c>
      <c r="C3087" s="1" t="s">
        <v>31</v>
      </c>
      <c r="D3087" s="2">
        <v>43500</v>
      </c>
      <c r="E3087" s="2">
        <v>43612</v>
      </c>
      <c r="F3087" s="2" t="str">
        <f>TEXT(Sales[[#This Row],[OrderDate]],"dd")</f>
        <v>27</v>
      </c>
      <c r="G3087" s="2">
        <v>43627</v>
      </c>
      <c r="H3087" s="2">
        <v>43632</v>
      </c>
      <c r="I3087" s="1" t="s">
        <v>32</v>
      </c>
      <c r="J3087">
        <v>25</v>
      </c>
      <c r="K3087" s="1" t="s">
        <v>333</v>
      </c>
      <c r="L3087">
        <v>27</v>
      </c>
      <c r="M3087" s="1" t="s">
        <v>560</v>
      </c>
      <c r="N3087">
        <v>41</v>
      </c>
      <c r="O3087" s="1" t="s">
        <v>60</v>
      </c>
      <c r="P3087">
        <v>5</v>
      </c>
      <c r="Q3087">
        <v>0.05</v>
      </c>
      <c r="R3087">
        <v>1159.1000000000001</v>
      </c>
      <c r="S3087">
        <v>938.87100000000021</v>
      </c>
      <c r="T3087">
        <v>4694.3550000000014</v>
      </c>
      <c r="U3087">
        <v>5505.7250000000013</v>
      </c>
      <c r="V3087">
        <f>Sales[[#This Row],[Total Revenue]]-Sales[[#This Row],[Total Buying]]</f>
        <v>811.36999999999989</v>
      </c>
      <c r="W3087">
        <v>246</v>
      </c>
      <c r="X3087" s="1" t="s">
        <v>1870</v>
      </c>
      <c r="Y3087" s="1" t="s">
        <v>1871</v>
      </c>
      <c r="Z3087" s="1" t="s">
        <v>732</v>
      </c>
      <c r="AA3087" s="1" t="s">
        <v>733</v>
      </c>
      <c r="AB3087" s="1" t="s">
        <v>40</v>
      </c>
      <c r="AC3087" s="1" t="s">
        <v>733</v>
      </c>
      <c r="AD3087">
        <v>43037</v>
      </c>
      <c r="AE3087">
        <v>32915</v>
      </c>
    </row>
    <row r="3088" spans="1:31" x14ac:dyDescent="0.3">
      <c r="A3088" s="1" t="s">
        <v>3922</v>
      </c>
      <c r="B3088" s="1" t="s">
        <v>47</v>
      </c>
      <c r="C3088" s="1" t="s">
        <v>239</v>
      </c>
      <c r="D3088" s="2">
        <v>43500</v>
      </c>
      <c r="E3088" s="2">
        <v>43612</v>
      </c>
      <c r="F3088" s="2" t="str">
        <f>TEXT(Sales[[#This Row],[OrderDate]],"dd")</f>
        <v>27</v>
      </c>
      <c r="G3088" s="2">
        <v>43631</v>
      </c>
      <c r="H3088" s="2">
        <v>43633</v>
      </c>
      <c r="I3088" s="1" t="s">
        <v>32</v>
      </c>
      <c r="J3088">
        <v>13</v>
      </c>
      <c r="K3088" s="1" t="s">
        <v>88</v>
      </c>
      <c r="L3088">
        <v>35</v>
      </c>
      <c r="M3088" s="1" t="s">
        <v>161</v>
      </c>
      <c r="N3088">
        <v>47</v>
      </c>
      <c r="O3088" s="1" t="s">
        <v>254</v>
      </c>
      <c r="P3088">
        <v>3</v>
      </c>
      <c r="Q3088">
        <v>7.4999999999999997E-2</v>
      </c>
      <c r="R3088">
        <v>1835.8</v>
      </c>
      <c r="S3088">
        <v>1248.3440000000001</v>
      </c>
      <c r="T3088">
        <v>3745.0320000000002</v>
      </c>
      <c r="U3088">
        <v>5094.3450000000003</v>
      </c>
      <c r="V3088">
        <f>Sales[[#This Row],[Total Revenue]]-Sales[[#This Row],[Total Buying]]</f>
        <v>1349.3130000000001</v>
      </c>
      <c r="W3088">
        <v>340</v>
      </c>
      <c r="X3088" s="1" t="s">
        <v>1323</v>
      </c>
      <c r="Y3088" s="1" t="s">
        <v>1324</v>
      </c>
      <c r="Z3088" s="1" t="s">
        <v>251</v>
      </c>
      <c r="AA3088" s="1" t="s">
        <v>252</v>
      </c>
      <c r="AB3088" s="1" t="s">
        <v>56</v>
      </c>
      <c r="AC3088" s="1" t="s">
        <v>252</v>
      </c>
      <c r="AD3088">
        <v>488645</v>
      </c>
      <c r="AE3088">
        <v>46744</v>
      </c>
    </row>
    <row r="3089" spans="1:31" x14ac:dyDescent="0.3">
      <c r="A3089" s="1" t="s">
        <v>3923</v>
      </c>
      <c r="B3089" s="1" t="s">
        <v>42</v>
      </c>
      <c r="C3089" s="1" t="s">
        <v>62</v>
      </c>
      <c r="D3089" s="2">
        <v>43500</v>
      </c>
      <c r="E3089" s="2">
        <v>43612</v>
      </c>
      <c r="F3089" s="2" t="str">
        <f>TEXT(Sales[[#This Row],[OrderDate]],"dd")</f>
        <v>27</v>
      </c>
      <c r="G3089" s="2">
        <v>43632</v>
      </c>
      <c r="H3089" s="2">
        <v>43641</v>
      </c>
      <c r="I3089" s="1" t="s">
        <v>32</v>
      </c>
      <c r="J3089">
        <v>24</v>
      </c>
      <c r="K3089" s="1" t="s">
        <v>58</v>
      </c>
      <c r="L3089">
        <v>50</v>
      </c>
      <c r="M3089" s="1" t="s">
        <v>427</v>
      </c>
      <c r="N3089">
        <v>27</v>
      </c>
      <c r="O3089" s="1" t="s">
        <v>223</v>
      </c>
      <c r="P3089">
        <v>8</v>
      </c>
      <c r="Q3089">
        <v>0.05</v>
      </c>
      <c r="R3089">
        <v>2619.7000000000003</v>
      </c>
      <c r="S3089">
        <v>1047.8800000000001</v>
      </c>
      <c r="T3089">
        <v>8383.0400000000009</v>
      </c>
      <c r="U3089">
        <v>19909.72</v>
      </c>
      <c r="V3089">
        <f>Sales[[#This Row],[Total Revenue]]-Sales[[#This Row],[Total Buying]]</f>
        <v>11526.68</v>
      </c>
      <c r="W3089">
        <v>275</v>
      </c>
      <c r="X3089" s="1" t="s">
        <v>913</v>
      </c>
      <c r="Y3089" s="1" t="s">
        <v>914</v>
      </c>
      <c r="Z3089" s="1" t="s">
        <v>38</v>
      </c>
      <c r="AA3089" s="1" t="s">
        <v>39</v>
      </c>
      <c r="AB3089" s="1" t="s">
        <v>40</v>
      </c>
      <c r="AC3089" s="1" t="s">
        <v>39</v>
      </c>
      <c r="AD3089">
        <v>54781</v>
      </c>
      <c r="AE3089">
        <v>31881</v>
      </c>
    </row>
    <row r="3090" spans="1:31" x14ac:dyDescent="0.3">
      <c r="A3090" s="1" t="s">
        <v>3924</v>
      </c>
      <c r="B3090" s="1" t="s">
        <v>47</v>
      </c>
      <c r="C3090" s="1" t="s">
        <v>424</v>
      </c>
      <c r="D3090" s="2">
        <v>43500</v>
      </c>
      <c r="E3090" s="2">
        <v>43612</v>
      </c>
      <c r="F3090" s="2" t="str">
        <f>TEXT(Sales[[#This Row],[OrderDate]],"dd")</f>
        <v>27</v>
      </c>
      <c r="G3090" s="2">
        <v>43633</v>
      </c>
      <c r="H3090" s="2">
        <v>43641</v>
      </c>
      <c r="I3090" s="1" t="s">
        <v>32</v>
      </c>
      <c r="J3090">
        <v>19</v>
      </c>
      <c r="K3090" s="1" t="s">
        <v>97</v>
      </c>
      <c r="L3090">
        <v>1</v>
      </c>
      <c r="M3090" s="1" t="s">
        <v>79</v>
      </c>
      <c r="N3090">
        <v>43</v>
      </c>
      <c r="O3090" s="1" t="s">
        <v>580</v>
      </c>
      <c r="P3090">
        <v>3</v>
      </c>
      <c r="Q3090">
        <v>0.05</v>
      </c>
      <c r="R3090">
        <v>864.30000000000007</v>
      </c>
      <c r="S3090">
        <v>406.221</v>
      </c>
      <c r="T3090">
        <v>1218.663</v>
      </c>
      <c r="U3090">
        <v>2463.2550000000001</v>
      </c>
      <c r="V3090">
        <f>Sales[[#This Row],[Total Revenue]]-Sales[[#This Row],[Total Buying]]</f>
        <v>1244.5920000000001</v>
      </c>
      <c r="W3090">
        <v>73</v>
      </c>
      <c r="X3090" s="1" t="s">
        <v>1438</v>
      </c>
      <c r="Y3090" s="1" t="s">
        <v>1203</v>
      </c>
      <c r="Z3090" s="1" t="s">
        <v>158</v>
      </c>
      <c r="AA3090" s="1" t="s">
        <v>159</v>
      </c>
      <c r="AB3090" s="1" t="s">
        <v>116</v>
      </c>
      <c r="AC3090" s="1" t="s">
        <v>159</v>
      </c>
      <c r="AD3090">
        <v>37861</v>
      </c>
      <c r="AE3090">
        <v>90208</v>
      </c>
    </row>
    <row r="3091" spans="1:31" x14ac:dyDescent="0.3">
      <c r="A3091" s="1" t="s">
        <v>3925</v>
      </c>
      <c r="B3091" s="1" t="s">
        <v>100</v>
      </c>
      <c r="C3091" s="1" t="s">
        <v>48</v>
      </c>
      <c r="D3091" s="2">
        <v>43500</v>
      </c>
      <c r="E3091" s="2">
        <v>43613</v>
      </c>
      <c r="F3091" s="2" t="str">
        <f>TEXT(Sales[[#This Row],[OrderDate]],"dd")</f>
        <v>28</v>
      </c>
      <c r="G3091" s="2">
        <v>43631</v>
      </c>
      <c r="H3091" s="2">
        <v>43637</v>
      </c>
      <c r="I3091" s="1" t="s">
        <v>32</v>
      </c>
      <c r="J3091">
        <v>27</v>
      </c>
      <c r="K3091" s="1" t="s">
        <v>179</v>
      </c>
      <c r="L3091">
        <v>28</v>
      </c>
      <c r="M3091" s="1" t="s">
        <v>50</v>
      </c>
      <c r="N3091">
        <v>41</v>
      </c>
      <c r="O3091" s="1" t="s">
        <v>60</v>
      </c>
      <c r="P3091">
        <v>5</v>
      </c>
      <c r="Q3091">
        <v>0.15</v>
      </c>
      <c r="R3091">
        <v>201</v>
      </c>
      <c r="S3091">
        <v>160.80000000000001</v>
      </c>
      <c r="T3091">
        <v>804</v>
      </c>
      <c r="U3091">
        <v>854.25</v>
      </c>
      <c r="V3091">
        <f>Sales[[#This Row],[Total Revenue]]-Sales[[#This Row],[Total Buying]]</f>
        <v>50.25</v>
      </c>
      <c r="W3091">
        <v>5</v>
      </c>
      <c r="X3091" s="1" t="s">
        <v>1565</v>
      </c>
      <c r="Y3091" s="1" t="s">
        <v>1566</v>
      </c>
      <c r="Z3091" s="1" t="s">
        <v>1567</v>
      </c>
      <c r="AA3091" s="1" t="s">
        <v>1568</v>
      </c>
      <c r="AB3091" s="1" t="s">
        <v>56</v>
      </c>
      <c r="AC3091" s="1" t="s">
        <v>1568</v>
      </c>
      <c r="AD3091">
        <v>79902</v>
      </c>
      <c r="AE3091">
        <v>46085</v>
      </c>
    </row>
    <row r="3092" spans="1:31" x14ac:dyDescent="0.3">
      <c r="A3092" s="1" t="s">
        <v>3926</v>
      </c>
      <c r="B3092" s="1" t="s">
        <v>30</v>
      </c>
      <c r="C3092" s="1" t="s">
        <v>77</v>
      </c>
      <c r="D3092" s="2">
        <v>43500</v>
      </c>
      <c r="E3092" s="2">
        <v>43613</v>
      </c>
      <c r="F3092" s="2" t="str">
        <f>TEXT(Sales[[#This Row],[OrderDate]],"dd")</f>
        <v>28</v>
      </c>
      <c r="G3092" s="2">
        <v>43631</v>
      </c>
      <c r="H3092" s="2">
        <v>43636</v>
      </c>
      <c r="I3092" s="1" t="s">
        <v>32</v>
      </c>
      <c r="J3092">
        <v>2</v>
      </c>
      <c r="K3092" s="1" t="s">
        <v>142</v>
      </c>
      <c r="L3092">
        <v>43</v>
      </c>
      <c r="M3092" s="1" t="s">
        <v>183</v>
      </c>
      <c r="N3092">
        <v>20</v>
      </c>
      <c r="O3092" s="1" t="s">
        <v>245</v>
      </c>
      <c r="P3092">
        <v>2</v>
      </c>
      <c r="Q3092">
        <v>0.05</v>
      </c>
      <c r="R3092">
        <v>964.80000000000007</v>
      </c>
      <c r="S3092">
        <v>627.12000000000012</v>
      </c>
      <c r="T3092">
        <v>1254.2400000000002</v>
      </c>
      <c r="U3092">
        <v>1833.1200000000001</v>
      </c>
      <c r="V3092">
        <f>Sales[[#This Row],[Total Revenue]]-Sales[[#This Row],[Total Buying]]</f>
        <v>578.87999999999988</v>
      </c>
      <c r="W3092">
        <v>99</v>
      </c>
      <c r="X3092" s="1" t="s">
        <v>643</v>
      </c>
      <c r="Y3092" s="1" t="s">
        <v>607</v>
      </c>
      <c r="Z3092" s="1" t="s">
        <v>400</v>
      </c>
      <c r="AA3092" s="1" t="s">
        <v>401</v>
      </c>
      <c r="AB3092" s="1" t="s">
        <v>116</v>
      </c>
      <c r="AC3092" s="1" t="s">
        <v>401</v>
      </c>
      <c r="AD3092">
        <v>63159</v>
      </c>
      <c r="AE3092">
        <v>56954</v>
      </c>
    </row>
    <row r="3093" spans="1:31" x14ac:dyDescent="0.3">
      <c r="A3093" s="1" t="s">
        <v>3927</v>
      </c>
      <c r="B3093" s="1" t="s">
        <v>100</v>
      </c>
      <c r="C3093" s="1" t="s">
        <v>62</v>
      </c>
      <c r="D3093" s="2">
        <v>43500</v>
      </c>
      <c r="E3093" s="2">
        <v>43613</v>
      </c>
      <c r="F3093" s="2" t="str">
        <f>TEXT(Sales[[#This Row],[OrderDate]],"dd")</f>
        <v>28</v>
      </c>
      <c r="G3093" s="2">
        <v>43621</v>
      </c>
      <c r="H3093" s="2">
        <v>43622</v>
      </c>
      <c r="I3093" s="1" t="s">
        <v>32</v>
      </c>
      <c r="J3093">
        <v>28</v>
      </c>
      <c r="K3093" s="1" t="s">
        <v>101</v>
      </c>
      <c r="L3093">
        <v>3</v>
      </c>
      <c r="M3093" s="1" t="s">
        <v>175</v>
      </c>
      <c r="N3093">
        <v>10</v>
      </c>
      <c r="O3093" s="1" t="s">
        <v>162</v>
      </c>
      <c r="P3093">
        <v>5</v>
      </c>
      <c r="Q3093">
        <v>0.1</v>
      </c>
      <c r="R3093">
        <v>214.4</v>
      </c>
      <c r="S3093">
        <v>150.07999999999998</v>
      </c>
      <c r="T3093">
        <v>750.39999999999986</v>
      </c>
      <c r="U3093">
        <v>964.80000000000007</v>
      </c>
      <c r="V3093">
        <f>Sales[[#This Row],[Total Revenue]]-Sales[[#This Row],[Total Buying]]</f>
        <v>214.4000000000002</v>
      </c>
      <c r="W3093">
        <v>311</v>
      </c>
      <c r="X3093" s="1" t="s">
        <v>882</v>
      </c>
      <c r="Y3093" s="1" t="s">
        <v>607</v>
      </c>
      <c r="Z3093" s="1" t="s">
        <v>251</v>
      </c>
      <c r="AA3093" s="1" t="s">
        <v>252</v>
      </c>
      <c r="AB3093" s="1" t="s">
        <v>56</v>
      </c>
      <c r="AC3093" s="1" t="s">
        <v>252</v>
      </c>
      <c r="AD3093">
        <v>46193</v>
      </c>
      <c r="AE3093">
        <v>40992</v>
      </c>
    </row>
    <row r="3094" spans="1:31" x14ac:dyDescent="0.3">
      <c r="A3094" s="1" t="s">
        <v>3928</v>
      </c>
      <c r="B3094" s="1" t="s">
        <v>42</v>
      </c>
      <c r="C3094" s="1" t="s">
        <v>62</v>
      </c>
      <c r="D3094" s="2">
        <v>43500</v>
      </c>
      <c r="E3094" s="2">
        <v>43613</v>
      </c>
      <c r="F3094" s="2" t="str">
        <f>TEXT(Sales[[#This Row],[OrderDate]],"dd")</f>
        <v>28</v>
      </c>
      <c r="G3094" s="2">
        <v>43636</v>
      </c>
      <c r="H3094" s="2">
        <v>43640</v>
      </c>
      <c r="I3094" s="1" t="s">
        <v>32</v>
      </c>
      <c r="J3094">
        <v>24</v>
      </c>
      <c r="K3094" s="1" t="s">
        <v>58</v>
      </c>
      <c r="L3094">
        <v>15</v>
      </c>
      <c r="M3094" s="1" t="s">
        <v>34</v>
      </c>
      <c r="N3094">
        <v>26</v>
      </c>
      <c r="O3094" s="1" t="s">
        <v>45</v>
      </c>
      <c r="P3094">
        <v>7</v>
      </c>
      <c r="Q3094">
        <v>0.1</v>
      </c>
      <c r="R3094">
        <v>1152.4000000000001</v>
      </c>
      <c r="S3094">
        <v>460.96000000000004</v>
      </c>
      <c r="T3094">
        <v>3226.7200000000003</v>
      </c>
      <c r="U3094">
        <v>7260.1200000000008</v>
      </c>
      <c r="V3094">
        <f>Sales[[#This Row],[Total Revenue]]-Sales[[#This Row],[Total Buying]]</f>
        <v>4033.4000000000005</v>
      </c>
      <c r="W3094">
        <v>283</v>
      </c>
      <c r="X3094" s="1" t="s">
        <v>955</v>
      </c>
      <c r="Y3094" s="1" t="s">
        <v>956</v>
      </c>
      <c r="Z3094" s="1" t="s">
        <v>145</v>
      </c>
      <c r="AA3094" s="1" t="s">
        <v>146</v>
      </c>
      <c r="AB3094" s="1" t="s">
        <v>147</v>
      </c>
      <c r="AC3094" s="1" t="s">
        <v>146</v>
      </c>
      <c r="AD3094">
        <v>117531</v>
      </c>
      <c r="AE3094">
        <v>33687</v>
      </c>
    </row>
    <row r="3095" spans="1:31" x14ac:dyDescent="0.3">
      <c r="A3095" s="1" t="s">
        <v>3929</v>
      </c>
      <c r="B3095" s="1" t="s">
        <v>100</v>
      </c>
      <c r="C3095" s="1" t="s">
        <v>239</v>
      </c>
      <c r="D3095" s="2">
        <v>43500</v>
      </c>
      <c r="E3095" s="2">
        <v>43613</v>
      </c>
      <c r="F3095" s="2" t="str">
        <f>TEXT(Sales[[#This Row],[OrderDate]],"dd")</f>
        <v>28</v>
      </c>
      <c r="G3095" s="2">
        <v>43616</v>
      </c>
      <c r="H3095" s="2">
        <v>43617</v>
      </c>
      <c r="I3095" s="1" t="s">
        <v>32</v>
      </c>
      <c r="J3095">
        <v>27</v>
      </c>
      <c r="K3095" s="1" t="s">
        <v>179</v>
      </c>
      <c r="L3095">
        <v>27</v>
      </c>
      <c r="M3095" s="1" t="s">
        <v>560</v>
      </c>
      <c r="N3095">
        <v>33</v>
      </c>
      <c r="O3095" s="1" t="s">
        <v>75</v>
      </c>
      <c r="P3095">
        <v>5</v>
      </c>
      <c r="Q3095">
        <v>0.05</v>
      </c>
      <c r="R3095">
        <v>3872.6</v>
      </c>
      <c r="S3095">
        <v>1820.1219999999998</v>
      </c>
      <c r="T3095">
        <v>9100.6099999999988</v>
      </c>
      <c r="U3095">
        <v>18394.849999999999</v>
      </c>
      <c r="V3095">
        <f>Sales[[#This Row],[Total Revenue]]-Sales[[#This Row],[Total Buying]]</f>
        <v>9294.24</v>
      </c>
      <c r="W3095">
        <v>357</v>
      </c>
      <c r="X3095" s="1" t="s">
        <v>972</v>
      </c>
      <c r="Y3095" s="1" t="s">
        <v>404</v>
      </c>
      <c r="Z3095" s="1" t="s">
        <v>405</v>
      </c>
      <c r="AA3095" s="1" t="s">
        <v>406</v>
      </c>
      <c r="AB3095" s="1" t="s">
        <v>116</v>
      </c>
      <c r="AC3095" s="1" t="s">
        <v>406</v>
      </c>
      <c r="AD3095">
        <v>54216</v>
      </c>
      <c r="AE3095">
        <v>94638</v>
      </c>
    </row>
    <row r="3096" spans="1:31" x14ac:dyDescent="0.3">
      <c r="A3096" s="1" t="s">
        <v>3930</v>
      </c>
      <c r="B3096" s="1" t="s">
        <v>47</v>
      </c>
      <c r="C3096" s="1" t="s">
        <v>31</v>
      </c>
      <c r="D3096" s="2">
        <v>43500</v>
      </c>
      <c r="E3096" s="2">
        <v>43613</v>
      </c>
      <c r="F3096" s="2" t="str">
        <f>TEXT(Sales[[#This Row],[OrderDate]],"dd")</f>
        <v>28</v>
      </c>
      <c r="G3096" s="2">
        <v>43623</v>
      </c>
      <c r="H3096" s="2">
        <v>43626</v>
      </c>
      <c r="I3096" s="1" t="s">
        <v>32</v>
      </c>
      <c r="J3096">
        <v>15</v>
      </c>
      <c r="K3096" s="1" t="s">
        <v>134</v>
      </c>
      <c r="L3096">
        <v>33</v>
      </c>
      <c r="M3096" s="1" t="s">
        <v>262</v>
      </c>
      <c r="N3096">
        <v>7</v>
      </c>
      <c r="O3096" s="1" t="s">
        <v>260</v>
      </c>
      <c r="P3096">
        <v>8</v>
      </c>
      <c r="Q3096">
        <v>0.15</v>
      </c>
      <c r="R3096">
        <v>1105.5</v>
      </c>
      <c r="S3096">
        <v>707.52</v>
      </c>
      <c r="T3096">
        <v>5660.16</v>
      </c>
      <c r="U3096">
        <v>7517.4</v>
      </c>
      <c r="V3096">
        <f>Sales[[#This Row],[Total Revenue]]-Sales[[#This Row],[Total Buying]]</f>
        <v>1857.2399999999998</v>
      </c>
      <c r="W3096">
        <v>230</v>
      </c>
      <c r="X3096" s="1" t="s">
        <v>1471</v>
      </c>
      <c r="Y3096" s="1" t="s">
        <v>1472</v>
      </c>
      <c r="Z3096" s="1" t="s">
        <v>316</v>
      </c>
      <c r="AA3096" s="1" t="s">
        <v>317</v>
      </c>
      <c r="AB3096" s="1" t="s">
        <v>56</v>
      </c>
      <c r="AC3096" s="1" t="s">
        <v>317</v>
      </c>
      <c r="AD3096">
        <v>305488</v>
      </c>
      <c r="AE3096">
        <v>53637</v>
      </c>
    </row>
    <row r="3097" spans="1:31" x14ac:dyDescent="0.3">
      <c r="A3097" s="1" t="s">
        <v>3931</v>
      </c>
      <c r="B3097" s="1" t="s">
        <v>30</v>
      </c>
      <c r="C3097" s="1" t="s">
        <v>77</v>
      </c>
      <c r="D3097" s="2">
        <v>43500</v>
      </c>
      <c r="E3097" s="2">
        <v>43613</v>
      </c>
      <c r="F3097" s="2" t="str">
        <f>TEXT(Sales[[#This Row],[OrderDate]],"dd")</f>
        <v>28</v>
      </c>
      <c r="G3097" s="2">
        <v>43626</v>
      </c>
      <c r="H3097" s="2">
        <v>43630</v>
      </c>
      <c r="I3097" s="1" t="s">
        <v>32</v>
      </c>
      <c r="J3097">
        <v>4</v>
      </c>
      <c r="K3097" s="1" t="s">
        <v>70</v>
      </c>
      <c r="L3097">
        <v>36</v>
      </c>
      <c r="M3097" s="1" t="s">
        <v>287</v>
      </c>
      <c r="N3097">
        <v>37</v>
      </c>
      <c r="O3097" s="1" t="s">
        <v>309</v>
      </c>
      <c r="P3097">
        <v>7</v>
      </c>
      <c r="Q3097">
        <v>0.05</v>
      </c>
      <c r="R3097">
        <v>3959.7000000000003</v>
      </c>
      <c r="S3097">
        <v>2811.3870000000002</v>
      </c>
      <c r="T3097">
        <v>19679.709000000003</v>
      </c>
      <c r="U3097">
        <v>26332.005000000001</v>
      </c>
      <c r="V3097">
        <f>Sales[[#This Row],[Total Revenue]]-Sales[[#This Row],[Total Buying]]</f>
        <v>6652.2959999999985</v>
      </c>
      <c r="W3097">
        <v>116</v>
      </c>
      <c r="X3097" s="1" t="s">
        <v>1286</v>
      </c>
      <c r="Y3097" s="1" t="s">
        <v>1287</v>
      </c>
      <c r="Z3097" s="1" t="s">
        <v>306</v>
      </c>
      <c r="AA3097" s="1" t="s">
        <v>307</v>
      </c>
      <c r="AB3097" s="1" t="s">
        <v>56</v>
      </c>
      <c r="AC3097" s="1" t="s">
        <v>307</v>
      </c>
      <c r="AD3097">
        <v>46234</v>
      </c>
      <c r="AE3097">
        <v>44198</v>
      </c>
    </row>
    <row r="3098" spans="1:31" x14ac:dyDescent="0.3">
      <c r="A3098" s="1" t="s">
        <v>3932</v>
      </c>
      <c r="B3098" s="1" t="s">
        <v>47</v>
      </c>
      <c r="C3098" s="1" t="s">
        <v>239</v>
      </c>
      <c r="D3098" s="2">
        <v>43500</v>
      </c>
      <c r="E3098" s="2">
        <v>43613</v>
      </c>
      <c r="F3098" s="2" t="str">
        <f>TEXT(Sales[[#This Row],[OrderDate]],"dd")</f>
        <v>28</v>
      </c>
      <c r="G3098" s="2">
        <v>43625</v>
      </c>
      <c r="H3098" s="2">
        <v>43633</v>
      </c>
      <c r="I3098" s="1" t="s">
        <v>32</v>
      </c>
      <c r="J3098">
        <v>20</v>
      </c>
      <c r="K3098" s="1" t="s">
        <v>225</v>
      </c>
      <c r="L3098">
        <v>24</v>
      </c>
      <c r="M3098" s="1" t="s">
        <v>138</v>
      </c>
      <c r="N3098">
        <v>39</v>
      </c>
      <c r="O3098" s="1" t="s">
        <v>288</v>
      </c>
      <c r="P3098">
        <v>4</v>
      </c>
      <c r="Q3098">
        <v>0.1</v>
      </c>
      <c r="R3098">
        <v>1735.3</v>
      </c>
      <c r="S3098">
        <v>954.41500000000008</v>
      </c>
      <c r="T3098">
        <v>3817.6600000000003</v>
      </c>
      <c r="U3098">
        <v>6247.08</v>
      </c>
      <c r="V3098">
        <f>Sales[[#This Row],[Total Revenue]]-Sales[[#This Row],[Total Buying]]</f>
        <v>2429.4199999999996</v>
      </c>
      <c r="W3098">
        <v>364</v>
      </c>
      <c r="X3098" s="1" t="s">
        <v>1069</v>
      </c>
      <c r="Y3098" s="1" t="s">
        <v>387</v>
      </c>
      <c r="Z3098" s="1" t="s">
        <v>405</v>
      </c>
      <c r="AA3098" s="1" t="s">
        <v>406</v>
      </c>
      <c r="AB3098" s="1" t="s">
        <v>116</v>
      </c>
      <c r="AC3098" s="1" t="s">
        <v>406</v>
      </c>
      <c r="AD3098">
        <v>66417</v>
      </c>
      <c r="AE3098">
        <v>50626</v>
      </c>
    </row>
    <row r="3099" spans="1:31" x14ac:dyDescent="0.3">
      <c r="A3099" s="1" t="s">
        <v>3933</v>
      </c>
      <c r="B3099" s="1" t="s">
        <v>47</v>
      </c>
      <c r="C3099" s="1" t="s">
        <v>31</v>
      </c>
      <c r="D3099" s="2">
        <v>43500</v>
      </c>
      <c r="E3099" s="2">
        <v>43613</v>
      </c>
      <c r="F3099" s="2" t="str">
        <f>TEXT(Sales[[#This Row],[OrderDate]],"dd")</f>
        <v>28</v>
      </c>
      <c r="G3099" s="2">
        <v>43625</v>
      </c>
      <c r="H3099" s="2">
        <v>43626</v>
      </c>
      <c r="I3099" s="1" t="s">
        <v>32</v>
      </c>
      <c r="J3099">
        <v>16</v>
      </c>
      <c r="K3099" s="1" t="s">
        <v>270</v>
      </c>
      <c r="L3099">
        <v>40</v>
      </c>
      <c r="M3099" s="1" t="s">
        <v>189</v>
      </c>
      <c r="N3099">
        <v>2</v>
      </c>
      <c r="O3099" s="1" t="s">
        <v>394</v>
      </c>
      <c r="P3099">
        <v>5</v>
      </c>
      <c r="Q3099">
        <v>0.05</v>
      </c>
      <c r="R3099">
        <v>3423.7000000000003</v>
      </c>
      <c r="S3099">
        <v>1540.6650000000002</v>
      </c>
      <c r="T3099">
        <v>7703.3250000000007</v>
      </c>
      <c r="U3099">
        <v>16262.575000000001</v>
      </c>
      <c r="V3099">
        <f>Sales[[#This Row],[Total Revenue]]-Sales[[#This Row],[Total Buying]]</f>
        <v>8559.25</v>
      </c>
      <c r="W3099">
        <v>248</v>
      </c>
      <c r="X3099" s="1" t="s">
        <v>803</v>
      </c>
      <c r="Y3099" s="1" t="s">
        <v>804</v>
      </c>
      <c r="Z3099" s="1" t="s">
        <v>338</v>
      </c>
      <c r="AA3099" s="1" t="s">
        <v>339</v>
      </c>
      <c r="AB3099" s="1" t="s">
        <v>116</v>
      </c>
      <c r="AC3099" s="1" t="s">
        <v>339</v>
      </c>
      <c r="AD3099">
        <v>222098</v>
      </c>
      <c r="AE3099">
        <v>47030</v>
      </c>
    </row>
    <row r="3100" spans="1:31" x14ac:dyDescent="0.3">
      <c r="A3100" s="1" t="s">
        <v>3934</v>
      </c>
      <c r="B3100" s="1" t="s">
        <v>30</v>
      </c>
      <c r="C3100" s="1" t="s">
        <v>31</v>
      </c>
      <c r="D3100" s="2">
        <v>43500</v>
      </c>
      <c r="E3100" s="2">
        <v>43613</v>
      </c>
      <c r="F3100" s="2" t="str">
        <f>TEXT(Sales[[#This Row],[OrderDate]],"dd")</f>
        <v>28</v>
      </c>
      <c r="G3100" s="2">
        <v>43638</v>
      </c>
      <c r="H3100" s="2">
        <v>43642</v>
      </c>
      <c r="I3100" s="1" t="s">
        <v>32</v>
      </c>
      <c r="J3100">
        <v>10</v>
      </c>
      <c r="K3100" s="1" t="s">
        <v>121</v>
      </c>
      <c r="L3100">
        <v>35</v>
      </c>
      <c r="M3100" s="1" t="s">
        <v>161</v>
      </c>
      <c r="N3100">
        <v>40</v>
      </c>
      <c r="O3100" s="1" t="s">
        <v>199</v>
      </c>
      <c r="P3100">
        <v>3</v>
      </c>
      <c r="Q3100">
        <v>0.05</v>
      </c>
      <c r="R3100">
        <v>3865.9</v>
      </c>
      <c r="S3100">
        <v>1700.9960000000001</v>
      </c>
      <c r="T3100">
        <v>5102.9880000000003</v>
      </c>
      <c r="U3100">
        <v>11017.815000000001</v>
      </c>
      <c r="V3100">
        <f>Sales[[#This Row],[Total Revenue]]-Sales[[#This Row],[Total Buying]]</f>
        <v>5914.8270000000002</v>
      </c>
      <c r="W3100">
        <v>251</v>
      </c>
      <c r="X3100" s="1" t="s">
        <v>1602</v>
      </c>
      <c r="Y3100" s="1" t="s">
        <v>387</v>
      </c>
      <c r="Z3100" s="1" t="s">
        <v>388</v>
      </c>
      <c r="AA3100" s="1" t="s">
        <v>389</v>
      </c>
      <c r="AB3100" s="1" t="s">
        <v>116</v>
      </c>
      <c r="AC3100" s="1" t="s">
        <v>389</v>
      </c>
      <c r="AD3100">
        <v>104492</v>
      </c>
      <c r="AE3100">
        <v>63120</v>
      </c>
    </row>
    <row r="3101" spans="1:31" x14ac:dyDescent="0.3">
      <c r="A3101" s="1" t="s">
        <v>3935</v>
      </c>
      <c r="B3101" s="1" t="s">
        <v>30</v>
      </c>
      <c r="C3101" s="1" t="s">
        <v>239</v>
      </c>
      <c r="D3101" s="2">
        <v>43500</v>
      </c>
      <c r="E3101" s="2">
        <v>43613</v>
      </c>
      <c r="F3101" s="2" t="str">
        <f>TEXT(Sales[[#This Row],[OrderDate]],"dd")</f>
        <v>28</v>
      </c>
      <c r="G3101" s="2">
        <v>43626</v>
      </c>
      <c r="H3101" s="2">
        <v>43632</v>
      </c>
      <c r="I3101" s="1" t="s">
        <v>32</v>
      </c>
      <c r="J3101">
        <v>3</v>
      </c>
      <c r="K3101" s="1" t="s">
        <v>154</v>
      </c>
      <c r="L3101">
        <v>19</v>
      </c>
      <c r="M3101" s="1" t="s">
        <v>346</v>
      </c>
      <c r="N3101">
        <v>40</v>
      </c>
      <c r="O3101" s="1" t="s">
        <v>199</v>
      </c>
      <c r="P3101">
        <v>6</v>
      </c>
      <c r="Q3101">
        <v>0.15</v>
      </c>
      <c r="R3101">
        <v>1058.6000000000001</v>
      </c>
      <c r="S3101">
        <v>868.05200000000002</v>
      </c>
      <c r="T3101">
        <v>5208.3119999999999</v>
      </c>
      <c r="U3101">
        <v>5398.8600000000006</v>
      </c>
      <c r="V3101">
        <f>Sales[[#This Row],[Total Revenue]]-Sales[[#This Row],[Total Buying]]</f>
        <v>190.54800000000068</v>
      </c>
      <c r="W3101">
        <v>334</v>
      </c>
      <c r="X3101" s="1" t="s">
        <v>476</v>
      </c>
      <c r="Y3101" s="1" t="s">
        <v>960</v>
      </c>
      <c r="Z3101" s="1" t="s">
        <v>251</v>
      </c>
      <c r="AA3101" s="1" t="s">
        <v>252</v>
      </c>
      <c r="AB3101" s="1" t="s">
        <v>56</v>
      </c>
      <c r="AC3101" s="1" t="s">
        <v>252</v>
      </c>
      <c r="AD3101">
        <v>49256</v>
      </c>
      <c r="AE3101">
        <v>48004</v>
      </c>
    </row>
    <row r="3102" spans="1:31" x14ac:dyDescent="0.3">
      <c r="A3102" s="1" t="s">
        <v>3936</v>
      </c>
      <c r="B3102" s="1" t="s">
        <v>42</v>
      </c>
      <c r="C3102" s="1" t="s">
        <v>424</v>
      </c>
      <c r="D3102" s="2">
        <v>43500</v>
      </c>
      <c r="E3102" s="2">
        <v>43613</v>
      </c>
      <c r="F3102" s="2" t="str">
        <f>TEXT(Sales[[#This Row],[OrderDate]],"dd")</f>
        <v>28</v>
      </c>
      <c r="G3102" s="2">
        <v>43629</v>
      </c>
      <c r="H3102" s="2">
        <v>43634</v>
      </c>
      <c r="I3102" s="1" t="s">
        <v>32</v>
      </c>
      <c r="J3102">
        <v>21</v>
      </c>
      <c r="K3102" s="1" t="s">
        <v>43</v>
      </c>
      <c r="L3102">
        <v>21</v>
      </c>
      <c r="M3102" s="1" t="s">
        <v>63</v>
      </c>
      <c r="N3102">
        <v>23</v>
      </c>
      <c r="O3102" s="1" t="s">
        <v>103</v>
      </c>
      <c r="P3102">
        <v>2</v>
      </c>
      <c r="Q3102">
        <v>0.1</v>
      </c>
      <c r="R3102">
        <v>2257.9</v>
      </c>
      <c r="S3102">
        <v>925.73900000000003</v>
      </c>
      <c r="T3102">
        <v>1851.4780000000001</v>
      </c>
      <c r="U3102">
        <v>4064.2200000000003</v>
      </c>
      <c r="V3102">
        <f>Sales[[#This Row],[Total Revenue]]-Sales[[#This Row],[Total Buying]]</f>
        <v>2212.7420000000002</v>
      </c>
      <c r="W3102">
        <v>63</v>
      </c>
      <c r="X3102" s="1" t="s">
        <v>499</v>
      </c>
      <c r="Y3102" s="1" t="s">
        <v>157</v>
      </c>
      <c r="Z3102" s="1" t="s">
        <v>158</v>
      </c>
      <c r="AA3102" s="1" t="s">
        <v>159</v>
      </c>
      <c r="AB3102" s="1" t="s">
        <v>116</v>
      </c>
      <c r="AC3102" s="1" t="s">
        <v>159</v>
      </c>
      <c r="AD3102">
        <v>36973</v>
      </c>
      <c r="AE3102">
        <v>55102</v>
      </c>
    </row>
    <row r="3103" spans="1:31" x14ac:dyDescent="0.3">
      <c r="A3103" s="1" t="s">
        <v>3937</v>
      </c>
      <c r="B3103" s="1" t="s">
        <v>42</v>
      </c>
      <c r="C3103" s="1" t="s">
        <v>77</v>
      </c>
      <c r="D3103" s="2">
        <v>43500</v>
      </c>
      <c r="E3103" s="2">
        <v>43613</v>
      </c>
      <c r="F3103" s="2" t="str">
        <f>TEXT(Sales[[#This Row],[OrderDate]],"dd")</f>
        <v>28</v>
      </c>
      <c r="G3103" s="2">
        <v>43624</v>
      </c>
      <c r="H3103" s="2">
        <v>43634</v>
      </c>
      <c r="I3103" s="1" t="s">
        <v>32</v>
      </c>
      <c r="J3103">
        <v>24</v>
      </c>
      <c r="K3103" s="1" t="s">
        <v>58</v>
      </c>
      <c r="L3103">
        <v>31</v>
      </c>
      <c r="M3103" s="1" t="s">
        <v>374</v>
      </c>
      <c r="N3103">
        <v>37</v>
      </c>
      <c r="O3103" s="1" t="s">
        <v>309</v>
      </c>
      <c r="P3103">
        <v>1</v>
      </c>
      <c r="Q3103">
        <v>0.1</v>
      </c>
      <c r="R3103">
        <v>5849.1</v>
      </c>
      <c r="S3103">
        <v>2632.0950000000003</v>
      </c>
      <c r="T3103">
        <v>2632.0950000000003</v>
      </c>
      <c r="U3103">
        <v>5264.1900000000005</v>
      </c>
      <c r="V3103">
        <f>Sales[[#This Row],[Total Revenue]]-Sales[[#This Row],[Total Buying]]</f>
        <v>2632.0950000000003</v>
      </c>
      <c r="W3103">
        <v>183</v>
      </c>
      <c r="X3103" s="1" t="s">
        <v>863</v>
      </c>
      <c r="Y3103" s="1" t="s">
        <v>864</v>
      </c>
      <c r="Z3103" s="1" t="s">
        <v>369</v>
      </c>
      <c r="AA3103" s="1" t="s">
        <v>370</v>
      </c>
      <c r="AB3103" s="1" t="s">
        <v>147</v>
      </c>
      <c r="AC3103" s="1" t="s">
        <v>370</v>
      </c>
      <c r="AD3103">
        <v>51271</v>
      </c>
      <c r="AE3103">
        <v>35785</v>
      </c>
    </row>
    <row r="3104" spans="1:31" x14ac:dyDescent="0.3">
      <c r="A3104" s="1" t="s">
        <v>3938</v>
      </c>
      <c r="B3104" s="1" t="s">
        <v>30</v>
      </c>
      <c r="C3104" s="1" t="s">
        <v>77</v>
      </c>
      <c r="D3104" s="2">
        <v>43500</v>
      </c>
      <c r="E3104" s="2">
        <v>43614</v>
      </c>
      <c r="F3104" s="2" t="str">
        <f>TEXT(Sales[[#This Row],[OrderDate]],"dd")</f>
        <v>29</v>
      </c>
      <c r="G3104" s="2">
        <v>43642</v>
      </c>
      <c r="H3104" s="2">
        <v>43643</v>
      </c>
      <c r="I3104" s="1" t="s">
        <v>32</v>
      </c>
      <c r="J3104">
        <v>12</v>
      </c>
      <c r="K3104" s="1" t="s">
        <v>208</v>
      </c>
      <c r="L3104">
        <v>35</v>
      </c>
      <c r="M3104" s="1" t="s">
        <v>161</v>
      </c>
      <c r="N3104">
        <v>29</v>
      </c>
      <c r="O3104" s="1" t="s">
        <v>360</v>
      </c>
      <c r="P3104">
        <v>4</v>
      </c>
      <c r="Q3104">
        <v>0.05</v>
      </c>
      <c r="R3104">
        <v>2338.3000000000002</v>
      </c>
      <c r="S3104">
        <v>1964.172</v>
      </c>
      <c r="T3104">
        <v>7856.6880000000001</v>
      </c>
      <c r="U3104">
        <v>8885.5400000000009</v>
      </c>
      <c r="V3104">
        <f>Sales[[#This Row],[Total Revenue]]-Sales[[#This Row],[Total Buying]]</f>
        <v>1028.8520000000008</v>
      </c>
      <c r="W3104">
        <v>133</v>
      </c>
      <c r="X3104" s="1" t="s">
        <v>2462</v>
      </c>
      <c r="Y3104" s="1" t="s">
        <v>2463</v>
      </c>
      <c r="Z3104" s="1" t="s">
        <v>306</v>
      </c>
      <c r="AA3104" s="1" t="s">
        <v>307</v>
      </c>
      <c r="AB3104" s="1" t="s">
        <v>56</v>
      </c>
      <c r="AC3104" s="1" t="s">
        <v>307</v>
      </c>
      <c r="AD3104">
        <v>59221</v>
      </c>
      <c r="AE3104">
        <v>49813</v>
      </c>
    </row>
    <row r="3105" spans="1:31" x14ac:dyDescent="0.3">
      <c r="A3105" s="1" t="s">
        <v>3939</v>
      </c>
      <c r="B3105" s="1" t="s">
        <v>30</v>
      </c>
      <c r="C3105" s="1" t="s">
        <v>31</v>
      </c>
      <c r="D3105" s="2">
        <v>43500</v>
      </c>
      <c r="E3105" s="2">
        <v>43614</v>
      </c>
      <c r="F3105" s="2" t="str">
        <f>TEXT(Sales[[#This Row],[OrderDate]],"dd")</f>
        <v>29</v>
      </c>
      <c r="G3105" s="2">
        <v>43616</v>
      </c>
      <c r="H3105" s="2">
        <v>43622</v>
      </c>
      <c r="I3105" s="1" t="s">
        <v>32</v>
      </c>
      <c r="J3105">
        <v>7</v>
      </c>
      <c r="K3105" s="1" t="s">
        <v>188</v>
      </c>
      <c r="L3105">
        <v>14</v>
      </c>
      <c r="M3105" s="1" t="s">
        <v>122</v>
      </c>
      <c r="N3105">
        <v>29</v>
      </c>
      <c r="O3105" s="1" t="s">
        <v>360</v>
      </c>
      <c r="P3105">
        <v>3</v>
      </c>
      <c r="Q3105">
        <v>0.1</v>
      </c>
      <c r="R3105">
        <v>1025.1000000000001</v>
      </c>
      <c r="S3105">
        <v>809.82900000000018</v>
      </c>
      <c r="T3105">
        <v>2429.4870000000005</v>
      </c>
      <c r="U3105">
        <v>2767.7700000000004</v>
      </c>
      <c r="V3105">
        <f>Sales[[#This Row],[Total Revenue]]-Sales[[#This Row],[Total Buying]]</f>
        <v>338.2829999999999</v>
      </c>
      <c r="W3105">
        <v>246</v>
      </c>
      <c r="X3105" s="1" t="s">
        <v>1870</v>
      </c>
      <c r="Y3105" s="1" t="s">
        <v>1871</v>
      </c>
      <c r="Z3105" s="1" t="s">
        <v>732</v>
      </c>
      <c r="AA3105" s="1" t="s">
        <v>733</v>
      </c>
      <c r="AB3105" s="1" t="s">
        <v>40</v>
      </c>
      <c r="AC3105" s="1" t="s">
        <v>733</v>
      </c>
      <c r="AD3105">
        <v>43037</v>
      </c>
      <c r="AE3105">
        <v>32915</v>
      </c>
    </row>
    <row r="3106" spans="1:31" x14ac:dyDescent="0.3">
      <c r="A3106" s="1" t="s">
        <v>3940</v>
      </c>
      <c r="B3106" s="1" t="s">
        <v>47</v>
      </c>
      <c r="C3106" s="1" t="s">
        <v>62</v>
      </c>
      <c r="D3106" s="2">
        <v>43500</v>
      </c>
      <c r="E3106" s="2">
        <v>43614</v>
      </c>
      <c r="F3106" s="2" t="str">
        <f>TEXT(Sales[[#This Row],[OrderDate]],"dd")</f>
        <v>29</v>
      </c>
      <c r="G3106" s="2">
        <v>43638</v>
      </c>
      <c r="H3106" s="2">
        <v>43640</v>
      </c>
      <c r="I3106" s="1" t="s">
        <v>32</v>
      </c>
      <c r="J3106">
        <v>20</v>
      </c>
      <c r="K3106" s="1" t="s">
        <v>225</v>
      </c>
      <c r="L3106">
        <v>21</v>
      </c>
      <c r="M3106" s="1" t="s">
        <v>63</v>
      </c>
      <c r="N3106">
        <v>7</v>
      </c>
      <c r="O3106" s="1" t="s">
        <v>260</v>
      </c>
      <c r="P3106">
        <v>6</v>
      </c>
      <c r="Q3106">
        <v>0.1</v>
      </c>
      <c r="R3106">
        <v>2291.4</v>
      </c>
      <c r="S3106">
        <v>1764.3780000000002</v>
      </c>
      <c r="T3106">
        <v>10586.268</v>
      </c>
      <c r="U3106">
        <v>12373.560000000001</v>
      </c>
      <c r="V3106">
        <f>Sales[[#This Row],[Total Revenue]]-Sales[[#This Row],[Total Buying]]</f>
        <v>1787.2920000000013</v>
      </c>
      <c r="W3106">
        <v>272</v>
      </c>
      <c r="X3106" s="1" t="s">
        <v>1004</v>
      </c>
      <c r="Y3106" s="1" t="s">
        <v>1456</v>
      </c>
      <c r="Z3106" s="1" t="s">
        <v>38</v>
      </c>
      <c r="AA3106" s="1" t="s">
        <v>39</v>
      </c>
      <c r="AB3106" s="1" t="s">
        <v>40</v>
      </c>
      <c r="AC3106" s="1" t="s">
        <v>39</v>
      </c>
      <c r="AD3106">
        <v>85741</v>
      </c>
      <c r="AE3106">
        <v>30960</v>
      </c>
    </row>
    <row r="3107" spans="1:31" x14ac:dyDescent="0.3">
      <c r="A3107" s="1" t="s">
        <v>3941</v>
      </c>
      <c r="B3107" s="1" t="s">
        <v>30</v>
      </c>
      <c r="C3107" s="1" t="s">
        <v>77</v>
      </c>
      <c r="D3107" s="2">
        <v>43500</v>
      </c>
      <c r="E3107" s="2">
        <v>43614</v>
      </c>
      <c r="F3107" s="2" t="str">
        <f>TEXT(Sales[[#This Row],[OrderDate]],"dd")</f>
        <v>29</v>
      </c>
      <c r="G3107" s="2">
        <v>43623</v>
      </c>
      <c r="H3107" s="2">
        <v>43633</v>
      </c>
      <c r="I3107" s="1" t="s">
        <v>32</v>
      </c>
      <c r="J3107">
        <v>7</v>
      </c>
      <c r="K3107" s="1" t="s">
        <v>188</v>
      </c>
      <c r="L3107">
        <v>41</v>
      </c>
      <c r="M3107" s="1" t="s">
        <v>505</v>
      </c>
      <c r="N3107">
        <v>6</v>
      </c>
      <c r="O3107" s="1" t="s">
        <v>274</v>
      </c>
      <c r="P3107">
        <v>1</v>
      </c>
      <c r="Q3107">
        <v>0.1</v>
      </c>
      <c r="R3107">
        <v>1058.6000000000001</v>
      </c>
      <c r="S3107">
        <v>476.37000000000006</v>
      </c>
      <c r="T3107">
        <v>476.37000000000006</v>
      </c>
      <c r="U3107">
        <v>952.74000000000012</v>
      </c>
      <c r="V3107">
        <f>Sales[[#This Row],[Total Revenue]]-Sales[[#This Row],[Total Buying]]</f>
        <v>476.37000000000006</v>
      </c>
      <c r="W3107">
        <v>173</v>
      </c>
      <c r="X3107" s="1" t="s">
        <v>194</v>
      </c>
      <c r="Y3107" s="1" t="s">
        <v>195</v>
      </c>
      <c r="Z3107" s="1" t="s">
        <v>196</v>
      </c>
      <c r="AA3107" s="1" t="s">
        <v>197</v>
      </c>
      <c r="AB3107" s="1" t="s">
        <v>147</v>
      </c>
      <c r="AC3107" s="1" t="s">
        <v>197</v>
      </c>
      <c r="AD3107">
        <v>58559</v>
      </c>
      <c r="AE3107">
        <v>38716</v>
      </c>
    </row>
    <row r="3108" spans="1:31" x14ac:dyDescent="0.3">
      <c r="A3108" s="1" t="s">
        <v>3942</v>
      </c>
      <c r="B3108" s="1" t="s">
        <v>100</v>
      </c>
      <c r="C3108" s="1" t="s">
        <v>31</v>
      </c>
      <c r="D3108" s="2">
        <v>43500</v>
      </c>
      <c r="E3108" s="2">
        <v>43614</v>
      </c>
      <c r="F3108" s="2" t="str">
        <f>TEXT(Sales[[#This Row],[OrderDate]],"dd")</f>
        <v>29</v>
      </c>
      <c r="G3108" s="2">
        <v>43631</v>
      </c>
      <c r="H3108" s="2">
        <v>43633</v>
      </c>
      <c r="I3108" s="1" t="s">
        <v>32</v>
      </c>
      <c r="J3108">
        <v>27</v>
      </c>
      <c r="K3108" s="1" t="s">
        <v>179</v>
      </c>
      <c r="L3108">
        <v>41</v>
      </c>
      <c r="M3108" s="1" t="s">
        <v>505</v>
      </c>
      <c r="N3108">
        <v>37</v>
      </c>
      <c r="O3108" s="1" t="s">
        <v>309</v>
      </c>
      <c r="P3108">
        <v>7</v>
      </c>
      <c r="Q3108">
        <v>0.2</v>
      </c>
      <c r="R3108">
        <v>1139</v>
      </c>
      <c r="S3108">
        <v>523.94000000000005</v>
      </c>
      <c r="T3108">
        <v>3667.5800000000004</v>
      </c>
      <c r="U3108">
        <v>6378.4000000000005</v>
      </c>
      <c r="V3108">
        <f>Sales[[#This Row],[Total Revenue]]-Sales[[#This Row],[Total Buying]]</f>
        <v>2710.82</v>
      </c>
      <c r="W3108">
        <v>238</v>
      </c>
      <c r="X3108" s="1" t="s">
        <v>322</v>
      </c>
      <c r="Y3108" s="1" t="s">
        <v>323</v>
      </c>
      <c r="Z3108" s="1" t="s">
        <v>324</v>
      </c>
      <c r="AA3108" s="1" t="s">
        <v>325</v>
      </c>
      <c r="AB3108" s="1" t="s">
        <v>147</v>
      </c>
      <c r="AC3108" s="1" t="s">
        <v>325</v>
      </c>
      <c r="AD3108">
        <v>49962</v>
      </c>
      <c r="AE3108">
        <v>46175</v>
      </c>
    </row>
    <row r="3109" spans="1:31" x14ac:dyDescent="0.3">
      <c r="A3109" s="1" t="s">
        <v>3943</v>
      </c>
      <c r="B3109" s="1" t="s">
        <v>42</v>
      </c>
      <c r="C3109" s="1" t="s">
        <v>77</v>
      </c>
      <c r="D3109" s="2">
        <v>43500</v>
      </c>
      <c r="E3109" s="2">
        <v>43614</v>
      </c>
      <c r="F3109" s="2" t="str">
        <f>TEXT(Sales[[#This Row],[OrderDate]],"dd")</f>
        <v>29</v>
      </c>
      <c r="G3109" s="2">
        <v>43629</v>
      </c>
      <c r="H3109" s="2">
        <v>43635</v>
      </c>
      <c r="I3109" s="1" t="s">
        <v>32</v>
      </c>
      <c r="J3109">
        <v>23</v>
      </c>
      <c r="K3109" s="1" t="s">
        <v>171</v>
      </c>
      <c r="L3109">
        <v>6</v>
      </c>
      <c r="M3109" s="1" t="s">
        <v>329</v>
      </c>
      <c r="N3109">
        <v>33</v>
      </c>
      <c r="O3109" s="1" t="s">
        <v>75</v>
      </c>
      <c r="P3109">
        <v>7</v>
      </c>
      <c r="Q3109">
        <v>0.15</v>
      </c>
      <c r="R3109">
        <v>1139</v>
      </c>
      <c r="S3109">
        <v>455.6</v>
      </c>
      <c r="T3109">
        <v>3189.2000000000003</v>
      </c>
      <c r="U3109">
        <v>6777.05</v>
      </c>
      <c r="V3109">
        <f>Sales[[#This Row],[Total Revenue]]-Sales[[#This Row],[Total Buying]]</f>
        <v>3587.85</v>
      </c>
      <c r="W3109">
        <v>167</v>
      </c>
      <c r="X3109" s="1" t="s">
        <v>753</v>
      </c>
      <c r="Y3109" s="1" t="s">
        <v>658</v>
      </c>
      <c r="Z3109" s="1" t="s">
        <v>196</v>
      </c>
      <c r="AA3109" s="1" t="s">
        <v>197</v>
      </c>
      <c r="AB3109" s="1" t="s">
        <v>147</v>
      </c>
      <c r="AC3109" s="1" t="s">
        <v>197</v>
      </c>
      <c r="AD3109">
        <v>37133</v>
      </c>
      <c r="AE3109">
        <v>88282</v>
      </c>
    </row>
    <row r="3110" spans="1:31" x14ac:dyDescent="0.3">
      <c r="A3110" s="1" t="s">
        <v>3944</v>
      </c>
      <c r="B3110" s="1" t="s">
        <v>47</v>
      </c>
      <c r="C3110" s="1" t="s">
        <v>31</v>
      </c>
      <c r="D3110" s="2">
        <v>43500</v>
      </c>
      <c r="E3110" s="2">
        <v>43614</v>
      </c>
      <c r="F3110" s="2" t="str">
        <f>TEXT(Sales[[#This Row],[OrderDate]],"dd")</f>
        <v>29</v>
      </c>
      <c r="G3110" s="2">
        <v>43619</v>
      </c>
      <c r="H3110" s="2">
        <v>43624</v>
      </c>
      <c r="I3110" s="1" t="s">
        <v>32</v>
      </c>
      <c r="J3110">
        <v>15</v>
      </c>
      <c r="K3110" s="1" t="s">
        <v>134</v>
      </c>
      <c r="L3110">
        <v>21</v>
      </c>
      <c r="M3110" s="1" t="s">
        <v>63</v>
      </c>
      <c r="N3110">
        <v>12</v>
      </c>
      <c r="O3110" s="1" t="s">
        <v>35</v>
      </c>
      <c r="P3110">
        <v>7</v>
      </c>
      <c r="Q3110">
        <v>0.1</v>
      </c>
      <c r="R3110">
        <v>3410.3</v>
      </c>
      <c r="S3110">
        <v>2319.0040000000004</v>
      </c>
      <c r="T3110">
        <v>16233.028000000002</v>
      </c>
      <c r="U3110">
        <v>21484.89</v>
      </c>
      <c r="V3110">
        <f>Sales[[#This Row],[Total Revenue]]-Sales[[#This Row],[Total Buying]]</f>
        <v>5251.8619999999974</v>
      </c>
      <c r="W3110">
        <v>258</v>
      </c>
      <c r="X3110" s="1" t="s">
        <v>937</v>
      </c>
      <c r="Y3110" s="1" t="s">
        <v>495</v>
      </c>
      <c r="Z3110" s="1" t="s">
        <v>38</v>
      </c>
      <c r="AA3110" s="1" t="s">
        <v>39</v>
      </c>
      <c r="AB3110" s="1" t="s">
        <v>40</v>
      </c>
      <c r="AC3110" s="1" t="s">
        <v>39</v>
      </c>
      <c r="AD3110">
        <v>49558</v>
      </c>
      <c r="AE3110">
        <v>68294</v>
      </c>
    </row>
    <row r="3111" spans="1:31" x14ac:dyDescent="0.3">
      <c r="A3111" s="1" t="s">
        <v>3945</v>
      </c>
      <c r="B3111" s="1" t="s">
        <v>30</v>
      </c>
      <c r="C3111" s="1" t="s">
        <v>239</v>
      </c>
      <c r="D3111" s="2">
        <v>43500</v>
      </c>
      <c r="E3111" s="2">
        <v>43614</v>
      </c>
      <c r="F3111" s="2" t="str">
        <f>TEXT(Sales[[#This Row],[OrderDate]],"dd")</f>
        <v>29</v>
      </c>
      <c r="G3111" s="2">
        <v>43616</v>
      </c>
      <c r="H3111" s="2">
        <v>43621</v>
      </c>
      <c r="I3111" s="1" t="s">
        <v>32</v>
      </c>
      <c r="J3111">
        <v>6</v>
      </c>
      <c r="K3111" s="1" t="s">
        <v>33</v>
      </c>
      <c r="L3111">
        <v>20</v>
      </c>
      <c r="M3111" s="1" t="s">
        <v>59</v>
      </c>
      <c r="N3111">
        <v>39</v>
      </c>
      <c r="O3111" s="1" t="s">
        <v>288</v>
      </c>
      <c r="P3111">
        <v>7</v>
      </c>
      <c r="Q3111">
        <v>0.1</v>
      </c>
      <c r="R3111">
        <v>1085.4000000000001</v>
      </c>
      <c r="S3111">
        <v>640.38599999999997</v>
      </c>
      <c r="T3111">
        <v>4482.7019999999993</v>
      </c>
      <c r="U3111">
        <v>6838.02</v>
      </c>
      <c r="V3111">
        <f>Sales[[#This Row],[Total Revenue]]-Sales[[#This Row],[Total Buying]]</f>
        <v>2355.3180000000011</v>
      </c>
      <c r="W3111">
        <v>331</v>
      </c>
      <c r="X3111" s="1" t="s">
        <v>1043</v>
      </c>
      <c r="Y3111" s="1" t="s">
        <v>1044</v>
      </c>
      <c r="Z3111" s="1" t="s">
        <v>251</v>
      </c>
      <c r="AA3111" s="1" t="s">
        <v>252</v>
      </c>
      <c r="AB3111" s="1" t="s">
        <v>56</v>
      </c>
      <c r="AC3111" s="1" t="s">
        <v>252</v>
      </c>
      <c r="AD3111">
        <v>47795</v>
      </c>
      <c r="AE3111">
        <v>49604</v>
      </c>
    </row>
    <row r="3112" spans="1:31" x14ac:dyDescent="0.3">
      <c r="A3112" s="1" t="s">
        <v>3946</v>
      </c>
      <c r="B3112" s="1" t="s">
        <v>42</v>
      </c>
      <c r="C3112" s="1" t="s">
        <v>31</v>
      </c>
      <c r="D3112" s="2">
        <v>43500</v>
      </c>
      <c r="E3112" s="2">
        <v>43615</v>
      </c>
      <c r="F3112" s="2" t="str">
        <f>TEXT(Sales[[#This Row],[OrderDate]],"dd")</f>
        <v>30</v>
      </c>
      <c r="G3112" s="2">
        <v>43643</v>
      </c>
      <c r="H3112" s="2">
        <v>43645</v>
      </c>
      <c r="I3112" s="1" t="s">
        <v>32</v>
      </c>
      <c r="J3112">
        <v>22</v>
      </c>
      <c r="K3112" s="1" t="s">
        <v>85</v>
      </c>
      <c r="L3112">
        <v>25</v>
      </c>
      <c r="M3112" s="1" t="s">
        <v>454</v>
      </c>
      <c r="N3112">
        <v>41</v>
      </c>
      <c r="O3112" s="1" t="s">
        <v>60</v>
      </c>
      <c r="P3112">
        <v>3</v>
      </c>
      <c r="Q3112">
        <v>0.2</v>
      </c>
      <c r="R3112">
        <v>2385.2000000000003</v>
      </c>
      <c r="S3112">
        <v>1550.3800000000003</v>
      </c>
      <c r="T3112">
        <v>4651.1400000000012</v>
      </c>
      <c r="U3112">
        <v>5724.4800000000014</v>
      </c>
      <c r="V3112">
        <f>Sales[[#This Row],[Total Revenue]]-Sales[[#This Row],[Total Buying]]</f>
        <v>1073.3400000000001</v>
      </c>
      <c r="W3112">
        <v>247</v>
      </c>
      <c r="X3112" s="1" t="s">
        <v>884</v>
      </c>
      <c r="Y3112" s="1" t="s">
        <v>731</v>
      </c>
      <c r="Z3112" s="1" t="s">
        <v>732</v>
      </c>
      <c r="AA3112" s="1" t="s">
        <v>733</v>
      </c>
      <c r="AB3112" s="1" t="s">
        <v>40</v>
      </c>
      <c r="AC3112" s="1" t="s">
        <v>733</v>
      </c>
      <c r="AD3112">
        <v>33375</v>
      </c>
      <c r="AE3112">
        <v>79720</v>
      </c>
    </row>
    <row r="3113" spans="1:31" x14ac:dyDescent="0.3">
      <c r="A3113" s="1" t="s">
        <v>3947</v>
      </c>
      <c r="B3113" s="1" t="s">
        <v>47</v>
      </c>
      <c r="C3113" s="1" t="s">
        <v>31</v>
      </c>
      <c r="D3113" s="2">
        <v>43500</v>
      </c>
      <c r="E3113" s="2">
        <v>43615</v>
      </c>
      <c r="F3113" s="2" t="str">
        <f>TEXT(Sales[[#This Row],[OrderDate]],"dd")</f>
        <v>30</v>
      </c>
      <c r="G3113" s="2">
        <v>43633</v>
      </c>
      <c r="H3113" s="2">
        <v>43637</v>
      </c>
      <c r="I3113" s="1" t="s">
        <v>32</v>
      </c>
      <c r="J3113">
        <v>17</v>
      </c>
      <c r="K3113" s="1" t="s">
        <v>292</v>
      </c>
      <c r="L3113">
        <v>50</v>
      </c>
      <c r="M3113" s="1" t="s">
        <v>427</v>
      </c>
      <c r="N3113">
        <v>6</v>
      </c>
      <c r="O3113" s="1" t="s">
        <v>274</v>
      </c>
      <c r="P3113">
        <v>2</v>
      </c>
      <c r="Q3113">
        <v>0.05</v>
      </c>
      <c r="R3113">
        <v>227.8</v>
      </c>
      <c r="S3113">
        <v>109.34400000000001</v>
      </c>
      <c r="T3113">
        <v>218.68800000000002</v>
      </c>
      <c r="U3113">
        <v>432.82000000000005</v>
      </c>
      <c r="V3113">
        <f>Sales[[#This Row],[Total Revenue]]-Sales[[#This Row],[Total Buying]]</f>
        <v>214.13200000000003</v>
      </c>
      <c r="W3113">
        <v>254</v>
      </c>
      <c r="X3113" s="1" t="s">
        <v>2843</v>
      </c>
      <c r="Y3113" s="1" t="s">
        <v>387</v>
      </c>
      <c r="Z3113" s="1" t="s">
        <v>388</v>
      </c>
      <c r="AA3113" s="1" t="s">
        <v>389</v>
      </c>
      <c r="AB3113" s="1" t="s">
        <v>116</v>
      </c>
      <c r="AC3113" s="1" t="s">
        <v>389</v>
      </c>
      <c r="AD3113">
        <v>88401</v>
      </c>
      <c r="AE3113">
        <v>43911</v>
      </c>
    </row>
    <row r="3114" spans="1:31" x14ac:dyDescent="0.3">
      <c r="A3114" s="1" t="s">
        <v>3948</v>
      </c>
      <c r="B3114" s="1" t="s">
        <v>42</v>
      </c>
      <c r="C3114" s="1" t="s">
        <v>77</v>
      </c>
      <c r="D3114" s="2">
        <v>43500</v>
      </c>
      <c r="E3114" s="2">
        <v>43615</v>
      </c>
      <c r="F3114" s="2" t="str">
        <f>TEXT(Sales[[#This Row],[OrderDate]],"dd")</f>
        <v>30</v>
      </c>
      <c r="G3114" s="2">
        <v>43629</v>
      </c>
      <c r="H3114" s="2">
        <v>43638</v>
      </c>
      <c r="I3114" s="1" t="s">
        <v>32</v>
      </c>
      <c r="J3114">
        <v>25</v>
      </c>
      <c r="K3114" s="1" t="s">
        <v>333</v>
      </c>
      <c r="L3114">
        <v>13</v>
      </c>
      <c r="M3114" s="1" t="s">
        <v>118</v>
      </c>
      <c r="N3114">
        <v>9</v>
      </c>
      <c r="O3114" s="1" t="s">
        <v>111</v>
      </c>
      <c r="P3114">
        <v>4</v>
      </c>
      <c r="Q3114">
        <v>0.05</v>
      </c>
      <c r="R3114">
        <v>690.1</v>
      </c>
      <c r="S3114">
        <v>324.34699999999998</v>
      </c>
      <c r="T3114">
        <v>1297.3879999999999</v>
      </c>
      <c r="U3114">
        <v>2622.38</v>
      </c>
      <c r="V3114">
        <f>Sales[[#This Row],[Total Revenue]]-Sales[[#This Row],[Total Buying]]</f>
        <v>1324.9920000000002</v>
      </c>
      <c r="W3114">
        <v>120</v>
      </c>
      <c r="X3114" s="1" t="s">
        <v>501</v>
      </c>
      <c r="Y3114" s="1" t="s">
        <v>502</v>
      </c>
      <c r="Z3114" s="1" t="s">
        <v>306</v>
      </c>
      <c r="AA3114" s="1" t="s">
        <v>307</v>
      </c>
      <c r="AB3114" s="1" t="s">
        <v>56</v>
      </c>
      <c r="AC3114" s="1" t="s">
        <v>307</v>
      </c>
      <c r="AD3114">
        <v>47968</v>
      </c>
      <c r="AE3114">
        <v>31818</v>
      </c>
    </row>
    <row r="3115" spans="1:31" x14ac:dyDescent="0.3">
      <c r="A3115" s="1" t="s">
        <v>3949</v>
      </c>
      <c r="B3115" s="1" t="s">
        <v>47</v>
      </c>
      <c r="C3115" s="1" t="s">
        <v>77</v>
      </c>
      <c r="D3115" s="2">
        <v>43500</v>
      </c>
      <c r="E3115" s="2">
        <v>43615</v>
      </c>
      <c r="F3115" s="2" t="str">
        <f>TEXT(Sales[[#This Row],[OrderDate]],"dd")</f>
        <v>30</v>
      </c>
      <c r="G3115" s="2">
        <v>43624</v>
      </c>
      <c r="H3115" s="2">
        <v>43625</v>
      </c>
      <c r="I3115" s="1" t="s">
        <v>32</v>
      </c>
      <c r="J3115">
        <v>17</v>
      </c>
      <c r="K3115" s="1" t="s">
        <v>292</v>
      </c>
      <c r="L3115">
        <v>36</v>
      </c>
      <c r="M3115" s="1" t="s">
        <v>287</v>
      </c>
      <c r="N3115">
        <v>38</v>
      </c>
      <c r="O3115" s="1" t="s">
        <v>119</v>
      </c>
      <c r="P3115">
        <v>8</v>
      </c>
      <c r="Q3115">
        <v>7.4999999999999997E-2</v>
      </c>
      <c r="R3115">
        <v>6271.2</v>
      </c>
      <c r="S3115">
        <v>4640.6880000000001</v>
      </c>
      <c r="T3115">
        <v>37125.504000000001</v>
      </c>
      <c r="U3115">
        <v>46406.879999999997</v>
      </c>
      <c r="V3115">
        <f>Sales[[#This Row],[Total Revenue]]-Sales[[#This Row],[Total Buying]]</f>
        <v>9281.3759999999966</v>
      </c>
      <c r="W3115">
        <v>102</v>
      </c>
      <c r="X3115" s="1" t="s">
        <v>661</v>
      </c>
      <c r="Y3115" s="1" t="s">
        <v>448</v>
      </c>
      <c r="Z3115" s="1" t="s">
        <v>400</v>
      </c>
      <c r="AA3115" s="1" t="s">
        <v>401</v>
      </c>
      <c r="AB3115" s="1" t="s">
        <v>116</v>
      </c>
      <c r="AC3115" s="1" t="s">
        <v>401</v>
      </c>
      <c r="AD3115">
        <v>42239</v>
      </c>
      <c r="AE3115">
        <v>67081</v>
      </c>
    </row>
    <row r="3116" spans="1:31" x14ac:dyDescent="0.3">
      <c r="A3116" s="1" t="s">
        <v>3950</v>
      </c>
      <c r="B3116" s="1" t="s">
        <v>47</v>
      </c>
      <c r="C3116" s="1" t="s">
        <v>48</v>
      </c>
      <c r="D3116" s="2">
        <v>43500</v>
      </c>
      <c r="E3116" s="2">
        <v>43615</v>
      </c>
      <c r="F3116" s="2" t="str">
        <f>TEXT(Sales[[#This Row],[OrderDate]],"dd")</f>
        <v>30</v>
      </c>
      <c r="G3116" s="2">
        <v>43617</v>
      </c>
      <c r="H3116" s="2">
        <v>43625</v>
      </c>
      <c r="I3116" s="1" t="s">
        <v>32</v>
      </c>
      <c r="J3116">
        <v>15</v>
      </c>
      <c r="K3116" s="1" t="s">
        <v>134</v>
      </c>
      <c r="L3116">
        <v>16</v>
      </c>
      <c r="M3116" s="1" t="s">
        <v>155</v>
      </c>
      <c r="N3116">
        <v>43</v>
      </c>
      <c r="O3116" s="1" t="s">
        <v>580</v>
      </c>
      <c r="P3116">
        <v>5</v>
      </c>
      <c r="Q3116">
        <v>0.1</v>
      </c>
      <c r="R3116">
        <v>174.20000000000002</v>
      </c>
      <c r="S3116">
        <v>127.16600000000001</v>
      </c>
      <c r="T3116">
        <v>635.83000000000004</v>
      </c>
      <c r="U3116">
        <v>783.90000000000009</v>
      </c>
      <c r="V3116">
        <f>Sales[[#This Row],[Total Revenue]]-Sales[[#This Row],[Total Buying]]</f>
        <v>148.07000000000005</v>
      </c>
      <c r="W3116">
        <v>11</v>
      </c>
      <c r="X3116" s="1" t="s">
        <v>140</v>
      </c>
      <c r="Y3116" s="1" t="s">
        <v>113</v>
      </c>
      <c r="Z3116" s="1" t="s">
        <v>114</v>
      </c>
      <c r="AA3116" s="1" t="s">
        <v>115</v>
      </c>
      <c r="AB3116" s="1" t="s">
        <v>116</v>
      </c>
      <c r="AC3116" s="1" t="s">
        <v>115</v>
      </c>
      <c r="AD3116">
        <v>525610</v>
      </c>
      <c r="AE3116">
        <v>47326</v>
      </c>
    </row>
    <row r="3117" spans="1:31" x14ac:dyDescent="0.3">
      <c r="A3117" s="1" t="s">
        <v>3951</v>
      </c>
      <c r="B3117" s="1" t="s">
        <v>47</v>
      </c>
      <c r="C3117" s="1" t="s">
        <v>77</v>
      </c>
      <c r="D3117" s="2">
        <v>43500</v>
      </c>
      <c r="E3117" s="2">
        <v>43615</v>
      </c>
      <c r="F3117" s="2" t="str">
        <f>TEXT(Sales[[#This Row],[OrderDate]],"dd")</f>
        <v>30</v>
      </c>
      <c r="G3117" s="2">
        <v>43629</v>
      </c>
      <c r="H3117" s="2">
        <v>43631</v>
      </c>
      <c r="I3117" s="1" t="s">
        <v>32</v>
      </c>
      <c r="J3117">
        <v>17</v>
      </c>
      <c r="K3117" s="1" t="s">
        <v>292</v>
      </c>
      <c r="L3117">
        <v>25</v>
      </c>
      <c r="M3117" s="1" t="s">
        <v>454</v>
      </c>
      <c r="N3117">
        <v>18</v>
      </c>
      <c r="O3117" s="1" t="s">
        <v>364</v>
      </c>
      <c r="P3117">
        <v>5</v>
      </c>
      <c r="Q3117">
        <v>0.2</v>
      </c>
      <c r="R3117">
        <v>221.1</v>
      </c>
      <c r="S3117">
        <v>119.39400000000001</v>
      </c>
      <c r="T3117">
        <v>596.97</v>
      </c>
      <c r="U3117">
        <v>884.4</v>
      </c>
      <c r="V3117">
        <f>Sales[[#This Row],[Total Revenue]]-Sales[[#This Row],[Total Buying]]</f>
        <v>287.42999999999995</v>
      </c>
      <c r="W3117">
        <v>146</v>
      </c>
      <c r="X3117" s="1" t="s">
        <v>777</v>
      </c>
      <c r="Y3117" s="1" t="s">
        <v>778</v>
      </c>
      <c r="Z3117" s="1" t="s">
        <v>779</v>
      </c>
      <c r="AA3117" s="1" t="s">
        <v>780</v>
      </c>
      <c r="AB3117" s="1" t="s">
        <v>116</v>
      </c>
      <c r="AC3117" s="1" t="s">
        <v>780</v>
      </c>
      <c r="AD3117">
        <v>127177</v>
      </c>
      <c r="AE3117">
        <v>61442</v>
      </c>
    </row>
    <row r="3118" spans="1:31" x14ac:dyDescent="0.3">
      <c r="A3118" s="1" t="s">
        <v>3952</v>
      </c>
      <c r="B3118" s="1" t="s">
        <v>30</v>
      </c>
      <c r="C3118" s="1" t="s">
        <v>48</v>
      </c>
      <c r="D3118" s="2">
        <v>43500</v>
      </c>
      <c r="E3118" s="2">
        <v>43616</v>
      </c>
      <c r="F3118" s="2" t="str">
        <f>TEXT(Sales[[#This Row],[OrderDate]],"dd")</f>
        <v>31</v>
      </c>
      <c r="G3118" s="2">
        <v>43630</v>
      </c>
      <c r="H3118" s="2">
        <v>43638</v>
      </c>
      <c r="I3118" s="1" t="s">
        <v>32</v>
      </c>
      <c r="J3118">
        <v>9</v>
      </c>
      <c r="K3118" s="1" t="s">
        <v>214</v>
      </c>
      <c r="L3118">
        <v>12</v>
      </c>
      <c r="M3118" s="1" t="s">
        <v>380</v>
      </c>
      <c r="N3118">
        <v>30</v>
      </c>
      <c r="O3118" s="1" t="s">
        <v>51</v>
      </c>
      <c r="P3118">
        <v>4</v>
      </c>
      <c r="Q3118">
        <v>0.05</v>
      </c>
      <c r="R3118">
        <v>234.5</v>
      </c>
      <c r="S3118">
        <v>93.800000000000011</v>
      </c>
      <c r="T3118">
        <v>375.20000000000005</v>
      </c>
      <c r="U3118">
        <v>891.1</v>
      </c>
      <c r="V3118">
        <f>Sales[[#This Row],[Total Revenue]]-Sales[[#This Row],[Total Buying]]</f>
        <v>515.9</v>
      </c>
      <c r="W3118">
        <v>44</v>
      </c>
      <c r="X3118" s="1" t="s">
        <v>418</v>
      </c>
      <c r="Y3118" s="1" t="s">
        <v>294</v>
      </c>
      <c r="Z3118" s="1" t="s">
        <v>158</v>
      </c>
      <c r="AA3118" s="1" t="s">
        <v>159</v>
      </c>
      <c r="AB3118" s="1" t="s">
        <v>116</v>
      </c>
      <c r="AC3118" s="1" t="s">
        <v>159</v>
      </c>
      <c r="AD3118">
        <v>87235</v>
      </c>
      <c r="AE3118">
        <v>92278</v>
      </c>
    </row>
    <row r="3119" spans="1:31" x14ac:dyDescent="0.3">
      <c r="A3119" s="1" t="s">
        <v>3953</v>
      </c>
      <c r="B3119" s="1" t="s">
        <v>30</v>
      </c>
      <c r="C3119" s="1" t="s">
        <v>77</v>
      </c>
      <c r="D3119" s="2">
        <v>43500</v>
      </c>
      <c r="E3119" s="2">
        <v>43616</v>
      </c>
      <c r="F3119" s="2" t="str">
        <f>TEXT(Sales[[#This Row],[OrderDate]],"dd")</f>
        <v>31</v>
      </c>
      <c r="G3119" s="2">
        <v>43618</v>
      </c>
      <c r="H3119" s="2">
        <v>43623</v>
      </c>
      <c r="I3119" s="1" t="s">
        <v>32</v>
      </c>
      <c r="J3119">
        <v>5</v>
      </c>
      <c r="K3119" s="1" t="s">
        <v>182</v>
      </c>
      <c r="L3119">
        <v>32</v>
      </c>
      <c r="M3119" s="1" t="s">
        <v>303</v>
      </c>
      <c r="N3119">
        <v>1</v>
      </c>
      <c r="O3119" s="1" t="s">
        <v>72</v>
      </c>
      <c r="P3119">
        <v>7</v>
      </c>
      <c r="Q3119">
        <v>0.4</v>
      </c>
      <c r="R3119">
        <v>1909.5</v>
      </c>
      <c r="S3119">
        <v>1355.7449999999999</v>
      </c>
      <c r="T3119">
        <v>9490.2150000000001</v>
      </c>
      <c r="U3119">
        <v>8019.8999999999987</v>
      </c>
      <c r="V3119">
        <f>Sales[[#This Row],[Total Revenue]]-Sales[[#This Row],[Total Buying]]</f>
        <v>-1470.3150000000014</v>
      </c>
      <c r="W3119">
        <v>151</v>
      </c>
      <c r="X3119" s="1" t="s">
        <v>485</v>
      </c>
      <c r="Y3119" s="1" t="s">
        <v>486</v>
      </c>
      <c r="Z3119" s="1" t="s">
        <v>196</v>
      </c>
      <c r="AA3119" s="1" t="s">
        <v>197</v>
      </c>
      <c r="AB3119" s="1" t="s">
        <v>147</v>
      </c>
      <c r="AC3119" s="1" t="s">
        <v>197</v>
      </c>
      <c r="AD3119">
        <v>61449</v>
      </c>
      <c r="AE3119">
        <v>63090</v>
      </c>
    </row>
    <row r="3120" spans="1:31" x14ac:dyDescent="0.3">
      <c r="A3120" s="1" t="s">
        <v>3954</v>
      </c>
      <c r="B3120" s="1" t="s">
        <v>47</v>
      </c>
      <c r="C3120" s="1" t="s">
        <v>77</v>
      </c>
      <c r="D3120" s="2">
        <v>43500</v>
      </c>
      <c r="E3120" s="2">
        <v>43616</v>
      </c>
      <c r="F3120" s="2" t="str">
        <f>TEXT(Sales[[#This Row],[OrderDate]],"dd")</f>
        <v>31</v>
      </c>
      <c r="G3120" s="2">
        <v>43630</v>
      </c>
      <c r="H3120" s="2">
        <v>43640</v>
      </c>
      <c r="I3120" s="1" t="s">
        <v>32</v>
      </c>
      <c r="J3120">
        <v>12</v>
      </c>
      <c r="K3120" s="1" t="s">
        <v>208</v>
      </c>
      <c r="L3120">
        <v>10</v>
      </c>
      <c r="M3120" s="1" t="s">
        <v>273</v>
      </c>
      <c r="N3120">
        <v>41</v>
      </c>
      <c r="O3120" s="1" t="s">
        <v>60</v>
      </c>
      <c r="P3120">
        <v>6</v>
      </c>
      <c r="Q3120">
        <v>0.15</v>
      </c>
      <c r="R3120">
        <v>1112.2</v>
      </c>
      <c r="S3120">
        <v>878.63800000000003</v>
      </c>
      <c r="T3120">
        <v>5271.8280000000004</v>
      </c>
      <c r="U3120">
        <v>5672.22</v>
      </c>
      <c r="V3120">
        <f>Sales[[#This Row],[Total Revenue]]-Sales[[#This Row],[Total Buying]]</f>
        <v>400.39199999999983</v>
      </c>
      <c r="W3120">
        <v>134</v>
      </c>
      <c r="X3120" s="1" t="s">
        <v>355</v>
      </c>
      <c r="Y3120" s="1" t="s">
        <v>356</v>
      </c>
      <c r="Z3120" s="1" t="s">
        <v>306</v>
      </c>
      <c r="AA3120" s="1" t="s">
        <v>307</v>
      </c>
      <c r="AB3120" s="1" t="s">
        <v>56</v>
      </c>
      <c r="AC3120" s="1" t="s">
        <v>307</v>
      </c>
      <c r="AD3120">
        <v>39038</v>
      </c>
      <c r="AE3120">
        <v>41308</v>
      </c>
    </row>
    <row r="3121" spans="1:31" x14ac:dyDescent="0.3">
      <c r="A3121" s="1" t="s">
        <v>3955</v>
      </c>
      <c r="B3121" s="1" t="s">
        <v>30</v>
      </c>
      <c r="C3121" s="1" t="s">
        <v>77</v>
      </c>
      <c r="D3121" s="2">
        <v>43500</v>
      </c>
      <c r="E3121" s="2">
        <v>43616</v>
      </c>
      <c r="F3121" s="2" t="str">
        <f>TEXT(Sales[[#This Row],[OrderDate]],"dd")</f>
        <v>31</v>
      </c>
      <c r="G3121" s="2">
        <v>43620</v>
      </c>
      <c r="H3121" s="2">
        <v>43624</v>
      </c>
      <c r="I3121" s="1" t="s">
        <v>32</v>
      </c>
      <c r="J3121">
        <v>9</v>
      </c>
      <c r="K3121" s="1" t="s">
        <v>214</v>
      </c>
      <c r="L3121">
        <v>4</v>
      </c>
      <c r="M3121" s="1" t="s">
        <v>92</v>
      </c>
      <c r="N3121">
        <v>1</v>
      </c>
      <c r="O3121" s="1" t="s">
        <v>72</v>
      </c>
      <c r="P3121">
        <v>8</v>
      </c>
      <c r="Q3121">
        <v>7.4999999999999997E-2</v>
      </c>
      <c r="R3121">
        <v>857.6</v>
      </c>
      <c r="S3121">
        <v>497.40799999999996</v>
      </c>
      <c r="T3121">
        <v>3979.2639999999997</v>
      </c>
      <c r="U3121">
        <v>6346.24</v>
      </c>
      <c r="V3121">
        <f>Sales[[#This Row],[Total Revenue]]-Sales[[#This Row],[Total Buying]]</f>
        <v>2366.9760000000001</v>
      </c>
      <c r="W3121">
        <v>167</v>
      </c>
      <c r="X3121" s="1" t="s">
        <v>753</v>
      </c>
      <c r="Y3121" s="1" t="s">
        <v>658</v>
      </c>
      <c r="Z3121" s="1" t="s">
        <v>196</v>
      </c>
      <c r="AA3121" s="1" t="s">
        <v>197</v>
      </c>
      <c r="AB3121" s="1" t="s">
        <v>147</v>
      </c>
      <c r="AC3121" s="1" t="s">
        <v>197</v>
      </c>
      <c r="AD3121">
        <v>37133</v>
      </c>
      <c r="AE3121">
        <v>88282</v>
      </c>
    </row>
    <row r="3122" spans="1:31" x14ac:dyDescent="0.3">
      <c r="A3122" s="1" t="s">
        <v>3956</v>
      </c>
      <c r="B3122" s="1" t="s">
        <v>30</v>
      </c>
      <c r="C3122" s="1" t="s">
        <v>48</v>
      </c>
      <c r="D3122" s="2">
        <v>43500</v>
      </c>
      <c r="E3122" s="2">
        <v>43616</v>
      </c>
      <c r="F3122" s="2" t="str">
        <f>TEXT(Sales[[#This Row],[OrderDate]],"dd")</f>
        <v>31</v>
      </c>
      <c r="G3122" s="2">
        <v>43628</v>
      </c>
      <c r="H3122" s="2">
        <v>43634</v>
      </c>
      <c r="I3122" s="1" t="s">
        <v>32</v>
      </c>
      <c r="J3122">
        <v>8</v>
      </c>
      <c r="K3122" s="1" t="s">
        <v>105</v>
      </c>
      <c r="L3122">
        <v>49</v>
      </c>
      <c r="M3122" s="1" t="s">
        <v>74</v>
      </c>
      <c r="N3122">
        <v>14</v>
      </c>
      <c r="O3122" s="1" t="s">
        <v>438</v>
      </c>
      <c r="P3122">
        <v>6</v>
      </c>
      <c r="Q3122">
        <v>0.3</v>
      </c>
      <c r="R3122">
        <v>2237.8000000000002</v>
      </c>
      <c r="S3122">
        <v>1409.8140000000001</v>
      </c>
      <c r="T3122">
        <v>8458.884</v>
      </c>
      <c r="U3122">
        <v>9398.76</v>
      </c>
      <c r="V3122">
        <f>Sales[[#This Row],[Total Revenue]]-Sales[[#This Row],[Total Buying]]</f>
        <v>939.8760000000002</v>
      </c>
      <c r="W3122">
        <v>4</v>
      </c>
      <c r="X3122" s="1" t="s">
        <v>1090</v>
      </c>
      <c r="Y3122" s="1" t="s">
        <v>144</v>
      </c>
      <c r="Z3122" s="1" t="s">
        <v>54</v>
      </c>
      <c r="AA3122" s="1" t="s">
        <v>55</v>
      </c>
      <c r="AB3122" s="1" t="s">
        <v>56</v>
      </c>
      <c r="AC3122" s="1" t="s">
        <v>55</v>
      </c>
      <c r="AD3122">
        <v>79866</v>
      </c>
      <c r="AE3122">
        <v>42927</v>
      </c>
    </row>
    <row r="3123" spans="1:31" x14ac:dyDescent="0.3">
      <c r="A3123" s="1" t="s">
        <v>3957</v>
      </c>
      <c r="B3123" s="1" t="s">
        <v>30</v>
      </c>
      <c r="C3123" s="1" t="s">
        <v>62</v>
      </c>
      <c r="D3123" s="2">
        <v>43500</v>
      </c>
      <c r="E3123" s="2">
        <v>43616</v>
      </c>
      <c r="F3123" s="2" t="str">
        <f>TEXT(Sales[[#This Row],[OrderDate]],"dd")</f>
        <v>31</v>
      </c>
      <c r="G3123" s="2">
        <v>43619</v>
      </c>
      <c r="H3123" s="2">
        <v>43622</v>
      </c>
      <c r="I3123" s="1" t="s">
        <v>32</v>
      </c>
      <c r="J3123">
        <v>5</v>
      </c>
      <c r="K3123" s="1" t="s">
        <v>182</v>
      </c>
      <c r="L3123">
        <v>6</v>
      </c>
      <c r="M3123" s="1" t="s">
        <v>329</v>
      </c>
      <c r="N3123">
        <v>21</v>
      </c>
      <c r="O3123" s="1" t="s">
        <v>131</v>
      </c>
      <c r="P3123">
        <v>4</v>
      </c>
      <c r="Q3123">
        <v>0.1</v>
      </c>
      <c r="R3123">
        <v>2345</v>
      </c>
      <c r="S3123">
        <v>1031.8</v>
      </c>
      <c r="T3123">
        <v>4127.2</v>
      </c>
      <c r="U3123">
        <v>8442</v>
      </c>
      <c r="V3123">
        <f>Sales[[#This Row],[Total Revenue]]-Sales[[#This Row],[Total Buying]]</f>
        <v>4314.8</v>
      </c>
      <c r="W3123">
        <v>297</v>
      </c>
      <c r="X3123" s="1" t="s">
        <v>916</v>
      </c>
      <c r="Y3123" s="1" t="s">
        <v>917</v>
      </c>
      <c r="Z3123" s="1" t="s">
        <v>257</v>
      </c>
      <c r="AA3123" s="1" t="s">
        <v>258</v>
      </c>
      <c r="AB3123" s="1" t="s">
        <v>56</v>
      </c>
      <c r="AC3123" s="1" t="s">
        <v>258</v>
      </c>
      <c r="AD3123">
        <v>52450</v>
      </c>
      <c r="AE3123">
        <v>55546</v>
      </c>
    </row>
    <row r="3124" spans="1:31" x14ac:dyDescent="0.3">
      <c r="A3124" s="1" t="s">
        <v>3958</v>
      </c>
      <c r="B3124" s="1" t="s">
        <v>30</v>
      </c>
      <c r="C3124" s="1" t="s">
        <v>424</v>
      </c>
      <c r="D3124" s="2">
        <v>43500</v>
      </c>
      <c r="E3124" s="2">
        <v>43616</v>
      </c>
      <c r="F3124" s="2" t="str">
        <f>TEXT(Sales[[#This Row],[OrderDate]],"dd")</f>
        <v>31</v>
      </c>
      <c r="G3124" s="2">
        <v>43618</v>
      </c>
      <c r="H3124" s="2">
        <v>43619</v>
      </c>
      <c r="I3124" s="1" t="s">
        <v>32</v>
      </c>
      <c r="J3124">
        <v>2</v>
      </c>
      <c r="K3124" s="1" t="s">
        <v>142</v>
      </c>
      <c r="L3124">
        <v>46</v>
      </c>
      <c r="M3124" s="1" t="s">
        <v>203</v>
      </c>
      <c r="N3124">
        <v>26</v>
      </c>
      <c r="O3124" s="1" t="s">
        <v>45</v>
      </c>
      <c r="P3124">
        <v>7</v>
      </c>
      <c r="Q3124">
        <v>0.15</v>
      </c>
      <c r="R3124">
        <v>3202.6</v>
      </c>
      <c r="S3124">
        <v>1377.1179999999999</v>
      </c>
      <c r="T3124">
        <v>9639.8259999999991</v>
      </c>
      <c r="U3124">
        <v>19055.47</v>
      </c>
      <c r="V3124">
        <f>Sales[[#This Row],[Total Revenue]]-Sales[[#This Row],[Total Buying]]</f>
        <v>9415.6440000000021</v>
      </c>
      <c r="W3124">
        <v>74</v>
      </c>
      <c r="X3124" s="1" t="s">
        <v>1833</v>
      </c>
      <c r="Y3124" s="1" t="s">
        <v>294</v>
      </c>
      <c r="Z3124" s="1" t="s">
        <v>158</v>
      </c>
      <c r="AA3124" s="1" t="s">
        <v>159</v>
      </c>
      <c r="AB3124" s="1" t="s">
        <v>116</v>
      </c>
      <c r="AC3124" s="1" t="s">
        <v>159</v>
      </c>
      <c r="AD3124">
        <v>74757</v>
      </c>
      <c r="AE3124">
        <v>52253</v>
      </c>
    </row>
    <row r="3125" spans="1:31" x14ac:dyDescent="0.3">
      <c r="A3125" s="1" t="s">
        <v>3959</v>
      </c>
      <c r="B3125" s="1" t="s">
        <v>100</v>
      </c>
      <c r="C3125" s="1" t="s">
        <v>48</v>
      </c>
      <c r="D3125" s="2">
        <v>43500</v>
      </c>
      <c r="E3125" s="2">
        <v>43616</v>
      </c>
      <c r="F3125" s="2" t="str">
        <f>TEXT(Sales[[#This Row],[OrderDate]],"dd")</f>
        <v>31</v>
      </c>
      <c r="G3125" s="2">
        <v>43634</v>
      </c>
      <c r="H3125" s="2">
        <v>43636</v>
      </c>
      <c r="I3125" s="1" t="s">
        <v>32</v>
      </c>
      <c r="J3125">
        <v>26</v>
      </c>
      <c r="K3125" s="1" t="s">
        <v>247</v>
      </c>
      <c r="L3125">
        <v>39</v>
      </c>
      <c r="M3125" s="1" t="s">
        <v>520</v>
      </c>
      <c r="N3125">
        <v>15</v>
      </c>
      <c r="O3125" s="1" t="s">
        <v>347</v>
      </c>
      <c r="P3125">
        <v>6</v>
      </c>
      <c r="Q3125">
        <v>0.15</v>
      </c>
      <c r="R3125">
        <v>1051.9000000000001</v>
      </c>
      <c r="S3125">
        <v>736.33</v>
      </c>
      <c r="T3125">
        <v>4417.9800000000005</v>
      </c>
      <c r="U3125">
        <v>5364.6900000000005</v>
      </c>
      <c r="V3125">
        <f>Sales[[#This Row],[Total Revenue]]-Sales[[#This Row],[Total Buying]]</f>
        <v>946.71</v>
      </c>
      <c r="W3125">
        <v>39</v>
      </c>
      <c r="X3125" s="1" t="s">
        <v>382</v>
      </c>
      <c r="Y3125" s="1" t="s">
        <v>294</v>
      </c>
      <c r="Z3125" s="1" t="s">
        <v>158</v>
      </c>
      <c r="AA3125" s="1" t="s">
        <v>159</v>
      </c>
      <c r="AB3125" s="1" t="s">
        <v>116</v>
      </c>
      <c r="AC3125" s="1" t="s">
        <v>159</v>
      </c>
      <c r="AD3125">
        <v>46998</v>
      </c>
      <c r="AE3125">
        <v>58449</v>
      </c>
    </row>
    <row r="3126" spans="1:31" x14ac:dyDescent="0.3">
      <c r="A3126" s="1" t="s">
        <v>3960</v>
      </c>
      <c r="B3126" s="1" t="s">
        <v>30</v>
      </c>
      <c r="C3126" s="1" t="s">
        <v>62</v>
      </c>
      <c r="D3126" s="2">
        <v>43500</v>
      </c>
      <c r="E3126" s="2">
        <v>43617</v>
      </c>
      <c r="F3126" s="2" t="str">
        <f>TEXT(Sales[[#This Row],[OrderDate]],"dd")</f>
        <v>01</v>
      </c>
      <c r="G3126" s="2">
        <v>43627</v>
      </c>
      <c r="H3126" s="2">
        <v>43630</v>
      </c>
      <c r="I3126" s="1" t="s">
        <v>32</v>
      </c>
      <c r="J3126">
        <v>3</v>
      </c>
      <c r="K3126" s="1" t="s">
        <v>154</v>
      </c>
      <c r="L3126">
        <v>26</v>
      </c>
      <c r="M3126" s="1" t="s">
        <v>215</v>
      </c>
      <c r="N3126">
        <v>34</v>
      </c>
      <c r="O3126" s="1" t="s">
        <v>335</v>
      </c>
      <c r="P3126">
        <v>3</v>
      </c>
      <c r="Q3126">
        <v>0.4</v>
      </c>
      <c r="R3126">
        <v>1031.8</v>
      </c>
      <c r="S3126">
        <v>567.49</v>
      </c>
      <c r="T3126">
        <v>1702.47</v>
      </c>
      <c r="U3126">
        <v>1857.2399999999998</v>
      </c>
      <c r="V3126">
        <f>Sales[[#This Row],[Total Revenue]]-Sales[[#This Row],[Total Buying]]</f>
        <v>154.76999999999975</v>
      </c>
      <c r="W3126">
        <v>301</v>
      </c>
      <c r="X3126" s="1" t="s">
        <v>1318</v>
      </c>
      <c r="Y3126" s="1" t="s">
        <v>769</v>
      </c>
      <c r="Z3126" s="1" t="s">
        <v>432</v>
      </c>
      <c r="AA3126" s="1" t="s">
        <v>433</v>
      </c>
      <c r="AB3126" s="1" t="s">
        <v>56</v>
      </c>
      <c r="AC3126" s="1" t="s">
        <v>433</v>
      </c>
      <c r="AD3126">
        <v>70228</v>
      </c>
      <c r="AE3126">
        <v>40177</v>
      </c>
    </row>
    <row r="3127" spans="1:31" x14ac:dyDescent="0.3">
      <c r="A3127" s="1" t="s">
        <v>3961</v>
      </c>
      <c r="B3127" s="1" t="s">
        <v>30</v>
      </c>
      <c r="C3127" s="1" t="s">
        <v>77</v>
      </c>
      <c r="D3127" s="2">
        <v>43500</v>
      </c>
      <c r="E3127" s="2">
        <v>43617</v>
      </c>
      <c r="F3127" s="2" t="str">
        <f>TEXT(Sales[[#This Row],[OrderDate]],"dd")</f>
        <v>01</v>
      </c>
      <c r="G3127" s="2">
        <v>43633</v>
      </c>
      <c r="H3127" s="2">
        <v>43635</v>
      </c>
      <c r="I3127" s="1" t="s">
        <v>32</v>
      </c>
      <c r="J3127">
        <v>7</v>
      </c>
      <c r="K3127" s="1" t="s">
        <v>188</v>
      </c>
      <c r="L3127">
        <v>44</v>
      </c>
      <c r="M3127" s="1" t="s">
        <v>445</v>
      </c>
      <c r="N3127">
        <v>25</v>
      </c>
      <c r="O3127" s="1" t="s">
        <v>216</v>
      </c>
      <c r="P3127">
        <v>1</v>
      </c>
      <c r="Q3127">
        <v>0.15</v>
      </c>
      <c r="R3127">
        <v>3912.8</v>
      </c>
      <c r="S3127">
        <v>1721.6320000000001</v>
      </c>
      <c r="T3127">
        <v>1721.6320000000001</v>
      </c>
      <c r="U3127">
        <v>3325.88</v>
      </c>
      <c r="V3127">
        <f>Sales[[#This Row],[Total Revenue]]-Sales[[#This Row],[Total Buying]]</f>
        <v>1604.248</v>
      </c>
      <c r="W3127">
        <v>123</v>
      </c>
      <c r="X3127" s="1" t="s">
        <v>1107</v>
      </c>
      <c r="Y3127" s="1" t="s">
        <v>1108</v>
      </c>
      <c r="Z3127" s="1" t="s">
        <v>306</v>
      </c>
      <c r="AA3127" s="1" t="s">
        <v>307</v>
      </c>
      <c r="AB3127" s="1" t="s">
        <v>56</v>
      </c>
      <c r="AC3127" s="1" t="s">
        <v>307</v>
      </c>
      <c r="AD3127">
        <v>318575</v>
      </c>
      <c r="AE3127">
        <v>46764</v>
      </c>
    </row>
    <row r="3128" spans="1:31" x14ac:dyDescent="0.3">
      <c r="A3128" s="1" t="s">
        <v>3962</v>
      </c>
      <c r="B3128" s="1" t="s">
        <v>47</v>
      </c>
      <c r="C3128" s="1" t="s">
        <v>48</v>
      </c>
      <c r="D3128" s="2">
        <v>43500</v>
      </c>
      <c r="E3128" s="2">
        <v>43617</v>
      </c>
      <c r="F3128" s="2" t="str">
        <f>TEXT(Sales[[#This Row],[OrderDate]],"dd")</f>
        <v>01</v>
      </c>
      <c r="G3128" s="2">
        <v>43642</v>
      </c>
      <c r="H3128" s="2">
        <v>43649</v>
      </c>
      <c r="I3128" s="1" t="s">
        <v>32</v>
      </c>
      <c r="J3128">
        <v>20</v>
      </c>
      <c r="K3128" s="1" t="s">
        <v>225</v>
      </c>
      <c r="L3128">
        <v>39</v>
      </c>
      <c r="M3128" s="1" t="s">
        <v>520</v>
      </c>
      <c r="N3128">
        <v>23</v>
      </c>
      <c r="O3128" s="1" t="s">
        <v>103</v>
      </c>
      <c r="P3128">
        <v>5</v>
      </c>
      <c r="Q3128">
        <v>0.2</v>
      </c>
      <c r="R3128">
        <v>1065.3</v>
      </c>
      <c r="S3128">
        <v>862.89300000000003</v>
      </c>
      <c r="T3128">
        <v>4314.4650000000001</v>
      </c>
      <c r="U3128">
        <v>4261.2</v>
      </c>
      <c r="V3128">
        <f>Sales[[#This Row],[Total Revenue]]-Sales[[#This Row],[Total Buying]]</f>
        <v>-53.265000000000327</v>
      </c>
      <c r="W3128">
        <v>5</v>
      </c>
      <c r="X3128" s="1" t="s">
        <v>1565</v>
      </c>
      <c r="Y3128" s="1" t="s">
        <v>1566</v>
      </c>
      <c r="Z3128" s="1" t="s">
        <v>1567</v>
      </c>
      <c r="AA3128" s="1" t="s">
        <v>1568</v>
      </c>
      <c r="AB3128" s="1" t="s">
        <v>56</v>
      </c>
      <c r="AC3128" s="1" t="s">
        <v>1568</v>
      </c>
      <c r="AD3128">
        <v>79902</v>
      </c>
      <c r="AE3128">
        <v>46085</v>
      </c>
    </row>
    <row r="3129" spans="1:31" x14ac:dyDescent="0.3">
      <c r="A3129" s="1" t="s">
        <v>3963</v>
      </c>
      <c r="B3129" s="1" t="s">
        <v>42</v>
      </c>
      <c r="C3129" s="1" t="s">
        <v>62</v>
      </c>
      <c r="D3129" s="2">
        <v>43500</v>
      </c>
      <c r="E3129" s="2">
        <v>43617</v>
      </c>
      <c r="F3129" s="2" t="str">
        <f>TEXT(Sales[[#This Row],[OrderDate]],"dd")</f>
        <v>01</v>
      </c>
      <c r="G3129" s="2">
        <v>43619</v>
      </c>
      <c r="H3129" s="2">
        <v>43625</v>
      </c>
      <c r="I3129" s="1" t="s">
        <v>32</v>
      </c>
      <c r="J3129">
        <v>24</v>
      </c>
      <c r="K3129" s="1" t="s">
        <v>58</v>
      </c>
      <c r="L3129">
        <v>1</v>
      </c>
      <c r="M3129" s="1" t="s">
        <v>79</v>
      </c>
      <c r="N3129">
        <v>9</v>
      </c>
      <c r="O3129" s="1" t="s">
        <v>111</v>
      </c>
      <c r="P3129">
        <v>5</v>
      </c>
      <c r="Q3129">
        <v>0.05</v>
      </c>
      <c r="R3129">
        <v>3959.7000000000003</v>
      </c>
      <c r="S3129">
        <v>3365.7450000000003</v>
      </c>
      <c r="T3129">
        <v>16828.725000000002</v>
      </c>
      <c r="U3129">
        <v>18808.575000000001</v>
      </c>
      <c r="V3129">
        <f>Sales[[#This Row],[Total Revenue]]-Sales[[#This Row],[Total Buying]]</f>
        <v>1979.8499999999985</v>
      </c>
      <c r="W3129">
        <v>272</v>
      </c>
      <c r="X3129" s="1" t="s">
        <v>1004</v>
      </c>
      <c r="Y3129" s="1" t="s">
        <v>1456</v>
      </c>
      <c r="Z3129" s="1" t="s">
        <v>38</v>
      </c>
      <c r="AA3129" s="1" t="s">
        <v>39</v>
      </c>
      <c r="AB3129" s="1" t="s">
        <v>40</v>
      </c>
      <c r="AC3129" s="1" t="s">
        <v>39</v>
      </c>
      <c r="AD3129">
        <v>85741</v>
      </c>
      <c r="AE3129">
        <v>30960</v>
      </c>
    </row>
    <row r="3130" spans="1:31" x14ac:dyDescent="0.3">
      <c r="A3130" s="1" t="s">
        <v>3964</v>
      </c>
      <c r="B3130" s="1" t="s">
        <v>30</v>
      </c>
      <c r="C3130" s="1" t="s">
        <v>239</v>
      </c>
      <c r="D3130" s="2">
        <v>43500</v>
      </c>
      <c r="E3130" s="2">
        <v>43617</v>
      </c>
      <c r="F3130" s="2" t="str">
        <f>TEXT(Sales[[#This Row],[OrderDate]],"dd")</f>
        <v>01</v>
      </c>
      <c r="G3130" s="2">
        <v>43641</v>
      </c>
      <c r="H3130" s="2">
        <v>43650</v>
      </c>
      <c r="I3130" s="1" t="s">
        <v>32</v>
      </c>
      <c r="J3130">
        <v>3</v>
      </c>
      <c r="K3130" s="1" t="s">
        <v>154</v>
      </c>
      <c r="L3130">
        <v>29</v>
      </c>
      <c r="M3130" s="1" t="s">
        <v>429</v>
      </c>
      <c r="N3130">
        <v>21</v>
      </c>
      <c r="O3130" s="1" t="s">
        <v>131</v>
      </c>
      <c r="P3130">
        <v>5</v>
      </c>
      <c r="Q3130">
        <v>0.4</v>
      </c>
      <c r="R3130">
        <v>3973.1</v>
      </c>
      <c r="S3130">
        <v>1708.433</v>
      </c>
      <c r="T3130">
        <v>8542.1650000000009</v>
      </c>
      <c r="U3130">
        <v>11919.3</v>
      </c>
      <c r="V3130">
        <f>Sales[[#This Row],[Total Revenue]]-Sales[[#This Row],[Total Buying]]</f>
        <v>3377.1349999999984</v>
      </c>
      <c r="W3130">
        <v>348</v>
      </c>
      <c r="X3130" s="1" t="s">
        <v>2656</v>
      </c>
      <c r="Y3130" s="1" t="s">
        <v>947</v>
      </c>
      <c r="Z3130" s="1" t="s">
        <v>678</v>
      </c>
      <c r="AA3130" s="1" t="s">
        <v>679</v>
      </c>
      <c r="AB3130" s="1" t="s">
        <v>116</v>
      </c>
      <c r="AC3130" s="1" t="s">
        <v>679</v>
      </c>
      <c r="AD3130">
        <v>36213</v>
      </c>
      <c r="AE3130">
        <v>52534</v>
      </c>
    </row>
    <row r="3131" spans="1:31" x14ac:dyDescent="0.3">
      <c r="A3131" s="1" t="s">
        <v>3965</v>
      </c>
      <c r="B3131" s="1" t="s">
        <v>42</v>
      </c>
      <c r="C3131" s="1" t="s">
        <v>48</v>
      </c>
      <c r="D3131" s="2">
        <v>43500</v>
      </c>
      <c r="E3131" s="2">
        <v>43617</v>
      </c>
      <c r="F3131" s="2" t="str">
        <f>TEXT(Sales[[#This Row],[OrderDate]],"dd")</f>
        <v>01</v>
      </c>
      <c r="G3131" s="2">
        <v>43643</v>
      </c>
      <c r="H3131" s="2">
        <v>43647</v>
      </c>
      <c r="I3131" s="1" t="s">
        <v>32</v>
      </c>
      <c r="J3131">
        <v>22</v>
      </c>
      <c r="K3131" s="1" t="s">
        <v>85</v>
      </c>
      <c r="L3131">
        <v>27</v>
      </c>
      <c r="M3131" s="1" t="s">
        <v>560</v>
      </c>
      <c r="N3131">
        <v>33</v>
      </c>
      <c r="O3131" s="1" t="s">
        <v>75</v>
      </c>
      <c r="P3131">
        <v>2</v>
      </c>
      <c r="Q3131">
        <v>0.15</v>
      </c>
      <c r="R3131">
        <v>1072</v>
      </c>
      <c r="S3131">
        <v>428.8</v>
      </c>
      <c r="T3131">
        <v>857.6</v>
      </c>
      <c r="U3131">
        <v>1822.4</v>
      </c>
      <c r="V3131">
        <f>Sales[[#This Row],[Total Revenue]]-Sales[[#This Row],[Total Buying]]</f>
        <v>964.80000000000007</v>
      </c>
      <c r="W3131">
        <v>34</v>
      </c>
      <c r="X3131" s="1" t="s">
        <v>3382</v>
      </c>
      <c r="Y3131" s="1" t="s">
        <v>1047</v>
      </c>
      <c r="Z3131" s="1" t="s">
        <v>158</v>
      </c>
      <c r="AA3131" s="1" t="s">
        <v>159</v>
      </c>
      <c r="AB3131" s="1" t="s">
        <v>116</v>
      </c>
      <c r="AC3131" s="1" t="s">
        <v>159</v>
      </c>
      <c r="AD3131">
        <v>34623</v>
      </c>
      <c r="AE3131">
        <v>67364</v>
      </c>
    </row>
    <row r="3132" spans="1:31" x14ac:dyDescent="0.3">
      <c r="A3132" s="1" t="s">
        <v>3966</v>
      </c>
      <c r="B3132" s="1" t="s">
        <v>30</v>
      </c>
      <c r="C3132" s="1" t="s">
        <v>31</v>
      </c>
      <c r="D3132" s="2">
        <v>43500</v>
      </c>
      <c r="E3132" s="2">
        <v>43617</v>
      </c>
      <c r="F3132" s="2" t="str">
        <f>TEXT(Sales[[#This Row],[OrderDate]],"dd")</f>
        <v>01</v>
      </c>
      <c r="G3132" s="2">
        <v>43637</v>
      </c>
      <c r="H3132" s="2">
        <v>43640</v>
      </c>
      <c r="I3132" s="1" t="s">
        <v>32</v>
      </c>
      <c r="J3132">
        <v>12</v>
      </c>
      <c r="K3132" s="1" t="s">
        <v>208</v>
      </c>
      <c r="L3132">
        <v>27</v>
      </c>
      <c r="M3132" s="1" t="s">
        <v>560</v>
      </c>
      <c r="N3132">
        <v>12</v>
      </c>
      <c r="O3132" s="1" t="s">
        <v>35</v>
      </c>
      <c r="P3132">
        <v>5</v>
      </c>
      <c r="Q3132">
        <v>7.4999999999999997E-2</v>
      </c>
      <c r="R3132">
        <v>2800.6</v>
      </c>
      <c r="S3132">
        <v>1260.27</v>
      </c>
      <c r="T3132">
        <v>6301.35</v>
      </c>
      <c r="U3132">
        <v>12952.775</v>
      </c>
      <c r="V3132">
        <f>Sales[[#This Row],[Total Revenue]]-Sales[[#This Row],[Total Buying]]</f>
        <v>6651.4249999999993</v>
      </c>
      <c r="W3132">
        <v>205</v>
      </c>
      <c r="X3132" s="1" t="s">
        <v>891</v>
      </c>
      <c r="Y3132" s="1" t="s">
        <v>892</v>
      </c>
      <c r="Z3132" s="1" t="s">
        <v>878</v>
      </c>
      <c r="AA3132" s="1" t="s">
        <v>879</v>
      </c>
      <c r="AB3132" s="1" t="s">
        <v>56</v>
      </c>
      <c r="AC3132" s="1" t="s">
        <v>879</v>
      </c>
      <c r="AD3132">
        <v>77500</v>
      </c>
      <c r="AE3132">
        <v>38583</v>
      </c>
    </row>
    <row r="3133" spans="1:31" x14ac:dyDescent="0.3">
      <c r="A3133" s="1" t="s">
        <v>3967</v>
      </c>
      <c r="B3133" s="1" t="s">
        <v>42</v>
      </c>
      <c r="C3133" s="1" t="s">
        <v>239</v>
      </c>
      <c r="D3133" s="2">
        <v>43500</v>
      </c>
      <c r="E3133" s="2">
        <v>43617</v>
      </c>
      <c r="F3133" s="2" t="str">
        <f>TEXT(Sales[[#This Row],[OrderDate]],"dd")</f>
        <v>01</v>
      </c>
      <c r="G3133" s="2">
        <v>43644</v>
      </c>
      <c r="H3133" s="2">
        <v>43649</v>
      </c>
      <c r="I3133" s="1" t="s">
        <v>32</v>
      </c>
      <c r="J3133">
        <v>22</v>
      </c>
      <c r="K3133" s="1" t="s">
        <v>85</v>
      </c>
      <c r="L3133">
        <v>42</v>
      </c>
      <c r="M3133" s="1" t="s">
        <v>363</v>
      </c>
      <c r="N3133">
        <v>19</v>
      </c>
      <c r="O3133" s="1" t="s">
        <v>726</v>
      </c>
      <c r="P3133">
        <v>5</v>
      </c>
      <c r="Q3133">
        <v>0.1</v>
      </c>
      <c r="R3133">
        <v>6545.9000000000005</v>
      </c>
      <c r="S3133">
        <v>4713.0479999999998</v>
      </c>
      <c r="T3133">
        <v>23565.239999999998</v>
      </c>
      <c r="U3133">
        <v>29456.550000000003</v>
      </c>
      <c r="V3133">
        <f>Sales[[#This Row],[Total Revenue]]-Sales[[#This Row],[Total Buying]]</f>
        <v>5891.3100000000049</v>
      </c>
      <c r="W3133">
        <v>331</v>
      </c>
      <c r="X3133" s="1" t="s">
        <v>1043</v>
      </c>
      <c r="Y3133" s="1" t="s">
        <v>1044</v>
      </c>
      <c r="Z3133" s="1" t="s">
        <v>251</v>
      </c>
      <c r="AA3133" s="1" t="s">
        <v>252</v>
      </c>
      <c r="AB3133" s="1" t="s">
        <v>56</v>
      </c>
      <c r="AC3133" s="1" t="s">
        <v>252</v>
      </c>
      <c r="AD3133">
        <v>47795</v>
      </c>
      <c r="AE3133">
        <v>49604</v>
      </c>
    </row>
    <row r="3134" spans="1:31" x14ac:dyDescent="0.3">
      <c r="A3134" s="1" t="s">
        <v>3968</v>
      </c>
      <c r="B3134" s="1" t="s">
        <v>30</v>
      </c>
      <c r="C3134" s="1" t="s">
        <v>77</v>
      </c>
      <c r="D3134" s="2">
        <v>43500</v>
      </c>
      <c r="E3134" s="2">
        <v>43617</v>
      </c>
      <c r="F3134" s="2" t="str">
        <f>TEXT(Sales[[#This Row],[OrderDate]],"dd")</f>
        <v>01</v>
      </c>
      <c r="G3134" s="2">
        <v>43627</v>
      </c>
      <c r="H3134" s="2">
        <v>43634</v>
      </c>
      <c r="I3134" s="1" t="s">
        <v>32</v>
      </c>
      <c r="J3134">
        <v>11</v>
      </c>
      <c r="K3134" s="1" t="s">
        <v>125</v>
      </c>
      <c r="L3134">
        <v>10</v>
      </c>
      <c r="M3134" s="1" t="s">
        <v>273</v>
      </c>
      <c r="N3134">
        <v>21</v>
      </c>
      <c r="O3134" s="1" t="s">
        <v>131</v>
      </c>
      <c r="P3134">
        <v>6</v>
      </c>
      <c r="Q3134">
        <v>0.1</v>
      </c>
      <c r="R3134">
        <v>2365.1</v>
      </c>
      <c r="S3134">
        <v>1016.9929999999999</v>
      </c>
      <c r="T3134">
        <v>6101.9579999999996</v>
      </c>
      <c r="U3134">
        <v>12771.54</v>
      </c>
      <c r="V3134">
        <f>Sales[[#This Row],[Total Revenue]]-Sales[[#This Row],[Total Buying]]</f>
        <v>6669.5820000000012</v>
      </c>
      <c r="W3134">
        <v>125</v>
      </c>
      <c r="X3134" s="1" t="s">
        <v>719</v>
      </c>
      <c r="Y3134" s="1" t="s">
        <v>696</v>
      </c>
      <c r="Z3134" s="1" t="s">
        <v>306</v>
      </c>
      <c r="AA3134" s="1" t="s">
        <v>307</v>
      </c>
      <c r="AB3134" s="1" t="s">
        <v>56</v>
      </c>
      <c r="AC3134" s="1" t="s">
        <v>307</v>
      </c>
      <c r="AD3134">
        <v>31831</v>
      </c>
      <c r="AE3134">
        <v>40226</v>
      </c>
    </row>
    <row r="3135" spans="1:31" x14ac:dyDescent="0.3">
      <c r="A3135" s="1" t="s">
        <v>3969</v>
      </c>
      <c r="B3135" s="1" t="s">
        <v>30</v>
      </c>
      <c r="C3135" s="1" t="s">
        <v>31</v>
      </c>
      <c r="D3135" s="2">
        <v>43500</v>
      </c>
      <c r="E3135" s="2">
        <v>43617</v>
      </c>
      <c r="F3135" s="2" t="str">
        <f>TEXT(Sales[[#This Row],[OrderDate]],"dd")</f>
        <v>01</v>
      </c>
      <c r="G3135" s="2">
        <v>43629</v>
      </c>
      <c r="H3135" s="2">
        <v>43639</v>
      </c>
      <c r="I3135" s="1" t="s">
        <v>32</v>
      </c>
      <c r="J3135">
        <v>10</v>
      </c>
      <c r="K3135" s="1" t="s">
        <v>121</v>
      </c>
      <c r="L3135">
        <v>39</v>
      </c>
      <c r="M3135" s="1" t="s">
        <v>520</v>
      </c>
      <c r="N3135">
        <v>6</v>
      </c>
      <c r="O3135" s="1" t="s">
        <v>274</v>
      </c>
      <c r="P3135">
        <v>6</v>
      </c>
      <c r="Q3135">
        <v>0.05</v>
      </c>
      <c r="R3135">
        <v>1092.1000000000001</v>
      </c>
      <c r="S3135">
        <v>829.99600000000009</v>
      </c>
      <c r="T3135">
        <v>4979.9760000000006</v>
      </c>
      <c r="U3135">
        <v>6224.9700000000012</v>
      </c>
      <c r="V3135">
        <f>Sales[[#This Row],[Total Revenue]]-Sales[[#This Row],[Total Buying]]</f>
        <v>1244.9940000000006</v>
      </c>
      <c r="W3135">
        <v>207</v>
      </c>
      <c r="X3135" s="1" t="s">
        <v>1117</v>
      </c>
      <c r="Y3135" s="1" t="s">
        <v>731</v>
      </c>
      <c r="Z3135" s="1" t="s">
        <v>586</v>
      </c>
      <c r="AA3135" s="1" t="s">
        <v>587</v>
      </c>
      <c r="AB3135" s="1" t="s">
        <v>40</v>
      </c>
      <c r="AC3135" s="1" t="s">
        <v>587</v>
      </c>
      <c r="AD3135">
        <v>43801</v>
      </c>
      <c r="AE3135">
        <v>79416</v>
      </c>
    </row>
    <row r="3136" spans="1:31" x14ac:dyDescent="0.3">
      <c r="A3136" s="1" t="s">
        <v>3970</v>
      </c>
      <c r="B3136" s="1" t="s">
        <v>30</v>
      </c>
      <c r="C3136" s="1" t="s">
        <v>77</v>
      </c>
      <c r="D3136" s="2">
        <v>43500</v>
      </c>
      <c r="E3136" s="2">
        <v>43617</v>
      </c>
      <c r="F3136" s="2" t="str">
        <f>TEXT(Sales[[#This Row],[OrderDate]],"dd")</f>
        <v>01</v>
      </c>
      <c r="G3136" s="2">
        <v>43634</v>
      </c>
      <c r="H3136" s="2">
        <v>43636</v>
      </c>
      <c r="I3136" s="1" t="s">
        <v>32</v>
      </c>
      <c r="J3136">
        <v>1</v>
      </c>
      <c r="K3136" s="1" t="s">
        <v>78</v>
      </c>
      <c r="L3136">
        <v>32</v>
      </c>
      <c r="M3136" s="1" t="s">
        <v>303</v>
      </c>
      <c r="N3136">
        <v>1</v>
      </c>
      <c r="O3136" s="1" t="s">
        <v>72</v>
      </c>
      <c r="P3136">
        <v>5</v>
      </c>
      <c r="Q3136">
        <v>0.05</v>
      </c>
      <c r="R3136">
        <v>3403.6</v>
      </c>
      <c r="S3136">
        <v>2416.556</v>
      </c>
      <c r="T3136">
        <v>12082.78</v>
      </c>
      <c r="U3136">
        <v>16167.1</v>
      </c>
      <c r="V3136">
        <f>Sales[[#This Row],[Total Revenue]]-Sales[[#This Row],[Total Buying]]</f>
        <v>4084.3199999999997</v>
      </c>
      <c r="W3136">
        <v>167</v>
      </c>
      <c r="X3136" s="1" t="s">
        <v>753</v>
      </c>
      <c r="Y3136" s="1" t="s">
        <v>658</v>
      </c>
      <c r="Z3136" s="1" t="s">
        <v>196</v>
      </c>
      <c r="AA3136" s="1" t="s">
        <v>197</v>
      </c>
      <c r="AB3136" s="1" t="s">
        <v>147</v>
      </c>
      <c r="AC3136" s="1" t="s">
        <v>197</v>
      </c>
      <c r="AD3136">
        <v>37133</v>
      </c>
      <c r="AE3136">
        <v>88282</v>
      </c>
    </row>
    <row r="3137" spans="1:31" x14ac:dyDescent="0.3">
      <c r="A3137" s="1" t="s">
        <v>3971</v>
      </c>
      <c r="B3137" s="1" t="s">
        <v>47</v>
      </c>
      <c r="C3137" s="1" t="s">
        <v>77</v>
      </c>
      <c r="D3137" s="2">
        <v>43500</v>
      </c>
      <c r="E3137" s="2">
        <v>43617</v>
      </c>
      <c r="F3137" s="2" t="str">
        <f>TEXT(Sales[[#This Row],[OrderDate]],"dd")</f>
        <v>01</v>
      </c>
      <c r="G3137" s="2">
        <v>43641</v>
      </c>
      <c r="H3137" s="2">
        <v>43644</v>
      </c>
      <c r="I3137" s="1" t="s">
        <v>32</v>
      </c>
      <c r="J3137">
        <v>12</v>
      </c>
      <c r="K3137" s="1" t="s">
        <v>208</v>
      </c>
      <c r="L3137">
        <v>8</v>
      </c>
      <c r="M3137" s="1" t="s">
        <v>98</v>
      </c>
      <c r="N3137">
        <v>3</v>
      </c>
      <c r="O3137" s="1" t="s">
        <v>167</v>
      </c>
      <c r="P3137">
        <v>3</v>
      </c>
      <c r="Q3137">
        <v>7.4999999999999997E-2</v>
      </c>
      <c r="R3137">
        <v>194.3</v>
      </c>
      <c r="S3137">
        <v>120.46600000000001</v>
      </c>
      <c r="T3137">
        <v>361.39800000000002</v>
      </c>
      <c r="U3137">
        <v>539.18250000000012</v>
      </c>
      <c r="V3137">
        <f>Sales[[#This Row],[Total Revenue]]-Sales[[#This Row],[Total Buying]]</f>
        <v>177.78450000000009</v>
      </c>
      <c r="W3137">
        <v>198</v>
      </c>
      <c r="X3137" s="1" t="s">
        <v>722</v>
      </c>
      <c r="Y3137" s="1" t="s">
        <v>723</v>
      </c>
      <c r="Z3137" s="1" t="s">
        <v>219</v>
      </c>
      <c r="AA3137" s="1" t="s">
        <v>220</v>
      </c>
      <c r="AB3137" s="1" t="s">
        <v>147</v>
      </c>
      <c r="AC3137" s="1" t="s">
        <v>220</v>
      </c>
      <c r="AD3137">
        <v>150683</v>
      </c>
      <c r="AE3137">
        <v>45947</v>
      </c>
    </row>
    <row r="3138" spans="1:31" x14ac:dyDescent="0.3">
      <c r="A3138" s="1" t="s">
        <v>3972</v>
      </c>
      <c r="B3138" s="1" t="s">
        <v>30</v>
      </c>
      <c r="C3138" s="1" t="s">
        <v>31</v>
      </c>
      <c r="D3138" s="2">
        <v>43500</v>
      </c>
      <c r="E3138" s="2">
        <v>43618</v>
      </c>
      <c r="F3138" s="2" t="str">
        <f>TEXT(Sales[[#This Row],[OrderDate]],"dd")</f>
        <v>02</v>
      </c>
      <c r="G3138" s="2">
        <v>43646</v>
      </c>
      <c r="H3138" s="2">
        <v>43654</v>
      </c>
      <c r="I3138" s="1" t="s">
        <v>32</v>
      </c>
      <c r="J3138">
        <v>8</v>
      </c>
      <c r="K3138" s="1" t="s">
        <v>105</v>
      </c>
      <c r="L3138">
        <v>27</v>
      </c>
      <c r="M3138" s="1" t="s">
        <v>560</v>
      </c>
      <c r="N3138">
        <v>31</v>
      </c>
      <c r="O3138" s="1" t="s">
        <v>470</v>
      </c>
      <c r="P3138">
        <v>6</v>
      </c>
      <c r="Q3138">
        <v>0.05</v>
      </c>
      <c r="R3138">
        <v>2646.5</v>
      </c>
      <c r="S3138">
        <v>1826.0849999999998</v>
      </c>
      <c r="T3138">
        <v>10956.509999999998</v>
      </c>
      <c r="U3138">
        <v>15085.050000000001</v>
      </c>
      <c r="V3138">
        <f>Sales[[#This Row],[Total Revenue]]-Sales[[#This Row],[Total Buying]]</f>
        <v>4128.5400000000027</v>
      </c>
      <c r="W3138">
        <v>251</v>
      </c>
      <c r="X3138" s="1" t="s">
        <v>1602</v>
      </c>
      <c r="Y3138" s="1" t="s">
        <v>387</v>
      </c>
      <c r="Z3138" s="1" t="s">
        <v>388</v>
      </c>
      <c r="AA3138" s="1" t="s">
        <v>389</v>
      </c>
      <c r="AB3138" s="1" t="s">
        <v>116</v>
      </c>
      <c r="AC3138" s="1" t="s">
        <v>389</v>
      </c>
      <c r="AD3138">
        <v>104492</v>
      </c>
      <c r="AE3138">
        <v>63120</v>
      </c>
    </row>
    <row r="3139" spans="1:31" x14ac:dyDescent="0.3">
      <c r="A3139" s="1" t="s">
        <v>3973</v>
      </c>
      <c r="B3139" s="1" t="s">
        <v>30</v>
      </c>
      <c r="C3139" s="1" t="s">
        <v>239</v>
      </c>
      <c r="D3139" s="2">
        <v>43500</v>
      </c>
      <c r="E3139" s="2">
        <v>43618</v>
      </c>
      <c r="F3139" s="2" t="str">
        <f>TEXT(Sales[[#This Row],[OrderDate]],"dd")</f>
        <v>02</v>
      </c>
      <c r="G3139" s="2">
        <v>43627</v>
      </c>
      <c r="H3139" s="2">
        <v>43633</v>
      </c>
      <c r="I3139" s="1" t="s">
        <v>32</v>
      </c>
      <c r="J3139">
        <v>7</v>
      </c>
      <c r="K3139" s="1" t="s">
        <v>188</v>
      </c>
      <c r="L3139">
        <v>49</v>
      </c>
      <c r="M3139" s="1" t="s">
        <v>74</v>
      </c>
      <c r="N3139">
        <v>45</v>
      </c>
      <c r="O3139" s="1" t="s">
        <v>109</v>
      </c>
      <c r="P3139">
        <v>3</v>
      </c>
      <c r="Q3139">
        <v>0.2</v>
      </c>
      <c r="R3139">
        <v>1058.6000000000001</v>
      </c>
      <c r="S3139">
        <v>709.26200000000017</v>
      </c>
      <c r="T3139">
        <v>2127.7860000000005</v>
      </c>
      <c r="U3139">
        <v>2540.6400000000003</v>
      </c>
      <c r="V3139">
        <f>Sales[[#This Row],[Total Revenue]]-Sales[[#This Row],[Total Buying]]</f>
        <v>412.85399999999981</v>
      </c>
      <c r="W3139">
        <v>366</v>
      </c>
      <c r="X3139" s="1" t="s">
        <v>888</v>
      </c>
      <c r="Y3139" s="1" t="s">
        <v>889</v>
      </c>
      <c r="Z3139" s="1" t="s">
        <v>415</v>
      </c>
      <c r="AA3139" s="1" t="s">
        <v>416</v>
      </c>
      <c r="AB3139" s="1" t="s">
        <v>147</v>
      </c>
      <c r="AC3139" s="1" t="s">
        <v>416</v>
      </c>
      <c r="AD3139">
        <v>104087</v>
      </c>
      <c r="AE3139">
        <v>54896</v>
      </c>
    </row>
    <row r="3140" spans="1:31" x14ac:dyDescent="0.3">
      <c r="A3140" s="1" t="s">
        <v>3974</v>
      </c>
      <c r="B3140" s="1" t="s">
        <v>42</v>
      </c>
      <c r="C3140" s="1" t="s">
        <v>48</v>
      </c>
      <c r="D3140" s="2">
        <v>43500</v>
      </c>
      <c r="E3140" s="2">
        <v>43618</v>
      </c>
      <c r="F3140" s="2" t="str">
        <f>TEXT(Sales[[#This Row],[OrderDate]],"dd")</f>
        <v>02</v>
      </c>
      <c r="G3140" s="2">
        <v>43642</v>
      </c>
      <c r="H3140" s="2">
        <v>43650</v>
      </c>
      <c r="I3140" s="1" t="s">
        <v>32</v>
      </c>
      <c r="J3140">
        <v>21</v>
      </c>
      <c r="K3140" s="1" t="s">
        <v>43</v>
      </c>
      <c r="L3140">
        <v>34</v>
      </c>
      <c r="M3140" s="1" t="s">
        <v>378</v>
      </c>
      <c r="N3140">
        <v>13</v>
      </c>
      <c r="O3140" s="1" t="s">
        <v>193</v>
      </c>
      <c r="P3140">
        <v>1</v>
      </c>
      <c r="Q3140">
        <v>0.05</v>
      </c>
      <c r="R3140">
        <v>3966.4</v>
      </c>
      <c r="S3140">
        <v>1586.5600000000002</v>
      </c>
      <c r="T3140">
        <v>1586.5600000000002</v>
      </c>
      <c r="U3140">
        <v>3768.08</v>
      </c>
      <c r="V3140">
        <f>Sales[[#This Row],[Total Revenue]]-Sales[[#This Row],[Total Buying]]</f>
        <v>2181.5199999999995</v>
      </c>
      <c r="W3140">
        <v>4</v>
      </c>
      <c r="X3140" s="1" t="s">
        <v>1090</v>
      </c>
      <c r="Y3140" s="1" t="s">
        <v>144</v>
      </c>
      <c r="Z3140" s="1" t="s">
        <v>54</v>
      </c>
      <c r="AA3140" s="1" t="s">
        <v>55</v>
      </c>
      <c r="AB3140" s="1" t="s">
        <v>56</v>
      </c>
      <c r="AC3140" s="1" t="s">
        <v>55</v>
      </c>
      <c r="AD3140">
        <v>79866</v>
      </c>
      <c r="AE3140">
        <v>42927</v>
      </c>
    </row>
    <row r="3141" spans="1:31" x14ac:dyDescent="0.3">
      <c r="A3141" s="1" t="s">
        <v>3975</v>
      </c>
      <c r="B3141" s="1" t="s">
        <v>30</v>
      </c>
      <c r="C3141" s="1" t="s">
        <v>31</v>
      </c>
      <c r="D3141" s="2">
        <v>43500</v>
      </c>
      <c r="E3141" s="2">
        <v>43618</v>
      </c>
      <c r="F3141" s="2" t="str">
        <f>TEXT(Sales[[#This Row],[OrderDate]],"dd")</f>
        <v>02</v>
      </c>
      <c r="G3141" s="2">
        <v>43624</v>
      </c>
      <c r="H3141" s="2">
        <v>43630</v>
      </c>
      <c r="I3141" s="1" t="s">
        <v>32</v>
      </c>
      <c r="J3141">
        <v>5</v>
      </c>
      <c r="K3141" s="1" t="s">
        <v>182</v>
      </c>
      <c r="L3141">
        <v>29</v>
      </c>
      <c r="M3141" s="1" t="s">
        <v>429</v>
      </c>
      <c r="N3141">
        <v>16</v>
      </c>
      <c r="O3141" s="1" t="s">
        <v>93</v>
      </c>
      <c r="P3141">
        <v>8</v>
      </c>
      <c r="Q3141">
        <v>0.05</v>
      </c>
      <c r="R3141">
        <v>2941.3</v>
      </c>
      <c r="S3141">
        <v>1911.8450000000003</v>
      </c>
      <c r="T3141">
        <v>15294.760000000002</v>
      </c>
      <c r="U3141">
        <v>22353.88</v>
      </c>
      <c r="V3141">
        <f>Sales[[#This Row],[Total Revenue]]-Sales[[#This Row],[Total Buying]]</f>
        <v>7059.119999999999</v>
      </c>
      <c r="W3141">
        <v>203</v>
      </c>
      <c r="X3141" s="1" t="s">
        <v>1708</v>
      </c>
      <c r="Y3141" s="1" t="s">
        <v>1709</v>
      </c>
      <c r="Z3141" s="1" t="s">
        <v>878</v>
      </c>
      <c r="AA3141" s="1" t="s">
        <v>879</v>
      </c>
      <c r="AB3141" s="1" t="s">
        <v>56</v>
      </c>
      <c r="AC3141" s="1" t="s">
        <v>879</v>
      </c>
      <c r="AD3141">
        <v>59557</v>
      </c>
      <c r="AE3141">
        <v>52421</v>
      </c>
    </row>
    <row r="3142" spans="1:31" x14ac:dyDescent="0.3">
      <c r="A3142" s="1" t="s">
        <v>3976</v>
      </c>
      <c r="B3142" s="1" t="s">
        <v>47</v>
      </c>
      <c r="C3142" s="1" t="s">
        <v>62</v>
      </c>
      <c r="D3142" s="2">
        <v>43500</v>
      </c>
      <c r="E3142" s="2">
        <v>43618</v>
      </c>
      <c r="F3142" s="2" t="str">
        <f>TEXT(Sales[[#This Row],[OrderDate]],"dd")</f>
        <v>02</v>
      </c>
      <c r="G3142" s="2">
        <v>43627</v>
      </c>
      <c r="H3142" s="2">
        <v>43632</v>
      </c>
      <c r="I3142" s="1" t="s">
        <v>32</v>
      </c>
      <c r="J3142">
        <v>17</v>
      </c>
      <c r="K3142" s="1" t="s">
        <v>292</v>
      </c>
      <c r="L3142">
        <v>49</v>
      </c>
      <c r="M3142" s="1" t="s">
        <v>74</v>
      </c>
      <c r="N3142">
        <v>2</v>
      </c>
      <c r="O3142" s="1" t="s">
        <v>394</v>
      </c>
      <c r="P3142">
        <v>7</v>
      </c>
      <c r="Q3142">
        <v>0.1</v>
      </c>
      <c r="R3142">
        <v>1125.6000000000001</v>
      </c>
      <c r="S3142">
        <v>675.36</v>
      </c>
      <c r="T3142">
        <v>4727.5200000000004</v>
      </c>
      <c r="U3142">
        <v>7091.2800000000007</v>
      </c>
      <c r="V3142">
        <f>Sales[[#This Row],[Total Revenue]]-Sales[[#This Row],[Total Buying]]</f>
        <v>2363.7600000000002</v>
      </c>
      <c r="W3142">
        <v>316</v>
      </c>
      <c r="X3142" s="1" t="s">
        <v>984</v>
      </c>
      <c r="Y3142" s="1" t="s">
        <v>985</v>
      </c>
      <c r="Z3142" s="1" t="s">
        <v>251</v>
      </c>
      <c r="AA3142" s="1" t="s">
        <v>252</v>
      </c>
      <c r="AB3142" s="1" t="s">
        <v>56</v>
      </c>
      <c r="AC3142" s="1" t="s">
        <v>252</v>
      </c>
      <c r="AD3142">
        <v>477249</v>
      </c>
      <c r="AE3142">
        <v>43781</v>
      </c>
    </row>
    <row r="3143" spans="1:31" x14ac:dyDescent="0.3">
      <c r="A3143" s="1" t="s">
        <v>3977</v>
      </c>
      <c r="B3143" s="1" t="s">
        <v>47</v>
      </c>
      <c r="C3143" s="1" t="s">
        <v>48</v>
      </c>
      <c r="D3143" s="2">
        <v>43500</v>
      </c>
      <c r="E3143" s="2">
        <v>43618</v>
      </c>
      <c r="F3143" s="2" t="str">
        <f>TEXT(Sales[[#This Row],[OrderDate]],"dd")</f>
        <v>02</v>
      </c>
      <c r="G3143" s="2">
        <v>43625</v>
      </c>
      <c r="H3143" s="2">
        <v>43632</v>
      </c>
      <c r="I3143" s="1" t="s">
        <v>32</v>
      </c>
      <c r="J3143">
        <v>19</v>
      </c>
      <c r="K3143" s="1" t="s">
        <v>97</v>
      </c>
      <c r="L3143">
        <v>40</v>
      </c>
      <c r="M3143" s="1" t="s">
        <v>189</v>
      </c>
      <c r="N3143">
        <v>24</v>
      </c>
      <c r="O3143" s="1" t="s">
        <v>204</v>
      </c>
      <c r="P3143">
        <v>7</v>
      </c>
      <c r="Q3143">
        <v>0.15</v>
      </c>
      <c r="R3143">
        <v>2827.4</v>
      </c>
      <c r="S3143">
        <v>1781.2620000000002</v>
      </c>
      <c r="T3143">
        <v>12468.834000000001</v>
      </c>
      <c r="U3143">
        <v>16823.03</v>
      </c>
      <c r="V3143">
        <f>Sales[[#This Row],[Total Revenue]]-Sales[[#This Row],[Total Buying]]</f>
        <v>4354.1959999999981</v>
      </c>
      <c r="W3143">
        <v>22</v>
      </c>
      <c r="X3143" s="1" t="s">
        <v>1234</v>
      </c>
      <c r="Y3143" s="1" t="s">
        <v>169</v>
      </c>
      <c r="Z3143" s="1" t="s">
        <v>158</v>
      </c>
      <c r="AA3143" s="1" t="s">
        <v>159</v>
      </c>
      <c r="AB3143" s="1" t="s">
        <v>116</v>
      </c>
      <c r="AC3143" s="1" t="s">
        <v>159</v>
      </c>
      <c r="AD3143">
        <v>78066</v>
      </c>
      <c r="AE3143">
        <v>65185</v>
      </c>
    </row>
    <row r="3144" spans="1:31" x14ac:dyDescent="0.3">
      <c r="A3144" s="1" t="s">
        <v>3978</v>
      </c>
      <c r="B3144" s="1" t="s">
        <v>30</v>
      </c>
      <c r="C3144" s="1" t="s">
        <v>77</v>
      </c>
      <c r="D3144" s="2">
        <v>43500</v>
      </c>
      <c r="E3144" s="2">
        <v>43618</v>
      </c>
      <c r="F3144" s="2" t="str">
        <f>TEXT(Sales[[#This Row],[OrderDate]],"dd")</f>
        <v>02</v>
      </c>
      <c r="G3144" s="2">
        <v>43638</v>
      </c>
      <c r="H3144" s="2">
        <v>43646</v>
      </c>
      <c r="I3144" s="1" t="s">
        <v>32</v>
      </c>
      <c r="J3144">
        <v>12</v>
      </c>
      <c r="K3144" s="1" t="s">
        <v>208</v>
      </c>
      <c r="L3144">
        <v>2</v>
      </c>
      <c r="M3144" s="1" t="s">
        <v>248</v>
      </c>
      <c r="N3144">
        <v>39</v>
      </c>
      <c r="O3144" s="1" t="s">
        <v>288</v>
      </c>
      <c r="P3144">
        <v>2</v>
      </c>
      <c r="Q3144">
        <v>7.4999999999999997E-2</v>
      </c>
      <c r="R3144">
        <v>1105.5</v>
      </c>
      <c r="S3144">
        <v>740.68500000000006</v>
      </c>
      <c r="T3144">
        <v>1481.3700000000001</v>
      </c>
      <c r="U3144">
        <v>2045.175</v>
      </c>
      <c r="V3144">
        <f>Sales[[#This Row],[Total Revenue]]-Sales[[#This Row],[Total Buying]]</f>
        <v>563.80499999999984</v>
      </c>
      <c r="W3144">
        <v>108</v>
      </c>
      <c r="X3144" s="1" t="s">
        <v>674</v>
      </c>
      <c r="Y3144" s="1" t="s">
        <v>81</v>
      </c>
      <c r="Z3144" s="1" t="s">
        <v>82</v>
      </c>
      <c r="AA3144" s="1" t="s">
        <v>83</v>
      </c>
      <c r="AB3144" s="1" t="s">
        <v>40</v>
      </c>
      <c r="AC3144" s="1" t="s">
        <v>83</v>
      </c>
      <c r="AD3144">
        <v>49771</v>
      </c>
      <c r="AE3144">
        <v>37192</v>
      </c>
    </row>
    <row r="3145" spans="1:31" x14ac:dyDescent="0.3">
      <c r="A3145" s="1" t="s">
        <v>3979</v>
      </c>
      <c r="B3145" s="1" t="s">
        <v>47</v>
      </c>
      <c r="C3145" s="1" t="s">
        <v>77</v>
      </c>
      <c r="D3145" s="2">
        <v>43500</v>
      </c>
      <c r="E3145" s="2">
        <v>43618</v>
      </c>
      <c r="F3145" s="2" t="str">
        <f>TEXT(Sales[[#This Row],[OrderDate]],"dd")</f>
        <v>02</v>
      </c>
      <c r="G3145" s="2">
        <v>43643</v>
      </c>
      <c r="H3145" s="2">
        <v>43645</v>
      </c>
      <c r="I3145" s="1" t="s">
        <v>32</v>
      </c>
      <c r="J3145">
        <v>14</v>
      </c>
      <c r="K3145" s="1" t="s">
        <v>222</v>
      </c>
      <c r="L3145">
        <v>8</v>
      </c>
      <c r="M3145" s="1" t="s">
        <v>98</v>
      </c>
      <c r="N3145">
        <v>15</v>
      </c>
      <c r="O3145" s="1" t="s">
        <v>347</v>
      </c>
      <c r="P3145">
        <v>4</v>
      </c>
      <c r="Q3145">
        <v>0.05</v>
      </c>
      <c r="R3145">
        <v>4020</v>
      </c>
      <c r="S3145">
        <v>1809</v>
      </c>
      <c r="T3145">
        <v>7236</v>
      </c>
      <c r="U3145">
        <v>15276</v>
      </c>
      <c r="V3145">
        <f>Sales[[#This Row],[Total Revenue]]-Sales[[#This Row],[Total Buying]]</f>
        <v>8040</v>
      </c>
      <c r="W3145">
        <v>197</v>
      </c>
      <c r="X3145" s="1" t="s">
        <v>2858</v>
      </c>
      <c r="Y3145" s="1" t="s">
        <v>2859</v>
      </c>
      <c r="Z3145" s="1" t="s">
        <v>219</v>
      </c>
      <c r="AA3145" s="1" t="s">
        <v>220</v>
      </c>
      <c r="AB3145" s="1" t="s">
        <v>147</v>
      </c>
      <c r="AC3145" s="1" t="s">
        <v>220</v>
      </c>
      <c r="AD3145">
        <v>52711</v>
      </c>
      <c r="AE3145">
        <v>42250</v>
      </c>
    </row>
    <row r="3146" spans="1:31" x14ac:dyDescent="0.3">
      <c r="A3146" s="1" t="s">
        <v>3980</v>
      </c>
      <c r="B3146" s="1" t="s">
        <v>42</v>
      </c>
      <c r="C3146" s="1" t="s">
        <v>31</v>
      </c>
      <c r="D3146" s="2">
        <v>43500</v>
      </c>
      <c r="E3146" s="2">
        <v>43618</v>
      </c>
      <c r="F3146" s="2" t="str">
        <f>TEXT(Sales[[#This Row],[OrderDate]],"dd")</f>
        <v>02</v>
      </c>
      <c r="G3146" s="2">
        <v>43632</v>
      </c>
      <c r="H3146" s="2">
        <v>43635</v>
      </c>
      <c r="I3146" s="1" t="s">
        <v>32</v>
      </c>
      <c r="J3146">
        <v>24</v>
      </c>
      <c r="K3146" s="1" t="s">
        <v>58</v>
      </c>
      <c r="L3146">
        <v>20</v>
      </c>
      <c r="M3146" s="1" t="s">
        <v>59</v>
      </c>
      <c r="N3146">
        <v>25</v>
      </c>
      <c r="O3146" s="1" t="s">
        <v>216</v>
      </c>
      <c r="P3146">
        <v>8</v>
      </c>
      <c r="Q3146">
        <v>0.1</v>
      </c>
      <c r="R3146">
        <v>3269.6</v>
      </c>
      <c r="S3146">
        <v>1405.9279999999999</v>
      </c>
      <c r="T3146">
        <v>11247.423999999999</v>
      </c>
      <c r="U3146">
        <v>23541.119999999999</v>
      </c>
      <c r="V3146">
        <f>Sales[[#This Row],[Total Revenue]]-Sales[[#This Row],[Total Buying]]</f>
        <v>12293.696</v>
      </c>
      <c r="W3146">
        <v>240</v>
      </c>
      <c r="X3146" s="1" t="s">
        <v>1038</v>
      </c>
      <c r="Y3146" s="1" t="s">
        <v>1039</v>
      </c>
      <c r="Z3146" s="1" t="s">
        <v>1040</v>
      </c>
      <c r="AA3146" s="1" t="s">
        <v>1041</v>
      </c>
      <c r="AB3146" s="1" t="s">
        <v>147</v>
      </c>
      <c r="AC3146" s="1" t="s">
        <v>1041</v>
      </c>
      <c r="AD3146">
        <v>173764</v>
      </c>
      <c r="AE3146">
        <v>49896</v>
      </c>
    </row>
    <row r="3147" spans="1:31" x14ac:dyDescent="0.3">
      <c r="A3147" s="1" t="s">
        <v>3981</v>
      </c>
      <c r="B3147" s="1" t="s">
        <v>42</v>
      </c>
      <c r="C3147" s="1" t="s">
        <v>62</v>
      </c>
      <c r="D3147" s="2">
        <v>43500</v>
      </c>
      <c r="E3147" s="2">
        <v>43618</v>
      </c>
      <c r="F3147" s="2" t="str">
        <f>TEXT(Sales[[#This Row],[OrderDate]],"dd")</f>
        <v>02</v>
      </c>
      <c r="G3147" s="2">
        <v>43644</v>
      </c>
      <c r="H3147" s="2">
        <v>43647</v>
      </c>
      <c r="I3147" s="1" t="s">
        <v>32</v>
      </c>
      <c r="J3147">
        <v>21</v>
      </c>
      <c r="K3147" s="1" t="s">
        <v>43</v>
      </c>
      <c r="L3147">
        <v>19</v>
      </c>
      <c r="M3147" s="1" t="s">
        <v>346</v>
      </c>
      <c r="N3147">
        <v>44</v>
      </c>
      <c r="O3147" s="1" t="s">
        <v>206</v>
      </c>
      <c r="P3147">
        <v>7</v>
      </c>
      <c r="Q3147">
        <v>0.05</v>
      </c>
      <c r="R3147">
        <v>5246.1</v>
      </c>
      <c r="S3147">
        <v>3882.114</v>
      </c>
      <c r="T3147">
        <v>27174.797999999999</v>
      </c>
      <c r="U3147">
        <v>34886.565000000002</v>
      </c>
      <c r="V3147">
        <f>Sales[[#This Row],[Total Revenue]]-Sales[[#This Row],[Total Buying]]</f>
        <v>7711.7670000000035</v>
      </c>
      <c r="W3147">
        <v>262</v>
      </c>
      <c r="X3147" s="1" t="s">
        <v>494</v>
      </c>
      <c r="Y3147" s="1" t="s">
        <v>495</v>
      </c>
      <c r="Z3147" s="1" t="s">
        <v>38</v>
      </c>
      <c r="AA3147" s="1" t="s">
        <v>39</v>
      </c>
      <c r="AB3147" s="1" t="s">
        <v>40</v>
      </c>
      <c r="AC3147" s="1" t="s">
        <v>39</v>
      </c>
      <c r="AD3147">
        <v>110549</v>
      </c>
      <c r="AE3147">
        <v>31918</v>
      </c>
    </row>
    <row r="3148" spans="1:31" x14ac:dyDescent="0.3">
      <c r="A3148" s="1" t="s">
        <v>3982</v>
      </c>
      <c r="B3148" s="1" t="s">
        <v>100</v>
      </c>
      <c r="C3148" s="1" t="s">
        <v>77</v>
      </c>
      <c r="D3148" s="2">
        <v>43500</v>
      </c>
      <c r="E3148" s="2">
        <v>43619</v>
      </c>
      <c r="F3148" s="2" t="str">
        <f>TEXT(Sales[[#This Row],[OrderDate]],"dd")</f>
        <v>03</v>
      </c>
      <c r="G3148" s="2">
        <v>43636</v>
      </c>
      <c r="H3148" s="2">
        <v>43638</v>
      </c>
      <c r="I3148" s="1" t="s">
        <v>32</v>
      </c>
      <c r="J3148">
        <v>28</v>
      </c>
      <c r="K3148" s="1" t="s">
        <v>101</v>
      </c>
      <c r="L3148">
        <v>49</v>
      </c>
      <c r="M3148" s="1" t="s">
        <v>74</v>
      </c>
      <c r="N3148">
        <v>4</v>
      </c>
      <c r="O3148" s="1" t="s">
        <v>64</v>
      </c>
      <c r="P3148">
        <v>4</v>
      </c>
      <c r="Q3148">
        <v>0.05</v>
      </c>
      <c r="R3148">
        <v>2405.3000000000002</v>
      </c>
      <c r="S3148">
        <v>1611.5510000000002</v>
      </c>
      <c r="T3148">
        <v>6446.2040000000006</v>
      </c>
      <c r="U3148">
        <v>9140.1400000000012</v>
      </c>
      <c r="V3148">
        <f>Sales[[#This Row],[Total Revenue]]-Sales[[#This Row],[Total Buying]]</f>
        <v>2693.9360000000006</v>
      </c>
      <c r="W3148">
        <v>176</v>
      </c>
      <c r="X3148" s="1" t="s">
        <v>843</v>
      </c>
      <c r="Y3148" s="1" t="s">
        <v>844</v>
      </c>
      <c r="Z3148" s="1" t="s">
        <v>196</v>
      </c>
      <c r="AA3148" s="1" t="s">
        <v>197</v>
      </c>
      <c r="AB3148" s="1" t="s">
        <v>147</v>
      </c>
      <c r="AC3148" s="1" t="s">
        <v>197</v>
      </c>
      <c r="AD3148">
        <v>50575</v>
      </c>
      <c r="AE3148">
        <v>49868</v>
      </c>
    </row>
    <row r="3149" spans="1:31" x14ac:dyDescent="0.3">
      <c r="A3149" s="1" t="s">
        <v>3983</v>
      </c>
      <c r="B3149" s="1" t="s">
        <v>47</v>
      </c>
      <c r="C3149" s="1" t="s">
        <v>62</v>
      </c>
      <c r="D3149" s="2">
        <v>43500</v>
      </c>
      <c r="E3149" s="2">
        <v>43619</v>
      </c>
      <c r="F3149" s="2" t="str">
        <f>TEXT(Sales[[#This Row],[OrderDate]],"dd")</f>
        <v>03</v>
      </c>
      <c r="G3149" s="2">
        <v>43630</v>
      </c>
      <c r="H3149" s="2">
        <v>43631</v>
      </c>
      <c r="I3149" s="1" t="s">
        <v>32</v>
      </c>
      <c r="J3149">
        <v>20</v>
      </c>
      <c r="K3149" s="1" t="s">
        <v>225</v>
      </c>
      <c r="L3149">
        <v>28</v>
      </c>
      <c r="M3149" s="1" t="s">
        <v>50</v>
      </c>
      <c r="N3149">
        <v>14</v>
      </c>
      <c r="O3149" s="1" t="s">
        <v>438</v>
      </c>
      <c r="P3149">
        <v>2</v>
      </c>
      <c r="Q3149">
        <v>0.05</v>
      </c>
      <c r="R3149">
        <v>6137.2</v>
      </c>
      <c r="S3149">
        <v>2823.1120000000001</v>
      </c>
      <c r="T3149">
        <v>5646.2240000000002</v>
      </c>
      <c r="U3149">
        <v>11660.68</v>
      </c>
      <c r="V3149">
        <f>Sales[[#This Row],[Total Revenue]]-Sales[[#This Row],[Total Buying]]</f>
        <v>6014.4560000000001</v>
      </c>
      <c r="W3149">
        <v>292</v>
      </c>
      <c r="X3149" s="1" t="s">
        <v>925</v>
      </c>
      <c r="Y3149" s="1" t="s">
        <v>926</v>
      </c>
      <c r="Z3149" s="1" t="s">
        <v>298</v>
      </c>
      <c r="AA3149" s="1" t="s">
        <v>299</v>
      </c>
      <c r="AB3149" s="1" t="s">
        <v>116</v>
      </c>
      <c r="AC3149" s="1" t="s">
        <v>299</v>
      </c>
      <c r="AD3149">
        <v>57729</v>
      </c>
      <c r="AE3149">
        <v>47191</v>
      </c>
    </row>
    <row r="3150" spans="1:31" x14ac:dyDescent="0.3">
      <c r="A3150" s="1" t="s">
        <v>3984</v>
      </c>
      <c r="B3150" s="1" t="s">
        <v>47</v>
      </c>
      <c r="C3150" s="1" t="s">
        <v>31</v>
      </c>
      <c r="D3150" s="2">
        <v>43500</v>
      </c>
      <c r="E3150" s="2">
        <v>43619</v>
      </c>
      <c r="F3150" s="2" t="str">
        <f>TEXT(Sales[[#This Row],[OrderDate]],"dd")</f>
        <v>03</v>
      </c>
      <c r="G3150" s="2">
        <v>43631</v>
      </c>
      <c r="H3150" s="2">
        <v>43641</v>
      </c>
      <c r="I3150" s="1" t="s">
        <v>32</v>
      </c>
      <c r="J3150">
        <v>19</v>
      </c>
      <c r="K3150" s="1" t="s">
        <v>97</v>
      </c>
      <c r="L3150">
        <v>42</v>
      </c>
      <c r="M3150" s="1" t="s">
        <v>363</v>
      </c>
      <c r="N3150">
        <v>28</v>
      </c>
      <c r="O3150" s="1" t="s">
        <v>135</v>
      </c>
      <c r="P3150">
        <v>2</v>
      </c>
      <c r="Q3150">
        <v>7.4999999999999997E-2</v>
      </c>
      <c r="R3150">
        <v>2365.1</v>
      </c>
      <c r="S3150">
        <v>993.34199999999987</v>
      </c>
      <c r="T3150">
        <v>1986.6839999999997</v>
      </c>
      <c r="U3150">
        <v>4375.4349999999995</v>
      </c>
      <c r="V3150">
        <f>Sales[[#This Row],[Total Revenue]]-Sales[[#This Row],[Total Buying]]</f>
        <v>2388.7509999999997</v>
      </c>
      <c r="W3150">
        <v>257</v>
      </c>
      <c r="X3150" s="1" t="s">
        <v>1206</v>
      </c>
      <c r="Y3150" s="1" t="s">
        <v>387</v>
      </c>
      <c r="Z3150" s="1" t="s">
        <v>388</v>
      </c>
      <c r="AA3150" s="1" t="s">
        <v>389</v>
      </c>
      <c r="AB3150" s="1" t="s">
        <v>116</v>
      </c>
      <c r="AC3150" s="1" t="s">
        <v>389</v>
      </c>
      <c r="AD3150">
        <v>60366</v>
      </c>
      <c r="AE3150">
        <v>39586</v>
      </c>
    </row>
    <row r="3151" spans="1:31" x14ac:dyDescent="0.3">
      <c r="A3151" s="1" t="s">
        <v>3985</v>
      </c>
      <c r="B3151" s="1" t="s">
        <v>30</v>
      </c>
      <c r="C3151" s="1" t="s">
        <v>77</v>
      </c>
      <c r="D3151" s="2">
        <v>43500</v>
      </c>
      <c r="E3151" s="2">
        <v>43619</v>
      </c>
      <c r="F3151" s="2" t="str">
        <f>TEXT(Sales[[#This Row],[OrderDate]],"dd")</f>
        <v>03</v>
      </c>
      <c r="G3151" s="2">
        <v>43634</v>
      </c>
      <c r="H3151" s="2">
        <v>43638</v>
      </c>
      <c r="I3151" s="1" t="s">
        <v>32</v>
      </c>
      <c r="J3151">
        <v>2</v>
      </c>
      <c r="K3151" s="1" t="s">
        <v>142</v>
      </c>
      <c r="L3151">
        <v>25</v>
      </c>
      <c r="M3151" s="1" t="s">
        <v>454</v>
      </c>
      <c r="N3151">
        <v>45</v>
      </c>
      <c r="O3151" s="1" t="s">
        <v>109</v>
      </c>
      <c r="P3151">
        <v>6</v>
      </c>
      <c r="Q3151">
        <v>0.05</v>
      </c>
      <c r="R3151">
        <v>1159.1000000000001</v>
      </c>
      <c r="S3151">
        <v>950.4620000000001</v>
      </c>
      <c r="T3151">
        <v>5702.7720000000008</v>
      </c>
      <c r="U3151">
        <v>6606.8700000000008</v>
      </c>
      <c r="V3151">
        <f>Sales[[#This Row],[Total Revenue]]-Sales[[#This Row],[Total Buying]]</f>
        <v>904.09799999999996</v>
      </c>
      <c r="W3151">
        <v>135</v>
      </c>
      <c r="X3151" s="1" t="s">
        <v>1554</v>
      </c>
      <c r="Y3151" s="1" t="s">
        <v>1287</v>
      </c>
      <c r="Z3151" s="1" t="s">
        <v>306</v>
      </c>
      <c r="AA3151" s="1" t="s">
        <v>307</v>
      </c>
      <c r="AB3151" s="1" t="s">
        <v>56</v>
      </c>
      <c r="AC3151" s="1" t="s">
        <v>307</v>
      </c>
      <c r="AD3151">
        <v>105443</v>
      </c>
      <c r="AE3151">
        <v>45748</v>
      </c>
    </row>
    <row r="3152" spans="1:31" x14ac:dyDescent="0.3">
      <c r="A3152" s="1" t="s">
        <v>3986</v>
      </c>
      <c r="B3152" s="1" t="s">
        <v>100</v>
      </c>
      <c r="C3152" s="1" t="s">
        <v>77</v>
      </c>
      <c r="D3152" s="2">
        <v>43500</v>
      </c>
      <c r="E3152" s="2">
        <v>43619</v>
      </c>
      <c r="F3152" s="2" t="str">
        <f>TEXT(Sales[[#This Row],[OrderDate]],"dd")</f>
        <v>03</v>
      </c>
      <c r="G3152" s="2">
        <v>43631</v>
      </c>
      <c r="H3152" s="2">
        <v>43641</v>
      </c>
      <c r="I3152" s="1" t="s">
        <v>32</v>
      </c>
      <c r="J3152">
        <v>28</v>
      </c>
      <c r="K3152" s="1" t="s">
        <v>101</v>
      </c>
      <c r="L3152">
        <v>34</v>
      </c>
      <c r="M3152" s="1" t="s">
        <v>378</v>
      </c>
      <c r="N3152">
        <v>28</v>
      </c>
      <c r="O3152" s="1" t="s">
        <v>135</v>
      </c>
      <c r="P3152">
        <v>7</v>
      </c>
      <c r="Q3152">
        <v>0.05</v>
      </c>
      <c r="R3152">
        <v>1072</v>
      </c>
      <c r="S3152">
        <v>450.24</v>
      </c>
      <c r="T3152">
        <v>3151.6800000000003</v>
      </c>
      <c r="U3152">
        <v>7128.8</v>
      </c>
      <c r="V3152">
        <f>Sales[[#This Row],[Total Revenue]]-Sales[[#This Row],[Total Buying]]</f>
        <v>3977.12</v>
      </c>
      <c r="W3152">
        <v>148</v>
      </c>
      <c r="X3152" s="1" t="s">
        <v>463</v>
      </c>
      <c r="Y3152" s="1" t="s">
        <v>464</v>
      </c>
      <c r="Z3152" s="1" t="s">
        <v>465</v>
      </c>
      <c r="AA3152" s="1" t="s">
        <v>466</v>
      </c>
      <c r="AB3152" s="1" t="s">
        <v>147</v>
      </c>
      <c r="AC3152" s="1" t="s">
        <v>466</v>
      </c>
      <c r="AD3152">
        <v>41100</v>
      </c>
      <c r="AE3152">
        <v>47343</v>
      </c>
    </row>
    <row r="3153" spans="1:31" x14ac:dyDescent="0.3">
      <c r="A3153" s="1" t="s">
        <v>3987</v>
      </c>
      <c r="B3153" s="1" t="s">
        <v>30</v>
      </c>
      <c r="C3153" s="1" t="s">
        <v>31</v>
      </c>
      <c r="D3153" s="2">
        <v>43500</v>
      </c>
      <c r="E3153" s="2">
        <v>43619</v>
      </c>
      <c r="F3153" s="2" t="str">
        <f>TEXT(Sales[[#This Row],[OrderDate]],"dd")</f>
        <v>03</v>
      </c>
      <c r="G3153" s="2">
        <v>43635</v>
      </c>
      <c r="H3153" s="2">
        <v>43645</v>
      </c>
      <c r="I3153" s="1" t="s">
        <v>32</v>
      </c>
      <c r="J3153">
        <v>7</v>
      </c>
      <c r="K3153" s="1" t="s">
        <v>188</v>
      </c>
      <c r="L3153">
        <v>24</v>
      </c>
      <c r="M3153" s="1" t="s">
        <v>138</v>
      </c>
      <c r="N3153">
        <v>10</v>
      </c>
      <c r="O3153" s="1" t="s">
        <v>162</v>
      </c>
      <c r="P3153">
        <v>3</v>
      </c>
      <c r="Q3153">
        <v>0.1</v>
      </c>
      <c r="R3153">
        <v>3845.8</v>
      </c>
      <c r="S3153">
        <v>1922.9</v>
      </c>
      <c r="T3153">
        <v>5768.7000000000007</v>
      </c>
      <c r="U3153">
        <v>10383.66</v>
      </c>
      <c r="V3153">
        <f>Sales[[#This Row],[Total Revenue]]-Sales[[#This Row],[Total Buying]]</f>
        <v>4614.9599999999991</v>
      </c>
      <c r="W3153">
        <v>228</v>
      </c>
      <c r="X3153" s="1" t="s">
        <v>854</v>
      </c>
      <c r="Y3153" s="1" t="s">
        <v>855</v>
      </c>
      <c r="Z3153" s="1" t="s">
        <v>856</v>
      </c>
      <c r="AA3153" s="1" t="s">
        <v>857</v>
      </c>
      <c r="AB3153" s="1" t="s">
        <v>116</v>
      </c>
      <c r="AC3153" s="1" t="s">
        <v>857</v>
      </c>
      <c r="AD3153">
        <v>44092</v>
      </c>
      <c r="AE3153">
        <v>51012</v>
      </c>
    </row>
    <row r="3154" spans="1:31" x14ac:dyDescent="0.3">
      <c r="A3154" s="1" t="s">
        <v>3988</v>
      </c>
      <c r="B3154" s="1" t="s">
        <v>47</v>
      </c>
      <c r="C3154" s="1" t="s">
        <v>31</v>
      </c>
      <c r="D3154" s="2">
        <v>43500</v>
      </c>
      <c r="E3154" s="2">
        <v>43619</v>
      </c>
      <c r="F3154" s="2" t="str">
        <f>TEXT(Sales[[#This Row],[OrderDate]],"dd")</f>
        <v>03</v>
      </c>
      <c r="G3154" s="2">
        <v>43638</v>
      </c>
      <c r="H3154" s="2">
        <v>43648</v>
      </c>
      <c r="I3154" s="1" t="s">
        <v>32</v>
      </c>
      <c r="J3154">
        <v>19</v>
      </c>
      <c r="K3154" s="1" t="s">
        <v>97</v>
      </c>
      <c r="L3154">
        <v>10</v>
      </c>
      <c r="M3154" s="1" t="s">
        <v>273</v>
      </c>
      <c r="N3154">
        <v>36</v>
      </c>
      <c r="O3154" s="1" t="s">
        <v>227</v>
      </c>
      <c r="P3154">
        <v>7</v>
      </c>
      <c r="Q3154">
        <v>0.05</v>
      </c>
      <c r="R3154">
        <v>3886</v>
      </c>
      <c r="S3154">
        <v>3069.94</v>
      </c>
      <c r="T3154">
        <v>21489.58</v>
      </c>
      <c r="U3154">
        <v>25841.899999999998</v>
      </c>
      <c r="V3154">
        <f>Sales[[#This Row],[Total Revenue]]-Sales[[#This Row],[Total Buying]]</f>
        <v>4352.3199999999961</v>
      </c>
      <c r="W3154">
        <v>252</v>
      </c>
      <c r="X3154" s="1" t="s">
        <v>911</v>
      </c>
      <c r="Y3154" s="1" t="s">
        <v>387</v>
      </c>
      <c r="Z3154" s="1" t="s">
        <v>388</v>
      </c>
      <c r="AA3154" s="1" t="s">
        <v>389</v>
      </c>
      <c r="AB3154" s="1" t="s">
        <v>116</v>
      </c>
      <c r="AC3154" s="1" t="s">
        <v>389</v>
      </c>
      <c r="AD3154">
        <v>215614</v>
      </c>
      <c r="AE3154">
        <v>50202</v>
      </c>
    </row>
    <row r="3155" spans="1:31" x14ac:dyDescent="0.3">
      <c r="A3155" s="1" t="s">
        <v>3989</v>
      </c>
      <c r="B3155" s="1" t="s">
        <v>30</v>
      </c>
      <c r="C3155" s="1" t="s">
        <v>77</v>
      </c>
      <c r="D3155" s="2">
        <v>43500</v>
      </c>
      <c r="E3155" s="2">
        <v>43619</v>
      </c>
      <c r="F3155" s="2" t="str">
        <f>TEXT(Sales[[#This Row],[OrderDate]],"dd")</f>
        <v>03</v>
      </c>
      <c r="G3155" s="2">
        <v>43634</v>
      </c>
      <c r="H3155" s="2">
        <v>43635</v>
      </c>
      <c r="I3155" s="1" t="s">
        <v>32</v>
      </c>
      <c r="J3155">
        <v>9</v>
      </c>
      <c r="K3155" s="1" t="s">
        <v>214</v>
      </c>
      <c r="L3155">
        <v>7</v>
      </c>
      <c r="M3155" s="1" t="s">
        <v>271</v>
      </c>
      <c r="N3155">
        <v>3</v>
      </c>
      <c r="O3155" s="1" t="s">
        <v>167</v>
      </c>
      <c r="P3155">
        <v>5</v>
      </c>
      <c r="Q3155">
        <v>0.2</v>
      </c>
      <c r="R3155">
        <v>777.2</v>
      </c>
      <c r="S3155">
        <v>528.49600000000009</v>
      </c>
      <c r="T3155">
        <v>2642.4800000000005</v>
      </c>
      <c r="U3155">
        <v>3108.8</v>
      </c>
      <c r="V3155">
        <f>Sales[[#This Row],[Total Revenue]]-Sales[[#This Row],[Total Buying]]</f>
        <v>466.31999999999971</v>
      </c>
      <c r="W3155">
        <v>96</v>
      </c>
      <c r="X3155" s="1" t="s">
        <v>544</v>
      </c>
      <c r="Y3155" s="1" t="s">
        <v>545</v>
      </c>
      <c r="Z3155" s="1" t="s">
        <v>400</v>
      </c>
      <c r="AA3155" s="1" t="s">
        <v>401</v>
      </c>
      <c r="AB3155" s="1" t="s">
        <v>116</v>
      </c>
      <c r="AC3155" s="1" t="s">
        <v>401</v>
      </c>
      <c r="AD3155">
        <v>58918</v>
      </c>
      <c r="AE3155">
        <v>55647</v>
      </c>
    </row>
    <row r="3156" spans="1:31" x14ac:dyDescent="0.3">
      <c r="A3156" s="1" t="s">
        <v>3990</v>
      </c>
      <c r="B3156" s="1" t="s">
        <v>47</v>
      </c>
      <c r="C3156" s="1" t="s">
        <v>77</v>
      </c>
      <c r="D3156" s="2">
        <v>43500</v>
      </c>
      <c r="E3156" s="2">
        <v>43619</v>
      </c>
      <c r="F3156" s="2" t="str">
        <f>TEXT(Sales[[#This Row],[OrderDate]],"dd")</f>
        <v>03</v>
      </c>
      <c r="G3156" s="2">
        <v>43642</v>
      </c>
      <c r="H3156" s="2">
        <v>43645</v>
      </c>
      <c r="I3156" s="1" t="s">
        <v>32</v>
      </c>
      <c r="J3156">
        <v>14</v>
      </c>
      <c r="K3156" s="1" t="s">
        <v>222</v>
      </c>
      <c r="L3156">
        <v>40</v>
      </c>
      <c r="M3156" s="1" t="s">
        <v>189</v>
      </c>
      <c r="N3156">
        <v>37</v>
      </c>
      <c r="O3156" s="1" t="s">
        <v>309</v>
      </c>
      <c r="P3156">
        <v>1</v>
      </c>
      <c r="Q3156">
        <v>0.1</v>
      </c>
      <c r="R3156">
        <v>911.2</v>
      </c>
      <c r="S3156">
        <v>756.29600000000005</v>
      </c>
      <c r="T3156">
        <v>756.29600000000005</v>
      </c>
      <c r="U3156">
        <v>820.08</v>
      </c>
      <c r="V3156">
        <f>Sales[[#This Row],[Total Revenue]]-Sales[[#This Row],[Total Buying]]</f>
        <v>63.783999999999992</v>
      </c>
      <c r="W3156">
        <v>149</v>
      </c>
      <c r="X3156" s="1" t="s">
        <v>635</v>
      </c>
      <c r="Y3156" s="1" t="s">
        <v>636</v>
      </c>
      <c r="Z3156" s="1" t="s">
        <v>465</v>
      </c>
      <c r="AA3156" s="1" t="s">
        <v>466</v>
      </c>
      <c r="AB3156" s="1" t="s">
        <v>147</v>
      </c>
      <c r="AC3156" s="1" t="s">
        <v>466</v>
      </c>
      <c r="AD3156">
        <v>81717</v>
      </c>
      <c r="AE3156">
        <v>46290</v>
      </c>
    </row>
    <row r="3157" spans="1:31" x14ac:dyDescent="0.3">
      <c r="A3157" s="1" t="s">
        <v>3991</v>
      </c>
      <c r="B3157" s="1" t="s">
        <v>42</v>
      </c>
      <c r="C3157" s="1" t="s">
        <v>62</v>
      </c>
      <c r="D3157" s="2">
        <v>43500</v>
      </c>
      <c r="E3157" s="2">
        <v>43619</v>
      </c>
      <c r="F3157" s="2" t="str">
        <f>TEXT(Sales[[#This Row],[OrderDate]],"dd")</f>
        <v>03</v>
      </c>
      <c r="G3157" s="2">
        <v>43632</v>
      </c>
      <c r="H3157" s="2">
        <v>43642</v>
      </c>
      <c r="I3157" s="1" t="s">
        <v>32</v>
      </c>
      <c r="J3157">
        <v>24</v>
      </c>
      <c r="K3157" s="1" t="s">
        <v>58</v>
      </c>
      <c r="L3157">
        <v>16</v>
      </c>
      <c r="M3157" s="1" t="s">
        <v>155</v>
      </c>
      <c r="N3157">
        <v>15</v>
      </c>
      <c r="O3157" s="1" t="s">
        <v>347</v>
      </c>
      <c r="P3157">
        <v>8</v>
      </c>
      <c r="Q3157">
        <v>0.05</v>
      </c>
      <c r="R3157">
        <v>3932.9</v>
      </c>
      <c r="S3157">
        <v>3106.991</v>
      </c>
      <c r="T3157">
        <v>24855.928</v>
      </c>
      <c r="U3157">
        <v>29890.04</v>
      </c>
      <c r="V3157">
        <f>Sales[[#This Row],[Total Revenue]]-Sales[[#This Row],[Total Buying]]</f>
        <v>5034.112000000001</v>
      </c>
      <c r="W3157">
        <v>294</v>
      </c>
      <c r="X3157" s="1" t="s">
        <v>65</v>
      </c>
      <c r="Y3157" s="1" t="s">
        <v>66</v>
      </c>
      <c r="Z3157" s="1" t="s">
        <v>67</v>
      </c>
      <c r="AA3157" s="1" t="s">
        <v>68</v>
      </c>
      <c r="AB3157" s="1" t="s">
        <v>40</v>
      </c>
      <c r="AC3157" s="1" t="s">
        <v>68</v>
      </c>
      <c r="AD3157">
        <v>581050</v>
      </c>
      <c r="AE3157">
        <v>38253</v>
      </c>
    </row>
    <row r="3158" spans="1:31" x14ac:dyDescent="0.3">
      <c r="A3158" s="1" t="s">
        <v>3992</v>
      </c>
      <c r="B3158" s="1" t="s">
        <v>47</v>
      </c>
      <c r="C3158" s="1" t="s">
        <v>62</v>
      </c>
      <c r="D3158" s="2">
        <v>43500</v>
      </c>
      <c r="E3158" s="2">
        <v>43619</v>
      </c>
      <c r="F3158" s="2" t="str">
        <f>TEXT(Sales[[#This Row],[OrderDate]],"dd")</f>
        <v>03</v>
      </c>
      <c r="G3158" s="2">
        <v>43636</v>
      </c>
      <c r="H3158" s="2">
        <v>43637</v>
      </c>
      <c r="I3158" s="1" t="s">
        <v>32</v>
      </c>
      <c r="J3158">
        <v>13</v>
      </c>
      <c r="K3158" s="1" t="s">
        <v>88</v>
      </c>
      <c r="L3158">
        <v>23</v>
      </c>
      <c r="M3158" s="1" t="s">
        <v>354</v>
      </c>
      <c r="N3158">
        <v>25</v>
      </c>
      <c r="O3158" s="1" t="s">
        <v>216</v>
      </c>
      <c r="P3158">
        <v>5</v>
      </c>
      <c r="Q3158">
        <v>7.4999999999999997E-2</v>
      </c>
      <c r="R3158">
        <v>2566.1</v>
      </c>
      <c r="S3158">
        <v>1437.0160000000001</v>
      </c>
      <c r="T3158">
        <v>7185.08</v>
      </c>
      <c r="U3158">
        <v>11868.2125</v>
      </c>
      <c r="V3158">
        <f>Sales[[#This Row],[Total Revenue]]-Sales[[#This Row],[Total Buying]]</f>
        <v>4683.1324999999997</v>
      </c>
      <c r="W3158">
        <v>299</v>
      </c>
      <c r="X3158" s="1" t="s">
        <v>255</v>
      </c>
      <c r="Y3158" s="1" t="s">
        <v>256</v>
      </c>
      <c r="Z3158" s="1" t="s">
        <v>257</v>
      </c>
      <c r="AA3158" s="1" t="s">
        <v>258</v>
      </c>
      <c r="AB3158" s="1" t="s">
        <v>56</v>
      </c>
      <c r="AC3158" s="1" t="s">
        <v>258</v>
      </c>
      <c r="AD3158">
        <v>37597</v>
      </c>
      <c r="AE3158">
        <v>39543</v>
      </c>
    </row>
    <row r="3159" spans="1:31" x14ac:dyDescent="0.3">
      <c r="A3159" s="1" t="s">
        <v>3993</v>
      </c>
      <c r="B3159" s="1" t="s">
        <v>30</v>
      </c>
      <c r="C3159" s="1" t="s">
        <v>48</v>
      </c>
      <c r="D3159" s="2">
        <v>43500</v>
      </c>
      <c r="E3159" s="2">
        <v>43619</v>
      </c>
      <c r="F3159" s="2" t="str">
        <f>TEXT(Sales[[#This Row],[OrderDate]],"dd")</f>
        <v>03</v>
      </c>
      <c r="G3159" s="2">
        <v>43626</v>
      </c>
      <c r="H3159" s="2">
        <v>43635</v>
      </c>
      <c r="I3159" s="1" t="s">
        <v>32</v>
      </c>
      <c r="J3159">
        <v>11</v>
      </c>
      <c r="K3159" s="1" t="s">
        <v>125</v>
      </c>
      <c r="L3159">
        <v>11</v>
      </c>
      <c r="M3159" s="1" t="s">
        <v>44</v>
      </c>
      <c r="N3159">
        <v>34</v>
      </c>
      <c r="O3159" s="1" t="s">
        <v>335</v>
      </c>
      <c r="P3159">
        <v>6</v>
      </c>
      <c r="Q3159">
        <v>7.4999999999999997E-2</v>
      </c>
      <c r="R3159">
        <v>5788.8</v>
      </c>
      <c r="S3159">
        <v>2952.288</v>
      </c>
      <c r="T3159">
        <v>17713.727999999999</v>
      </c>
      <c r="U3159">
        <v>32127.840000000004</v>
      </c>
      <c r="V3159">
        <f>Sales[[#This Row],[Total Revenue]]-Sales[[#This Row],[Total Buying]]</f>
        <v>14414.112000000005</v>
      </c>
      <c r="W3159">
        <v>40</v>
      </c>
      <c r="X3159" s="1" t="s">
        <v>395</v>
      </c>
      <c r="Y3159" s="1" t="s">
        <v>191</v>
      </c>
      <c r="Z3159" s="1" t="s">
        <v>158</v>
      </c>
      <c r="AA3159" s="1" t="s">
        <v>159</v>
      </c>
      <c r="AB3159" s="1" t="s">
        <v>116</v>
      </c>
      <c r="AC3159" s="1" t="s">
        <v>159</v>
      </c>
      <c r="AD3159">
        <v>71498</v>
      </c>
      <c r="AE3159">
        <v>52574</v>
      </c>
    </row>
    <row r="3160" spans="1:31" x14ac:dyDescent="0.3">
      <c r="A3160" s="1" t="s">
        <v>3994</v>
      </c>
      <c r="B3160" s="1" t="s">
        <v>30</v>
      </c>
      <c r="C3160" s="1" t="s">
        <v>77</v>
      </c>
      <c r="D3160" s="2">
        <v>43500</v>
      </c>
      <c r="E3160" s="2">
        <v>43619</v>
      </c>
      <c r="F3160" s="2" t="str">
        <f>TEXT(Sales[[#This Row],[OrderDate]],"dd")</f>
        <v>03</v>
      </c>
      <c r="G3160" s="2">
        <v>43631</v>
      </c>
      <c r="H3160" s="2">
        <v>43633</v>
      </c>
      <c r="I3160" s="1" t="s">
        <v>32</v>
      </c>
      <c r="J3160">
        <v>11</v>
      </c>
      <c r="K3160" s="1" t="s">
        <v>125</v>
      </c>
      <c r="L3160">
        <v>5</v>
      </c>
      <c r="M3160" s="1" t="s">
        <v>106</v>
      </c>
      <c r="N3160">
        <v>2</v>
      </c>
      <c r="O3160" s="1" t="s">
        <v>394</v>
      </c>
      <c r="P3160">
        <v>1</v>
      </c>
      <c r="Q3160">
        <v>0.05</v>
      </c>
      <c r="R3160">
        <v>6358.3</v>
      </c>
      <c r="S3160">
        <v>5023.0570000000007</v>
      </c>
      <c r="T3160">
        <v>5023.0570000000007</v>
      </c>
      <c r="U3160">
        <v>6040.3850000000002</v>
      </c>
      <c r="V3160">
        <f>Sales[[#This Row],[Total Revenue]]-Sales[[#This Row],[Total Buying]]</f>
        <v>1017.3279999999995</v>
      </c>
      <c r="W3160">
        <v>151</v>
      </c>
      <c r="X3160" s="1" t="s">
        <v>485</v>
      </c>
      <c r="Y3160" s="1" t="s">
        <v>486</v>
      </c>
      <c r="Z3160" s="1" t="s">
        <v>196</v>
      </c>
      <c r="AA3160" s="1" t="s">
        <v>197</v>
      </c>
      <c r="AB3160" s="1" t="s">
        <v>147</v>
      </c>
      <c r="AC3160" s="1" t="s">
        <v>197</v>
      </c>
      <c r="AD3160">
        <v>61449</v>
      </c>
      <c r="AE3160">
        <v>63090</v>
      </c>
    </row>
    <row r="3161" spans="1:31" x14ac:dyDescent="0.3">
      <c r="A3161" s="1" t="s">
        <v>3995</v>
      </c>
      <c r="B3161" s="1" t="s">
        <v>30</v>
      </c>
      <c r="C3161" s="1" t="s">
        <v>77</v>
      </c>
      <c r="D3161" s="2">
        <v>43500</v>
      </c>
      <c r="E3161" s="2">
        <v>43619</v>
      </c>
      <c r="F3161" s="2" t="str">
        <f>TEXT(Sales[[#This Row],[OrderDate]],"dd")</f>
        <v>03</v>
      </c>
      <c r="G3161" s="2">
        <v>43629</v>
      </c>
      <c r="H3161" s="2">
        <v>43637</v>
      </c>
      <c r="I3161" s="1" t="s">
        <v>32</v>
      </c>
      <c r="J3161">
        <v>6</v>
      </c>
      <c r="K3161" s="1" t="s">
        <v>33</v>
      </c>
      <c r="L3161">
        <v>49</v>
      </c>
      <c r="M3161" s="1" t="s">
        <v>74</v>
      </c>
      <c r="N3161">
        <v>8</v>
      </c>
      <c r="O3161" s="1" t="s">
        <v>172</v>
      </c>
      <c r="P3161">
        <v>1</v>
      </c>
      <c r="Q3161">
        <v>7.4999999999999997E-2</v>
      </c>
      <c r="R3161">
        <v>924.6</v>
      </c>
      <c r="S3161">
        <v>711.94200000000001</v>
      </c>
      <c r="T3161">
        <v>711.94200000000001</v>
      </c>
      <c r="U3161">
        <v>855.255</v>
      </c>
      <c r="V3161">
        <f>Sales[[#This Row],[Total Revenue]]-Sales[[#This Row],[Total Buying]]</f>
        <v>143.31299999999999</v>
      </c>
      <c r="W3161">
        <v>143</v>
      </c>
      <c r="X3161" s="1" t="s">
        <v>774</v>
      </c>
      <c r="Y3161" s="1" t="s">
        <v>775</v>
      </c>
      <c r="Z3161" s="1" t="s">
        <v>457</v>
      </c>
      <c r="AA3161" s="1" t="s">
        <v>458</v>
      </c>
      <c r="AB3161" s="1" t="s">
        <v>56</v>
      </c>
      <c r="AC3161" s="1" t="s">
        <v>458</v>
      </c>
      <c r="AD3161">
        <v>57025</v>
      </c>
      <c r="AE3161">
        <v>36568</v>
      </c>
    </row>
    <row r="3162" spans="1:31" x14ac:dyDescent="0.3">
      <c r="A3162" s="1" t="s">
        <v>3996</v>
      </c>
      <c r="B3162" s="1" t="s">
        <v>42</v>
      </c>
      <c r="C3162" s="1" t="s">
        <v>77</v>
      </c>
      <c r="D3162" s="2">
        <v>43500</v>
      </c>
      <c r="E3162" s="2">
        <v>43619</v>
      </c>
      <c r="F3162" s="2" t="str">
        <f>TEXT(Sales[[#This Row],[OrderDate]],"dd")</f>
        <v>03</v>
      </c>
      <c r="G3162" s="2">
        <v>43623</v>
      </c>
      <c r="H3162" s="2">
        <v>43629</v>
      </c>
      <c r="I3162" s="1" t="s">
        <v>32</v>
      </c>
      <c r="J3162">
        <v>22</v>
      </c>
      <c r="K3162" s="1" t="s">
        <v>85</v>
      </c>
      <c r="L3162">
        <v>48</v>
      </c>
      <c r="M3162" s="1" t="s">
        <v>102</v>
      </c>
      <c r="N3162">
        <v>28</v>
      </c>
      <c r="O3162" s="1" t="s">
        <v>135</v>
      </c>
      <c r="P3162">
        <v>1</v>
      </c>
      <c r="Q3162">
        <v>0.2</v>
      </c>
      <c r="R3162">
        <v>1031.8</v>
      </c>
      <c r="S3162">
        <v>639.71600000000001</v>
      </c>
      <c r="T3162">
        <v>639.71600000000001</v>
      </c>
      <c r="U3162">
        <v>825.43999999999994</v>
      </c>
      <c r="V3162">
        <f>Sales[[#This Row],[Total Revenue]]-Sales[[#This Row],[Total Buying]]</f>
        <v>185.72399999999993</v>
      </c>
      <c r="W3162">
        <v>182</v>
      </c>
      <c r="X3162" s="1" t="s">
        <v>860</v>
      </c>
      <c r="Y3162" s="1" t="s">
        <v>368</v>
      </c>
      <c r="Z3162" s="1" t="s">
        <v>369</v>
      </c>
      <c r="AA3162" s="1" t="s">
        <v>370</v>
      </c>
      <c r="AB3162" s="1" t="s">
        <v>147</v>
      </c>
      <c r="AC3162" s="1" t="s">
        <v>370</v>
      </c>
      <c r="AD3162">
        <v>59947</v>
      </c>
      <c r="AE3162">
        <v>27572</v>
      </c>
    </row>
    <row r="3163" spans="1:31" x14ac:dyDescent="0.3">
      <c r="A3163" s="1" t="s">
        <v>3997</v>
      </c>
      <c r="B3163" s="1" t="s">
        <v>47</v>
      </c>
      <c r="C3163" s="1" t="s">
        <v>239</v>
      </c>
      <c r="D3163" s="2">
        <v>43500</v>
      </c>
      <c r="E3163" s="2">
        <v>43619</v>
      </c>
      <c r="F3163" s="2" t="str">
        <f>TEXT(Sales[[#This Row],[OrderDate]],"dd")</f>
        <v>03</v>
      </c>
      <c r="G3163" s="2">
        <v>43624</v>
      </c>
      <c r="H3163" s="2">
        <v>43633</v>
      </c>
      <c r="I3163" s="1" t="s">
        <v>32</v>
      </c>
      <c r="J3163">
        <v>12</v>
      </c>
      <c r="K3163" s="1" t="s">
        <v>208</v>
      </c>
      <c r="L3163">
        <v>31</v>
      </c>
      <c r="M3163" s="1" t="s">
        <v>374</v>
      </c>
      <c r="N3163">
        <v>3</v>
      </c>
      <c r="O3163" s="1" t="s">
        <v>167</v>
      </c>
      <c r="P3163">
        <v>3</v>
      </c>
      <c r="Q3163">
        <v>0.15</v>
      </c>
      <c r="R3163">
        <v>3845.8</v>
      </c>
      <c r="S3163">
        <v>1730.6100000000001</v>
      </c>
      <c r="T3163">
        <v>5191.83</v>
      </c>
      <c r="U3163">
        <v>9806.7900000000009</v>
      </c>
      <c r="V3163">
        <f>Sales[[#This Row],[Total Revenue]]-Sales[[#This Row],[Total Buying]]</f>
        <v>4614.9600000000009</v>
      </c>
      <c r="W3163">
        <v>363</v>
      </c>
      <c r="X3163" s="1" t="s">
        <v>1826</v>
      </c>
      <c r="Y3163" s="1" t="s">
        <v>1827</v>
      </c>
      <c r="Z3163" s="1" t="s">
        <v>405</v>
      </c>
      <c r="AA3163" s="1" t="s">
        <v>406</v>
      </c>
      <c r="AB3163" s="1" t="s">
        <v>116</v>
      </c>
      <c r="AC3163" s="1" t="s">
        <v>406</v>
      </c>
      <c r="AD3163">
        <v>79026</v>
      </c>
      <c r="AE3163">
        <v>52042</v>
      </c>
    </row>
    <row r="3164" spans="1:31" x14ac:dyDescent="0.3">
      <c r="A3164" s="1" t="s">
        <v>3998</v>
      </c>
      <c r="B3164" s="1" t="s">
        <v>47</v>
      </c>
      <c r="C3164" s="1" t="s">
        <v>77</v>
      </c>
      <c r="D3164" s="2">
        <v>43500</v>
      </c>
      <c r="E3164" s="2">
        <v>43619</v>
      </c>
      <c r="F3164" s="2" t="str">
        <f>TEXT(Sales[[#This Row],[OrderDate]],"dd")</f>
        <v>03</v>
      </c>
      <c r="G3164" s="2">
        <v>43639</v>
      </c>
      <c r="H3164" s="2">
        <v>43645</v>
      </c>
      <c r="I3164" s="1" t="s">
        <v>32</v>
      </c>
      <c r="J3164">
        <v>13</v>
      </c>
      <c r="K3164" s="1" t="s">
        <v>88</v>
      </c>
      <c r="L3164">
        <v>26</v>
      </c>
      <c r="M3164" s="1" t="s">
        <v>215</v>
      </c>
      <c r="N3164">
        <v>38</v>
      </c>
      <c r="O3164" s="1" t="s">
        <v>119</v>
      </c>
      <c r="P3164">
        <v>7</v>
      </c>
      <c r="Q3164">
        <v>0.05</v>
      </c>
      <c r="R3164">
        <v>904.5</v>
      </c>
      <c r="S3164">
        <v>669.33</v>
      </c>
      <c r="T3164">
        <v>4685.3100000000004</v>
      </c>
      <c r="U3164">
        <v>6014.9250000000002</v>
      </c>
      <c r="V3164">
        <f>Sales[[#This Row],[Total Revenue]]-Sales[[#This Row],[Total Buying]]</f>
        <v>1329.6149999999998</v>
      </c>
      <c r="W3164">
        <v>90</v>
      </c>
      <c r="X3164" s="1" t="s">
        <v>447</v>
      </c>
      <c r="Y3164" s="1" t="s">
        <v>448</v>
      </c>
      <c r="Z3164" s="1" t="s">
        <v>400</v>
      </c>
      <c r="AA3164" s="1" t="s">
        <v>401</v>
      </c>
      <c r="AB3164" s="1" t="s">
        <v>116</v>
      </c>
      <c r="AC3164" s="1" t="s">
        <v>401</v>
      </c>
      <c r="AD3164">
        <v>44615</v>
      </c>
      <c r="AE3164">
        <v>69938</v>
      </c>
    </row>
    <row r="3165" spans="1:31" x14ac:dyDescent="0.3">
      <c r="A3165" s="1" t="s">
        <v>3999</v>
      </c>
      <c r="B3165" s="1" t="s">
        <v>42</v>
      </c>
      <c r="C3165" s="1" t="s">
        <v>31</v>
      </c>
      <c r="D3165" s="2">
        <v>43500</v>
      </c>
      <c r="E3165" s="2">
        <v>43620</v>
      </c>
      <c r="F3165" s="2" t="str">
        <f>TEXT(Sales[[#This Row],[OrderDate]],"dd")</f>
        <v>04</v>
      </c>
      <c r="G3165" s="2">
        <v>43633</v>
      </c>
      <c r="H3165" s="2">
        <v>43636</v>
      </c>
      <c r="I3165" s="1" t="s">
        <v>32</v>
      </c>
      <c r="J3165">
        <v>21</v>
      </c>
      <c r="K3165" s="1" t="s">
        <v>43</v>
      </c>
      <c r="L3165">
        <v>3</v>
      </c>
      <c r="M3165" s="1" t="s">
        <v>175</v>
      </c>
      <c r="N3165">
        <v>37</v>
      </c>
      <c r="O3165" s="1" t="s">
        <v>309</v>
      </c>
      <c r="P3165">
        <v>3</v>
      </c>
      <c r="Q3165">
        <v>0.05</v>
      </c>
      <c r="R3165">
        <v>234.5</v>
      </c>
      <c r="S3165">
        <v>192.29</v>
      </c>
      <c r="T3165">
        <v>576.87</v>
      </c>
      <c r="U3165">
        <v>668.32500000000005</v>
      </c>
      <c r="V3165">
        <f>Sales[[#This Row],[Total Revenue]]-Sales[[#This Row],[Total Buying]]</f>
        <v>91.455000000000041</v>
      </c>
      <c r="W3165">
        <v>260</v>
      </c>
      <c r="X3165" s="1" t="s">
        <v>1983</v>
      </c>
      <c r="Y3165" s="1" t="s">
        <v>37</v>
      </c>
      <c r="Z3165" s="1" t="s">
        <v>38</v>
      </c>
      <c r="AA3165" s="1" t="s">
        <v>39</v>
      </c>
      <c r="AB3165" s="1" t="s">
        <v>40</v>
      </c>
      <c r="AC3165" s="1" t="s">
        <v>39</v>
      </c>
      <c r="AD3165">
        <v>161116</v>
      </c>
      <c r="AE3165">
        <v>87040</v>
      </c>
    </row>
    <row r="3166" spans="1:31" x14ac:dyDescent="0.3">
      <c r="A3166" s="1" t="s">
        <v>4000</v>
      </c>
      <c r="B3166" s="1" t="s">
        <v>30</v>
      </c>
      <c r="C3166" s="1" t="s">
        <v>77</v>
      </c>
      <c r="D3166" s="2">
        <v>43500</v>
      </c>
      <c r="E3166" s="2">
        <v>43620</v>
      </c>
      <c r="F3166" s="2" t="str">
        <f>TEXT(Sales[[#This Row],[OrderDate]],"dd")</f>
        <v>04</v>
      </c>
      <c r="G3166" s="2">
        <v>43622</v>
      </c>
      <c r="H3166" s="2">
        <v>43626</v>
      </c>
      <c r="I3166" s="1" t="s">
        <v>32</v>
      </c>
      <c r="J3166">
        <v>7</v>
      </c>
      <c r="K3166" s="1" t="s">
        <v>188</v>
      </c>
      <c r="L3166">
        <v>45</v>
      </c>
      <c r="M3166" s="1" t="s">
        <v>639</v>
      </c>
      <c r="N3166">
        <v>4</v>
      </c>
      <c r="O3166" s="1" t="s">
        <v>64</v>
      </c>
      <c r="P3166">
        <v>5</v>
      </c>
      <c r="Q3166">
        <v>0.15</v>
      </c>
      <c r="R3166">
        <v>3973.1</v>
      </c>
      <c r="S3166">
        <v>1708.433</v>
      </c>
      <c r="T3166">
        <v>8542.1650000000009</v>
      </c>
      <c r="U3166">
        <v>16885.675000000003</v>
      </c>
      <c r="V3166">
        <f>Sales[[#This Row],[Total Revenue]]-Sales[[#This Row],[Total Buying]]</f>
        <v>8343.510000000002</v>
      </c>
      <c r="W3166">
        <v>113</v>
      </c>
      <c r="X3166" s="1" t="s">
        <v>406</v>
      </c>
      <c r="Y3166" s="1" t="s">
        <v>1384</v>
      </c>
      <c r="Z3166" s="1" t="s">
        <v>1385</v>
      </c>
      <c r="AA3166" s="1" t="s">
        <v>1384</v>
      </c>
      <c r="AB3166" s="1" t="s">
        <v>56</v>
      </c>
      <c r="AC3166" s="1" t="s">
        <v>1384</v>
      </c>
      <c r="AD3166">
        <v>273390</v>
      </c>
      <c r="AE3166">
        <v>70848</v>
      </c>
    </row>
    <row r="3167" spans="1:31" x14ac:dyDescent="0.3">
      <c r="A3167" s="1" t="s">
        <v>4001</v>
      </c>
      <c r="B3167" s="1" t="s">
        <v>30</v>
      </c>
      <c r="C3167" s="1" t="s">
        <v>77</v>
      </c>
      <c r="D3167" s="2">
        <v>43500</v>
      </c>
      <c r="E3167" s="2">
        <v>43620</v>
      </c>
      <c r="F3167" s="2" t="str">
        <f>TEXT(Sales[[#This Row],[OrderDate]],"dd")</f>
        <v>04</v>
      </c>
      <c r="G3167" s="2">
        <v>43643</v>
      </c>
      <c r="H3167" s="2">
        <v>43651</v>
      </c>
      <c r="I3167" s="1" t="s">
        <v>32</v>
      </c>
      <c r="J3167">
        <v>9</v>
      </c>
      <c r="K3167" s="1" t="s">
        <v>214</v>
      </c>
      <c r="L3167">
        <v>24</v>
      </c>
      <c r="M3167" s="1" t="s">
        <v>138</v>
      </c>
      <c r="N3167">
        <v>28</v>
      </c>
      <c r="O3167" s="1" t="s">
        <v>135</v>
      </c>
      <c r="P3167">
        <v>2</v>
      </c>
      <c r="Q3167">
        <v>0.1</v>
      </c>
      <c r="R3167">
        <v>207.70000000000002</v>
      </c>
      <c r="S3167">
        <v>153.69800000000001</v>
      </c>
      <c r="T3167">
        <v>307.39600000000002</v>
      </c>
      <c r="U3167">
        <v>373.86</v>
      </c>
      <c r="V3167">
        <f>Sales[[#This Row],[Total Revenue]]-Sales[[#This Row],[Total Buying]]</f>
        <v>66.463999999999999</v>
      </c>
      <c r="W3167">
        <v>178</v>
      </c>
      <c r="X3167" s="1" t="s">
        <v>830</v>
      </c>
      <c r="Y3167" s="1" t="s">
        <v>532</v>
      </c>
      <c r="Z3167" s="1" t="s">
        <v>196</v>
      </c>
      <c r="AA3167" s="1" t="s">
        <v>197</v>
      </c>
      <c r="AB3167" s="1" t="s">
        <v>147</v>
      </c>
      <c r="AC3167" s="1" t="s">
        <v>197</v>
      </c>
      <c r="AD3167">
        <v>59425</v>
      </c>
      <c r="AE3167">
        <v>73977</v>
      </c>
    </row>
    <row r="3168" spans="1:31" x14ac:dyDescent="0.3">
      <c r="A3168" s="1" t="s">
        <v>4002</v>
      </c>
      <c r="B3168" s="1" t="s">
        <v>30</v>
      </c>
      <c r="C3168" s="1" t="s">
        <v>424</v>
      </c>
      <c r="D3168" s="2">
        <v>43500</v>
      </c>
      <c r="E3168" s="2">
        <v>43620</v>
      </c>
      <c r="F3168" s="2" t="str">
        <f>TEXT(Sales[[#This Row],[OrderDate]],"dd")</f>
        <v>04</v>
      </c>
      <c r="G3168" s="2">
        <v>43633</v>
      </c>
      <c r="H3168" s="2">
        <v>43643</v>
      </c>
      <c r="I3168" s="1" t="s">
        <v>32</v>
      </c>
      <c r="J3168">
        <v>10</v>
      </c>
      <c r="K3168" s="1" t="s">
        <v>121</v>
      </c>
      <c r="L3168">
        <v>13</v>
      </c>
      <c r="M3168" s="1" t="s">
        <v>118</v>
      </c>
      <c r="N3168">
        <v>14</v>
      </c>
      <c r="O3168" s="1" t="s">
        <v>438</v>
      </c>
      <c r="P3168">
        <v>2</v>
      </c>
      <c r="Q3168">
        <v>0.1</v>
      </c>
      <c r="R3168">
        <v>1005</v>
      </c>
      <c r="S3168">
        <v>783.9</v>
      </c>
      <c r="T3168">
        <v>1567.8</v>
      </c>
      <c r="U3168">
        <v>1809</v>
      </c>
      <c r="V3168">
        <f>Sales[[#This Row],[Total Revenue]]-Sales[[#This Row],[Total Buying]]</f>
        <v>241.20000000000005</v>
      </c>
      <c r="W3168">
        <v>82</v>
      </c>
      <c r="X3168" s="1" t="s">
        <v>597</v>
      </c>
      <c r="Y3168" s="1" t="s">
        <v>285</v>
      </c>
      <c r="Z3168" s="1" t="s">
        <v>158</v>
      </c>
      <c r="AA3168" s="1" t="s">
        <v>159</v>
      </c>
      <c r="AB3168" s="1" t="s">
        <v>116</v>
      </c>
      <c r="AC3168" s="1" t="s">
        <v>159</v>
      </c>
      <c r="AD3168">
        <v>32835</v>
      </c>
      <c r="AE3168">
        <v>79925</v>
      </c>
    </row>
    <row r="3169" spans="1:31" x14ac:dyDescent="0.3">
      <c r="A3169" s="1" t="s">
        <v>4003</v>
      </c>
      <c r="B3169" s="1" t="s">
        <v>47</v>
      </c>
      <c r="C3169" s="1" t="s">
        <v>31</v>
      </c>
      <c r="D3169" s="2">
        <v>43500</v>
      </c>
      <c r="E3169" s="2">
        <v>43620</v>
      </c>
      <c r="F3169" s="2" t="str">
        <f>TEXT(Sales[[#This Row],[OrderDate]],"dd")</f>
        <v>04</v>
      </c>
      <c r="G3169" s="2">
        <v>43625</v>
      </c>
      <c r="H3169" s="2">
        <v>43630</v>
      </c>
      <c r="I3169" s="1" t="s">
        <v>32</v>
      </c>
      <c r="J3169">
        <v>19</v>
      </c>
      <c r="K3169" s="1" t="s">
        <v>97</v>
      </c>
      <c r="L3169">
        <v>14</v>
      </c>
      <c r="M3169" s="1" t="s">
        <v>122</v>
      </c>
      <c r="N3169">
        <v>10</v>
      </c>
      <c r="O3169" s="1" t="s">
        <v>162</v>
      </c>
      <c r="P3169">
        <v>3</v>
      </c>
      <c r="Q3169">
        <v>0.15</v>
      </c>
      <c r="R3169">
        <v>221.1</v>
      </c>
      <c r="S3169">
        <v>187.935</v>
      </c>
      <c r="T3169">
        <v>563.80500000000006</v>
      </c>
      <c r="U3169">
        <v>563.80500000000006</v>
      </c>
      <c r="V3169">
        <f>Sales[[#This Row],[Total Revenue]]-Sales[[#This Row],[Total Buying]]</f>
        <v>0</v>
      </c>
      <c r="W3169">
        <v>234</v>
      </c>
      <c r="X3169" s="1" t="s">
        <v>2251</v>
      </c>
      <c r="Y3169" s="1" t="s">
        <v>2252</v>
      </c>
      <c r="Z3169" s="1" t="s">
        <v>316</v>
      </c>
      <c r="AA3169" s="1" t="s">
        <v>317</v>
      </c>
      <c r="AB3169" s="1" t="s">
        <v>56</v>
      </c>
      <c r="AC3169" s="1" t="s">
        <v>317</v>
      </c>
      <c r="AD3169">
        <v>40973</v>
      </c>
      <c r="AE3169">
        <v>42299</v>
      </c>
    </row>
    <row r="3170" spans="1:31" x14ac:dyDescent="0.3">
      <c r="A3170" s="1" t="s">
        <v>4004</v>
      </c>
      <c r="B3170" s="1" t="s">
        <v>42</v>
      </c>
      <c r="C3170" s="1" t="s">
        <v>424</v>
      </c>
      <c r="D3170" s="2">
        <v>43500</v>
      </c>
      <c r="E3170" s="2">
        <v>43620</v>
      </c>
      <c r="F3170" s="2" t="str">
        <f>TEXT(Sales[[#This Row],[OrderDate]],"dd")</f>
        <v>04</v>
      </c>
      <c r="G3170" s="2">
        <v>43635</v>
      </c>
      <c r="H3170" s="2">
        <v>43637</v>
      </c>
      <c r="I3170" s="1" t="s">
        <v>32</v>
      </c>
      <c r="J3170">
        <v>25</v>
      </c>
      <c r="K3170" s="1" t="s">
        <v>333</v>
      </c>
      <c r="L3170">
        <v>13</v>
      </c>
      <c r="M3170" s="1" t="s">
        <v>118</v>
      </c>
      <c r="N3170">
        <v>18</v>
      </c>
      <c r="O3170" s="1" t="s">
        <v>364</v>
      </c>
      <c r="P3170">
        <v>7</v>
      </c>
      <c r="Q3170">
        <v>0.1</v>
      </c>
      <c r="R3170">
        <v>3852.5</v>
      </c>
      <c r="S3170">
        <v>1656.575</v>
      </c>
      <c r="T3170">
        <v>11596.025</v>
      </c>
      <c r="U3170">
        <v>24270.75</v>
      </c>
      <c r="V3170">
        <f>Sales[[#This Row],[Total Revenue]]-Sales[[#This Row],[Total Buying]]</f>
        <v>12674.725</v>
      </c>
      <c r="W3170">
        <v>71</v>
      </c>
      <c r="X3170" s="1" t="s">
        <v>541</v>
      </c>
      <c r="Y3170" s="1" t="s">
        <v>542</v>
      </c>
      <c r="Z3170" s="1" t="s">
        <v>158</v>
      </c>
      <c r="AA3170" s="1" t="s">
        <v>159</v>
      </c>
      <c r="AB3170" s="1" t="s">
        <v>116</v>
      </c>
      <c r="AC3170" s="1" t="s">
        <v>159</v>
      </c>
      <c r="AD3170">
        <v>353287</v>
      </c>
      <c r="AE3170">
        <v>81294</v>
      </c>
    </row>
    <row r="3171" spans="1:31" x14ac:dyDescent="0.3">
      <c r="A3171" s="1" t="s">
        <v>4005</v>
      </c>
      <c r="B3171" s="1" t="s">
        <v>30</v>
      </c>
      <c r="C3171" s="1" t="s">
        <v>48</v>
      </c>
      <c r="D3171" s="2">
        <v>43500</v>
      </c>
      <c r="E3171" s="2">
        <v>43620</v>
      </c>
      <c r="F3171" s="2" t="str">
        <f>TEXT(Sales[[#This Row],[OrderDate]],"dd")</f>
        <v>04</v>
      </c>
      <c r="G3171" s="2">
        <v>43646</v>
      </c>
      <c r="H3171" s="2">
        <v>43652</v>
      </c>
      <c r="I3171" s="1" t="s">
        <v>32</v>
      </c>
      <c r="J3171">
        <v>12</v>
      </c>
      <c r="K3171" s="1" t="s">
        <v>208</v>
      </c>
      <c r="L3171">
        <v>31</v>
      </c>
      <c r="M3171" s="1" t="s">
        <v>374</v>
      </c>
      <c r="N3171">
        <v>19</v>
      </c>
      <c r="O3171" s="1" t="s">
        <v>726</v>
      </c>
      <c r="P3171">
        <v>4</v>
      </c>
      <c r="Q3171">
        <v>0.05</v>
      </c>
      <c r="R3171">
        <v>268</v>
      </c>
      <c r="S3171">
        <v>160.79999999999998</v>
      </c>
      <c r="T3171">
        <v>643.19999999999993</v>
      </c>
      <c r="U3171">
        <v>1018.4</v>
      </c>
      <c r="V3171">
        <f>Sales[[#This Row],[Total Revenue]]-Sales[[#This Row],[Total Buying]]</f>
        <v>375.20000000000005</v>
      </c>
      <c r="W3171">
        <v>27</v>
      </c>
      <c r="X3171" s="1" t="s">
        <v>1202</v>
      </c>
      <c r="Y3171" s="1" t="s">
        <v>1203</v>
      </c>
      <c r="Z3171" s="1" t="s">
        <v>158</v>
      </c>
      <c r="AA3171" s="1" t="s">
        <v>159</v>
      </c>
      <c r="AB3171" s="1" t="s">
        <v>116</v>
      </c>
      <c r="AC3171" s="1" t="s">
        <v>159</v>
      </c>
      <c r="AD3171">
        <v>31137</v>
      </c>
      <c r="AE3171">
        <v>74449</v>
      </c>
    </row>
    <row r="3172" spans="1:31" x14ac:dyDescent="0.3">
      <c r="A3172" s="1" t="s">
        <v>4006</v>
      </c>
      <c r="B3172" s="1" t="s">
        <v>30</v>
      </c>
      <c r="C3172" s="1" t="s">
        <v>239</v>
      </c>
      <c r="D3172" s="2">
        <v>43500</v>
      </c>
      <c r="E3172" s="2">
        <v>43620</v>
      </c>
      <c r="F3172" s="2" t="str">
        <f>TEXT(Sales[[#This Row],[OrderDate]],"dd")</f>
        <v>04</v>
      </c>
      <c r="G3172" s="2">
        <v>43632</v>
      </c>
      <c r="H3172" s="2">
        <v>43641</v>
      </c>
      <c r="I3172" s="1" t="s">
        <v>32</v>
      </c>
      <c r="J3172">
        <v>8</v>
      </c>
      <c r="K3172" s="1" t="s">
        <v>105</v>
      </c>
      <c r="L3172">
        <v>14</v>
      </c>
      <c r="M3172" s="1" t="s">
        <v>122</v>
      </c>
      <c r="N3172">
        <v>8</v>
      </c>
      <c r="O3172" s="1" t="s">
        <v>172</v>
      </c>
      <c r="P3172">
        <v>1</v>
      </c>
      <c r="Q3172">
        <v>7.4999999999999997E-2</v>
      </c>
      <c r="R3172">
        <v>3497.4</v>
      </c>
      <c r="S3172">
        <v>1398.96</v>
      </c>
      <c r="T3172">
        <v>1398.96</v>
      </c>
      <c r="U3172">
        <v>3235.0950000000003</v>
      </c>
      <c r="V3172">
        <f>Sales[[#This Row],[Total Revenue]]-Sales[[#This Row],[Total Buying]]</f>
        <v>1836.1350000000002</v>
      </c>
      <c r="W3172">
        <v>356</v>
      </c>
      <c r="X3172" s="1" t="s">
        <v>1562</v>
      </c>
      <c r="Y3172" s="1" t="s">
        <v>1563</v>
      </c>
      <c r="Z3172" s="1" t="s">
        <v>242</v>
      </c>
      <c r="AA3172" s="1" t="s">
        <v>243</v>
      </c>
      <c r="AB3172" s="1" t="s">
        <v>56</v>
      </c>
      <c r="AC3172" s="1" t="s">
        <v>243</v>
      </c>
      <c r="AD3172">
        <v>166242</v>
      </c>
      <c r="AE3172">
        <v>66634</v>
      </c>
    </row>
    <row r="3173" spans="1:31" x14ac:dyDescent="0.3">
      <c r="A3173" s="1" t="s">
        <v>4007</v>
      </c>
      <c r="B3173" s="1" t="s">
        <v>30</v>
      </c>
      <c r="C3173" s="1" t="s">
        <v>48</v>
      </c>
      <c r="D3173" s="2">
        <v>43500</v>
      </c>
      <c r="E3173" s="2">
        <v>43621</v>
      </c>
      <c r="F3173" s="2" t="str">
        <f>TEXT(Sales[[#This Row],[OrderDate]],"dd")</f>
        <v>05</v>
      </c>
      <c r="G3173" s="2">
        <v>43627</v>
      </c>
      <c r="H3173" s="2">
        <v>43637</v>
      </c>
      <c r="I3173" s="1" t="s">
        <v>32</v>
      </c>
      <c r="J3173">
        <v>12</v>
      </c>
      <c r="K3173" s="1" t="s">
        <v>208</v>
      </c>
      <c r="L3173">
        <v>2</v>
      </c>
      <c r="M3173" s="1" t="s">
        <v>248</v>
      </c>
      <c r="N3173">
        <v>2</v>
      </c>
      <c r="O3173" s="1" t="s">
        <v>394</v>
      </c>
      <c r="P3173">
        <v>8</v>
      </c>
      <c r="Q3173">
        <v>0.4</v>
      </c>
      <c r="R3173">
        <v>6438.7</v>
      </c>
      <c r="S3173">
        <v>2575.48</v>
      </c>
      <c r="T3173">
        <v>20603.84</v>
      </c>
      <c r="U3173">
        <v>30905.759999999998</v>
      </c>
      <c r="V3173">
        <f>Sales[[#This Row],[Total Revenue]]-Sales[[#This Row],[Total Buying]]</f>
        <v>10301.919999999998</v>
      </c>
      <c r="W3173">
        <v>38</v>
      </c>
      <c r="X3173" s="1" t="s">
        <v>293</v>
      </c>
      <c r="Y3173" s="1" t="s">
        <v>294</v>
      </c>
      <c r="Z3173" s="1" t="s">
        <v>158</v>
      </c>
      <c r="AA3173" s="1" t="s">
        <v>159</v>
      </c>
      <c r="AB3173" s="1" t="s">
        <v>116</v>
      </c>
      <c r="AC3173" s="1" t="s">
        <v>159</v>
      </c>
      <c r="AD3173">
        <v>45031</v>
      </c>
      <c r="AE3173">
        <v>65974</v>
      </c>
    </row>
    <row r="3174" spans="1:31" x14ac:dyDescent="0.3">
      <c r="A3174" s="1" t="s">
        <v>4008</v>
      </c>
      <c r="B3174" s="1" t="s">
        <v>30</v>
      </c>
      <c r="C3174" s="1" t="s">
        <v>239</v>
      </c>
      <c r="D3174" s="2">
        <v>43500</v>
      </c>
      <c r="E3174" s="2">
        <v>43621</v>
      </c>
      <c r="F3174" s="2" t="str">
        <f>TEXT(Sales[[#This Row],[OrderDate]],"dd")</f>
        <v>05</v>
      </c>
      <c r="G3174" s="2">
        <v>43649</v>
      </c>
      <c r="H3174" s="2">
        <v>43654</v>
      </c>
      <c r="I3174" s="1" t="s">
        <v>32</v>
      </c>
      <c r="J3174">
        <v>8</v>
      </c>
      <c r="K3174" s="1" t="s">
        <v>105</v>
      </c>
      <c r="L3174">
        <v>43</v>
      </c>
      <c r="M3174" s="1" t="s">
        <v>183</v>
      </c>
      <c r="N3174">
        <v>39</v>
      </c>
      <c r="O3174" s="1" t="s">
        <v>288</v>
      </c>
      <c r="P3174">
        <v>3</v>
      </c>
      <c r="Q3174">
        <v>0.4</v>
      </c>
      <c r="R3174">
        <v>871</v>
      </c>
      <c r="S3174">
        <v>679.38</v>
      </c>
      <c r="T3174">
        <v>2038.1399999999999</v>
      </c>
      <c r="U3174">
        <v>1567.7999999999997</v>
      </c>
      <c r="V3174">
        <f>Sales[[#This Row],[Total Revenue]]-Sales[[#This Row],[Total Buying]]</f>
        <v>-470.34000000000015</v>
      </c>
      <c r="W3174">
        <v>337</v>
      </c>
      <c r="X3174" s="1" t="s">
        <v>614</v>
      </c>
      <c r="Y3174" s="1" t="s">
        <v>615</v>
      </c>
      <c r="Z3174" s="1" t="s">
        <v>251</v>
      </c>
      <c r="AA3174" s="1" t="s">
        <v>252</v>
      </c>
      <c r="AB3174" s="1" t="s">
        <v>56</v>
      </c>
      <c r="AC3174" s="1" t="s">
        <v>252</v>
      </c>
      <c r="AD3174">
        <v>40020</v>
      </c>
      <c r="AE3174">
        <v>72427</v>
      </c>
    </row>
    <row r="3175" spans="1:31" x14ac:dyDescent="0.3">
      <c r="A3175" s="1" t="s">
        <v>4009</v>
      </c>
      <c r="B3175" s="1" t="s">
        <v>47</v>
      </c>
      <c r="C3175" s="1" t="s">
        <v>62</v>
      </c>
      <c r="D3175" s="2">
        <v>43500</v>
      </c>
      <c r="E3175" s="2">
        <v>43621</v>
      </c>
      <c r="F3175" s="2" t="str">
        <f>TEXT(Sales[[#This Row],[OrderDate]],"dd")</f>
        <v>05</v>
      </c>
      <c r="G3175" s="2">
        <v>43648</v>
      </c>
      <c r="H3175" s="2">
        <v>43658</v>
      </c>
      <c r="I3175" s="1" t="s">
        <v>32</v>
      </c>
      <c r="J3175">
        <v>15</v>
      </c>
      <c r="K3175" s="1" t="s">
        <v>134</v>
      </c>
      <c r="L3175">
        <v>24</v>
      </c>
      <c r="M3175" s="1" t="s">
        <v>138</v>
      </c>
      <c r="N3175">
        <v>18</v>
      </c>
      <c r="O3175" s="1" t="s">
        <v>364</v>
      </c>
      <c r="P3175">
        <v>6</v>
      </c>
      <c r="Q3175">
        <v>0.3</v>
      </c>
      <c r="R3175">
        <v>3912.8</v>
      </c>
      <c r="S3175">
        <v>1799.8880000000001</v>
      </c>
      <c r="T3175">
        <v>10799.328000000001</v>
      </c>
      <c r="U3175">
        <v>16433.760000000002</v>
      </c>
      <c r="V3175">
        <f>Sales[[#This Row],[Total Revenue]]-Sales[[#This Row],[Total Buying]]</f>
        <v>5634.4320000000007</v>
      </c>
      <c r="W3175">
        <v>283</v>
      </c>
      <c r="X3175" s="1" t="s">
        <v>955</v>
      </c>
      <c r="Y3175" s="1" t="s">
        <v>956</v>
      </c>
      <c r="Z3175" s="1" t="s">
        <v>145</v>
      </c>
      <c r="AA3175" s="1" t="s">
        <v>146</v>
      </c>
      <c r="AB3175" s="1" t="s">
        <v>147</v>
      </c>
      <c r="AC3175" s="1" t="s">
        <v>146</v>
      </c>
      <c r="AD3175">
        <v>117531</v>
      </c>
      <c r="AE3175">
        <v>33687</v>
      </c>
    </row>
    <row r="3176" spans="1:31" x14ac:dyDescent="0.3">
      <c r="A3176" s="1" t="s">
        <v>4010</v>
      </c>
      <c r="B3176" s="1" t="s">
        <v>30</v>
      </c>
      <c r="C3176" s="1" t="s">
        <v>77</v>
      </c>
      <c r="D3176" s="2">
        <v>43500</v>
      </c>
      <c r="E3176" s="2">
        <v>43621</v>
      </c>
      <c r="F3176" s="2" t="str">
        <f>TEXT(Sales[[#This Row],[OrderDate]],"dd")</f>
        <v>05</v>
      </c>
      <c r="G3176" s="2">
        <v>43635</v>
      </c>
      <c r="H3176" s="2">
        <v>43637</v>
      </c>
      <c r="I3176" s="1" t="s">
        <v>32</v>
      </c>
      <c r="J3176">
        <v>6</v>
      </c>
      <c r="K3176" s="1" t="s">
        <v>33</v>
      </c>
      <c r="L3176">
        <v>50</v>
      </c>
      <c r="M3176" s="1" t="s">
        <v>427</v>
      </c>
      <c r="N3176">
        <v>23</v>
      </c>
      <c r="O3176" s="1" t="s">
        <v>103</v>
      </c>
      <c r="P3176">
        <v>3</v>
      </c>
      <c r="Q3176">
        <v>0.3</v>
      </c>
      <c r="R3176">
        <v>998.30000000000007</v>
      </c>
      <c r="S3176">
        <v>499.15000000000003</v>
      </c>
      <c r="T3176">
        <v>1497.45</v>
      </c>
      <c r="U3176">
        <v>2096.4300000000003</v>
      </c>
      <c r="V3176">
        <f>Sales[[#This Row],[Total Revenue]]-Sales[[#This Row],[Total Buying]]</f>
        <v>598.98000000000025</v>
      </c>
      <c r="W3176">
        <v>186</v>
      </c>
      <c r="X3176" s="1" t="s">
        <v>686</v>
      </c>
      <c r="Y3176" s="1" t="s">
        <v>368</v>
      </c>
      <c r="Z3176" s="1" t="s">
        <v>369</v>
      </c>
      <c r="AA3176" s="1" t="s">
        <v>370</v>
      </c>
      <c r="AB3176" s="1" t="s">
        <v>147</v>
      </c>
      <c r="AC3176" s="1" t="s">
        <v>370</v>
      </c>
      <c r="AD3176">
        <v>48011</v>
      </c>
      <c r="AE3176">
        <v>50411</v>
      </c>
    </row>
    <row r="3177" spans="1:31" x14ac:dyDescent="0.3">
      <c r="A3177" s="1" t="s">
        <v>4011</v>
      </c>
      <c r="B3177" s="1" t="s">
        <v>30</v>
      </c>
      <c r="C3177" s="1" t="s">
        <v>62</v>
      </c>
      <c r="D3177" s="2">
        <v>43500</v>
      </c>
      <c r="E3177" s="2">
        <v>43622</v>
      </c>
      <c r="F3177" s="2" t="str">
        <f>TEXT(Sales[[#This Row],[OrderDate]],"dd")</f>
        <v>06</v>
      </c>
      <c r="G3177" s="2">
        <v>43641</v>
      </c>
      <c r="H3177" s="2">
        <v>43648</v>
      </c>
      <c r="I3177" s="1" t="s">
        <v>32</v>
      </c>
      <c r="J3177">
        <v>3</v>
      </c>
      <c r="K3177" s="1" t="s">
        <v>154</v>
      </c>
      <c r="L3177">
        <v>18</v>
      </c>
      <c r="M3177" s="1" t="s">
        <v>334</v>
      </c>
      <c r="N3177">
        <v>26</v>
      </c>
      <c r="O3177" s="1" t="s">
        <v>45</v>
      </c>
      <c r="P3177">
        <v>3</v>
      </c>
      <c r="Q3177">
        <v>0.05</v>
      </c>
      <c r="R3177">
        <v>6170.7</v>
      </c>
      <c r="S3177">
        <v>4010.9549999999999</v>
      </c>
      <c r="T3177">
        <v>12032.865</v>
      </c>
      <c r="U3177">
        <v>17586.494999999999</v>
      </c>
      <c r="V3177">
        <f>Sales[[#This Row],[Total Revenue]]-Sales[[#This Row],[Total Buying]]</f>
        <v>5553.6299999999992</v>
      </c>
      <c r="W3177">
        <v>318</v>
      </c>
      <c r="X3177" s="1" t="s">
        <v>832</v>
      </c>
      <c r="Y3177" s="1" t="s">
        <v>641</v>
      </c>
      <c r="Z3177" s="1" t="s">
        <v>251</v>
      </c>
      <c r="AA3177" s="1" t="s">
        <v>252</v>
      </c>
      <c r="AB3177" s="1" t="s">
        <v>56</v>
      </c>
      <c r="AC3177" s="1" t="s">
        <v>252</v>
      </c>
      <c r="AD3177">
        <v>220682</v>
      </c>
      <c r="AE3177">
        <v>42772</v>
      </c>
    </row>
    <row r="3178" spans="1:31" x14ac:dyDescent="0.3">
      <c r="A3178" s="1" t="s">
        <v>4012</v>
      </c>
      <c r="B3178" s="1" t="s">
        <v>42</v>
      </c>
      <c r="C3178" s="1" t="s">
        <v>62</v>
      </c>
      <c r="D3178" s="2">
        <v>43500</v>
      </c>
      <c r="E3178" s="2">
        <v>43622</v>
      </c>
      <c r="F3178" s="2" t="str">
        <f>TEXT(Sales[[#This Row],[OrderDate]],"dd")</f>
        <v>06</v>
      </c>
      <c r="G3178" s="2">
        <v>43640</v>
      </c>
      <c r="H3178" s="2">
        <v>43646</v>
      </c>
      <c r="I3178" s="1" t="s">
        <v>32</v>
      </c>
      <c r="J3178">
        <v>24</v>
      </c>
      <c r="K3178" s="1" t="s">
        <v>58</v>
      </c>
      <c r="L3178">
        <v>34</v>
      </c>
      <c r="M3178" s="1" t="s">
        <v>378</v>
      </c>
      <c r="N3178">
        <v>2</v>
      </c>
      <c r="O3178" s="1" t="s">
        <v>394</v>
      </c>
      <c r="P3178">
        <v>6</v>
      </c>
      <c r="Q3178">
        <v>7.4999999999999997E-2</v>
      </c>
      <c r="R3178">
        <v>3999.9</v>
      </c>
      <c r="S3178">
        <v>3079.9230000000002</v>
      </c>
      <c r="T3178">
        <v>18479.538</v>
      </c>
      <c r="U3178">
        <v>22199.445</v>
      </c>
      <c r="V3178">
        <f>Sales[[#This Row],[Total Revenue]]-Sales[[#This Row],[Total Buying]]</f>
        <v>3719.9069999999992</v>
      </c>
      <c r="W3178">
        <v>284</v>
      </c>
      <c r="X3178" s="1" t="s">
        <v>1309</v>
      </c>
      <c r="Y3178" s="1" t="s">
        <v>1310</v>
      </c>
      <c r="Z3178" s="1" t="s">
        <v>211</v>
      </c>
      <c r="AA3178" s="1" t="s">
        <v>212</v>
      </c>
      <c r="AB3178" s="1" t="s">
        <v>56</v>
      </c>
      <c r="AC3178" s="1" t="s">
        <v>212</v>
      </c>
      <c r="AD3178">
        <v>37246</v>
      </c>
      <c r="AE3178">
        <v>67131</v>
      </c>
    </row>
    <row r="3179" spans="1:31" x14ac:dyDescent="0.3">
      <c r="A3179" s="1" t="s">
        <v>4013</v>
      </c>
      <c r="B3179" s="1" t="s">
        <v>100</v>
      </c>
      <c r="C3179" s="1" t="s">
        <v>48</v>
      </c>
      <c r="D3179" s="2">
        <v>43500</v>
      </c>
      <c r="E3179" s="2">
        <v>43622</v>
      </c>
      <c r="F3179" s="2" t="str">
        <f>TEXT(Sales[[#This Row],[OrderDate]],"dd")</f>
        <v>06</v>
      </c>
      <c r="G3179" s="2">
        <v>43638</v>
      </c>
      <c r="H3179" s="2">
        <v>43642</v>
      </c>
      <c r="I3179" s="1" t="s">
        <v>32</v>
      </c>
      <c r="J3179">
        <v>28</v>
      </c>
      <c r="K3179" s="1" t="s">
        <v>101</v>
      </c>
      <c r="L3179">
        <v>46</v>
      </c>
      <c r="M3179" s="1" t="s">
        <v>203</v>
      </c>
      <c r="N3179">
        <v>39</v>
      </c>
      <c r="O3179" s="1" t="s">
        <v>288</v>
      </c>
      <c r="P3179">
        <v>3</v>
      </c>
      <c r="Q3179">
        <v>0.2</v>
      </c>
      <c r="R3179">
        <v>3819</v>
      </c>
      <c r="S3179">
        <v>2405.9699999999998</v>
      </c>
      <c r="T3179">
        <v>7217.91</v>
      </c>
      <c r="U3179">
        <v>9165.5999999999985</v>
      </c>
      <c r="V3179">
        <f>Sales[[#This Row],[Total Revenue]]-Sales[[#This Row],[Total Buying]]</f>
        <v>1947.6899999999987</v>
      </c>
      <c r="W3179">
        <v>7</v>
      </c>
      <c r="X3179" s="1" t="s">
        <v>129</v>
      </c>
      <c r="Y3179" s="1" t="s">
        <v>113</v>
      </c>
      <c r="Z3179" s="1" t="s">
        <v>114</v>
      </c>
      <c r="AA3179" s="1" t="s">
        <v>115</v>
      </c>
      <c r="AB3179" s="1" t="s">
        <v>116</v>
      </c>
      <c r="AC3179" s="1" t="s">
        <v>115</v>
      </c>
      <c r="AD3179">
        <v>73617</v>
      </c>
      <c r="AE3179">
        <v>82424</v>
      </c>
    </row>
    <row r="3180" spans="1:31" x14ac:dyDescent="0.3">
      <c r="A3180" s="1" t="s">
        <v>4014</v>
      </c>
      <c r="B3180" s="1" t="s">
        <v>30</v>
      </c>
      <c r="C3180" s="1" t="s">
        <v>31</v>
      </c>
      <c r="D3180" s="2">
        <v>43500</v>
      </c>
      <c r="E3180" s="2">
        <v>43622</v>
      </c>
      <c r="F3180" s="2" t="str">
        <f>TEXT(Sales[[#This Row],[OrderDate]],"dd")</f>
        <v>06</v>
      </c>
      <c r="G3180" s="2">
        <v>43646</v>
      </c>
      <c r="H3180" s="2">
        <v>43648</v>
      </c>
      <c r="I3180" s="1" t="s">
        <v>32</v>
      </c>
      <c r="J3180">
        <v>8</v>
      </c>
      <c r="K3180" s="1" t="s">
        <v>105</v>
      </c>
      <c r="L3180">
        <v>13</v>
      </c>
      <c r="M3180" s="1" t="s">
        <v>118</v>
      </c>
      <c r="N3180">
        <v>7</v>
      </c>
      <c r="O3180" s="1" t="s">
        <v>260</v>
      </c>
      <c r="P3180">
        <v>1</v>
      </c>
      <c r="Q3180">
        <v>0.1</v>
      </c>
      <c r="R3180">
        <v>5433.7</v>
      </c>
      <c r="S3180">
        <v>3097.2089999999998</v>
      </c>
      <c r="T3180">
        <v>3097.2089999999998</v>
      </c>
      <c r="U3180">
        <v>4890.33</v>
      </c>
      <c r="V3180">
        <f>Sales[[#This Row],[Total Revenue]]-Sales[[#This Row],[Total Buying]]</f>
        <v>1793.1210000000001</v>
      </c>
      <c r="W3180">
        <v>208</v>
      </c>
      <c r="X3180" s="1" t="s">
        <v>1284</v>
      </c>
      <c r="Y3180" s="1" t="s">
        <v>731</v>
      </c>
      <c r="Z3180" s="1" t="s">
        <v>586</v>
      </c>
      <c r="AA3180" s="1" t="s">
        <v>587</v>
      </c>
      <c r="AB3180" s="1" t="s">
        <v>40</v>
      </c>
      <c r="AC3180" s="1" t="s">
        <v>587</v>
      </c>
      <c r="AD3180">
        <v>38489</v>
      </c>
      <c r="AE3180">
        <v>48002</v>
      </c>
    </row>
    <row r="3181" spans="1:31" x14ac:dyDescent="0.3">
      <c r="A3181" s="1" t="s">
        <v>4015</v>
      </c>
      <c r="B3181" s="1" t="s">
        <v>47</v>
      </c>
      <c r="C3181" s="1" t="s">
        <v>77</v>
      </c>
      <c r="D3181" s="2">
        <v>43500</v>
      </c>
      <c r="E3181" s="2">
        <v>43623</v>
      </c>
      <c r="F3181" s="2" t="str">
        <f>TEXT(Sales[[#This Row],[OrderDate]],"dd")</f>
        <v>07</v>
      </c>
      <c r="G3181" s="2">
        <v>43640</v>
      </c>
      <c r="H3181" s="2">
        <v>43647</v>
      </c>
      <c r="I3181" s="1" t="s">
        <v>32</v>
      </c>
      <c r="J3181">
        <v>13</v>
      </c>
      <c r="K3181" s="1" t="s">
        <v>88</v>
      </c>
      <c r="L3181">
        <v>2</v>
      </c>
      <c r="M3181" s="1" t="s">
        <v>248</v>
      </c>
      <c r="N3181">
        <v>37</v>
      </c>
      <c r="O3181" s="1" t="s">
        <v>309</v>
      </c>
      <c r="P3181">
        <v>8</v>
      </c>
      <c r="Q3181">
        <v>7.4999999999999997E-2</v>
      </c>
      <c r="R3181">
        <v>6009.9000000000005</v>
      </c>
      <c r="S3181">
        <v>4026.6330000000007</v>
      </c>
      <c r="T3181">
        <v>32213.064000000006</v>
      </c>
      <c r="U3181">
        <v>44473.26</v>
      </c>
      <c r="V3181">
        <f>Sales[[#This Row],[Total Revenue]]-Sales[[#This Row],[Total Buying]]</f>
        <v>12260.195999999996</v>
      </c>
      <c r="W3181">
        <v>192</v>
      </c>
      <c r="X3181" s="1" t="s">
        <v>367</v>
      </c>
      <c r="Y3181" s="1" t="s">
        <v>1209</v>
      </c>
      <c r="Z3181" s="1" t="s">
        <v>369</v>
      </c>
      <c r="AA3181" s="1" t="s">
        <v>370</v>
      </c>
      <c r="AB3181" s="1" t="s">
        <v>147</v>
      </c>
      <c r="AC3181" s="1" t="s">
        <v>370</v>
      </c>
      <c r="AD3181">
        <v>41596</v>
      </c>
      <c r="AE3181">
        <v>32194</v>
      </c>
    </row>
    <row r="3182" spans="1:31" x14ac:dyDescent="0.3">
      <c r="A3182" s="1" t="s">
        <v>4016</v>
      </c>
      <c r="B3182" s="1" t="s">
        <v>30</v>
      </c>
      <c r="C3182" s="1" t="s">
        <v>77</v>
      </c>
      <c r="D3182" s="2">
        <v>43500</v>
      </c>
      <c r="E3182" s="2">
        <v>43623</v>
      </c>
      <c r="F3182" s="2" t="str">
        <f>TEXT(Sales[[#This Row],[OrderDate]],"dd")</f>
        <v>07</v>
      </c>
      <c r="G3182" s="2">
        <v>43639</v>
      </c>
      <c r="H3182" s="2">
        <v>43647</v>
      </c>
      <c r="I3182" s="1" t="s">
        <v>32</v>
      </c>
      <c r="J3182">
        <v>9</v>
      </c>
      <c r="K3182" s="1" t="s">
        <v>214</v>
      </c>
      <c r="L3182">
        <v>21</v>
      </c>
      <c r="M3182" s="1" t="s">
        <v>63</v>
      </c>
      <c r="N3182">
        <v>7</v>
      </c>
      <c r="O3182" s="1" t="s">
        <v>260</v>
      </c>
      <c r="P3182">
        <v>5</v>
      </c>
      <c r="Q3182">
        <v>0.2</v>
      </c>
      <c r="R3182">
        <v>5775.4000000000005</v>
      </c>
      <c r="S3182">
        <v>3580.7480000000005</v>
      </c>
      <c r="T3182">
        <v>17903.740000000002</v>
      </c>
      <c r="U3182">
        <v>23101.600000000002</v>
      </c>
      <c r="V3182">
        <f>Sales[[#This Row],[Total Revenue]]-Sales[[#This Row],[Total Buying]]</f>
        <v>5197.8600000000006</v>
      </c>
      <c r="W3182">
        <v>194</v>
      </c>
      <c r="X3182" s="1" t="s">
        <v>1022</v>
      </c>
      <c r="Y3182" s="1" t="s">
        <v>1023</v>
      </c>
      <c r="Z3182" s="1" t="s">
        <v>219</v>
      </c>
      <c r="AA3182" s="1" t="s">
        <v>220</v>
      </c>
      <c r="AB3182" s="1" t="s">
        <v>147</v>
      </c>
      <c r="AC3182" s="1" t="s">
        <v>220</v>
      </c>
      <c r="AD3182">
        <v>54629</v>
      </c>
      <c r="AE3182">
        <v>38749</v>
      </c>
    </row>
    <row r="3183" spans="1:31" x14ac:dyDescent="0.3">
      <c r="A3183" s="1" t="s">
        <v>4017</v>
      </c>
      <c r="B3183" s="1" t="s">
        <v>30</v>
      </c>
      <c r="C3183" s="1" t="s">
        <v>62</v>
      </c>
      <c r="D3183" s="2">
        <v>43500</v>
      </c>
      <c r="E3183" s="2">
        <v>43623</v>
      </c>
      <c r="F3183" s="2" t="str">
        <f>TEXT(Sales[[#This Row],[OrderDate]],"dd")</f>
        <v>07</v>
      </c>
      <c r="G3183" s="2">
        <v>43637</v>
      </c>
      <c r="H3183" s="2">
        <v>43638</v>
      </c>
      <c r="I3183" s="1" t="s">
        <v>32</v>
      </c>
      <c r="J3183">
        <v>11</v>
      </c>
      <c r="K3183" s="1" t="s">
        <v>125</v>
      </c>
      <c r="L3183">
        <v>32</v>
      </c>
      <c r="M3183" s="1" t="s">
        <v>303</v>
      </c>
      <c r="N3183">
        <v>17</v>
      </c>
      <c r="O3183" s="1" t="s">
        <v>180</v>
      </c>
      <c r="P3183">
        <v>7</v>
      </c>
      <c r="Q3183">
        <v>0.2</v>
      </c>
      <c r="R3183">
        <v>3825.7000000000003</v>
      </c>
      <c r="S3183">
        <v>1912.8500000000001</v>
      </c>
      <c r="T3183">
        <v>13389.95</v>
      </c>
      <c r="U3183">
        <v>21423.920000000002</v>
      </c>
      <c r="V3183">
        <f>Sales[[#This Row],[Total Revenue]]-Sales[[#This Row],[Total Buying]]</f>
        <v>8033.9700000000012</v>
      </c>
      <c r="W3183">
        <v>302</v>
      </c>
      <c r="X3183" s="1" t="s">
        <v>1084</v>
      </c>
      <c r="Y3183" s="1" t="s">
        <v>144</v>
      </c>
      <c r="Z3183" s="1" t="s">
        <v>432</v>
      </c>
      <c r="AA3183" s="1" t="s">
        <v>433</v>
      </c>
      <c r="AB3183" s="1" t="s">
        <v>56</v>
      </c>
      <c r="AC3183" s="1" t="s">
        <v>433</v>
      </c>
      <c r="AD3183">
        <v>51776</v>
      </c>
      <c r="AE3183">
        <v>46947</v>
      </c>
    </row>
    <row r="3184" spans="1:31" x14ac:dyDescent="0.3">
      <c r="A3184" s="1" t="s">
        <v>4018</v>
      </c>
      <c r="B3184" s="1" t="s">
        <v>30</v>
      </c>
      <c r="C3184" s="1" t="s">
        <v>424</v>
      </c>
      <c r="D3184" s="2">
        <v>43500</v>
      </c>
      <c r="E3184" s="2">
        <v>43623</v>
      </c>
      <c r="F3184" s="2" t="str">
        <f>TEXT(Sales[[#This Row],[OrderDate]],"dd")</f>
        <v>07</v>
      </c>
      <c r="G3184" s="2">
        <v>43640</v>
      </c>
      <c r="H3184" s="2">
        <v>43641</v>
      </c>
      <c r="I3184" s="1" t="s">
        <v>32</v>
      </c>
      <c r="J3184">
        <v>11</v>
      </c>
      <c r="K3184" s="1" t="s">
        <v>125</v>
      </c>
      <c r="L3184">
        <v>27</v>
      </c>
      <c r="M3184" s="1" t="s">
        <v>560</v>
      </c>
      <c r="N3184">
        <v>8</v>
      </c>
      <c r="O3184" s="1" t="s">
        <v>172</v>
      </c>
      <c r="P3184">
        <v>8</v>
      </c>
      <c r="Q3184">
        <v>7.4999999999999997E-2</v>
      </c>
      <c r="R3184">
        <v>6418.6</v>
      </c>
      <c r="S3184">
        <v>3145.114</v>
      </c>
      <c r="T3184">
        <v>25160.912</v>
      </c>
      <c r="U3184">
        <v>47497.64</v>
      </c>
      <c r="V3184">
        <f>Sales[[#This Row],[Total Revenue]]-Sales[[#This Row],[Total Buying]]</f>
        <v>22336.727999999999</v>
      </c>
      <c r="W3184">
        <v>70</v>
      </c>
      <c r="X3184" s="1" t="s">
        <v>535</v>
      </c>
      <c r="Y3184" s="1" t="s">
        <v>169</v>
      </c>
      <c r="Z3184" s="1" t="s">
        <v>158</v>
      </c>
      <c r="AA3184" s="1" t="s">
        <v>159</v>
      </c>
      <c r="AB3184" s="1" t="s">
        <v>116</v>
      </c>
      <c r="AC3184" s="1" t="s">
        <v>159</v>
      </c>
      <c r="AD3184">
        <v>485091</v>
      </c>
      <c r="AE3184">
        <v>66116</v>
      </c>
    </row>
    <row r="3185" spans="1:31" x14ac:dyDescent="0.3">
      <c r="A3185" s="1" t="s">
        <v>4019</v>
      </c>
      <c r="B3185" s="1" t="s">
        <v>42</v>
      </c>
      <c r="C3185" s="1" t="s">
        <v>62</v>
      </c>
      <c r="D3185" s="2">
        <v>43500</v>
      </c>
      <c r="E3185" s="2">
        <v>43623</v>
      </c>
      <c r="F3185" s="2" t="str">
        <f>TEXT(Sales[[#This Row],[OrderDate]],"dd")</f>
        <v>07</v>
      </c>
      <c r="G3185" s="2">
        <v>43649</v>
      </c>
      <c r="H3185" s="2">
        <v>43654</v>
      </c>
      <c r="I3185" s="1" t="s">
        <v>32</v>
      </c>
      <c r="J3185">
        <v>24</v>
      </c>
      <c r="K3185" s="1" t="s">
        <v>58</v>
      </c>
      <c r="L3185">
        <v>50</v>
      </c>
      <c r="M3185" s="1" t="s">
        <v>427</v>
      </c>
      <c r="N3185">
        <v>2</v>
      </c>
      <c r="O3185" s="1" t="s">
        <v>394</v>
      </c>
      <c r="P3185">
        <v>4</v>
      </c>
      <c r="Q3185">
        <v>7.4999999999999997E-2</v>
      </c>
      <c r="R3185">
        <v>2378.5</v>
      </c>
      <c r="S3185">
        <v>1379.53</v>
      </c>
      <c r="T3185">
        <v>5518.12</v>
      </c>
      <c r="U3185">
        <v>8800.4500000000007</v>
      </c>
      <c r="V3185">
        <f>Sales[[#This Row],[Total Revenue]]-Sales[[#This Row],[Total Buying]]</f>
        <v>3282.3300000000008</v>
      </c>
      <c r="W3185">
        <v>286</v>
      </c>
      <c r="X3185" s="1" t="s">
        <v>1794</v>
      </c>
      <c r="Y3185" s="1" t="s">
        <v>1795</v>
      </c>
      <c r="Z3185" s="1" t="s">
        <v>211</v>
      </c>
      <c r="AA3185" s="1" t="s">
        <v>212</v>
      </c>
      <c r="AB3185" s="1" t="s">
        <v>56</v>
      </c>
      <c r="AC3185" s="1" t="s">
        <v>212</v>
      </c>
      <c r="AD3185">
        <v>232254</v>
      </c>
      <c r="AE3185">
        <v>47779</v>
      </c>
    </row>
    <row r="3186" spans="1:31" x14ac:dyDescent="0.3">
      <c r="A3186" s="1" t="s">
        <v>4020</v>
      </c>
      <c r="B3186" s="1" t="s">
        <v>30</v>
      </c>
      <c r="C3186" s="1" t="s">
        <v>31</v>
      </c>
      <c r="D3186" s="2">
        <v>43500</v>
      </c>
      <c r="E3186" s="2">
        <v>43623</v>
      </c>
      <c r="F3186" s="2" t="str">
        <f>TEXT(Sales[[#This Row],[OrderDate]],"dd")</f>
        <v>07</v>
      </c>
      <c r="G3186" s="2">
        <v>43648</v>
      </c>
      <c r="H3186" s="2">
        <v>43654</v>
      </c>
      <c r="I3186" s="1" t="s">
        <v>32</v>
      </c>
      <c r="J3186">
        <v>11</v>
      </c>
      <c r="K3186" s="1" t="s">
        <v>125</v>
      </c>
      <c r="L3186">
        <v>16</v>
      </c>
      <c r="M3186" s="1" t="s">
        <v>155</v>
      </c>
      <c r="N3186">
        <v>26</v>
      </c>
      <c r="O3186" s="1" t="s">
        <v>45</v>
      </c>
      <c r="P3186">
        <v>5</v>
      </c>
      <c r="Q3186">
        <v>7.4999999999999997E-2</v>
      </c>
      <c r="R3186">
        <v>4006.6</v>
      </c>
      <c r="S3186">
        <v>2444.0259999999998</v>
      </c>
      <c r="T3186">
        <v>12220.13</v>
      </c>
      <c r="U3186">
        <v>18530.525000000001</v>
      </c>
      <c r="V3186">
        <f>Sales[[#This Row],[Total Revenue]]-Sales[[#This Row],[Total Buying]]</f>
        <v>6310.3950000000023</v>
      </c>
      <c r="W3186">
        <v>232</v>
      </c>
      <c r="X3186" s="1" t="s">
        <v>566</v>
      </c>
      <c r="Y3186" s="1" t="s">
        <v>567</v>
      </c>
      <c r="Z3186" s="1" t="s">
        <v>316</v>
      </c>
      <c r="AA3186" s="1" t="s">
        <v>317</v>
      </c>
      <c r="AB3186" s="1" t="s">
        <v>56</v>
      </c>
      <c r="AC3186" s="1" t="s">
        <v>317</v>
      </c>
      <c r="AD3186">
        <v>78439</v>
      </c>
      <c r="AE3186">
        <v>43630</v>
      </c>
    </row>
    <row r="3187" spans="1:31" x14ac:dyDescent="0.3">
      <c r="A3187" s="1" t="s">
        <v>4021</v>
      </c>
      <c r="B3187" s="1" t="s">
        <v>42</v>
      </c>
      <c r="C3187" s="1" t="s">
        <v>48</v>
      </c>
      <c r="D3187" s="2">
        <v>43500</v>
      </c>
      <c r="E3187" s="2">
        <v>43623</v>
      </c>
      <c r="F3187" s="2" t="str">
        <f>TEXT(Sales[[#This Row],[OrderDate]],"dd")</f>
        <v>07</v>
      </c>
      <c r="G3187" s="2">
        <v>43627</v>
      </c>
      <c r="H3187" s="2">
        <v>43637</v>
      </c>
      <c r="I3187" s="1" t="s">
        <v>32</v>
      </c>
      <c r="J3187">
        <v>24</v>
      </c>
      <c r="K3187" s="1" t="s">
        <v>58</v>
      </c>
      <c r="L3187">
        <v>34</v>
      </c>
      <c r="M3187" s="1" t="s">
        <v>378</v>
      </c>
      <c r="N3187">
        <v>41</v>
      </c>
      <c r="O3187" s="1" t="s">
        <v>60</v>
      </c>
      <c r="P3187">
        <v>2</v>
      </c>
      <c r="Q3187">
        <v>0.2</v>
      </c>
      <c r="R3187">
        <v>2331.6</v>
      </c>
      <c r="S3187">
        <v>1538.856</v>
      </c>
      <c r="T3187">
        <v>3077.712</v>
      </c>
      <c r="U3187">
        <v>3730.56</v>
      </c>
      <c r="V3187">
        <f>Sales[[#This Row],[Total Revenue]]-Sales[[#This Row],[Total Buying]]</f>
        <v>652.84799999999996</v>
      </c>
      <c r="W3187">
        <v>57</v>
      </c>
      <c r="X3187" s="1" t="s">
        <v>1060</v>
      </c>
      <c r="Y3187" s="1" t="s">
        <v>523</v>
      </c>
      <c r="Z3187" s="1" t="s">
        <v>158</v>
      </c>
      <c r="AA3187" s="1" t="s">
        <v>159</v>
      </c>
      <c r="AB3187" s="1" t="s">
        <v>116</v>
      </c>
      <c r="AC3187" s="1" t="s">
        <v>159</v>
      </c>
      <c r="AD3187">
        <v>50815</v>
      </c>
      <c r="AE3187">
        <v>60621</v>
      </c>
    </row>
    <row r="3188" spans="1:31" x14ac:dyDescent="0.3">
      <c r="A3188" s="1" t="s">
        <v>4022</v>
      </c>
      <c r="B3188" s="1" t="s">
        <v>30</v>
      </c>
      <c r="C3188" s="1" t="s">
        <v>77</v>
      </c>
      <c r="D3188" s="2">
        <v>43500</v>
      </c>
      <c r="E3188" s="2">
        <v>43623</v>
      </c>
      <c r="F3188" s="2" t="str">
        <f>TEXT(Sales[[#This Row],[OrderDate]],"dd")</f>
        <v>07</v>
      </c>
      <c r="G3188" s="2">
        <v>43640</v>
      </c>
      <c r="H3188" s="2">
        <v>43649</v>
      </c>
      <c r="I3188" s="1" t="s">
        <v>32</v>
      </c>
      <c r="J3188">
        <v>4</v>
      </c>
      <c r="K3188" s="1" t="s">
        <v>70</v>
      </c>
      <c r="L3188">
        <v>18</v>
      </c>
      <c r="M3188" s="1" t="s">
        <v>334</v>
      </c>
      <c r="N3188">
        <v>33</v>
      </c>
      <c r="O3188" s="1" t="s">
        <v>75</v>
      </c>
      <c r="P3188">
        <v>2</v>
      </c>
      <c r="Q3188">
        <v>7.4999999999999997E-2</v>
      </c>
      <c r="R3188">
        <v>6210.9000000000005</v>
      </c>
      <c r="S3188">
        <v>4409.7390000000005</v>
      </c>
      <c r="T3188">
        <v>8819.478000000001</v>
      </c>
      <c r="U3188">
        <v>11490.165000000001</v>
      </c>
      <c r="V3188">
        <f>Sales[[#This Row],[Total Revenue]]-Sales[[#This Row],[Total Buying]]</f>
        <v>2670.6869999999999</v>
      </c>
      <c r="W3188">
        <v>197</v>
      </c>
      <c r="X3188" s="1" t="s">
        <v>2858</v>
      </c>
      <c r="Y3188" s="1" t="s">
        <v>2859</v>
      </c>
      <c r="Z3188" s="1" t="s">
        <v>219</v>
      </c>
      <c r="AA3188" s="1" t="s">
        <v>220</v>
      </c>
      <c r="AB3188" s="1" t="s">
        <v>147</v>
      </c>
      <c r="AC3188" s="1" t="s">
        <v>220</v>
      </c>
      <c r="AD3188">
        <v>52711</v>
      </c>
      <c r="AE3188">
        <v>42250</v>
      </c>
    </row>
    <row r="3189" spans="1:31" x14ac:dyDescent="0.3">
      <c r="A3189" s="1" t="s">
        <v>4023</v>
      </c>
      <c r="B3189" s="1" t="s">
        <v>47</v>
      </c>
      <c r="C3189" s="1" t="s">
        <v>239</v>
      </c>
      <c r="D3189" s="2">
        <v>43500</v>
      </c>
      <c r="E3189" s="2">
        <v>43623</v>
      </c>
      <c r="F3189" s="2" t="str">
        <f>TEXT(Sales[[#This Row],[OrderDate]],"dd")</f>
        <v>07</v>
      </c>
      <c r="G3189" s="2">
        <v>43639</v>
      </c>
      <c r="H3189" s="2">
        <v>43646</v>
      </c>
      <c r="I3189" s="1" t="s">
        <v>32</v>
      </c>
      <c r="J3189">
        <v>15</v>
      </c>
      <c r="K3189" s="1" t="s">
        <v>134</v>
      </c>
      <c r="L3189">
        <v>49</v>
      </c>
      <c r="M3189" s="1" t="s">
        <v>74</v>
      </c>
      <c r="N3189">
        <v>28</v>
      </c>
      <c r="O3189" s="1" t="s">
        <v>135</v>
      </c>
      <c r="P3189">
        <v>7</v>
      </c>
      <c r="Q3189">
        <v>0.2</v>
      </c>
      <c r="R3189">
        <v>1045.2</v>
      </c>
      <c r="S3189">
        <v>731.64</v>
      </c>
      <c r="T3189">
        <v>5121.4799999999996</v>
      </c>
      <c r="U3189">
        <v>5853.1200000000008</v>
      </c>
      <c r="V3189">
        <f>Sales[[#This Row],[Total Revenue]]-Sales[[#This Row],[Total Buying]]</f>
        <v>731.64000000000124</v>
      </c>
      <c r="W3189">
        <v>353</v>
      </c>
      <c r="X3189" s="1" t="s">
        <v>846</v>
      </c>
      <c r="Y3189" s="1" t="s">
        <v>847</v>
      </c>
      <c r="Z3189" s="1" t="s">
        <v>242</v>
      </c>
      <c r="AA3189" s="1" t="s">
        <v>243</v>
      </c>
      <c r="AB3189" s="1" t="s">
        <v>56</v>
      </c>
      <c r="AC3189" s="1" t="s">
        <v>243</v>
      </c>
      <c r="AD3189">
        <v>69073</v>
      </c>
      <c r="AE3189">
        <v>50077</v>
      </c>
    </row>
    <row r="3190" spans="1:31" x14ac:dyDescent="0.3">
      <c r="A3190" s="1" t="s">
        <v>4024</v>
      </c>
      <c r="B3190" s="1" t="s">
        <v>100</v>
      </c>
      <c r="C3190" s="1" t="s">
        <v>31</v>
      </c>
      <c r="D3190" s="2">
        <v>43500</v>
      </c>
      <c r="E3190" s="2">
        <v>43623</v>
      </c>
      <c r="F3190" s="2" t="str">
        <f>TEXT(Sales[[#This Row],[OrderDate]],"dd")</f>
        <v>07</v>
      </c>
      <c r="G3190" s="2">
        <v>43633</v>
      </c>
      <c r="H3190" s="2">
        <v>43640</v>
      </c>
      <c r="I3190" s="1" t="s">
        <v>32</v>
      </c>
      <c r="J3190">
        <v>27</v>
      </c>
      <c r="K3190" s="1" t="s">
        <v>179</v>
      </c>
      <c r="L3190">
        <v>16</v>
      </c>
      <c r="M3190" s="1" t="s">
        <v>155</v>
      </c>
      <c r="N3190">
        <v>36</v>
      </c>
      <c r="O3190" s="1" t="s">
        <v>227</v>
      </c>
      <c r="P3190">
        <v>8</v>
      </c>
      <c r="Q3190">
        <v>0.1</v>
      </c>
      <c r="R3190">
        <v>1916.2</v>
      </c>
      <c r="S3190">
        <v>1475.4740000000002</v>
      </c>
      <c r="T3190">
        <v>11803.792000000001</v>
      </c>
      <c r="U3190">
        <v>13796.64</v>
      </c>
      <c r="V3190">
        <f>Sales[[#This Row],[Total Revenue]]-Sales[[#This Row],[Total Buying]]</f>
        <v>1992.8479999999981</v>
      </c>
      <c r="W3190">
        <v>243</v>
      </c>
      <c r="X3190" s="1" t="s">
        <v>1270</v>
      </c>
      <c r="Y3190" s="1" t="s">
        <v>1271</v>
      </c>
      <c r="Z3190" s="1" t="s">
        <v>732</v>
      </c>
      <c r="AA3190" s="1" t="s">
        <v>733</v>
      </c>
      <c r="AB3190" s="1" t="s">
        <v>40</v>
      </c>
      <c r="AC3190" s="1" t="s">
        <v>733</v>
      </c>
      <c r="AD3190">
        <v>39433</v>
      </c>
      <c r="AE3190">
        <v>43568</v>
      </c>
    </row>
    <row r="3191" spans="1:31" x14ac:dyDescent="0.3">
      <c r="A3191" s="1" t="s">
        <v>4025</v>
      </c>
      <c r="B3191" s="1" t="s">
        <v>30</v>
      </c>
      <c r="C3191" s="1" t="s">
        <v>31</v>
      </c>
      <c r="D3191" s="2">
        <v>43500</v>
      </c>
      <c r="E3191" s="2">
        <v>43623</v>
      </c>
      <c r="F3191" s="2" t="str">
        <f>TEXT(Sales[[#This Row],[OrderDate]],"dd")</f>
        <v>07</v>
      </c>
      <c r="G3191" s="2">
        <v>43641</v>
      </c>
      <c r="H3191" s="2">
        <v>43647</v>
      </c>
      <c r="I3191" s="1" t="s">
        <v>32</v>
      </c>
      <c r="J3191">
        <v>11</v>
      </c>
      <c r="K3191" s="1" t="s">
        <v>125</v>
      </c>
      <c r="L3191">
        <v>6</v>
      </c>
      <c r="M3191" s="1" t="s">
        <v>329</v>
      </c>
      <c r="N3191">
        <v>43</v>
      </c>
      <c r="O3191" s="1" t="s">
        <v>580</v>
      </c>
      <c r="P3191">
        <v>2</v>
      </c>
      <c r="Q3191">
        <v>7.4999999999999997E-2</v>
      </c>
      <c r="R3191">
        <v>1058.6000000000001</v>
      </c>
      <c r="S3191">
        <v>561.05800000000011</v>
      </c>
      <c r="T3191">
        <v>1122.1160000000002</v>
      </c>
      <c r="U3191">
        <v>1958.4100000000003</v>
      </c>
      <c r="V3191">
        <f>Sales[[#This Row],[Total Revenue]]-Sales[[#This Row],[Total Buying]]</f>
        <v>836.2940000000001</v>
      </c>
      <c r="W3191">
        <v>212</v>
      </c>
      <c r="X3191" s="1" t="s">
        <v>229</v>
      </c>
      <c r="Y3191" s="1" t="s">
        <v>230</v>
      </c>
      <c r="Z3191" s="1" t="s">
        <v>231</v>
      </c>
      <c r="AA3191" s="1" t="s">
        <v>232</v>
      </c>
      <c r="AB3191" s="1" t="s">
        <v>56</v>
      </c>
      <c r="AC3191" s="1" t="s">
        <v>232</v>
      </c>
      <c r="AD3191">
        <v>39893</v>
      </c>
      <c r="AE3191">
        <v>100849</v>
      </c>
    </row>
    <row r="3192" spans="1:31" x14ac:dyDescent="0.3">
      <c r="A3192" s="1" t="s">
        <v>4026</v>
      </c>
      <c r="B3192" s="1" t="s">
        <v>42</v>
      </c>
      <c r="C3192" s="1" t="s">
        <v>239</v>
      </c>
      <c r="D3192" s="2">
        <v>43500</v>
      </c>
      <c r="E3192" s="2">
        <v>43624</v>
      </c>
      <c r="F3192" s="2" t="str">
        <f>TEXT(Sales[[#This Row],[OrderDate]],"dd")</f>
        <v>08</v>
      </c>
      <c r="G3192" s="2">
        <v>43631</v>
      </c>
      <c r="H3192" s="2">
        <v>43636</v>
      </c>
      <c r="I3192" s="1" t="s">
        <v>32</v>
      </c>
      <c r="J3192">
        <v>24</v>
      </c>
      <c r="K3192" s="1" t="s">
        <v>58</v>
      </c>
      <c r="L3192">
        <v>1</v>
      </c>
      <c r="M3192" s="1" t="s">
        <v>79</v>
      </c>
      <c r="N3192">
        <v>40</v>
      </c>
      <c r="O3192" s="1" t="s">
        <v>199</v>
      </c>
      <c r="P3192">
        <v>2</v>
      </c>
      <c r="Q3192">
        <v>0.05</v>
      </c>
      <c r="R3192">
        <v>1038.5</v>
      </c>
      <c r="S3192">
        <v>612.71499999999992</v>
      </c>
      <c r="T3192">
        <v>1225.4299999999998</v>
      </c>
      <c r="U3192">
        <v>1973.15</v>
      </c>
      <c r="V3192">
        <f>Sales[[#This Row],[Total Revenue]]-Sales[[#This Row],[Total Buying]]</f>
        <v>747.72000000000025</v>
      </c>
      <c r="W3192">
        <v>358</v>
      </c>
      <c r="X3192" s="1" t="s">
        <v>952</v>
      </c>
      <c r="Y3192" s="1" t="s">
        <v>953</v>
      </c>
      <c r="Z3192" s="1" t="s">
        <v>405</v>
      </c>
      <c r="AA3192" s="1" t="s">
        <v>406</v>
      </c>
      <c r="AB3192" s="1" t="s">
        <v>116</v>
      </c>
      <c r="AC3192" s="1" t="s">
        <v>406</v>
      </c>
      <c r="AD3192">
        <v>42079</v>
      </c>
      <c r="AE3192">
        <v>49578</v>
      </c>
    </row>
    <row r="3193" spans="1:31" x14ac:dyDescent="0.3">
      <c r="A3193" s="1" t="s">
        <v>4027</v>
      </c>
      <c r="B3193" s="1" t="s">
        <v>30</v>
      </c>
      <c r="C3193" s="1" t="s">
        <v>62</v>
      </c>
      <c r="D3193" s="2">
        <v>43500</v>
      </c>
      <c r="E3193" s="2">
        <v>43624</v>
      </c>
      <c r="F3193" s="2" t="str">
        <f>TEXT(Sales[[#This Row],[OrderDate]],"dd")</f>
        <v>08</v>
      </c>
      <c r="G3193" s="2">
        <v>43639</v>
      </c>
      <c r="H3193" s="2">
        <v>43647</v>
      </c>
      <c r="I3193" s="1" t="s">
        <v>32</v>
      </c>
      <c r="J3193">
        <v>12</v>
      </c>
      <c r="K3193" s="1" t="s">
        <v>208</v>
      </c>
      <c r="L3193">
        <v>19</v>
      </c>
      <c r="M3193" s="1" t="s">
        <v>346</v>
      </c>
      <c r="N3193">
        <v>29</v>
      </c>
      <c r="O3193" s="1" t="s">
        <v>360</v>
      </c>
      <c r="P3193">
        <v>2</v>
      </c>
      <c r="Q3193">
        <v>0.1</v>
      </c>
      <c r="R3193">
        <v>2680</v>
      </c>
      <c r="S3193">
        <v>1152.4000000000001</v>
      </c>
      <c r="T3193">
        <v>2304.8000000000002</v>
      </c>
      <c r="U3193">
        <v>4824</v>
      </c>
      <c r="V3193">
        <f>Sales[[#This Row],[Total Revenue]]-Sales[[#This Row],[Total Buying]]</f>
        <v>2519.1999999999998</v>
      </c>
      <c r="W3193">
        <v>288</v>
      </c>
      <c r="X3193" s="1" t="s">
        <v>690</v>
      </c>
      <c r="Y3193" s="1" t="s">
        <v>691</v>
      </c>
      <c r="Z3193" s="1" t="s">
        <v>298</v>
      </c>
      <c r="AA3193" s="1" t="s">
        <v>299</v>
      </c>
      <c r="AB3193" s="1" t="s">
        <v>116</v>
      </c>
      <c r="AC3193" s="1" t="s">
        <v>299</v>
      </c>
      <c r="AD3193">
        <v>66093</v>
      </c>
      <c r="AE3193">
        <v>43101</v>
      </c>
    </row>
    <row r="3194" spans="1:31" x14ac:dyDescent="0.3">
      <c r="A3194" s="1" t="s">
        <v>4028</v>
      </c>
      <c r="B3194" s="1" t="s">
        <v>30</v>
      </c>
      <c r="C3194" s="1" t="s">
        <v>48</v>
      </c>
      <c r="D3194" s="2">
        <v>43500</v>
      </c>
      <c r="E3194" s="2">
        <v>43624</v>
      </c>
      <c r="F3194" s="2" t="str">
        <f>TEXT(Sales[[#This Row],[OrderDate]],"dd")</f>
        <v>08</v>
      </c>
      <c r="G3194" s="2">
        <v>43635</v>
      </c>
      <c r="H3194" s="2">
        <v>43637</v>
      </c>
      <c r="I3194" s="1" t="s">
        <v>32</v>
      </c>
      <c r="J3194">
        <v>8</v>
      </c>
      <c r="K3194" s="1" t="s">
        <v>105</v>
      </c>
      <c r="L3194">
        <v>15</v>
      </c>
      <c r="M3194" s="1" t="s">
        <v>34</v>
      </c>
      <c r="N3194">
        <v>25</v>
      </c>
      <c r="O3194" s="1" t="s">
        <v>216</v>
      </c>
      <c r="P3194">
        <v>7</v>
      </c>
      <c r="Q3194">
        <v>7.4999999999999997E-2</v>
      </c>
      <c r="R3194">
        <v>3618</v>
      </c>
      <c r="S3194">
        <v>2858.2200000000003</v>
      </c>
      <c r="T3194">
        <v>20007.54</v>
      </c>
      <c r="U3194">
        <v>23426.55</v>
      </c>
      <c r="V3194">
        <f>Sales[[#This Row],[Total Revenue]]-Sales[[#This Row],[Total Buying]]</f>
        <v>3419.0099999999984</v>
      </c>
      <c r="W3194">
        <v>15</v>
      </c>
      <c r="X3194" s="1" t="s">
        <v>1280</v>
      </c>
      <c r="Y3194" s="1" t="s">
        <v>1281</v>
      </c>
      <c r="Z3194" s="1" t="s">
        <v>114</v>
      </c>
      <c r="AA3194" s="1" t="s">
        <v>115</v>
      </c>
      <c r="AB3194" s="1" t="s">
        <v>116</v>
      </c>
      <c r="AC3194" s="1" t="s">
        <v>115</v>
      </c>
      <c r="AD3194">
        <v>206342</v>
      </c>
      <c r="AE3194">
        <v>37149</v>
      </c>
    </row>
    <row r="3195" spans="1:31" x14ac:dyDescent="0.3">
      <c r="A3195" s="1" t="s">
        <v>4029</v>
      </c>
      <c r="B3195" s="1" t="s">
        <v>100</v>
      </c>
      <c r="C3195" s="1" t="s">
        <v>48</v>
      </c>
      <c r="D3195" s="2">
        <v>43500</v>
      </c>
      <c r="E3195" s="2">
        <v>43624</v>
      </c>
      <c r="F3195" s="2" t="str">
        <f>TEXT(Sales[[#This Row],[OrderDate]],"dd")</f>
        <v>08</v>
      </c>
      <c r="G3195" s="2">
        <v>43630</v>
      </c>
      <c r="H3195" s="2">
        <v>43632</v>
      </c>
      <c r="I3195" s="1" t="s">
        <v>32</v>
      </c>
      <c r="J3195">
        <v>26</v>
      </c>
      <c r="K3195" s="1" t="s">
        <v>247</v>
      </c>
      <c r="L3195">
        <v>6</v>
      </c>
      <c r="M3195" s="1" t="s">
        <v>329</v>
      </c>
      <c r="N3195">
        <v>14</v>
      </c>
      <c r="O3195" s="1" t="s">
        <v>438</v>
      </c>
      <c r="P3195">
        <v>1</v>
      </c>
      <c r="Q3195">
        <v>0.4</v>
      </c>
      <c r="R3195">
        <v>1098.8</v>
      </c>
      <c r="S3195">
        <v>736.19600000000003</v>
      </c>
      <c r="T3195">
        <v>736.19600000000003</v>
      </c>
      <c r="U3195">
        <v>659.28</v>
      </c>
      <c r="V3195">
        <f>Sales[[#This Row],[Total Revenue]]-Sales[[#This Row],[Total Buying]]</f>
        <v>-76.916000000000054</v>
      </c>
      <c r="W3195">
        <v>54</v>
      </c>
      <c r="X3195" s="1" t="s">
        <v>1100</v>
      </c>
      <c r="Y3195" s="1" t="s">
        <v>169</v>
      </c>
      <c r="Z3195" s="1" t="s">
        <v>158</v>
      </c>
      <c r="AA3195" s="1" t="s">
        <v>159</v>
      </c>
      <c r="AB3195" s="1" t="s">
        <v>116</v>
      </c>
      <c r="AC3195" s="1" t="s">
        <v>159</v>
      </c>
      <c r="AD3195">
        <v>60493</v>
      </c>
      <c r="AE3195">
        <v>57703</v>
      </c>
    </row>
    <row r="3196" spans="1:31" x14ac:dyDescent="0.3">
      <c r="A3196" s="1" t="s">
        <v>4030</v>
      </c>
      <c r="B3196" s="1" t="s">
        <v>30</v>
      </c>
      <c r="C3196" s="1" t="s">
        <v>77</v>
      </c>
      <c r="D3196" s="2">
        <v>43500</v>
      </c>
      <c r="E3196" s="2">
        <v>43624</v>
      </c>
      <c r="F3196" s="2" t="str">
        <f>TEXT(Sales[[#This Row],[OrderDate]],"dd")</f>
        <v>08</v>
      </c>
      <c r="G3196" s="2">
        <v>43644</v>
      </c>
      <c r="H3196" s="2">
        <v>43645</v>
      </c>
      <c r="I3196" s="1" t="s">
        <v>32</v>
      </c>
      <c r="J3196">
        <v>7</v>
      </c>
      <c r="K3196" s="1" t="s">
        <v>188</v>
      </c>
      <c r="L3196">
        <v>29</v>
      </c>
      <c r="M3196" s="1" t="s">
        <v>429</v>
      </c>
      <c r="N3196">
        <v>1</v>
      </c>
      <c r="O3196" s="1" t="s">
        <v>72</v>
      </c>
      <c r="P3196">
        <v>3</v>
      </c>
      <c r="Q3196">
        <v>0.1</v>
      </c>
      <c r="R3196">
        <v>3872.6</v>
      </c>
      <c r="S3196">
        <v>2478.4639999999999</v>
      </c>
      <c r="T3196">
        <v>7435.3919999999998</v>
      </c>
      <c r="U3196">
        <v>10456.02</v>
      </c>
      <c r="V3196">
        <f>Sales[[#This Row],[Total Revenue]]-Sales[[#This Row],[Total Buying]]</f>
        <v>3020.6280000000006</v>
      </c>
      <c r="W3196">
        <v>147</v>
      </c>
      <c r="X3196" s="1" t="s">
        <v>782</v>
      </c>
      <c r="Y3196" s="1" t="s">
        <v>783</v>
      </c>
      <c r="Z3196" s="1" t="s">
        <v>465</v>
      </c>
      <c r="AA3196" s="1" t="s">
        <v>466</v>
      </c>
      <c r="AB3196" s="1" t="s">
        <v>147</v>
      </c>
      <c r="AC3196" s="1" t="s">
        <v>466</v>
      </c>
      <c r="AD3196">
        <v>53328</v>
      </c>
      <c r="AE3196">
        <v>53581</v>
      </c>
    </row>
    <row r="3197" spans="1:31" x14ac:dyDescent="0.3">
      <c r="A3197" s="1" t="s">
        <v>4031</v>
      </c>
      <c r="B3197" s="1" t="s">
        <v>47</v>
      </c>
      <c r="C3197" s="1" t="s">
        <v>77</v>
      </c>
      <c r="D3197" s="2">
        <v>43500</v>
      </c>
      <c r="E3197" s="2">
        <v>43624</v>
      </c>
      <c r="F3197" s="2" t="str">
        <f>TEXT(Sales[[#This Row],[OrderDate]],"dd")</f>
        <v>08</v>
      </c>
      <c r="G3197" s="2">
        <v>43632</v>
      </c>
      <c r="H3197" s="2">
        <v>43638</v>
      </c>
      <c r="I3197" s="1" t="s">
        <v>32</v>
      </c>
      <c r="J3197">
        <v>20</v>
      </c>
      <c r="K3197" s="1" t="s">
        <v>225</v>
      </c>
      <c r="L3197">
        <v>18</v>
      </c>
      <c r="M3197" s="1" t="s">
        <v>334</v>
      </c>
      <c r="N3197">
        <v>21</v>
      </c>
      <c r="O3197" s="1" t="s">
        <v>131</v>
      </c>
      <c r="P3197">
        <v>5</v>
      </c>
      <c r="Q3197">
        <v>0.05</v>
      </c>
      <c r="R3197">
        <v>2512.5</v>
      </c>
      <c r="S3197">
        <v>2110.5</v>
      </c>
      <c r="T3197">
        <v>10552.5</v>
      </c>
      <c r="U3197">
        <v>11934.375</v>
      </c>
      <c r="V3197">
        <f>Sales[[#This Row],[Total Revenue]]-Sales[[#This Row],[Total Buying]]</f>
        <v>1381.875</v>
      </c>
      <c r="W3197">
        <v>135</v>
      </c>
      <c r="X3197" s="1" t="s">
        <v>1554</v>
      </c>
      <c r="Y3197" s="1" t="s">
        <v>1287</v>
      </c>
      <c r="Z3197" s="1" t="s">
        <v>306</v>
      </c>
      <c r="AA3197" s="1" t="s">
        <v>307</v>
      </c>
      <c r="AB3197" s="1" t="s">
        <v>56</v>
      </c>
      <c r="AC3197" s="1" t="s">
        <v>307</v>
      </c>
      <c r="AD3197">
        <v>105443</v>
      </c>
      <c r="AE3197">
        <v>45748</v>
      </c>
    </row>
    <row r="3198" spans="1:31" x14ac:dyDescent="0.3">
      <c r="A3198" s="1" t="s">
        <v>4032</v>
      </c>
      <c r="B3198" s="1" t="s">
        <v>30</v>
      </c>
      <c r="C3198" s="1" t="s">
        <v>239</v>
      </c>
      <c r="D3198" s="2">
        <v>43500</v>
      </c>
      <c r="E3198" s="2">
        <v>43624</v>
      </c>
      <c r="F3198" s="2" t="str">
        <f>TEXT(Sales[[#This Row],[OrderDate]],"dd")</f>
        <v>08</v>
      </c>
      <c r="G3198" s="2">
        <v>43646</v>
      </c>
      <c r="H3198" s="2">
        <v>43653</v>
      </c>
      <c r="I3198" s="1" t="s">
        <v>32</v>
      </c>
      <c r="J3198">
        <v>11</v>
      </c>
      <c r="K3198" s="1" t="s">
        <v>125</v>
      </c>
      <c r="L3198">
        <v>33</v>
      </c>
      <c r="M3198" s="1" t="s">
        <v>262</v>
      </c>
      <c r="N3198">
        <v>11</v>
      </c>
      <c r="O3198" s="1" t="s">
        <v>126</v>
      </c>
      <c r="P3198">
        <v>3</v>
      </c>
      <c r="Q3198">
        <v>0.1</v>
      </c>
      <c r="R3198">
        <v>3946.3</v>
      </c>
      <c r="S3198">
        <v>3157.0400000000004</v>
      </c>
      <c r="T3198">
        <v>9471.1200000000008</v>
      </c>
      <c r="U3198">
        <v>10655.01</v>
      </c>
      <c r="V3198">
        <f>Sales[[#This Row],[Total Revenue]]-Sales[[#This Row],[Total Buying]]</f>
        <v>1183.8899999999994</v>
      </c>
      <c r="W3198">
        <v>359</v>
      </c>
      <c r="X3198" s="1" t="s">
        <v>1934</v>
      </c>
      <c r="Y3198" s="1" t="s">
        <v>404</v>
      </c>
      <c r="Z3198" s="1" t="s">
        <v>405</v>
      </c>
      <c r="AA3198" s="1" t="s">
        <v>406</v>
      </c>
      <c r="AB3198" s="1" t="s">
        <v>116</v>
      </c>
      <c r="AC3198" s="1" t="s">
        <v>406</v>
      </c>
      <c r="AD3198">
        <v>42233</v>
      </c>
      <c r="AE3198">
        <v>60191</v>
      </c>
    </row>
    <row r="3199" spans="1:31" x14ac:dyDescent="0.3">
      <c r="A3199" s="1" t="s">
        <v>4033</v>
      </c>
      <c r="B3199" s="1" t="s">
        <v>47</v>
      </c>
      <c r="C3199" s="1" t="s">
        <v>77</v>
      </c>
      <c r="D3199" s="2">
        <v>43500</v>
      </c>
      <c r="E3199" s="2">
        <v>43625</v>
      </c>
      <c r="F3199" s="2" t="str">
        <f>TEXT(Sales[[#This Row],[OrderDate]],"dd")</f>
        <v>09</v>
      </c>
      <c r="G3199" s="2">
        <v>43644</v>
      </c>
      <c r="H3199" s="2">
        <v>43654</v>
      </c>
      <c r="I3199" s="1" t="s">
        <v>32</v>
      </c>
      <c r="J3199">
        <v>20</v>
      </c>
      <c r="K3199" s="1" t="s">
        <v>225</v>
      </c>
      <c r="L3199">
        <v>11</v>
      </c>
      <c r="M3199" s="1" t="s">
        <v>44</v>
      </c>
      <c r="N3199">
        <v>40</v>
      </c>
      <c r="O3199" s="1" t="s">
        <v>199</v>
      </c>
      <c r="P3199">
        <v>4</v>
      </c>
      <c r="Q3199">
        <v>0.05</v>
      </c>
      <c r="R3199">
        <v>5152.3</v>
      </c>
      <c r="S3199">
        <v>3452.0410000000002</v>
      </c>
      <c r="T3199">
        <v>13808.164000000001</v>
      </c>
      <c r="U3199">
        <v>19578.740000000002</v>
      </c>
      <c r="V3199">
        <f>Sales[[#This Row],[Total Revenue]]-Sales[[#This Row],[Total Buying]]</f>
        <v>5770.5760000000009</v>
      </c>
      <c r="W3199">
        <v>200</v>
      </c>
      <c r="X3199" s="1" t="s">
        <v>606</v>
      </c>
      <c r="Y3199" s="1" t="s">
        <v>607</v>
      </c>
      <c r="Z3199" s="1" t="s">
        <v>608</v>
      </c>
      <c r="AA3199" s="1" t="s">
        <v>609</v>
      </c>
      <c r="AB3199" s="1" t="s">
        <v>56</v>
      </c>
      <c r="AC3199" s="1" t="s">
        <v>609</v>
      </c>
      <c r="AD3199">
        <v>0</v>
      </c>
      <c r="AE3199">
        <v>0</v>
      </c>
    </row>
    <row r="3200" spans="1:31" x14ac:dyDescent="0.3">
      <c r="A3200" s="1" t="s">
        <v>4034</v>
      </c>
      <c r="B3200" s="1" t="s">
        <v>47</v>
      </c>
      <c r="C3200" s="1" t="s">
        <v>62</v>
      </c>
      <c r="D3200" s="2">
        <v>43500</v>
      </c>
      <c r="E3200" s="2">
        <v>43625</v>
      </c>
      <c r="F3200" s="2" t="str">
        <f>TEXT(Sales[[#This Row],[OrderDate]],"dd")</f>
        <v>09</v>
      </c>
      <c r="G3200" s="2">
        <v>43629</v>
      </c>
      <c r="H3200" s="2">
        <v>43631</v>
      </c>
      <c r="I3200" s="1" t="s">
        <v>32</v>
      </c>
      <c r="J3200">
        <v>19</v>
      </c>
      <c r="K3200" s="1" t="s">
        <v>97</v>
      </c>
      <c r="L3200">
        <v>48</v>
      </c>
      <c r="M3200" s="1" t="s">
        <v>102</v>
      </c>
      <c r="N3200">
        <v>22</v>
      </c>
      <c r="O3200" s="1" t="s">
        <v>128</v>
      </c>
      <c r="P3200">
        <v>7</v>
      </c>
      <c r="Q3200">
        <v>7.4999999999999997E-2</v>
      </c>
      <c r="R3200">
        <v>241.20000000000002</v>
      </c>
      <c r="S3200">
        <v>151.95600000000002</v>
      </c>
      <c r="T3200">
        <v>1063.692</v>
      </c>
      <c r="U3200">
        <v>1561.77</v>
      </c>
      <c r="V3200">
        <f>Sales[[#This Row],[Total Revenue]]-Sales[[#This Row],[Total Buying]]</f>
        <v>498.07799999999997</v>
      </c>
      <c r="W3200">
        <v>302</v>
      </c>
      <c r="X3200" s="1" t="s">
        <v>1084</v>
      </c>
      <c r="Y3200" s="1" t="s">
        <v>144</v>
      </c>
      <c r="Z3200" s="1" t="s">
        <v>432</v>
      </c>
      <c r="AA3200" s="1" t="s">
        <v>433</v>
      </c>
      <c r="AB3200" s="1" t="s">
        <v>56</v>
      </c>
      <c r="AC3200" s="1" t="s">
        <v>433</v>
      </c>
      <c r="AD3200">
        <v>51776</v>
      </c>
      <c r="AE3200">
        <v>46947</v>
      </c>
    </row>
    <row r="3201" spans="1:31" x14ac:dyDescent="0.3">
      <c r="A3201" s="1" t="s">
        <v>4035</v>
      </c>
      <c r="B3201" s="1" t="s">
        <v>30</v>
      </c>
      <c r="C3201" s="1" t="s">
        <v>77</v>
      </c>
      <c r="D3201" s="2">
        <v>43500</v>
      </c>
      <c r="E3201" s="2">
        <v>43625</v>
      </c>
      <c r="F3201" s="2" t="str">
        <f>TEXT(Sales[[#This Row],[OrderDate]],"dd")</f>
        <v>09</v>
      </c>
      <c r="G3201" s="2">
        <v>43641</v>
      </c>
      <c r="H3201" s="2">
        <v>43649</v>
      </c>
      <c r="I3201" s="1" t="s">
        <v>32</v>
      </c>
      <c r="J3201">
        <v>4</v>
      </c>
      <c r="K3201" s="1" t="s">
        <v>70</v>
      </c>
      <c r="L3201">
        <v>20</v>
      </c>
      <c r="M3201" s="1" t="s">
        <v>59</v>
      </c>
      <c r="N3201">
        <v>44</v>
      </c>
      <c r="O3201" s="1" t="s">
        <v>206</v>
      </c>
      <c r="P3201">
        <v>3</v>
      </c>
      <c r="Q3201">
        <v>7.4999999999999997E-2</v>
      </c>
      <c r="R3201">
        <v>1018.4</v>
      </c>
      <c r="S3201">
        <v>539.75200000000007</v>
      </c>
      <c r="T3201">
        <v>1619.2560000000003</v>
      </c>
      <c r="U3201">
        <v>2826.06</v>
      </c>
      <c r="V3201">
        <f>Sales[[#This Row],[Total Revenue]]-Sales[[#This Row],[Total Buying]]</f>
        <v>1206.8039999999996</v>
      </c>
      <c r="W3201">
        <v>181</v>
      </c>
      <c r="X3201" s="1" t="s">
        <v>771</v>
      </c>
      <c r="Y3201" s="1" t="s">
        <v>772</v>
      </c>
      <c r="Z3201" s="1" t="s">
        <v>369</v>
      </c>
      <c r="AA3201" s="1" t="s">
        <v>370</v>
      </c>
      <c r="AB3201" s="1" t="s">
        <v>147</v>
      </c>
      <c r="AC3201" s="1" t="s">
        <v>370</v>
      </c>
      <c r="AD3201">
        <v>39770</v>
      </c>
      <c r="AE3201">
        <v>31332</v>
      </c>
    </row>
    <row r="3202" spans="1:31" x14ac:dyDescent="0.3">
      <c r="A3202" s="1" t="s">
        <v>4036</v>
      </c>
      <c r="B3202" s="1" t="s">
        <v>30</v>
      </c>
      <c r="C3202" s="1" t="s">
        <v>31</v>
      </c>
      <c r="D3202" s="2">
        <v>43500</v>
      </c>
      <c r="E3202" s="2">
        <v>43625</v>
      </c>
      <c r="F3202" s="2" t="str">
        <f>TEXT(Sales[[#This Row],[OrderDate]],"dd")</f>
        <v>09</v>
      </c>
      <c r="G3202" s="2">
        <v>43648</v>
      </c>
      <c r="H3202" s="2">
        <v>43651</v>
      </c>
      <c r="I3202" s="1" t="s">
        <v>32</v>
      </c>
      <c r="J3202">
        <v>1</v>
      </c>
      <c r="K3202" s="1" t="s">
        <v>78</v>
      </c>
      <c r="L3202">
        <v>11</v>
      </c>
      <c r="M3202" s="1" t="s">
        <v>44</v>
      </c>
      <c r="N3202">
        <v>28</v>
      </c>
      <c r="O3202" s="1" t="s">
        <v>135</v>
      </c>
      <c r="P3202">
        <v>1</v>
      </c>
      <c r="Q3202">
        <v>0.15</v>
      </c>
      <c r="R3202">
        <v>1742</v>
      </c>
      <c r="S3202">
        <v>1027.78</v>
      </c>
      <c r="T3202">
        <v>1027.78</v>
      </c>
      <c r="U3202">
        <v>1480.7</v>
      </c>
      <c r="V3202">
        <f>Sales[[#This Row],[Total Revenue]]-Sales[[#This Row],[Total Buying]]</f>
        <v>452.92000000000007</v>
      </c>
      <c r="W3202">
        <v>248</v>
      </c>
      <c r="X3202" s="1" t="s">
        <v>803</v>
      </c>
      <c r="Y3202" s="1" t="s">
        <v>804</v>
      </c>
      <c r="Z3202" s="1" t="s">
        <v>338</v>
      </c>
      <c r="AA3202" s="1" t="s">
        <v>339</v>
      </c>
      <c r="AB3202" s="1" t="s">
        <v>116</v>
      </c>
      <c r="AC3202" s="1" t="s">
        <v>339</v>
      </c>
      <c r="AD3202">
        <v>222098</v>
      </c>
      <c r="AE3202">
        <v>47030</v>
      </c>
    </row>
    <row r="3203" spans="1:31" x14ac:dyDescent="0.3">
      <c r="A3203" s="1" t="s">
        <v>4037</v>
      </c>
      <c r="B3203" s="1" t="s">
        <v>30</v>
      </c>
      <c r="C3203" s="1" t="s">
        <v>77</v>
      </c>
      <c r="D3203" s="2">
        <v>43500</v>
      </c>
      <c r="E3203" s="2">
        <v>43625</v>
      </c>
      <c r="F3203" s="2" t="str">
        <f>TEXT(Sales[[#This Row],[OrderDate]],"dd")</f>
        <v>09</v>
      </c>
      <c r="G3203" s="2">
        <v>43648</v>
      </c>
      <c r="H3203" s="2">
        <v>43649</v>
      </c>
      <c r="I3203" s="1" t="s">
        <v>32</v>
      </c>
      <c r="J3203">
        <v>4</v>
      </c>
      <c r="K3203" s="1" t="s">
        <v>70</v>
      </c>
      <c r="L3203">
        <v>41</v>
      </c>
      <c r="M3203" s="1" t="s">
        <v>505</v>
      </c>
      <c r="N3203">
        <v>29</v>
      </c>
      <c r="O3203" s="1" t="s">
        <v>360</v>
      </c>
      <c r="P3203">
        <v>5</v>
      </c>
      <c r="Q3203">
        <v>0.05</v>
      </c>
      <c r="R3203">
        <v>3899.4</v>
      </c>
      <c r="S3203">
        <v>3002.538</v>
      </c>
      <c r="T3203">
        <v>15012.69</v>
      </c>
      <c r="U3203">
        <v>18522.150000000001</v>
      </c>
      <c r="V3203">
        <f>Sales[[#This Row],[Total Revenue]]-Sales[[#This Row],[Total Buying]]</f>
        <v>3509.4600000000009</v>
      </c>
      <c r="W3203">
        <v>176</v>
      </c>
      <c r="X3203" s="1" t="s">
        <v>843</v>
      </c>
      <c r="Y3203" s="1" t="s">
        <v>844</v>
      </c>
      <c r="Z3203" s="1" t="s">
        <v>196</v>
      </c>
      <c r="AA3203" s="1" t="s">
        <v>197</v>
      </c>
      <c r="AB3203" s="1" t="s">
        <v>147</v>
      </c>
      <c r="AC3203" s="1" t="s">
        <v>197</v>
      </c>
      <c r="AD3203">
        <v>50575</v>
      </c>
      <c r="AE3203">
        <v>49868</v>
      </c>
    </row>
    <row r="3204" spans="1:31" x14ac:dyDescent="0.3">
      <c r="A3204" s="1" t="s">
        <v>4038</v>
      </c>
      <c r="B3204" s="1" t="s">
        <v>30</v>
      </c>
      <c r="C3204" s="1" t="s">
        <v>424</v>
      </c>
      <c r="D3204" s="2">
        <v>43500</v>
      </c>
      <c r="E3204" s="2">
        <v>43625</v>
      </c>
      <c r="F3204" s="2" t="str">
        <f>TEXT(Sales[[#This Row],[OrderDate]],"dd")</f>
        <v>09</v>
      </c>
      <c r="G3204" s="2">
        <v>43627</v>
      </c>
      <c r="H3204" s="2">
        <v>43628</v>
      </c>
      <c r="I3204" s="1" t="s">
        <v>32</v>
      </c>
      <c r="J3204">
        <v>11</v>
      </c>
      <c r="K3204" s="1" t="s">
        <v>125</v>
      </c>
      <c r="L3204">
        <v>27</v>
      </c>
      <c r="M3204" s="1" t="s">
        <v>560</v>
      </c>
      <c r="N3204">
        <v>46</v>
      </c>
      <c r="O3204" s="1" t="s">
        <v>150</v>
      </c>
      <c r="P3204">
        <v>1</v>
      </c>
      <c r="Q3204">
        <v>0.05</v>
      </c>
      <c r="R3204">
        <v>877.7</v>
      </c>
      <c r="S3204">
        <v>614.39</v>
      </c>
      <c r="T3204">
        <v>614.39</v>
      </c>
      <c r="U3204">
        <v>833.81500000000005</v>
      </c>
      <c r="V3204">
        <f>Sales[[#This Row],[Total Revenue]]-Sales[[#This Row],[Total Buying]]</f>
        <v>219.42500000000007</v>
      </c>
      <c r="W3204">
        <v>69</v>
      </c>
      <c r="X3204" s="1" t="s">
        <v>522</v>
      </c>
      <c r="Y3204" s="1" t="s">
        <v>523</v>
      </c>
      <c r="Z3204" s="1" t="s">
        <v>158</v>
      </c>
      <c r="AA3204" s="1" t="s">
        <v>159</v>
      </c>
      <c r="AB3204" s="1" t="s">
        <v>116</v>
      </c>
      <c r="AC3204" s="1" t="s">
        <v>159</v>
      </c>
      <c r="AD3204">
        <v>41029</v>
      </c>
      <c r="AE3204">
        <v>66995</v>
      </c>
    </row>
    <row r="3205" spans="1:31" x14ac:dyDescent="0.3">
      <c r="A3205" s="1" t="s">
        <v>4039</v>
      </c>
      <c r="B3205" s="1" t="s">
        <v>30</v>
      </c>
      <c r="C3205" s="1" t="s">
        <v>48</v>
      </c>
      <c r="D3205" s="2">
        <v>43500</v>
      </c>
      <c r="E3205" s="2">
        <v>43626</v>
      </c>
      <c r="F3205" s="2" t="str">
        <f>TEXT(Sales[[#This Row],[OrderDate]],"dd")</f>
        <v>10</v>
      </c>
      <c r="G3205" s="2">
        <v>43641</v>
      </c>
      <c r="H3205" s="2">
        <v>43646</v>
      </c>
      <c r="I3205" s="1" t="s">
        <v>32</v>
      </c>
      <c r="J3205">
        <v>5</v>
      </c>
      <c r="K3205" s="1" t="s">
        <v>182</v>
      </c>
      <c r="L3205">
        <v>37</v>
      </c>
      <c r="M3205" s="1" t="s">
        <v>498</v>
      </c>
      <c r="N3205">
        <v>11</v>
      </c>
      <c r="O3205" s="1" t="s">
        <v>126</v>
      </c>
      <c r="P3205">
        <v>4</v>
      </c>
      <c r="Q3205">
        <v>0.15</v>
      </c>
      <c r="R3205">
        <v>1051.9000000000001</v>
      </c>
      <c r="S3205">
        <v>778.40600000000006</v>
      </c>
      <c r="T3205">
        <v>3113.6240000000003</v>
      </c>
      <c r="U3205">
        <v>3576.4600000000005</v>
      </c>
      <c r="V3205">
        <f>Sales[[#This Row],[Total Revenue]]-Sales[[#This Row],[Total Buying]]</f>
        <v>462.83600000000024</v>
      </c>
      <c r="W3205">
        <v>49</v>
      </c>
      <c r="X3205" s="1" t="s">
        <v>1596</v>
      </c>
      <c r="Y3205" s="1" t="s">
        <v>1597</v>
      </c>
      <c r="Z3205" s="1" t="s">
        <v>158</v>
      </c>
      <c r="AA3205" s="1" t="s">
        <v>159</v>
      </c>
      <c r="AB3205" s="1" t="s">
        <v>116</v>
      </c>
      <c r="AC3205" s="1" t="s">
        <v>159</v>
      </c>
      <c r="AD3205">
        <v>70481</v>
      </c>
      <c r="AE3205">
        <v>48577</v>
      </c>
    </row>
    <row r="3206" spans="1:31" x14ac:dyDescent="0.3">
      <c r="A3206" s="1" t="s">
        <v>4040</v>
      </c>
      <c r="B3206" s="1" t="s">
        <v>47</v>
      </c>
      <c r="C3206" s="1" t="s">
        <v>62</v>
      </c>
      <c r="D3206" s="2">
        <v>43500</v>
      </c>
      <c r="E3206" s="2">
        <v>43626</v>
      </c>
      <c r="F3206" s="2" t="str">
        <f>TEXT(Sales[[#This Row],[OrderDate]],"dd")</f>
        <v>10</v>
      </c>
      <c r="G3206" s="2">
        <v>43648</v>
      </c>
      <c r="H3206" s="2">
        <v>43651</v>
      </c>
      <c r="I3206" s="1" t="s">
        <v>32</v>
      </c>
      <c r="J3206">
        <v>18</v>
      </c>
      <c r="K3206" s="1" t="s">
        <v>49</v>
      </c>
      <c r="L3206">
        <v>12</v>
      </c>
      <c r="M3206" s="1" t="s">
        <v>380</v>
      </c>
      <c r="N3206">
        <v>21</v>
      </c>
      <c r="O3206" s="1" t="s">
        <v>131</v>
      </c>
      <c r="P3206">
        <v>5</v>
      </c>
      <c r="Q3206">
        <v>7.4999999999999997E-2</v>
      </c>
      <c r="R3206">
        <v>2572.8000000000002</v>
      </c>
      <c r="S3206">
        <v>1698.0480000000002</v>
      </c>
      <c r="T3206">
        <v>8490.2400000000016</v>
      </c>
      <c r="U3206">
        <v>11899.2</v>
      </c>
      <c r="V3206">
        <f>Sales[[#This Row],[Total Revenue]]-Sales[[#This Row],[Total Buying]]</f>
        <v>3408.9599999999991</v>
      </c>
      <c r="W3206">
        <v>287</v>
      </c>
      <c r="X3206" s="1" t="s">
        <v>1228</v>
      </c>
      <c r="Y3206" s="1" t="s">
        <v>1229</v>
      </c>
      <c r="Z3206" s="1" t="s">
        <v>211</v>
      </c>
      <c r="AA3206" s="1" t="s">
        <v>212</v>
      </c>
      <c r="AB3206" s="1" t="s">
        <v>56</v>
      </c>
      <c r="AC3206" s="1" t="s">
        <v>212</v>
      </c>
      <c r="AD3206">
        <v>164471</v>
      </c>
      <c r="AE3206">
        <v>42284</v>
      </c>
    </row>
    <row r="3207" spans="1:31" x14ac:dyDescent="0.3">
      <c r="A3207" s="1" t="s">
        <v>4041</v>
      </c>
      <c r="B3207" s="1" t="s">
        <v>47</v>
      </c>
      <c r="C3207" s="1" t="s">
        <v>77</v>
      </c>
      <c r="D3207" s="2">
        <v>43500</v>
      </c>
      <c r="E3207" s="2">
        <v>43626</v>
      </c>
      <c r="F3207" s="2" t="str">
        <f>TEXT(Sales[[#This Row],[OrderDate]],"dd")</f>
        <v>10</v>
      </c>
      <c r="G3207" s="2">
        <v>43654</v>
      </c>
      <c r="H3207" s="2">
        <v>43655</v>
      </c>
      <c r="I3207" s="1" t="s">
        <v>32</v>
      </c>
      <c r="J3207">
        <v>18</v>
      </c>
      <c r="K3207" s="1" t="s">
        <v>49</v>
      </c>
      <c r="L3207">
        <v>48</v>
      </c>
      <c r="M3207" s="1" t="s">
        <v>102</v>
      </c>
      <c r="N3207">
        <v>3</v>
      </c>
      <c r="O3207" s="1" t="s">
        <v>167</v>
      </c>
      <c r="P3207">
        <v>4</v>
      </c>
      <c r="Q3207">
        <v>0.05</v>
      </c>
      <c r="R3207">
        <v>3899.4</v>
      </c>
      <c r="S3207">
        <v>3314.49</v>
      </c>
      <c r="T3207">
        <v>13257.96</v>
      </c>
      <c r="U3207">
        <v>14817.720000000001</v>
      </c>
      <c r="V3207">
        <f>Sales[[#This Row],[Total Revenue]]-Sales[[#This Row],[Total Buying]]</f>
        <v>1559.760000000002</v>
      </c>
      <c r="W3207">
        <v>117</v>
      </c>
      <c r="X3207" s="1" t="s">
        <v>1400</v>
      </c>
      <c r="Y3207" s="1" t="s">
        <v>711</v>
      </c>
      <c r="Z3207" s="1" t="s">
        <v>306</v>
      </c>
      <c r="AA3207" s="1" t="s">
        <v>307</v>
      </c>
      <c r="AB3207" s="1" t="s">
        <v>56</v>
      </c>
      <c r="AC3207" s="1" t="s">
        <v>307</v>
      </c>
      <c r="AD3207">
        <v>40571</v>
      </c>
      <c r="AE3207">
        <v>66430</v>
      </c>
    </row>
    <row r="3208" spans="1:31" x14ac:dyDescent="0.3">
      <c r="A3208" s="1" t="s">
        <v>4042</v>
      </c>
      <c r="B3208" s="1" t="s">
        <v>47</v>
      </c>
      <c r="C3208" s="1" t="s">
        <v>77</v>
      </c>
      <c r="D3208" s="2">
        <v>43500</v>
      </c>
      <c r="E3208" s="2">
        <v>43626</v>
      </c>
      <c r="F3208" s="2" t="str">
        <f>TEXT(Sales[[#This Row],[OrderDate]],"dd")</f>
        <v>10</v>
      </c>
      <c r="G3208" s="2">
        <v>43647</v>
      </c>
      <c r="H3208" s="2">
        <v>43650</v>
      </c>
      <c r="I3208" s="1" t="s">
        <v>32</v>
      </c>
      <c r="J3208">
        <v>13</v>
      </c>
      <c r="K3208" s="1" t="s">
        <v>88</v>
      </c>
      <c r="L3208">
        <v>38</v>
      </c>
      <c r="M3208" s="1" t="s">
        <v>226</v>
      </c>
      <c r="N3208">
        <v>45</v>
      </c>
      <c r="O3208" s="1" t="s">
        <v>109</v>
      </c>
      <c r="P3208">
        <v>2</v>
      </c>
      <c r="Q3208">
        <v>7.4999999999999997E-2</v>
      </c>
      <c r="R3208">
        <v>2606.3000000000002</v>
      </c>
      <c r="S3208">
        <v>1615.9060000000002</v>
      </c>
      <c r="T3208">
        <v>3231.8120000000004</v>
      </c>
      <c r="U3208">
        <v>4821.6550000000007</v>
      </c>
      <c r="V3208">
        <f>Sales[[#This Row],[Total Revenue]]-Sales[[#This Row],[Total Buying]]</f>
        <v>1589.8430000000003</v>
      </c>
      <c r="W3208">
        <v>169</v>
      </c>
      <c r="X3208" s="1" t="s">
        <v>531</v>
      </c>
      <c r="Y3208" s="1" t="s">
        <v>532</v>
      </c>
      <c r="Z3208" s="1" t="s">
        <v>196</v>
      </c>
      <c r="AA3208" s="1" t="s">
        <v>197</v>
      </c>
      <c r="AB3208" s="1" t="s">
        <v>147</v>
      </c>
      <c r="AC3208" s="1" t="s">
        <v>197</v>
      </c>
      <c r="AD3208">
        <v>42938</v>
      </c>
      <c r="AE3208">
        <v>77545</v>
      </c>
    </row>
    <row r="3209" spans="1:31" x14ac:dyDescent="0.3">
      <c r="A3209" s="1" t="s">
        <v>4043</v>
      </c>
      <c r="B3209" s="1" t="s">
        <v>47</v>
      </c>
      <c r="C3209" s="1" t="s">
        <v>424</v>
      </c>
      <c r="D3209" s="2">
        <v>43500</v>
      </c>
      <c r="E3209" s="2">
        <v>43626</v>
      </c>
      <c r="F3209" s="2" t="str">
        <f>TEXT(Sales[[#This Row],[OrderDate]],"dd")</f>
        <v>10</v>
      </c>
      <c r="G3209" s="2">
        <v>43647</v>
      </c>
      <c r="H3209" s="2">
        <v>43657</v>
      </c>
      <c r="I3209" s="1" t="s">
        <v>32</v>
      </c>
      <c r="J3209">
        <v>18</v>
      </c>
      <c r="K3209" s="1" t="s">
        <v>49</v>
      </c>
      <c r="L3209">
        <v>19</v>
      </c>
      <c r="M3209" s="1" t="s">
        <v>346</v>
      </c>
      <c r="N3209">
        <v>34</v>
      </c>
      <c r="O3209" s="1" t="s">
        <v>335</v>
      </c>
      <c r="P3209">
        <v>8</v>
      </c>
      <c r="Q3209">
        <v>7.4999999999999997E-2</v>
      </c>
      <c r="R3209">
        <v>167.5</v>
      </c>
      <c r="S3209">
        <v>93.800000000000011</v>
      </c>
      <c r="T3209">
        <v>750.40000000000009</v>
      </c>
      <c r="U3209">
        <v>1239.5</v>
      </c>
      <c r="V3209">
        <f>Sales[[#This Row],[Total Revenue]]-Sales[[#This Row],[Total Buying]]</f>
        <v>489.09999999999991</v>
      </c>
      <c r="W3209">
        <v>78</v>
      </c>
      <c r="X3209" s="1" t="s">
        <v>573</v>
      </c>
      <c r="Y3209" s="1" t="s">
        <v>574</v>
      </c>
      <c r="Z3209" s="1" t="s">
        <v>158</v>
      </c>
      <c r="AA3209" s="1" t="s">
        <v>159</v>
      </c>
      <c r="AB3209" s="1" t="s">
        <v>116</v>
      </c>
      <c r="AC3209" s="1" t="s">
        <v>159</v>
      </c>
      <c r="AD3209">
        <v>64088</v>
      </c>
      <c r="AE3209">
        <v>61050</v>
      </c>
    </row>
    <row r="3210" spans="1:31" x14ac:dyDescent="0.3">
      <c r="A3210" s="1" t="s">
        <v>4044</v>
      </c>
      <c r="B3210" s="1" t="s">
        <v>47</v>
      </c>
      <c r="C3210" s="1" t="s">
        <v>48</v>
      </c>
      <c r="D3210" s="2">
        <v>43500</v>
      </c>
      <c r="E3210" s="2">
        <v>43626</v>
      </c>
      <c r="F3210" s="2" t="str">
        <f>TEXT(Sales[[#This Row],[OrderDate]],"dd")</f>
        <v>10</v>
      </c>
      <c r="G3210" s="2">
        <v>43644</v>
      </c>
      <c r="H3210" s="2">
        <v>43652</v>
      </c>
      <c r="I3210" s="1" t="s">
        <v>32</v>
      </c>
      <c r="J3210">
        <v>13</v>
      </c>
      <c r="K3210" s="1" t="s">
        <v>88</v>
      </c>
      <c r="L3210">
        <v>37</v>
      </c>
      <c r="M3210" s="1" t="s">
        <v>498</v>
      </c>
      <c r="N3210">
        <v>46</v>
      </c>
      <c r="O3210" s="1" t="s">
        <v>150</v>
      </c>
      <c r="P3210">
        <v>5</v>
      </c>
      <c r="Q3210">
        <v>7.4999999999999997E-2</v>
      </c>
      <c r="R3210">
        <v>2351.7000000000003</v>
      </c>
      <c r="S3210">
        <v>1622.673</v>
      </c>
      <c r="T3210">
        <v>8113.3649999999998</v>
      </c>
      <c r="U3210">
        <v>10876.612500000001</v>
      </c>
      <c r="V3210">
        <f>Sales[[#This Row],[Total Revenue]]-Sales[[#This Row],[Total Buying]]</f>
        <v>2763.2475000000013</v>
      </c>
      <c r="W3210">
        <v>35</v>
      </c>
      <c r="X3210" s="1" t="s">
        <v>1198</v>
      </c>
      <c r="Y3210" s="1" t="s">
        <v>461</v>
      </c>
      <c r="Z3210" s="1" t="s">
        <v>158</v>
      </c>
      <c r="AA3210" s="1" t="s">
        <v>159</v>
      </c>
      <c r="AB3210" s="1" t="s">
        <v>116</v>
      </c>
      <c r="AC3210" s="1" t="s">
        <v>159</v>
      </c>
      <c r="AD3210">
        <v>49975</v>
      </c>
      <c r="AE3210">
        <v>64824</v>
      </c>
    </row>
    <row r="3211" spans="1:31" x14ac:dyDescent="0.3">
      <c r="A3211" s="1" t="s">
        <v>4045</v>
      </c>
      <c r="B3211" s="1" t="s">
        <v>42</v>
      </c>
      <c r="C3211" s="1" t="s">
        <v>239</v>
      </c>
      <c r="D3211" s="2">
        <v>43500</v>
      </c>
      <c r="E3211" s="2">
        <v>43626</v>
      </c>
      <c r="F3211" s="2" t="str">
        <f>TEXT(Sales[[#This Row],[OrderDate]],"dd")</f>
        <v>10</v>
      </c>
      <c r="G3211" s="2">
        <v>43640</v>
      </c>
      <c r="H3211" s="2">
        <v>43641</v>
      </c>
      <c r="I3211" s="1" t="s">
        <v>32</v>
      </c>
      <c r="J3211">
        <v>23</v>
      </c>
      <c r="K3211" s="1" t="s">
        <v>171</v>
      </c>
      <c r="L3211">
        <v>18</v>
      </c>
      <c r="M3211" s="1" t="s">
        <v>334</v>
      </c>
      <c r="N3211">
        <v>32</v>
      </c>
      <c r="O3211" s="1" t="s">
        <v>107</v>
      </c>
      <c r="P3211">
        <v>6</v>
      </c>
      <c r="Q3211">
        <v>0.3</v>
      </c>
      <c r="R3211">
        <v>1038.5</v>
      </c>
      <c r="S3211">
        <v>529.63499999999999</v>
      </c>
      <c r="T3211">
        <v>3177.81</v>
      </c>
      <c r="U3211">
        <v>4361.7000000000007</v>
      </c>
      <c r="V3211">
        <f>Sales[[#This Row],[Total Revenue]]-Sales[[#This Row],[Total Buying]]</f>
        <v>1183.8900000000008</v>
      </c>
      <c r="W3211">
        <v>358</v>
      </c>
      <c r="X3211" s="1" t="s">
        <v>952</v>
      </c>
      <c r="Y3211" s="1" t="s">
        <v>953</v>
      </c>
      <c r="Z3211" s="1" t="s">
        <v>405</v>
      </c>
      <c r="AA3211" s="1" t="s">
        <v>406</v>
      </c>
      <c r="AB3211" s="1" t="s">
        <v>116</v>
      </c>
      <c r="AC3211" s="1" t="s">
        <v>406</v>
      </c>
      <c r="AD3211">
        <v>42079</v>
      </c>
      <c r="AE3211">
        <v>49578</v>
      </c>
    </row>
    <row r="3212" spans="1:31" x14ac:dyDescent="0.3">
      <c r="A3212" s="1" t="s">
        <v>4046</v>
      </c>
      <c r="B3212" s="1" t="s">
        <v>30</v>
      </c>
      <c r="C3212" s="1" t="s">
        <v>239</v>
      </c>
      <c r="D3212" s="2">
        <v>43500</v>
      </c>
      <c r="E3212" s="2">
        <v>43626</v>
      </c>
      <c r="F3212" s="2" t="str">
        <f>TEXT(Sales[[#This Row],[OrderDate]],"dd")</f>
        <v>10</v>
      </c>
      <c r="G3212" s="2">
        <v>43629</v>
      </c>
      <c r="H3212" s="2">
        <v>43632</v>
      </c>
      <c r="I3212" s="1" t="s">
        <v>32</v>
      </c>
      <c r="J3212">
        <v>7</v>
      </c>
      <c r="K3212" s="1" t="s">
        <v>188</v>
      </c>
      <c r="L3212">
        <v>3</v>
      </c>
      <c r="M3212" s="1" t="s">
        <v>175</v>
      </c>
      <c r="N3212">
        <v>30</v>
      </c>
      <c r="O3212" s="1" t="s">
        <v>51</v>
      </c>
      <c r="P3212">
        <v>5</v>
      </c>
      <c r="Q3212">
        <v>0.05</v>
      </c>
      <c r="R3212">
        <v>1976.5</v>
      </c>
      <c r="S3212">
        <v>1264.96</v>
      </c>
      <c r="T3212">
        <v>6324.8</v>
      </c>
      <c r="U3212">
        <v>9388.375</v>
      </c>
      <c r="V3212">
        <f>Sales[[#This Row],[Total Revenue]]-Sales[[#This Row],[Total Buying]]</f>
        <v>3063.5749999999998</v>
      </c>
      <c r="W3212">
        <v>349</v>
      </c>
      <c r="X3212" s="1" t="s">
        <v>240</v>
      </c>
      <c r="Y3212" s="1" t="s">
        <v>241</v>
      </c>
      <c r="Z3212" s="1" t="s">
        <v>242</v>
      </c>
      <c r="AA3212" s="1" t="s">
        <v>243</v>
      </c>
      <c r="AB3212" s="1" t="s">
        <v>56</v>
      </c>
      <c r="AC3212" s="1" t="s">
        <v>243</v>
      </c>
      <c r="AD3212">
        <v>66879</v>
      </c>
      <c r="AE3212">
        <v>89134</v>
      </c>
    </row>
    <row r="3213" spans="1:31" x14ac:dyDescent="0.3">
      <c r="A3213" s="1" t="s">
        <v>4047</v>
      </c>
      <c r="B3213" s="1" t="s">
        <v>47</v>
      </c>
      <c r="C3213" s="1" t="s">
        <v>31</v>
      </c>
      <c r="D3213" s="2">
        <v>43500</v>
      </c>
      <c r="E3213" s="2">
        <v>43626</v>
      </c>
      <c r="F3213" s="2" t="str">
        <f>TEXT(Sales[[#This Row],[OrderDate]],"dd")</f>
        <v>10</v>
      </c>
      <c r="G3213" s="2">
        <v>43638</v>
      </c>
      <c r="H3213" s="2">
        <v>43648</v>
      </c>
      <c r="I3213" s="1" t="s">
        <v>32</v>
      </c>
      <c r="J3213">
        <v>16</v>
      </c>
      <c r="K3213" s="1" t="s">
        <v>270</v>
      </c>
      <c r="L3213">
        <v>11</v>
      </c>
      <c r="M3213" s="1" t="s">
        <v>44</v>
      </c>
      <c r="N3213">
        <v>10</v>
      </c>
      <c r="O3213" s="1" t="s">
        <v>162</v>
      </c>
      <c r="P3213">
        <v>5</v>
      </c>
      <c r="Q3213">
        <v>0.1</v>
      </c>
      <c r="R3213">
        <v>1849.2</v>
      </c>
      <c r="S3213">
        <v>795.15600000000006</v>
      </c>
      <c r="T3213">
        <v>3975.78</v>
      </c>
      <c r="U3213">
        <v>8321.4</v>
      </c>
      <c r="V3213">
        <f>Sales[[#This Row],[Total Revenue]]-Sales[[#This Row],[Total Buying]]</f>
        <v>4345.619999999999</v>
      </c>
      <c r="W3213">
        <v>227</v>
      </c>
      <c r="X3213" s="1" t="s">
        <v>1379</v>
      </c>
      <c r="Y3213" s="1" t="s">
        <v>1380</v>
      </c>
      <c r="Z3213" s="1" t="s">
        <v>1381</v>
      </c>
      <c r="AA3213" s="1" t="s">
        <v>1382</v>
      </c>
      <c r="AB3213" s="1" t="s">
        <v>56</v>
      </c>
      <c r="AC3213" s="1" t="s">
        <v>1382</v>
      </c>
      <c r="AD3213">
        <v>62671</v>
      </c>
      <c r="AE3213">
        <v>32250</v>
      </c>
    </row>
    <row r="3214" spans="1:31" x14ac:dyDescent="0.3">
      <c r="A3214" s="1" t="s">
        <v>4048</v>
      </c>
      <c r="B3214" s="1" t="s">
        <v>30</v>
      </c>
      <c r="C3214" s="1" t="s">
        <v>77</v>
      </c>
      <c r="D3214" s="2">
        <v>43500</v>
      </c>
      <c r="E3214" s="2">
        <v>43626</v>
      </c>
      <c r="F3214" s="2" t="str">
        <f>TEXT(Sales[[#This Row],[OrderDate]],"dd")</f>
        <v>10</v>
      </c>
      <c r="G3214" s="2">
        <v>43642</v>
      </c>
      <c r="H3214" s="2">
        <v>43644</v>
      </c>
      <c r="I3214" s="1" t="s">
        <v>32</v>
      </c>
      <c r="J3214">
        <v>7</v>
      </c>
      <c r="K3214" s="1" t="s">
        <v>188</v>
      </c>
      <c r="L3214">
        <v>7</v>
      </c>
      <c r="M3214" s="1" t="s">
        <v>271</v>
      </c>
      <c r="N3214">
        <v>4</v>
      </c>
      <c r="O3214" s="1" t="s">
        <v>64</v>
      </c>
      <c r="P3214">
        <v>1</v>
      </c>
      <c r="Q3214">
        <v>0.2</v>
      </c>
      <c r="R3214">
        <v>1051.9000000000001</v>
      </c>
      <c r="S3214">
        <v>462.83600000000007</v>
      </c>
      <c r="T3214">
        <v>462.83600000000007</v>
      </c>
      <c r="U3214">
        <v>841.5200000000001</v>
      </c>
      <c r="V3214">
        <f>Sales[[#This Row],[Total Revenue]]-Sales[[#This Row],[Total Buying]]</f>
        <v>378.68400000000003</v>
      </c>
      <c r="W3214">
        <v>190</v>
      </c>
      <c r="X3214" s="1" t="s">
        <v>348</v>
      </c>
      <c r="Y3214" s="1" t="s">
        <v>368</v>
      </c>
      <c r="Z3214" s="1" t="s">
        <v>369</v>
      </c>
      <c r="AA3214" s="1" t="s">
        <v>370</v>
      </c>
      <c r="AB3214" s="1" t="s">
        <v>147</v>
      </c>
      <c r="AC3214" s="1" t="s">
        <v>370</v>
      </c>
      <c r="AD3214">
        <v>38889</v>
      </c>
      <c r="AE3214">
        <v>41504</v>
      </c>
    </row>
    <row r="3215" spans="1:31" x14ac:dyDescent="0.3">
      <c r="A3215" s="1" t="s">
        <v>4049</v>
      </c>
      <c r="B3215" s="1" t="s">
        <v>30</v>
      </c>
      <c r="C3215" s="1" t="s">
        <v>48</v>
      </c>
      <c r="D3215" s="2">
        <v>43500</v>
      </c>
      <c r="E3215" s="2">
        <v>43627</v>
      </c>
      <c r="F3215" s="2" t="str">
        <f>TEXT(Sales[[#This Row],[OrderDate]],"dd")</f>
        <v>11</v>
      </c>
      <c r="G3215" s="2">
        <v>43649</v>
      </c>
      <c r="H3215" s="2">
        <v>43657</v>
      </c>
      <c r="I3215" s="1" t="s">
        <v>32</v>
      </c>
      <c r="J3215">
        <v>2</v>
      </c>
      <c r="K3215" s="1" t="s">
        <v>142</v>
      </c>
      <c r="L3215">
        <v>31</v>
      </c>
      <c r="M3215" s="1" t="s">
        <v>374</v>
      </c>
      <c r="N3215">
        <v>42</v>
      </c>
      <c r="O3215" s="1" t="s">
        <v>139</v>
      </c>
      <c r="P3215">
        <v>2</v>
      </c>
      <c r="Q3215">
        <v>0.05</v>
      </c>
      <c r="R3215">
        <v>4006.6</v>
      </c>
      <c r="S3215">
        <v>2123.498</v>
      </c>
      <c r="T3215">
        <v>4246.9960000000001</v>
      </c>
      <c r="U3215">
        <v>7612.54</v>
      </c>
      <c r="V3215">
        <f>Sales[[#This Row],[Total Revenue]]-Sales[[#This Row],[Total Buying]]</f>
        <v>3365.5439999999999</v>
      </c>
      <c r="W3215">
        <v>22</v>
      </c>
      <c r="X3215" s="1" t="s">
        <v>1234</v>
      </c>
      <c r="Y3215" s="1" t="s">
        <v>169</v>
      </c>
      <c r="Z3215" s="1" t="s">
        <v>158</v>
      </c>
      <c r="AA3215" s="1" t="s">
        <v>159</v>
      </c>
      <c r="AB3215" s="1" t="s">
        <v>116</v>
      </c>
      <c r="AC3215" s="1" t="s">
        <v>159</v>
      </c>
      <c r="AD3215">
        <v>78066</v>
      </c>
      <c r="AE3215">
        <v>65185</v>
      </c>
    </row>
    <row r="3216" spans="1:31" x14ac:dyDescent="0.3">
      <c r="A3216" s="1" t="s">
        <v>4050</v>
      </c>
      <c r="B3216" s="1" t="s">
        <v>100</v>
      </c>
      <c r="C3216" s="1" t="s">
        <v>62</v>
      </c>
      <c r="D3216" s="2">
        <v>43500</v>
      </c>
      <c r="E3216" s="2">
        <v>43627</v>
      </c>
      <c r="F3216" s="2" t="str">
        <f>TEXT(Sales[[#This Row],[OrderDate]],"dd")</f>
        <v>11</v>
      </c>
      <c r="G3216" s="2">
        <v>43637</v>
      </c>
      <c r="H3216" s="2">
        <v>43647</v>
      </c>
      <c r="I3216" s="1" t="s">
        <v>32</v>
      </c>
      <c r="J3216">
        <v>27</v>
      </c>
      <c r="K3216" s="1" t="s">
        <v>179</v>
      </c>
      <c r="L3216">
        <v>10</v>
      </c>
      <c r="M3216" s="1" t="s">
        <v>273</v>
      </c>
      <c r="N3216">
        <v>31</v>
      </c>
      <c r="O3216" s="1" t="s">
        <v>470</v>
      </c>
      <c r="P3216">
        <v>1</v>
      </c>
      <c r="Q3216">
        <v>0.1</v>
      </c>
      <c r="R3216">
        <v>2740.3</v>
      </c>
      <c r="S3216">
        <v>1561.971</v>
      </c>
      <c r="T3216">
        <v>1561.971</v>
      </c>
      <c r="U3216">
        <v>2466.27</v>
      </c>
      <c r="V3216">
        <f>Sales[[#This Row],[Total Revenue]]-Sales[[#This Row],[Total Buying]]</f>
        <v>904.29899999999998</v>
      </c>
      <c r="W3216">
        <v>326</v>
      </c>
      <c r="X3216" s="1" t="s">
        <v>894</v>
      </c>
      <c r="Y3216" s="1" t="s">
        <v>895</v>
      </c>
      <c r="Z3216" s="1" t="s">
        <v>251</v>
      </c>
      <c r="AA3216" s="1" t="s">
        <v>252</v>
      </c>
      <c r="AB3216" s="1" t="s">
        <v>56</v>
      </c>
      <c r="AC3216" s="1" t="s">
        <v>252</v>
      </c>
      <c r="AD3216">
        <v>66308</v>
      </c>
      <c r="AE3216">
        <v>39711</v>
      </c>
    </row>
    <row r="3217" spans="1:31" x14ac:dyDescent="0.3">
      <c r="A3217" s="1" t="s">
        <v>4051</v>
      </c>
      <c r="B3217" s="1" t="s">
        <v>30</v>
      </c>
      <c r="C3217" s="1" t="s">
        <v>77</v>
      </c>
      <c r="D3217" s="2">
        <v>43500</v>
      </c>
      <c r="E3217" s="2">
        <v>43627</v>
      </c>
      <c r="F3217" s="2" t="str">
        <f>TEXT(Sales[[#This Row],[OrderDate]],"dd")</f>
        <v>11</v>
      </c>
      <c r="G3217" s="2">
        <v>43644</v>
      </c>
      <c r="H3217" s="2">
        <v>43646</v>
      </c>
      <c r="I3217" s="1" t="s">
        <v>32</v>
      </c>
      <c r="J3217">
        <v>7</v>
      </c>
      <c r="K3217" s="1" t="s">
        <v>188</v>
      </c>
      <c r="L3217">
        <v>21</v>
      </c>
      <c r="M3217" s="1" t="s">
        <v>63</v>
      </c>
      <c r="N3217">
        <v>18</v>
      </c>
      <c r="O3217" s="1" t="s">
        <v>364</v>
      </c>
      <c r="P3217">
        <v>8</v>
      </c>
      <c r="Q3217">
        <v>0.05</v>
      </c>
      <c r="R3217">
        <v>6478.9000000000005</v>
      </c>
      <c r="S3217">
        <v>4923.9640000000009</v>
      </c>
      <c r="T3217">
        <v>39391.712000000007</v>
      </c>
      <c r="U3217">
        <v>49239.640000000007</v>
      </c>
      <c r="V3217">
        <f>Sales[[#This Row],[Total Revenue]]-Sales[[#This Row],[Total Buying]]</f>
        <v>9847.9279999999999</v>
      </c>
      <c r="W3217">
        <v>170</v>
      </c>
      <c r="X3217" s="1" t="s">
        <v>628</v>
      </c>
      <c r="Y3217" s="1" t="s">
        <v>629</v>
      </c>
      <c r="Z3217" s="1" t="s">
        <v>196</v>
      </c>
      <c r="AA3217" s="1" t="s">
        <v>197</v>
      </c>
      <c r="AB3217" s="1" t="s">
        <v>147</v>
      </c>
      <c r="AC3217" s="1" t="s">
        <v>197</v>
      </c>
      <c r="AD3217">
        <v>47239</v>
      </c>
      <c r="AE3217">
        <v>45552</v>
      </c>
    </row>
    <row r="3218" spans="1:31" x14ac:dyDescent="0.3">
      <c r="A3218" s="1" t="s">
        <v>4052</v>
      </c>
      <c r="B3218" s="1" t="s">
        <v>100</v>
      </c>
      <c r="C3218" s="1" t="s">
        <v>77</v>
      </c>
      <c r="D3218" s="2">
        <v>43500</v>
      </c>
      <c r="E3218" s="2">
        <v>43627</v>
      </c>
      <c r="F3218" s="2" t="str">
        <f>TEXT(Sales[[#This Row],[OrderDate]],"dd")</f>
        <v>11</v>
      </c>
      <c r="G3218" s="2">
        <v>43646</v>
      </c>
      <c r="H3218" s="2">
        <v>43654</v>
      </c>
      <c r="I3218" s="1" t="s">
        <v>32</v>
      </c>
      <c r="J3218">
        <v>26</v>
      </c>
      <c r="K3218" s="1" t="s">
        <v>247</v>
      </c>
      <c r="L3218">
        <v>1</v>
      </c>
      <c r="M3218" s="1" t="s">
        <v>79</v>
      </c>
      <c r="N3218">
        <v>47</v>
      </c>
      <c r="O3218" s="1" t="s">
        <v>254</v>
      </c>
      <c r="P3218">
        <v>6</v>
      </c>
      <c r="Q3218">
        <v>7.4999999999999997E-2</v>
      </c>
      <c r="R3218">
        <v>2807.3</v>
      </c>
      <c r="S3218">
        <v>1908.9640000000002</v>
      </c>
      <c r="T3218">
        <v>11453.784000000001</v>
      </c>
      <c r="U3218">
        <v>15580.514999999999</v>
      </c>
      <c r="V3218">
        <f>Sales[[#This Row],[Total Revenue]]-Sales[[#This Row],[Total Buying]]</f>
        <v>4126.7309999999979</v>
      </c>
      <c r="W3218">
        <v>92</v>
      </c>
      <c r="X3218" s="1" t="s">
        <v>1314</v>
      </c>
      <c r="Y3218" s="1" t="s">
        <v>1315</v>
      </c>
      <c r="Z3218" s="1" t="s">
        <v>400</v>
      </c>
      <c r="AA3218" s="1" t="s">
        <v>401</v>
      </c>
      <c r="AB3218" s="1" t="s">
        <v>116</v>
      </c>
      <c r="AC3218" s="1" t="s">
        <v>401</v>
      </c>
      <c r="AD3218">
        <v>42165</v>
      </c>
      <c r="AE3218">
        <v>58484</v>
      </c>
    </row>
    <row r="3219" spans="1:31" x14ac:dyDescent="0.3">
      <c r="A3219" s="1" t="s">
        <v>4053</v>
      </c>
      <c r="B3219" s="1" t="s">
        <v>30</v>
      </c>
      <c r="C3219" s="1" t="s">
        <v>77</v>
      </c>
      <c r="D3219" s="2">
        <v>43500</v>
      </c>
      <c r="E3219" s="2">
        <v>43627</v>
      </c>
      <c r="F3219" s="2" t="str">
        <f>TEXT(Sales[[#This Row],[OrderDate]],"dd")</f>
        <v>11</v>
      </c>
      <c r="G3219" s="2">
        <v>43655</v>
      </c>
      <c r="H3219" s="2">
        <v>43661</v>
      </c>
      <c r="I3219" s="1" t="s">
        <v>32</v>
      </c>
      <c r="J3219">
        <v>3</v>
      </c>
      <c r="K3219" s="1" t="s">
        <v>154</v>
      </c>
      <c r="L3219">
        <v>39</v>
      </c>
      <c r="M3219" s="1" t="s">
        <v>520</v>
      </c>
      <c r="N3219">
        <v>2</v>
      </c>
      <c r="O3219" s="1" t="s">
        <v>394</v>
      </c>
      <c r="P3219">
        <v>5</v>
      </c>
      <c r="Q3219">
        <v>7.4999999999999997E-2</v>
      </c>
      <c r="R3219">
        <v>6251.1</v>
      </c>
      <c r="S3219">
        <v>2938.0169999999998</v>
      </c>
      <c r="T3219">
        <v>14690.084999999999</v>
      </c>
      <c r="U3219">
        <v>28911.337500000001</v>
      </c>
      <c r="V3219">
        <f>Sales[[#This Row],[Total Revenue]]-Sales[[#This Row],[Total Buying]]</f>
        <v>14221.252500000002</v>
      </c>
      <c r="W3219">
        <v>100</v>
      </c>
      <c r="X3219" s="1" t="s">
        <v>1025</v>
      </c>
      <c r="Y3219" s="1" t="s">
        <v>1026</v>
      </c>
      <c r="Z3219" s="1" t="s">
        <v>400</v>
      </c>
      <c r="AA3219" s="1" t="s">
        <v>401</v>
      </c>
      <c r="AB3219" s="1" t="s">
        <v>116</v>
      </c>
      <c r="AC3219" s="1" t="s">
        <v>401</v>
      </c>
      <c r="AD3219">
        <v>43249</v>
      </c>
      <c r="AE3219">
        <v>34550</v>
      </c>
    </row>
    <row r="3220" spans="1:31" x14ac:dyDescent="0.3">
      <c r="A3220" s="1" t="s">
        <v>4054</v>
      </c>
      <c r="B3220" s="1" t="s">
        <v>47</v>
      </c>
      <c r="C3220" s="1" t="s">
        <v>77</v>
      </c>
      <c r="D3220" s="2">
        <v>43500</v>
      </c>
      <c r="E3220" s="2">
        <v>43627</v>
      </c>
      <c r="F3220" s="2" t="str">
        <f>TEXT(Sales[[#This Row],[OrderDate]],"dd")</f>
        <v>11</v>
      </c>
      <c r="G3220" s="2">
        <v>43649</v>
      </c>
      <c r="H3220" s="2">
        <v>43650</v>
      </c>
      <c r="I3220" s="1" t="s">
        <v>32</v>
      </c>
      <c r="J3220">
        <v>20</v>
      </c>
      <c r="K3220" s="1" t="s">
        <v>225</v>
      </c>
      <c r="L3220">
        <v>28</v>
      </c>
      <c r="M3220" s="1" t="s">
        <v>50</v>
      </c>
      <c r="N3220">
        <v>37</v>
      </c>
      <c r="O3220" s="1" t="s">
        <v>309</v>
      </c>
      <c r="P3220">
        <v>2</v>
      </c>
      <c r="Q3220">
        <v>0.05</v>
      </c>
      <c r="R3220">
        <v>3015</v>
      </c>
      <c r="S3220">
        <v>2381.85</v>
      </c>
      <c r="T3220">
        <v>4763.7</v>
      </c>
      <c r="U3220">
        <v>5728.5</v>
      </c>
      <c r="V3220">
        <f>Sales[[#This Row],[Total Revenue]]-Sales[[#This Row],[Total Buying]]</f>
        <v>964.80000000000018</v>
      </c>
      <c r="W3220">
        <v>93</v>
      </c>
      <c r="X3220" s="1" t="s">
        <v>1506</v>
      </c>
      <c r="Y3220" s="1" t="s">
        <v>1507</v>
      </c>
      <c r="Z3220" s="1" t="s">
        <v>400</v>
      </c>
      <c r="AA3220" s="1" t="s">
        <v>401</v>
      </c>
      <c r="AB3220" s="1" t="s">
        <v>116</v>
      </c>
      <c r="AC3220" s="1" t="s">
        <v>401</v>
      </c>
      <c r="AD3220">
        <v>38991</v>
      </c>
      <c r="AE3220">
        <v>91941</v>
      </c>
    </row>
    <row r="3221" spans="1:31" x14ac:dyDescent="0.3">
      <c r="A3221" s="1" t="s">
        <v>4055</v>
      </c>
      <c r="B3221" s="1" t="s">
        <v>47</v>
      </c>
      <c r="C3221" s="1" t="s">
        <v>31</v>
      </c>
      <c r="D3221" s="2">
        <v>43500</v>
      </c>
      <c r="E3221" s="2">
        <v>43628</v>
      </c>
      <c r="F3221" s="2" t="str">
        <f>TEXT(Sales[[#This Row],[OrderDate]],"dd")</f>
        <v>12</v>
      </c>
      <c r="G3221" s="2">
        <v>43634</v>
      </c>
      <c r="H3221" s="2">
        <v>43643</v>
      </c>
      <c r="I3221" s="1" t="s">
        <v>32</v>
      </c>
      <c r="J3221">
        <v>15</v>
      </c>
      <c r="K3221" s="1" t="s">
        <v>134</v>
      </c>
      <c r="L3221">
        <v>3</v>
      </c>
      <c r="M3221" s="1" t="s">
        <v>175</v>
      </c>
      <c r="N3221">
        <v>25</v>
      </c>
      <c r="O3221" s="1" t="s">
        <v>216</v>
      </c>
      <c r="P3221">
        <v>1</v>
      </c>
      <c r="Q3221">
        <v>7.4999999999999997E-2</v>
      </c>
      <c r="R3221">
        <v>1949.7</v>
      </c>
      <c r="S3221">
        <v>1169.82</v>
      </c>
      <c r="T3221">
        <v>1169.82</v>
      </c>
      <c r="U3221">
        <v>1803.4725000000001</v>
      </c>
      <c r="V3221">
        <f>Sales[[#This Row],[Total Revenue]]-Sales[[#This Row],[Total Buying]]</f>
        <v>633.65250000000015</v>
      </c>
      <c r="W3221">
        <v>228</v>
      </c>
      <c r="X3221" s="1" t="s">
        <v>854</v>
      </c>
      <c r="Y3221" s="1" t="s">
        <v>855</v>
      </c>
      <c r="Z3221" s="1" t="s">
        <v>856</v>
      </c>
      <c r="AA3221" s="1" t="s">
        <v>857</v>
      </c>
      <c r="AB3221" s="1" t="s">
        <v>116</v>
      </c>
      <c r="AC3221" s="1" t="s">
        <v>857</v>
      </c>
      <c r="AD3221">
        <v>44092</v>
      </c>
      <c r="AE3221">
        <v>51012</v>
      </c>
    </row>
    <row r="3222" spans="1:31" x14ac:dyDescent="0.3">
      <c r="A3222" s="1" t="s">
        <v>4056</v>
      </c>
      <c r="B3222" s="1" t="s">
        <v>47</v>
      </c>
      <c r="C3222" s="1" t="s">
        <v>77</v>
      </c>
      <c r="D3222" s="2">
        <v>43500</v>
      </c>
      <c r="E3222" s="2">
        <v>43628</v>
      </c>
      <c r="F3222" s="2" t="str">
        <f>TEXT(Sales[[#This Row],[OrderDate]],"dd")</f>
        <v>12</v>
      </c>
      <c r="G3222" s="2">
        <v>43643</v>
      </c>
      <c r="H3222" s="2">
        <v>43652</v>
      </c>
      <c r="I3222" s="1" t="s">
        <v>32</v>
      </c>
      <c r="J3222">
        <v>19</v>
      </c>
      <c r="K3222" s="1" t="s">
        <v>97</v>
      </c>
      <c r="L3222">
        <v>12</v>
      </c>
      <c r="M3222" s="1" t="s">
        <v>380</v>
      </c>
      <c r="N3222">
        <v>9</v>
      </c>
      <c r="O3222" s="1" t="s">
        <v>111</v>
      </c>
      <c r="P3222">
        <v>6</v>
      </c>
      <c r="Q3222">
        <v>0.05</v>
      </c>
      <c r="R3222">
        <v>1078.7</v>
      </c>
      <c r="S3222">
        <v>690.36800000000005</v>
      </c>
      <c r="T3222">
        <v>4142.2080000000005</v>
      </c>
      <c r="U3222">
        <v>6148.59</v>
      </c>
      <c r="V3222">
        <f>Sales[[#This Row],[Total Revenue]]-Sales[[#This Row],[Total Buying]]</f>
        <v>2006.3819999999996</v>
      </c>
      <c r="W3222">
        <v>98</v>
      </c>
      <c r="X3222" s="1" t="s">
        <v>1650</v>
      </c>
      <c r="Y3222" s="1" t="s">
        <v>1039</v>
      </c>
      <c r="Z3222" s="1" t="s">
        <v>400</v>
      </c>
      <c r="AA3222" s="1" t="s">
        <v>401</v>
      </c>
      <c r="AB3222" s="1" t="s">
        <v>116</v>
      </c>
      <c r="AC3222" s="1" t="s">
        <v>401</v>
      </c>
      <c r="AD3222">
        <v>37157</v>
      </c>
      <c r="AE3222">
        <v>108570</v>
      </c>
    </row>
    <row r="3223" spans="1:31" x14ac:dyDescent="0.3">
      <c r="A3223" s="1" t="s">
        <v>4057</v>
      </c>
      <c r="B3223" s="1" t="s">
        <v>30</v>
      </c>
      <c r="C3223" s="1" t="s">
        <v>48</v>
      </c>
      <c r="D3223" s="2">
        <v>43500</v>
      </c>
      <c r="E3223" s="2">
        <v>43628</v>
      </c>
      <c r="F3223" s="2" t="str">
        <f>TEXT(Sales[[#This Row],[OrderDate]],"dd")</f>
        <v>12</v>
      </c>
      <c r="G3223" s="2">
        <v>43640</v>
      </c>
      <c r="H3223" s="2">
        <v>43648</v>
      </c>
      <c r="I3223" s="1" t="s">
        <v>32</v>
      </c>
      <c r="J3223">
        <v>3</v>
      </c>
      <c r="K3223" s="1" t="s">
        <v>154</v>
      </c>
      <c r="L3223">
        <v>5</v>
      </c>
      <c r="M3223" s="1" t="s">
        <v>106</v>
      </c>
      <c r="N3223">
        <v>36</v>
      </c>
      <c r="O3223" s="1" t="s">
        <v>227</v>
      </c>
      <c r="P3223">
        <v>3</v>
      </c>
      <c r="Q3223">
        <v>0.05</v>
      </c>
      <c r="R3223">
        <v>5272.9000000000005</v>
      </c>
      <c r="S3223">
        <v>4165.5910000000003</v>
      </c>
      <c r="T3223">
        <v>12496.773000000001</v>
      </c>
      <c r="U3223">
        <v>15027.764999999999</v>
      </c>
      <c r="V3223">
        <f>Sales[[#This Row],[Total Revenue]]-Sales[[#This Row],[Total Buying]]</f>
        <v>2530.9919999999984</v>
      </c>
      <c r="W3223">
        <v>9</v>
      </c>
      <c r="X3223" s="1" t="s">
        <v>136</v>
      </c>
      <c r="Y3223" s="1" t="s">
        <v>113</v>
      </c>
      <c r="Z3223" s="1" t="s">
        <v>114</v>
      </c>
      <c r="AA3223" s="1" t="s">
        <v>115</v>
      </c>
      <c r="AB3223" s="1" t="s">
        <v>116</v>
      </c>
      <c r="AC3223" s="1" t="s">
        <v>115</v>
      </c>
      <c r="AD3223">
        <v>168914</v>
      </c>
      <c r="AE3223">
        <v>48809</v>
      </c>
    </row>
    <row r="3224" spans="1:31" x14ac:dyDescent="0.3">
      <c r="A3224" s="1" t="s">
        <v>4058</v>
      </c>
      <c r="B3224" s="1" t="s">
        <v>47</v>
      </c>
      <c r="C3224" s="1" t="s">
        <v>62</v>
      </c>
      <c r="D3224" s="2">
        <v>43500</v>
      </c>
      <c r="E3224" s="2">
        <v>43628</v>
      </c>
      <c r="F3224" s="2" t="str">
        <f>TEXT(Sales[[#This Row],[OrderDate]],"dd")</f>
        <v>12</v>
      </c>
      <c r="G3224" s="2">
        <v>43646</v>
      </c>
      <c r="H3224" s="2">
        <v>43650</v>
      </c>
      <c r="I3224" s="1" t="s">
        <v>32</v>
      </c>
      <c r="J3224">
        <v>13</v>
      </c>
      <c r="K3224" s="1" t="s">
        <v>88</v>
      </c>
      <c r="L3224">
        <v>48</v>
      </c>
      <c r="M3224" s="1" t="s">
        <v>102</v>
      </c>
      <c r="N3224">
        <v>44</v>
      </c>
      <c r="O3224" s="1" t="s">
        <v>206</v>
      </c>
      <c r="P3224">
        <v>4</v>
      </c>
      <c r="Q3224">
        <v>7.4999999999999997E-2</v>
      </c>
      <c r="R3224">
        <v>3999.9</v>
      </c>
      <c r="S3224">
        <v>2759.931</v>
      </c>
      <c r="T3224">
        <v>11039.724</v>
      </c>
      <c r="U3224">
        <v>14799.630000000001</v>
      </c>
      <c r="V3224">
        <f>Sales[[#This Row],[Total Revenue]]-Sales[[#This Row],[Total Buying]]</f>
        <v>3759.9060000000009</v>
      </c>
      <c r="W3224">
        <v>316</v>
      </c>
      <c r="X3224" s="1" t="s">
        <v>984</v>
      </c>
      <c r="Y3224" s="1" t="s">
        <v>985</v>
      </c>
      <c r="Z3224" s="1" t="s">
        <v>251</v>
      </c>
      <c r="AA3224" s="1" t="s">
        <v>252</v>
      </c>
      <c r="AB3224" s="1" t="s">
        <v>56</v>
      </c>
      <c r="AC3224" s="1" t="s">
        <v>252</v>
      </c>
      <c r="AD3224">
        <v>477249</v>
      </c>
      <c r="AE3224">
        <v>43781</v>
      </c>
    </row>
    <row r="3225" spans="1:31" x14ac:dyDescent="0.3">
      <c r="A3225" s="1" t="s">
        <v>4059</v>
      </c>
      <c r="B3225" s="1" t="s">
        <v>47</v>
      </c>
      <c r="C3225" s="1" t="s">
        <v>77</v>
      </c>
      <c r="D3225" s="2">
        <v>43500</v>
      </c>
      <c r="E3225" s="2">
        <v>43628</v>
      </c>
      <c r="F3225" s="2" t="str">
        <f>TEXT(Sales[[#This Row],[OrderDate]],"dd")</f>
        <v>12</v>
      </c>
      <c r="G3225" s="2">
        <v>43635</v>
      </c>
      <c r="H3225" s="2">
        <v>43645</v>
      </c>
      <c r="I3225" s="1" t="s">
        <v>32</v>
      </c>
      <c r="J3225">
        <v>16</v>
      </c>
      <c r="K3225" s="1" t="s">
        <v>270</v>
      </c>
      <c r="L3225">
        <v>49</v>
      </c>
      <c r="M3225" s="1" t="s">
        <v>74</v>
      </c>
      <c r="N3225">
        <v>22</v>
      </c>
      <c r="O3225" s="1" t="s">
        <v>128</v>
      </c>
      <c r="P3225">
        <v>1</v>
      </c>
      <c r="Q3225">
        <v>0.05</v>
      </c>
      <c r="R3225">
        <v>247.9</v>
      </c>
      <c r="S3225">
        <v>173.53</v>
      </c>
      <c r="T3225">
        <v>173.53</v>
      </c>
      <c r="U3225">
        <v>235.505</v>
      </c>
      <c r="V3225">
        <f>Sales[[#This Row],[Total Revenue]]-Sales[[#This Row],[Total Buying]]</f>
        <v>61.974999999999994</v>
      </c>
      <c r="W3225">
        <v>171</v>
      </c>
      <c r="X3225" s="1" t="s">
        <v>834</v>
      </c>
      <c r="Y3225" s="1" t="s">
        <v>629</v>
      </c>
      <c r="Z3225" s="1" t="s">
        <v>196</v>
      </c>
      <c r="AA3225" s="1" t="s">
        <v>197</v>
      </c>
      <c r="AB3225" s="1" t="s">
        <v>147</v>
      </c>
      <c r="AC3225" s="1" t="s">
        <v>197</v>
      </c>
      <c r="AD3225">
        <v>43267</v>
      </c>
      <c r="AE3225">
        <v>42041</v>
      </c>
    </row>
    <row r="3226" spans="1:31" x14ac:dyDescent="0.3">
      <c r="A3226" s="1" t="s">
        <v>4060</v>
      </c>
      <c r="B3226" s="1" t="s">
        <v>30</v>
      </c>
      <c r="C3226" s="1" t="s">
        <v>239</v>
      </c>
      <c r="D3226" s="2">
        <v>43500</v>
      </c>
      <c r="E3226" s="2">
        <v>43628</v>
      </c>
      <c r="F3226" s="2" t="str">
        <f>TEXT(Sales[[#This Row],[OrderDate]],"dd")</f>
        <v>12</v>
      </c>
      <c r="G3226" s="2">
        <v>43635</v>
      </c>
      <c r="H3226" s="2">
        <v>43640</v>
      </c>
      <c r="I3226" s="1" t="s">
        <v>32</v>
      </c>
      <c r="J3226">
        <v>3</v>
      </c>
      <c r="K3226" s="1" t="s">
        <v>154</v>
      </c>
      <c r="L3226">
        <v>12</v>
      </c>
      <c r="M3226" s="1" t="s">
        <v>380</v>
      </c>
      <c r="N3226">
        <v>25</v>
      </c>
      <c r="O3226" s="1" t="s">
        <v>216</v>
      </c>
      <c r="P3226">
        <v>5</v>
      </c>
      <c r="Q3226">
        <v>0.2</v>
      </c>
      <c r="R3226">
        <v>6056.8</v>
      </c>
      <c r="S3226">
        <v>3694.6480000000001</v>
      </c>
      <c r="T3226">
        <v>18473.240000000002</v>
      </c>
      <c r="U3226">
        <v>24227.200000000004</v>
      </c>
      <c r="V3226">
        <f>Sales[[#This Row],[Total Revenue]]-Sales[[#This Row],[Total Buying]]</f>
        <v>5753.9600000000028</v>
      </c>
      <c r="W3226">
        <v>363</v>
      </c>
      <c r="X3226" s="1" t="s">
        <v>1826</v>
      </c>
      <c r="Y3226" s="1" t="s">
        <v>1827</v>
      </c>
      <c r="Z3226" s="1" t="s">
        <v>405</v>
      </c>
      <c r="AA3226" s="1" t="s">
        <v>406</v>
      </c>
      <c r="AB3226" s="1" t="s">
        <v>116</v>
      </c>
      <c r="AC3226" s="1" t="s">
        <v>406</v>
      </c>
      <c r="AD3226">
        <v>79026</v>
      </c>
      <c r="AE3226">
        <v>52042</v>
      </c>
    </row>
    <row r="3227" spans="1:31" x14ac:dyDescent="0.3">
      <c r="A3227" s="1" t="s">
        <v>4061</v>
      </c>
      <c r="B3227" s="1" t="s">
        <v>47</v>
      </c>
      <c r="C3227" s="1" t="s">
        <v>77</v>
      </c>
      <c r="D3227" s="2">
        <v>43500</v>
      </c>
      <c r="E3227" s="2">
        <v>43628</v>
      </c>
      <c r="F3227" s="2" t="str">
        <f>TEXT(Sales[[#This Row],[OrderDate]],"dd")</f>
        <v>12</v>
      </c>
      <c r="G3227" s="2">
        <v>43654</v>
      </c>
      <c r="H3227" s="2">
        <v>43655</v>
      </c>
      <c r="I3227" s="1" t="s">
        <v>32</v>
      </c>
      <c r="J3227">
        <v>18</v>
      </c>
      <c r="K3227" s="1" t="s">
        <v>49</v>
      </c>
      <c r="L3227">
        <v>2</v>
      </c>
      <c r="M3227" s="1" t="s">
        <v>248</v>
      </c>
      <c r="N3227">
        <v>25</v>
      </c>
      <c r="O3227" s="1" t="s">
        <v>216</v>
      </c>
      <c r="P3227">
        <v>6</v>
      </c>
      <c r="Q3227">
        <v>0.15</v>
      </c>
      <c r="R3227">
        <v>241.20000000000002</v>
      </c>
      <c r="S3227">
        <v>161.60400000000001</v>
      </c>
      <c r="T3227">
        <v>969.62400000000002</v>
      </c>
      <c r="U3227">
        <v>1230.1200000000001</v>
      </c>
      <c r="V3227">
        <f>Sales[[#This Row],[Total Revenue]]-Sales[[#This Row],[Total Buying]]</f>
        <v>260.49600000000009</v>
      </c>
      <c r="W3227">
        <v>127</v>
      </c>
      <c r="X3227" s="1" t="s">
        <v>736</v>
      </c>
      <c r="Y3227" s="1" t="s">
        <v>728</v>
      </c>
      <c r="Z3227" s="1" t="s">
        <v>306</v>
      </c>
      <c r="AA3227" s="1" t="s">
        <v>307</v>
      </c>
      <c r="AB3227" s="1" t="s">
        <v>56</v>
      </c>
      <c r="AC3227" s="1" t="s">
        <v>307</v>
      </c>
      <c r="AD3227">
        <v>31003</v>
      </c>
      <c r="AE3227">
        <v>38253</v>
      </c>
    </row>
    <row r="3228" spans="1:31" x14ac:dyDescent="0.3">
      <c r="A3228" s="1" t="s">
        <v>4062</v>
      </c>
      <c r="B3228" s="1" t="s">
        <v>47</v>
      </c>
      <c r="C3228" s="1" t="s">
        <v>31</v>
      </c>
      <c r="D3228" s="2">
        <v>43500</v>
      </c>
      <c r="E3228" s="2">
        <v>43628</v>
      </c>
      <c r="F3228" s="2" t="str">
        <f>TEXT(Sales[[#This Row],[OrderDate]],"dd")</f>
        <v>12</v>
      </c>
      <c r="G3228" s="2">
        <v>43630</v>
      </c>
      <c r="H3228" s="2">
        <v>43639</v>
      </c>
      <c r="I3228" s="1" t="s">
        <v>32</v>
      </c>
      <c r="J3228">
        <v>16</v>
      </c>
      <c r="K3228" s="1" t="s">
        <v>270</v>
      </c>
      <c r="L3228">
        <v>30</v>
      </c>
      <c r="M3228" s="1" t="s">
        <v>166</v>
      </c>
      <c r="N3228">
        <v>20</v>
      </c>
      <c r="O3228" s="1" t="s">
        <v>245</v>
      </c>
      <c r="P3228">
        <v>3</v>
      </c>
      <c r="Q3228">
        <v>7.4999999999999997E-2</v>
      </c>
      <c r="R3228">
        <v>241.20000000000002</v>
      </c>
      <c r="S3228">
        <v>202.608</v>
      </c>
      <c r="T3228">
        <v>607.82400000000007</v>
      </c>
      <c r="U3228">
        <v>669.33</v>
      </c>
      <c r="V3228">
        <f>Sales[[#This Row],[Total Revenue]]-Sales[[#This Row],[Total Buying]]</f>
        <v>61.505999999999972</v>
      </c>
      <c r="W3228">
        <v>248</v>
      </c>
      <c r="X3228" s="1" t="s">
        <v>803</v>
      </c>
      <c r="Y3228" s="1" t="s">
        <v>804</v>
      </c>
      <c r="Z3228" s="1" t="s">
        <v>338</v>
      </c>
      <c r="AA3228" s="1" t="s">
        <v>339</v>
      </c>
      <c r="AB3228" s="1" t="s">
        <v>116</v>
      </c>
      <c r="AC3228" s="1" t="s">
        <v>339</v>
      </c>
      <c r="AD3228">
        <v>222098</v>
      </c>
      <c r="AE3228">
        <v>47030</v>
      </c>
    </row>
    <row r="3229" spans="1:31" x14ac:dyDescent="0.3">
      <c r="A3229" s="1" t="s">
        <v>4063</v>
      </c>
      <c r="B3229" s="1" t="s">
        <v>30</v>
      </c>
      <c r="C3229" s="1" t="s">
        <v>239</v>
      </c>
      <c r="D3229" s="2">
        <v>43500</v>
      </c>
      <c r="E3229" s="2">
        <v>43628</v>
      </c>
      <c r="F3229" s="2" t="str">
        <f>TEXT(Sales[[#This Row],[OrderDate]],"dd")</f>
        <v>12</v>
      </c>
      <c r="G3229" s="2">
        <v>43637</v>
      </c>
      <c r="H3229" s="2">
        <v>43640</v>
      </c>
      <c r="I3229" s="1" t="s">
        <v>32</v>
      </c>
      <c r="J3229">
        <v>9</v>
      </c>
      <c r="K3229" s="1" t="s">
        <v>214</v>
      </c>
      <c r="L3229">
        <v>1</v>
      </c>
      <c r="M3229" s="1" t="s">
        <v>79</v>
      </c>
      <c r="N3229">
        <v>36</v>
      </c>
      <c r="O3229" s="1" t="s">
        <v>227</v>
      </c>
      <c r="P3229">
        <v>7</v>
      </c>
      <c r="Q3229">
        <v>7.4999999999999997E-2</v>
      </c>
      <c r="R3229">
        <v>1031.8</v>
      </c>
      <c r="S3229">
        <v>526.21799999999996</v>
      </c>
      <c r="T3229">
        <v>3683.5259999999998</v>
      </c>
      <c r="U3229">
        <v>6680.9049999999997</v>
      </c>
      <c r="V3229">
        <f>Sales[[#This Row],[Total Revenue]]-Sales[[#This Row],[Total Buying]]</f>
        <v>2997.3789999999999</v>
      </c>
      <c r="W3229">
        <v>332</v>
      </c>
      <c r="X3229" s="1" t="s">
        <v>934</v>
      </c>
      <c r="Y3229" s="1" t="s">
        <v>935</v>
      </c>
      <c r="Z3229" s="1" t="s">
        <v>251</v>
      </c>
      <c r="AA3229" s="1" t="s">
        <v>252</v>
      </c>
      <c r="AB3229" s="1" t="s">
        <v>56</v>
      </c>
      <c r="AC3229" s="1" t="s">
        <v>252</v>
      </c>
      <c r="AD3229">
        <v>43214</v>
      </c>
      <c r="AE3229">
        <v>69173</v>
      </c>
    </row>
    <row r="3230" spans="1:31" x14ac:dyDescent="0.3">
      <c r="A3230" s="1" t="s">
        <v>4064</v>
      </c>
      <c r="B3230" s="1" t="s">
        <v>42</v>
      </c>
      <c r="C3230" s="1" t="s">
        <v>77</v>
      </c>
      <c r="D3230" s="2">
        <v>43500</v>
      </c>
      <c r="E3230" s="2">
        <v>43628</v>
      </c>
      <c r="F3230" s="2" t="str">
        <f>TEXT(Sales[[#This Row],[OrderDate]],"dd")</f>
        <v>12</v>
      </c>
      <c r="G3230" s="2">
        <v>43637</v>
      </c>
      <c r="H3230" s="2">
        <v>43640</v>
      </c>
      <c r="I3230" s="1" t="s">
        <v>32</v>
      </c>
      <c r="J3230">
        <v>24</v>
      </c>
      <c r="K3230" s="1" t="s">
        <v>58</v>
      </c>
      <c r="L3230">
        <v>32</v>
      </c>
      <c r="M3230" s="1" t="s">
        <v>303</v>
      </c>
      <c r="N3230">
        <v>31</v>
      </c>
      <c r="O3230" s="1" t="s">
        <v>470</v>
      </c>
      <c r="P3230">
        <v>3</v>
      </c>
      <c r="Q3230">
        <v>0.2</v>
      </c>
      <c r="R3230">
        <v>1118.9000000000001</v>
      </c>
      <c r="S3230">
        <v>559.45000000000005</v>
      </c>
      <c r="T3230">
        <v>1678.3500000000001</v>
      </c>
      <c r="U3230">
        <v>2685.3600000000006</v>
      </c>
      <c r="V3230">
        <f>Sales[[#This Row],[Total Revenue]]-Sales[[#This Row],[Total Buying]]</f>
        <v>1007.0100000000004</v>
      </c>
      <c r="W3230">
        <v>95</v>
      </c>
      <c r="X3230" s="1" t="s">
        <v>645</v>
      </c>
      <c r="Y3230" s="1" t="s">
        <v>646</v>
      </c>
      <c r="Z3230" s="1" t="s">
        <v>400</v>
      </c>
      <c r="AA3230" s="1" t="s">
        <v>401</v>
      </c>
      <c r="AB3230" s="1" t="s">
        <v>116</v>
      </c>
      <c r="AC3230" s="1" t="s">
        <v>401</v>
      </c>
      <c r="AD3230">
        <v>275795</v>
      </c>
      <c r="AE3230">
        <v>53637</v>
      </c>
    </row>
    <row r="3231" spans="1:31" x14ac:dyDescent="0.3">
      <c r="A3231" s="1" t="s">
        <v>4065</v>
      </c>
      <c r="B3231" s="1" t="s">
        <v>30</v>
      </c>
      <c r="C3231" s="1" t="s">
        <v>48</v>
      </c>
      <c r="D3231" s="2">
        <v>43500</v>
      </c>
      <c r="E3231" s="2">
        <v>43628</v>
      </c>
      <c r="F3231" s="2" t="str">
        <f>TEXT(Sales[[#This Row],[OrderDate]],"dd")</f>
        <v>12</v>
      </c>
      <c r="G3231" s="2">
        <v>43645</v>
      </c>
      <c r="H3231" s="2">
        <v>43649</v>
      </c>
      <c r="I3231" s="1" t="s">
        <v>32</v>
      </c>
      <c r="J3231">
        <v>12</v>
      </c>
      <c r="K3231" s="1" t="s">
        <v>208</v>
      </c>
      <c r="L3231">
        <v>27</v>
      </c>
      <c r="M3231" s="1" t="s">
        <v>560</v>
      </c>
      <c r="N3231">
        <v>26</v>
      </c>
      <c r="O3231" s="1" t="s">
        <v>45</v>
      </c>
      <c r="P3231">
        <v>2</v>
      </c>
      <c r="Q3231">
        <v>7.4999999999999997E-2</v>
      </c>
      <c r="R3231">
        <v>1306.5</v>
      </c>
      <c r="S3231">
        <v>535.66499999999996</v>
      </c>
      <c r="T3231">
        <v>1071.33</v>
      </c>
      <c r="U3231">
        <v>2417.0250000000001</v>
      </c>
      <c r="V3231">
        <f>Sales[[#This Row],[Total Revenue]]-Sales[[#This Row],[Total Buying]]</f>
        <v>1345.6950000000002</v>
      </c>
      <c r="W3231">
        <v>11</v>
      </c>
      <c r="X3231" s="1" t="s">
        <v>140</v>
      </c>
      <c r="Y3231" s="1" t="s">
        <v>113</v>
      </c>
      <c r="Z3231" s="1" t="s">
        <v>114</v>
      </c>
      <c r="AA3231" s="1" t="s">
        <v>115</v>
      </c>
      <c r="AB3231" s="1" t="s">
        <v>116</v>
      </c>
      <c r="AC3231" s="1" t="s">
        <v>115</v>
      </c>
      <c r="AD3231">
        <v>525610</v>
      </c>
      <c r="AE3231">
        <v>47326</v>
      </c>
    </row>
    <row r="3232" spans="1:31" x14ac:dyDescent="0.3">
      <c r="A3232" s="1" t="s">
        <v>4066</v>
      </c>
      <c r="B3232" s="1" t="s">
        <v>30</v>
      </c>
      <c r="C3232" s="1" t="s">
        <v>77</v>
      </c>
      <c r="D3232" s="2">
        <v>43500</v>
      </c>
      <c r="E3232" s="2">
        <v>43628</v>
      </c>
      <c r="F3232" s="2" t="str">
        <f>TEXT(Sales[[#This Row],[OrderDate]],"dd")</f>
        <v>12</v>
      </c>
      <c r="G3232" s="2">
        <v>43639</v>
      </c>
      <c r="H3232" s="2">
        <v>43646</v>
      </c>
      <c r="I3232" s="1" t="s">
        <v>32</v>
      </c>
      <c r="J3232">
        <v>9</v>
      </c>
      <c r="K3232" s="1" t="s">
        <v>214</v>
      </c>
      <c r="L3232">
        <v>8</v>
      </c>
      <c r="M3232" s="1" t="s">
        <v>98</v>
      </c>
      <c r="N3232">
        <v>26</v>
      </c>
      <c r="O3232" s="1" t="s">
        <v>45</v>
      </c>
      <c r="P3232">
        <v>1</v>
      </c>
      <c r="Q3232">
        <v>7.4999999999999997E-2</v>
      </c>
      <c r="R3232">
        <v>167.5</v>
      </c>
      <c r="S3232">
        <v>118.925</v>
      </c>
      <c r="T3232">
        <v>118.925</v>
      </c>
      <c r="U3232">
        <v>154.9375</v>
      </c>
      <c r="V3232">
        <f>Sales[[#This Row],[Total Revenue]]-Sales[[#This Row],[Total Buying]]</f>
        <v>36.012500000000003</v>
      </c>
      <c r="W3232">
        <v>149</v>
      </c>
      <c r="X3232" s="1" t="s">
        <v>635</v>
      </c>
      <c r="Y3232" s="1" t="s">
        <v>636</v>
      </c>
      <c r="Z3232" s="1" t="s">
        <v>465</v>
      </c>
      <c r="AA3232" s="1" t="s">
        <v>466</v>
      </c>
      <c r="AB3232" s="1" t="s">
        <v>147</v>
      </c>
      <c r="AC3232" s="1" t="s">
        <v>466</v>
      </c>
      <c r="AD3232">
        <v>81717</v>
      </c>
      <c r="AE3232">
        <v>46290</v>
      </c>
    </row>
    <row r="3233" spans="1:31" x14ac:dyDescent="0.3">
      <c r="A3233" s="1" t="s">
        <v>4067</v>
      </c>
      <c r="B3233" s="1" t="s">
        <v>100</v>
      </c>
      <c r="C3233" s="1" t="s">
        <v>31</v>
      </c>
      <c r="D3233" s="2">
        <v>43500</v>
      </c>
      <c r="E3233" s="2">
        <v>43628</v>
      </c>
      <c r="F3233" s="2" t="str">
        <f>TEXT(Sales[[#This Row],[OrderDate]],"dd")</f>
        <v>12</v>
      </c>
      <c r="G3233" s="2">
        <v>43651</v>
      </c>
      <c r="H3233" s="2">
        <v>43661</v>
      </c>
      <c r="I3233" s="1" t="s">
        <v>32</v>
      </c>
      <c r="J3233">
        <v>28</v>
      </c>
      <c r="K3233" s="1" t="s">
        <v>101</v>
      </c>
      <c r="L3233">
        <v>15</v>
      </c>
      <c r="M3233" s="1" t="s">
        <v>34</v>
      </c>
      <c r="N3233">
        <v>7</v>
      </c>
      <c r="O3233" s="1" t="s">
        <v>260</v>
      </c>
      <c r="P3233">
        <v>4</v>
      </c>
      <c r="Q3233">
        <v>0.1</v>
      </c>
      <c r="R3233">
        <v>1072</v>
      </c>
      <c r="S3233">
        <v>546.72</v>
      </c>
      <c r="T3233">
        <v>2186.88</v>
      </c>
      <c r="U3233">
        <v>3859.2</v>
      </c>
      <c r="V3233">
        <f>Sales[[#This Row],[Total Revenue]]-Sales[[#This Row],[Total Buying]]</f>
        <v>1672.3199999999997</v>
      </c>
      <c r="W3233">
        <v>234</v>
      </c>
      <c r="X3233" s="1" t="s">
        <v>2251</v>
      </c>
      <c r="Y3233" s="1" t="s">
        <v>2252</v>
      </c>
      <c r="Z3233" s="1" t="s">
        <v>316</v>
      </c>
      <c r="AA3233" s="1" t="s">
        <v>317</v>
      </c>
      <c r="AB3233" s="1" t="s">
        <v>56</v>
      </c>
      <c r="AC3233" s="1" t="s">
        <v>317</v>
      </c>
      <c r="AD3233">
        <v>40973</v>
      </c>
      <c r="AE3233">
        <v>42299</v>
      </c>
    </row>
    <row r="3234" spans="1:31" x14ac:dyDescent="0.3">
      <c r="A3234" s="1" t="s">
        <v>4068</v>
      </c>
      <c r="B3234" s="1" t="s">
        <v>30</v>
      </c>
      <c r="C3234" s="1" t="s">
        <v>77</v>
      </c>
      <c r="D3234" s="2">
        <v>43500</v>
      </c>
      <c r="E3234" s="2">
        <v>43628</v>
      </c>
      <c r="F3234" s="2" t="str">
        <f>TEXT(Sales[[#This Row],[OrderDate]],"dd")</f>
        <v>12</v>
      </c>
      <c r="G3234" s="2">
        <v>43656</v>
      </c>
      <c r="H3234" s="2">
        <v>43660</v>
      </c>
      <c r="I3234" s="1" t="s">
        <v>32</v>
      </c>
      <c r="J3234">
        <v>9</v>
      </c>
      <c r="K3234" s="1" t="s">
        <v>214</v>
      </c>
      <c r="L3234">
        <v>4</v>
      </c>
      <c r="M3234" s="1" t="s">
        <v>92</v>
      </c>
      <c r="N3234">
        <v>27</v>
      </c>
      <c r="O3234" s="1" t="s">
        <v>223</v>
      </c>
      <c r="P3234">
        <v>2</v>
      </c>
      <c r="Q3234">
        <v>0.05</v>
      </c>
      <c r="R3234">
        <v>5406.9000000000005</v>
      </c>
      <c r="S3234">
        <v>4487.7269999999999</v>
      </c>
      <c r="T3234">
        <v>8975.4539999999997</v>
      </c>
      <c r="U3234">
        <v>10273.11</v>
      </c>
      <c r="V3234">
        <f>Sales[[#This Row],[Total Revenue]]-Sales[[#This Row],[Total Buying]]</f>
        <v>1297.6560000000009</v>
      </c>
      <c r="W3234">
        <v>197</v>
      </c>
      <c r="X3234" s="1" t="s">
        <v>2858</v>
      </c>
      <c r="Y3234" s="1" t="s">
        <v>2859</v>
      </c>
      <c r="Z3234" s="1" t="s">
        <v>219</v>
      </c>
      <c r="AA3234" s="1" t="s">
        <v>220</v>
      </c>
      <c r="AB3234" s="1" t="s">
        <v>147</v>
      </c>
      <c r="AC3234" s="1" t="s">
        <v>220</v>
      </c>
      <c r="AD3234">
        <v>52711</v>
      </c>
      <c r="AE3234">
        <v>42250</v>
      </c>
    </row>
    <row r="3235" spans="1:31" x14ac:dyDescent="0.3">
      <c r="A3235" s="1" t="s">
        <v>4069</v>
      </c>
      <c r="B3235" s="1" t="s">
        <v>42</v>
      </c>
      <c r="C3235" s="1" t="s">
        <v>239</v>
      </c>
      <c r="D3235" s="2">
        <v>43500</v>
      </c>
      <c r="E3235" s="2">
        <v>43629</v>
      </c>
      <c r="F3235" s="2" t="str">
        <f>TEXT(Sales[[#This Row],[OrderDate]],"dd")</f>
        <v>13</v>
      </c>
      <c r="G3235" s="2">
        <v>43645</v>
      </c>
      <c r="H3235" s="2">
        <v>43653</v>
      </c>
      <c r="I3235" s="1" t="s">
        <v>32</v>
      </c>
      <c r="J3235">
        <v>23</v>
      </c>
      <c r="K3235" s="1" t="s">
        <v>171</v>
      </c>
      <c r="L3235">
        <v>28</v>
      </c>
      <c r="M3235" s="1" t="s">
        <v>50</v>
      </c>
      <c r="N3235">
        <v>36</v>
      </c>
      <c r="O3235" s="1" t="s">
        <v>227</v>
      </c>
      <c r="P3235">
        <v>2</v>
      </c>
      <c r="Q3235">
        <v>0.05</v>
      </c>
      <c r="R3235">
        <v>1969.8</v>
      </c>
      <c r="S3235">
        <v>1575.8400000000001</v>
      </c>
      <c r="T3235">
        <v>3151.6800000000003</v>
      </c>
      <c r="U3235">
        <v>3742.62</v>
      </c>
      <c r="V3235">
        <f>Sales[[#This Row],[Total Revenue]]-Sales[[#This Row],[Total Buying]]</f>
        <v>590.9399999999996</v>
      </c>
      <c r="W3235">
        <v>367</v>
      </c>
      <c r="X3235" s="1" t="s">
        <v>413</v>
      </c>
      <c r="Y3235" s="1" t="s">
        <v>414</v>
      </c>
      <c r="Z3235" s="1" t="s">
        <v>415</v>
      </c>
      <c r="AA3235" s="1" t="s">
        <v>416</v>
      </c>
      <c r="AB3235" s="1" t="s">
        <v>147</v>
      </c>
      <c r="AC3235" s="1" t="s">
        <v>416</v>
      </c>
      <c r="AD3235">
        <v>230807</v>
      </c>
      <c r="AE3235">
        <v>35958</v>
      </c>
    </row>
    <row r="3236" spans="1:31" x14ac:dyDescent="0.3">
      <c r="A3236" s="1" t="s">
        <v>4070</v>
      </c>
      <c r="B3236" s="1" t="s">
        <v>42</v>
      </c>
      <c r="C3236" s="1" t="s">
        <v>77</v>
      </c>
      <c r="D3236" s="2">
        <v>43500</v>
      </c>
      <c r="E3236" s="2">
        <v>43629</v>
      </c>
      <c r="F3236" s="2" t="str">
        <f>TEXT(Sales[[#This Row],[OrderDate]],"dd")</f>
        <v>13</v>
      </c>
      <c r="G3236" s="2">
        <v>43639</v>
      </c>
      <c r="H3236" s="2">
        <v>43647</v>
      </c>
      <c r="I3236" s="1" t="s">
        <v>32</v>
      </c>
      <c r="J3236">
        <v>25</v>
      </c>
      <c r="K3236" s="1" t="s">
        <v>333</v>
      </c>
      <c r="L3236">
        <v>19</v>
      </c>
      <c r="M3236" s="1" t="s">
        <v>346</v>
      </c>
      <c r="N3236">
        <v>11</v>
      </c>
      <c r="O3236" s="1" t="s">
        <v>126</v>
      </c>
      <c r="P3236">
        <v>2</v>
      </c>
      <c r="Q3236">
        <v>7.4999999999999997E-2</v>
      </c>
      <c r="R3236">
        <v>194.3</v>
      </c>
      <c r="S3236">
        <v>118.52300000000001</v>
      </c>
      <c r="T3236">
        <v>237.04600000000002</v>
      </c>
      <c r="U3236">
        <v>359.45500000000004</v>
      </c>
      <c r="V3236">
        <f>Sales[[#This Row],[Total Revenue]]-Sales[[#This Row],[Total Buying]]</f>
        <v>122.40900000000002</v>
      </c>
      <c r="W3236">
        <v>116</v>
      </c>
      <c r="X3236" s="1" t="s">
        <v>1286</v>
      </c>
      <c r="Y3236" s="1" t="s">
        <v>1287</v>
      </c>
      <c r="Z3236" s="1" t="s">
        <v>306</v>
      </c>
      <c r="AA3236" s="1" t="s">
        <v>307</v>
      </c>
      <c r="AB3236" s="1" t="s">
        <v>56</v>
      </c>
      <c r="AC3236" s="1" t="s">
        <v>307</v>
      </c>
      <c r="AD3236">
        <v>46234</v>
      </c>
      <c r="AE3236">
        <v>44198</v>
      </c>
    </row>
    <row r="3237" spans="1:31" x14ac:dyDescent="0.3">
      <c r="A3237" s="1" t="s">
        <v>4071</v>
      </c>
      <c r="B3237" s="1" t="s">
        <v>30</v>
      </c>
      <c r="C3237" s="1" t="s">
        <v>31</v>
      </c>
      <c r="D3237" s="2">
        <v>43500</v>
      </c>
      <c r="E3237" s="2">
        <v>43629</v>
      </c>
      <c r="F3237" s="2" t="str">
        <f>TEXT(Sales[[#This Row],[OrderDate]],"dd")</f>
        <v>13</v>
      </c>
      <c r="G3237" s="2">
        <v>43645</v>
      </c>
      <c r="H3237" s="2">
        <v>43653</v>
      </c>
      <c r="I3237" s="1" t="s">
        <v>32</v>
      </c>
      <c r="J3237">
        <v>3</v>
      </c>
      <c r="K3237" s="1" t="s">
        <v>154</v>
      </c>
      <c r="L3237">
        <v>49</v>
      </c>
      <c r="M3237" s="1" t="s">
        <v>74</v>
      </c>
      <c r="N3237">
        <v>14</v>
      </c>
      <c r="O3237" s="1" t="s">
        <v>438</v>
      </c>
      <c r="P3237">
        <v>8</v>
      </c>
      <c r="Q3237">
        <v>7.4999999999999997E-2</v>
      </c>
      <c r="R3237">
        <v>6190.8</v>
      </c>
      <c r="S3237">
        <v>3033.4920000000002</v>
      </c>
      <c r="T3237">
        <v>24267.936000000002</v>
      </c>
      <c r="U3237">
        <v>45811.92</v>
      </c>
      <c r="V3237">
        <f>Sales[[#This Row],[Total Revenue]]-Sales[[#This Row],[Total Buying]]</f>
        <v>21543.983999999997</v>
      </c>
      <c r="W3237">
        <v>249</v>
      </c>
      <c r="X3237" s="1" t="s">
        <v>336</v>
      </c>
      <c r="Y3237" s="1" t="s">
        <v>337</v>
      </c>
      <c r="Z3237" s="1" t="s">
        <v>338</v>
      </c>
      <c r="AA3237" s="1" t="s">
        <v>339</v>
      </c>
      <c r="AB3237" s="1" t="s">
        <v>116</v>
      </c>
      <c r="AC3237" s="1" t="s">
        <v>339</v>
      </c>
      <c r="AD3237">
        <v>38925</v>
      </c>
      <c r="AE3237">
        <v>41330</v>
      </c>
    </row>
    <row r="3238" spans="1:31" x14ac:dyDescent="0.3">
      <c r="A3238" s="1" t="s">
        <v>4072</v>
      </c>
      <c r="B3238" s="1" t="s">
        <v>47</v>
      </c>
      <c r="C3238" s="1" t="s">
        <v>77</v>
      </c>
      <c r="D3238" s="2">
        <v>43500</v>
      </c>
      <c r="E3238" s="2">
        <v>43629</v>
      </c>
      <c r="F3238" s="2" t="str">
        <f>TEXT(Sales[[#This Row],[OrderDate]],"dd")</f>
        <v>13</v>
      </c>
      <c r="G3238" s="2">
        <v>43634</v>
      </c>
      <c r="H3238" s="2">
        <v>43641</v>
      </c>
      <c r="I3238" s="1" t="s">
        <v>32</v>
      </c>
      <c r="J3238">
        <v>19</v>
      </c>
      <c r="K3238" s="1" t="s">
        <v>97</v>
      </c>
      <c r="L3238">
        <v>12</v>
      </c>
      <c r="M3238" s="1" t="s">
        <v>380</v>
      </c>
      <c r="N3238">
        <v>30</v>
      </c>
      <c r="O3238" s="1" t="s">
        <v>51</v>
      </c>
      <c r="P3238">
        <v>1</v>
      </c>
      <c r="Q3238">
        <v>0.1</v>
      </c>
      <c r="R3238">
        <v>1092.1000000000001</v>
      </c>
      <c r="S3238">
        <v>644.33900000000006</v>
      </c>
      <c r="T3238">
        <v>644.33900000000006</v>
      </c>
      <c r="U3238">
        <v>982.8900000000001</v>
      </c>
      <c r="V3238">
        <f>Sales[[#This Row],[Total Revenue]]-Sales[[#This Row],[Total Buying]]</f>
        <v>338.55100000000004</v>
      </c>
      <c r="W3238">
        <v>130</v>
      </c>
      <c r="X3238" s="1" t="s">
        <v>632</v>
      </c>
      <c r="Y3238" s="1" t="s">
        <v>633</v>
      </c>
      <c r="Z3238" s="1" t="s">
        <v>306</v>
      </c>
      <c r="AA3238" s="1" t="s">
        <v>307</v>
      </c>
      <c r="AB3238" s="1" t="s">
        <v>56</v>
      </c>
      <c r="AC3238" s="1" t="s">
        <v>307</v>
      </c>
      <c r="AD3238">
        <v>37821</v>
      </c>
      <c r="AE3238">
        <v>43163</v>
      </c>
    </row>
    <row r="3239" spans="1:31" x14ac:dyDescent="0.3">
      <c r="A3239" s="1" t="s">
        <v>4073</v>
      </c>
      <c r="B3239" s="1" t="s">
        <v>100</v>
      </c>
      <c r="C3239" s="1" t="s">
        <v>239</v>
      </c>
      <c r="D3239" s="2">
        <v>43500</v>
      </c>
      <c r="E3239" s="2">
        <v>43629</v>
      </c>
      <c r="F3239" s="2" t="str">
        <f>TEXT(Sales[[#This Row],[OrderDate]],"dd")</f>
        <v>13</v>
      </c>
      <c r="G3239" s="2">
        <v>43634</v>
      </c>
      <c r="H3239" s="2">
        <v>43637</v>
      </c>
      <c r="I3239" s="1" t="s">
        <v>32</v>
      </c>
      <c r="J3239">
        <v>25</v>
      </c>
      <c r="K3239" s="1" t="s">
        <v>333</v>
      </c>
      <c r="L3239">
        <v>40</v>
      </c>
      <c r="M3239" s="1" t="s">
        <v>189</v>
      </c>
      <c r="N3239">
        <v>10</v>
      </c>
      <c r="O3239" s="1" t="s">
        <v>162</v>
      </c>
      <c r="P3239">
        <v>7</v>
      </c>
      <c r="Q3239">
        <v>0.1</v>
      </c>
      <c r="R3239">
        <v>2881</v>
      </c>
      <c r="S3239">
        <v>2074.3199999999997</v>
      </c>
      <c r="T3239">
        <v>14520.239999999998</v>
      </c>
      <c r="U3239">
        <v>18150.3</v>
      </c>
      <c r="V3239">
        <f>Sales[[#This Row],[Total Revenue]]-Sales[[#This Row],[Total Buying]]</f>
        <v>3630.0600000000013</v>
      </c>
      <c r="W3239">
        <v>360</v>
      </c>
      <c r="X3239" s="1" t="s">
        <v>403</v>
      </c>
      <c r="Y3239" s="1" t="s">
        <v>404</v>
      </c>
      <c r="Z3239" s="1" t="s">
        <v>405</v>
      </c>
      <c r="AA3239" s="1" t="s">
        <v>406</v>
      </c>
      <c r="AB3239" s="1" t="s">
        <v>116</v>
      </c>
      <c r="AC3239" s="1" t="s">
        <v>406</v>
      </c>
      <c r="AD3239">
        <v>37994</v>
      </c>
      <c r="AE3239">
        <v>64802</v>
      </c>
    </row>
    <row r="3240" spans="1:31" x14ac:dyDescent="0.3">
      <c r="A3240" s="1" t="s">
        <v>4074</v>
      </c>
      <c r="B3240" s="1" t="s">
        <v>47</v>
      </c>
      <c r="C3240" s="1" t="s">
        <v>77</v>
      </c>
      <c r="D3240" s="2">
        <v>43500</v>
      </c>
      <c r="E3240" s="2">
        <v>43629</v>
      </c>
      <c r="F3240" s="2" t="str">
        <f>TEXT(Sales[[#This Row],[OrderDate]],"dd")</f>
        <v>13</v>
      </c>
      <c r="G3240" s="2">
        <v>43634</v>
      </c>
      <c r="H3240" s="2">
        <v>43638</v>
      </c>
      <c r="I3240" s="1" t="s">
        <v>32</v>
      </c>
      <c r="J3240">
        <v>13</v>
      </c>
      <c r="K3240" s="1" t="s">
        <v>88</v>
      </c>
      <c r="L3240">
        <v>36</v>
      </c>
      <c r="M3240" s="1" t="s">
        <v>287</v>
      </c>
      <c r="N3240">
        <v>9</v>
      </c>
      <c r="O3240" s="1" t="s">
        <v>111</v>
      </c>
      <c r="P3240">
        <v>6</v>
      </c>
      <c r="Q3240">
        <v>0.4</v>
      </c>
      <c r="R3240">
        <v>2237.8000000000002</v>
      </c>
      <c r="S3240">
        <v>1297.924</v>
      </c>
      <c r="T3240">
        <v>7787.5439999999999</v>
      </c>
      <c r="U3240">
        <v>8056.08</v>
      </c>
      <c r="V3240">
        <f>Sales[[#This Row],[Total Revenue]]-Sales[[#This Row],[Total Buying]]</f>
        <v>268.53600000000006</v>
      </c>
      <c r="W3240">
        <v>116</v>
      </c>
      <c r="X3240" s="1" t="s">
        <v>1286</v>
      </c>
      <c r="Y3240" s="1" t="s">
        <v>1287</v>
      </c>
      <c r="Z3240" s="1" t="s">
        <v>306</v>
      </c>
      <c r="AA3240" s="1" t="s">
        <v>307</v>
      </c>
      <c r="AB3240" s="1" t="s">
        <v>56</v>
      </c>
      <c r="AC3240" s="1" t="s">
        <v>307</v>
      </c>
      <c r="AD3240">
        <v>46234</v>
      </c>
      <c r="AE3240">
        <v>44198</v>
      </c>
    </row>
    <row r="3241" spans="1:31" x14ac:dyDescent="0.3">
      <c r="A3241" s="1" t="s">
        <v>4075</v>
      </c>
      <c r="B3241" s="1" t="s">
        <v>30</v>
      </c>
      <c r="C3241" s="1" t="s">
        <v>48</v>
      </c>
      <c r="D3241" s="2">
        <v>43500</v>
      </c>
      <c r="E3241" s="2">
        <v>43629</v>
      </c>
      <c r="F3241" s="2" t="str">
        <f>TEXT(Sales[[#This Row],[OrderDate]],"dd")</f>
        <v>13</v>
      </c>
      <c r="G3241" s="2">
        <v>43652</v>
      </c>
      <c r="H3241" s="2">
        <v>43661</v>
      </c>
      <c r="I3241" s="1" t="s">
        <v>32</v>
      </c>
      <c r="J3241">
        <v>6</v>
      </c>
      <c r="K3241" s="1" t="s">
        <v>33</v>
      </c>
      <c r="L3241">
        <v>50</v>
      </c>
      <c r="M3241" s="1" t="s">
        <v>427</v>
      </c>
      <c r="N3241">
        <v>35</v>
      </c>
      <c r="O3241" s="1" t="s">
        <v>184</v>
      </c>
      <c r="P3241">
        <v>3</v>
      </c>
      <c r="Q3241">
        <v>7.4999999999999997E-2</v>
      </c>
      <c r="R3241">
        <v>891.1</v>
      </c>
      <c r="S3241">
        <v>543.57100000000003</v>
      </c>
      <c r="T3241">
        <v>1630.7130000000002</v>
      </c>
      <c r="U3241">
        <v>2472.8025000000002</v>
      </c>
      <c r="V3241">
        <f>Sales[[#This Row],[Total Revenue]]-Sales[[#This Row],[Total Buying]]</f>
        <v>842.08950000000004</v>
      </c>
      <c r="W3241">
        <v>40</v>
      </c>
      <c r="X3241" s="1" t="s">
        <v>395</v>
      </c>
      <c r="Y3241" s="1" t="s">
        <v>191</v>
      </c>
      <c r="Z3241" s="1" t="s">
        <v>158</v>
      </c>
      <c r="AA3241" s="1" t="s">
        <v>159</v>
      </c>
      <c r="AB3241" s="1" t="s">
        <v>116</v>
      </c>
      <c r="AC3241" s="1" t="s">
        <v>159</v>
      </c>
      <c r="AD3241">
        <v>71498</v>
      </c>
      <c r="AE3241">
        <v>52574</v>
      </c>
    </row>
    <row r="3242" spans="1:31" x14ac:dyDescent="0.3">
      <c r="A3242" s="1" t="s">
        <v>4076</v>
      </c>
      <c r="B3242" s="1" t="s">
        <v>30</v>
      </c>
      <c r="C3242" s="1" t="s">
        <v>48</v>
      </c>
      <c r="D3242" s="2">
        <v>43500</v>
      </c>
      <c r="E3242" s="2">
        <v>43629</v>
      </c>
      <c r="F3242" s="2" t="str">
        <f>TEXT(Sales[[#This Row],[OrderDate]],"dd")</f>
        <v>13</v>
      </c>
      <c r="G3242" s="2">
        <v>43655</v>
      </c>
      <c r="H3242" s="2">
        <v>43664</v>
      </c>
      <c r="I3242" s="1" t="s">
        <v>32</v>
      </c>
      <c r="J3242">
        <v>4</v>
      </c>
      <c r="K3242" s="1" t="s">
        <v>70</v>
      </c>
      <c r="L3242">
        <v>12</v>
      </c>
      <c r="M3242" s="1" t="s">
        <v>380</v>
      </c>
      <c r="N3242">
        <v>30</v>
      </c>
      <c r="O3242" s="1" t="s">
        <v>51</v>
      </c>
      <c r="P3242">
        <v>4</v>
      </c>
      <c r="Q3242">
        <v>0.2</v>
      </c>
      <c r="R3242">
        <v>2224.4</v>
      </c>
      <c r="S3242">
        <v>1757.2760000000001</v>
      </c>
      <c r="T3242">
        <v>7029.1040000000003</v>
      </c>
      <c r="U3242">
        <v>7118.08</v>
      </c>
      <c r="V3242">
        <f>Sales[[#This Row],[Total Revenue]]-Sales[[#This Row],[Total Buying]]</f>
        <v>88.975999999999658</v>
      </c>
      <c r="W3242">
        <v>8</v>
      </c>
      <c r="X3242" s="1" t="s">
        <v>395</v>
      </c>
      <c r="Y3242" s="1" t="s">
        <v>113</v>
      </c>
      <c r="Z3242" s="1" t="s">
        <v>114</v>
      </c>
      <c r="AA3242" s="1" t="s">
        <v>115</v>
      </c>
      <c r="AB3242" s="1" t="s">
        <v>116</v>
      </c>
      <c r="AC3242" s="1" t="s">
        <v>115</v>
      </c>
      <c r="AD3242">
        <v>79152</v>
      </c>
      <c r="AE3242">
        <v>46776</v>
      </c>
    </row>
    <row r="3243" spans="1:31" x14ac:dyDescent="0.3">
      <c r="A3243" s="1" t="s">
        <v>4077</v>
      </c>
      <c r="B3243" s="1" t="s">
        <v>47</v>
      </c>
      <c r="C3243" s="1" t="s">
        <v>77</v>
      </c>
      <c r="D3243" s="2">
        <v>43500</v>
      </c>
      <c r="E3243" s="2">
        <v>43630</v>
      </c>
      <c r="F3243" s="2" t="str">
        <f>TEXT(Sales[[#This Row],[OrderDate]],"dd")</f>
        <v>14</v>
      </c>
      <c r="G3243" s="2">
        <v>43655</v>
      </c>
      <c r="H3243" s="2">
        <v>43659</v>
      </c>
      <c r="I3243" s="1" t="s">
        <v>32</v>
      </c>
      <c r="J3243">
        <v>16</v>
      </c>
      <c r="K3243" s="1" t="s">
        <v>270</v>
      </c>
      <c r="L3243">
        <v>38</v>
      </c>
      <c r="M3243" s="1" t="s">
        <v>226</v>
      </c>
      <c r="N3243">
        <v>29</v>
      </c>
      <c r="O3243" s="1" t="s">
        <v>360</v>
      </c>
      <c r="P3243">
        <v>1</v>
      </c>
      <c r="Q3243">
        <v>0.3</v>
      </c>
      <c r="R3243">
        <v>2452.2000000000003</v>
      </c>
      <c r="S3243">
        <v>1054.4460000000001</v>
      </c>
      <c r="T3243">
        <v>1054.4460000000001</v>
      </c>
      <c r="U3243">
        <v>1716.5400000000002</v>
      </c>
      <c r="V3243">
        <f>Sales[[#This Row],[Total Revenue]]-Sales[[#This Row],[Total Buying]]</f>
        <v>662.09400000000005</v>
      </c>
      <c r="W3243">
        <v>133</v>
      </c>
      <c r="X3243" s="1" t="s">
        <v>2462</v>
      </c>
      <c r="Y3243" s="1" t="s">
        <v>2463</v>
      </c>
      <c r="Z3243" s="1" t="s">
        <v>306</v>
      </c>
      <c r="AA3243" s="1" t="s">
        <v>307</v>
      </c>
      <c r="AB3243" s="1" t="s">
        <v>56</v>
      </c>
      <c r="AC3243" s="1" t="s">
        <v>307</v>
      </c>
      <c r="AD3243">
        <v>59221</v>
      </c>
      <c r="AE3243">
        <v>49813</v>
      </c>
    </row>
    <row r="3244" spans="1:31" x14ac:dyDescent="0.3">
      <c r="A3244" s="1" t="s">
        <v>4078</v>
      </c>
      <c r="B3244" s="1" t="s">
        <v>47</v>
      </c>
      <c r="C3244" s="1" t="s">
        <v>77</v>
      </c>
      <c r="D3244" s="2">
        <v>43500</v>
      </c>
      <c r="E3244" s="2">
        <v>43630</v>
      </c>
      <c r="F3244" s="2" t="str">
        <f>TEXT(Sales[[#This Row],[OrderDate]],"dd")</f>
        <v>14</v>
      </c>
      <c r="G3244" s="2">
        <v>43646</v>
      </c>
      <c r="H3244" s="2">
        <v>43648</v>
      </c>
      <c r="I3244" s="1" t="s">
        <v>32</v>
      </c>
      <c r="J3244">
        <v>17</v>
      </c>
      <c r="K3244" s="1" t="s">
        <v>292</v>
      </c>
      <c r="L3244">
        <v>14</v>
      </c>
      <c r="M3244" s="1" t="s">
        <v>122</v>
      </c>
      <c r="N3244">
        <v>5</v>
      </c>
      <c r="O3244" s="1" t="s">
        <v>123</v>
      </c>
      <c r="P3244">
        <v>1</v>
      </c>
      <c r="Q3244">
        <v>0.05</v>
      </c>
      <c r="R3244">
        <v>5835.7</v>
      </c>
      <c r="S3244">
        <v>4026.6329999999994</v>
      </c>
      <c r="T3244">
        <v>4026.6329999999994</v>
      </c>
      <c r="U3244">
        <v>5543.915</v>
      </c>
      <c r="V3244">
        <f>Sales[[#This Row],[Total Revenue]]-Sales[[#This Row],[Total Buying]]</f>
        <v>1517.2820000000006</v>
      </c>
      <c r="W3244">
        <v>105</v>
      </c>
      <c r="X3244" s="1" t="s">
        <v>94</v>
      </c>
      <c r="Y3244" s="1" t="s">
        <v>95</v>
      </c>
      <c r="Z3244" s="1" t="s">
        <v>82</v>
      </c>
      <c r="AA3244" s="1" t="s">
        <v>83</v>
      </c>
      <c r="AB3244" s="1" t="s">
        <v>40</v>
      </c>
      <c r="AC3244" s="1" t="s">
        <v>83</v>
      </c>
      <c r="AD3244">
        <v>45239</v>
      </c>
      <c r="AE3244">
        <v>30630</v>
      </c>
    </row>
    <row r="3245" spans="1:31" x14ac:dyDescent="0.3">
      <c r="A3245" s="1" t="s">
        <v>4079</v>
      </c>
      <c r="B3245" s="1" t="s">
        <v>47</v>
      </c>
      <c r="C3245" s="1" t="s">
        <v>48</v>
      </c>
      <c r="D3245" s="2">
        <v>43500</v>
      </c>
      <c r="E3245" s="2">
        <v>43630</v>
      </c>
      <c r="F3245" s="2" t="str">
        <f>TEXT(Sales[[#This Row],[OrderDate]],"dd")</f>
        <v>14</v>
      </c>
      <c r="G3245" s="2">
        <v>43651</v>
      </c>
      <c r="H3245" s="2">
        <v>43656</v>
      </c>
      <c r="I3245" s="1" t="s">
        <v>32</v>
      </c>
      <c r="J3245">
        <v>17</v>
      </c>
      <c r="K3245" s="1" t="s">
        <v>292</v>
      </c>
      <c r="L3245">
        <v>20</v>
      </c>
      <c r="M3245" s="1" t="s">
        <v>59</v>
      </c>
      <c r="N3245">
        <v>47</v>
      </c>
      <c r="O3245" s="1" t="s">
        <v>254</v>
      </c>
      <c r="P3245">
        <v>3</v>
      </c>
      <c r="Q3245">
        <v>7.4999999999999997E-2</v>
      </c>
      <c r="R3245">
        <v>1098.8</v>
      </c>
      <c r="S3245">
        <v>933.9799999999999</v>
      </c>
      <c r="T3245">
        <v>2801.9399999999996</v>
      </c>
      <c r="U3245">
        <v>3049.17</v>
      </c>
      <c r="V3245">
        <f>Sales[[#This Row],[Total Revenue]]-Sales[[#This Row],[Total Buying]]</f>
        <v>247.23000000000047</v>
      </c>
      <c r="W3245">
        <v>39</v>
      </c>
      <c r="X3245" s="1" t="s">
        <v>382</v>
      </c>
      <c r="Y3245" s="1" t="s">
        <v>294</v>
      </c>
      <c r="Z3245" s="1" t="s">
        <v>158</v>
      </c>
      <c r="AA3245" s="1" t="s">
        <v>159</v>
      </c>
      <c r="AB3245" s="1" t="s">
        <v>116</v>
      </c>
      <c r="AC3245" s="1" t="s">
        <v>159</v>
      </c>
      <c r="AD3245">
        <v>46998</v>
      </c>
      <c r="AE3245">
        <v>58449</v>
      </c>
    </row>
    <row r="3246" spans="1:31" x14ac:dyDescent="0.3">
      <c r="A3246" s="1" t="s">
        <v>4080</v>
      </c>
      <c r="B3246" s="1" t="s">
        <v>47</v>
      </c>
      <c r="C3246" s="1" t="s">
        <v>31</v>
      </c>
      <c r="D3246" s="2">
        <v>43500</v>
      </c>
      <c r="E3246" s="2">
        <v>43630</v>
      </c>
      <c r="F3246" s="2" t="str">
        <f>TEXT(Sales[[#This Row],[OrderDate]],"dd")</f>
        <v>14</v>
      </c>
      <c r="G3246" s="2">
        <v>43656</v>
      </c>
      <c r="H3246" s="2">
        <v>43661</v>
      </c>
      <c r="I3246" s="1" t="s">
        <v>32</v>
      </c>
      <c r="J3246">
        <v>13</v>
      </c>
      <c r="K3246" s="1" t="s">
        <v>88</v>
      </c>
      <c r="L3246">
        <v>8</v>
      </c>
      <c r="M3246" s="1" t="s">
        <v>98</v>
      </c>
      <c r="N3246">
        <v>8</v>
      </c>
      <c r="O3246" s="1" t="s">
        <v>172</v>
      </c>
      <c r="P3246">
        <v>8</v>
      </c>
      <c r="Q3246">
        <v>0.05</v>
      </c>
      <c r="R3246">
        <v>911.2</v>
      </c>
      <c r="S3246">
        <v>628.72799999999995</v>
      </c>
      <c r="T3246">
        <v>5029.8239999999996</v>
      </c>
      <c r="U3246">
        <v>6925.1200000000008</v>
      </c>
      <c r="V3246">
        <f>Sales[[#This Row],[Total Revenue]]-Sales[[#This Row],[Total Buying]]</f>
        <v>1895.2960000000012</v>
      </c>
      <c r="W3246">
        <v>208</v>
      </c>
      <c r="X3246" s="1" t="s">
        <v>1284</v>
      </c>
      <c r="Y3246" s="1" t="s">
        <v>731</v>
      </c>
      <c r="Z3246" s="1" t="s">
        <v>586</v>
      </c>
      <c r="AA3246" s="1" t="s">
        <v>587</v>
      </c>
      <c r="AB3246" s="1" t="s">
        <v>40</v>
      </c>
      <c r="AC3246" s="1" t="s">
        <v>587</v>
      </c>
      <c r="AD3246">
        <v>38489</v>
      </c>
      <c r="AE3246">
        <v>48002</v>
      </c>
    </row>
    <row r="3247" spans="1:31" x14ac:dyDescent="0.3">
      <c r="A3247" s="1" t="s">
        <v>4081</v>
      </c>
      <c r="B3247" s="1" t="s">
        <v>30</v>
      </c>
      <c r="C3247" s="1" t="s">
        <v>77</v>
      </c>
      <c r="D3247" s="2">
        <v>43500</v>
      </c>
      <c r="E3247" s="2">
        <v>43630</v>
      </c>
      <c r="F3247" s="2" t="str">
        <f>TEXT(Sales[[#This Row],[OrderDate]],"dd")</f>
        <v>14</v>
      </c>
      <c r="G3247" s="2">
        <v>43634</v>
      </c>
      <c r="H3247" s="2">
        <v>43635</v>
      </c>
      <c r="I3247" s="1" t="s">
        <v>32</v>
      </c>
      <c r="J3247">
        <v>1</v>
      </c>
      <c r="K3247" s="1" t="s">
        <v>78</v>
      </c>
      <c r="L3247">
        <v>47</v>
      </c>
      <c r="M3247" s="1" t="s">
        <v>267</v>
      </c>
      <c r="N3247">
        <v>9</v>
      </c>
      <c r="O3247" s="1" t="s">
        <v>111</v>
      </c>
      <c r="P3247">
        <v>3</v>
      </c>
      <c r="Q3247">
        <v>0.15</v>
      </c>
      <c r="R3247">
        <v>1869.3</v>
      </c>
      <c r="S3247">
        <v>1401.9749999999999</v>
      </c>
      <c r="T3247">
        <v>4205.9249999999993</v>
      </c>
      <c r="U3247">
        <v>4766.7150000000001</v>
      </c>
      <c r="V3247">
        <f>Sales[[#This Row],[Total Revenue]]-Sales[[#This Row],[Total Buying]]</f>
        <v>560.79000000000087</v>
      </c>
      <c r="W3247">
        <v>132</v>
      </c>
      <c r="X3247" s="1" t="s">
        <v>751</v>
      </c>
      <c r="Y3247" s="1" t="s">
        <v>711</v>
      </c>
      <c r="Z3247" s="1" t="s">
        <v>306</v>
      </c>
      <c r="AA3247" s="1" t="s">
        <v>307</v>
      </c>
      <c r="AB3247" s="1" t="s">
        <v>56</v>
      </c>
      <c r="AC3247" s="1" t="s">
        <v>307</v>
      </c>
      <c r="AD3247">
        <v>41422</v>
      </c>
      <c r="AE3247">
        <v>41321</v>
      </c>
    </row>
    <row r="3248" spans="1:31" x14ac:dyDescent="0.3">
      <c r="A3248" s="1" t="s">
        <v>4082</v>
      </c>
      <c r="B3248" s="1" t="s">
        <v>100</v>
      </c>
      <c r="C3248" s="1" t="s">
        <v>31</v>
      </c>
      <c r="D3248" s="2">
        <v>43500</v>
      </c>
      <c r="E3248" s="2">
        <v>43630</v>
      </c>
      <c r="F3248" s="2" t="str">
        <f>TEXT(Sales[[#This Row],[OrderDate]],"dd")</f>
        <v>14</v>
      </c>
      <c r="G3248" s="2">
        <v>43656</v>
      </c>
      <c r="H3248" s="2">
        <v>43657</v>
      </c>
      <c r="I3248" s="1" t="s">
        <v>32</v>
      </c>
      <c r="J3248">
        <v>27</v>
      </c>
      <c r="K3248" s="1" t="s">
        <v>179</v>
      </c>
      <c r="L3248">
        <v>1</v>
      </c>
      <c r="M3248" s="1" t="s">
        <v>79</v>
      </c>
      <c r="N3248">
        <v>4</v>
      </c>
      <c r="O3248" s="1" t="s">
        <v>64</v>
      </c>
      <c r="P3248">
        <v>7</v>
      </c>
      <c r="Q3248">
        <v>0.1</v>
      </c>
      <c r="R3248">
        <v>3604.6</v>
      </c>
      <c r="S3248">
        <v>2379.0360000000001</v>
      </c>
      <c r="T3248">
        <v>16653.252</v>
      </c>
      <c r="U3248">
        <v>22708.98</v>
      </c>
      <c r="V3248">
        <f>Sales[[#This Row],[Total Revenue]]-Sales[[#This Row],[Total Buying]]</f>
        <v>6055.7279999999992</v>
      </c>
      <c r="W3248">
        <v>238</v>
      </c>
      <c r="X3248" s="1" t="s">
        <v>322</v>
      </c>
      <c r="Y3248" s="1" t="s">
        <v>323</v>
      </c>
      <c r="Z3248" s="1" t="s">
        <v>324</v>
      </c>
      <c r="AA3248" s="1" t="s">
        <v>325</v>
      </c>
      <c r="AB3248" s="1" t="s">
        <v>147</v>
      </c>
      <c r="AC3248" s="1" t="s">
        <v>325</v>
      </c>
      <c r="AD3248">
        <v>49962</v>
      </c>
      <c r="AE3248">
        <v>46175</v>
      </c>
    </row>
    <row r="3249" spans="1:31" x14ac:dyDescent="0.3">
      <c r="A3249" s="1" t="s">
        <v>4083</v>
      </c>
      <c r="B3249" s="1" t="s">
        <v>47</v>
      </c>
      <c r="C3249" s="1" t="s">
        <v>424</v>
      </c>
      <c r="D3249" s="2">
        <v>43500</v>
      </c>
      <c r="E3249" s="2">
        <v>43630</v>
      </c>
      <c r="F3249" s="2" t="str">
        <f>TEXT(Sales[[#This Row],[OrderDate]],"dd")</f>
        <v>14</v>
      </c>
      <c r="G3249" s="2">
        <v>43654</v>
      </c>
      <c r="H3249" s="2">
        <v>43656</v>
      </c>
      <c r="I3249" s="1" t="s">
        <v>32</v>
      </c>
      <c r="J3249">
        <v>17</v>
      </c>
      <c r="K3249" s="1" t="s">
        <v>292</v>
      </c>
      <c r="L3249">
        <v>26</v>
      </c>
      <c r="M3249" s="1" t="s">
        <v>215</v>
      </c>
      <c r="N3249">
        <v>9</v>
      </c>
      <c r="O3249" s="1" t="s">
        <v>111</v>
      </c>
      <c r="P3249">
        <v>2</v>
      </c>
      <c r="Q3249">
        <v>0.1</v>
      </c>
      <c r="R3249">
        <v>884.4</v>
      </c>
      <c r="S3249">
        <v>477.57600000000002</v>
      </c>
      <c r="T3249">
        <v>955.15200000000004</v>
      </c>
      <c r="U3249">
        <v>1591.92</v>
      </c>
      <c r="V3249">
        <f>Sales[[#This Row],[Total Revenue]]-Sales[[#This Row],[Total Buying]]</f>
        <v>636.76800000000003</v>
      </c>
      <c r="W3249">
        <v>75</v>
      </c>
      <c r="X3249" s="1" t="s">
        <v>557</v>
      </c>
      <c r="Y3249" s="1" t="s">
        <v>558</v>
      </c>
      <c r="Z3249" s="1" t="s">
        <v>158</v>
      </c>
      <c r="AA3249" s="1" t="s">
        <v>159</v>
      </c>
      <c r="AB3249" s="1" t="s">
        <v>116</v>
      </c>
      <c r="AC3249" s="1" t="s">
        <v>159</v>
      </c>
      <c r="AD3249">
        <v>43433</v>
      </c>
      <c r="AE3249">
        <v>98914</v>
      </c>
    </row>
    <row r="3250" spans="1:31" x14ac:dyDescent="0.3">
      <c r="A3250" s="1" t="s">
        <v>4084</v>
      </c>
      <c r="B3250" s="1" t="s">
        <v>42</v>
      </c>
      <c r="C3250" s="1" t="s">
        <v>239</v>
      </c>
      <c r="D3250" s="2">
        <v>43500</v>
      </c>
      <c r="E3250" s="2">
        <v>43630</v>
      </c>
      <c r="F3250" s="2" t="str">
        <f>TEXT(Sales[[#This Row],[OrderDate]],"dd")</f>
        <v>14</v>
      </c>
      <c r="G3250" s="2">
        <v>43657</v>
      </c>
      <c r="H3250" s="2">
        <v>43665</v>
      </c>
      <c r="I3250" s="1" t="s">
        <v>32</v>
      </c>
      <c r="J3250">
        <v>23</v>
      </c>
      <c r="K3250" s="1" t="s">
        <v>171</v>
      </c>
      <c r="L3250">
        <v>47</v>
      </c>
      <c r="M3250" s="1" t="s">
        <v>267</v>
      </c>
      <c r="N3250">
        <v>16</v>
      </c>
      <c r="O3250" s="1" t="s">
        <v>93</v>
      </c>
      <c r="P3250">
        <v>3</v>
      </c>
      <c r="Q3250">
        <v>0.1</v>
      </c>
      <c r="R3250">
        <v>2814</v>
      </c>
      <c r="S3250">
        <v>1885.38</v>
      </c>
      <c r="T3250">
        <v>5656.14</v>
      </c>
      <c r="U3250">
        <v>7597.7999999999993</v>
      </c>
      <c r="V3250">
        <f>Sales[[#This Row],[Total Revenue]]-Sales[[#This Row],[Total Buying]]</f>
        <v>1941.6599999999989</v>
      </c>
      <c r="W3250">
        <v>350</v>
      </c>
      <c r="X3250" s="1" t="s">
        <v>974</v>
      </c>
      <c r="Y3250" s="1" t="s">
        <v>1253</v>
      </c>
      <c r="Z3250" s="1" t="s">
        <v>242</v>
      </c>
      <c r="AA3250" s="1" t="s">
        <v>243</v>
      </c>
      <c r="AB3250" s="1" t="s">
        <v>56</v>
      </c>
      <c r="AC3250" s="1" t="s">
        <v>243</v>
      </c>
      <c r="AD3250">
        <v>98441</v>
      </c>
      <c r="AE3250">
        <v>105763</v>
      </c>
    </row>
    <row r="3251" spans="1:31" x14ac:dyDescent="0.3">
      <c r="A3251" s="1" t="s">
        <v>4085</v>
      </c>
      <c r="B3251" s="1" t="s">
        <v>47</v>
      </c>
      <c r="C3251" s="1" t="s">
        <v>77</v>
      </c>
      <c r="D3251" s="2">
        <v>43500</v>
      </c>
      <c r="E3251" s="2">
        <v>43630</v>
      </c>
      <c r="F3251" s="2" t="str">
        <f>TEXT(Sales[[#This Row],[OrderDate]],"dd")</f>
        <v>14</v>
      </c>
      <c r="G3251" s="2">
        <v>43648</v>
      </c>
      <c r="H3251" s="2">
        <v>43650</v>
      </c>
      <c r="I3251" s="1" t="s">
        <v>32</v>
      </c>
      <c r="J3251">
        <v>16</v>
      </c>
      <c r="K3251" s="1" t="s">
        <v>270</v>
      </c>
      <c r="L3251">
        <v>22</v>
      </c>
      <c r="M3251" s="1" t="s">
        <v>71</v>
      </c>
      <c r="N3251">
        <v>34</v>
      </c>
      <c r="O3251" s="1" t="s">
        <v>335</v>
      </c>
      <c r="P3251">
        <v>8</v>
      </c>
      <c r="Q3251">
        <v>0.1</v>
      </c>
      <c r="R3251">
        <v>1688.4</v>
      </c>
      <c r="S3251">
        <v>1063.692</v>
      </c>
      <c r="T3251">
        <v>8509.5360000000001</v>
      </c>
      <c r="U3251">
        <v>12156.48</v>
      </c>
      <c r="V3251">
        <f>Sales[[#This Row],[Total Revenue]]-Sales[[#This Row],[Total Buying]]</f>
        <v>3646.9439999999995</v>
      </c>
      <c r="W3251">
        <v>144</v>
      </c>
      <c r="X3251" s="1" t="s">
        <v>649</v>
      </c>
      <c r="Y3251" s="1" t="s">
        <v>650</v>
      </c>
      <c r="Z3251" s="1" t="s">
        <v>457</v>
      </c>
      <c r="AA3251" s="1" t="s">
        <v>458</v>
      </c>
      <c r="AB3251" s="1" t="s">
        <v>56</v>
      </c>
      <c r="AC3251" s="1" t="s">
        <v>458</v>
      </c>
      <c r="AD3251">
        <v>43058</v>
      </c>
      <c r="AE3251">
        <v>63917</v>
      </c>
    </row>
    <row r="3252" spans="1:31" x14ac:dyDescent="0.3">
      <c r="A3252" s="1" t="s">
        <v>4086</v>
      </c>
      <c r="B3252" s="1" t="s">
        <v>30</v>
      </c>
      <c r="C3252" s="1" t="s">
        <v>424</v>
      </c>
      <c r="D3252" s="2">
        <v>43500</v>
      </c>
      <c r="E3252" s="2">
        <v>43630</v>
      </c>
      <c r="F3252" s="2" t="str">
        <f>TEXT(Sales[[#This Row],[OrderDate]],"dd")</f>
        <v>14</v>
      </c>
      <c r="G3252" s="2">
        <v>43643</v>
      </c>
      <c r="H3252" s="2">
        <v>43650</v>
      </c>
      <c r="I3252" s="1" t="s">
        <v>32</v>
      </c>
      <c r="J3252">
        <v>1</v>
      </c>
      <c r="K3252" s="1" t="s">
        <v>78</v>
      </c>
      <c r="L3252">
        <v>14</v>
      </c>
      <c r="M3252" s="1" t="s">
        <v>122</v>
      </c>
      <c r="N3252">
        <v>29</v>
      </c>
      <c r="O3252" s="1" t="s">
        <v>360</v>
      </c>
      <c r="P3252">
        <v>5</v>
      </c>
      <c r="Q3252">
        <v>7.4999999999999997E-2</v>
      </c>
      <c r="R3252">
        <v>958.1</v>
      </c>
      <c r="S3252">
        <v>804.80399999999997</v>
      </c>
      <c r="T3252">
        <v>4024.02</v>
      </c>
      <c r="U3252">
        <v>4431.2125000000005</v>
      </c>
      <c r="V3252">
        <f>Sales[[#This Row],[Total Revenue]]-Sales[[#This Row],[Total Buying]]</f>
        <v>407.19250000000056</v>
      </c>
      <c r="W3252">
        <v>77</v>
      </c>
      <c r="X3252" s="1" t="s">
        <v>514</v>
      </c>
      <c r="Y3252" s="1" t="s">
        <v>515</v>
      </c>
      <c r="Z3252" s="1" t="s">
        <v>158</v>
      </c>
      <c r="AA3252" s="1" t="s">
        <v>159</v>
      </c>
      <c r="AB3252" s="1" t="s">
        <v>116</v>
      </c>
      <c r="AC3252" s="1" t="s">
        <v>159</v>
      </c>
      <c r="AD3252">
        <v>27365</v>
      </c>
      <c r="AE3252">
        <v>50433</v>
      </c>
    </row>
    <row r="3253" spans="1:31" x14ac:dyDescent="0.3">
      <c r="A3253" s="1" t="s">
        <v>4087</v>
      </c>
      <c r="B3253" s="1" t="s">
        <v>47</v>
      </c>
      <c r="C3253" s="1" t="s">
        <v>62</v>
      </c>
      <c r="D3253" s="2">
        <v>43500</v>
      </c>
      <c r="E3253" s="2">
        <v>43630</v>
      </c>
      <c r="F3253" s="2" t="str">
        <f>TEXT(Sales[[#This Row],[OrderDate]],"dd")</f>
        <v>14</v>
      </c>
      <c r="G3253" s="2">
        <v>43636</v>
      </c>
      <c r="H3253" s="2">
        <v>43640</v>
      </c>
      <c r="I3253" s="1" t="s">
        <v>32</v>
      </c>
      <c r="J3253">
        <v>16</v>
      </c>
      <c r="K3253" s="1" t="s">
        <v>270</v>
      </c>
      <c r="L3253">
        <v>40</v>
      </c>
      <c r="M3253" s="1" t="s">
        <v>189</v>
      </c>
      <c r="N3253">
        <v>28</v>
      </c>
      <c r="O3253" s="1" t="s">
        <v>135</v>
      </c>
      <c r="P3253">
        <v>8</v>
      </c>
      <c r="Q3253">
        <v>0.2</v>
      </c>
      <c r="R3253">
        <v>1795.6000000000001</v>
      </c>
      <c r="S3253">
        <v>1256.92</v>
      </c>
      <c r="T3253">
        <v>10055.36</v>
      </c>
      <c r="U3253">
        <v>11491.84</v>
      </c>
      <c r="V3253">
        <f>Sales[[#This Row],[Total Revenue]]-Sales[[#This Row],[Total Buying]]</f>
        <v>1436.4799999999996</v>
      </c>
      <c r="W3253">
        <v>297</v>
      </c>
      <c r="X3253" s="1" t="s">
        <v>916</v>
      </c>
      <c r="Y3253" s="1" t="s">
        <v>917</v>
      </c>
      <c r="Z3253" s="1" t="s">
        <v>257</v>
      </c>
      <c r="AA3253" s="1" t="s">
        <v>258</v>
      </c>
      <c r="AB3253" s="1" t="s">
        <v>56</v>
      </c>
      <c r="AC3253" s="1" t="s">
        <v>258</v>
      </c>
      <c r="AD3253">
        <v>52450</v>
      </c>
      <c r="AE3253">
        <v>55546</v>
      </c>
    </row>
    <row r="3254" spans="1:31" x14ac:dyDescent="0.3">
      <c r="A3254" s="1" t="s">
        <v>4088</v>
      </c>
      <c r="B3254" s="1" t="s">
        <v>47</v>
      </c>
      <c r="C3254" s="1" t="s">
        <v>77</v>
      </c>
      <c r="D3254" s="2">
        <v>43500</v>
      </c>
      <c r="E3254" s="2">
        <v>43631</v>
      </c>
      <c r="F3254" s="2" t="str">
        <f>TEXT(Sales[[#This Row],[OrderDate]],"dd")</f>
        <v>15</v>
      </c>
      <c r="G3254" s="2">
        <v>43645</v>
      </c>
      <c r="H3254" s="2">
        <v>43647</v>
      </c>
      <c r="I3254" s="1" t="s">
        <v>32</v>
      </c>
      <c r="J3254">
        <v>16</v>
      </c>
      <c r="K3254" s="1" t="s">
        <v>270</v>
      </c>
      <c r="L3254">
        <v>18</v>
      </c>
      <c r="M3254" s="1" t="s">
        <v>334</v>
      </c>
      <c r="N3254">
        <v>28</v>
      </c>
      <c r="O3254" s="1" t="s">
        <v>135</v>
      </c>
      <c r="P3254">
        <v>5</v>
      </c>
      <c r="Q3254">
        <v>0.2</v>
      </c>
      <c r="R3254">
        <v>2217.7000000000003</v>
      </c>
      <c r="S3254">
        <v>1131.0270000000003</v>
      </c>
      <c r="T3254">
        <v>5655.1350000000011</v>
      </c>
      <c r="U3254">
        <v>8870.8000000000011</v>
      </c>
      <c r="V3254">
        <f>Sales[[#This Row],[Total Revenue]]-Sales[[#This Row],[Total Buying]]</f>
        <v>3215.665</v>
      </c>
      <c r="W3254">
        <v>197</v>
      </c>
      <c r="X3254" s="1" t="s">
        <v>2858</v>
      </c>
      <c r="Y3254" s="1" t="s">
        <v>2859</v>
      </c>
      <c r="Z3254" s="1" t="s">
        <v>219</v>
      </c>
      <c r="AA3254" s="1" t="s">
        <v>220</v>
      </c>
      <c r="AB3254" s="1" t="s">
        <v>147</v>
      </c>
      <c r="AC3254" s="1" t="s">
        <v>220</v>
      </c>
      <c r="AD3254">
        <v>52711</v>
      </c>
      <c r="AE3254">
        <v>42250</v>
      </c>
    </row>
    <row r="3255" spans="1:31" x14ac:dyDescent="0.3">
      <c r="A3255" s="1" t="s">
        <v>4089</v>
      </c>
      <c r="B3255" s="1" t="s">
        <v>30</v>
      </c>
      <c r="C3255" s="1" t="s">
        <v>62</v>
      </c>
      <c r="D3255" s="2">
        <v>43500</v>
      </c>
      <c r="E3255" s="2">
        <v>43631</v>
      </c>
      <c r="F3255" s="2" t="str">
        <f>TEXT(Sales[[#This Row],[OrderDate]],"dd")</f>
        <v>15</v>
      </c>
      <c r="G3255" s="2">
        <v>43637</v>
      </c>
      <c r="H3255" s="2">
        <v>43646</v>
      </c>
      <c r="I3255" s="1" t="s">
        <v>32</v>
      </c>
      <c r="J3255">
        <v>12</v>
      </c>
      <c r="K3255" s="1" t="s">
        <v>208</v>
      </c>
      <c r="L3255">
        <v>34</v>
      </c>
      <c r="M3255" s="1" t="s">
        <v>378</v>
      </c>
      <c r="N3255">
        <v>43</v>
      </c>
      <c r="O3255" s="1" t="s">
        <v>580</v>
      </c>
      <c r="P3255">
        <v>1</v>
      </c>
      <c r="Q3255">
        <v>7.4999999999999997E-2</v>
      </c>
      <c r="R3255">
        <v>5467.2</v>
      </c>
      <c r="S3255">
        <v>3772.3679999999995</v>
      </c>
      <c r="T3255">
        <v>3772.3679999999995</v>
      </c>
      <c r="U3255">
        <v>5057.16</v>
      </c>
      <c r="V3255">
        <f>Sales[[#This Row],[Total Revenue]]-Sales[[#This Row],[Total Buying]]</f>
        <v>1284.7920000000004</v>
      </c>
      <c r="W3255">
        <v>266</v>
      </c>
      <c r="X3255" s="1" t="s">
        <v>1159</v>
      </c>
      <c r="Y3255" s="1" t="s">
        <v>1160</v>
      </c>
      <c r="Z3255" s="1" t="s">
        <v>38</v>
      </c>
      <c r="AA3255" s="1" t="s">
        <v>39</v>
      </c>
      <c r="AB3255" s="1" t="s">
        <v>40</v>
      </c>
      <c r="AC3255" s="1" t="s">
        <v>39</v>
      </c>
      <c r="AD3255">
        <v>738644</v>
      </c>
      <c r="AE3255">
        <v>47030</v>
      </c>
    </row>
    <row r="3256" spans="1:31" x14ac:dyDescent="0.3">
      <c r="A3256" s="1" t="s">
        <v>4090</v>
      </c>
      <c r="B3256" s="1" t="s">
        <v>30</v>
      </c>
      <c r="C3256" s="1" t="s">
        <v>424</v>
      </c>
      <c r="D3256" s="2">
        <v>43500</v>
      </c>
      <c r="E3256" s="2">
        <v>43631</v>
      </c>
      <c r="F3256" s="2" t="str">
        <f>TEXT(Sales[[#This Row],[OrderDate]],"dd")</f>
        <v>15</v>
      </c>
      <c r="G3256" s="2">
        <v>43653</v>
      </c>
      <c r="H3256" s="2">
        <v>43659</v>
      </c>
      <c r="I3256" s="1" t="s">
        <v>32</v>
      </c>
      <c r="J3256">
        <v>12</v>
      </c>
      <c r="K3256" s="1" t="s">
        <v>208</v>
      </c>
      <c r="L3256">
        <v>16</v>
      </c>
      <c r="M3256" s="1" t="s">
        <v>155</v>
      </c>
      <c r="N3256">
        <v>17</v>
      </c>
      <c r="O3256" s="1" t="s">
        <v>180</v>
      </c>
      <c r="P3256">
        <v>4</v>
      </c>
      <c r="Q3256">
        <v>7.4999999999999997E-2</v>
      </c>
      <c r="R3256">
        <v>3819</v>
      </c>
      <c r="S3256">
        <v>2405.9699999999998</v>
      </c>
      <c r="T3256">
        <v>9623.8799999999992</v>
      </c>
      <c r="U3256">
        <v>14130.3</v>
      </c>
      <c r="V3256">
        <f>Sales[[#This Row],[Total Revenue]]-Sales[[#This Row],[Total Buying]]</f>
        <v>4506.42</v>
      </c>
      <c r="W3256">
        <v>83</v>
      </c>
      <c r="X3256" s="1" t="s">
        <v>601</v>
      </c>
      <c r="Y3256" s="1" t="s">
        <v>523</v>
      </c>
      <c r="Z3256" s="1" t="s">
        <v>158</v>
      </c>
      <c r="AA3256" s="1" t="s">
        <v>159</v>
      </c>
      <c r="AB3256" s="1" t="s">
        <v>116</v>
      </c>
      <c r="AC3256" s="1" t="s">
        <v>159</v>
      </c>
      <c r="AD3256">
        <v>45912</v>
      </c>
      <c r="AE3256">
        <v>100946</v>
      </c>
    </row>
    <row r="3257" spans="1:31" x14ac:dyDescent="0.3">
      <c r="A3257" s="1" t="s">
        <v>4091</v>
      </c>
      <c r="B3257" s="1" t="s">
        <v>42</v>
      </c>
      <c r="C3257" s="1" t="s">
        <v>239</v>
      </c>
      <c r="D3257" s="2">
        <v>43500</v>
      </c>
      <c r="E3257" s="2">
        <v>43631</v>
      </c>
      <c r="F3257" s="2" t="str">
        <f>TEXT(Sales[[#This Row],[OrderDate]],"dd")</f>
        <v>15</v>
      </c>
      <c r="G3257" s="2">
        <v>43636</v>
      </c>
      <c r="H3257" s="2">
        <v>43641</v>
      </c>
      <c r="I3257" s="1" t="s">
        <v>32</v>
      </c>
      <c r="J3257">
        <v>24</v>
      </c>
      <c r="K3257" s="1" t="s">
        <v>58</v>
      </c>
      <c r="L3257">
        <v>29</v>
      </c>
      <c r="M3257" s="1" t="s">
        <v>429</v>
      </c>
      <c r="N3257">
        <v>29</v>
      </c>
      <c r="O3257" s="1" t="s">
        <v>360</v>
      </c>
      <c r="P3257">
        <v>6</v>
      </c>
      <c r="Q3257">
        <v>0.15</v>
      </c>
      <c r="R3257">
        <v>1011.7</v>
      </c>
      <c r="S3257">
        <v>627.25400000000002</v>
      </c>
      <c r="T3257">
        <v>3763.5240000000003</v>
      </c>
      <c r="U3257">
        <v>5159.67</v>
      </c>
      <c r="V3257">
        <f>Sales[[#This Row],[Total Revenue]]-Sales[[#This Row],[Total Buying]]</f>
        <v>1396.1459999999997</v>
      </c>
      <c r="W3257">
        <v>352</v>
      </c>
      <c r="X3257" s="1" t="s">
        <v>919</v>
      </c>
      <c r="Y3257" s="1" t="s">
        <v>920</v>
      </c>
      <c r="Z3257" s="1" t="s">
        <v>242</v>
      </c>
      <c r="AA3257" s="1" t="s">
        <v>243</v>
      </c>
      <c r="AB3257" s="1" t="s">
        <v>56</v>
      </c>
      <c r="AC3257" s="1" t="s">
        <v>243</v>
      </c>
      <c r="AD3257">
        <v>52940</v>
      </c>
      <c r="AE3257">
        <v>49190</v>
      </c>
    </row>
    <row r="3258" spans="1:31" x14ac:dyDescent="0.3">
      <c r="A3258" s="1" t="s">
        <v>4092</v>
      </c>
      <c r="B3258" s="1" t="s">
        <v>42</v>
      </c>
      <c r="C3258" s="1" t="s">
        <v>62</v>
      </c>
      <c r="D3258" s="2">
        <v>43500</v>
      </c>
      <c r="E3258" s="2">
        <v>43631</v>
      </c>
      <c r="F3258" s="2" t="str">
        <f>TEXT(Sales[[#This Row],[OrderDate]],"dd")</f>
        <v>15</v>
      </c>
      <c r="G3258" s="2">
        <v>43648</v>
      </c>
      <c r="H3258" s="2">
        <v>43649</v>
      </c>
      <c r="I3258" s="1" t="s">
        <v>32</v>
      </c>
      <c r="J3258">
        <v>22</v>
      </c>
      <c r="K3258" s="1" t="s">
        <v>85</v>
      </c>
      <c r="L3258">
        <v>22</v>
      </c>
      <c r="M3258" s="1" t="s">
        <v>71</v>
      </c>
      <c r="N3258">
        <v>43</v>
      </c>
      <c r="O3258" s="1" t="s">
        <v>580</v>
      </c>
      <c r="P3258">
        <v>3</v>
      </c>
      <c r="Q3258">
        <v>7.4999999999999997E-2</v>
      </c>
      <c r="R3258">
        <v>1018.4</v>
      </c>
      <c r="S3258">
        <v>682.32799999999997</v>
      </c>
      <c r="T3258">
        <v>2046.9839999999999</v>
      </c>
      <c r="U3258">
        <v>2826.06</v>
      </c>
      <c r="V3258">
        <f>Sales[[#This Row],[Total Revenue]]-Sales[[#This Row],[Total Buying]]</f>
        <v>779.07600000000002</v>
      </c>
      <c r="W3258">
        <v>273</v>
      </c>
      <c r="X3258" s="1" t="s">
        <v>949</v>
      </c>
      <c r="Y3258" s="1" t="s">
        <v>37</v>
      </c>
      <c r="Z3258" s="1" t="s">
        <v>38</v>
      </c>
      <c r="AA3258" s="1" t="s">
        <v>39</v>
      </c>
      <c r="AB3258" s="1" t="s">
        <v>40</v>
      </c>
      <c r="AC3258" s="1" t="s">
        <v>39</v>
      </c>
      <c r="AD3258">
        <v>39425</v>
      </c>
      <c r="AE3258">
        <v>112693</v>
      </c>
    </row>
    <row r="3259" spans="1:31" x14ac:dyDescent="0.3">
      <c r="A3259" s="1" t="s">
        <v>4093</v>
      </c>
      <c r="B3259" s="1" t="s">
        <v>100</v>
      </c>
      <c r="C3259" s="1" t="s">
        <v>77</v>
      </c>
      <c r="D3259" s="2">
        <v>43600</v>
      </c>
      <c r="E3259" s="2">
        <v>43631</v>
      </c>
      <c r="F3259" s="2" t="str">
        <f>TEXT(Sales[[#This Row],[OrderDate]],"dd")</f>
        <v>15</v>
      </c>
      <c r="G3259" s="2">
        <v>43654</v>
      </c>
      <c r="H3259" s="2">
        <v>43661</v>
      </c>
      <c r="I3259" s="1" t="s">
        <v>32</v>
      </c>
      <c r="J3259">
        <v>28</v>
      </c>
      <c r="K3259" s="1" t="s">
        <v>101</v>
      </c>
      <c r="L3259">
        <v>20</v>
      </c>
      <c r="M3259" s="1" t="s">
        <v>59</v>
      </c>
      <c r="N3259">
        <v>45</v>
      </c>
      <c r="O3259" s="1" t="s">
        <v>109</v>
      </c>
      <c r="P3259">
        <v>5</v>
      </c>
      <c r="Q3259">
        <v>0.15</v>
      </c>
      <c r="R3259">
        <v>1018.4</v>
      </c>
      <c r="S3259">
        <v>539.75200000000007</v>
      </c>
      <c r="T3259">
        <v>2698.76</v>
      </c>
      <c r="U3259">
        <v>4328.2</v>
      </c>
      <c r="V3259">
        <f>Sales[[#This Row],[Total Revenue]]-Sales[[#This Row],[Total Buying]]</f>
        <v>1629.4399999999996</v>
      </c>
      <c r="W3259">
        <v>136</v>
      </c>
      <c r="X3259" s="1" t="s">
        <v>755</v>
      </c>
      <c r="Y3259" s="1" t="s">
        <v>756</v>
      </c>
      <c r="Z3259" s="1" t="s">
        <v>306</v>
      </c>
      <c r="AA3259" s="1" t="s">
        <v>307</v>
      </c>
      <c r="AB3259" s="1" t="s">
        <v>56</v>
      </c>
      <c r="AC3259" s="1" t="s">
        <v>307</v>
      </c>
      <c r="AD3259">
        <v>74388</v>
      </c>
      <c r="AE3259">
        <v>39681</v>
      </c>
    </row>
    <row r="3260" spans="1:31" x14ac:dyDescent="0.3">
      <c r="A3260" s="1" t="s">
        <v>4094</v>
      </c>
      <c r="B3260" s="1" t="s">
        <v>30</v>
      </c>
      <c r="C3260" s="1" t="s">
        <v>62</v>
      </c>
      <c r="D3260" s="2">
        <v>43500</v>
      </c>
      <c r="E3260" s="2">
        <v>43631</v>
      </c>
      <c r="F3260" s="2" t="str">
        <f>TEXT(Sales[[#This Row],[OrderDate]],"dd")</f>
        <v>15</v>
      </c>
      <c r="G3260" s="2">
        <v>43652</v>
      </c>
      <c r="H3260" s="2">
        <v>43661</v>
      </c>
      <c r="I3260" s="1" t="s">
        <v>32</v>
      </c>
      <c r="J3260">
        <v>5</v>
      </c>
      <c r="K3260" s="1" t="s">
        <v>182</v>
      </c>
      <c r="L3260">
        <v>24</v>
      </c>
      <c r="M3260" s="1" t="s">
        <v>138</v>
      </c>
      <c r="N3260">
        <v>27</v>
      </c>
      <c r="O3260" s="1" t="s">
        <v>223</v>
      </c>
      <c r="P3260">
        <v>7</v>
      </c>
      <c r="Q3260">
        <v>0.05</v>
      </c>
      <c r="R3260">
        <v>3812.3</v>
      </c>
      <c r="S3260">
        <v>2592.3640000000005</v>
      </c>
      <c r="T3260">
        <v>18146.548000000003</v>
      </c>
      <c r="U3260">
        <v>25351.795000000002</v>
      </c>
      <c r="V3260">
        <f>Sales[[#This Row],[Total Revenue]]-Sales[[#This Row],[Total Buying]]</f>
        <v>7205.2469999999994</v>
      </c>
      <c r="W3260">
        <v>269</v>
      </c>
      <c r="X3260" s="1" t="s">
        <v>1247</v>
      </c>
      <c r="Y3260" s="1" t="s">
        <v>929</v>
      </c>
      <c r="Z3260" s="1" t="s">
        <v>38</v>
      </c>
      <c r="AA3260" s="1" t="s">
        <v>39</v>
      </c>
      <c r="AB3260" s="1" t="s">
        <v>40</v>
      </c>
      <c r="AC3260" s="1" t="s">
        <v>39</v>
      </c>
      <c r="AD3260">
        <v>98509</v>
      </c>
      <c r="AE3260">
        <v>112162</v>
      </c>
    </row>
    <row r="3261" spans="1:31" x14ac:dyDescent="0.3">
      <c r="A3261" s="1" t="s">
        <v>4095</v>
      </c>
      <c r="B3261" s="1" t="s">
        <v>30</v>
      </c>
      <c r="C3261" s="1" t="s">
        <v>77</v>
      </c>
      <c r="D3261" s="2">
        <v>43500</v>
      </c>
      <c r="E3261" s="2">
        <v>43631</v>
      </c>
      <c r="F3261" s="2" t="str">
        <f>TEXT(Sales[[#This Row],[OrderDate]],"dd")</f>
        <v>15</v>
      </c>
      <c r="G3261" s="2">
        <v>43658</v>
      </c>
      <c r="H3261" s="2">
        <v>43663</v>
      </c>
      <c r="I3261" s="1" t="s">
        <v>32</v>
      </c>
      <c r="J3261">
        <v>7</v>
      </c>
      <c r="K3261" s="1" t="s">
        <v>188</v>
      </c>
      <c r="L3261">
        <v>14</v>
      </c>
      <c r="M3261" s="1" t="s">
        <v>122</v>
      </c>
      <c r="N3261">
        <v>7</v>
      </c>
      <c r="O3261" s="1" t="s">
        <v>260</v>
      </c>
      <c r="P3261">
        <v>5</v>
      </c>
      <c r="Q3261">
        <v>0.2</v>
      </c>
      <c r="R3261">
        <v>3953</v>
      </c>
      <c r="S3261">
        <v>1818.38</v>
      </c>
      <c r="T3261">
        <v>9091.9000000000015</v>
      </c>
      <c r="U3261">
        <v>15812</v>
      </c>
      <c r="V3261">
        <f>Sales[[#This Row],[Total Revenue]]-Sales[[#This Row],[Total Buying]]</f>
        <v>6720.0999999999985</v>
      </c>
      <c r="W3261">
        <v>130</v>
      </c>
      <c r="X3261" s="1" t="s">
        <v>632</v>
      </c>
      <c r="Y3261" s="1" t="s">
        <v>633</v>
      </c>
      <c r="Z3261" s="1" t="s">
        <v>306</v>
      </c>
      <c r="AA3261" s="1" t="s">
        <v>307</v>
      </c>
      <c r="AB3261" s="1" t="s">
        <v>56</v>
      </c>
      <c r="AC3261" s="1" t="s">
        <v>307</v>
      </c>
      <c r="AD3261">
        <v>37821</v>
      </c>
      <c r="AE3261">
        <v>43163</v>
      </c>
    </row>
    <row r="3262" spans="1:31" x14ac:dyDescent="0.3">
      <c r="A3262" s="1" t="s">
        <v>4096</v>
      </c>
      <c r="B3262" s="1" t="s">
        <v>47</v>
      </c>
      <c r="C3262" s="1" t="s">
        <v>48</v>
      </c>
      <c r="D3262" s="2">
        <v>43500</v>
      </c>
      <c r="E3262" s="2">
        <v>43632</v>
      </c>
      <c r="F3262" s="2" t="str">
        <f>TEXT(Sales[[#This Row],[OrderDate]],"dd")</f>
        <v>16</v>
      </c>
      <c r="G3262" s="2">
        <v>43639</v>
      </c>
      <c r="H3262" s="2">
        <v>43646</v>
      </c>
      <c r="I3262" s="1" t="s">
        <v>32</v>
      </c>
      <c r="J3262">
        <v>18</v>
      </c>
      <c r="K3262" s="1" t="s">
        <v>49</v>
      </c>
      <c r="L3262">
        <v>50</v>
      </c>
      <c r="M3262" s="1" t="s">
        <v>427</v>
      </c>
      <c r="N3262">
        <v>5</v>
      </c>
      <c r="O3262" s="1" t="s">
        <v>123</v>
      </c>
      <c r="P3262">
        <v>1</v>
      </c>
      <c r="Q3262">
        <v>0.05</v>
      </c>
      <c r="R3262">
        <v>3953</v>
      </c>
      <c r="S3262">
        <v>3241.4599999999996</v>
      </c>
      <c r="T3262">
        <v>3241.4599999999996</v>
      </c>
      <c r="U3262">
        <v>3755.35</v>
      </c>
      <c r="V3262">
        <f>Sales[[#This Row],[Total Revenue]]-Sales[[#This Row],[Total Buying]]</f>
        <v>513.89000000000033</v>
      </c>
      <c r="W3262">
        <v>20</v>
      </c>
      <c r="X3262" s="1" t="s">
        <v>190</v>
      </c>
      <c r="Y3262" s="1" t="s">
        <v>191</v>
      </c>
      <c r="Z3262" s="1" t="s">
        <v>158</v>
      </c>
      <c r="AA3262" s="1" t="s">
        <v>159</v>
      </c>
      <c r="AB3262" s="1" t="s">
        <v>116</v>
      </c>
      <c r="AC3262" s="1" t="s">
        <v>159</v>
      </c>
      <c r="AD3262">
        <v>41361</v>
      </c>
      <c r="AE3262">
        <v>66076</v>
      </c>
    </row>
    <row r="3263" spans="1:31" x14ac:dyDescent="0.3">
      <c r="A3263" s="1" t="s">
        <v>4097</v>
      </c>
      <c r="B3263" s="1" t="s">
        <v>30</v>
      </c>
      <c r="C3263" s="1" t="s">
        <v>424</v>
      </c>
      <c r="D3263" s="2">
        <v>43500</v>
      </c>
      <c r="E3263" s="2">
        <v>43632</v>
      </c>
      <c r="F3263" s="2" t="str">
        <f>TEXT(Sales[[#This Row],[OrderDate]],"dd")</f>
        <v>16</v>
      </c>
      <c r="G3263" s="2">
        <v>43647</v>
      </c>
      <c r="H3263" s="2">
        <v>43648</v>
      </c>
      <c r="I3263" s="1" t="s">
        <v>32</v>
      </c>
      <c r="J3263">
        <v>10</v>
      </c>
      <c r="K3263" s="1" t="s">
        <v>121</v>
      </c>
      <c r="L3263">
        <v>49</v>
      </c>
      <c r="M3263" s="1" t="s">
        <v>74</v>
      </c>
      <c r="N3263">
        <v>17</v>
      </c>
      <c r="O3263" s="1" t="s">
        <v>180</v>
      </c>
      <c r="P3263">
        <v>3</v>
      </c>
      <c r="Q3263">
        <v>0.2</v>
      </c>
      <c r="R3263">
        <v>2318.2000000000003</v>
      </c>
      <c r="S3263">
        <v>1669.104</v>
      </c>
      <c r="T3263">
        <v>5007.3119999999999</v>
      </c>
      <c r="U3263">
        <v>5563.68</v>
      </c>
      <c r="V3263">
        <f>Sales[[#This Row],[Total Revenue]]-Sales[[#This Row],[Total Buying]]</f>
        <v>556.36800000000039</v>
      </c>
      <c r="W3263">
        <v>79</v>
      </c>
      <c r="X3263" s="1" t="s">
        <v>1450</v>
      </c>
      <c r="Y3263" s="1" t="s">
        <v>523</v>
      </c>
      <c r="Z3263" s="1" t="s">
        <v>158</v>
      </c>
      <c r="AA3263" s="1" t="s">
        <v>159</v>
      </c>
      <c r="AB3263" s="1" t="s">
        <v>116</v>
      </c>
      <c r="AC3263" s="1" t="s">
        <v>159</v>
      </c>
      <c r="AD3263">
        <v>41972</v>
      </c>
      <c r="AE3263">
        <v>90210</v>
      </c>
    </row>
    <row r="3264" spans="1:31" x14ac:dyDescent="0.3">
      <c r="A3264" s="1" t="s">
        <v>4098</v>
      </c>
      <c r="B3264" s="1" t="s">
        <v>47</v>
      </c>
      <c r="C3264" s="1" t="s">
        <v>48</v>
      </c>
      <c r="D3264" s="2">
        <v>43500</v>
      </c>
      <c r="E3264" s="2">
        <v>43633</v>
      </c>
      <c r="F3264" s="2" t="str">
        <f>TEXT(Sales[[#This Row],[OrderDate]],"dd")</f>
        <v>17</v>
      </c>
      <c r="G3264" s="2">
        <v>43646</v>
      </c>
      <c r="H3264" s="2">
        <v>43652</v>
      </c>
      <c r="I3264" s="1" t="s">
        <v>32</v>
      </c>
      <c r="J3264">
        <v>14</v>
      </c>
      <c r="K3264" s="1" t="s">
        <v>222</v>
      </c>
      <c r="L3264">
        <v>12</v>
      </c>
      <c r="M3264" s="1" t="s">
        <v>380</v>
      </c>
      <c r="N3264">
        <v>27</v>
      </c>
      <c r="O3264" s="1" t="s">
        <v>223</v>
      </c>
      <c r="P3264">
        <v>7</v>
      </c>
      <c r="Q3264">
        <v>0.1</v>
      </c>
      <c r="R3264">
        <v>864.30000000000007</v>
      </c>
      <c r="S3264">
        <v>509.93700000000001</v>
      </c>
      <c r="T3264">
        <v>3569.5590000000002</v>
      </c>
      <c r="U3264">
        <v>5445.0900000000011</v>
      </c>
      <c r="V3264">
        <f>Sales[[#This Row],[Total Revenue]]-Sales[[#This Row],[Total Buying]]</f>
        <v>1875.5310000000009</v>
      </c>
      <c r="W3264">
        <v>49</v>
      </c>
      <c r="X3264" s="1" t="s">
        <v>1596</v>
      </c>
      <c r="Y3264" s="1" t="s">
        <v>1597</v>
      </c>
      <c r="Z3264" s="1" t="s">
        <v>158</v>
      </c>
      <c r="AA3264" s="1" t="s">
        <v>159</v>
      </c>
      <c r="AB3264" s="1" t="s">
        <v>116</v>
      </c>
      <c r="AC3264" s="1" t="s">
        <v>159</v>
      </c>
      <c r="AD3264">
        <v>70481</v>
      </c>
      <c r="AE3264">
        <v>48577</v>
      </c>
    </row>
    <row r="3265" spans="1:31" x14ac:dyDescent="0.3">
      <c r="A3265" s="1" t="s">
        <v>4099</v>
      </c>
      <c r="B3265" s="1" t="s">
        <v>30</v>
      </c>
      <c r="C3265" s="1" t="s">
        <v>31</v>
      </c>
      <c r="D3265" s="2">
        <v>43500</v>
      </c>
      <c r="E3265" s="2">
        <v>43633</v>
      </c>
      <c r="F3265" s="2" t="str">
        <f>TEXT(Sales[[#This Row],[OrderDate]],"dd")</f>
        <v>17</v>
      </c>
      <c r="G3265" s="2">
        <v>43645</v>
      </c>
      <c r="H3265" s="2">
        <v>43648</v>
      </c>
      <c r="I3265" s="1" t="s">
        <v>32</v>
      </c>
      <c r="J3265">
        <v>11</v>
      </c>
      <c r="K3265" s="1" t="s">
        <v>125</v>
      </c>
      <c r="L3265">
        <v>39</v>
      </c>
      <c r="M3265" s="1" t="s">
        <v>520</v>
      </c>
      <c r="N3265">
        <v>36</v>
      </c>
      <c r="O3265" s="1" t="s">
        <v>227</v>
      </c>
      <c r="P3265">
        <v>7</v>
      </c>
      <c r="Q3265">
        <v>0.05</v>
      </c>
      <c r="R3265">
        <v>1105.5</v>
      </c>
      <c r="S3265">
        <v>851.23500000000001</v>
      </c>
      <c r="T3265">
        <v>5958.6450000000004</v>
      </c>
      <c r="U3265">
        <v>7351.5749999999989</v>
      </c>
      <c r="V3265">
        <f>Sales[[#This Row],[Total Revenue]]-Sales[[#This Row],[Total Buying]]</f>
        <v>1392.9299999999985</v>
      </c>
      <c r="W3265">
        <v>222</v>
      </c>
      <c r="X3265" s="1" t="s">
        <v>229</v>
      </c>
      <c r="Y3265" s="1" t="s">
        <v>1237</v>
      </c>
      <c r="Z3265" s="1" t="s">
        <v>905</v>
      </c>
      <c r="AA3265" s="1" t="s">
        <v>906</v>
      </c>
      <c r="AB3265" s="1" t="s">
        <v>147</v>
      </c>
      <c r="AC3265" s="1" t="s">
        <v>906</v>
      </c>
      <c r="AD3265">
        <v>45024</v>
      </c>
      <c r="AE3265">
        <v>44907</v>
      </c>
    </row>
    <row r="3266" spans="1:31" x14ac:dyDescent="0.3">
      <c r="A3266" s="1" t="s">
        <v>4100</v>
      </c>
      <c r="B3266" s="1" t="s">
        <v>30</v>
      </c>
      <c r="C3266" s="1" t="s">
        <v>424</v>
      </c>
      <c r="D3266" s="2">
        <v>43500</v>
      </c>
      <c r="E3266" s="2">
        <v>43633</v>
      </c>
      <c r="F3266" s="2" t="str">
        <f>TEXT(Sales[[#This Row],[OrderDate]],"dd")</f>
        <v>17</v>
      </c>
      <c r="G3266" s="2">
        <v>43641</v>
      </c>
      <c r="H3266" s="2">
        <v>43649</v>
      </c>
      <c r="I3266" s="1" t="s">
        <v>32</v>
      </c>
      <c r="J3266">
        <v>6</v>
      </c>
      <c r="K3266" s="1" t="s">
        <v>33</v>
      </c>
      <c r="L3266">
        <v>24</v>
      </c>
      <c r="M3266" s="1" t="s">
        <v>138</v>
      </c>
      <c r="N3266">
        <v>28</v>
      </c>
      <c r="O3266" s="1" t="s">
        <v>135</v>
      </c>
      <c r="P3266">
        <v>2</v>
      </c>
      <c r="Q3266">
        <v>7.4999999999999997E-2</v>
      </c>
      <c r="R3266">
        <v>1031.8</v>
      </c>
      <c r="S3266">
        <v>856.39399999999989</v>
      </c>
      <c r="T3266">
        <v>1712.7879999999998</v>
      </c>
      <c r="U3266">
        <v>1908.83</v>
      </c>
      <c r="V3266">
        <f>Sales[[#This Row],[Total Revenue]]-Sales[[#This Row],[Total Buying]]</f>
        <v>196.04200000000014</v>
      </c>
      <c r="W3266">
        <v>67</v>
      </c>
      <c r="X3266" s="1" t="s">
        <v>2593</v>
      </c>
      <c r="Y3266" s="1" t="s">
        <v>2594</v>
      </c>
      <c r="Z3266" s="1" t="s">
        <v>158</v>
      </c>
      <c r="AA3266" s="1" t="s">
        <v>159</v>
      </c>
      <c r="AB3266" s="1" t="s">
        <v>116</v>
      </c>
      <c r="AC3266" s="1" t="s">
        <v>159</v>
      </c>
      <c r="AD3266">
        <v>40892</v>
      </c>
      <c r="AE3266">
        <v>49840</v>
      </c>
    </row>
    <row r="3267" spans="1:31" x14ac:dyDescent="0.3">
      <c r="A3267" s="1" t="s">
        <v>4101</v>
      </c>
      <c r="B3267" s="1" t="s">
        <v>42</v>
      </c>
      <c r="C3267" s="1" t="s">
        <v>77</v>
      </c>
      <c r="D3267" s="2">
        <v>43500</v>
      </c>
      <c r="E3267" s="2">
        <v>43633</v>
      </c>
      <c r="F3267" s="2" t="str">
        <f>TEXT(Sales[[#This Row],[OrderDate]],"dd")</f>
        <v>17</v>
      </c>
      <c r="G3267" s="2">
        <v>43655</v>
      </c>
      <c r="H3267" s="2">
        <v>43658</v>
      </c>
      <c r="I3267" s="1" t="s">
        <v>32</v>
      </c>
      <c r="J3267">
        <v>25</v>
      </c>
      <c r="K3267" s="1" t="s">
        <v>333</v>
      </c>
      <c r="L3267">
        <v>45</v>
      </c>
      <c r="M3267" s="1" t="s">
        <v>639</v>
      </c>
      <c r="N3267">
        <v>47</v>
      </c>
      <c r="O3267" s="1" t="s">
        <v>254</v>
      </c>
      <c r="P3267">
        <v>4</v>
      </c>
      <c r="Q3267">
        <v>0.3</v>
      </c>
      <c r="R3267">
        <v>2539.3000000000002</v>
      </c>
      <c r="S3267">
        <v>1929.8680000000002</v>
      </c>
      <c r="T3267">
        <v>7719.4720000000007</v>
      </c>
      <c r="U3267">
        <v>7110.0400000000009</v>
      </c>
      <c r="V3267">
        <f>Sales[[#This Row],[Total Revenue]]-Sales[[#This Row],[Total Buying]]</f>
        <v>-609.43199999999979</v>
      </c>
      <c r="W3267">
        <v>152</v>
      </c>
      <c r="X3267" s="1" t="s">
        <v>200</v>
      </c>
      <c r="Y3267" s="1" t="s">
        <v>201</v>
      </c>
      <c r="Z3267" s="1" t="s">
        <v>196</v>
      </c>
      <c r="AA3267" s="1" t="s">
        <v>197</v>
      </c>
      <c r="AB3267" s="1" t="s">
        <v>147</v>
      </c>
      <c r="AC3267" s="1" t="s">
        <v>197</v>
      </c>
      <c r="AD3267">
        <v>44798</v>
      </c>
      <c r="AE3267">
        <v>49797</v>
      </c>
    </row>
    <row r="3268" spans="1:31" x14ac:dyDescent="0.3">
      <c r="A3268" s="1" t="s">
        <v>4102</v>
      </c>
      <c r="B3268" s="1" t="s">
        <v>47</v>
      </c>
      <c r="C3268" s="1" t="s">
        <v>48</v>
      </c>
      <c r="D3268" s="2">
        <v>43500</v>
      </c>
      <c r="E3268" s="2">
        <v>43634</v>
      </c>
      <c r="F3268" s="2" t="str">
        <f>TEXT(Sales[[#This Row],[OrderDate]],"dd")</f>
        <v>18</v>
      </c>
      <c r="G3268" s="2">
        <v>43652</v>
      </c>
      <c r="H3268" s="2">
        <v>43654</v>
      </c>
      <c r="I3268" s="1" t="s">
        <v>32</v>
      </c>
      <c r="J3268">
        <v>14</v>
      </c>
      <c r="K3268" s="1" t="s">
        <v>222</v>
      </c>
      <c r="L3268">
        <v>35</v>
      </c>
      <c r="M3268" s="1" t="s">
        <v>161</v>
      </c>
      <c r="N3268">
        <v>23</v>
      </c>
      <c r="O3268" s="1" t="s">
        <v>103</v>
      </c>
      <c r="P3268">
        <v>4</v>
      </c>
      <c r="Q3268">
        <v>0.05</v>
      </c>
      <c r="R3268">
        <v>2968.1</v>
      </c>
      <c r="S3268">
        <v>1187.24</v>
      </c>
      <c r="T3268">
        <v>4748.96</v>
      </c>
      <c r="U3268">
        <v>11278.779999999999</v>
      </c>
      <c r="V3268">
        <f>Sales[[#This Row],[Total Revenue]]-Sales[[#This Row],[Total Buying]]</f>
        <v>6529.8199999999988</v>
      </c>
      <c r="W3268">
        <v>6</v>
      </c>
      <c r="X3268" s="1" t="s">
        <v>112</v>
      </c>
      <c r="Y3268" s="1" t="s">
        <v>113</v>
      </c>
      <c r="Z3268" s="1" t="s">
        <v>114</v>
      </c>
      <c r="AA3268" s="1" t="s">
        <v>115</v>
      </c>
      <c r="AB3268" s="1" t="s">
        <v>116</v>
      </c>
      <c r="AC3268" s="1" t="s">
        <v>115</v>
      </c>
      <c r="AD3268">
        <v>88973</v>
      </c>
      <c r="AE3268">
        <v>72695</v>
      </c>
    </row>
    <row r="3269" spans="1:31" x14ac:dyDescent="0.3">
      <c r="A3269" s="1" t="s">
        <v>4103</v>
      </c>
      <c r="B3269" s="1" t="s">
        <v>100</v>
      </c>
      <c r="C3269" s="1" t="s">
        <v>62</v>
      </c>
      <c r="D3269" s="2">
        <v>43500</v>
      </c>
      <c r="E3269" s="2">
        <v>43634</v>
      </c>
      <c r="F3269" s="2" t="str">
        <f>TEXT(Sales[[#This Row],[OrderDate]],"dd")</f>
        <v>18</v>
      </c>
      <c r="G3269" s="2">
        <v>43656</v>
      </c>
      <c r="H3269" s="2">
        <v>43666</v>
      </c>
      <c r="I3269" s="1" t="s">
        <v>32</v>
      </c>
      <c r="J3269">
        <v>25</v>
      </c>
      <c r="K3269" s="1" t="s">
        <v>333</v>
      </c>
      <c r="L3269">
        <v>2</v>
      </c>
      <c r="M3269" s="1" t="s">
        <v>248</v>
      </c>
      <c r="N3269">
        <v>32</v>
      </c>
      <c r="O3269" s="1" t="s">
        <v>107</v>
      </c>
      <c r="P3269">
        <v>1</v>
      </c>
      <c r="Q3269">
        <v>0.1</v>
      </c>
      <c r="R3269">
        <v>1018.4</v>
      </c>
      <c r="S3269">
        <v>763.8</v>
      </c>
      <c r="T3269">
        <v>763.8</v>
      </c>
      <c r="U3269">
        <v>916.56</v>
      </c>
      <c r="V3269">
        <f>Sales[[#This Row],[Total Revenue]]-Sales[[#This Row],[Total Buying]]</f>
        <v>152.76</v>
      </c>
      <c r="W3269">
        <v>281</v>
      </c>
      <c r="X3269" s="1" t="s">
        <v>1297</v>
      </c>
      <c r="Y3269" s="1" t="s">
        <v>1298</v>
      </c>
      <c r="Z3269" s="1" t="s">
        <v>145</v>
      </c>
      <c r="AA3269" s="1" t="s">
        <v>146</v>
      </c>
      <c r="AB3269" s="1" t="s">
        <v>147</v>
      </c>
      <c r="AC3269" s="1" t="s">
        <v>146</v>
      </c>
      <c r="AD3269">
        <v>334724</v>
      </c>
      <c r="AE3269">
        <v>45659</v>
      </c>
    </row>
    <row r="3270" spans="1:31" x14ac:dyDescent="0.3">
      <c r="A3270" s="1" t="s">
        <v>4104</v>
      </c>
      <c r="B3270" s="1" t="s">
        <v>47</v>
      </c>
      <c r="C3270" s="1" t="s">
        <v>77</v>
      </c>
      <c r="D3270" s="2">
        <v>43500</v>
      </c>
      <c r="E3270" s="2">
        <v>43634</v>
      </c>
      <c r="F3270" s="2" t="str">
        <f>TEXT(Sales[[#This Row],[OrderDate]],"dd")</f>
        <v>18</v>
      </c>
      <c r="G3270" s="2">
        <v>43656</v>
      </c>
      <c r="H3270" s="2">
        <v>43657</v>
      </c>
      <c r="I3270" s="1" t="s">
        <v>32</v>
      </c>
      <c r="J3270">
        <v>12</v>
      </c>
      <c r="K3270" s="1" t="s">
        <v>208</v>
      </c>
      <c r="L3270">
        <v>1</v>
      </c>
      <c r="M3270" s="1" t="s">
        <v>79</v>
      </c>
      <c r="N3270">
        <v>9</v>
      </c>
      <c r="O3270" s="1" t="s">
        <v>111</v>
      </c>
      <c r="P3270">
        <v>2</v>
      </c>
      <c r="Q3270">
        <v>0.05</v>
      </c>
      <c r="R3270">
        <v>696.80000000000007</v>
      </c>
      <c r="S3270">
        <v>341.43200000000002</v>
      </c>
      <c r="T3270">
        <v>682.86400000000003</v>
      </c>
      <c r="U3270">
        <v>1323.92</v>
      </c>
      <c r="V3270">
        <f>Sales[[#This Row],[Total Revenue]]-Sales[[#This Row],[Total Buying]]</f>
        <v>641.05600000000004</v>
      </c>
      <c r="W3270">
        <v>201</v>
      </c>
      <c r="X3270" s="1" t="s">
        <v>876</v>
      </c>
      <c r="Y3270" s="1" t="s">
        <v>877</v>
      </c>
      <c r="Z3270" s="1" t="s">
        <v>878</v>
      </c>
      <c r="AA3270" s="1" t="s">
        <v>879</v>
      </c>
      <c r="AB3270" s="1" t="s">
        <v>56</v>
      </c>
      <c r="AC3270" s="1" t="s">
        <v>879</v>
      </c>
      <c r="AD3270">
        <v>88476</v>
      </c>
      <c r="AE3270">
        <v>39876</v>
      </c>
    </row>
    <row r="3271" spans="1:31" x14ac:dyDescent="0.3">
      <c r="A3271" s="1" t="s">
        <v>4105</v>
      </c>
      <c r="B3271" s="1" t="s">
        <v>30</v>
      </c>
      <c r="C3271" s="1" t="s">
        <v>48</v>
      </c>
      <c r="D3271" s="2">
        <v>43500</v>
      </c>
      <c r="E3271" s="2">
        <v>43634</v>
      </c>
      <c r="F3271" s="2" t="str">
        <f>TEXT(Sales[[#This Row],[OrderDate]],"dd")</f>
        <v>18</v>
      </c>
      <c r="G3271" s="2">
        <v>43646</v>
      </c>
      <c r="H3271" s="2">
        <v>43651</v>
      </c>
      <c r="I3271" s="1" t="s">
        <v>32</v>
      </c>
      <c r="J3271">
        <v>7</v>
      </c>
      <c r="K3271" s="1" t="s">
        <v>188</v>
      </c>
      <c r="L3271">
        <v>26</v>
      </c>
      <c r="M3271" s="1" t="s">
        <v>215</v>
      </c>
      <c r="N3271">
        <v>25</v>
      </c>
      <c r="O3271" s="1" t="s">
        <v>216</v>
      </c>
      <c r="P3271">
        <v>4</v>
      </c>
      <c r="Q3271">
        <v>0.05</v>
      </c>
      <c r="R3271">
        <v>1835.8</v>
      </c>
      <c r="S3271">
        <v>1523.7139999999999</v>
      </c>
      <c r="T3271">
        <v>6094.8559999999998</v>
      </c>
      <c r="U3271">
        <v>6976.04</v>
      </c>
      <c r="V3271">
        <f>Sales[[#This Row],[Total Revenue]]-Sales[[#This Row],[Total Buying]]</f>
        <v>881.1840000000002</v>
      </c>
      <c r="W3271">
        <v>15</v>
      </c>
      <c r="X3271" s="1" t="s">
        <v>1280</v>
      </c>
      <c r="Y3271" s="1" t="s">
        <v>1281</v>
      </c>
      <c r="Z3271" s="1" t="s">
        <v>114</v>
      </c>
      <c r="AA3271" s="1" t="s">
        <v>115</v>
      </c>
      <c r="AB3271" s="1" t="s">
        <v>116</v>
      </c>
      <c r="AC3271" s="1" t="s">
        <v>115</v>
      </c>
      <c r="AD3271">
        <v>206342</v>
      </c>
      <c r="AE3271">
        <v>37149</v>
      </c>
    </row>
    <row r="3272" spans="1:31" x14ac:dyDescent="0.3">
      <c r="A3272" s="1" t="s">
        <v>4106</v>
      </c>
      <c r="B3272" s="1" t="s">
        <v>47</v>
      </c>
      <c r="C3272" s="1" t="s">
        <v>424</v>
      </c>
      <c r="D3272" s="2">
        <v>43500</v>
      </c>
      <c r="E3272" s="2">
        <v>43634</v>
      </c>
      <c r="F3272" s="2" t="str">
        <f>TEXT(Sales[[#This Row],[OrderDate]],"dd")</f>
        <v>18</v>
      </c>
      <c r="G3272" s="2">
        <v>43644</v>
      </c>
      <c r="H3272" s="2">
        <v>43651</v>
      </c>
      <c r="I3272" s="1" t="s">
        <v>32</v>
      </c>
      <c r="J3272">
        <v>13</v>
      </c>
      <c r="K3272" s="1" t="s">
        <v>88</v>
      </c>
      <c r="L3272">
        <v>16</v>
      </c>
      <c r="M3272" s="1" t="s">
        <v>155</v>
      </c>
      <c r="N3272">
        <v>13</v>
      </c>
      <c r="O3272" s="1" t="s">
        <v>193</v>
      </c>
      <c r="P3272">
        <v>3</v>
      </c>
      <c r="Q3272">
        <v>0.05</v>
      </c>
      <c r="R3272">
        <v>3899.4</v>
      </c>
      <c r="S3272">
        <v>3314.49</v>
      </c>
      <c r="T3272">
        <v>9943.4699999999993</v>
      </c>
      <c r="U3272">
        <v>11113.29</v>
      </c>
      <c r="V3272">
        <f>Sales[[#This Row],[Total Revenue]]-Sales[[#This Row],[Total Buying]]</f>
        <v>1169.8200000000015</v>
      </c>
      <c r="W3272">
        <v>84</v>
      </c>
      <c r="X3272" s="1" t="s">
        <v>425</v>
      </c>
      <c r="Y3272" s="1" t="s">
        <v>191</v>
      </c>
      <c r="Z3272" s="1" t="s">
        <v>158</v>
      </c>
      <c r="AA3272" s="1" t="s">
        <v>159</v>
      </c>
      <c r="AB3272" s="1" t="s">
        <v>116</v>
      </c>
      <c r="AC3272" s="1" t="s">
        <v>159</v>
      </c>
      <c r="AD3272">
        <v>55377</v>
      </c>
      <c r="AE3272">
        <v>79549</v>
      </c>
    </row>
    <row r="3273" spans="1:31" x14ac:dyDescent="0.3">
      <c r="A3273" s="1" t="s">
        <v>4107</v>
      </c>
      <c r="B3273" s="1" t="s">
        <v>100</v>
      </c>
      <c r="C3273" s="1" t="s">
        <v>48</v>
      </c>
      <c r="D3273" s="2">
        <v>43500</v>
      </c>
      <c r="E3273" s="2">
        <v>43634</v>
      </c>
      <c r="F3273" s="2" t="str">
        <f>TEXT(Sales[[#This Row],[OrderDate]],"dd")</f>
        <v>18</v>
      </c>
      <c r="G3273" s="2">
        <v>43654</v>
      </c>
      <c r="H3273" s="2">
        <v>43663</v>
      </c>
      <c r="I3273" s="1" t="s">
        <v>32</v>
      </c>
      <c r="J3273">
        <v>28</v>
      </c>
      <c r="K3273" s="1" t="s">
        <v>101</v>
      </c>
      <c r="L3273">
        <v>1</v>
      </c>
      <c r="M3273" s="1" t="s">
        <v>79</v>
      </c>
      <c r="N3273">
        <v>24</v>
      </c>
      <c r="O3273" s="1" t="s">
        <v>204</v>
      </c>
      <c r="P3273">
        <v>3</v>
      </c>
      <c r="Q3273">
        <v>0.05</v>
      </c>
      <c r="R3273">
        <v>2941.3</v>
      </c>
      <c r="S3273">
        <v>2176.5619999999999</v>
      </c>
      <c r="T3273">
        <v>6529.6859999999997</v>
      </c>
      <c r="U3273">
        <v>8382.7049999999999</v>
      </c>
      <c r="V3273">
        <f>Sales[[#This Row],[Total Revenue]]-Sales[[#This Row],[Total Buying]]</f>
        <v>1853.0190000000002</v>
      </c>
      <c r="W3273">
        <v>30</v>
      </c>
      <c r="X3273" s="1" t="s">
        <v>319</v>
      </c>
      <c r="Y3273" s="1" t="s">
        <v>169</v>
      </c>
      <c r="Z3273" s="1" t="s">
        <v>158</v>
      </c>
      <c r="AA3273" s="1" t="s">
        <v>159</v>
      </c>
      <c r="AB3273" s="1" t="s">
        <v>116</v>
      </c>
      <c r="AC3273" s="1" t="s">
        <v>159</v>
      </c>
      <c r="AD3273">
        <v>32564</v>
      </c>
      <c r="AE3273">
        <v>45925</v>
      </c>
    </row>
    <row r="3274" spans="1:31" x14ac:dyDescent="0.3">
      <c r="A3274" s="1" t="s">
        <v>4108</v>
      </c>
      <c r="B3274" s="1" t="s">
        <v>47</v>
      </c>
      <c r="C3274" s="1" t="s">
        <v>239</v>
      </c>
      <c r="D3274" s="2">
        <v>43500</v>
      </c>
      <c r="E3274" s="2">
        <v>43634</v>
      </c>
      <c r="F3274" s="2" t="str">
        <f>TEXT(Sales[[#This Row],[OrderDate]],"dd")</f>
        <v>18</v>
      </c>
      <c r="G3274" s="2">
        <v>43636</v>
      </c>
      <c r="H3274" s="2">
        <v>43642</v>
      </c>
      <c r="I3274" s="1" t="s">
        <v>32</v>
      </c>
      <c r="J3274">
        <v>13</v>
      </c>
      <c r="K3274" s="1" t="s">
        <v>88</v>
      </c>
      <c r="L3274">
        <v>41</v>
      </c>
      <c r="M3274" s="1" t="s">
        <v>505</v>
      </c>
      <c r="N3274">
        <v>13</v>
      </c>
      <c r="O3274" s="1" t="s">
        <v>193</v>
      </c>
      <c r="P3274">
        <v>3</v>
      </c>
      <c r="Q3274">
        <v>0.2</v>
      </c>
      <c r="R3274">
        <v>5534.2</v>
      </c>
      <c r="S3274">
        <v>4095.308</v>
      </c>
      <c r="T3274">
        <v>12285.923999999999</v>
      </c>
      <c r="U3274">
        <v>13282.079999999998</v>
      </c>
      <c r="V3274">
        <f>Sales[[#This Row],[Total Revenue]]-Sales[[#This Row],[Total Buying]]</f>
        <v>996.15599999999904</v>
      </c>
      <c r="W3274">
        <v>352</v>
      </c>
      <c r="X3274" s="1" t="s">
        <v>919</v>
      </c>
      <c r="Y3274" s="1" t="s">
        <v>920</v>
      </c>
      <c r="Z3274" s="1" t="s">
        <v>242</v>
      </c>
      <c r="AA3274" s="1" t="s">
        <v>243</v>
      </c>
      <c r="AB3274" s="1" t="s">
        <v>56</v>
      </c>
      <c r="AC3274" s="1" t="s">
        <v>243</v>
      </c>
      <c r="AD3274">
        <v>52940</v>
      </c>
      <c r="AE3274">
        <v>49190</v>
      </c>
    </row>
    <row r="3275" spans="1:31" x14ac:dyDescent="0.3">
      <c r="A3275" s="1" t="s">
        <v>4109</v>
      </c>
      <c r="B3275" s="1" t="s">
        <v>47</v>
      </c>
      <c r="C3275" s="1" t="s">
        <v>239</v>
      </c>
      <c r="D3275" s="2">
        <v>43500</v>
      </c>
      <c r="E3275" s="2">
        <v>43634</v>
      </c>
      <c r="F3275" s="2" t="str">
        <f>TEXT(Sales[[#This Row],[OrderDate]],"dd")</f>
        <v>18</v>
      </c>
      <c r="G3275" s="2">
        <v>43660</v>
      </c>
      <c r="H3275" s="2">
        <v>43669</v>
      </c>
      <c r="I3275" s="1" t="s">
        <v>32</v>
      </c>
      <c r="J3275">
        <v>18</v>
      </c>
      <c r="K3275" s="1" t="s">
        <v>49</v>
      </c>
      <c r="L3275">
        <v>6</v>
      </c>
      <c r="M3275" s="1" t="s">
        <v>329</v>
      </c>
      <c r="N3275">
        <v>38</v>
      </c>
      <c r="O3275" s="1" t="s">
        <v>119</v>
      </c>
      <c r="P3275">
        <v>7</v>
      </c>
      <c r="Q3275">
        <v>7.4999999999999997E-2</v>
      </c>
      <c r="R3275">
        <v>1132.3</v>
      </c>
      <c r="S3275">
        <v>532.18099999999993</v>
      </c>
      <c r="T3275">
        <v>3725.2669999999994</v>
      </c>
      <c r="U3275">
        <v>7331.6424999999999</v>
      </c>
      <c r="V3275">
        <f>Sales[[#This Row],[Total Revenue]]-Sales[[#This Row],[Total Buying]]</f>
        <v>3606.3755000000006</v>
      </c>
      <c r="W3275">
        <v>355</v>
      </c>
      <c r="X3275" s="1" t="s">
        <v>499</v>
      </c>
      <c r="Y3275" s="1" t="s">
        <v>958</v>
      </c>
      <c r="Z3275" s="1" t="s">
        <v>242</v>
      </c>
      <c r="AA3275" s="1" t="s">
        <v>243</v>
      </c>
      <c r="AB3275" s="1" t="s">
        <v>56</v>
      </c>
      <c r="AC3275" s="1" t="s">
        <v>243</v>
      </c>
      <c r="AD3275">
        <v>87224</v>
      </c>
      <c r="AE3275">
        <v>40758</v>
      </c>
    </row>
    <row r="3276" spans="1:31" x14ac:dyDescent="0.3">
      <c r="A3276" s="1" t="s">
        <v>4110</v>
      </c>
      <c r="B3276" s="1" t="s">
        <v>30</v>
      </c>
      <c r="C3276" s="1" t="s">
        <v>424</v>
      </c>
      <c r="D3276" s="2">
        <v>43600</v>
      </c>
      <c r="E3276" s="2">
        <v>43634</v>
      </c>
      <c r="F3276" s="2" t="str">
        <f>TEXT(Sales[[#This Row],[OrderDate]],"dd")</f>
        <v>18</v>
      </c>
      <c r="G3276" s="2">
        <v>43641</v>
      </c>
      <c r="H3276" s="2">
        <v>43650</v>
      </c>
      <c r="I3276" s="1" t="s">
        <v>32</v>
      </c>
      <c r="J3276">
        <v>6</v>
      </c>
      <c r="K3276" s="1" t="s">
        <v>33</v>
      </c>
      <c r="L3276">
        <v>41</v>
      </c>
      <c r="M3276" s="1" t="s">
        <v>505</v>
      </c>
      <c r="N3276">
        <v>2</v>
      </c>
      <c r="O3276" s="1" t="s">
        <v>394</v>
      </c>
      <c r="P3276">
        <v>6</v>
      </c>
      <c r="Q3276">
        <v>0.05</v>
      </c>
      <c r="R3276">
        <v>1822.4</v>
      </c>
      <c r="S3276">
        <v>911.2</v>
      </c>
      <c r="T3276">
        <v>5467.2000000000007</v>
      </c>
      <c r="U3276">
        <v>10387.68</v>
      </c>
      <c r="V3276">
        <f>Sales[[#This Row],[Total Revenue]]-Sales[[#This Row],[Total Buying]]</f>
        <v>4920.4799999999996</v>
      </c>
      <c r="W3276">
        <v>84</v>
      </c>
      <c r="X3276" s="1" t="s">
        <v>425</v>
      </c>
      <c r="Y3276" s="1" t="s">
        <v>191</v>
      </c>
      <c r="Z3276" s="1" t="s">
        <v>158</v>
      </c>
      <c r="AA3276" s="1" t="s">
        <v>159</v>
      </c>
      <c r="AB3276" s="1" t="s">
        <v>116</v>
      </c>
      <c r="AC3276" s="1" t="s">
        <v>159</v>
      </c>
      <c r="AD3276">
        <v>55377</v>
      </c>
      <c r="AE3276">
        <v>79549</v>
      </c>
    </row>
    <row r="3277" spans="1:31" x14ac:dyDescent="0.3">
      <c r="A3277" s="1" t="s">
        <v>4111</v>
      </c>
      <c r="B3277" s="1" t="s">
        <v>30</v>
      </c>
      <c r="C3277" s="1" t="s">
        <v>48</v>
      </c>
      <c r="D3277" s="2">
        <v>43500</v>
      </c>
      <c r="E3277" s="2">
        <v>43634</v>
      </c>
      <c r="F3277" s="2" t="str">
        <f>TEXT(Sales[[#This Row],[OrderDate]],"dd")</f>
        <v>18</v>
      </c>
      <c r="G3277" s="2">
        <v>43652</v>
      </c>
      <c r="H3277" s="2">
        <v>43660</v>
      </c>
      <c r="I3277" s="1" t="s">
        <v>32</v>
      </c>
      <c r="J3277">
        <v>9</v>
      </c>
      <c r="K3277" s="1" t="s">
        <v>214</v>
      </c>
      <c r="L3277">
        <v>41</v>
      </c>
      <c r="M3277" s="1" t="s">
        <v>505</v>
      </c>
      <c r="N3277">
        <v>27</v>
      </c>
      <c r="O3277" s="1" t="s">
        <v>223</v>
      </c>
      <c r="P3277">
        <v>8</v>
      </c>
      <c r="Q3277">
        <v>0.2</v>
      </c>
      <c r="R3277">
        <v>187.6</v>
      </c>
      <c r="S3277">
        <v>138.82399999999998</v>
      </c>
      <c r="T3277">
        <v>1110.5919999999999</v>
      </c>
      <c r="U3277">
        <v>1200.6399999999999</v>
      </c>
      <c r="V3277">
        <f>Sales[[#This Row],[Total Revenue]]-Sales[[#This Row],[Total Buying]]</f>
        <v>90.048000000000002</v>
      </c>
      <c r="W3277">
        <v>8</v>
      </c>
      <c r="X3277" s="1" t="s">
        <v>395</v>
      </c>
      <c r="Y3277" s="1" t="s">
        <v>113</v>
      </c>
      <c r="Z3277" s="1" t="s">
        <v>114</v>
      </c>
      <c r="AA3277" s="1" t="s">
        <v>115</v>
      </c>
      <c r="AB3277" s="1" t="s">
        <v>116</v>
      </c>
      <c r="AC3277" s="1" t="s">
        <v>115</v>
      </c>
      <c r="AD3277">
        <v>79152</v>
      </c>
      <c r="AE3277">
        <v>46776</v>
      </c>
    </row>
    <row r="3278" spans="1:31" x14ac:dyDescent="0.3">
      <c r="A3278" s="1" t="s">
        <v>4112</v>
      </c>
      <c r="B3278" s="1" t="s">
        <v>30</v>
      </c>
      <c r="C3278" s="1" t="s">
        <v>31</v>
      </c>
      <c r="D3278" s="2">
        <v>43500</v>
      </c>
      <c r="E3278" s="2">
        <v>43634</v>
      </c>
      <c r="F3278" s="2" t="str">
        <f>TEXT(Sales[[#This Row],[OrderDate]],"dd")</f>
        <v>18</v>
      </c>
      <c r="G3278" s="2">
        <v>43636</v>
      </c>
      <c r="H3278" s="2">
        <v>43642</v>
      </c>
      <c r="I3278" s="1" t="s">
        <v>32</v>
      </c>
      <c r="J3278">
        <v>2</v>
      </c>
      <c r="K3278" s="1" t="s">
        <v>142</v>
      </c>
      <c r="L3278">
        <v>33</v>
      </c>
      <c r="M3278" s="1" t="s">
        <v>262</v>
      </c>
      <c r="N3278">
        <v>9</v>
      </c>
      <c r="O3278" s="1" t="s">
        <v>111</v>
      </c>
      <c r="P3278">
        <v>6</v>
      </c>
      <c r="Q3278">
        <v>0.05</v>
      </c>
      <c r="R3278">
        <v>1045.2</v>
      </c>
      <c r="S3278">
        <v>857.06399999999996</v>
      </c>
      <c r="T3278">
        <v>5142.384</v>
      </c>
      <c r="U3278">
        <v>5957.64</v>
      </c>
      <c r="V3278">
        <f>Sales[[#This Row],[Total Revenue]]-Sales[[#This Row],[Total Buying]]</f>
        <v>815.25600000000031</v>
      </c>
      <c r="W3278">
        <v>214</v>
      </c>
      <c r="X3278" s="1" t="s">
        <v>1028</v>
      </c>
      <c r="Y3278" s="1" t="s">
        <v>1029</v>
      </c>
      <c r="Z3278" s="1" t="s">
        <v>236</v>
      </c>
      <c r="AA3278" s="1" t="s">
        <v>237</v>
      </c>
      <c r="AB3278" s="1" t="s">
        <v>147</v>
      </c>
      <c r="AC3278" s="1" t="s">
        <v>237</v>
      </c>
      <c r="AD3278">
        <v>255740</v>
      </c>
      <c r="AE3278">
        <v>25764</v>
      </c>
    </row>
    <row r="3279" spans="1:31" x14ac:dyDescent="0.3">
      <c r="A3279" s="1" t="s">
        <v>4113</v>
      </c>
      <c r="B3279" s="1" t="s">
        <v>30</v>
      </c>
      <c r="C3279" s="1" t="s">
        <v>48</v>
      </c>
      <c r="D3279" s="2">
        <v>43500</v>
      </c>
      <c r="E3279" s="2">
        <v>43634</v>
      </c>
      <c r="F3279" s="2" t="str">
        <f>TEXT(Sales[[#This Row],[OrderDate]],"dd")</f>
        <v>18</v>
      </c>
      <c r="G3279" s="2">
        <v>43644</v>
      </c>
      <c r="H3279" s="2">
        <v>43645</v>
      </c>
      <c r="I3279" s="1" t="s">
        <v>32</v>
      </c>
      <c r="J3279">
        <v>5</v>
      </c>
      <c r="K3279" s="1" t="s">
        <v>182</v>
      </c>
      <c r="L3279">
        <v>7</v>
      </c>
      <c r="M3279" s="1" t="s">
        <v>271</v>
      </c>
      <c r="N3279">
        <v>43</v>
      </c>
      <c r="O3279" s="1" t="s">
        <v>580</v>
      </c>
      <c r="P3279">
        <v>2</v>
      </c>
      <c r="Q3279">
        <v>0.3</v>
      </c>
      <c r="R3279">
        <v>2351.7000000000003</v>
      </c>
      <c r="S3279">
        <v>1269.9180000000001</v>
      </c>
      <c r="T3279">
        <v>2539.8360000000002</v>
      </c>
      <c r="U3279">
        <v>3292.38</v>
      </c>
      <c r="V3279">
        <f>Sales[[#This Row],[Total Revenue]]-Sales[[#This Row],[Total Buying]]</f>
        <v>752.54399999999987</v>
      </c>
      <c r="W3279">
        <v>1</v>
      </c>
      <c r="X3279" s="1" t="s">
        <v>52</v>
      </c>
      <c r="Y3279" s="1" t="s">
        <v>53</v>
      </c>
      <c r="Z3279" s="1" t="s">
        <v>54</v>
      </c>
      <c r="AA3279" s="1" t="s">
        <v>55</v>
      </c>
      <c r="AB3279" s="1" t="s">
        <v>56</v>
      </c>
      <c r="AC3279" s="1" t="s">
        <v>55</v>
      </c>
      <c r="AD3279">
        <v>89972</v>
      </c>
      <c r="AE3279">
        <v>31061</v>
      </c>
    </row>
    <row r="3280" spans="1:31" x14ac:dyDescent="0.3">
      <c r="A3280" s="1" t="s">
        <v>4114</v>
      </c>
      <c r="B3280" s="1" t="s">
        <v>47</v>
      </c>
      <c r="C3280" s="1" t="s">
        <v>31</v>
      </c>
      <c r="D3280" s="2">
        <v>43500</v>
      </c>
      <c r="E3280" s="2">
        <v>43634</v>
      </c>
      <c r="F3280" s="2" t="str">
        <f>TEXT(Sales[[#This Row],[OrderDate]],"dd")</f>
        <v>18</v>
      </c>
      <c r="G3280" s="2">
        <v>43662</v>
      </c>
      <c r="H3280" s="2">
        <v>43663</v>
      </c>
      <c r="I3280" s="1" t="s">
        <v>32</v>
      </c>
      <c r="J3280">
        <v>19</v>
      </c>
      <c r="K3280" s="1" t="s">
        <v>97</v>
      </c>
      <c r="L3280">
        <v>23</v>
      </c>
      <c r="M3280" s="1" t="s">
        <v>354</v>
      </c>
      <c r="N3280">
        <v>23</v>
      </c>
      <c r="O3280" s="1" t="s">
        <v>103</v>
      </c>
      <c r="P3280">
        <v>6</v>
      </c>
      <c r="Q3280">
        <v>0.05</v>
      </c>
      <c r="R3280">
        <v>3517.5</v>
      </c>
      <c r="S3280">
        <v>2778.8250000000003</v>
      </c>
      <c r="T3280">
        <v>16672.95</v>
      </c>
      <c r="U3280">
        <v>20049.75</v>
      </c>
      <c r="V3280">
        <f>Sales[[#This Row],[Total Revenue]]-Sales[[#This Row],[Total Buying]]</f>
        <v>3376.7999999999993</v>
      </c>
      <c r="W3280">
        <v>232</v>
      </c>
      <c r="X3280" s="1" t="s">
        <v>566</v>
      </c>
      <c r="Y3280" s="1" t="s">
        <v>567</v>
      </c>
      <c r="Z3280" s="1" t="s">
        <v>316</v>
      </c>
      <c r="AA3280" s="1" t="s">
        <v>317</v>
      </c>
      <c r="AB3280" s="1" t="s">
        <v>56</v>
      </c>
      <c r="AC3280" s="1" t="s">
        <v>317</v>
      </c>
      <c r="AD3280">
        <v>78439</v>
      </c>
      <c r="AE3280">
        <v>43630</v>
      </c>
    </row>
    <row r="3281" spans="1:31" x14ac:dyDescent="0.3">
      <c r="A3281" s="1" t="s">
        <v>4115</v>
      </c>
      <c r="B3281" s="1" t="s">
        <v>30</v>
      </c>
      <c r="C3281" s="1" t="s">
        <v>77</v>
      </c>
      <c r="D3281" s="2">
        <v>43500</v>
      </c>
      <c r="E3281" s="2">
        <v>43634</v>
      </c>
      <c r="F3281" s="2" t="str">
        <f>TEXT(Sales[[#This Row],[OrderDate]],"dd")</f>
        <v>18</v>
      </c>
      <c r="G3281" s="2">
        <v>43640</v>
      </c>
      <c r="H3281" s="2">
        <v>43647</v>
      </c>
      <c r="I3281" s="1" t="s">
        <v>32</v>
      </c>
      <c r="J3281">
        <v>2</v>
      </c>
      <c r="K3281" s="1" t="s">
        <v>142</v>
      </c>
      <c r="L3281">
        <v>3</v>
      </c>
      <c r="M3281" s="1" t="s">
        <v>175</v>
      </c>
      <c r="N3281">
        <v>17</v>
      </c>
      <c r="O3281" s="1" t="s">
        <v>180</v>
      </c>
      <c r="P3281">
        <v>1</v>
      </c>
      <c r="Q3281">
        <v>0.1</v>
      </c>
      <c r="R3281">
        <v>5380.1</v>
      </c>
      <c r="S3281">
        <v>4357.8810000000003</v>
      </c>
      <c r="T3281">
        <v>4357.8810000000003</v>
      </c>
      <c r="U3281">
        <v>4842.09</v>
      </c>
      <c r="V3281">
        <f>Sales[[#This Row],[Total Revenue]]-Sales[[#This Row],[Total Buying]]</f>
        <v>484.20899999999983</v>
      </c>
      <c r="W3281">
        <v>195</v>
      </c>
      <c r="X3281" s="1" t="s">
        <v>765</v>
      </c>
      <c r="Y3281" s="1" t="s">
        <v>218</v>
      </c>
      <c r="Z3281" s="1" t="s">
        <v>219</v>
      </c>
      <c r="AA3281" s="1" t="s">
        <v>220</v>
      </c>
      <c r="AB3281" s="1" t="s">
        <v>147</v>
      </c>
      <c r="AC3281" s="1" t="s">
        <v>220</v>
      </c>
      <c r="AD3281">
        <v>45742</v>
      </c>
      <c r="AE3281">
        <v>77335</v>
      </c>
    </row>
    <row r="3282" spans="1:31" x14ac:dyDescent="0.3">
      <c r="A3282" s="1" t="s">
        <v>4116</v>
      </c>
      <c r="B3282" s="1" t="s">
        <v>47</v>
      </c>
      <c r="C3282" s="1" t="s">
        <v>48</v>
      </c>
      <c r="D3282" s="2">
        <v>43500</v>
      </c>
      <c r="E3282" s="2">
        <v>43635</v>
      </c>
      <c r="F3282" s="2" t="str">
        <f>TEXT(Sales[[#This Row],[OrderDate]],"dd")</f>
        <v>19</v>
      </c>
      <c r="G3282" s="2">
        <v>43644</v>
      </c>
      <c r="H3282" s="2">
        <v>43647</v>
      </c>
      <c r="I3282" s="1" t="s">
        <v>32</v>
      </c>
      <c r="J3282">
        <v>16</v>
      </c>
      <c r="K3282" s="1" t="s">
        <v>270</v>
      </c>
      <c r="L3282">
        <v>38</v>
      </c>
      <c r="M3282" s="1" t="s">
        <v>226</v>
      </c>
      <c r="N3282">
        <v>42</v>
      </c>
      <c r="O3282" s="1" t="s">
        <v>139</v>
      </c>
      <c r="P3282">
        <v>2</v>
      </c>
      <c r="Q3282">
        <v>0.05</v>
      </c>
      <c r="R3282">
        <v>1025.1000000000001</v>
      </c>
      <c r="S3282">
        <v>727.82100000000003</v>
      </c>
      <c r="T3282">
        <v>1455.6420000000001</v>
      </c>
      <c r="U3282">
        <v>1947.6900000000003</v>
      </c>
      <c r="V3282">
        <f>Sales[[#This Row],[Total Revenue]]-Sales[[#This Row],[Total Buying]]</f>
        <v>492.04800000000023</v>
      </c>
      <c r="W3282">
        <v>54</v>
      </c>
      <c r="X3282" s="1" t="s">
        <v>1100</v>
      </c>
      <c r="Y3282" s="1" t="s">
        <v>169</v>
      </c>
      <c r="Z3282" s="1" t="s">
        <v>158</v>
      </c>
      <c r="AA3282" s="1" t="s">
        <v>159</v>
      </c>
      <c r="AB3282" s="1" t="s">
        <v>116</v>
      </c>
      <c r="AC3282" s="1" t="s">
        <v>159</v>
      </c>
      <c r="AD3282">
        <v>60493</v>
      </c>
      <c r="AE3282">
        <v>57703</v>
      </c>
    </row>
    <row r="3283" spans="1:31" x14ac:dyDescent="0.3">
      <c r="A3283" s="1" t="s">
        <v>4117</v>
      </c>
      <c r="B3283" s="1" t="s">
        <v>47</v>
      </c>
      <c r="C3283" s="1" t="s">
        <v>77</v>
      </c>
      <c r="D3283" s="2">
        <v>43500</v>
      </c>
      <c r="E3283" s="2">
        <v>43635</v>
      </c>
      <c r="F3283" s="2" t="str">
        <f>TEXT(Sales[[#This Row],[OrderDate]],"dd")</f>
        <v>19</v>
      </c>
      <c r="G3283" s="2">
        <v>43660</v>
      </c>
      <c r="H3283" s="2">
        <v>43662</v>
      </c>
      <c r="I3283" s="1" t="s">
        <v>32</v>
      </c>
      <c r="J3283">
        <v>17</v>
      </c>
      <c r="K3283" s="1" t="s">
        <v>292</v>
      </c>
      <c r="L3283">
        <v>35</v>
      </c>
      <c r="M3283" s="1" t="s">
        <v>161</v>
      </c>
      <c r="N3283">
        <v>3</v>
      </c>
      <c r="O3283" s="1" t="s">
        <v>167</v>
      </c>
      <c r="P3283">
        <v>5</v>
      </c>
      <c r="Q3283">
        <v>7.4999999999999997E-2</v>
      </c>
      <c r="R3283">
        <v>1038.5</v>
      </c>
      <c r="S3283">
        <v>778.875</v>
      </c>
      <c r="T3283">
        <v>3894.375</v>
      </c>
      <c r="U3283">
        <v>4803.0625</v>
      </c>
      <c r="V3283">
        <f>Sales[[#This Row],[Total Revenue]]-Sales[[#This Row],[Total Buying]]</f>
        <v>908.6875</v>
      </c>
      <c r="W3283">
        <v>108</v>
      </c>
      <c r="X3283" s="1" t="s">
        <v>674</v>
      </c>
      <c r="Y3283" s="1" t="s">
        <v>81</v>
      </c>
      <c r="Z3283" s="1" t="s">
        <v>82</v>
      </c>
      <c r="AA3283" s="1" t="s">
        <v>83</v>
      </c>
      <c r="AB3283" s="1" t="s">
        <v>40</v>
      </c>
      <c r="AC3283" s="1" t="s">
        <v>83</v>
      </c>
      <c r="AD3283">
        <v>49771</v>
      </c>
      <c r="AE3283">
        <v>37192</v>
      </c>
    </row>
    <row r="3284" spans="1:31" x14ac:dyDescent="0.3">
      <c r="A3284" s="1" t="s">
        <v>4118</v>
      </c>
      <c r="B3284" s="1" t="s">
        <v>42</v>
      </c>
      <c r="C3284" s="1" t="s">
        <v>48</v>
      </c>
      <c r="D3284" s="2">
        <v>43500</v>
      </c>
      <c r="E3284" s="2">
        <v>43635</v>
      </c>
      <c r="F3284" s="2" t="str">
        <f>TEXT(Sales[[#This Row],[OrderDate]],"dd")</f>
        <v>19</v>
      </c>
      <c r="G3284" s="2">
        <v>43660</v>
      </c>
      <c r="H3284" s="2">
        <v>43666</v>
      </c>
      <c r="I3284" s="1" t="s">
        <v>32</v>
      </c>
      <c r="J3284">
        <v>25</v>
      </c>
      <c r="K3284" s="1" t="s">
        <v>333</v>
      </c>
      <c r="L3284">
        <v>21</v>
      </c>
      <c r="M3284" s="1" t="s">
        <v>63</v>
      </c>
      <c r="N3284">
        <v>32</v>
      </c>
      <c r="O3284" s="1" t="s">
        <v>107</v>
      </c>
      <c r="P3284">
        <v>1</v>
      </c>
      <c r="Q3284">
        <v>7.4999999999999997E-2</v>
      </c>
      <c r="R3284">
        <v>4006.6</v>
      </c>
      <c r="S3284">
        <v>2604.29</v>
      </c>
      <c r="T3284">
        <v>2604.29</v>
      </c>
      <c r="U3284">
        <v>3706.105</v>
      </c>
      <c r="V3284">
        <f>Sales[[#This Row],[Total Revenue]]-Sales[[#This Row],[Total Buying]]</f>
        <v>1101.8150000000001</v>
      </c>
      <c r="W3284">
        <v>23</v>
      </c>
      <c r="X3284" s="1" t="s">
        <v>268</v>
      </c>
      <c r="Y3284" s="1" t="s">
        <v>177</v>
      </c>
      <c r="Z3284" s="1" t="s">
        <v>158</v>
      </c>
      <c r="AA3284" s="1" t="s">
        <v>159</v>
      </c>
      <c r="AB3284" s="1" t="s">
        <v>116</v>
      </c>
      <c r="AC3284" s="1" t="s">
        <v>159</v>
      </c>
      <c r="AD3284">
        <v>34512</v>
      </c>
      <c r="AE3284">
        <v>62666</v>
      </c>
    </row>
    <row r="3285" spans="1:31" x14ac:dyDescent="0.3">
      <c r="A3285" s="1" t="s">
        <v>4119</v>
      </c>
      <c r="B3285" s="1" t="s">
        <v>30</v>
      </c>
      <c r="C3285" s="1" t="s">
        <v>31</v>
      </c>
      <c r="D3285" s="2">
        <v>43600</v>
      </c>
      <c r="E3285" s="2">
        <v>43635</v>
      </c>
      <c r="F3285" s="2" t="str">
        <f>TEXT(Sales[[#This Row],[OrderDate]],"dd")</f>
        <v>19</v>
      </c>
      <c r="G3285" s="2">
        <v>43656</v>
      </c>
      <c r="H3285" s="2">
        <v>43661</v>
      </c>
      <c r="I3285" s="1" t="s">
        <v>32</v>
      </c>
      <c r="J3285">
        <v>8</v>
      </c>
      <c r="K3285" s="1" t="s">
        <v>105</v>
      </c>
      <c r="L3285">
        <v>25</v>
      </c>
      <c r="M3285" s="1" t="s">
        <v>454</v>
      </c>
      <c r="N3285">
        <v>6</v>
      </c>
      <c r="O3285" s="1" t="s">
        <v>274</v>
      </c>
      <c r="P3285">
        <v>3</v>
      </c>
      <c r="Q3285">
        <v>0.15</v>
      </c>
      <c r="R3285">
        <v>5313.1</v>
      </c>
      <c r="S3285">
        <v>3772.3009999999999</v>
      </c>
      <c r="T3285">
        <v>11316.903</v>
      </c>
      <c r="U3285">
        <v>13548.405000000001</v>
      </c>
      <c r="V3285">
        <f>Sales[[#This Row],[Total Revenue]]-Sales[[#This Row],[Total Buying]]</f>
        <v>2231.5020000000004</v>
      </c>
      <c r="W3285">
        <v>204</v>
      </c>
      <c r="X3285" s="1" t="s">
        <v>1113</v>
      </c>
      <c r="Y3285" s="1" t="s">
        <v>1114</v>
      </c>
      <c r="Z3285" s="1" t="s">
        <v>878</v>
      </c>
      <c r="AA3285" s="1" t="s">
        <v>879</v>
      </c>
      <c r="AB3285" s="1" t="s">
        <v>56</v>
      </c>
      <c r="AC3285" s="1" t="s">
        <v>879</v>
      </c>
      <c r="AD3285">
        <v>153140</v>
      </c>
      <c r="AE3285">
        <v>36792</v>
      </c>
    </row>
    <row r="3286" spans="1:31" x14ac:dyDescent="0.3">
      <c r="A3286" s="1" t="s">
        <v>4120</v>
      </c>
      <c r="B3286" s="1" t="s">
        <v>47</v>
      </c>
      <c r="C3286" s="1" t="s">
        <v>77</v>
      </c>
      <c r="D3286" s="2">
        <v>43500</v>
      </c>
      <c r="E3286" s="2">
        <v>43636</v>
      </c>
      <c r="F3286" s="2" t="str">
        <f>TEXT(Sales[[#This Row],[OrderDate]],"dd")</f>
        <v>20</v>
      </c>
      <c r="G3286" s="2">
        <v>43658</v>
      </c>
      <c r="H3286" s="2">
        <v>43668</v>
      </c>
      <c r="I3286" s="1" t="s">
        <v>32</v>
      </c>
      <c r="J3286">
        <v>19</v>
      </c>
      <c r="K3286" s="1" t="s">
        <v>97</v>
      </c>
      <c r="L3286">
        <v>43</v>
      </c>
      <c r="M3286" s="1" t="s">
        <v>183</v>
      </c>
      <c r="N3286">
        <v>36</v>
      </c>
      <c r="O3286" s="1" t="s">
        <v>227</v>
      </c>
      <c r="P3286">
        <v>5</v>
      </c>
      <c r="Q3286">
        <v>0.05</v>
      </c>
      <c r="R3286">
        <v>1246.2</v>
      </c>
      <c r="S3286">
        <v>934.65000000000009</v>
      </c>
      <c r="T3286">
        <v>4673.25</v>
      </c>
      <c r="U3286">
        <v>5919.4500000000007</v>
      </c>
      <c r="V3286">
        <f>Sales[[#This Row],[Total Revenue]]-Sales[[#This Row],[Total Buying]]</f>
        <v>1246.2000000000007</v>
      </c>
      <c r="W3286">
        <v>138</v>
      </c>
      <c r="X3286" s="1" t="s">
        <v>304</v>
      </c>
      <c r="Y3286" s="1" t="s">
        <v>305</v>
      </c>
      <c r="Z3286" s="1" t="s">
        <v>306</v>
      </c>
      <c r="AA3286" s="1" t="s">
        <v>307</v>
      </c>
      <c r="AB3286" s="1" t="s">
        <v>56</v>
      </c>
      <c r="AC3286" s="1" t="s">
        <v>307</v>
      </c>
      <c r="AD3286">
        <v>41474</v>
      </c>
      <c r="AE3286">
        <v>45800</v>
      </c>
    </row>
    <row r="3287" spans="1:31" x14ac:dyDescent="0.3">
      <c r="A3287" s="1" t="s">
        <v>4121</v>
      </c>
      <c r="B3287" s="1" t="s">
        <v>30</v>
      </c>
      <c r="C3287" s="1" t="s">
        <v>239</v>
      </c>
      <c r="D3287" s="2">
        <v>43500</v>
      </c>
      <c r="E3287" s="2">
        <v>43636</v>
      </c>
      <c r="F3287" s="2" t="str">
        <f>TEXT(Sales[[#This Row],[OrderDate]],"dd")</f>
        <v>20</v>
      </c>
      <c r="G3287" s="2">
        <v>43651</v>
      </c>
      <c r="H3287" s="2">
        <v>43652</v>
      </c>
      <c r="I3287" s="1" t="s">
        <v>32</v>
      </c>
      <c r="J3287">
        <v>8</v>
      </c>
      <c r="K3287" s="1" t="s">
        <v>105</v>
      </c>
      <c r="L3287">
        <v>20</v>
      </c>
      <c r="M3287" s="1" t="s">
        <v>59</v>
      </c>
      <c r="N3287">
        <v>1</v>
      </c>
      <c r="O3287" s="1" t="s">
        <v>72</v>
      </c>
      <c r="P3287">
        <v>8</v>
      </c>
      <c r="Q3287">
        <v>0.1</v>
      </c>
      <c r="R3287">
        <v>850.9</v>
      </c>
      <c r="S3287">
        <v>433.959</v>
      </c>
      <c r="T3287">
        <v>3471.672</v>
      </c>
      <c r="U3287">
        <v>6126.48</v>
      </c>
      <c r="V3287">
        <f>Sales[[#This Row],[Total Revenue]]-Sales[[#This Row],[Total Buying]]</f>
        <v>2654.8079999999995</v>
      </c>
      <c r="W3287">
        <v>354</v>
      </c>
      <c r="X3287" s="1" t="s">
        <v>281</v>
      </c>
      <c r="Y3287" s="1" t="s">
        <v>282</v>
      </c>
      <c r="Z3287" s="1" t="s">
        <v>242</v>
      </c>
      <c r="AA3287" s="1" t="s">
        <v>243</v>
      </c>
      <c r="AB3287" s="1" t="s">
        <v>56</v>
      </c>
      <c r="AC3287" s="1" t="s">
        <v>243</v>
      </c>
      <c r="AD3287">
        <v>87045</v>
      </c>
      <c r="AE3287">
        <v>44480</v>
      </c>
    </row>
    <row r="3288" spans="1:31" x14ac:dyDescent="0.3">
      <c r="A3288" s="1" t="s">
        <v>4122</v>
      </c>
      <c r="B3288" s="1" t="s">
        <v>30</v>
      </c>
      <c r="C3288" s="1" t="s">
        <v>424</v>
      </c>
      <c r="D3288" s="2">
        <v>43500</v>
      </c>
      <c r="E3288" s="2">
        <v>43636</v>
      </c>
      <c r="F3288" s="2" t="str">
        <f>TEXT(Sales[[#This Row],[OrderDate]],"dd")</f>
        <v>20</v>
      </c>
      <c r="G3288" s="2">
        <v>43656</v>
      </c>
      <c r="H3288" s="2">
        <v>43661</v>
      </c>
      <c r="I3288" s="1" t="s">
        <v>32</v>
      </c>
      <c r="J3288">
        <v>1</v>
      </c>
      <c r="K3288" s="1" t="s">
        <v>78</v>
      </c>
      <c r="L3288">
        <v>25</v>
      </c>
      <c r="M3288" s="1" t="s">
        <v>454</v>
      </c>
      <c r="N3288">
        <v>6</v>
      </c>
      <c r="O3288" s="1" t="s">
        <v>274</v>
      </c>
      <c r="P3288">
        <v>1</v>
      </c>
      <c r="Q3288">
        <v>0.05</v>
      </c>
      <c r="R3288">
        <v>6411.9000000000005</v>
      </c>
      <c r="S3288">
        <v>2821.2360000000003</v>
      </c>
      <c r="T3288">
        <v>2821.2360000000003</v>
      </c>
      <c r="U3288">
        <v>6091.3050000000003</v>
      </c>
      <c r="V3288">
        <f>Sales[[#This Row],[Total Revenue]]-Sales[[#This Row],[Total Buying]]</f>
        <v>3270.069</v>
      </c>
      <c r="W3288">
        <v>83</v>
      </c>
      <c r="X3288" s="1" t="s">
        <v>601</v>
      </c>
      <c r="Y3288" s="1" t="s">
        <v>523</v>
      </c>
      <c r="Z3288" s="1" t="s">
        <v>158</v>
      </c>
      <c r="AA3288" s="1" t="s">
        <v>159</v>
      </c>
      <c r="AB3288" s="1" t="s">
        <v>116</v>
      </c>
      <c r="AC3288" s="1" t="s">
        <v>159</v>
      </c>
      <c r="AD3288">
        <v>45912</v>
      </c>
      <c r="AE3288">
        <v>100946</v>
      </c>
    </row>
    <row r="3289" spans="1:31" x14ac:dyDescent="0.3">
      <c r="A3289" s="1" t="s">
        <v>4123</v>
      </c>
      <c r="B3289" s="1" t="s">
        <v>30</v>
      </c>
      <c r="C3289" s="1" t="s">
        <v>62</v>
      </c>
      <c r="D3289" s="2">
        <v>43600</v>
      </c>
      <c r="E3289" s="2">
        <v>43636</v>
      </c>
      <c r="F3289" s="2" t="str">
        <f>TEXT(Sales[[#This Row],[OrderDate]],"dd")</f>
        <v>20</v>
      </c>
      <c r="G3289" s="2">
        <v>43650</v>
      </c>
      <c r="H3289" s="2">
        <v>43657</v>
      </c>
      <c r="I3289" s="1" t="s">
        <v>32</v>
      </c>
      <c r="J3289">
        <v>11</v>
      </c>
      <c r="K3289" s="1" t="s">
        <v>125</v>
      </c>
      <c r="L3289">
        <v>47</v>
      </c>
      <c r="M3289" s="1" t="s">
        <v>267</v>
      </c>
      <c r="N3289">
        <v>46</v>
      </c>
      <c r="O3289" s="1" t="s">
        <v>150</v>
      </c>
      <c r="P3289">
        <v>1</v>
      </c>
      <c r="Q3289">
        <v>0.05</v>
      </c>
      <c r="R3289">
        <v>268</v>
      </c>
      <c r="S3289">
        <v>163.47999999999999</v>
      </c>
      <c r="T3289">
        <v>163.47999999999999</v>
      </c>
      <c r="U3289">
        <v>254.6</v>
      </c>
      <c r="V3289">
        <f>Sales[[#This Row],[Total Revenue]]-Sales[[#This Row],[Total Buying]]</f>
        <v>91.12</v>
      </c>
      <c r="W3289">
        <v>293</v>
      </c>
      <c r="X3289" s="1" t="s">
        <v>962</v>
      </c>
      <c r="Y3289" s="1" t="s">
        <v>963</v>
      </c>
      <c r="Z3289" s="1" t="s">
        <v>67</v>
      </c>
      <c r="AA3289" s="1" t="s">
        <v>68</v>
      </c>
      <c r="AB3289" s="1" t="s">
        <v>40</v>
      </c>
      <c r="AC3289" s="1" t="s">
        <v>68</v>
      </c>
      <c r="AD3289">
        <v>41244</v>
      </c>
      <c r="AE3289">
        <v>36930</v>
      </c>
    </row>
    <row r="3290" spans="1:31" x14ac:dyDescent="0.3">
      <c r="A3290" s="1" t="s">
        <v>4124</v>
      </c>
      <c r="B3290" s="1" t="s">
        <v>42</v>
      </c>
      <c r="C3290" s="1" t="s">
        <v>62</v>
      </c>
      <c r="D3290" s="2">
        <v>43600</v>
      </c>
      <c r="E3290" s="2">
        <v>43636</v>
      </c>
      <c r="F3290" s="2" t="str">
        <f>TEXT(Sales[[#This Row],[OrderDate]],"dd")</f>
        <v>20</v>
      </c>
      <c r="G3290" s="2">
        <v>43642</v>
      </c>
      <c r="H3290" s="2">
        <v>43651</v>
      </c>
      <c r="I3290" s="1" t="s">
        <v>32</v>
      </c>
      <c r="J3290">
        <v>24</v>
      </c>
      <c r="K3290" s="1" t="s">
        <v>58</v>
      </c>
      <c r="L3290">
        <v>29</v>
      </c>
      <c r="M3290" s="1" t="s">
        <v>429</v>
      </c>
      <c r="N3290">
        <v>43</v>
      </c>
      <c r="O3290" s="1" t="s">
        <v>580</v>
      </c>
      <c r="P3290">
        <v>1</v>
      </c>
      <c r="Q3290">
        <v>0.05</v>
      </c>
      <c r="R3290">
        <v>2485.7000000000003</v>
      </c>
      <c r="S3290">
        <v>1615.7050000000002</v>
      </c>
      <c r="T3290">
        <v>1615.7050000000002</v>
      </c>
      <c r="U3290">
        <v>2361.4150000000004</v>
      </c>
      <c r="V3290">
        <f>Sales[[#This Row],[Total Revenue]]-Sales[[#This Row],[Total Buying]]</f>
        <v>745.71000000000026</v>
      </c>
      <c r="W3290">
        <v>262</v>
      </c>
      <c r="X3290" s="1" t="s">
        <v>494</v>
      </c>
      <c r="Y3290" s="1" t="s">
        <v>495</v>
      </c>
      <c r="Z3290" s="1" t="s">
        <v>38</v>
      </c>
      <c r="AA3290" s="1" t="s">
        <v>39</v>
      </c>
      <c r="AB3290" s="1" t="s">
        <v>40</v>
      </c>
      <c r="AC3290" s="1" t="s">
        <v>39</v>
      </c>
      <c r="AD3290">
        <v>110549</v>
      </c>
      <c r="AE3290">
        <v>31918</v>
      </c>
    </row>
    <row r="3291" spans="1:31" x14ac:dyDescent="0.3">
      <c r="A3291" s="1" t="s">
        <v>4125</v>
      </c>
      <c r="B3291" s="1" t="s">
        <v>30</v>
      </c>
      <c r="C3291" s="1" t="s">
        <v>239</v>
      </c>
      <c r="D3291" s="2">
        <v>43500</v>
      </c>
      <c r="E3291" s="2">
        <v>43636</v>
      </c>
      <c r="F3291" s="2" t="str">
        <f>TEXT(Sales[[#This Row],[OrderDate]],"dd")</f>
        <v>20</v>
      </c>
      <c r="G3291" s="2">
        <v>43643</v>
      </c>
      <c r="H3291" s="2">
        <v>43649</v>
      </c>
      <c r="I3291" s="1" t="s">
        <v>32</v>
      </c>
      <c r="J3291">
        <v>12</v>
      </c>
      <c r="K3291" s="1" t="s">
        <v>208</v>
      </c>
      <c r="L3291">
        <v>14</v>
      </c>
      <c r="M3291" s="1" t="s">
        <v>122</v>
      </c>
      <c r="N3291">
        <v>33</v>
      </c>
      <c r="O3291" s="1" t="s">
        <v>75</v>
      </c>
      <c r="P3291">
        <v>1</v>
      </c>
      <c r="Q3291">
        <v>7.4999999999999997E-2</v>
      </c>
      <c r="R3291">
        <v>1782.2</v>
      </c>
      <c r="S3291">
        <v>1372.2940000000001</v>
      </c>
      <c r="T3291">
        <v>1372.2940000000001</v>
      </c>
      <c r="U3291">
        <v>1648.5350000000001</v>
      </c>
      <c r="V3291">
        <f>Sales[[#This Row],[Total Revenue]]-Sales[[#This Row],[Total Buying]]</f>
        <v>276.24099999999999</v>
      </c>
      <c r="W3291">
        <v>366</v>
      </c>
      <c r="X3291" s="1" t="s">
        <v>888</v>
      </c>
      <c r="Y3291" s="1" t="s">
        <v>889</v>
      </c>
      <c r="Z3291" s="1" t="s">
        <v>415</v>
      </c>
      <c r="AA3291" s="1" t="s">
        <v>416</v>
      </c>
      <c r="AB3291" s="1" t="s">
        <v>147</v>
      </c>
      <c r="AC3291" s="1" t="s">
        <v>416</v>
      </c>
      <c r="AD3291">
        <v>104087</v>
      </c>
      <c r="AE3291">
        <v>54896</v>
      </c>
    </row>
    <row r="3292" spans="1:31" x14ac:dyDescent="0.3">
      <c r="A3292" s="1" t="s">
        <v>4126</v>
      </c>
      <c r="B3292" s="1" t="s">
        <v>100</v>
      </c>
      <c r="C3292" s="1" t="s">
        <v>424</v>
      </c>
      <c r="D3292" s="2">
        <v>43500</v>
      </c>
      <c r="E3292" s="2">
        <v>43636</v>
      </c>
      <c r="F3292" s="2" t="str">
        <f>TEXT(Sales[[#This Row],[OrderDate]],"dd")</f>
        <v>20</v>
      </c>
      <c r="G3292" s="2">
        <v>43645</v>
      </c>
      <c r="H3292" s="2">
        <v>43648</v>
      </c>
      <c r="I3292" s="1" t="s">
        <v>32</v>
      </c>
      <c r="J3292">
        <v>26</v>
      </c>
      <c r="K3292" s="1" t="s">
        <v>247</v>
      </c>
      <c r="L3292">
        <v>8</v>
      </c>
      <c r="M3292" s="1" t="s">
        <v>98</v>
      </c>
      <c r="N3292">
        <v>46</v>
      </c>
      <c r="O3292" s="1" t="s">
        <v>150</v>
      </c>
      <c r="P3292">
        <v>1</v>
      </c>
      <c r="Q3292">
        <v>0.15</v>
      </c>
      <c r="R3292">
        <v>1273</v>
      </c>
      <c r="S3292">
        <v>509.20000000000005</v>
      </c>
      <c r="T3292">
        <v>509.20000000000005</v>
      </c>
      <c r="U3292">
        <v>1082.05</v>
      </c>
      <c r="V3292">
        <f>Sales[[#This Row],[Total Revenue]]-Sales[[#This Row],[Total Buying]]</f>
        <v>572.84999999999991</v>
      </c>
      <c r="W3292">
        <v>83</v>
      </c>
      <c r="X3292" s="1" t="s">
        <v>601</v>
      </c>
      <c r="Y3292" s="1" t="s">
        <v>523</v>
      </c>
      <c r="Z3292" s="1" t="s">
        <v>158</v>
      </c>
      <c r="AA3292" s="1" t="s">
        <v>159</v>
      </c>
      <c r="AB3292" s="1" t="s">
        <v>116</v>
      </c>
      <c r="AC3292" s="1" t="s">
        <v>159</v>
      </c>
      <c r="AD3292">
        <v>45912</v>
      </c>
      <c r="AE3292">
        <v>100946</v>
      </c>
    </row>
    <row r="3293" spans="1:31" x14ac:dyDescent="0.3">
      <c r="A3293" s="1" t="s">
        <v>4127</v>
      </c>
      <c r="B3293" s="1" t="s">
        <v>30</v>
      </c>
      <c r="C3293" s="1" t="s">
        <v>62</v>
      </c>
      <c r="D3293" s="2">
        <v>43500</v>
      </c>
      <c r="E3293" s="2">
        <v>43637</v>
      </c>
      <c r="F3293" s="2" t="str">
        <f>TEXT(Sales[[#This Row],[OrderDate]],"dd")</f>
        <v>21</v>
      </c>
      <c r="G3293" s="2">
        <v>43640</v>
      </c>
      <c r="H3293" s="2">
        <v>43649</v>
      </c>
      <c r="I3293" s="1" t="s">
        <v>32</v>
      </c>
      <c r="J3293">
        <v>4</v>
      </c>
      <c r="K3293" s="1" t="s">
        <v>70</v>
      </c>
      <c r="L3293">
        <v>22</v>
      </c>
      <c r="M3293" s="1" t="s">
        <v>71</v>
      </c>
      <c r="N3293">
        <v>47</v>
      </c>
      <c r="O3293" s="1" t="s">
        <v>254</v>
      </c>
      <c r="P3293">
        <v>4</v>
      </c>
      <c r="Q3293">
        <v>0.05</v>
      </c>
      <c r="R3293">
        <v>3859.2000000000003</v>
      </c>
      <c r="S3293">
        <v>1698.0480000000002</v>
      </c>
      <c r="T3293">
        <v>6792.1920000000009</v>
      </c>
      <c r="U3293">
        <v>14664.960000000001</v>
      </c>
      <c r="V3293">
        <f>Sales[[#This Row],[Total Revenue]]-Sales[[#This Row],[Total Buying]]</f>
        <v>7872.768</v>
      </c>
      <c r="W3293">
        <v>273</v>
      </c>
      <c r="X3293" s="1" t="s">
        <v>949</v>
      </c>
      <c r="Y3293" s="1" t="s">
        <v>37</v>
      </c>
      <c r="Z3293" s="1" t="s">
        <v>38</v>
      </c>
      <c r="AA3293" s="1" t="s">
        <v>39</v>
      </c>
      <c r="AB3293" s="1" t="s">
        <v>40</v>
      </c>
      <c r="AC3293" s="1" t="s">
        <v>39</v>
      </c>
      <c r="AD3293">
        <v>39425</v>
      </c>
      <c r="AE3293">
        <v>112693</v>
      </c>
    </row>
    <row r="3294" spans="1:31" x14ac:dyDescent="0.3">
      <c r="A3294" s="1" t="s">
        <v>4128</v>
      </c>
      <c r="B3294" s="1" t="s">
        <v>42</v>
      </c>
      <c r="C3294" s="1" t="s">
        <v>77</v>
      </c>
      <c r="D3294" s="2">
        <v>43500</v>
      </c>
      <c r="E3294" s="2">
        <v>43637</v>
      </c>
      <c r="F3294" s="2" t="str">
        <f>TEXT(Sales[[#This Row],[OrderDate]],"dd")</f>
        <v>21</v>
      </c>
      <c r="G3294" s="2">
        <v>43644</v>
      </c>
      <c r="H3294" s="2">
        <v>43653</v>
      </c>
      <c r="I3294" s="1" t="s">
        <v>32</v>
      </c>
      <c r="J3294">
        <v>23</v>
      </c>
      <c r="K3294" s="1" t="s">
        <v>171</v>
      </c>
      <c r="L3294">
        <v>45</v>
      </c>
      <c r="M3294" s="1" t="s">
        <v>639</v>
      </c>
      <c r="N3294">
        <v>19</v>
      </c>
      <c r="O3294" s="1" t="s">
        <v>726</v>
      </c>
      <c r="P3294">
        <v>6</v>
      </c>
      <c r="Q3294">
        <v>7.4999999999999997E-2</v>
      </c>
      <c r="R3294">
        <v>5534.2</v>
      </c>
      <c r="S3294">
        <v>4095.308</v>
      </c>
      <c r="T3294">
        <v>24571.847999999998</v>
      </c>
      <c r="U3294">
        <v>30714.81</v>
      </c>
      <c r="V3294">
        <f>Sales[[#This Row],[Total Revenue]]-Sales[[#This Row],[Total Buying]]</f>
        <v>6142.9620000000032</v>
      </c>
      <c r="W3294">
        <v>100</v>
      </c>
      <c r="X3294" s="1" t="s">
        <v>1025</v>
      </c>
      <c r="Y3294" s="1" t="s">
        <v>1026</v>
      </c>
      <c r="Z3294" s="1" t="s">
        <v>400</v>
      </c>
      <c r="AA3294" s="1" t="s">
        <v>401</v>
      </c>
      <c r="AB3294" s="1" t="s">
        <v>116</v>
      </c>
      <c r="AC3294" s="1" t="s">
        <v>401</v>
      </c>
      <c r="AD3294">
        <v>43249</v>
      </c>
      <c r="AE3294">
        <v>34550</v>
      </c>
    </row>
    <row r="3295" spans="1:31" x14ac:dyDescent="0.3">
      <c r="A3295" s="1" t="s">
        <v>4129</v>
      </c>
      <c r="B3295" s="1" t="s">
        <v>47</v>
      </c>
      <c r="C3295" s="1" t="s">
        <v>77</v>
      </c>
      <c r="D3295" s="2">
        <v>43600</v>
      </c>
      <c r="E3295" s="2">
        <v>43637</v>
      </c>
      <c r="F3295" s="2" t="str">
        <f>TEXT(Sales[[#This Row],[OrderDate]],"dd")</f>
        <v>21</v>
      </c>
      <c r="G3295" s="2">
        <v>43651</v>
      </c>
      <c r="H3295" s="2">
        <v>43659</v>
      </c>
      <c r="I3295" s="1" t="s">
        <v>32</v>
      </c>
      <c r="J3295">
        <v>12</v>
      </c>
      <c r="K3295" s="1" t="s">
        <v>208</v>
      </c>
      <c r="L3295">
        <v>4</v>
      </c>
      <c r="M3295" s="1" t="s">
        <v>92</v>
      </c>
      <c r="N3295">
        <v>43</v>
      </c>
      <c r="O3295" s="1" t="s">
        <v>580</v>
      </c>
      <c r="P3295">
        <v>4</v>
      </c>
      <c r="Q3295">
        <v>7.4999999999999997E-2</v>
      </c>
      <c r="R3295">
        <v>797.30000000000007</v>
      </c>
      <c r="S3295">
        <v>414.59600000000006</v>
      </c>
      <c r="T3295">
        <v>1658.3840000000002</v>
      </c>
      <c r="U3295">
        <v>2950.01</v>
      </c>
      <c r="V3295">
        <f>Sales[[#This Row],[Total Revenue]]-Sales[[#This Row],[Total Buying]]</f>
        <v>1291.626</v>
      </c>
      <c r="W3295">
        <v>141</v>
      </c>
      <c r="X3295" s="1" t="s">
        <v>455</v>
      </c>
      <c r="Y3295" s="1" t="s">
        <v>456</v>
      </c>
      <c r="Z3295" s="1" t="s">
        <v>457</v>
      </c>
      <c r="AA3295" s="1" t="s">
        <v>458</v>
      </c>
      <c r="AB3295" s="1" t="s">
        <v>56</v>
      </c>
      <c r="AC3295" s="1" t="s">
        <v>458</v>
      </c>
      <c r="AD3295">
        <v>73917</v>
      </c>
      <c r="AE3295">
        <v>39464</v>
      </c>
    </row>
    <row r="3296" spans="1:31" x14ac:dyDescent="0.3">
      <c r="A3296" s="1" t="s">
        <v>4130</v>
      </c>
      <c r="B3296" s="1" t="s">
        <v>47</v>
      </c>
      <c r="C3296" s="1" t="s">
        <v>424</v>
      </c>
      <c r="D3296" s="2">
        <v>43500</v>
      </c>
      <c r="E3296" s="2">
        <v>43637</v>
      </c>
      <c r="F3296" s="2" t="str">
        <f>TEXT(Sales[[#This Row],[OrderDate]],"dd")</f>
        <v>21</v>
      </c>
      <c r="G3296" s="2">
        <v>43663</v>
      </c>
      <c r="H3296" s="2">
        <v>43670</v>
      </c>
      <c r="I3296" s="1" t="s">
        <v>32</v>
      </c>
      <c r="J3296">
        <v>15</v>
      </c>
      <c r="K3296" s="1" t="s">
        <v>134</v>
      </c>
      <c r="L3296">
        <v>31</v>
      </c>
      <c r="M3296" s="1" t="s">
        <v>374</v>
      </c>
      <c r="N3296">
        <v>27</v>
      </c>
      <c r="O3296" s="1" t="s">
        <v>223</v>
      </c>
      <c r="P3296">
        <v>4</v>
      </c>
      <c r="Q3296">
        <v>0.4</v>
      </c>
      <c r="R3296">
        <v>1748.7</v>
      </c>
      <c r="S3296">
        <v>1294.038</v>
      </c>
      <c r="T3296">
        <v>5176.152</v>
      </c>
      <c r="U3296">
        <v>4196.88</v>
      </c>
      <c r="V3296">
        <f>Sales[[#This Row],[Total Revenue]]-Sales[[#This Row],[Total Buying]]</f>
        <v>-979.27199999999993</v>
      </c>
      <c r="W3296">
        <v>59</v>
      </c>
      <c r="X3296" s="1" t="s">
        <v>476</v>
      </c>
      <c r="Y3296" s="1" t="s">
        <v>191</v>
      </c>
      <c r="Z3296" s="1" t="s">
        <v>158</v>
      </c>
      <c r="AA3296" s="1" t="s">
        <v>159</v>
      </c>
      <c r="AB3296" s="1" t="s">
        <v>116</v>
      </c>
      <c r="AC3296" s="1" t="s">
        <v>159</v>
      </c>
      <c r="AD3296">
        <v>54536</v>
      </c>
      <c r="AE3296">
        <v>72402</v>
      </c>
    </row>
    <row r="3297" spans="1:31" x14ac:dyDescent="0.3">
      <c r="A3297" s="1" t="s">
        <v>4131</v>
      </c>
      <c r="B3297" s="1" t="s">
        <v>47</v>
      </c>
      <c r="C3297" s="1" t="s">
        <v>239</v>
      </c>
      <c r="D3297" s="2">
        <v>43500</v>
      </c>
      <c r="E3297" s="2">
        <v>43637</v>
      </c>
      <c r="F3297" s="2" t="str">
        <f>TEXT(Sales[[#This Row],[OrderDate]],"dd")</f>
        <v>21</v>
      </c>
      <c r="G3297" s="2">
        <v>43643</v>
      </c>
      <c r="H3297" s="2">
        <v>43644</v>
      </c>
      <c r="I3297" s="1" t="s">
        <v>32</v>
      </c>
      <c r="J3297">
        <v>14</v>
      </c>
      <c r="K3297" s="1" t="s">
        <v>222</v>
      </c>
      <c r="L3297">
        <v>29</v>
      </c>
      <c r="M3297" s="1" t="s">
        <v>429</v>
      </c>
      <c r="N3297">
        <v>32</v>
      </c>
      <c r="O3297" s="1" t="s">
        <v>107</v>
      </c>
      <c r="P3297">
        <v>2</v>
      </c>
      <c r="Q3297">
        <v>0.05</v>
      </c>
      <c r="R3297">
        <v>3919.5</v>
      </c>
      <c r="S3297">
        <v>3135.6000000000004</v>
      </c>
      <c r="T3297">
        <v>6271.2000000000007</v>
      </c>
      <c r="U3297">
        <v>7447.05</v>
      </c>
      <c r="V3297">
        <f>Sales[[#This Row],[Total Revenue]]-Sales[[#This Row],[Total Buying]]</f>
        <v>1175.8499999999995</v>
      </c>
      <c r="W3297">
        <v>340</v>
      </c>
      <c r="X3297" s="1" t="s">
        <v>1323</v>
      </c>
      <c r="Y3297" s="1" t="s">
        <v>1324</v>
      </c>
      <c r="Z3297" s="1" t="s">
        <v>251</v>
      </c>
      <c r="AA3297" s="1" t="s">
        <v>252</v>
      </c>
      <c r="AB3297" s="1" t="s">
        <v>56</v>
      </c>
      <c r="AC3297" s="1" t="s">
        <v>252</v>
      </c>
      <c r="AD3297">
        <v>488645</v>
      </c>
      <c r="AE3297">
        <v>46744</v>
      </c>
    </row>
    <row r="3298" spans="1:31" x14ac:dyDescent="0.3">
      <c r="A3298" s="1" t="s">
        <v>4132</v>
      </c>
      <c r="B3298" s="1" t="s">
        <v>30</v>
      </c>
      <c r="C3298" s="1" t="s">
        <v>48</v>
      </c>
      <c r="D3298" s="2">
        <v>43500</v>
      </c>
      <c r="E3298" s="2">
        <v>43637</v>
      </c>
      <c r="F3298" s="2" t="str">
        <f>TEXT(Sales[[#This Row],[OrderDate]],"dd")</f>
        <v>21</v>
      </c>
      <c r="G3298" s="2">
        <v>43655</v>
      </c>
      <c r="H3298" s="2">
        <v>43663</v>
      </c>
      <c r="I3298" s="1" t="s">
        <v>32</v>
      </c>
      <c r="J3298">
        <v>7</v>
      </c>
      <c r="K3298" s="1" t="s">
        <v>188</v>
      </c>
      <c r="L3298">
        <v>5</v>
      </c>
      <c r="M3298" s="1" t="s">
        <v>106</v>
      </c>
      <c r="N3298">
        <v>46</v>
      </c>
      <c r="O3298" s="1" t="s">
        <v>150</v>
      </c>
      <c r="P3298">
        <v>1</v>
      </c>
      <c r="Q3298">
        <v>0.05</v>
      </c>
      <c r="R3298">
        <v>201</v>
      </c>
      <c r="S3298">
        <v>142.70999999999998</v>
      </c>
      <c r="T3298">
        <v>142.70999999999998</v>
      </c>
      <c r="U3298">
        <v>190.95</v>
      </c>
      <c r="V3298">
        <f>Sales[[#This Row],[Total Revenue]]-Sales[[#This Row],[Total Buying]]</f>
        <v>48.240000000000009</v>
      </c>
      <c r="W3298">
        <v>8</v>
      </c>
      <c r="X3298" s="1" t="s">
        <v>395</v>
      </c>
      <c r="Y3298" s="1" t="s">
        <v>113</v>
      </c>
      <c r="Z3298" s="1" t="s">
        <v>114</v>
      </c>
      <c r="AA3298" s="1" t="s">
        <v>115</v>
      </c>
      <c r="AB3298" s="1" t="s">
        <v>116</v>
      </c>
      <c r="AC3298" s="1" t="s">
        <v>115</v>
      </c>
      <c r="AD3298">
        <v>79152</v>
      </c>
      <c r="AE3298">
        <v>46776</v>
      </c>
    </row>
    <row r="3299" spans="1:31" x14ac:dyDescent="0.3">
      <c r="A3299" s="1" t="s">
        <v>4133</v>
      </c>
      <c r="B3299" s="1" t="s">
        <v>42</v>
      </c>
      <c r="C3299" s="1" t="s">
        <v>77</v>
      </c>
      <c r="D3299" s="2">
        <v>43500</v>
      </c>
      <c r="E3299" s="2">
        <v>43637</v>
      </c>
      <c r="F3299" s="2" t="str">
        <f>TEXT(Sales[[#This Row],[OrderDate]],"dd")</f>
        <v>21</v>
      </c>
      <c r="G3299" s="2">
        <v>43641</v>
      </c>
      <c r="H3299" s="2">
        <v>43645</v>
      </c>
      <c r="I3299" s="1" t="s">
        <v>32</v>
      </c>
      <c r="J3299">
        <v>20</v>
      </c>
      <c r="K3299" s="1" t="s">
        <v>225</v>
      </c>
      <c r="L3299">
        <v>43</v>
      </c>
      <c r="M3299" s="1" t="s">
        <v>183</v>
      </c>
      <c r="N3299">
        <v>23</v>
      </c>
      <c r="O3299" s="1" t="s">
        <v>103</v>
      </c>
      <c r="P3299">
        <v>6</v>
      </c>
      <c r="Q3299">
        <v>0.3</v>
      </c>
      <c r="R3299">
        <v>864.30000000000007</v>
      </c>
      <c r="S3299">
        <v>622.29600000000005</v>
      </c>
      <c r="T3299">
        <v>3733.7760000000003</v>
      </c>
      <c r="U3299">
        <v>3630.06</v>
      </c>
      <c r="V3299">
        <f>Sales[[#This Row],[Total Revenue]]-Sales[[#This Row],[Total Buying]]</f>
        <v>-103.71600000000035</v>
      </c>
      <c r="W3299">
        <v>185</v>
      </c>
      <c r="X3299" s="1" t="s">
        <v>621</v>
      </c>
      <c r="Y3299" s="1" t="s">
        <v>622</v>
      </c>
      <c r="Z3299" s="1" t="s">
        <v>369</v>
      </c>
      <c r="AA3299" s="1" t="s">
        <v>370</v>
      </c>
      <c r="AB3299" s="1" t="s">
        <v>147</v>
      </c>
      <c r="AC3299" s="1" t="s">
        <v>370</v>
      </c>
      <c r="AD3299">
        <v>316037</v>
      </c>
      <c r="AE3299">
        <v>51682</v>
      </c>
    </row>
    <row r="3300" spans="1:31" x14ac:dyDescent="0.3">
      <c r="A3300" s="1" t="s">
        <v>4134</v>
      </c>
      <c r="B3300" s="1" t="s">
        <v>30</v>
      </c>
      <c r="C3300" s="1" t="s">
        <v>239</v>
      </c>
      <c r="D3300" s="2">
        <v>43500</v>
      </c>
      <c r="E3300" s="2">
        <v>43637</v>
      </c>
      <c r="F3300" s="2" t="str">
        <f>TEXT(Sales[[#This Row],[OrderDate]],"dd")</f>
        <v>21</v>
      </c>
      <c r="G3300" s="2">
        <v>43642</v>
      </c>
      <c r="H3300" s="2">
        <v>43648</v>
      </c>
      <c r="I3300" s="1" t="s">
        <v>32</v>
      </c>
      <c r="J3300">
        <v>1</v>
      </c>
      <c r="K3300" s="1" t="s">
        <v>78</v>
      </c>
      <c r="L3300">
        <v>20</v>
      </c>
      <c r="M3300" s="1" t="s">
        <v>59</v>
      </c>
      <c r="N3300">
        <v>12</v>
      </c>
      <c r="O3300" s="1" t="s">
        <v>35</v>
      </c>
      <c r="P3300">
        <v>1</v>
      </c>
      <c r="Q3300">
        <v>7.4999999999999997E-2</v>
      </c>
      <c r="R3300">
        <v>1072</v>
      </c>
      <c r="S3300">
        <v>814.72</v>
      </c>
      <c r="T3300">
        <v>814.72</v>
      </c>
      <c r="U3300">
        <v>991.6</v>
      </c>
      <c r="V3300">
        <f>Sales[[#This Row],[Total Revenue]]-Sales[[#This Row],[Total Buying]]</f>
        <v>176.88</v>
      </c>
      <c r="W3300">
        <v>344</v>
      </c>
      <c r="X3300" s="1" t="s">
        <v>2202</v>
      </c>
      <c r="Y3300" s="1" t="s">
        <v>2203</v>
      </c>
      <c r="Z3300" s="1" t="s">
        <v>251</v>
      </c>
      <c r="AA3300" s="1" t="s">
        <v>252</v>
      </c>
      <c r="AB3300" s="1" t="s">
        <v>56</v>
      </c>
      <c r="AC3300" s="1" t="s">
        <v>252</v>
      </c>
      <c r="AD3300">
        <v>37200</v>
      </c>
      <c r="AE3300">
        <v>44543</v>
      </c>
    </row>
    <row r="3301" spans="1:31" x14ac:dyDescent="0.3">
      <c r="A3301" s="1" t="s">
        <v>4135</v>
      </c>
      <c r="B3301" s="1" t="s">
        <v>30</v>
      </c>
      <c r="C3301" s="1" t="s">
        <v>77</v>
      </c>
      <c r="D3301" s="2">
        <v>43500</v>
      </c>
      <c r="E3301" s="2">
        <v>43637</v>
      </c>
      <c r="F3301" s="2" t="str">
        <f>TEXT(Sales[[#This Row],[OrderDate]],"dd")</f>
        <v>21</v>
      </c>
      <c r="G3301" s="2">
        <v>43655</v>
      </c>
      <c r="H3301" s="2">
        <v>43665</v>
      </c>
      <c r="I3301" s="1" t="s">
        <v>32</v>
      </c>
      <c r="J3301">
        <v>5</v>
      </c>
      <c r="K3301" s="1" t="s">
        <v>182</v>
      </c>
      <c r="L3301">
        <v>10</v>
      </c>
      <c r="M3301" s="1" t="s">
        <v>273</v>
      </c>
      <c r="N3301">
        <v>35</v>
      </c>
      <c r="O3301" s="1" t="s">
        <v>184</v>
      </c>
      <c r="P3301">
        <v>2</v>
      </c>
      <c r="Q3301">
        <v>7.4999999999999997E-2</v>
      </c>
      <c r="R3301">
        <v>817.4</v>
      </c>
      <c r="S3301">
        <v>645.74599999999998</v>
      </c>
      <c r="T3301">
        <v>1291.492</v>
      </c>
      <c r="U3301">
        <v>1512.19</v>
      </c>
      <c r="V3301">
        <f>Sales[[#This Row],[Total Revenue]]-Sales[[#This Row],[Total Buying]]</f>
        <v>220.69800000000009</v>
      </c>
      <c r="W3301">
        <v>157</v>
      </c>
      <c r="X3301" s="1" t="s">
        <v>810</v>
      </c>
      <c r="Y3301" s="1" t="s">
        <v>658</v>
      </c>
      <c r="Z3301" s="1" t="s">
        <v>196</v>
      </c>
      <c r="AA3301" s="1" t="s">
        <v>197</v>
      </c>
      <c r="AB3301" s="1" t="s">
        <v>147</v>
      </c>
      <c r="AC3301" s="1" t="s">
        <v>197</v>
      </c>
      <c r="AD3301">
        <v>56956</v>
      </c>
      <c r="AE3301">
        <v>81535</v>
      </c>
    </row>
    <row r="3302" spans="1:31" x14ac:dyDescent="0.3">
      <c r="A3302" s="1" t="s">
        <v>4136</v>
      </c>
      <c r="B3302" s="1" t="s">
        <v>100</v>
      </c>
      <c r="C3302" s="1" t="s">
        <v>77</v>
      </c>
      <c r="D3302" s="2">
        <v>43500</v>
      </c>
      <c r="E3302" s="2">
        <v>43638</v>
      </c>
      <c r="F3302" s="2" t="str">
        <f>TEXT(Sales[[#This Row],[OrderDate]],"dd")</f>
        <v>22</v>
      </c>
      <c r="G3302" s="2">
        <v>43655</v>
      </c>
      <c r="H3302" s="2">
        <v>43660</v>
      </c>
      <c r="I3302" s="1" t="s">
        <v>32</v>
      </c>
      <c r="J3302">
        <v>27</v>
      </c>
      <c r="K3302" s="1" t="s">
        <v>179</v>
      </c>
      <c r="L3302">
        <v>38</v>
      </c>
      <c r="M3302" s="1" t="s">
        <v>226</v>
      </c>
      <c r="N3302">
        <v>43</v>
      </c>
      <c r="O3302" s="1" t="s">
        <v>580</v>
      </c>
      <c r="P3302">
        <v>4</v>
      </c>
      <c r="Q3302">
        <v>0.1</v>
      </c>
      <c r="R3302">
        <v>3946.3</v>
      </c>
      <c r="S3302">
        <v>2801.873</v>
      </c>
      <c r="T3302">
        <v>11207.492</v>
      </c>
      <c r="U3302">
        <v>14206.68</v>
      </c>
      <c r="V3302">
        <f>Sales[[#This Row],[Total Revenue]]-Sales[[#This Row],[Total Buying]]</f>
        <v>2999.1880000000001</v>
      </c>
      <c r="W3302">
        <v>96</v>
      </c>
      <c r="X3302" s="1" t="s">
        <v>544</v>
      </c>
      <c r="Y3302" s="1" t="s">
        <v>545</v>
      </c>
      <c r="Z3302" s="1" t="s">
        <v>400</v>
      </c>
      <c r="AA3302" s="1" t="s">
        <v>401</v>
      </c>
      <c r="AB3302" s="1" t="s">
        <v>116</v>
      </c>
      <c r="AC3302" s="1" t="s">
        <v>401</v>
      </c>
      <c r="AD3302">
        <v>58918</v>
      </c>
      <c r="AE3302">
        <v>55647</v>
      </c>
    </row>
    <row r="3303" spans="1:31" x14ac:dyDescent="0.3">
      <c r="A3303" s="1" t="s">
        <v>4137</v>
      </c>
      <c r="B3303" s="1" t="s">
        <v>47</v>
      </c>
      <c r="C3303" s="1" t="s">
        <v>62</v>
      </c>
      <c r="D3303" s="2">
        <v>43500</v>
      </c>
      <c r="E3303" s="2">
        <v>43638</v>
      </c>
      <c r="F3303" s="2" t="str">
        <f>TEXT(Sales[[#This Row],[OrderDate]],"dd")</f>
        <v>22</v>
      </c>
      <c r="G3303" s="2">
        <v>43643</v>
      </c>
      <c r="H3303" s="2">
        <v>43644</v>
      </c>
      <c r="I3303" s="1" t="s">
        <v>32</v>
      </c>
      <c r="J3303">
        <v>17</v>
      </c>
      <c r="K3303" s="1" t="s">
        <v>292</v>
      </c>
      <c r="L3303">
        <v>32</v>
      </c>
      <c r="M3303" s="1" t="s">
        <v>303</v>
      </c>
      <c r="N3303">
        <v>29</v>
      </c>
      <c r="O3303" s="1" t="s">
        <v>360</v>
      </c>
      <c r="P3303">
        <v>3</v>
      </c>
      <c r="Q3303">
        <v>0.15</v>
      </c>
      <c r="R3303">
        <v>737</v>
      </c>
      <c r="S3303">
        <v>412.72</v>
      </c>
      <c r="T3303">
        <v>1238.1600000000001</v>
      </c>
      <c r="U3303">
        <v>1879.3500000000001</v>
      </c>
      <c r="V3303">
        <f>Sales[[#This Row],[Total Revenue]]-Sales[[#This Row],[Total Buying]]</f>
        <v>641.19000000000005</v>
      </c>
      <c r="W3303">
        <v>287</v>
      </c>
      <c r="X3303" s="1" t="s">
        <v>1228</v>
      </c>
      <c r="Y3303" s="1" t="s">
        <v>1229</v>
      </c>
      <c r="Z3303" s="1" t="s">
        <v>211</v>
      </c>
      <c r="AA3303" s="1" t="s">
        <v>212</v>
      </c>
      <c r="AB3303" s="1" t="s">
        <v>56</v>
      </c>
      <c r="AC3303" s="1" t="s">
        <v>212</v>
      </c>
      <c r="AD3303">
        <v>164471</v>
      </c>
      <c r="AE3303">
        <v>42284</v>
      </c>
    </row>
    <row r="3304" spans="1:31" x14ac:dyDescent="0.3">
      <c r="A3304" s="1" t="s">
        <v>4138</v>
      </c>
      <c r="B3304" s="1" t="s">
        <v>42</v>
      </c>
      <c r="C3304" s="1" t="s">
        <v>77</v>
      </c>
      <c r="D3304" s="2">
        <v>43500</v>
      </c>
      <c r="E3304" s="2">
        <v>43638</v>
      </c>
      <c r="F3304" s="2" t="str">
        <f>TEXT(Sales[[#This Row],[OrderDate]],"dd")</f>
        <v>22</v>
      </c>
      <c r="G3304" s="2">
        <v>43652</v>
      </c>
      <c r="H3304" s="2">
        <v>43656</v>
      </c>
      <c r="I3304" s="1" t="s">
        <v>32</v>
      </c>
      <c r="J3304">
        <v>21</v>
      </c>
      <c r="K3304" s="1" t="s">
        <v>43</v>
      </c>
      <c r="L3304">
        <v>47</v>
      </c>
      <c r="M3304" s="1" t="s">
        <v>267</v>
      </c>
      <c r="N3304">
        <v>11</v>
      </c>
      <c r="O3304" s="1" t="s">
        <v>126</v>
      </c>
      <c r="P3304">
        <v>6</v>
      </c>
      <c r="Q3304">
        <v>0.05</v>
      </c>
      <c r="R3304">
        <v>2559.4</v>
      </c>
      <c r="S3304">
        <v>1356.4820000000002</v>
      </c>
      <c r="T3304">
        <v>8138.8920000000016</v>
      </c>
      <c r="U3304">
        <v>14588.580000000002</v>
      </c>
      <c r="V3304">
        <f>Sales[[#This Row],[Total Revenue]]-Sales[[#This Row],[Total Buying]]</f>
        <v>6449.6880000000001</v>
      </c>
      <c r="W3304">
        <v>131</v>
      </c>
      <c r="X3304" s="1" t="s">
        <v>746</v>
      </c>
      <c r="Y3304" s="1" t="s">
        <v>711</v>
      </c>
      <c r="Z3304" s="1" t="s">
        <v>306</v>
      </c>
      <c r="AA3304" s="1" t="s">
        <v>307</v>
      </c>
      <c r="AB3304" s="1" t="s">
        <v>56</v>
      </c>
      <c r="AC3304" s="1" t="s">
        <v>307</v>
      </c>
      <c r="AD3304">
        <v>56171</v>
      </c>
      <c r="AE3304">
        <v>61279</v>
      </c>
    </row>
    <row r="3305" spans="1:31" x14ac:dyDescent="0.3">
      <c r="A3305" s="1" t="s">
        <v>4139</v>
      </c>
      <c r="B3305" s="1" t="s">
        <v>30</v>
      </c>
      <c r="C3305" s="1" t="s">
        <v>31</v>
      </c>
      <c r="D3305" s="2">
        <v>43500</v>
      </c>
      <c r="E3305" s="2">
        <v>43638</v>
      </c>
      <c r="F3305" s="2" t="str">
        <f>TEXT(Sales[[#This Row],[OrderDate]],"dd")</f>
        <v>22</v>
      </c>
      <c r="G3305" s="2">
        <v>43655</v>
      </c>
      <c r="H3305" s="2">
        <v>43656</v>
      </c>
      <c r="I3305" s="1" t="s">
        <v>32</v>
      </c>
      <c r="J3305">
        <v>4</v>
      </c>
      <c r="K3305" s="1" t="s">
        <v>70</v>
      </c>
      <c r="L3305">
        <v>10</v>
      </c>
      <c r="M3305" s="1" t="s">
        <v>273</v>
      </c>
      <c r="N3305">
        <v>43</v>
      </c>
      <c r="O3305" s="1" t="s">
        <v>580</v>
      </c>
      <c r="P3305">
        <v>3</v>
      </c>
      <c r="Q3305">
        <v>0.05</v>
      </c>
      <c r="R3305">
        <v>6351.6</v>
      </c>
      <c r="S3305">
        <v>2921.7360000000003</v>
      </c>
      <c r="T3305">
        <v>8765.2080000000005</v>
      </c>
      <c r="U3305">
        <v>18102.060000000001</v>
      </c>
      <c r="V3305">
        <f>Sales[[#This Row],[Total Revenue]]-Sales[[#This Row],[Total Buying]]</f>
        <v>9336.8520000000008</v>
      </c>
      <c r="W3305">
        <v>245</v>
      </c>
      <c r="X3305" s="1" t="s">
        <v>1176</v>
      </c>
      <c r="Y3305" s="1" t="s">
        <v>1177</v>
      </c>
      <c r="Z3305" s="1" t="s">
        <v>732</v>
      </c>
      <c r="AA3305" s="1" t="s">
        <v>733</v>
      </c>
      <c r="AB3305" s="1" t="s">
        <v>40</v>
      </c>
      <c r="AC3305" s="1" t="s">
        <v>733</v>
      </c>
      <c r="AD3305">
        <v>92675</v>
      </c>
      <c r="AE3305">
        <v>33139</v>
      </c>
    </row>
    <row r="3306" spans="1:31" x14ac:dyDescent="0.3">
      <c r="A3306" s="1" t="s">
        <v>4140</v>
      </c>
      <c r="B3306" s="1" t="s">
        <v>100</v>
      </c>
      <c r="C3306" s="1" t="s">
        <v>77</v>
      </c>
      <c r="D3306" s="2">
        <v>43600</v>
      </c>
      <c r="E3306" s="2">
        <v>43638</v>
      </c>
      <c r="F3306" s="2" t="str">
        <f>TEXT(Sales[[#This Row],[OrderDate]],"dd")</f>
        <v>22</v>
      </c>
      <c r="G3306" s="2">
        <v>43640</v>
      </c>
      <c r="H3306" s="2">
        <v>43649</v>
      </c>
      <c r="I3306" s="1" t="s">
        <v>32</v>
      </c>
      <c r="J3306">
        <v>26</v>
      </c>
      <c r="K3306" s="1" t="s">
        <v>247</v>
      </c>
      <c r="L3306">
        <v>8</v>
      </c>
      <c r="M3306" s="1" t="s">
        <v>98</v>
      </c>
      <c r="N3306">
        <v>10</v>
      </c>
      <c r="O3306" s="1" t="s">
        <v>162</v>
      </c>
      <c r="P3306">
        <v>1</v>
      </c>
      <c r="Q3306">
        <v>0.15</v>
      </c>
      <c r="R3306">
        <v>5721.8</v>
      </c>
      <c r="S3306">
        <v>3719.17</v>
      </c>
      <c r="T3306">
        <v>3719.17</v>
      </c>
      <c r="U3306">
        <v>4863.5300000000007</v>
      </c>
      <c r="V3306">
        <f>Sales[[#This Row],[Total Revenue]]-Sales[[#This Row],[Total Buying]]</f>
        <v>1144.3600000000006</v>
      </c>
      <c r="W3306">
        <v>115</v>
      </c>
      <c r="X3306" s="1" t="s">
        <v>695</v>
      </c>
      <c r="Y3306" s="1" t="s">
        <v>696</v>
      </c>
      <c r="Z3306" s="1" t="s">
        <v>306</v>
      </c>
      <c r="AA3306" s="1" t="s">
        <v>307</v>
      </c>
      <c r="AB3306" s="1" t="s">
        <v>56</v>
      </c>
      <c r="AC3306" s="1" t="s">
        <v>307</v>
      </c>
      <c r="AD3306">
        <v>58967</v>
      </c>
      <c r="AE3306">
        <v>50536</v>
      </c>
    </row>
    <row r="3307" spans="1:31" x14ac:dyDescent="0.3">
      <c r="A3307" s="1" t="s">
        <v>4141</v>
      </c>
      <c r="B3307" s="1" t="s">
        <v>47</v>
      </c>
      <c r="C3307" s="1" t="s">
        <v>31</v>
      </c>
      <c r="D3307" s="2">
        <v>43500</v>
      </c>
      <c r="E3307" s="2">
        <v>43638</v>
      </c>
      <c r="F3307" s="2" t="str">
        <f>TEXT(Sales[[#This Row],[OrderDate]],"dd")</f>
        <v>22</v>
      </c>
      <c r="G3307" s="2">
        <v>43663</v>
      </c>
      <c r="H3307" s="2">
        <v>43669</v>
      </c>
      <c r="I3307" s="1" t="s">
        <v>32</v>
      </c>
      <c r="J3307">
        <v>14</v>
      </c>
      <c r="K3307" s="1" t="s">
        <v>222</v>
      </c>
      <c r="L3307">
        <v>24</v>
      </c>
      <c r="M3307" s="1" t="s">
        <v>138</v>
      </c>
      <c r="N3307">
        <v>19</v>
      </c>
      <c r="O3307" s="1" t="s">
        <v>726</v>
      </c>
      <c r="P3307">
        <v>2</v>
      </c>
      <c r="Q3307">
        <v>0.15</v>
      </c>
      <c r="R3307">
        <v>6137.2</v>
      </c>
      <c r="S3307">
        <v>4296.04</v>
      </c>
      <c r="T3307">
        <v>8592.08</v>
      </c>
      <c r="U3307">
        <v>10433.24</v>
      </c>
      <c r="V3307">
        <f>Sales[[#This Row],[Total Revenue]]-Sales[[#This Row],[Total Buying]]</f>
        <v>1841.1599999999999</v>
      </c>
      <c r="W3307">
        <v>207</v>
      </c>
      <c r="X3307" s="1" t="s">
        <v>1117</v>
      </c>
      <c r="Y3307" s="1" t="s">
        <v>731</v>
      </c>
      <c r="Z3307" s="1" t="s">
        <v>586</v>
      </c>
      <c r="AA3307" s="1" t="s">
        <v>587</v>
      </c>
      <c r="AB3307" s="1" t="s">
        <v>40</v>
      </c>
      <c r="AC3307" s="1" t="s">
        <v>587</v>
      </c>
      <c r="AD3307">
        <v>43801</v>
      </c>
      <c r="AE3307">
        <v>79416</v>
      </c>
    </row>
    <row r="3308" spans="1:31" x14ac:dyDescent="0.3">
      <c r="A3308" s="1" t="s">
        <v>4142</v>
      </c>
      <c r="B3308" s="1" t="s">
        <v>42</v>
      </c>
      <c r="C3308" s="1" t="s">
        <v>77</v>
      </c>
      <c r="D3308" s="2">
        <v>43500</v>
      </c>
      <c r="E3308" s="2">
        <v>43638</v>
      </c>
      <c r="F3308" s="2" t="str">
        <f>TEXT(Sales[[#This Row],[OrderDate]],"dd")</f>
        <v>22</v>
      </c>
      <c r="G3308" s="2">
        <v>43651</v>
      </c>
      <c r="H3308" s="2">
        <v>43659</v>
      </c>
      <c r="I3308" s="1" t="s">
        <v>32</v>
      </c>
      <c r="J3308">
        <v>22</v>
      </c>
      <c r="K3308" s="1" t="s">
        <v>85</v>
      </c>
      <c r="L3308">
        <v>30</v>
      </c>
      <c r="M3308" s="1" t="s">
        <v>166</v>
      </c>
      <c r="N3308">
        <v>1</v>
      </c>
      <c r="O3308" s="1" t="s">
        <v>72</v>
      </c>
      <c r="P3308">
        <v>5</v>
      </c>
      <c r="Q3308">
        <v>0.1</v>
      </c>
      <c r="R3308">
        <v>261.3</v>
      </c>
      <c r="S3308">
        <v>198.58800000000002</v>
      </c>
      <c r="T3308">
        <v>992.94</v>
      </c>
      <c r="U3308">
        <v>1175.8500000000001</v>
      </c>
      <c r="V3308">
        <f>Sales[[#This Row],[Total Revenue]]-Sales[[#This Row],[Total Buying]]</f>
        <v>182.91000000000008</v>
      </c>
      <c r="W3308">
        <v>160</v>
      </c>
      <c r="X3308" s="1" t="s">
        <v>815</v>
      </c>
      <c r="Y3308" s="1" t="s">
        <v>532</v>
      </c>
      <c r="Z3308" s="1" t="s">
        <v>196</v>
      </c>
      <c r="AA3308" s="1" t="s">
        <v>197</v>
      </c>
      <c r="AB3308" s="1" t="s">
        <v>147</v>
      </c>
      <c r="AC3308" s="1" t="s">
        <v>197</v>
      </c>
      <c r="AD3308">
        <v>32297</v>
      </c>
      <c r="AE3308">
        <v>73620</v>
      </c>
    </row>
    <row r="3309" spans="1:31" x14ac:dyDescent="0.3">
      <c r="A3309" s="1" t="s">
        <v>4143</v>
      </c>
      <c r="B3309" s="1" t="s">
        <v>30</v>
      </c>
      <c r="C3309" s="1" t="s">
        <v>77</v>
      </c>
      <c r="D3309" s="2">
        <v>43500</v>
      </c>
      <c r="E3309" s="2">
        <v>43639</v>
      </c>
      <c r="F3309" s="2" t="str">
        <f>TEXT(Sales[[#This Row],[OrderDate]],"dd")</f>
        <v>23</v>
      </c>
      <c r="G3309" s="2">
        <v>43653</v>
      </c>
      <c r="H3309" s="2">
        <v>43657</v>
      </c>
      <c r="I3309" s="1" t="s">
        <v>32</v>
      </c>
      <c r="J3309">
        <v>8</v>
      </c>
      <c r="K3309" s="1" t="s">
        <v>105</v>
      </c>
      <c r="L3309">
        <v>40</v>
      </c>
      <c r="M3309" s="1" t="s">
        <v>189</v>
      </c>
      <c r="N3309">
        <v>15</v>
      </c>
      <c r="O3309" s="1" t="s">
        <v>347</v>
      </c>
      <c r="P3309">
        <v>8</v>
      </c>
      <c r="Q3309">
        <v>7.4999999999999997E-2</v>
      </c>
      <c r="R3309">
        <v>3919.5</v>
      </c>
      <c r="S3309">
        <v>2900.43</v>
      </c>
      <c r="T3309">
        <v>23203.439999999999</v>
      </c>
      <c r="U3309">
        <v>29004.3</v>
      </c>
      <c r="V3309">
        <f>Sales[[#This Row],[Total Revenue]]-Sales[[#This Row],[Total Buying]]</f>
        <v>5800.8600000000006</v>
      </c>
      <c r="W3309">
        <v>146</v>
      </c>
      <c r="X3309" s="1" t="s">
        <v>777</v>
      </c>
      <c r="Y3309" s="1" t="s">
        <v>778</v>
      </c>
      <c r="Z3309" s="1" t="s">
        <v>779</v>
      </c>
      <c r="AA3309" s="1" t="s">
        <v>780</v>
      </c>
      <c r="AB3309" s="1" t="s">
        <v>116</v>
      </c>
      <c r="AC3309" s="1" t="s">
        <v>780</v>
      </c>
      <c r="AD3309">
        <v>127177</v>
      </c>
      <c r="AE3309">
        <v>61442</v>
      </c>
    </row>
    <row r="3310" spans="1:31" x14ac:dyDescent="0.3">
      <c r="A3310" s="1" t="s">
        <v>4144</v>
      </c>
      <c r="B3310" s="1" t="s">
        <v>30</v>
      </c>
      <c r="C3310" s="1" t="s">
        <v>77</v>
      </c>
      <c r="D3310" s="2">
        <v>43500</v>
      </c>
      <c r="E3310" s="2">
        <v>43639</v>
      </c>
      <c r="F3310" s="2" t="str">
        <f>TEXT(Sales[[#This Row],[OrderDate]],"dd")</f>
        <v>23</v>
      </c>
      <c r="G3310" s="2">
        <v>43660</v>
      </c>
      <c r="H3310" s="2">
        <v>43670</v>
      </c>
      <c r="I3310" s="1" t="s">
        <v>32</v>
      </c>
      <c r="J3310">
        <v>2</v>
      </c>
      <c r="K3310" s="1" t="s">
        <v>142</v>
      </c>
      <c r="L3310">
        <v>37</v>
      </c>
      <c r="M3310" s="1" t="s">
        <v>498</v>
      </c>
      <c r="N3310">
        <v>45</v>
      </c>
      <c r="O3310" s="1" t="s">
        <v>109</v>
      </c>
      <c r="P3310">
        <v>7</v>
      </c>
      <c r="Q3310">
        <v>0.3</v>
      </c>
      <c r="R3310">
        <v>1259.6000000000001</v>
      </c>
      <c r="S3310">
        <v>919.50800000000004</v>
      </c>
      <c r="T3310">
        <v>6436.5560000000005</v>
      </c>
      <c r="U3310">
        <v>6172.04</v>
      </c>
      <c r="V3310">
        <f>Sales[[#This Row],[Total Revenue]]-Sales[[#This Row],[Total Buying]]</f>
        <v>-264.51600000000053</v>
      </c>
      <c r="W3310">
        <v>175</v>
      </c>
      <c r="X3310" s="1" t="s">
        <v>665</v>
      </c>
      <c r="Y3310" s="1" t="s">
        <v>532</v>
      </c>
      <c r="Z3310" s="1" t="s">
        <v>196</v>
      </c>
      <c r="AA3310" s="1" t="s">
        <v>197</v>
      </c>
      <c r="AB3310" s="1" t="s">
        <v>147</v>
      </c>
      <c r="AC3310" s="1" t="s">
        <v>197</v>
      </c>
      <c r="AD3310">
        <v>49006</v>
      </c>
      <c r="AE3310">
        <v>74034</v>
      </c>
    </row>
    <row r="3311" spans="1:31" x14ac:dyDescent="0.3">
      <c r="A3311" s="1" t="s">
        <v>4145</v>
      </c>
      <c r="B3311" s="1" t="s">
        <v>30</v>
      </c>
      <c r="C3311" s="1" t="s">
        <v>77</v>
      </c>
      <c r="D3311" s="2">
        <v>43500</v>
      </c>
      <c r="E3311" s="2">
        <v>43639</v>
      </c>
      <c r="F3311" s="2" t="str">
        <f>TEXT(Sales[[#This Row],[OrderDate]],"dd")</f>
        <v>23</v>
      </c>
      <c r="G3311" s="2">
        <v>43651</v>
      </c>
      <c r="H3311" s="2">
        <v>43652</v>
      </c>
      <c r="I3311" s="1" t="s">
        <v>32</v>
      </c>
      <c r="J3311">
        <v>11</v>
      </c>
      <c r="K3311" s="1" t="s">
        <v>125</v>
      </c>
      <c r="L3311">
        <v>38</v>
      </c>
      <c r="M3311" s="1" t="s">
        <v>226</v>
      </c>
      <c r="N3311">
        <v>34</v>
      </c>
      <c r="O3311" s="1" t="s">
        <v>335</v>
      </c>
      <c r="P3311">
        <v>5</v>
      </c>
      <c r="Q3311">
        <v>0.1</v>
      </c>
      <c r="R3311">
        <v>2358.4</v>
      </c>
      <c r="S3311">
        <v>1532.96</v>
      </c>
      <c r="T3311">
        <v>7664.8</v>
      </c>
      <c r="U3311">
        <v>10612.8</v>
      </c>
      <c r="V3311">
        <f>Sales[[#This Row],[Total Revenue]]-Sales[[#This Row],[Total Buying]]</f>
        <v>2947.9999999999991</v>
      </c>
      <c r="W3311">
        <v>98</v>
      </c>
      <c r="X3311" s="1" t="s">
        <v>1650</v>
      </c>
      <c r="Y3311" s="1" t="s">
        <v>1039</v>
      </c>
      <c r="Z3311" s="1" t="s">
        <v>400</v>
      </c>
      <c r="AA3311" s="1" t="s">
        <v>401</v>
      </c>
      <c r="AB3311" s="1" t="s">
        <v>116</v>
      </c>
      <c r="AC3311" s="1" t="s">
        <v>401</v>
      </c>
      <c r="AD3311">
        <v>37157</v>
      </c>
      <c r="AE3311">
        <v>108570</v>
      </c>
    </row>
    <row r="3312" spans="1:31" x14ac:dyDescent="0.3">
      <c r="A3312" s="1" t="s">
        <v>4146</v>
      </c>
      <c r="B3312" s="1" t="s">
        <v>30</v>
      </c>
      <c r="C3312" s="1" t="s">
        <v>239</v>
      </c>
      <c r="D3312" s="2">
        <v>43500</v>
      </c>
      <c r="E3312" s="2">
        <v>43639</v>
      </c>
      <c r="F3312" s="2" t="str">
        <f>TEXT(Sales[[#This Row],[OrderDate]],"dd")</f>
        <v>23</v>
      </c>
      <c r="G3312" s="2">
        <v>43667</v>
      </c>
      <c r="H3312" s="2">
        <v>43676</v>
      </c>
      <c r="I3312" s="1" t="s">
        <v>32</v>
      </c>
      <c r="J3312">
        <v>10</v>
      </c>
      <c r="K3312" s="1" t="s">
        <v>121</v>
      </c>
      <c r="L3312">
        <v>45</v>
      </c>
      <c r="M3312" s="1" t="s">
        <v>639</v>
      </c>
      <c r="N3312">
        <v>41</v>
      </c>
      <c r="O3312" s="1" t="s">
        <v>60</v>
      </c>
      <c r="P3312">
        <v>4</v>
      </c>
      <c r="Q3312">
        <v>0.05</v>
      </c>
      <c r="R3312">
        <v>2887.7000000000003</v>
      </c>
      <c r="S3312">
        <v>1443.8500000000001</v>
      </c>
      <c r="T3312">
        <v>5775.4000000000005</v>
      </c>
      <c r="U3312">
        <v>10973.26</v>
      </c>
      <c r="V3312">
        <f>Sales[[#This Row],[Total Revenue]]-Sales[[#This Row],[Total Buying]]</f>
        <v>5197.8599999999997</v>
      </c>
      <c r="W3312">
        <v>364</v>
      </c>
      <c r="X3312" s="1" t="s">
        <v>1069</v>
      </c>
      <c r="Y3312" s="1" t="s">
        <v>387</v>
      </c>
      <c r="Z3312" s="1" t="s">
        <v>405</v>
      </c>
      <c r="AA3312" s="1" t="s">
        <v>406</v>
      </c>
      <c r="AB3312" s="1" t="s">
        <v>116</v>
      </c>
      <c r="AC3312" s="1" t="s">
        <v>406</v>
      </c>
      <c r="AD3312">
        <v>66417</v>
      </c>
      <c r="AE3312">
        <v>50626</v>
      </c>
    </row>
    <row r="3313" spans="1:31" x14ac:dyDescent="0.3">
      <c r="A3313" s="1" t="s">
        <v>4147</v>
      </c>
      <c r="B3313" s="1" t="s">
        <v>42</v>
      </c>
      <c r="C3313" s="1" t="s">
        <v>239</v>
      </c>
      <c r="D3313" s="2">
        <v>43600</v>
      </c>
      <c r="E3313" s="2">
        <v>43639</v>
      </c>
      <c r="F3313" s="2" t="str">
        <f>TEXT(Sales[[#This Row],[OrderDate]],"dd")</f>
        <v>23</v>
      </c>
      <c r="G3313" s="2">
        <v>43646</v>
      </c>
      <c r="H3313" s="2">
        <v>43652</v>
      </c>
      <c r="I3313" s="1" t="s">
        <v>32</v>
      </c>
      <c r="J3313">
        <v>23</v>
      </c>
      <c r="K3313" s="1" t="s">
        <v>171</v>
      </c>
      <c r="L3313">
        <v>42</v>
      </c>
      <c r="M3313" s="1" t="s">
        <v>363</v>
      </c>
      <c r="N3313">
        <v>36</v>
      </c>
      <c r="O3313" s="1" t="s">
        <v>227</v>
      </c>
      <c r="P3313">
        <v>5</v>
      </c>
      <c r="Q3313">
        <v>0.05</v>
      </c>
      <c r="R3313">
        <v>1065.3</v>
      </c>
      <c r="S3313">
        <v>628.52699999999993</v>
      </c>
      <c r="T3313">
        <v>3142.6349999999998</v>
      </c>
      <c r="U3313">
        <v>5060.1750000000002</v>
      </c>
      <c r="V3313">
        <f>Sales[[#This Row],[Total Revenue]]-Sales[[#This Row],[Total Buying]]</f>
        <v>1917.5400000000004</v>
      </c>
      <c r="W3313">
        <v>359</v>
      </c>
      <c r="X3313" s="1" t="s">
        <v>1934</v>
      </c>
      <c r="Y3313" s="1" t="s">
        <v>404</v>
      </c>
      <c r="Z3313" s="1" t="s">
        <v>405</v>
      </c>
      <c r="AA3313" s="1" t="s">
        <v>406</v>
      </c>
      <c r="AB3313" s="1" t="s">
        <v>116</v>
      </c>
      <c r="AC3313" s="1" t="s">
        <v>406</v>
      </c>
      <c r="AD3313">
        <v>42233</v>
      </c>
      <c r="AE3313">
        <v>60191</v>
      </c>
    </row>
    <row r="3314" spans="1:31" x14ac:dyDescent="0.3">
      <c r="A3314" s="1" t="s">
        <v>4148</v>
      </c>
      <c r="B3314" s="1" t="s">
        <v>42</v>
      </c>
      <c r="C3314" s="1" t="s">
        <v>424</v>
      </c>
      <c r="D3314" s="2">
        <v>43500</v>
      </c>
      <c r="E3314" s="2">
        <v>43639</v>
      </c>
      <c r="F3314" s="2" t="str">
        <f>TEXT(Sales[[#This Row],[OrderDate]],"dd")</f>
        <v>23</v>
      </c>
      <c r="G3314" s="2">
        <v>43644</v>
      </c>
      <c r="H3314" s="2">
        <v>43647</v>
      </c>
      <c r="I3314" s="1" t="s">
        <v>32</v>
      </c>
      <c r="J3314">
        <v>22</v>
      </c>
      <c r="K3314" s="1" t="s">
        <v>85</v>
      </c>
      <c r="L3314">
        <v>5</v>
      </c>
      <c r="M3314" s="1" t="s">
        <v>106</v>
      </c>
      <c r="N3314">
        <v>43</v>
      </c>
      <c r="O3314" s="1" t="s">
        <v>580</v>
      </c>
      <c r="P3314">
        <v>3</v>
      </c>
      <c r="Q3314">
        <v>0.3</v>
      </c>
      <c r="R3314">
        <v>5326.5</v>
      </c>
      <c r="S3314">
        <v>2503.4549999999999</v>
      </c>
      <c r="T3314">
        <v>7510.3649999999998</v>
      </c>
      <c r="U3314">
        <v>11185.650000000001</v>
      </c>
      <c r="V3314">
        <f>Sales[[#This Row],[Total Revenue]]-Sales[[#This Row],[Total Buying]]</f>
        <v>3675.2850000000017</v>
      </c>
      <c r="W3314">
        <v>86</v>
      </c>
      <c r="X3314" s="1" t="s">
        <v>1705</v>
      </c>
      <c r="Y3314" s="1" t="s">
        <v>461</v>
      </c>
      <c r="Z3314" s="1" t="s">
        <v>158</v>
      </c>
      <c r="AA3314" s="1" t="s">
        <v>159</v>
      </c>
      <c r="AB3314" s="1" t="s">
        <v>116</v>
      </c>
      <c r="AC3314" s="1" t="s">
        <v>159</v>
      </c>
      <c r="AD3314">
        <v>31886</v>
      </c>
      <c r="AE3314">
        <v>45894</v>
      </c>
    </row>
    <row r="3315" spans="1:31" x14ac:dyDescent="0.3">
      <c r="A3315" s="1" t="s">
        <v>4149</v>
      </c>
      <c r="B3315" s="1" t="s">
        <v>47</v>
      </c>
      <c r="C3315" s="1" t="s">
        <v>62</v>
      </c>
      <c r="D3315" s="2">
        <v>43500</v>
      </c>
      <c r="E3315" s="2">
        <v>43639</v>
      </c>
      <c r="F3315" s="2" t="str">
        <f>TEXT(Sales[[#This Row],[OrderDate]],"dd")</f>
        <v>23</v>
      </c>
      <c r="G3315" s="2">
        <v>43644</v>
      </c>
      <c r="H3315" s="2">
        <v>43650</v>
      </c>
      <c r="I3315" s="1" t="s">
        <v>32</v>
      </c>
      <c r="J3315">
        <v>17</v>
      </c>
      <c r="K3315" s="1" t="s">
        <v>292</v>
      </c>
      <c r="L3315">
        <v>31</v>
      </c>
      <c r="M3315" s="1" t="s">
        <v>374</v>
      </c>
      <c r="N3315">
        <v>10</v>
      </c>
      <c r="O3315" s="1" t="s">
        <v>162</v>
      </c>
      <c r="P3315">
        <v>8</v>
      </c>
      <c r="Q3315">
        <v>0.05</v>
      </c>
      <c r="R3315">
        <v>3423.7000000000003</v>
      </c>
      <c r="S3315">
        <v>1540.6650000000002</v>
      </c>
      <c r="T3315">
        <v>12325.320000000002</v>
      </c>
      <c r="U3315">
        <v>26020.120000000003</v>
      </c>
      <c r="V3315">
        <f>Sales[[#This Row],[Total Revenue]]-Sales[[#This Row],[Total Buying]]</f>
        <v>13694.800000000001</v>
      </c>
      <c r="W3315">
        <v>280</v>
      </c>
      <c r="X3315" s="1" t="s">
        <v>151</v>
      </c>
      <c r="Y3315" s="1" t="s">
        <v>152</v>
      </c>
      <c r="Z3315" s="1" t="s">
        <v>145</v>
      </c>
      <c r="AA3315" s="1" t="s">
        <v>146</v>
      </c>
      <c r="AB3315" s="1" t="s">
        <v>147</v>
      </c>
      <c r="AC3315" s="1" t="s">
        <v>146</v>
      </c>
      <c r="AD3315">
        <v>167100</v>
      </c>
      <c r="AE3315">
        <v>26150</v>
      </c>
    </row>
    <row r="3316" spans="1:31" x14ac:dyDescent="0.3">
      <c r="A3316" s="1" t="s">
        <v>4150</v>
      </c>
      <c r="B3316" s="1" t="s">
        <v>30</v>
      </c>
      <c r="C3316" s="1" t="s">
        <v>77</v>
      </c>
      <c r="D3316" s="2">
        <v>43500</v>
      </c>
      <c r="E3316" s="2">
        <v>43640</v>
      </c>
      <c r="F3316" s="2" t="str">
        <f>TEXT(Sales[[#This Row],[OrderDate]],"dd")</f>
        <v>24</v>
      </c>
      <c r="G3316" s="2">
        <v>43654</v>
      </c>
      <c r="H3316" s="2">
        <v>43658</v>
      </c>
      <c r="I3316" s="1" t="s">
        <v>32</v>
      </c>
      <c r="J3316">
        <v>1</v>
      </c>
      <c r="K3316" s="1" t="s">
        <v>78</v>
      </c>
      <c r="L3316">
        <v>45</v>
      </c>
      <c r="M3316" s="1" t="s">
        <v>639</v>
      </c>
      <c r="N3316">
        <v>25</v>
      </c>
      <c r="O3316" s="1" t="s">
        <v>216</v>
      </c>
      <c r="P3316">
        <v>2</v>
      </c>
      <c r="Q3316">
        <v>0.4</v>
      </c>
      <c r="R3316">
        <v>3879.3</v>
      </c>
      <c r="S3316">
        <v>1823.271</v>
      </c>
      <c r="T3316">
        <v>3646.5419999999999</v>
      </c>
      <c r="U3316">
        <v>4655.16</v>
      </c>
      <c r="V3316">
        <f>Sales[[#This Row],[Total Revenue]]-Sales[[#This Row],[Total Buying]]</f>
        <v>1008.6179999999999</v>
      </c>
      <c r="W3316">
        <v>172</v>
      </c>
      <c r="X3316" s="1" t="s">
        <v>841</v>
      </c>
      <c r="Y3316" s="1" t="s">
        <v>532</v>
      </c>
      <c r="Z3316" s="1" t="s">
        <v>196</v>
      </c>
      <c r="AA3316" s="1" t="s">
        <v>197</v>
      </c>
      <c r="AB3316" s="1" t="s">
        <v>147</v>
      </c>
      <c r="AC3316" s="1" t="s">
        <v>197</v>
      </c>
      <c r="AD3316">
        <v>54255</v>
      </c>
      <c r="AE3316">
        <v>53281</v>
      </c>
    </row>
    <row r="3317" spans="1:31" x14ac:dyDescent="0.3">
      <c r="A3317" s="1" t="s">
        <v>4151</v>
      </c>
      <c r="B3317" s="1" t="s">
        <v>30</v>
      </c>
      <c r="C3317" s="1" t="s">
        <v>62</v>
      </c>
      <c r="D3317" s="2">
        <v>43500</v>
      </c>
      <c r="E3317" s="2">
        <v>43640</v>
      </c>
      <c r="F3317" s="2" t="str">
        <f>TEXT(Sales[[#This Row],[OrderDate]],"dd")</f>
        <v>24</v>
      </c>
      <c r="G3317" s="2">
        <v>43651</v>
      </c>
      <c r="H3317" s="2">
        <v>43658</v>
      </c>
      <c r="I3317" s="1" t="s">
        <v>32</v>
      </c>
      <c r="J3317">
        <v>9</v>
      </c>
      <c r="K3317" s="1" t="s">
        <v>214</v>
      </c>
      <c r="L3317">
        <v>22</v>
      </c>
      <c r="M3317" s="1" t="s">
        <v>71</v>
      </c>
      <c r="N3317">
        <v>27</v>
      </c>
      <c r="O3317" s="1" t="s">
        <v>223</v>
      </c>
      <c r="P3317">
        <v>3</v>
      </c>
      <c r="Q3317">
        <v>0.3</v>
      </c>
      <c r="R3317">
        <v>3926.2000000000003</v>
      </c>
      <c r="S3317">
        <v>3258.7460000000001</v>
      </c>
      <c r="T3317">
        <v>9776.2380000000012</v>
      </c>
      <c r="U3317">
        <v>8245.02</v>
      </c>
      <c r="V3317">
        <f>Sales[[#This Row],[Total Revenue]]-Sales[[#This Row],[Total Buying]]</f>
        <v>-1531.2180000000008</v>
      </c>
      <c r="W3317">
        <v>328</v>
      </c>
      <c r="X3317" s="1" t="s">
        <v>1081</v>
      </c>
      <c r="Y3317" s="1" t="s">
        <v>1082</v>
      </c>
      <c r="Z3317" s="1" t="s">
        <v>251</v>
      </c>
      <c r="AA3317" s="1" t="s">
        <v>252</v>
      </c>
      <c r="AB3317" s="1" t="s">
        <v>56</v>
      </c>
      <c r="AC3317" s="1" t="s">
        <v>252</v>
      </c>
      <c r="AD3317">
        <v>90433</v>
      </c>
      <c r="AE3317">
        <v>44648</v>
      </c>
    </row>
    <row r="3318" spans="1:31" x14ac:dyDescent="0.3">
      <c r="A3318" s="1" t="s">
        <v>4152</v>
      </c>
      <c r="B3318" s="1" t="s">
        <v>30</v>
      </c>
      <c r="C3318" s="1" t="s">
        <v>31</v>
      </c>
      <c r="D3318" s="2">
        <v>43500</v>
      </c>
      <c r="E3318" s="2">
        <v>43640</v>
      </c>
      <c r="F3318" s="2" t="str">
        <f>TEXT(Sales[[#This Row],[OrderDate]],"dd")</f>
        <v>24</v>
      </c>
      <c r="G3318" s="2">
        <v>43642</v>
      </c>
      <c r="H3318" s="2">
        <v>43647</v>
      </c>
      <c r="I3318" s="1" t="s">
        <v>32</v>
      </c>
      <c r="J3318">
        <v>3</v>
      </c>
      <c r="K3318" s="1" t="s">
        <v>154</v>
      </c>
      <c r="L3318">
        <v>44</v>
      </c>
      <c r="M3318" s="1" t="s">
        <v>445</v>
      </c>
      <c r="N3318">
        <v>23</v>
      </c>
      <c r="O3318" s="1" t="s">
        <v>103</v>
      </c>
      <c r="P3318">
        <v>4</v>
      </c>
      <c r="Q3318">
        <v>0.2</v>
      </c>
      <c r="R3318">
        <v>998.30000000000007</v>
      </c>
      <c r="S3318">
        <v>798.6400000000001</v>
      </c>
      <c r="T3318">
        <v>3194.5600000000004</v>
      </c>
      <c r="U3318">
        <v>3194.5600000000004</v>
      </c>
      <c r="V3318">
        <f>Sales[[#This Row],[Total Revenue]]-Sales[[#This Row],[Total Buying]]</f>
        <v>0</v>
      </c>
      <c r="W3318">
        <v>254</v>
      </c>
      <c r="X3318" s="1" t="s">
        <v>2843</v>
      </c>
      <c r="Y3318" s="1" t="s">
        <v>387</v>
      </c>
      <c r="Z3318" s="1" t="s">
        <v>388</v>
      </c>
      <c r="AA3318" s="1" t="s">
        <v>389</v>
      </c>
      <c r="AB3318" s="1" t="s">
        <v>116</v>
      </c>
      <c r="AC3318" s="1" t="s">
        <v>389</v>
      </c>
      <c r="AD3318">
        <v>88401</v>
      </c>
      <c r="AE3318">
        <v>43911</v>
      </c>
    </row>
    <row r="3319" spans="1:31" x14ac:dyDescent="0.3">
      <c r="A3319" s="1" t="s">
        <v>4153</v>
      </c>
      <c r="B3319" s="1" t="s">
        <v>47</v>
      </c>
      <c r="C3319" s="1" t="s">
        <v>48</v>
      </c>
      <c r="D3319" s="2">
        <v>43500</v>
      </c>
      <c r="E3319" s="2">
        <v>43640</v>
      </c>
      <c r="F3319" s="2" t="str">
        <f>TEXT(Sales[[#This Row],[OrderDate]],"dd")</f>
        <v>24</v>
      </c>
      <c r="G3319" s="2">
        <v>43647</v>
      </c>
      <c r="H3319" s="2">
        <v>43654</v>
      </c>
      <c r="I3319" s="1" t="s">
        <v>32</v>
      </c>
      <c r="J3319">
        <v>16</v>
      </c>
      <c r="K3319" s="1" t="s">
        <v>270</v>
      </c>
      <c r="L3319">
        <v>40</v>
      </c>
      <c r="M3319" s="1" t="s">
        <v>189</v>
      </c>
      <c r="N3319">
        <v>36</v>
      </c>
      <c r="O3319" s="1" t="s">
        <v>227</v>
      </c>
      <c r="P3319">
        <v>8</v>
      </c>
      <c r="Q3319">
        <v>0.05</v>
      </c>
      <c r="R3319">
        <v>917.9</v>
      </c>
      <c r="S3319">
        <v>523.20299999999997</v>
      </c>
      <c r="T3319">
        <v>4185.6239999999998</v>
      </c>
      <c r="U3319">
        <v>6976.04</v>
      </c>
      <c r="V3319">
        <f>Sales[[#This Row],[Total Revenue]]-Sales[[#This Row],[Total Buying]]</f>
        <v>2790.4160000000002</v>
      </c>
      <c r="W3319">
        <v>9</v>
      </c>
      <c r="X3319" s="1" t="s">
        <v>136</v>
      </c>
      <c r="Y3319" s="1" t="s">
        <v>113</v>
      </c>
      <c r="Z3319" s="1" t="s">
        <v>114</v>
      </c>
      <c r="AA3319" s="1" t="s">
        <v>115</v>
      </c>
      <c r="AB3319" s="1" t="s">
        <v>116</v>
      </c>
      <c r="AC3319" s="1" t="s">
        <v>115</v>
      </c>
      <c r="AD3319">
        <v>168914</v>
      </c>
      <c r="AE3319">
        <v>48809</v>
      </c>
    </row>
    <row r="3320" spans="1:31" x14ac:dyDescent="0.3">
      <c r="A3320" s="1" t="s">
        <v>4154</v>
      </c>
      <c r="B3320" s="1" t="s">
        <v>47</v>
      </c>
      <c r="C3320" s="1" t="s">
        <v>48</v>
      </c>
      <c r="D3320" s="2">
        <v>43500</v>
      </c>
      <c r="E3320" s="2">
        <v>43641</v>
      </c>
      <c r="F3320" s="2" t="str">
        <f>TEXT(Sales[[#This Row],[OrderDate]],"dd")</f>
        <v>25</v>
      </c>
      <c r="G3320" s="2">
        <v>43645</v>
      </c>
      <c r="H3320" s="2">
        <v>43652</v>
      </c>
      <c r="I3320" s="1" t="s">
        <v>32</v>
      </c>
      <c r="J3320">
        <v>16</v>
      </c>
      <c r="K3320" s="1" t="s">
        <v>270</v>
      </c>
      <c r="L3320">
        <v>46</v>
      </c>
      <c r="M3320" s="1" t="s">
        <v>203</v>
      </c>
      <c r="N3320">
        <v>12</v>
      </c>
      <c r="O3320" s="1" t="s">
        <v>35</v>
      </c>
      <c r="P3320">
        <v>6</v>
      </c>
      <c r="Q3320">
        <v>7.4999999999999997E-2</v>
      </c>
      <c r="R3320">
        <v>1098.8</v>
      </c>
      <c r="S3320">
        <v>637.30399999999997</v>
      </c>
      <c r="T3320">
        <v>3823.8239999999996</v>
      </c>
      <c r="U3320">
        <v>6098.34</v>
      </c>
      <c r="V3320">
        <f>Sales[[#This Row],[Total Revenue]]-Sales[[#This Row],[Total Buying]]</f>
        <v>2274.5160000000005</v>
      </c>
      <c r="W3320">
        <v>6</v>
      </c>
      <c r="X3320" s="1" t="s">
        <v>112</v>
      </c>
      <c r="Y3320" s="1" t="s">
        <v>113</v>
      </c>
      <c r="Z3320" s="1" t="s">
        <v>114</v>
      </c>
      <c r="AA3320" s="1" t="s">
        <v>115</v>
      </c>
      <c r="AB3320" s="1" t="s">
        <v>116</v>
      </c>
      <c r="AC3320" s="1" t="s">
        <v>115</v>
      </c>
      <c r="AD3320">
        <v>88973</v>
      </c>
      <c r="AE3320">
        <v>72695</v>
      </c>
    </row>
    <row r="3321" spans="1:31" x14ac:dyDescent="0.3">
      <c r="A3321" s="1" t="s">
        <v>4155</v>
      </c>
      <c r="B3321" s="1" t="s">
        <v>30</v>
      </c>
      <c r="C3321" s="1" t="s">
        <v>77</v>
      </c>
      <c r="D3321" s="2">
        <v>43500</v>
      </c>
      <c r="E3321" s="2">
        <v>43641</v>
      </c>
      <c r="F3321" s="2" t="str">
        <f>TEXT(Sales[[#This Row],[OrderDate]],"dd")</f>
        <v>25</v>
      </c>
      <c r="G3321" s="2">
        <v>43652</v>
      </c>
      <c r="H3321" s="2">
        <v>43656</v>
      </c>
      <c r="I3321" s="1" t="s">
        <v>32</v>
      </c>
      <c r="J3321">
        <v>12</v>
      </c>
      <c r="K3321" s="1" t="s">
        <v>208</v>
      </c>
      <c r="L3321">
        <v>44</v>
      </c>
      <c r="M3321" s="1" t="s">
        <v>445</v>
      </c>
      <c r="N3321">
        <v>21</v>
      </c>
      <c r="O3321" s="1" t="s">
        <v>131</v>
      </c>
      <c r="P3321">
        <v>2</v>
      </c>
      <c r="Q3321">
        <v>0.4</v>
      </c>
      <c r="R3321">
        <v>3993.2000000000003</v>
      </c>
      <c r="S3321">
        <v>2515.7160000000003</v>
      </c>
      <c r="T3321">
        <v>5031.4320000000007</v>
      </c>
      <c r="U3321">
        <v>4791.84</v>
      </c>
      <c r="V3321">
        <f>Sales[[#This Row],[Total Revenue]]-Sales[[#This Row],[Total Buying]]</f>
        <v>-239.59200000000055</v>
      </c>
      <c r="W3321">
        <v>188</v>
      </c>
      <c r="X3321" s="1" t="s">
        <v>872</v>
      </c>
      <c r="Y3321" s="1" t="s">
        <v>368</v>
      </c>
      <c r="Z3321" s="1" t="s">
        <v>369</v>
      </c>
      <c r="AA3321" s="1" t="s">
        <v>370</v>
      </c>
      <c r="AB3321" s="1" t="s">
        <v>147</v>
      </c>
      <c r="AC3321" s="1" t="s">
        <v>370</v>
      </c>
      <c r="AD3321">
        <v>44154</v>
      </c>
      <c r="AE3321">
        <v>44302</v>
      </c>
    </row>
    <row r="3322" spans="1:31" x14ac:dyDescent="0.3">
      <c r="A3322" s="1" t="s">
        <v>4156</v>
      </c>
      <c r="B3322" s="1" t="s">
        <v>42</v>
      </c>
      <c r="C3322" s="1" t="s">
        <v>77</v>
      </c>
      <c r="D3322" s="2">
        <v>43500</v>
      </c>
      <c r="E3322" s="2">
        <v>43641</v>
      </c>
      <c r="F3322" s="2" t="str">
        <f>TEXT(Sales[[#This Row],[OrderDate]],"dd")</f>
        <v>25</v>
      </c>
      <c r="G3322" s="2">
        <v>43656</v>
      </c>
      <c r="H3322" s="2">
        <v>43658</v>
      </c>
      <c r="I3322" s="1" t="s">
        <v>32</v>
      </c>
      <c r="J3322">
        <v>25</v>
      </c>
      <c r="K3322" s="1" t="s">
        <v>333</v>
      </c>
      <c r="L3322">
        <v>14</v>
      </c>
      <c r="M3322" s="1" t="s">
        <v>122</v>
      </c>
      <c r="N3322">
        <v>40</v>
      </c>
      <c r="O3322" s="1" t="s">
        <v>199</v>
      </c>
      <c r="P3322">
        <v>5</v>
      </c>
      <c r="Q3322">
        <v>0.05</v>
      </c>
      <c r="R3322">
        <v>2485.7000000000003</v>
      </c>
      <c r="S3322">
        <v>1640.5620000000004</v>
      </c>
      <c r="T3322">
        <v>8202.8100000000013</v>
      </c>
      <c r="U3322">
        <v>11807.075000000003</v>
      </c>
      <c r="V3322">
        <f>Sales[[#This Row],[Total Revenue]]-Sales[[#This Row],[Total Buying]]</f>
        <v>3604.2650000000012</v>
      </c>
      <c r="W3322">
        <v>113</v>
      </c>
      <c r="X3322" s="1" t="s">
        <v>406</v>
      </c>
      <c r="Y3322" s="1" t="s">
        <v>1384</v>
      </c>
      <c r="Z3322" s="1" t="s">
        <v>1385</v>
      </c>
      <c r="AA3322" s="1" t="s">
        <v>1384</v>
      </c>
      <c r="AB3322" s="1" t="s">
        <v>56</v>
      </c>
      <c r="AC3322" s="1" t="s">
        <v>1384</v>
      </c>
      <c r="AD3322">
        <v>273390</v>
      </c>
      <c r="AE3322">
        <v>70848</v>
      </c>
    </row>
    <row r="3323" spans="1:31" x14ac:dyDescent="0.3">
      <c r="A3323" s="1" t="s">
        <v>4157</v>
      </c>
      <c r="B3323" s="1" t="s">
        <v>30</v>
      </c>
      <c r="C3323" s="1" t="s">
        <v>48</v>
      </c>
      <c r="D3323" s="2">
        <v>43500</v>
      </c>
      <c r="E3323" s="2">
        <v>43641</v>
      </c>
      <c r="F3323" s="2" t="str">
        <f>TEXT(Sales[[#This Row],[OrderDate]],"dd")</f>
        <v>25</v>
      </c>
      <c r="G3323" s="2">
        <v>43645</v>
      </c>
      <c r="H3323" s="2">
        <v>43649</v>
      </c>
      <c r="I3323" s="1" t="s">
        <v>32</v>
      </c>
      <c r="J3323">
        <v>8</v>
      </c>
      <c r="K3323" s="1" t="s">
        <v>105</v>
      </c>
      <c r="L3323">
        <v>33</v>
      </c>
      <c r="M3323" s="1" t="s">
        <v>262</v>
      </c>
      <c r="N3323">
        <v>44</v>
      </c>
      <c r="O3323" s="1" t="s">
        <v>206</v>
      </c>
      <c r="P3323">
        <v>2</v>
      </c>
      <c r="Q3323">
        <v>7.4999999999999997E-2</v>
      </c>
      <c r="R3323">
        <v>221.1</v>
      </c>
      <c r="S3323">
        <v>121.605</v>
      </c>
      <c r="T3323">
        <v>243.21</v>
      </c>
      <c r="U3323">
        <v>409.03499999999997</v>
      </c>
      <c r="V3323">
        <f>Sales[[#This Row],[Total Revenue]]-Sales[[#This Row],[Total Buying]]</f>
        <v>165.82499999999996</v>
      </c>
      <c r="W3323">
        <v>5</v>
      </c>
      <c r="X3323" s="1" t="s">
        <v>1565</v>
      </c>
      <c r="Y3323" s="1" t="s">
        <v>1566</v>
      </c>
      <c r="Z3323" s="1" t="s">
        <v>1567</v>
      </c>
      <c r="AA3323" s="1" t="s">
        <v>1568</v>
      </c>
      <c r="AB3323" s="1" t="s">
        <v>56</v>
      </c>
      <c r="AC3323" s="1" t="s">
        <v>1568</v>
      </c>
      <c r="AD3323">
        <v>79902</v>
      </c>
      <c r="AE3323">
        <v>46085</v>
      </c>
    </row>
    <row r="3324" spans="1:31" x14ac:dyDescent="0.3">
      <c r="A3324" s="1" t="s">
        <v>4158</v>
      </c>
      <c r="B3324" s="1" t="s">
        <v>47</v>
      </c>
      <c r="C3324" s="1" t="s">
        <v>62</v>
      </c>
      <c r="D3324" s="2">
        <v>43500</v>
      </c>
      <c r="E3324" s="2">
        <v>43641</v>
      </c>
      <c r="F3324" s="2" t="str">
        <f>TEXT(Sales[[#This Row],[OrderDate]],"dd")</f>
        <v>25</v>
      </c>
      <c r="G3324" s="2">
        <v>43658</v>
      </c>
      <c r="H3324" s="2">
        <v>43662</v>
      </c>
      <c r="I3324" s="1" t="s">
        <v>32</v>
      </c>
      <c r="J3324">
        <v>15</v>
      </c>
      <c r="K3324" s="1" t="s">
        <v>134</v>
      </c>
      <c r="L3324">
        <v>26</v>
      </c>
      <c r="M3324" s="1" t="s">
        <v>215</v>
      </c>
      <c r="N3324">
        <v>8</v>
      </c>
      <c r="O3324" s="1" t="s">
        <v>172</v>
      </c>
      <c r="P3324">
        <v>2</v>
      </c>
      <c r="Q3324">
        <v>0.05</v>
      </c>
      <c r="R3324">
        <v>2237.8000000000002</v>
      </c>
      <c r="S3324">
        <v>1566.46</v>
      </c>
      <c r="T3324">
        <v>3132.92</v>
      </c>
      <c r="U3324">
        <v>4251.8200000000006</v>
      </c>
      <c r="V3324">
        <f>Sales[[#This Row],[Total Revenue]]-Sales[[#This Row],[Total Buying]]</f>
        <v>1118.9000000000005</v>
      </c>
      <c r="W3324">
        <v>298</v>
      </c>
      <c r="X3324" s="1" t="s">
        <v>229</v>
      </c>
      <c r="Y3324" s="1" t="s">
        <v>970</v>
      </c>
      <c r="Z3324" s="1" t="s">
        <v>257</v>
      </c>
      <c r="AA3324" s="1" t="s">
        <v>258</v>
      </c>
      <c r="AB3324" s="1" t="s">
        <v>56</v>
      </c>
      <c r="AC3324" s="1" t="s">
        <v>258</v>
      </c>
      <c r="AD3324">
        <v>44506</v>
      </c>
      <c r="AE3324">
        <v>41260</v>
      </c>
    </row>
    <row r="3325" spans="1:31" x14ac:dyDescent="0.3">
      <c r="A3325" s="1" t="s">
        <v>4159</v>
      </c>
      <c r="B3325" s="1" t="s">
        <v>47</v>
      </c>
      <c r="C3325" s="1" t="s">
        <v>48</v>
      </c>
      <c r="D3325" s="2">
        <v>43500</v>
      </c>
      <c r="E3325" s="2">
        <v>43641</v>
      </c>
      <c r="F3325" s="2" t="str">
        <f>TEXT(Sales[[#This Row],[OrderDate]],"dd")</f>
        <v>25</v>
      </c>
      <c r="G3325" s="2">
        <v>43659</v>
      </c>
      <c r="H3325" s="2">
        <v>43660</v>
      </c>
      <c r="I3325" s="1" t="s">
        <v>32</v>
      </c>
      <c r="J3325">
        <v>18</v>
      </c>
      <c r="K3325" s="1" t="s">
        <v>49</v>
      </c>
      <c r="L3325">
        <v>40</v>
      </c>
      <c r="M3325" s="1" t="s">
        <v>189</v>
      </c>
      <c r="N3325">
        <v>34</v>
      </c>
      <c r="O3325" s="1" t="s">
        <v>335</v>
      </c>
      <c r="P3325">
        <v>7</v>
      </c>
      <c r="Q3325">
        <v>0.3</v>
      </c>
      <c r="R3325">
        <v>2244.5</v>
      </c>
      <c r="S3325">
        <v>1391.59</v>
      </c>
      <c r="T3325">
        <v>9741.1299999999992</v>
      </c>
      <c r="U3325">
        <v>10998.050000000001</v>
      </c>
      <c r="V3325">
        <f>Sales[[#This Row],[Total Revenue]]-Sales[[#This Row],[Total Buying]]</f>
        <v>1256.9200000000019</v>
      </c>
      <c r="W3325">
        <v>40</v>
      </c>
      <c r="X3325" s="1" t="s">
        <v>395</v>
      </c>
      <c r="Y3325" s="1" t="s">
        <v>191</v>
      </c>
      <c r="Z3325" s="1" t="s">
        <v>158</v>
      </c>
      <c r="AA3325" s="1" t="s">
        <v>159</v>
      </c>
      <c r="AB3325" s="1" t="s">
        <v>116</v>
      </c>
      <c r="AC3325" s="1" t="s">
        <v>159</v>
      </c>
      <c r="AD3325">
        <v>71498</v>
      </c>
      <c r="AE3325">
        <v>52574</v>
      </c>
    </row>
    <row r="3326" spans="1:31" x14ac:dyDescent="0.3">
      <c r="A3326" s="1" t="s">
        <v>4160</v>
      </c>
      <c r="B3326" s="1" t="s">
        <v>30</v>
      </c>
      <c r="C3326" s="1" t="s">
        <v>62</v>
      </c>
      <c r="D3326" s="2">
        <v>43500</v>
      </c>
      <c r="E3326" s="2">
        <v>43641</v>
      </c>
      <c r="F3326" s="2" t="str">
        <f>TEXT(Sales[[#This Row],[OrderDate]],"dd")</f>
        <v>25</v>
      </c>
      <c r="G3326" s="2">
        <v>43651</v>
      </c>
      <c r="H3326" s="2">
        <v>43660</v>
      </c>
      <c r="I3326" s="1" t="s">
        <v>32</v>
      </c>
      <c r="J3326">
        <v>11</v>
      </c>
      <c r="K3326" s="1" t="s">
        <v>125</v>
      </c>
      <c r="L3326">
        <v>24</v>
      </c>
      <c r="M3326" s="1" t="s">
        <v>138</v>
      </c>
      <c r="N3326">
        <v>15</v>
      </c>
      <c r="O3326" s="1" t="s">
        <v>347</v>
      </c>
      <c r="P3326">
        <v>8</v>
      </c>
      <c r="Q3326">
        <v>0.15</v>
      </c>
      <c r="R3326">
        <v>737</v>
      </c>
      <c r="S3326">
        <v>449.57</v>
      </c>
      <c r="T3326">
        <v>3596.56</v>
      </c>
      <c r="U3326">
        <v>5011.6000000000004</v>
      </c>
      <c r="V3326">
        <f>Sales[[#This Row],[Total Revenue]]-Sales[[#This Row],[Total Buying]]</f>
        <v>1415.0400000000004</v>
      </c>
      <c r="W3326">
        <v>300</v>
      </c>
      <c r="X3326" s="1" t="s">
        <v>1918</v>
      </c>
      <c r="Y3326" s="1" t="s">
        <v>1919</v>
      </c>
      <c r="Z3326" s="1" t="s">
        <v>1920</v>
      </c>
      <c r="AA3326" s="1" t="s">
        <v>1921</v>
      </c>
      <c r="AB3326" s="1" t="s">
        <v>147</v>
      </c>
      <c r="AC3326" s="1" t="s">
        <v>1921</v>
      </c>
      <c r="AD3326">
        <v>65538</v>
      </c>
      <c r="AE3326">
        <v>52494</v>
      </c>
    </row>
    <row r="3327" spans="1:31" x14ac:dyDescent="0.3">
      <c r="A3327" s="1" t="s">
        <v>4161</v>
      </c>
      <c r="B3327" s="1" t="s">
        <v>47</v>
      </c>
      <c r="C3327" s="1" t="s">
        <v>62</v>
      </c>
      <c r="D3327" s="2">
        <v>43500</v>
      </c>
      <c r="E3327" s="2">
        <v>43642</v>
      </c>
      <c r="F3327" s="2" t="str">
        <f>TEXT(Sales[[#This Row],[OrderDate]],"dd")</f>
        <v>26</v>
      </c>
      <c r="G3327" s="2">
        <v>43644</v>
      </c>
      <c r="H3327" s="2">
        <v>43652</v>
      </c>
      <c r="I3327" s="1" t="s">
        <v>32</v>
      </c>
      <c r="J3327">
        <v>15</v>
      </c>
      <c r="K3327" s="1" t="s">
        <v>134</v>
      </c>
      <c r="L3327">
        <v>18</v>
      </c>
      <c r="M3327" s="1" t="s">
        <v>334</v>
      </c>
      <c r="N3327">
        <v>42</v>
      </c>
      <c r="O3327" s="1" t="s">
        <v>139</v>
      </c>
      <c r="P3327">
        <v>4</v>
      </c>
      <c r="Q3327">
        <v>0.2</v>
      </c>
      <c r="R3327">
        <v>2244.5</v>
      </c>
      <c r="S3327">
        <v>1279.3649999999998</v>
      </c>
      <c r="T3327">
        <v>5117.4599999999991</v>
      </c>
      <c r="U3327">
        <v>7182.4</v>
      </c>
      <c r="V3327">
        <f>Sales[[#This Row],[Total Revenue]]-Sales[[#This Row],[Total Buying]]</f>
        <v>2064.9400000000005</v>
      </c>
      <c r="W3327">
        <v>300</v>
      </c>
      <c r="X3327" s="1" t="s">
        <v>1918</v>
      </c>
      <c r="Y3327" s="1" t="s">
        <v>1919</v>
      </c>
      <c r="Z3327" s="1" t="s">
        <v>1920</v>
      </c>
      <c r="AA3327" s="1" t="s">
        <v>1921</v>
      </c>
      <c r="AB3327" s="1" t="s">
        <v>147</v>
      </c>
      <c r="AC3327" s="1" t="s">
        <v>1921</v>
      </c>
      <c r="AD3327">
        <v>65538</v>
      </c>
      <c r="AE3327">
        <v>52494</v>
      </c>
    </row>
    <row r="3328" spans="1:31" x14ac:dyDescent="0.3">
      <c r="A3328" s="1" t="s">
        <v>4162</v>
      </c>
      <c r="B3328" s="1" t="s">
        <v>47</v>
      </c>
      <c r="C3328" s="1" t="s">
        <v>31</v>
      </c>
      <c r="D3328" s="2">
        <v>43600</v>
      </c>
      <c r="E3328" s="2">
        <v>43642</v>
      </c>
      <c r="F3328" s="2" t="str">
        <f>TEXT(Sales[[#This Row],[OrderDate]],"dd")</f>
        <v>26</v>
      </c>
      <c r="G3328" s="2">
        <v>43660</v>
      </c>
      <c r="H3328" s="2">
        <v>43663</v>
      </c>
      <c r="I3328" s="1" t="s">
        <v>32</v>
      </c>
      <c r="J3328">
        <v>20</v>
      </c>
      <c r="K3328" s="1" t="s">
        <v>225</v>
      </c>
      <c r="L3328">
        <v>36</v>
      </c>
      <c r="M3328" s="1" t="s">
        <v>287</v>
      </c>
      <c r="N3328">
        <v>29</v>
      </c>
      <c r="O3328" s="1" t="s">
        <v>360</v>
      </c>
      <c r="P3328">
        <v>8</v>
      </c>
      <c r="Q3328">
        <v>0.05</v>
      </c>
      <c r="R3328">
        <v>3953</v>
      </c>
      <c r="S3328">
        <v>2767.1</v>
      </c>
      <c r="T3328">
        <v>22136.799999999999</v>
      </c>
      <c r="U3328">
        <v>30042.799999999999</v>
      </c>
      <c r="V3328">
        <f>Sales[[#This Row],[Total Revenue]]-Sales[[#This Row],[Total Buying]]</f>
        <v>7906</v>
      </c>
      <c r="W3328">
        <v>236</v>
      </c>
      <c r="X3328" s="1" t="s">
        <v>922</v>
      </c>
      <c r="Y3328" s="1" t="s">
        <v>923</v>
      </c>
      <c r="Z3328" s="1" t="s">
        <v>316</v>
      </c>
      <c r="AA3328" s="1" t="s">
        <v>317</v>
      </c>
      <c r="AB3328" s="1" t="s">
        <v>56</v>
      </c>
      <c r="AC3328" s="1" t="s">
        <v>317</v>
      </c>
      <c r="AD3328">
        <v>48425</v>
      </c>
      <c r="AE3328">
        <v>42128</v>
      </c>
    </row>
    <row r="3329" spans="1:31" x14ac:dyDescent="0.3">
      <c r="A3329" s="1" t="s">
        <v>4163</v>
      </c>
      <c r="B3329" s="1" t="s">
        <v>47</v>
      </c>
      <c r="C3329" s="1" t="s">
        <v>48</v>
      </c>
      <c r="D3329" s="2">
        <v>43600</v>
      </c>
      <c r="E3329" s="2">
        <v>43642</v>
      </c>
      <c r="F3329" s="2" t="str">
        <f>TEXT(Sales[[#This Row],[OrderDate]],"dd")</f>
        <v>26</v>
      </c>
      <c r="G3329" s="2">
        <v>43645</v>
      </c>
      <c r="H3329" s="2">
        <v>43649</v>
      </c>
      <c r="I3329" s="1" t="s">
        <v>32</v>
      </c>
      <c r="J3329">
        <v>13</v>
      </c>
      <c r="K3329" s="1" t="s">
        <v>88</v>
      </c>
      <c r="L3329">
        <v>27</v>
      </c>
      <c r="M3329" s="1" t="s">
        <v>560</v>
      </c>
      <c r="N3329">
        <v>39</v>
      </c>
      <c r="O3329" s="1" t="s">
        <v>288</v>
      </c>
      <c r="P3329">
        <v>7</v>
      </c>
      <c r="Q3329">
        <v>0.4</v>
      </c>
      <c r="R3329">
        <v>4020</v>
      </c>
      <c r="S3329">
        <v>2251.2000000000003</v>
      </c>
      <c r="T3329">
        <v>15758.400000000001</v>
      </c>
      <c r="U3329">
        <v>16884</v>
      </c>
      <c r="V3329">
        <f>Sales[[#This Row],[Total Revenue]]-Sales[[#This Row],[Total Buying]]</f>
        <v>1125.5999999999985</v>
      </c>
      <c r="W3329">
        <v>48</v>
      </c>
      <c r="X3329" s="1" t="s">
        <v>435</v>
      </c>
      <c r="Y3329" s="1" t="s">
        <v>191</v>
      </c>
      <c r="Z3329" s="1" t="s">
        <v>158</v>
      </c>
      <c r="AA3329" s="1" t="s">
        <v>159</v>
      </c>
      <c r="AB3329" s="1" t="s">
        <v>116</v>
      </c>
      <c r="AC3329" s="1" t="s">
        <v>159</v>
      </c>
      <c r="AD3329">
        <v>1342761</v>
      </c>
      <c r="AE3329">
        <v>50205</v>
      </c>
    </row>
    <row r="3330" spans="1:31" x14ac:dyDescent="0.3">
      <c r="A3330" s="1" t="s">
        <v>4164</v>
      </c>
      <c r="B3330" s="1" t="s">
        <v>100</v>
      </c>
      <c r="C3330" s="1" t="s">
        <v>77</v>
      </c>
      <c r="D3330" s="2">
        <v>43500</v>
      </c>
      <c r="E3330" s="2">
        <v>43642</v>
      </c>
      <c r="F3330" s="2" t="str">
        <f>TEXT(Sales[[#This Row],[OrderDate]],"dd")</f>
        <v>26</v>
      </c>
      <c r="G3330" s="2">
        <v>43659</v>
      </c>
      <c r="H3330" s="2">
        <v>43661</v>
      </c>
      <c r="I3330" s="1" t="s">
        <v>32</v>
      </c>
      <c r="J3330">
        <v>28</v>
      </c>
      <c r="K3330" s="1" t="s">
        <v>101</v>
      </c>
      <c r="L3330">
        <v>29</v>
      </c>
      <c r="M3330" s="1" t="s">
        <v>429</v>
      </c>
      <c r="N3330">
        <v>45</v>
      </c>
      <c r="O3330" s="1" t="s">
        <v>109</v>
      </c>
      <c r="P3330">
        <v>4</v>
      </c>
      <c r="Q3330">
        <v>7.4999999999999997E-2</v>
      </c>
      <c r="R3330">
        <v>6411.9000000000005</v>
      </c>
      <c r="S3330">
        <v>3911.2590000000005</v>
      </c>
      <c r="T3330">
        <v>15645.036000000002</v>
      </c>
      <c r="U3330">
        <v>23724.030000000002</v>
      </c>
      <c r="V3330">
        <f>Sales[[#This Row],[Total Revenue]]-Sales[[#This Row],[Total Buying]]</f>
        <v>8078.9940000000006</v>
      </c>
      <c r="W3330">
        <v>168</v>
      </c>
      <c r="X3330" s="1" t="s">
        <v>1172</v>
      </c>
      <c r="Y3330" s="1" t="s">
        <v>532</v>
      </c>
      <c r="Z3330" s="1" t="s">
        <v>196</v>
      </c>
      <c r="AA3330" s="1" t="s">
        <v>197</v>
      </c>
      <c r="AB3330" s="1" t="s">
        <v>147</v>
      </c>
      <c r="AC3330" s="1" t="s">
        <v>197</v>
      </c>
      <c r="AD3330">
        <v>37478</v>
      </c>
      <c r="AE3330">
        <v>69857</v>
      </c>
    </row>
    <row r="3331" spans="1:31" x14ac:dyDescent="0.3">
      <c r="A3331" s="1" t="s">
        <v>4165</v>
      </c>
      <c r="B3331" s="1" t="s">
        <v>42</v>
      </c>
      <c r="C3331" s="1" t="s">
        <v>48</v>
      </c>
      <c r="D3331" s="2">
        <v>43500</v>
      </c>
      <c r="E3331" s="2">
        <v>43642</v>
      </c>
      <c r="F3331" s="2" t="str">
        <f>TEXT(Sales[[#This Row],[OrderDate]],"dd")</f>
        <v>26</v>
      </c>
      <c r="G3331" s="2">
        <v>43661</v>
      </c>
      <c r="H3331" s="2">
        <v>43667</v>
      </c>
      <c r="I3331" s="1" t="s">
        <v>32</v>
      </c>
      <c r="J3331">
        <v>21</v>
      </c>
      <c r="K3331" s="1" t="s">
        <v>43</v>
      </c>
      <c r="L3331">
        <v>24</v>
      </c>
      <c r="M3331" s="1" t="s">
        <v>138</v>
      </c>
      <c r="N3331">
        <v>18</v>
      </c>
      <c r="O3331" s="1" t="s">
        <v>364</v>
      </c>
      <c r="P3331">
        <v>1</v>
      </c>
      <c r="Q3331">
        <v>0.1</v>
      </c>
      <c r="R3331">
        <v>1782.2</v>
      </c>
      <c r="S3331">
        <v>1354.472</v>
      </c>
      <c r="T3331">
        <v>1354.472</v>
      </c>
      <c r="U3331">
        <v>1603.98</v>
      </c>
      <c r="V3331">
        <f>Sales[[#This Row],[Total Revenue]]-Sales[[#This Row],[Total Buying]]</f>
        <v>249.50800000000004</v>
      </c>
      <c r="W3331">
        <v>18</v>
      </c>
      <c r="X3331" s="1" t="s">
        <v>163</v>
      </c>
      <c r="Y3331" s="1" t="s">
        <v>164</v>
      </c>
      <c r="Z3331" s="1" t="s">
        <v>158</v>
      </c>
      <c r="AA3331" s="1" t="s">
        <v>159</v>
      </c>
      <c r="AB3331" s="1" t="s">
        <v>116</v>
      </c>
      <c r="AC3331" s="1" t="s">
        <v>159</v>
      </c>
      <c r="AD3331">
        <v>112439</v>
      </c>
      <c r="AE3331">
        <v>57095</v>
      </c>
    </row>
    <row r="3332" spans="1:31" x14ac:dyDescent="0.3">
      <c r="A3332" s="1" t="s">
        <v>4166</v>
      </c>
      <c r="B3332" s="1" t="s">
        <v>30</v>
      </c>
      <c r="C3332" s="1" t="s">
        <v>62</v>
      </c>
      <c r="D3332" s="2">
        <v>43500</v>
      </c>
      <c r="E3332" s="2">
        <v>43642</v>
      </c>
      <c r="F3332" s="2" t="str">
        <f>TEXT(Sales[[#This Row],[OrderDate]],"dd")</f>
        <v>26</v>
      </c>
      <c r="G3332" s="2">
        <v>43644</v>
      </c>
      <c r="H3332" s="2">
        <v>43650</v>
      </c>
      <c r="I3332" s="1" t="s">
        <v>32</v>
      </c>
      <c r="J3332">
        <v>7</v>
      </c>
      <c r="K3332" s="1" t="s">
        <v>188</v>
      </c>
      <c r="L3332">
        <v>19</v>
      </c>
      <c r="M3332" s="1" t="s">
        <v>346</v>
      </c>
      <c r="N3332">
        <v>3</v>
      </c>
      <c r="O3332" s="1" t="s">
        <v>167</v>
      </c>
      <c r="P3332">
        <v>3</v>
      </c>
      <c r="Q3332">
        <v>0.1</v>
      </c>
      <c r="R3332">
        <v>998.30000000000007</v>
      </c>
      <c r="S3332">
        <v>549.06500000000005</v>
      </c>
      <c r="T3332">
        <v>1647.1950000000002</v>
      </c>
      <c r="U3332">
        <v>2695.41</v>
      </c>
      <c r="V3332">
        <f>Sales[[#This Row],[Total Revenue]]-Sales[[#This Row],[Total Buying]]</f>
        <v>1048.2149999999997</v>
      </c>
      <c r="W3332">
        <v>272</v>
      </c>
      <c r="X3332" s="1" t="s">
        <v>1004</v>
      </c>
      <c r="Y3332" s="1" t="s">
        <v>1456</v>
      </c>
      <c r="Z3332" s="1" t="s">
        <v>38</v>
      </c>
      <c r="AA3332" s="1" t="s">
        <v>39</v>
      </c>
      <c r="AB3332" s="1" t="s">
        <v>40</v>
      </c>
      <c r="AC3332" s="1" t="s">
        <v>39</v>
      </c>
      <c r="AD3332">
        <v>85741</v>
      </c>
      <c r="AE3332">
        <v>30960</v>
      </c>
    </row>
    <row r="3333" spans="1:31" x14ac:dyDescent="0.3">
      <c r="A3333" s="1" t="s">
        <v>4167</v>
      </c>
      <c r="B3333" s="1" t="s">
        <v>47</v>
      </c>
      <c r="C3333" s="1" t="s">
        <v>31</v>
      </c>
      <c r="D3333" s="2">
        <v>43600</v>
      </c>
      <c r="E3333" s="2">
        <v>43642</v>
      </c>
      <c r="F3333" s="2" t="str">
        <f>TEXT(Sales[[#This Row],[OrderDate]],"dd")</f>
        <v>26</v>
      </c>
      <c r="G3333" s="2">
        <v>43648</v>
      </c>
      <c r="H3333" s="2">
        <v>43651</v>
      </c>
      <c r="I3333" s="1" t="s">
        <v>32</v>
      </c>
      <c r="J3333">
        <v>18</v>
      </c>
      <c r="K3333" s="1" t="s">
        <v>49</v>
      </c>
      <c r="L3333">
        <v>37</v>
      </c>
      <c r="M3333" s="1" t="s">
        <v>498</v>
      </c>
      <c r="N3333">
        <v>43</v>
      </c>
      <c r="O3333" s="1" t="s">
        <v>580</v>
      </c>
      <c r="P3333">
        <v>8</v>
      </c>
      <c r="Q3333">
        <v>0.05</v>
      </c>
      <c r="R3333">
        <v>710.2</v>
      </c>
      <c r="S3333">
        <v>568.16000000000008</v>
      </c>
      <c r="T3333">
        <v>4545.2800000000007</v>
      </c>
      <c r="U3333">
        <v>5397.52</v>
      </c>
      <c r="V3333">
        <f>Sales[[#This Row],[Total Revenue]]-Sales[[#This Row],[Total Buying]]</f>
        <v>852.23999999999978</v>
      </c>
      <c r="W3333">
        <v>257</v>
      </c>
      <c r="X3333" s="1" t="s">
        <v>1206</v>
      </c>
      <c r="Y3333" s="1" t="s">
        <v>387</v>
      </c>
      <c r="Z3333" s="1" t="s">
        <v>388</v>
      </c>
      <c r="AA3333" s="1" t="s">
        <v>389</v>
      </c>
      <c r="AB3333" s="1" t="s">
        <v>116</v>
      </c>
      <c r="AC3333" s="1" t="s">
        <v>389</v>
      </c>
      <c r="AD3333">
        <v>60366</v>
      </c>
      <c r="AE3333">
        <v>39586</v>
      </c>
    </row>
    <row r="3334" spans="1:31" x14ac:dyDescent="0.3">
      <c r="A3334" s="1" t="s">
        <v>4168</v>
      </c>
      <c r="B3334" s="1" t="s">
        <v>30</v>
      </c>
      <c r="C3334" s="1" t="s">
        <v>77</v>
      </c>
      <c r="D3334" s="2">
        <v>43500</v>
      </c>
      <c r="E3334" s="2">
        <v>43642</v>
      </c>
      <c r="F3334" s="2" t="str">
        <f>TEXT(Sales[[#This Row],[OrderDate]],"dd")</f>
        <v>26</v>
      </c>
      <c r="G3334" s="2">
        <v>43666</v>
      </c>
      <c r="H3334" s="2">
        <v>43672</v>
      </c>
      <c r="I3334" s="1" t="s">
        <v>32</v>
      </c>
      <c r="J3334">
        <v>7</v>
      </c>
      <c r="K3334" s="1" t="s">
        <v>188</v>
      </c>
      <c r="L3334">
        <v>30</v>
      </c>
      <c r="M3334" s="1" t="s">
        <v>166</v>
      </c>
      <c r="N3334">
        <v>27</v>
      </c>
      <c r="O3334" s="1" t="s">
        <v>223</v>
      </c>
      <c r="P3334">
        <v>8</v>
      </c>
      <c r="Q3334">
        <v>0.15</v>
      </c>
      <c r="R3334">
        <v>227.8</v>
      </c>
      <c r="S3334">
        <v>154.90400000000002</v>
      </c>
      <c r="T3334">
        <v>1239.2320000000002</v>
      </c>
      <c r="U3334">
        <v>1549.04</v>
      </c>
      <c r="V3334">
        <f>Sales[[#This Row],[Total Revenue]]-Sales[[#This Row],[Total Buying]]</f>
        <v>309.80799999999977</v>
      </c>
      <c r="W3334">
        <v>149</v>
      </c>
      <c r="X3334" s="1" t="s">
        <v>635</v>
      </c>
      <c r="Y3334" s="1" t="s">
        <v>636</v>
      </c>
      <c r="Z3334" s="1" t="s">
        <v>465</v>
      </c>
      <c r="AA3334" s="1" t="s">
        <v>466</v>
      </c>
      <c r="AB3334" s="1" t="s">
        <v>147</v>
      </c>
      <c r="AC3334" s="1" t="s">
        <v>466</v>
      </c>
      <c r="AD3334">
        <v>81717</v>
      </c>
      <c r="AE3334">
        <v>46290</v>
      </c>
    </row>
    <row r="3335" spans="1:31" x14ac:dyDescent="0.3">
      <c r="A3335" s="1" t="s">
        <v>4169</v>
      </c>
      <c r="B3335" s="1" t="s">
        <v>42</v>
      </c>
      <c r="C3335" s="1" t="s">
        <v>77</v>
      </c>
      <c r="D3335" s="2">
        <v>43600</v>
      </c>
      <c r="E3335" s="2">
        <v>43642</v>
      </c>
      <c r="F3335" s="2" t="str">
        <f>TEXT(Sales[[#This Row],[OrderDate]],"dd")</f>
        <v>26</v>
      </c>
      <c r="G3335" s="2">
        <v>43665</v>
      </c>
      <c r="H3335" s="2">
        <v>43674</v>
      </c>
      <c r="I3335" s="1" t="s">
        <v>32</v>
      </c>
      <c r="J3335">
        <v>23</v>
      </c>
      <c r="K3335" s="1" t="s">
        <v>171</v>
      </c>
      <c r="L3335">
        <v>35</v>
      </c>
      <c r="M3335" s="1" t="s">
        <v>161</v>
      </c>
      <c r="N3335">
        <v>8</v>
      </c>
      <c r="O3335" s="1" t="s">
        <v>172</v>
      </c>
      <c r="P3335">
        <v>1</v>
      </c>
      <c r="Q3335">
        <v>0.15</v>
      </c>
      <c r="R3335">
        <v>1065.3</v>
      </c>
      <c r="S3335">
        <v>724.404</v>
      </c>
      <c r="T3335">
        <v>724.404</v>
      </c>
      <c r="U3335">
        <v>905.505</v>
      </c>
      <c r="V3335">
        <f>Sales[[#This Row],[Total Revenue]]-Sales[[#This Row],[Total Buying]]</f>
        <v>181.101</v>
      </c>
      <c r="W3335">
        <v>177</v>
      </c>
      <c r="X3335" s="1" t="s">
        <v>825</v>
      </c>
      <c r="Y3335" s="1" t="s">
        <v>532</v>
      </c>
      <c r="Z3335" s="1" t="s">
        <v>196</v>
      </c>
      <c r="AA3335" s="1" t="s">
        <v>197</v>
      </c>
      <c r="AB3335" s="1" t="s">
        <v>147</v>
      </c>
      <c r="AC3335" s="1" t="s">
        <v>197</v>
      </c>
      <c r="AD3335">
        <v>62380</v>
      </c>
      <c r="AE3335">
        <v>41024</v>
      </c>
    </row>
    <row r="3336" spans="1:31" x14ac:dyDescent="0.3">
      <c r="A3336" s="1" t="s">
        <v>4170</v>
      </c>
      <c r="B3336" s="1" t="s">
        <v>47</v>
      </c>
      <c r="C3336" s="1" t="s">
        <v>62</v>
      </c>
      <c r="D3336" s="2">
        <v>43500</v>
      </c>
      <c r="E3336" s="2">
        <v>43642</v>
      </c>
      <c r="F3336" s="2" t="str">
        <f>TEXT(Sales[[#This Row],[OrderDate]],"dd")</f>
        <v>26</v>
      </c>
      <c r="G3336" s="2">
        <v>43646</v>
      </c>
      <c r="H3336" s="2">
        <v>43649</v>
      </c>
      <c r="I3336" s="1" t="s">
        <v>32</v>
      </c>
      <c r="J3336">
        <v>18</v>
      </c>
      <c r="K3336" s="1" t="s">
        <v>49</v>
      </c>
      <c r="L3336">
        <v>49</v>
      </c>
      <c r="M3336" s="1" t="s">
        <v>74</v>
      </c>
      <c r="N3336">
        <v>4</v>
      </c>
      <c r="O3336" s="1" t="s">
        <v>64</v>
      </c>
      <c r="P3336">
        <v>6</v>
      </c>
      <c r="Q3336">
        <v>0.1</v>
      </c>
      <c r="R3336">
        <v>214.4</v>
      </c>
      <c r="S3336">
        <v>120.06400000000002</v>
      </c>
      <c r="T3336">
        <v>720.38400000000013</v>
      </c>
      <c r="U3336">
        <v>1157.76</v>
      </c>
      <c r="V3336">
        <f>Sales[[#This Row],[Total Revenue]]-Sales[[#This Row],[Total Buying]]</f>
        <v>437.37599999999986</v>
      </c>
      <c r="W3336">
        <v>312</v>
      </c>
      <c r="X3336" s="1" t="s">
        <v>977</v>
      </c>
      <c r="Y3336" s="1" t="s">
        <v>978</v>
      </c>
      <c r="Z3336" s="1" t="s">
        <v>251</v>
      </c>
      <c r="AA3336" s="1" t="s">
        <v>252</v>
      </c>
      <c r="AB3336" s="1" t="s">
        <v>56</v>
      </c>
      <c r="AC3336" s="1" t="s">
        <v>252</v>
      </c>
      <c r="AD3336">
        <v>51563</v>
      </c>
      <c r="AE3336">
        <v>32894</v>
      </c>
    </row>
    <row r="3337" spans="1:31" x14ac:dyDescent="0.3">
      <c r="A3337" s="1" t="s">
        <v>4171</v>
      </c>
      <c r="B3337" s="1" t="s">
        <v>42</v>
      </c>
      <c r="C3337" s="1" t="s">
        <v>77</v>
      </c>
      <c r="D3337" s="2">
        <v>43500</v>
      </c>
      <c r="E3337" s="2">
        <v>43642</v>
      </c>
      <c r="F3337" s="2" t="str">
        <f>TEXT(Sales[[#This Row],[OrderDate]],"dd")</f>
        <v>26</v>
      </c>
      <c r="G3337" s="2">
        <v>43646</v>
      </c>
      <c r="H3337" s="2">
        <v>43652</v>
      </c>
      <c r="I3337" s="1" t="s">
        <v>32</v>
      </c>
      <c r="J3337">
        <v>22</v>
      </c>
      <c r="K3337" s="1" t="s">
        <v>85</v>
      </c>
      <c r="L3337">
        <v>17</v>
      </c>
      <c r="M3337" s="1" t="s">
        <v>278</v>
      </c>
      <c r="N3337">
        <v>43</v>
      </c>
      <c r="O3337" s="1" t="s">
        <v>580</v>
      </c>
      <c r="P3337">
        <v>1</v>
      </c>
      <c r="Q3337">
        <v>7.4999999999999997E-2</v>
      </c>
      <c r="R3337">
        <v>1286.4000000000001</v>
      </c>
      <c r="S3337">
        <v>836.16000000000008</v>
      </c>
      <c r="T3337">
        <v>836.16000000000008</v>
      </c>
      <c r="U3337">
        <v>1189.92</v>
      </c>
      <c r="V3337">
        <f>Sales[[#This Row],[Total Revenue]]-Sales[[#This Row],[Total Buying]]</f>
        <v>353.76</v>
      </c>
      <c r="W3337">
        <v>145</v>
      </c>
      <c r="X3337" s="1" t="s">
        <v>1526</v>
      </c>
      <c r="Y3337" s="1" t="s">
        <v>1527</v>
      </c>
      <c r="Z3337" s="1" t="s">
        <v>457</v>
      </c>
      <c r="AA3337" s="1" t="s">
        <v>458</v>
      </c>
      <c r="AB3337" s="1" t="s">
        <v>56</v>
      </c>
      <c r="AC3337" s="1" t="s">
        <v>458</v>
      </c>
      <c r="AD3337">
        <v>52798</v>
      </c>
      <c r="AE3337">
        <v>36466</v>
      </c>
    </row>
    <row r="3338" spans="1:31" x14ac:dyDescent="0.3">
      <c r="A3338" s="1" t="s">
        <v>4172</v>
      </c>
      <c r="B3338" s="1" t="s">
        <v>30</v>
      </c>
      <c r="C3338" s="1" t="s">
        <v>77</v>
      </c>
      <c r="D3338" s="2">
        <v>43500</v>
      </c>
      <c r="E3338" s="2">
        <v>43642</v>
      </c>
      <c r="F3338" s="2" t="str">
        <f>TEXT(Sales[[#This Row],[OrderDate]],"dd")</f>
        <v>26</v>
      </c>
      <c r="G3338" s="2">
        <v>43661</v>
      </c>
      <c r="H3338" s="2">
        <v>43665</v>
      </c>
      <c r="I3338" s="1" t="s">
        <v>32</v>
      </c>
      <c r="J3338">
        <v>3</v>
      </c>
      <c r="K3338" s="1" t="s">
        <v>154</v>
      </c>
      <c r="L3338">
        <v>44</v>
      </c>
      <c r="M3338" s="1" t="s">
        <v>445</v>
      </c>
      <c r="N3338">
        <v>34</v>
      </c>
      <c r="O3338" s="1" t="s">
        <v>335</v>
      </c>
      <c r="P3338">
        <v>5</v>
      </c>
      <c r="Q3338">
        <v>7.4999999999999997E-2</v>
      </c>
      <c r="R3338">
        <v>1051.9000000000001</v>
      </c>
      <c r="S3338">
        <v>715.29200000000014</v>
      </c>
      <c r="T3338">
        <v>3576.4600000000009</v>
      </c>
      <c r="U3338">
        <v>4865.0375000000004</v>
      </c>
      <c r="V3338">
        <f>Sales[[#This Row],[Total Revenue]]-Sales[[#This Row],[Total Buying]]</f>
        <v>1288.5774999999994</v>
      </c>
      <c r="W3338">
        <v>182</v>
      </c>
      <c r="X3338" s="1" t="s">
        <v>860</v>
      </c>
      <c r="Y3338" s="1" t="s">
        <v>368</v>
      </c>
      <c r="Z3338" s="1" t="s">
        <v>369</v>
      </c>
      <c r="AA3338" s="1" t="s">
        <v>370</v>
      </c>
      <c r="AB3338" s="1" t="s">
        <v>147</v>
      </c>
      <c r="AC3338" s="1" t="s">
        <v>370</v>
      </c>
      <c r="AD3338">
        <v>59947</v>
      </c>
      <c r="AE3338">
        <v>27572</v>
      </c>
    </row>
    <row r="3339" spans="1:31" x14ac:dyDescent="0.3">
      <c r="A3339" s="1" t="s">
        <v>4173</v>
      </c>
      <c r="B3339" s="1" t="s">
        <v>47</v>
      </c>
      <c r="C3339" s="1" t="s">
        <v>239</v>
      </c>
      <c r="D3339" s="2">
        <v>43500</v>
      </c>
      <c r="E3339" s="2">
        <v>43643</v>
      </c>
      <c r="F3339" s="2" t="str">
        <f>TEXT(Sales[[#This Row],[OrderDate]],"dd")</f>
        <v>27</v>
      </c>
      <c r="G3339" s="2">
        <v>43651</v>
      </c>
      <c r="H3339" s="2">
        <v>43658</v>
      </c>
      <c r="I3339" s="1" t="s">
        <v>32</v>
      </c>
      <c r="J3339">
        <v>14</v>
      </c>
      <c r="K3339" s="1" t="s">
        <v>222</v>
      </c>
      <c r="L3339">
        <v>45</v>
      </c>
      <c r="M3339" s="1" t="s">
        <v>639</v>
      </c>
      <c r="N3339">
        <v>27</v>
      </c>
      <c r="O3339" s="1" t="s">
        <v>223</v>
      </c>
      <c r="P3339">
        <v>4</v>
      </c>
      <c r="Q3339">
        <v>0.1</v>
      </c>
      <c r="R3339">
        <v>5272.9000000000005</v>
      </c>
      <c r="S3339">
        <v>3849.2170000000001</v>
      </c>
      <c r="T3339">
        <v>15396.868</v>
      </c>
      <c r="U3339">
        <v>18982.440000000002</v>
      </c>
      <c r="V3339">
        <f>Sales[[#This Row],[Total Revenue]]-Sales[[#This Row],[Total Buying]]</f>
        <v>3585.5720000000019</v>
      </c>
      <c r="W3339">
        <v>345</v>
      </c>
      <c r="X3339" s="1" t="s">
        <v>676</v>
      </c>
      <c r="Y3339" s="1" t="s">
        <v>677</v>
      </c>
      <c r="Z3339" s="1" t="s">
        <v>678</v>
      </c>
      <c r="AA3339" s="1" t="s">
        <v>679</v>
      </c>
      <c r="AB3339" s="1" t="s">
        <v>116</v>
      </c>
      <c r="AC3339" s="1" t="s">
        <v>679</v>
      </c>
      <c r="AD3339">
        <v>32506</v>
      </c>
      <c r="AE3339">
        <v>41291</v>
      </c>
    </row>
    <row r="3340" spans="1:31" x14ac:dyDescent="0.3">
      <c r="A3340" s="1" t="s">
        <v>4174</v>
      </c>
      <c r="B3340" s="1" t="s">
        <v>30</v>
      </c>
      <c r="C3340" s="1" t="s">
        <v>31</v>
      </c>
      <c r="D3340" s="2">
        <v>43500</v>
      </c>
      <c r="E3340" s="2">
        <v>43643</v>
      </c>
      <c r="F3340" s="2" t="str">
        <f>TEXT(Sales[[#This Row],[OrderDate]],"dd")</f>
        <v>27</v>
      </c>
      <c r="G3340" s="2">
        <v>43662</v>
      </c>
      <c r="H3340" s="2">
        <v>43666</v>
      </c>
      <c r="I3340" s="1" t="s">
        <v>32</v>
      </c>
      <c r="J3340">
        <v>3</v>
      </c>
      <c r="K3340" s="1" t="s">
        <v>154</v>
      </c>
      <c r="L3340">
        <v>26</v>
      </c>
      <c r="M3340" s="1" t="s">
        <v>215</v>
      </c>
      <c r="N3340">
        <v>26</v>
      </c>
      <c r="O3340" s="1" t="s">
        <v>45</v>
      </c>
      <c r="P3340">
        <v>8</v>
      </c>
      <c r="Q3340">
        <v>0.1</v>
      </c>
      <c r="R3340">
        <v>1018.4</v>
      </c>
      <c r="S3340">
        <v>835.08799999999997</v>
      </c>
      <c r="T3340">
        <v>6680.7039999999997</v>
      </c>
      <c r="U3340">
        <v>7332.48</v>
      </c>
      <c r="V3340">
        <f>Sales[[#This Row],[Total Revenue]]-Sales[[#This Row],[Total Buying]]</f>
        <v>651.77599999999984</v>
      </c>
      <c r="W3340">
        <v>206</v>
      </c>
      <c r="X3340" s="1" t="s">
        <v>585</v>
      </c>
      <c r="Y3340" s="1" t="s">
        <v>37</v>
      </c>
      <c r="Z3340" s="1" t="s">
        <v>586</v>
      </c>
      <c r="AA3340" s="1" t="s">
        <v>587</v>
      </c>
      <c r="AB3340" s="1" t="s">
        <v>40</v>
      </c>
      <c r="AC3340" s="1" t="s">
        <v>587</v>
      </c>
      <c r="AD3340">
        <v>256294</v>
      </c>
      <c r="AE3340">
        <v>55777</v>
      </c>
    </row>
    <row r="3341" spans="1:31" x14ac:dyDescent="0.3">
      <c r="A3341" s="1" t="s">
        <v>4175</v>
      </c>
      <c r="B3341" s="1" t="s">
        <v>30</v>
      </c>
      <c r="C3341" s="1" t="s">
        <v>77</v>
      </c>
      <c r="D3341" s="2">
        <v>43500</v>
      </c>
      <c r="E3341" s="2">
        <v>43643</v>
      </c>
      <c r="F3341" s="2" t="str">
        <f>TEXT(Sales[[#This Row],[OrderDate]],"dd")</f>
        <v>27</v>
      </c>
      <c r="G3341" s="2">
        <v>43648</v>
      </c>
      <c r="H3341" s="2">
        <v>43652</v>
      </c>
      <c r="I3341" s="1" t="s">
        <v>32</v>
      </c>
      <c r="J3341">
        <v>6</v>
      </c>
      <c r="K3341" s="1" t="s">
        <v>33</v>
      </c>
      <c r="L3341">
        <v>31</v>
      </c>
      <c r="M3341" s="1" t="s">
        <v>374</v>
      </c>
      <c r="N3341">
        <v>30</v>
      </c>
      <c r="O3341" s="1" t="s">
        <v>51</v>
      </c>
      <c r="P3341">
        <v>6</v>
      </c>
      <c r="Q3341">
        <v>0.4</v>
      </c>
      <c r="R3341">
        <v>3651.5</v>
      </c>
      <c r="S3341">
        <v>2117.87</v>
      </c>
      <c r="T3341">
        <v>12707.22</v>
      </c>
      <c r="U3341">
        <v>13145.399999999998</v>
      </c>
      <c r="V3341">
        <f>Sales[[#This Row],[Total Revenue]]-Sales[[#This Row],[Total Buying]]</f>
        <v>438.17999999999847</v>
      </c>
      <c r="W3341">
        <v>96</v>
      </c>
      <c r="X3341" s="1" t="s">
        <v>544</v>
      </c>
      <c r="Y3341" s="1" t="s">
        <v>545</v>
      </c>
      <c r="Z3341" s="1" t="s">
        <v>400</v>
      </c>
      <c r="AA3341" s="1" t="s">
        <v>401</v>
      </c>
      <c r="AB3341" s="1" t="s">
        <v>116</v>
      </c>
      <c r="AC3341" s="1" t="s">
        <v>401</v>
      </c>
      <c r="AD3341">
        <v>58918</v>
      </c>
      <c r="AE3341">
        <v>55647</v>
      </c>
    </row>
    <row r="3342" spans="1:31" x14ac:dyDescent="0.3">
      <c r="A3342" s="1" t="s">
        <v>4176</v>
      </c>
      <c r="B3342" s="1" t="s">
        <v>47</v>
      </c>
      <c r="C3342" s="1" t="s">
        <v>48</v>
      </c>
      <c r="D3342" s="2">
        <v>43500</v>
      </c>
      <c r="E3342" s="2">
        <v>43643</v>
      </c>
      <c r="F3342" s="2" t="str">
        <f>TEXT(Sales[[#This Row],[OrderDate]],"dd")</f>
        <v>27</v>
      </c>
      <c r="G3342" s="2">
        <v>43660</v>
      </c>
      <c r="H3342" s="2">
        <v>43661</v>
      </c>
      <c r="I3342" s="1" t="s">
        <v>32</v>
      </c>
      <c r="J3342">
        <v>14</v>
      </c>
      <c r="K3342" s="1" t="s">
        <v>222</v>
      </c>
      <c r="L3342">
        <v>30</v>
      </c>
      <c r="M3342" s="1" t="s">
        <v>166</v>
      </c>
      <c r="N3342">
        <v>10</v>
      </c>
      <c r="O3342" s="1" t="s">
        <v>162</v>
      </c>
      <c r="P3342">
        <v>4</v>
      </c>
      <c r="Q3342">
        <v>0.2</v>
      </c>
      <c r="R3342">
        <v>2284.7000000000003</v>
      </c>
      <c r="S3342">
        <v>1759.2190000000003</v>
      </c>
      <c r="T3342">
        <v>7036.8760000000011</v>
      </c>
      <c r="U3342">
        <v>7311.0400000000009</v>
      </c>
      <c r="V3342">
        <f>Sales[[#This Row],[Total Revenue]]-Sales[[#This Row],[Total Buying]]</f>
        <v>274.16399999999976</v>
      </c>
      <c r="W3342">
        <v>56</v>
      </c>
      <c r="X3342" s="1" t="s">
        <v>472</v>
      </c>
      <c r="Y3342" s="1" t="s">
        <v>294</v>
      </c>
      <c r="Z3342" s="1" t="s">
        <v>158</v>
      </c>
      <c r="AA3342" s="1" t="s">
        <v>159</v>
      </c>
      <c r="AB3342" s="1" t="s">
        <v>116</v>
      </c>
      <c r="AC3342" s="1" t="s">
        <v>159</v>
      </c>
      <c r="AD3342">
        <v>42680</v>
      </c>
      <c r="AE3342">
        <v>78513</v>
      </c>
    </row>
    <row r="3343" spans="1:31" x14ac:dyDescent="0.3">
      <c r="A3343" s="1" t="s">
        <v>4177</v>
      </c>
      <c r="B3343" s="1" t="s">
        <v>47</v>
      </c>
      <c r="C3343" s="1" t="s">
        <v>77</v>
      </c>
      <c r="D3343" s="2">
        <v>43500</v>
      </c>
      <c r="E3343" s="2">
        <v>43643</v>
      </c>
      <c r="F3343" s="2" t="str">
        <f>TEXT(Sales[[#This Row],[OrderDate]],"dd")</f>
        <v>27</v>
      </c>
      <c r="G3343" s="2">
        <v>43654</v>
      </c>
      <c r="H3343" s="2">
        <v>43663</v>
      </c>
      <c r="I3343" s="1" t="s">
        <v>32</v>
      </c>
      <c r="J3343">
        <v>17</v>
      </c>
      <c r="K3343" s="1" t="s">
        <v>292</v>
      </c>
      <c r="L3343">
        <v>16</v>
      </c>
      <c r="M3343" s="1" t="s">
        <v>155</v>
      </c>
      <c r="N3343">
        <v>12</v>
      </c>
      <c r="O3343" s="1" t="s">
        <v>35</v>
      </c>
      <c r="P3343">
        <v>2</v>
      </c>
      <c r="Q3343">
        <v>0.05</v>
      </c>
      <c r="R3343">
        <v>6378.4000000000005</v>
      </c>
      <c r="S3343">
        <v>3061.6320000000001</v>
      </c>
      <c r="T3343">
        <v>6123.2640000000001</v>
      </c>
      <c r="U3343">
        <v>12118.960000000001</v>
      </c>
      <c r="V3343">
        <f>Sales[[#This Row],[Total Revenue]]-Sales[[#This Row],[Total Buying]]</f>
        <v>5995.6960000000008</v>
      </c>
      <c r="W3343">
        <v>161</v>
      </c>
      <c r="X3343" s="1" t="s">
        <v>820</v>
      </c>
      <c r="Y3343" s="1" t="s">
        <v>821</v>
      </c>
      <c r="Z3343" s="1" t="s">
        <v>196</v>
      </c>
      <c r="AA3343" s="1" t="s">
        <v>197</v>
      </c>
      <c r="AB3343" s="1" t="s">
        <v>147</v>
      </c>
      <c r="AC3343" s="1" t="s">
        <v>197</v>
      </c>
      <c r="AD3343">
        <v>46895</v>
      </c>
      <c r="AE3343">
        <v>60976</v>
      </c>
    </row>
    <row r="3344" spans="1:31" x14ac:dyDescent="0.3">
      <c r="A3344" s="1" t="s">
        <v>4178</v>
      </c>
      <c r="B3344" s="1" t="s">
        <v>30</v>
      </c>
      <c r="C3344" s="1" t="s">
        <v>62</v>
      </c>
      <c r="D3344" s="2">
        <v>43600</v>
      </c>
      <c r="E3344" s="2">
        <v>43644</v>
      </c>
      <c r="F3344" s="2" t="str">
        <f>TEXT(Sales[[#This Row],[OrderDate]],"dd")</f>
        <v>28</v>
      </c>
      <c r="G3344" s="2">
        <v>43652</v>
      </c>
      <c r="H3344" s="2">
        <v>43661</v>
      </c>
      <c r="I3344" s="1" t="s">
        <v>32</v>
      </c>
      <c r="J3344">
        <v>10</v>
      </c>
      <c r="K3344" s="1" t="s">
        <v>121</v>
      </c>
      <c r="L3344">
        <v>38</v>
      </c>
      <c r="M3344" s="1" t="s">
        <v>226</v>
      </c>
      <c r="N3344">
        <v>14</v>
      </c>
      <c r="O3344" s="1" t="s">
        <v>438</v>
      </c>
      <c r="P3344">
        <v>6</v>
      </c>
      <c r="Q3344">
        <v>0.15</v>
      </c>
      <c r="R3344">
        <v>6385.1</v>
      </c>
      <c r="S3344">
        <v>4661.1230000000005</v>
      </c>
      <c r="T3344">
        <v>27966.738000000005</v>
      </c>
      <c r="U3344">
        <v>32564.010000000002</v>
      </c>
      <c r="V3344">
        <f>Sales[[#This Row],[Total Revenue]]-Sales[[#This Row],[Total Buying]]</f>
        <v>4597.2719999999972</v>
      </c>
      <c r="W3344">
        <v>325</v>
      </c>
      <c r="X3344" s="1" t="s">
        <v>1779</v>
      </c>
      <c r="Y3344" s="1" t="s">
        <v>1780</v>
      </c>
      <c r="Z3344" s="1" t="s">
        <v>251</v>
      </c>
      <c r="AA3344" s="1" t="s">
        <v>252</v>
      </c>
      <c r="AB3344" s="1" t="s">
        <v>56</v>
      </c>
      <c r="AC3344" s="1" t="s">
        <v>252</v>
      </c>
      <c r="AD3344">
        <v>46952</v>
      </c>
      <c r="AE3344">
        <v>47763</v>
      </c>
    </row>
    <row r="3345" spans="1:31" x14ac:dyDescent="0.3">
      <c r="A3345" s="1" t="s">
        <v>4179</v>
      </c>
      <c r="B3345" s="1" t="s">
        <v>100</v>
      </c>
      <c r="C3345" s="1" t="s">
        <v>48</v>
      </c>
      <c r="D3345" s="2">
        <v>43500</v>
      </c>
      <c r="E3345" s="2">
        <v>43644</v>
      </c>
      <c r="F3345" s="2" t="str">
        <f>TEXT(Sales[[#This Row],[OrderDate]],"dd")</f>
        <v>28</v>
      </c>
      <c r="G3345" s="2">
        <v>43665</v>
      </c>
      <c r="H3345" s="2">
        <v>43671</v>
      </c>
      <c r="I3345" s="1" t="s">
        <v>32</v>
      </c>
      <c r="J3345">
        <v>28</v>
      </c>
      <c r="K3345" s="1" t="s">
        <v>101</v>
      </c>
      <c r="L3345">
        <v>32</v>
      </c>
      <c r="M3345" s="1" t="s">
        <v>303</v>
      </c>
      <c r="N3345">
        <v>16</v>
      </c>
      <c r="O3345" s="1" t="s">
        <v>93</v>
      </c>
      <c r="P3345">
        <v>7</v>
      </c>
      <c r="Q3345">
        <v>0.1</v>
      </c>
      <c r="R3345">
        <v>5065.2</v>
      </c>
      <c r="S3345">
        <v>3900.2039999999997</v>
      </c>
      <c r="T3345">
        <v>27301.428</v>
      </c>
      <c r="U3345">
        <v>31910.760000000002</v>
      </c>
      <c r="V3345">
        <f>Sales[[#This Row],[Total Revenue]]-Sales[[#This Row],[Total Buying]]</f>
        <v>4609.3320000000022</v>
      </c>
      <c r="W3345">
        <v>27</v>
      </c>
      <c r="X3345" s="1" t="s">
        <v>1202</v>
      </c>
      <c r="Y3345" s="1" t="s">
        <v>1203</v>
      </c>
      <c r="Z3345" s="1" t="s">
        <v>158</v>
      </c>
      <c r="AA3345" s="1" t="s">
        <v>159</v>
      </c>
      <c r="AB3345" s="1" t="s">
        <v>116</v>
      </c>
      <c r="AC3345" s="1" t="s">
        <v>159</v>
      </c>
      <c r="AD3345">
        <v>31137</v>
      </c>
      <c r="AE3345">
        <v>74449</v>
      </c>
    </row>
    <row r="3346" spans="1:31" x14ac:dyDescent="0.3">
      <c r="A3346" s="1" t="s">
        <v>4180</v>
      </c>
      <c r="B3346" s="1" t="s">
        <v>100</v>
      </c>
      <c r="C3346" s="1" t="s">
        <v>31</v>
      </c>
      <c r="D3346" s="2">
        <v>43500</v>
      </c>
      <c r="E3346" s="2">
        <v>43644</v>
      </c>
      <c r="F3346" s="2" t="str">
        <f>TEXT(Sales[[#This Row],[OrderDate]],"dd")</f>
        <v>28</v>
      </c>
      <c r="G3346" s="2">
        <v>43666</v>
      </c>
      <c r="H3346" s="2">
        <v>43671</v>
      </c>
      <c r="I3346" s="1" t="s">
        <v>32</v>
      </c>
      <c r="J3346">
        <v>27</v>
      </c>
      <c r="K3346" s="1" t="s">
        <v>179</v>
      </c>
      <c r="L3346">
        <v>31</v>
      </c>
      <c r="M3346" s="1" t="s">
        <v>374</v>
      </c>
      <c r="N3346">
        <v>32</v>
      </c>
      <c r="O3346" s="1" t="s">
        <v>107</v>
      </c>
      <c r="P3346">
        <v>6</v>
      </c>
      <c r="Q3346">
        <v>7.4999999999999997E-2</v>
      </c>
      <c r="R3346">
        <v>1085.4000000000001</v>
      </c>
      <c r="S3346">
        <v>586.1160000000001</v>
      </c>
      <c r="T3346">
        <v>3516.6960000000008</v>
      </c>
      <c r="U3346">
        <v>6023.9700000000012</v>
      </c>
      <c r="V3346">
        <f>Sales[[#This Row],[Total Revenue]]-Sales[[#This Row],[Total Buying]]</f>
        <v>2507.2740000000003</v>
      </c>
      <c r="W3346">
        <v>228</v>
      </c>
      <c r="X3346" s="1" t="s">
        <v>854</v>
      </c>
      <c r="Y3346" s="1" t="s">
        <v>855</v>
      </c>
      <c r="Z3346" s="1" t="s">
        <v>856</v>
      </c>
      <c r="AA3346" s="1" t="s">
        <v>857</v>
      </c>
      <c r="AB3346" s="1" t="s">
        <v>116</v>
      </c>
      <c r="AC3346" s="1" t="s">
        <v>857</v>
      </c>
      <c r="AD3346">
        <v>44092</v>
      </c>
      <c r="AE3346">
        <v>51012</v>
      </c>
    </row>
    <row r="3347" spans="1:31" x14ac:dyDescent="0.3">
      <c r="A3347" s="1" t="s">
        <v>4181</v>
      </c>
      <c r="B3347" s="1" t="s">
        <v>100</v>
      </c>
      <c r="C3347" s="1" t="s">
        <v>31</v>
      </c>
      <c r="D3347" s="2">
        <v>43500</v>
      </c>
      <c r="E3347" s="2">
        <v>43644</v>
      </c>
      <c r="F3347" s="2" t="str">
        <f>TEXT(Sales[[#This Row],[OrderDate]],"dd")</f>
        <v>28</v>
      </c>
      <c r="G3347" s="2">
        <v>43653</v>
      </c>
      <c r="H3347" s="2">
        <v>43657</v>
      </c>
      <c r="I3347" s="1" t="s">
        <v>32</v>
      </c>
      <c r="J3347">
        <v>28</v>
      </c>
      <c r="K3347" s="1" t="s">
        <v>101</v>
      </c>
      <c r="L3347">
        <v>10</v>
      </c>
      <c r="M3347" s="1" t="s">
        <v>273</v>
      </c>
      <c r="N3347">
        <v>17</v>
      </c>
      <c r="O3347" s="1" t="s">
        <v>180</v>
      </c>
      <c r="P3347">
        <v>1</v>
      </c>
      <c r="Q3347">
        <v>7.4999999999999997E-2</v>
      </c>
      <c r="R3347">
        <v>2445.5</v>
      </c>
      <c r="S3347">
        <v>1760.76</v>
      </c>
      <c r="T3347">
        <v>1760.76</v>
      </c>
      <c r="U3347">
        <v>2262.0875000000001</v>
      </c>
      <c r="V3347">
        <f>Sales[[#This Row],[Total Revenue]]-Sales[[#This Row],[Total Buying]]</f>
        <v>501.3275000000001</v>
      </c>
      <c r="W3347">
        <v>213</v>
      </c>
      <c r="X3347" s="1" t="s">
        <v>234</v>
      </c>
      <c r="Y3347" s="1" t="s">
        <v>235</v>
      </c>
      <c r="Z3347" s="1" t="s">
        <v>236</v>
      </c>
      <c r="AA3347" s="1" t="s">
        <v>237</v>
      </c>
      <c r="AB3347" s="1" t="s">
        <v>147</v>
      </c>
      <c r="AC3347" s="1" t="s">
        <v>237</v>
      </c>
      <c r="AD3347">
        <v>47179</v>
      </c>
      <c r="AE3347">
        <v>55990</v>
      </c>
    </row>
    <row r="3348" spans="1:31" x14ac:dyDescent="0.3">
      <c r="A3348" s="1" t="s">
        <v>4182</v>
      </c>
      <c r="B3348" s="1" t="s">
        <v>30</v>
      </c>
      <c r="C3348" s="1" t="s">
        <v>48</v>
      </c>
      <c r="D3348" s="2">
        <v>43500</v>
      </c>
      <c r="E3348" s="2">
        <v>43644</v>
      </c>
      <c r="F3348" s="2" t="str">
        <f>TEXT(Sales[[#This Row],[OrderDate]],"dd")</f>
        <v>28</v>
      </c>
      <c r="G3348" s="2">
        <v>43665</v>
      </c>
      <c r="H3348" s="2">
        <v>43675</v>
      </c>
      <c r="I3348" s="1" t="s">
        <v>32</v>
      </c>
      <c r="J3348">
        <v>8</v>
      </c>
      <c r="K3348" s="1" t="s">
        <v>105</v>
      </c>
      <c r="L3348">
        <v>31</v>
      </c>
      <c r="M3348" s="1" t="s">
        <v>374</v>
      </c>
      <c r="N3348">
        <v>32</v>
      </c>
      <c r="O3348" s="1" t="s">
        <v>107</v>
      </c>
      <c r="P3348">
        <v>7</v>
      </c>
      <c r="Q3348">
        <v>0.05</v>
      </c>
      <c r="R3348">
        <v>247.9</v>
      </c>
      <c r="S3348">
        <v>131.387</v>
      </c>
      <c r="T3348">
        <v>919.70900000000006</v>
      </c>
      <c r="U3348">
        <v>1648.5349999999999</v>
      </c>
      <c r="V3348">
        <f>Sales[[#This Row],[Total Revenue]]-Sales[[#This Row],[Total Buying]]</f>
        <v>728.82599999999979</v>
      </c>
      <c r="W3348">
        <v>31</v>
      </c>
      <c r="X3348" s="1" t="s">
        <v>330</v>
      </c>
      <c r="Y3348" s="1" t="s">
        <v>331</v>
      </c>
      <c r="Z3348" s="1" t="s">
        <v>158</v>
      </c>
      <c r="AA3348" s="1" t="s">
        <v>159</v>
      </c>
      <c r="AB3348" s="1" t="s">
        <v>116</v>
      </c>
      <c r="AC3348" s="1" t="s">
        <v>159</v>
      </c>
      <c r="AD3348">
        <v>49316</v>
      </c>
      <c r="AE3348">
        <v>79487</v>
      </c>
    </row>
    <row r="3349" spans="1:31" x14ac:dyDescent="0.3">
      <c r="A3349" s="1" t="s">
        <v>4183</v>
      </c>
      <c r="B3349" s="1" t="s">
        <v>30</v>
      </c>
      <c r="C3349" s="1" t="s">
        <v>62</v>
      </c>
      <c r="D3349" s="2">
        <v>43500</v>
      </c>
      <c r="E3349" s="2">
        <v>43644</v>
      </c>
      <c r="F3349" s="2" t="str">
        <f>TEXT(Sales[[#This Row],[OrderDate]],"dd")</f>
        <v>28</v>
      </c>
      <c r="G3349" s="2">
        <v>43648</v>
      </c>
      <c r="H3349" s="2">
        <v>43650</v>
      </c>
      <c r="I3349" s="1" t="s">
        <v>32</v>
      </c>
      <c r="J3349">
        <v>9</v>
      </c>
      <c r="K3349" s="1" t="s">
        <v>214</v>
      </c>
      <c r="L3349">
        <v>45</v>
      </c>
      <c r="M3349" s="1" t="s">
        <v>639</v>
      </c>
      <c r="N3349">
        <v>15</v>
      </c>
      <c r="O3349" s="1" t="s">
        <v>347</v>
      </c>
      <c r="P3349">
        <v>7</v>
      </c>
      <c r="Q3349">
        <v>0.05</v>
      </c>
      <c r="R3349">
        <v>1072</v>
      </c>
      <c r="S3349">
        <v>825.44</v>
      </c>
      <c r="T3349">
        <v>5778.08</v>
      </c>
      <c r="U3349">
        <v>7128.8</v>
      </c>
      <c r="V3349">
        <f>Sales[[#This Row],[Total Revenue]]-Sales[[#This Row],[Total Buying]]</f>
        <v>1350.7200000000003</v>
      </c>
      <c r="W3349">
        <v>313</v>
      </c>
      <c r="X3349" s="1" t="s">
        <v>1387</v>
      </c>
      <c r="Y3349" s="1" t="s">
        <v>1388</v>
      </c>
      <c r="Z3349" s="1" t="s">
        <v>251</v>
      </c>
      <c r="AA3349" s="1" t="s">
        <v>252</v>
      </c>
      <c r="AB3349" s="1" t="s">
        <v>56</v>
      </c>
      <c r="AC3349" s="1" t="s">
        <v>252</v>
      </c>
      <c r="AD3349">
        <v>45263</v>
      </c>
      <c r="AE3349">
        <v>69368</v>
      </c>
    </row>
    <row r="3350" spans="1:31" x14ac:dyDescent="0.3">
      <c r="A3350" s="1" t="s">
        <v>4184</v>
      </c>
      <c r="B3350" s="1" t="s">
        <v>42</v>
      </c>
      <c r="C3350" s="1" t="s">
        <v>77</v>
      </c>
      <c r="D3350" s="2">
        <v>43500</v>
      </c>
      <c r="E3350" s="2">
        <v>43644</v>
      </c>
      <c r="F3350" s="2" t="str">
        <f>TEXT(Sales[[#This Row],[OrderDate]],"dd")</f>
        <v>28</v>
      </c>
      <c r="G3350" s="2">
        <v>43653</v>
      </c>
      <c r="H3350" s="2">
        <v>43658</v>
      </c>
      <c r="I3350" s="1" t="s">
        <v>32</v>
      </c>
      <c r="J3350">
        <v>23</v>
      </c>
      <c r="K3350" s="1" t="s">
        <v>171</v>
      </c>
      <c r="L3350">
        <v>29</v>
      </c>
      <c r="M3350" s="1" t="s">
        <v>429</v>
      </c>
      <c r="N3350">
        <v>24</v>
      </c>
      <c r="O3350" s="1" t="s">
        <v>204</v>
      </c>
      <c r="P3350">
        <v>4</v>
      </c>
      <c r="Q3350">
        <v>7.4999999999999997E-2</v>
      </c>
      <c r="R3350">
        <v>2599.6</v>
      </c>
      <c r="S3350">
        <v>1429.78</v>
      </c>
      <c r="T3350">
        <v>5719.12</v>
      </c>
      <c r="U3350">
        <v>9618.52</v>
      </c>
      <c r="V3350">
        <f>Sales[[#This Row],[Total Revenue]]-Sales[[#This Row],[Total Buying]]</f>
        <v>3899.4000000000005</v>
      </c>
      <c r="W3350">
        <v>144</v>
      </c>
      <c r="X3350" s="1" t="s">
        <v>649</v>
      </c>
      <c r="Y3350" s="1" t="s">
        <v>650</v>
      </c>
      <c r="Z3350" s="1" t="s">
        <v>457</v>
      </c>
      <c r="AA3350" s="1" t="s">
        <v>458</v>
      </c>
      <c r="AB3350" s="1" t="s">
        <v>56</v>
      </c>
      <c r="AC3350" s="1" t="s">
        <v>458</v>
      </c>
      <c r="AD3350">
        <v>43058</v>
      </c>
      <c r="AE3350">
        <v>63917</v>
      </c>
    </row>
    <row r="3351" spans="1:31" x14ac:dyDescent="0.3">
      <c r="A3351" s="1" t="s">
        <v>4185</v>
      </c>
      <c r="B3351" s="1" t="s">
        <v>30</v>
      </c>
      <c r="C3351" s="1" t="s">
        <v>424</v>
      </c>
      <c r="D3351" s="2">
        <v>43500</v>
      </c>
      <c r="E3351" s="2">
        <v>43644</v>
      </c>
      <c r="F3351" s="2" t="str">
        <f>TEXT(Sales[[#This Row],[OrderDate]],"dd")</f>
        <v>28</v>
      </c>
      <c r="G3351" s="2">
        <v>43659</v>
      </c>
      <c r="H3351" s="2">
        <v>43664</v>
      </c>
      <c r="I3351" s="1" t="s">
        <v>32</v>
      </c>
      <c r="J3351">
        <v>6</v>
      </c>
      <c r="K3351" s="1" t="s">
        <v>33</v>
      </c>
      <c r="L3351">
        <v>20</v>
      </c>
      <c r="M3351" s="1" t="s">
        <v>59</v>
      </c>
      <c r="N3351">
        <v>37</v>
      </c>
      <c r="O3351" s="1" t="s">
        <v>309</v>
      </c>
      <c r="P3351">
        <v>6</v>
      </c>
      <c r="Q3351">
        <v>0.15</v>
      </c>
      <c r="R3351">
        <v>254.6</v>
      </c>
      <c r="S3351">
        <v>178.22</v>
      </c>
      <c r="T3351">
        <v>1069.32</v>
      </c>
      <c r="U3351">
        <v>1298.46</v>
      </c>
      <c r="V3351">
        <f>Sales[[#This Row],[Total Revenue]]-Sales[[#This Row],[Total Buying]]</f>
        <v>229.1400000000001</v>
      </c>
      <c r="W3351">
        <v>68</v>
      </c>
      <c r="X3351" s="1" t="s">
        <v>1067</v>
      </c>
      <c r="Y3351" s="1" t="s">
        <v>461</v>
      </c>
      <c r="Z3351" s="1" t="s">
        <v>158</v>
      </c>
      <c r="AA3351" s="1" t="s">
        <v>159</v>
      </c>
      <c r="AB3351" s="1" t="s">
        <v>116</v>
      </c>
      <c r="AC3351" s="1" t="s">
        <v>159</v>
      </c>
      <c r="AD3351">
        <v>57580</v>
      </c>
      <c r="AE3351">
        <v>37047</v>
      </c>
    </row>
    <row r="3352" spans="1:31" x14ac:dyDescent="0.3">
      <c r="A3352" s="1" t="s">
        <v>4186</v>
      </c>
      <c r="B3352" s="1" t="s">
        <v>30</v>
      </c>
      <c r="C3352" s="1" t="s">
        <v>62</v>
      </c>
      <c r="D3352" s="2">
        <v>43500</v>
      </c>
      <c r="E3352" s="2">
        <v>43644</v>
      </c>
      <c r="F3352" s="2" t="str">
        <f>TEXT(Sales[[#This Row],[OrderDate]],"dd")</f>
        <v>28</v>
      </c>
      <c r="G3352" s="2">
        <v>43668</v>
      </c>
      <c r="H3352" s="2">
        <v>43670</v>
      </c>
      <c r="I3352" s="1" t="s">
        <v>32</v>
      </c>
      <c r="J3352">
        <v>10</v>
      </c>
      <c r="K3352" s="1" t="s">
        <v>121</v>
      </c>
      <c r="L3352">
        <v>48</v>
      </c>
      <c r="M3352" s="1" t="s">
        <v>102</v>
      </c>
      <c r="N3352">
        <v>38</v>
      </c>
      <c r="O3352" s="1" t="s">
        <v>119</v>
      </c>
      <c r="P3352">
        <v>2</v>
      </c>
      <c r="Q3352">
        <v>7.4999999999999997E-2</v>
      </c>
      <c r="R3352">
        <v>6378.4000000000005</v>
      </c>
      <c r="S3352">
        <v>3890.8240000000001</v>
      </c>
      <c r="T3352">
        <v>7781.6480000000001</v>
      </c>
      <c r="U3352">
        <v>11800.04</v>
      </c>
      <c r="V3352">
        <f>Sales[[#This Row],[Total Revenue]]-Sales[[#This Row],[Total Buying]]</f>
        <v>4018.3920000000007</v>
      </c>
      <c r="W3352">
        <v>277</v>
      </c>
      <c r="X3352" s="1" t="s">
        <v>698</v>
      </c>
      <c r="Y3352" s="1" t="s">
        <v>699</v>
      </c>
      <c r="Z3352" s="1" t="s">
        <v>38</v>
      </c>
      <c r="AA3352" s="1" t="s">
        <v>39</v>
      </c>
      <c r="AB3352" s="1" t="s">
        <v>40</v>
      </c>
      <c r="AC3352" s="1" t="s">
        <v>39</v>
      </c>
      <c r="AD3352">
        <v>73073</v>
      </c>
      <c r="AE3352">
        <v>59049</v>
      </c>
    </row>
    <row r="3353" spans="1:31" x14ac:dyDescent="0.3">
      <c r="A3353" s="1" t="s">
        <v>4187</v>
      </c>
      <c r="B3353" s="1" t="s">
        <v>100</v>
      </c>
      <c r="C3353" s="1" t="s">
        <v>31</v>
      </c>
      <c r="D3353" s="2">
        <v>43600</v>
      </c>
      <c r="E3353" s="2">
        <v>43644</v>
      </c>
      <c r="F3353" s="2" t="str">
        <f>TEXT(Sales[[#This Row],[OrderDate]],"dd")</f>
        <v>28</v>
      </c>
      <c r="G3353" s="2">
        <v>43672</v>
      </c>
      <c r="H3353" s="2">
        <v>43676</v>
      </c>
      <c r="I3353" s="1" t="s">
        <v>32</v>
      </c>
      <c r="J3353">
        <v>28</v>
      </c>
      <c r="K3353" s="1" t="s">
        <v>101</v>
      </c>
      <c r="L3353">
        <v>8</v>
      </c>
      <c r="M3353" s="1" t="s">
        <v>98</v>
      </c>
      <c r="N3353">
        <v>43</v>
      </c>
      <c r="O3353" s="1" t="s">
        <v>580</v>
      </c>
      <c r="P3353">
        <v>2</v>
      </c>
      <c r="Q3353">
        <v>7.4999999999999997E-2</v>
      </c>
      <c r="R3353">
        <v>261.3</v>
      </c>
      <c r="S3353">
        <v>164.619</v>
      </c>
      <c r="T3353">
        <v>329.238</v>
      </c>
      <c r="U3353">
        <v>483.40500000000003</v>
      </c>
      <c r="V3353">
        <f>Sales[[#This Row],[Total Revenue]]-Sales[[#This Row],[Total Buying]]</f>
        <v>154.16700000000003</v>
      </c>
      <c r="W3353">
        <v>233</v>
      </c>
      <c r="X3353" s="1" t="s">
        <v>509</v>
      </c>
      <c r="Y3353" s="1" t="s">
        <v>510</v>
      </c>
      <c r="Z3353" s="1" t="s">
        <v>316</v>
      </c>
      <c r="AA3353" s="1" t="s">
        <v>317</v>
      </c>
      <c r="AB3353" s="1" t="s">
        <v>56</v>
      </c>
      <c r="AC3353" s="1" t="s">
        <v>317</v>
      </c>
      <c r="AD3353">
        <v>114080</v>
      </c>
      <c r="AE3353">
        <v>41628</v>
      </c>
    </row>
    <row r="3354" spans="1:31" x14ac:dyDescent="0.3">
      <c r="A3354" s="1" t="s">
        <v>4188</v>
      </c>
      <c r="B3354" s="1" t="s">
        <v>30</v>
      </c>
      <c r="C3354" s="1" t="s">
        <v>239</v>
      </c>
      <c r="D3354" s="2">
        <v>43500</v>
      </c>
      <c r="E3354" s="2">
        <v>43645</v>
      </c>
      <c r="F3354" s="2" t="str">
        <f>TEXT(Sales[[#This Row],[OrderDate]],"dd")</f>
        <v>29</v>
      </c>
      <c r="G3354" s="2">
        <v>43661</v>
      </c>
      <c r="H3354" s="2">
        <v>43664</v>
      </c>
      <c r="I3354" s="1" t="s">
        <v>32</v>
      </c>
      <c r="J3354">
        <v>10</v>
      </c>
      <c r="K3354" s="1" t="s">
        <v>121</v>
      </c>
      <c r="L3354">
        <v>10</v>
      </c>
      <c r="M3354" s="1" t="s">
        <v>273</v>
      </c>
      <c r="N3354">
        <v>46</v>
      </c>
      <c r="O3354" s="1" t="s">
        <v>150</v>
      </c>
      <c r="P3354">
        <v>7</v>
      </c>
      <c r="Q3354">
        <v>0.1</v>
      </c>
      <c r="R3354">
        <v>2345</v>
      </c>
      <c r="S3354">
        <v>1969.8</v>
      </c>
      <c r="T3354">
        <v>13788.6</v>
      </c>
      <c r="U3354">
        <v>14773.5</v>
      </c>
      <c r="V3354">
        <f>Sales[[#This Row],[Total Revenue]]-Sales[[#This Row],[Total Buying]]</f>
        <v>984.89999999999964</v>
      </c>
      <c r="W3354">
        <v>340</v>
      </c>
      <c r="X3354" s="1" t="s">
        <v>1323</v>
      </c>
      <c r="Y3354" s="1" t="s">
        <v>1324</v>
      </c>
      <c r="Z3354" s="1" t="s">
        <v>251</v>
      </c>
      <c r="AA3354" s="1" t="s">
        <v>252</v>
      </c>
      <c r="AB3354" s="1" t="s">
        <v>56</v>
      </c>
      <c r="AC3354" s="1" t="s">
        <v>252</v>
      </c>
      <c r="AD3354">
        <v>488645</v>
      </c>
      <c r="AE3354">
        <v>46744</v>
      </c>
    </row>
    <row r="3355" spans="1:31" x14ac:dyDescent="0.3">
      <c r="A3355" s="1" t="s">
        <v>4189</v>
      </c>
      <c r="B3355" s="1" t="s">
        <v>30</v>
      </c>
      <c r="C3355" s="1" t="s">
        <v>424</v>
      </c>
      <c r="D3355" s="2">
        <v>43600</v>
      </c>
      <c r="E3355" s="2">
        <v>43645</v>
      </c>
      <c r="F3355" s="2" t="str">
        <f>TEXT(Sales[[#This Row],[OrderDate]],"dd")</f>
        <v>29</v>
      </c>
      <c r="G3355" s="2">
        <v>43655</v>
      </c>
      <c r="H3355" s="2">
        <v>43665</v>
      </c>
      <c r="I3355" s="1" t="s">
        <v>32</v>
      </c>
      <c r="J3355">
        <v>1</v>
      </c>
      <c r="K3355" s="1" t="s">
        <v>78</v>
      </c>
      <c r="L3355">
        <v>30</v>
      </c>
      <c r="M3355" s="1" t="s">
        <v>166</v>
      </c>
      <c r="N3355">
        <v>39</v>
      </c>
      <c r="O3355" s="1" t="s">
        <v>288</v>
      </c>
      <c r="P3355">
        <v>4</v>
      </c>
      <c r="Q3355">
        <v>0.05</v>
      </c>
      <c r="R3355">
        <v>1675</v>
      </c>
      <c r="S3355">
        <v>670</v>
      </c>
      <c r="T3355">
        <v>2680</v>
      </c>
      <c r="U3355">
        <v>6365</v>
      </c>
      <c r="V3355">
        <f>Sales[[#This Row],[Total Revenue]]-Sales[[#This Row],[Total Buying]]</f>
        <v>3685</v>
      </c>
      <c r="W3355">
        <v>71</v>
      </c>
      <c r="X3355" s="1" t="s">
        <v>541</v>
      </c>
      <c r="Y3355" s="1" t="s">
        <v>542</v>
      </c>
      <c r="Z3355" s="1" t="s">
        <v>158</v>
      </c>
      <c r="AA3355" s="1" t="s">
        <v>159</v>
      </c>
      <c r="AB3355" s="1" t="s">
        <v>116</v>
      </c>
      <c r="AC3355" s="1" t="s">
        <v>159</v>
      </c>
      <c r="AD3355">
        <v>353287</v>
      </c>
      <c r="AE3355">
        <v>81294</v>
      </c>
    </row>
    <row r="3356" spans="1:31" x14ac:dyDescent="0.3">
      <c r="A3356" s="1" t="s">
        <v>4190</v>
      </c>
      <c r="B3356" s="1" t="s">
        <v>42</v>
      </c>
      <c r="C3356" s="1" t="s">
        <v>48</v>
      </c>
      <c r="D3356" s="2">
        <v>43600</v>
      </c>
      <c r="E3356" s="2">
        <v>43645</v>
      </c>
      <c r="F3356" s="2" t="str">
        <f>TEXT(Sales[[#This Row],[OrderDate]],"dd")</f>
        <v>29</v>
      </c>
      <c r="G3356" s="2">
        <v>43661</v>
      </c>
      <c r="H3356" s="2">
        <v>43662</v>
      </c>
      <c r="I3356" s="1" t="s">
        <v>32</v>
      </c>
      <c r="J3356">
        <v>22</v>
      </c>
      <c r="K3356" s="1" t="s">
        <v>85</v>
      </c>
      <c r="L3356">
        <v>24</v>
      </c>
      <c r="M3356" s="1" t="s">
        <v>138</v>
      </c>
      <c r="N3356">
        <v>32</v>
      </c>
      <c r="O3356" s="1" t="s">
        <v>107</v>
      </c>
      <c r="P3356">
        <v>3</v>
      </c>
      <c r="Q3356">
        <v>0.05</v>
      </c>
      <c r="R3356">
        <v>2512.5</v>
      </c>
      <c r="S3356">
        <v>1130.625</v>
      </c>
      <c r="T3356">
        <v>3391.875</v>
      </c>
      <c r="U3356">
        <v>7160.625</v>
      </c>
      <c r="V3356">
        <f>Sales[[#This Row],[Total Revenue]]-Sales[[#This Row],[Total Buying]]</f>
        <v>3768.75</v>
      </c>
      <c r="W3356">
        <v>53</v>
      </c>
      <c r="X3356" s="1" t="s">
        <v>2112</v>
      </c>
      <c r="Y3356" s="1" t="s">
        <v>186</v>
      </c>
      <c r="Z3356" s="1" t="s">
        <v>158</v>
      </c>
      <c r="AA3356" s="1" t="s">
        <v>159</v>
      </c>
      <c r="AB3356" s="1" t="s">
        <v>116</v>
      </c>
      <c r="AC3356" s="1" t="s">
        <v>159</v>
      </c>
      <c r="AD3356">
        <v>158424</v>
      </c>
      <c r="AE3356">
        <v>54618</v>
      </c>
    </row>
    <row r="3357" spans="1:31" x14ac:dyDescent="0.3">
      <c r="A3357" s="1" t="s">
        <v>4191</v>
      </c>
      <c r="B3357" s="1" t="s">
        <v>30</v>
      </c>
      <c r="C3357" s="1" t="s">
        <v>77</v>
      </c>
      <c r="D3357" s="2">
        <v>43500</v>
      </c>
      <c r="E3357" s="2">
        <v>43645</v>
      </c>
      <c r="F3357" s="2" t="str">
        <f>TEXT(Sales[[#This Row],[OrderDate]],"dd")</f>
        <v>29</v>
      </c>
      <c r="G3357" s="2">
        <v>43670</v>
      </c>
      <c r="H3357" s="2">
        <v>43677</v>
      </c>
      <c r="I3357" s="1" t="s">
        <v>32</v>
      </c>
      <c r="J3357">
        <v>11</v>
      </c>
      <c r="K3357" s="1" t="s">
        <v>125</v>
      </c>
      <c r="L3357">
        <v>32</v>
      </c>
      <c r="M3357" s="1" t="s">
        <v>303</v>
      </c>
      <c r="N3357">
        <v>35</v>
      </c>
      <c r="O3357" s="1" t="s">
        <v>184</v>
      </c>
      <c r="P3357">
        <v>4</v>
      </c>
      <c r="Q3357">
        <v>0.05</v>
      </c>
      <c r="R3357">
        <v>3926.2000000000003</v>
      </c>
      <c r="S3357">
        <v>2905.3880000000004</v>
      </c>
      <c r="T3357">
        <v>11621.552000000001</v>
      </c>
      <c r="U3357">
        <v>14919.560000000001</v>
      </c>
      <c r="V3357">
        <f>Sales[[#This Row],[Total Revenue]]-Sales[[#This Row],[Total Buying]]</f>
        <v>3298.0079999999998</v>
      </c>
      <c r="W3357">
        <v>176</v>
      </c>
      <c r="X3357" s="1" t="s">
        <v>843</v>
      </c>
      <c r="Y3357" s="1" t="s">
        <v>844</v>
      </c>
      <c r="Z3357" s="1" t="s">
        <v>196</v>
      </c>
      <c r="AA3357" s="1" t="s">
        <v>197</v>
      </c>
      <c r="AB3357" s="1" t="s">
        <v>147</v>
      </c>
      <c r="AC3357" s="1" t="s">
        <v>197</v>
      </c>
      <c r="AD3357">
        <v>50575</v>
      </c>
      <c r="AE3357">
        <v>49868</v>
      </c>
    </row>
    <row r="3358" spans="1:31" x14ac:dyDescent="0.3">
      <c r="A3358" s="1" t="s">
        <v>4192</v>
      </c>
      <c r="B3358" s="1" t="s">
        <v>30</v>
      </c>
      <c r="C3358" s="1" t="s">
        <v>31</v>
      </c>
      <c r="D3358" s="2">
        <v>43500</v>
      </c>
      <c r="E3358" s="2">
        <v>43645</v>
      </c>
      <c r="F3358" s="2" t="str">
        <f>TEXT(Sales[[#This Row],[OrderDate]],"dd")</f>
        <v>29</v>
      </c>
      <c r="G3358" s="2">
        <v>43672</v>
      </c>
      <c r="H3358" s="2">
        <v>43679</v>
      </c>
      <c r="I3358" s="1" t="s">
        <v>32</v>
      </c>
      <c r="J3358">
        <v>11</v>
      </c>
      <c r="K3358" s="1" t="s">
        <v>125</v>
      </c>
      <c r="L3358">
        <v>45</v>
      </c>
      <c r="M3358" s="1" t="s">
        <v>639</v>
      </c>
      <c r="N3358">
        <v>29</v>
      </c>
      <c r="O3358" s="1" t="s">
        <v>360</v>
      </c>
      <c r="P3358">
        <v>8</v>
      </c>
      <c r="Q3358">
        <v>7.4999999999999997E-2</v>
      </c>
      <c r="R3358">
        <v>5366.7</v>
      </c>
      <c r="S3358">
        <v>4239.6930000000002</v>
      </c>
      <c r="T3358">
        <v>33917.544000000002</v>
      </c>
      <c r="U3358">
        <v>39713.58</v>
      </c>
      <c r="V3358">
        <f>Sales[[#This Row],[Total Revenue]]-Sales[[#This Row],[Total Buying]]</f>
        <v>5796.0360000000001</v>
      </c>
      <c r="W3358">
        <v>220</v>
      </c>
      <c r="X3358" s="1" t="s">
        <v>1004</v>
      </c>
      <c r="Y3358" s="1" t="s">
        <v>1005</v>
      </c>
      <c r="Z3358" s="1" t="s">
        <v>704</v>
      </c>
      <c r="AA3358" s="1" t="s">
        <v>705</v>
      </c>
      <c r="AB3358" s="1" t="s">
        <v>147</v>
      </c>
      <c r="AC3358" s="1" t="s">
        <v>705</v>
      </c>
      <c r="AD3358">
        <v>43634</v>
      </c>
      <c r="AE3358">
        <v>64554</v>
      </c>
    </row>
    <row r="3359" spans="1:31" x14ac:dyDescent="0.3">
      <c r="A3359" s="1" t="s">
        <v>4193</v>
      </c>
      <c r="B3359" s="1" t="s">
        <v>47</v>
      </c>
      <c r="C3359" s="1" t="s">
        <v>62</v>
      </c>
      <c r="D3359" s="2">
        <v>43600</v>
      </c>
      <c r="E3359" s="2">
        <v>43645</v>
      </c>
      <c r="F3359" s="2" t="str">
        <f>TEXT(Sales[[#This Row],[OrderDate]],"dd")</f>
        <v>29</v>
      </c>
      <c r="G3359" s="2">
        <v>43671</v>
      </c>
      <c r="H3359" s="2">
        <v>43676</v>
      </c>
      <c r="I3359" s="1" t="s">
        <v>32</v>
      </c>
      <c r="J3359">
        <v>17</v>
      </c>
      <c r="K3359" s="1" t="s">
        <v>292</v>
      </c>
      <c r="L3359">
        <v>17</v>
      </c>
      <c r="M3359" s="1" t="s">
        <v>278</v>
      </c>
      <c r="N3359">
        <v>43</v>
      </c>
      <c r="O3359" s="1" t="s">
        <v>580</v>
      </c>
      <c r="P3359">
        <v>1</v>
      </c>
      <c r="Q3359">
        <v>0.1</v>
      </c>
      <c r="R3359">
        <v>877.7</v>
      </c>
      <c r="S3359">
        <v>623.16700000000003</v>
      </c>
      <c r="T3359">
        <v>623.16700000000003</v>
      </c>
      <c r="U3359">
        <v>789.93000000000006</v>
      </c>
      <c r="V3359">
        <f>Sales[[#This Row],[Total Revenue]]-Sales[[#This Row],[Total Buying]]</f>
        <v>166.76300000000003</v>
      </c>
      <c r="W3359">
        <v>292</v>
      </c>
      <c r="X3359" s="1" t="s">
        <v>925</v>
      </c>
      <c r="Y3359" s="1" t="s">
        <v>926</v>
      </c>
      <c r="Z3359" s="1" t="s">
        <v>298</v>
      </c>
      <c r="AA3359" s="1" t="s">
        <v>299</v>
      </c>
      <c r="AB3359" s="1" t="s">
        <v>116</v>
      </c>
      <c r="AC3359" s="1" t="s">
        <v>299</v>
      </c>
      <c r="AD3359">
        <v>57729</v>
      </c>
      <c r="AE3359">
        <v>47191</v>
      </c>
    </row>
    <row r="3360" spans="1:31" x14ac:dyDescent="0.3">
      <c r="A3360" s="1" t="s">
        <v>4194</v>
      </c>
      <c r="B3360" s="1" t="s">
        <v>30</v>
      </c>
      <c r="C3360" s="1" t="s">
        <v>62</v>
      </c>
      <c r="D3360" s="2">
        <v>43500</v>
      </c>
      <c r="E3360" s="2">
        <v>43645</v>
      </c>
      <c r="F3360" s="2" t="str">
        <f>TEXT(Sales[[#This Row],[OrderDate]],"dd")</f>
        <v>29</v>
      </c>
      <c r="G3360" s="2">
        <v>43649</v>
      </c>
      <c r="H3360" s="2">
        <v>43653</v>
      </c>
      <c r="I3360" s="1" t="s">
        <v>32</v>
      </c>
      <c r="J3360">
        <v>8</v>
      </c>
      <c r="K3360" s="1" t="s">
        <v>105</v>
      </c>
      <c r="L3360">
        <v>47</v>
      </c>
      <c r="M3360" s="1" t="s">
        <v>267</v>
      </c>
      <c r="N3360">
        <v>32</v>
      </c>
      <c r="O3360" s="1" t="s">
        <v>107</v>
      </c>
      <c r="P3360">
        <v>6</v>
      </c>
      <c r="Q3360">
        <v>7.4999999999999997E-2</v>
      </c>
      <c r="R3360">
        <v>1058.6000000000001</v>
      </c>
      <c r="S3360">
        <v>539.88600000000008</v>
      </c>
      <c r="T3360">
        <v>3239.3160000000007</v>
      </c>
      <c r="U3360">
        <v>5875.2300000000014</v>
      </c>
      <c r="V3360">
        <f>Sales[[#This Row],[Total Revenue]]-Sales[[#This Row],[Total Buying]]</f>
        <v>2635.9140000000007</v>
      </c>
      <c r="W3360">
        <v>270</v>
      </c>
      <c r="X3360" s="1" t="s">
        <v>943</v>
      </c>
      <c r="Y3360" s="1" t="s">
        <v>944</v>
      </c>
      <c r="Z3360" s="1" t="s">
        <v>38</v>
      </c>
      <c r="AA3360" s="1" t="s">
        <v>39</v>
      </c>
      <c r="AB3360" s="1" t="s">
        <v>40</v>
      </c>
      <c r="AC3360" s="1" t="s">
        <v>39</v>
      </c>
      <c r="AD3360">
        <v>782664</v>
      </c>
      <c r="AE3360">
        <v>42439</v>
      </c>
    </row>
    <row r="3361" spans="1:31" x14ac:dyDescent="0.3">
      <c r="A3361" s="1" t="s">
        <v>4195</v>
      </c>
      <c r="B3361" s="1" t="s">
        <v>30</v>
      </c>
      <c r="C3361" s="1" t="s">
        <v>62</v>
      </c>
      <c r="D3361" s="2">
        <v>43500</v>
      </c>
      <c r="E3361" s="2">
        <v>43645</v>
      </c>
      <c r="F3361" s="2" t="str">
        <f>TEXT(Sales[[#This Row],[OrderDate]],"dd")</f>
        <v>29</v>
      </c>
      <c r="G3361" s="2">
        <v>43665</v>
      </c>
      <c r="H3361" s="2">
        <v>43673</v>
      </c>
      <c r="I3361" s="1" t="s">
        <v>32</v>
      </c>
      <c r="J3361">
        <v>11</v>
      </c>
      <c r="K3361" s="1" t="s">
        <v>125</v>
      </c>
      <c r="L3361">
        <v>19</v>
      </c>
      <c r="M3361" s="1" t="s">
        <v>346</v>
      </c>
      <c r="N3361">
        <v>3</v>
      </c>
      <c r="O3361" s="1" t="s">
        <v>167</v>
      </c>
      <c r="P3361">
        <v>6</v>
      </c>
      <c r="Q3361">
        <v>7.4999999999999997E-2</v>
      </c>
      <c r="R3361">
        <v>1072</v>
      </c>
      <c r="S3361">
        <v>493.12</v>
      </c>
      <c r="T3361">
        <v>2958.7200000000003</v>
      </c>
      <c r="U3361">
        <v>5949.6</v>
      </c>
      <c r="V3361">
        <f>Sales[[#This Row],[Total Revenue]]-Sales[[#This Row],[Total Buying]]</f>
        <v>2990.88</v>
      </c>
      <c r="W3361">
        <v>275</v>
      </c>
      <c r="X3361" s="1" t="s">
        <v>913</v>
      </c>
      <c r="Y3361" s="1" t="s">
        <v>914</v>
      </c>
      <c r="Z3361" s="1" t="s">
        <v>38</v>
      </c>
      <c r="AA3361" s="1" t="s">
        <v>39</v>
      </c>
      <c r="AB3361" s="1" t="s">
        <v>40</v>
      </c>
      <c r="AC3361" s="1" t="s">
        <v>39</v>
      </c>
      <c r="AD3361">
        <v>54781</v>
      </c>
      <c r="AE3361">
        <v>31881</v>
      </c>
    </row>
    <row r="3362" spans="1:31" x14ac:dyDescent="0.3">
      <c r="A3362" s="1" t="s">
        <v>4196</v>
      </c>
      <c r="B3362" s="1" t="s">
        <v>100</v>
      </c>
      <c r="C3362" s="1" t="s">
        <v>239</v>
      </c>
      <c r="D3362" s="2">
        <v>43500</v>
      </c>
      <c r="E3362" s="2">
        <v>43646</v>
      </c>
      <c r="F3362" s="2" t="str">
        <f>TEXT(Sales[[#This Row],[OrderDate]],"dd")</f>
        <v>30</v>
      </c>
      <c r="G3362" s="2">
        <v>43649</v>
      </c>
      <c r="H3362" s="2">
        <v>43658</v>
      </c>
      <c r="I3362" s="1" t="s">
        <v>32</v>
      </c>
      <c r="J3362">
        <v>27</v>
      </c>
      <c r="K3362" s="1" t="s">
        <v>179</v>
      </c>
      <c r="L3362">
        <v>29</v>
      </c>
      <c r="M3362" s="1" t="s">
        <v>429</v>
      </c>
      <c r="N3362">
        <v>40</v>
      </c>
      <c r="O3362" s="1" t="s">
        <v>199</v>
      </c>
      <c r="P3362">
        <v>5</v>
      </c>
      <c r="Q3362">
        <v>7.4999999999999997E-2</v>
      </c>
      <c r="R3362">
        <v>3912.8</v>
      </c>
      <c r="S3362">
        <v>2543.3200000000002</v>
      </c>
      <c r="T3362">
        <v>12716.6</v>
      </c>
      <c r="U3362">
        <v>18096.7</v>
      </c>
      <c r="V3362">
        <f>Sales[[#This Row],[Total Revenue]]-Sales[[#This Row],[Total Buying]]</f>
        <v>5380.1</v>
      </c>
      <c r="W3362">
        <v>329</v>
      </c>
      <c r="X3362" s="1" t="s">
        <v>1033</v>
      </c>
      <c r="Y3362" s="1" t="s">
        <v>1034</v>
      </c>
      <c r="Z3362" s="1" t="s">
        <v>251</v>
      </c>
      <c r="AA3362" s="1" t="s">
        <v>252</v>
      </c>
      <c r="AB3362" s="1" t="s">
        <v>56</v>
      </c>
      <c r="AC3362" s="1" t="s">
        <v>252</v>
      </c>
      <c r="AD3362">
        <v>42225</v>
      </c>
      <c r="AE3362">
        <v>44254</v>
      </c>
    </row>
    <row r="3363" spans="1:31" x14ac:dyDescent="0.3">
      <c r="A3363" s="1" t="s">
        <v>4197</v>
      </c>
      <c r="B3363" s="1" t="s">
        <v>30</v>
      </c>
      <c r="C3363" s="1" t="s">
        <v>62</v>
      </c>
      <c r="D3363" s="2">
        <v>43500</v>
      </c>
      <c r="E3363" s="2">
        <v>43646</v>
      </c>
      <c r="F3363" s="2" t="str">
        <f>TEXT(Sales[[#This Row],[OrderDate]],"dd")</f>
        <v>30</v>
      </c>
      <c r="G3363" s="2">
        <v>43671</v>
      </c>
      <c r="H3363" s="2">
        <v>43674</v>
      </c>
      <c r="I3363" s="1" t="s">
        <v>32</v>
      </c>
      <c r="J3363">
        <v>10</v>
      </c>
      <c r="K3363" s="1" t="s">
        <v>121</v>
      </c>
      <c r="L3363">
        <v>39</v>
      </c>
      <c r="M3363" s="1" t="s">
        <v>520</v>
      </c>
      <c r="N3363">
        <v>38</v>
      </c>
      <c r="O3363" s="1" t="s">
        <v>119</v>
      </c>
      <c r="P3363">
        <v>1</v>
      </c>
      <c r="Q3363">
        <v>0.1</v>
      </c>
      <c r="R3363">
        <v>227.8</v>
      </c>
      <c r="S3363">
        <v>107.066</v>
      </c>
      <c r="T3363">
        <v>107.066</v>
      </c>
      <c r="U3363">
        <v>205.02</v>
      </c>
      <c r="V3363">
        <f>Sales[[#This Row],[Total Revenue]]-Sales[[#This Row],[Total Buying]]</f>
        <v>97.954000000000008</v>
      </c>
      <c r="W3363">
        <v>305</v>
      </c>
      <c r="X3363" s="1" t="s">
        <v>430</v>
      </c>
      <c r="Y3363" s="1" t="s">
        <v>431</v>
      </c>
      <c r="Z3363" s="1" t="s">
        <v>432</v>
      </c>
      <c r="AA3363" s="1" t="s">
        <v>433</v>
      </c>
      <c r="AB3363" s="1" t="s">
        <v>56</v>
      </c>
      <c r="AC3363" s="1" t="s">
        <v>433</v>
      </c>
      <c r="AD3363">
        <v>44518</v>
      </c>
      <c r="AE3363">
        <v>51094</v>
      </c>
    </row>
    <row r="3364" spans="1:31" x14ac:dyDescent="0.3">
      <c r="A3364" s="1" t="s">
        <v>4198</v>
      </c>
      <c r="B3364" s="1" t="s">
        <v>100</v>
      </c>
      <c r="C3364" s="1" t="s">
        <v>48</v>
      </c>
      <c r="D3364" s="2">
        <v>43500</v>
      </c>
      <c r="E3364" s="2">
        <v>43646</v>
      </c>
      <c r="F3364" s="2" t="str">
        <f>TEXT(Sales[[#This Row],[OrderDate]],"dd")</f>
        <v>30</v>
      </c>
      <c r="G3364" s="2">
        <v>43654</v>
      </c>
      <c r="H3364" s="2">
        <v>43663</v>
      </c>
      <c r="I3364" s="1" t="s">
        <v>32</v>
      </c>
      <c r="J3364">
        <v>27</v>
      </c>
      <c r="K3364" s="1" t="s">
        <v>179</v>
      </c>
      <c r="L3364">
        <v>29</v>
      </c>
      <c r="M3364" s="1" t="s">
        <v>429</v>
      </c>
      <c r="N3364">
        <v>21</v>
      </c>
      <c r="O3364" s="1" t="s">
        <v>131</v>
      </c>
      <c r="P3364">
        <v>2</v>
      </c>
      <c r="Q3364">
        <v>7.4999999999999997E-2</v>
      </c>
      <c r="R3364">
        <v>1139</v>
      </c>
      <c r="S3364">
        <v>558.11</v>
      </c>
      <c r="T3364">
        <v>1116.22</v>
      </c>
      <c r="U3364">
        <v>2107.15</v>
      </c>
      <c r="V3364">
        <f>Sales[[#This Row],[Total Revenue]]-Sales[[#This Row],[Total Buying]]</f>
        <v>990.93000000000006</v>
      </c>
      <c r="W3364">
        <v>30</v>
      </c>
      <c r="X3364" s="1" t="s">
        <v>319</v>
      </c>
      <c r="Y3364" s="1" t="s">
        <v>169</v>
      </c>
      <c r="Z3364" s="1" t="s">
        <v>158</v>
      </c>
      <c r="AA3364" s="1" t="s">
        <v>159</v>
      </c>
      <c r="AB3364" s="1" t="s">
        <v>116</v>
      </c>
      <c r="AC3364" s="1" t="s">
        <v>159</v>
      </c>
      <c r="AD3364">
        <v>32564</v>
      </c>
      <c r="AE3364">
        <v>45925</v>
      </c>
    </row>
    <row r="3365" spans="1:31" x14ac:dyDescent="0.3">
      <c r="A3365" s="1" t="s">
        <v>4199</v>
      </c>
      <c r="B3365" s="1" t="s">
        <v>42</v>
      </c>
      <c r="C3365" s="1" t="s">
        <v>31</v>
      </c>
      <c r="D3365" s="2">
        <v>43500</v>
      </c>
      <c r="E3365" s="2">
        <v>43646</v>
      </c>
      <c r="F3365" s="2" t="str">
        <f>TEXT(Sales[[#This Row],[OrderDate]],"dd")</f>
        <v>30</v>
      </c>
      <c r="G3365" s="2">
        <v>43653</v>
      </c>
      <c r="H3365" s="2">
        <v>43660</v>
      </c>
      <c r="I3365" s="1" t="s">
        <v>32</v>
      </c>
      <c r="J3365">
        <v>25</v>
      </c>
      <c r="K3365" s="1" t="s">
        <v>333</v>
      </c>
      <c r="L3365">
        <v>47</v>
      </c>
      <c r="M3365" s="1" t="s">
        <v>267</v>
      </c>
      <c r="N3365">
        <v>28</v>
      </c>
      <c r="O3365" s="1" t="s">
        <v>135</v>
      </c>
      <c r="P3365">
        <v>6</v>
      </c>
      <c r="Q3365">
        <v>0.05</v>
      </c>
      <c r="R3365">
        <v>201</v>
      </c>
      <c r="S3365">
        <v>98.49</v>
      </c>
      <c r="T3365">
        <v>590.93999999999994</v>
      </c>
      <c r="U3365">
        <v>1145.6999999999998</v>
      </c>
      <c r="V3365">
        <f>Sales[[#This Row],[Total Revenue]]-Sales[[#This Row],[Total Buying]]</f>
        <v>554.75999999999988</v>
      </c>
      <c r="W3365">
        <v>223</v>
      </c>
      <c r="X3365" s="1" t="s">
        <v>1189</v>
      </c>
      <c r="Y3365" s="1" t="s">
        <v>1190</v>
      </c>
      <c r="Z3365" s="1" t="s">
        <v>905</v>
      </c>
      <c r="AA3365" s="1" t="s">
        <v>906</v>
      </c>
      <c r="AB3365" s="1" t="s">
        <v>147</v>
      </c>
      <c r="AC3365" s="1" t="s">
        <v>906</v>
      </c>
      <c r="AD3365">
        <v>48313</v>
      </c>
      <c r="AE3365">
        <v>43472</v>
      </c>
    </row>
    <row r="3366" spans="1:31" x14ac:dyDescent="0.3">
      <c r="A3366" s="1" t="s">
        <v>4200</v>
      </c>
      <c r="B3366" s="1" t="s">
        <v>30</v>
      </c>
      <c r="C3366" s="1" t="s">
        <v>62</v>
      </c>
      <c r="D3366" s="2">
        <v>43600</v>
      </c>
      <c r="E3366" s="2">
        <v>43646</v>
      </c>
      <c r="F3366" s="2" t="str">
        <f>TEXT(Sales[[#This Row],[OrderDate]],"dd")</f>
        <v>30</v>
      </c>
      <c r="G3366" s="2">
        <v>43673</v>
      </c>
      <c r="H3366" s="2">
        <v>43678</v>
      </c>
      <c r="I3366" s="1" t="s">
        <v>32</v>
      </c>
      <c r="J3366">
        <v>11</v>
      </c>
      <c r="K3366" s="1" t="s">
        <v>125</v>
      </c>
      <c r="L3366">
        <v>35</v>
      </c>
      <c r="M3366" s="1" t="s">
        <v>161</v>
      </c>
      <c r="N3366">
        <v>44</v>
      </c>
      <c r="O3366" s="1" t="s">
        <v>206</v>
      </c>
      <c r="P3366">
        <v>4</v>
      </c>
      <c r="Q3366">
        <v>7.4999999999999997E-2</v>
      </c>
      <c r="R3366">
        <v>1038.5</v>
      </c>
      <c r="S3366">
        <v>799.64499999999998</v>
      </c>
      <c r="T3366">
        <v>3198.58</v>
      </c>
      <c r="U3366">
        <v>3842.45</v>
      </c>
      <c r="V3366">
        <f>Sales[[#This Row],[Total Revenue]]-Sales[[#This Row],[Total Buying]]</f>
        <v>643.86999999999989</v>
      </c>
      <c r="W3366">
        <v>326</v>
      </c>
      <c r="X3366" s="1" t="s">
        <v>894</v>
      </c>
      <c r="Y3366" s="1" t="s">
        <v>895</v>
      </c>
      <c r="Z3366" s="1" t="s">
        <v>251</v>
      </c>
      <c r="AA3366" s="1" t="s">
        <v>252</v>
      </c>
      <c r="AB3366" s="1" t="s">
        <v>56</v>
      </c>
      <c r="AC3366" s="1" t="s">
        <v>252</v>
      </c>
      <c r="AD3366">
        <v>66308</v>
      </c>
      <c r="AE3366">
        <v>39711</v>
      </c>
    </row>
    <row r="3367" spans="1:31" x14ac:dyDescent="0.3">
      <c r="A3367" s="1" t="s">
        <v>4201</v>
      </c>
      <c r="B3367" s="1" t="s">
        <v>42</v>
      </c>
      <c r="C3367" s="1" t="s">
        <v>77</v>
      </c>
      <c r="D3367" s="2">
        <v>43500</v>
      </c>
      <c r="E3367" s="2">
        <v>43646</v>
      </c>
      <c r="F3367" s="2" t="str">
        <f>TEXT(Sales[[#This Row],[OrderDate]],"dd")</f>
        <v>30</v>
      </c>
      <c r="G3367" s="2">
        <v>43656</v>
      </c>
      <c r="H3367" s="2">
        <v>43657</v>
      </c>
      <c r="I3367" s="1" t="s">
        <v>32</v>
      </c>
      <c r="J3367">
        <v>24</v>
      </c>
      <c r="K3367" s="1" t="s">
        <v>58</v>
      </c>
      <c r="L3367">
        <v>12</v>
      </c>
      <c r="M3367" s="1" t="s">
        <v>380</v>
      </c>
      <c r="N3367">
        <v>39</v>
      </c>
      <c r="O3367" s="1" t="s">
        <v>288</v>
      </c>
      <c r="P3367">
        <v>5</v>
      </c>
      <c r="Q3367">
        <v>0.3</v>
      </c>
      <c r="R3367">
        <v>254.6</v>
      </c>
      <c r="S3367">
        <v>142.57600000000002</v>
      </c>
      <c r="T3367">
        <v>712.88000000000011</v>
      </c>
      <c r="U3367">
        <v>891.1</v>
      </c>
      <c r="V3367">
        <f>Sales[[#This Row],[Total Revenue]]-Sales[[#This Row],[Total Buying]]</f>
        <v>178.21999999999991</v>
      </c>
      <c r="W3367">
        <v>155</v>
      </c>
      <c r="X3367" s="1" t="s">
        <v>1222</v>
      </c>
      <c r="Y3367" s="1" t="s">
        <v>844</v>
      </c>
      <c r="Z3367" s="1" t="s">
        <v>196</v>
      </c>
      <c r="AA3367" s="1" t="s">
        <v>197</v>
      </c>
      <c r="AB3367" s="1" t="s">
        <v>147</v>
      </c>
      <c r="AC3367" s="1" t="s">
        <v>197</v>
      </c>
      <c r="AD3367">
        <v>50476</v>
      </c>
      <c r="AE3367">
        <v>49925</v>
      </c>
    </row>
    <row r="3368" spans="1:31" x14ac:dyDescent="0.3">
      <c r="A3368" s="1" t="s">
        <v>4202</v>
      </c>
      <c r="B3368" s="1" t="s">
        <v>30</v>
      </c>
      <c r="C3368" s="1" t="s">
        <v>62</v>
      </c>
      <c r="D3368" s="2">
        <v>43500</v>
      </c>
      <c r="E3368" s="2">
        <v>43646</v>
      </c>
      <c r="F3368" s="2" t="str">
        <f>TEXT(Sales[[#This Row],[OrderDate]],"dd")</f>
        <v>30</v>
      </c>
      <c r="G3368" s="2">
        <v>43664</v>
      </c>
      <c r="H3368" s="2">
        <v>43667</v>
      </c>
      <c r="I3368" s="1" t="s">
        <v>32</v>
      </c>
      <c r="J3368">
        <v>11</v>
      </c>
      <c r="K3368" s="1" t="s">
        <v>125</v>
      </c>
      <c r="L3368">
        <v>44</v>
      </c>
      <c r="M3368" s="1" t="s">
        <v>445</v>
      </c>
      <c r="N3368">
        <v>40</v>
      </c>
      <c r="O3368" s="1" t="s">
        <v>199</v>
      </c>
      <c r="P3368">
        <v>6</v>
      </c>
      <c r="Q3368">
        <v>0.1</v>
      </c>
      <c r="R3368">
        <v>1058.6000000000001</v>
      </c>
      <c r="S3368">
        <v>518.71400000000006</v>
      </c>
      <c r="T3368">
        <v>3112.2840000000006</v>
      </c>
      <c r="U3368">
        <v>5716.4400000000005</v>
      </c>
      <c r="V3368">
        <f>Sales[[#This Row],[Total Revenue]]-Sales[[#This Row],[Total Buying]]</f>
        <v>2604.1559999999999</v>
      </c>
      <c r="W3368">
        <v>320</v>
      </c>
      <c r="X3368" s="1" t="s">
        <v>275</v>
      </c>
      <c r="Y3368" s="1" t="s">
        <v>276</v>
      </c>
      <c r="Z3368" s="1" t="s">
        <v>251</v>
      </c>
      <c r="AA3368" s="1" t="s">
        <v>252</v>
      </c>
      <c r="AB3368" s="1" t="s">
        <v>56</v>
      </c>
      <c r="AC3368" s="1" t="s">
        <v>252</v>
      </c>
      <c r="AD3368">
        <v>45452</v>
      </c>
      <c r="AE3368">
        <v>114098</v>
      </c>
    </row>
    <row r="3369" spans="1:31" x14ac:dyDescent="0.3">
      <c r="A3369" s="1" t="s">
        <v>4203</v>
      </c>
      <c r="B3369" s="1" t="s">
        <v>30</v>
      </c>
      <c r="C3369" s="1" t="s">
        <v>62</v>
      </c>
      <c r="D3369" s="2">
        <v>43600</v>
      </c>
      <c r="E3369" s="2">
        <v>43647</v>
      </c>
      <c r="F3369" s="2" t="str">
        <f>TEXT(Sales[[#This Row],[OrderDate]],"dd")</f>
        <v>01</v>
      </c>
      <c r="G3369" s="2">
        <v>43673</v>
      </c>
      <c r="H3369" s="2">
        <v>43681</v>
      </c>
      <c r="I3369" s="1" t="s">
        <v>32</v>
      </c>
      <c r="J3369">
        <v>3</v>
      </c>
      <c r="K3369" s="1" t="s">
        <v>154</v>
      </c>
      <c r="L3369">
        <v>10</v>
      </c>
      <c r="M3369" s="1" t="s">
        <v>273</v>
      </c>
      <c r="N3369">
        <v>17</v>
      </c>
      <c r="O3369" s="1" t="s">
        <v>180</v>
      </c>
      <c r="P3369">
        <v>5</v>
      </c>
      <c r="Q3369">
        <v>0.1</v>
      </c>
      <c r="R3369">
        <v>247.9</v>
      </c>
      <c r="S3369">
        <v>198.32000000000002</v>
      </c>
      <c r="T3369">
        <v>991.60000000000014</v>
      </c>
      <c r="U3369">
        <v>1115.5500000000002</v>
      </c>
      <c r="V3369">
        <f>Sales[[#This Row],[Total Revenue]]-Sales[[#This Row],[Total Buying]]</f>
        <v>123.95000000000005</v>
      </c>
      <c r="W3369">
        <v>292</v>
      </c>
      <c r="X3369" s="1" t="s">
        <v>925</v>
      </c>
      <c r="Y3369" s="1" t="s">
        <v>926</v>
      </c>
      <c r="Z3369" s="1" t="s">
        <v>298</v>
      </c>
      <c r="AA3369" s="1" t="s">
        <v>299</v>
      </c>
      <c r="AB3369" s="1" t="s">
        <v>116</v>
      </c>
      <c r="AC3369" s="1" t="s">
        <v>299</v>
      </c>
      <c r="AD3369">
        <v>57729</v>
      </c>
      <c r="AE3369">
        <v>47191</v>
      </c>
    </row>
    <row r="3370" spans="1:31" x14ac:dyDescent="0.3">
      <c r="A3370" s="1" t="s">
        <v>4204</v>
      </c>
      <c r="B3370" s="1" t="s">
        <v>47</v>
      </c>
      <c r="C3370" s="1" t="s">
        <v>239</v>
      </c>
      <c r="D3370" s="2">
        <v>43500</v>
      </c>
      <c r="E3370" s="2">
        <v>43647</v>
      </c>
      <c r="F3370" s="2" t="str">
        <f>TEXT(Sales[[#This Row],[OrderDate]],"dd")</f>
        <v>01</v>
      </c>
      <c r="G3370" s="2">
        <v>43649</v>
      </c>
      <c r="H3370" s="2">
        <v>43657</v>
      </c>
      <c r="I3370" s="1" t="s">
        <v>32</v>
      </c>
      <c r="J3370">
        <v>15</v>
      </c>
      <c r="K3370" s="1" t="s">
        <v>134</v>
      </c>
      <c r="L3370">
        <v>34</v>
      </c>
      <c r="M3370" s="1" t="s">
        <v>378</v>
      </c>
      <c r="N3370">
        <v>3</v>
      </c>
      <c r="O3370" s="1" t="s">
        <v>167</v>
      </c>
      <c r="P3370">
        <v>7</v>
      </c>
      <c r="Q3370">
        <v>0.05</v>
      </c>
      <c r="R3370">
        <v>1025.1000000000001</v>
      </c>
      <c r="S3370">
        <v>481.79700000000003</v>
      </c>
      <c r="T3370">
        <v>3372.5790000000002</v>
      </c>
      <c r="U3370">
        <v>6816.9150000000009</v>
      </c>
      <c r="V3370">
        <f>Sales[[#This Row],[Total Revenue]]-Sales[[#This Row],[Total Buying]]</f>
        <v>3444.3360000000007</v>
      </c>
      <c r="W3370">
        <v>332</v>
      </c>
      <c r="X3370" s="1" t="s">
        <v>934</v>
      </c>
      <c r="Y3370" s="1" t="s">
        <v>935</v>
      </c>
      <c r="Z3370" s="1" t="s">
        <v>251</v>
      </c>
      <c r="AA3370" s="1" t="s">
        <v>252</v>
      </c>
      <c r="AB3370" s="1" t="s">
        <v>56</v>
      </c>
      <c r="AC3370" s="1" t="s">
        <v>252</v>
      </c>
      <c r="AD3370">
        <v>43214</v>
      </c>
      <c r="AE3370">
        <v>69173</v>
      </c>
    </row>
    <row r="3371" spans="1:31" x14ac:dyDescent="0.3">
      <c r="A3371" s="1" t="s">
        <v>4205</v>
      </c>
      <c r="B3371" s="1" t="s">
        <v>30</v>
      </c>
      <c r="C3371" s="1" t="s">
        <v>62</v>
      </c>
      <c r="D3371" s="2">
        <v>43500</v>
      </c>
      <c r="E3371" s="2">
        <v>43647</v>
      </c>
      <c r="F3371" s="2" t="str">
        <f>TEXT(Sales[[#This Row],[OrderDate]],"dd")</f>
        <v>01</v>
      </c>
      <c r="G3371" s="2">
        <v>43668</v>
      </c>
      <c r="H3371" s="2">
        <v>43670</v>
      </c>
      <c r="I3371" s="1" t="s">
        <v>32</v>
      </c>
      <c r="J3371">
        <v>2</v>
      </c>
      <c r="K3371" s="1" t="s">
        <v>142</v>
      </c>
      <c r="L3371">
        <v>19</v>
      </c>
      <c r="M3371" s="1" t="s">
        <v>346</v>
      </c>
      <c r="N3371">
        <v>22</v>
      </c>
      <c r="O3371" s="1" t="s">
        <v>128</v>
      </c>
      <c r="P3371">
        <v>1</v>
      </c>
      <c r="Q3371">
        <v>7.4999999999999997E-2</v>
      </c>
      <c r="R3371">
        <v>5782.1</v>
      </c>
      <c r="S3371">
        <v>3700.5440000000003</v>
      </c>
      <c r="T3371">
        <v>3700.5440000000003</v>
      </c>
      <c r="U3371">
        <v>5348.4425000000001</v>
      </c>
      <c r="V3371">
        <f>Sales[[#This Row],[Total Revenue]]-Sales[[#This Row],[Total Buying]]</f>
        <v>1647.8984999999998</v>
      </c>
      <c r="W3371">
        <v>320</v>
      </c>
      <c r="X3371" s="1" t="s">
        <v>275</v>
      </c>
      <c r="Y3371" s="1" t="s">
        <v>276</v>
      </c>
      <c r="Z3371" s="1" t="s">
        <v>251</v>
      </c>
      <c r="AA3371" s="1" t="s">
        <v>252</v>
      </c>
      <c r="AB3371" s="1" t="s">
        <v>56</v>
      </c>
      <c r="AC3371" s="1" t="s">
        <v>252</v>
      </c>
      <c r="AD3371">
        <v>45452</v>
      </c>
      <c r="AE3371">
        <v>114098</v>
      </c>
    </row>
    <row r="3372" spans="1:31" x14ac:dyDescent="0.3">
      <c r="A3372" s="1" t="s">
        <v>4206</v>
      </c>
      <c r="B3372" s="1" t="s">
        <v>100</v>
      </c>
      <c r="C3372" s="1" t="s">
        <v>77</v>
      </c>
      <c r="D3372" s="2">
        <v>43600</v>
      </c>
      <c r="E3372" s="2">
        <v>43647</v>
      </c>
      <c r="F3372" s="2" t="str">
        <f>TEXT(Sales[[#This Row],[OrderDate]],"dd")</f>
        <v>01</v>
      </c>
      <c r="G3372" s="2">
        <v>43658</v>
      </c>
      <c r="H3372" s="2">
        <v>43668</v>
      </c>
      <c r="I3372" s="1" t="s">
        <v>32</v>
      </c>
      <c r="J3372">
        <v>28</v>
      </c>
      <c r="K3372" s="1" t="s">
        <v>101</v>
      </c>
      <c r="L3372">
        <v>25</v>
      </c>
      <c r="M3372" s="1" t="s">
        <v>454</v>
      </c>
      <c r="N3372">
        <v>9</v>
      </c>
      <c r="O3372" s="1" t="s">
        <v>111</v>
      </c>
      <c r="P3372">
        <v>8</v>
      </c>
      <c r="Q3372">
        <v>0.2</v>
      </c>
      <c r="R3372">
        <v>1051.9000000000001</v>
      </c>
      <c r="S3372">
        <v>462.83600000000007</v>
      </c>
      <c r="T3372">
        <v>3702.6880000000006</v>
      </c>
      <c r="U3372">
        <v>6732.1600000000008</v>
      </c>
      <c r="V3372">
        <f>Sales[[#This Row],[Total Revenue]]-Sales[[#This Row],[Total Buying]]</f>
        <v>3029.4720000000002</v>
      </c>
      <c r="W3372">
        <v>97</v>
      </c>
      <c r="X3372" s="1" t="s">
        <v>398</v>
      </c>
      <c r="Y3372" s="1" t="s">
        <v>399</v>
      </c>
      <c r="Z3372" s="1" t="s">
        <v>400</v>
      </c>
      <c r="AA3372" s="1" t="s">
        <v>401</v>
      </c>
      <c r="AB3372" s="1" t="s">
        <v>116</v>
      </c>
      <c r="AC3372" s="1" t="s">
        <v>401</v>
      </c>
      <c r="AD3372">
        <v>33774</v>
      </c>
      <c r="AE3372">
        <v>48813</v>
      </c>
    </row>
    <row r="3373" spans="1:31" x14ac:dyDescent="0.3">
      <c r="A3373" s="1" t="s">
        <v>4207</v>
      </c>
      <c r="B3373" s="1" t="s">
        <v>42</v>
      </c>
      <c r="C3373" s="1" t="s">
        <v>31</v>
      </c>
      <c r="D3373" s="2">
        <v>43500</v>
      </c>
      <c r="E3373" s="2">
        <v>43647</v>
      </c>
      <c r="F3373" s="2" t="str">
        <f>TEXT(Sales[[#This Row],[OrderDate]],"dd")</f>
        <v>01</v>
      </c>
      <c r="G3373" s="2">
        <v>43668</v>
      </c>
      <c r="H3373" s="2">
        <v>43671</v>
      </c>
      <c r="I3373" s="1" t="s">
        <v>32</v>
      </c>
      <c r="J3373">
        <v>21</v>
      </c>
      <c r="K3373" s="1" t="s">
        <v>43</v>
      </c>
      <c r="L3373">
        <v>26</v>
      </c>
      <c r="M3373" s="1" t="s">
        <v>215</v>
      </c>
      <c r="N3373">
        <v>45</v>
      </c>
      <c r="O3373" s="1" t="s">
        <v>109</v>
      </c>
      <c r="P3373">
        <v>8</v>
      </c>
      <c r="Q3373">
        <v>7.4999999999999997E-2</v>
      </c>
      <c r="R3373">
        <v>844.2</v>
      </c>
      <c r="S3373">
        <v>379.89000000000004</v>
      </c>
      <c r="T3373">
        <v>3039.1200000000003</v>
      </c>
      <c r="U3373">
        <v>6247.08</v>
      </c>
      <c r="V3373">
        <f>Sales[[#This Row],[Total Revenue]]-Sales[[#This Row],[Total Buying]]</f>
        <v>3207.9599999999996</v>
      </c>
      <c r="W3373">
        <v>237</v>
      </c>
      <c r="X3373" s="1" t="s">
        <v>1165</v>
      </c>
      <c r="Y3373" s="1" t="s">
        <v>1166</v>
      </c>
      <c r="Z3373" s="1" t="s">
        <v>316</v>
      </c>
      <c r="AA3373" s="1" t="s">
        <v>317</v>
      </c>
      <c r="AB3373" s="1" t="s">
        <v>56</v>
      </c>
      <c r="AC3373" s="1" t="s">
        <v>317</v>
      </c>
      <c r="AD3373">
        <v>93267</v>
      </c>
      <c r="AE3373">
        <v>39882</v>
      </c>
    </row>
    <row r="3374" spans="1:31" x14ac:dyDescent="0.3">
      <c r="A3374" s="1" t="s">
        <v>4208</v>
      </c>
      <c r="B3374" s="1" t="s">
        <v>30</v>
      </c>
      <c r="C3374" s="1" t="s">
        <v>77</v>
      </c>
      <c r="D3374" s="2">
        <v>43500</v>
      </c>
      <c r="E3374" s="2">
        <v>43647</v>
      </c>
      <c r="F3374" s="2" t="str">
        <f>TEXT(Sales[[#This Row],[OrderDate]],"dd")</f>
        <v>01</v>
      </c>
      <c r="G3374" s="2">
        <v>43655</v>
      </c>
      <c r="H3374" s="2">
        <v>43661</v>
      </c>
      <c r="I3374" s="1" t="s">
        <v>32</v>
      </c>
      <c r="J3374">
        <v>10</v>
      </c>
      <c r="K3374" s="1" t="s">
        <v>121</v>
      </c>
      <c r="L3374">
        <v>20</v>
      </c>
      <c r="M3374" s="1" t="s">
        <v>59</v>
      </c>
      <c r="N3374">
        <v>35</v>
      </c>
      <c r="O3374" s="1" t="s">
        <v>184</v>
      </c>
      <c r="P3374">
        <v>2</v>
      </c>
      <c r="Q3374">
        <v>0.1</v>
      </c>
      <c r="R3374">
        <v>2412</v>
      </c>
      <c r="S3374">
        <v>2026.08</v>
      </c>
      <c r="T3374">
        <v>4052.16</v>
      </c>
      <c r="U3374">
        <v>4341.6000000000004</v>
      </c>
      <c r="V3374">
        <f>Sales[[#This Row],[Total Revenue]]-Sales[[#This Row],[Total Buying]]</f>
        <v>289.44000000000051</v>
      </c>
      <c r="W3374">
        <v>189</v>
      </c>
      <c r="X3374" s="1" t="s">
        <v>625</v>
      </c>
      <c r="Y3374" s="1" t="s">
        <v>626</v>
      </c>
      <c r="Z3374" s="1" t="s">
        <v>369</v>
      </c>
      <c r="AA3374" s="1" t="s">
        <v>370</v>
      </c>
      <c r="AB3374" s="1" t="s">
        <v>147</v>
      </c>
      <c r="AC3374" s="1" t="s">
        <v>370</v>
      </c>
      <c r="AD3374">
        <v>39448</v>
      </c>
      <c r="AE3374">
        <v>34523</v>
      </c>
    </row>
    <row r="3375" spans="1:31" x14ac:dyDescent="0.3">
      <c r="A3375" s="1" t="s">
        <v>4209</v>
      </c>
      <c r="B3375" s="1" t="s">
        <v>42</v>
      </c>
      <c r="C3375" s="1" t="s">
        <v>62</v>
      </c>
      <c r="D3375" s="2">
        <v>43600</v>
      </c>
      <c r="E3375" s="2">
        <v>43648</v>
      </c>
      <c r="F3375" s="2" t="str">
        <f>TEXT(Sales[[#This Row],[OrderDate]],"dd")</f>
        <v>02</v>
      </c>
      <c r="G3375" s="2">
        <v>43666</v>
      </c>
      <c r="H3375" s="2">
        <v>43674</v>
      </c>
      <c r="I3375" s="1" t="s">
        <v>32</v>
      </c>
      <c r="J3375">
        <v>21</v>
      </c>
      <c r="K3375" s="1" t="s">
        <v>43</v>
      </c>
      <c r="L3375">
        <v>18</v>
      </c>
      <c r="M3375" s="1" t="s">
        <v>334</v>
      </c>
      <c r="N3375">
        <v>10</v>
      </c>
      <c r="O3375" s="1" t="s">
        <v>162</v>
      </c>
      <c r="P3375">
        <v>7</v>
      </c>
      <c r="Q3375">
        <v>0.05</v>
      </c>
      <c r="R3375">
        <v>1031.8</v>
      </c>
      <c r="S3375">
        <v>804.80399999999997</v>
      </c>
      <c r="T3375">
        <v>5633.6279999999997</v>
      </c>
      <c r="U3375">
        <v>6861.4699999999993</v>
      </c>
      <c r="V3375">
        <f>Sales[[#This Row],[Total Revenue]]-Sales[[#This Row],[Total Buying]]</f>
        <v>1227.8419999999996</v>
      </c>
      <c r="W3375">
        <v>293</v>
      </c>
      <c r="X3375" s="1" t="s">
        <v>962</v>
      </c>
      <c r="Y3375" s="1" t="s">
        <v>963</v>
      </c>
      <c r="Z3375" s="1" t="s">
        <v>67</v>
      </c>
      <c r="AA3375" s="1" t="s">
        <v>68</v>
      </c>
      <c r="AB3375" s="1" t="s">
        <v>40</v>
      </c>
      <c r="AC3375" s="1" t="s">
        <v>68</v>
      </c>
      <c r="AD3375">
        <v>41244</v>
      </c>
      <c r="AE3375">
        <v>36930</v>
      </c>
    </row>
    <row r="3376" spans="1:31" x14ac:dyDescent="0.3">
      <c r="A3376" s="1" t="s">
        <v>4210</v>
      </c>
      <c r="B3376" s="1" t="s">
        <v>42</v>
      </c>
      <c r="C3376" s="1" t="s">
        <v>77</v>
      </c>
      <c r="D3376" s="2">
        <v>43500</v>
      </c>
      <c r="E3376" s="2">
        <v>43648</v>
      </c>
      <c r="F3376" s="2" t="str">
        <f>TEXT(Sales[[#This Row],[OrderDate]],"dd")</f>
        <v>02</v>
      </c>
      <c r="G3376" s="2">
        <v>43674</v>
      </c>
      <c r="H3376" s="2">
        <v>43680</v>
      </c>
      <c r="I3376" s="1" t="s">
        <v>32</v>
      </c>
      <c r="J3376">
        <v>24</v>
      </c>
      <c r="K3376" s="1" t="s">
        <v>58</v>
      </c>
      <c r="L3376">
        <v>21</v>
      </c>
      <c r="M3376" s="1" t="s">
        <v>63</v>
      </c>
      <c r="N3376">
        <v>36</v>
      </c>
      <c r="O3376" s="1" t="s">
        <v>227</v>
      </c>
      <c r="P3376">
        <v>1</v>
      </c>
      <c r="Q3376">
        <v>0.1</v>
      </c>
      <c r="R3376">
        <v>5983.1</v>
      </c>
      <c r="S3376">
        <v>3410.3669999999997</v>
      </c>
      <c r="T3376">
        <v>3410.3669999999997</v>
      </c>
      <c r="U3376">
        <v>5384.79</v>
      </c>
      <c r="V3376">
        <f>Sales[[#This Row],[Total Revenue]]-Sales[[#This Row],[Total Buying]]</f>
        <v>1974.4230000000002</v>
      </c>
      <c r="W3376">
        <v>172</v>
      </c>
      <c r="X3376" s="1" t="s">
        <v>841</v>
      </c>
      <c r="Y3376" s="1" t="s">
        <v>532</v>
      </c>
      <c r="Z3376" s="1" t="s">
        <v>196</v>
      </c>
      <c r="AA3376" s="1" t="s">
        <v>197</v>
      </c>
      <c r="AB3376" s="1" t="s">
        <v>147</v>
      </c>
      <c r="AC3376" s="1" t="s">
        <v>197</v>
      </c>
      <c r="AD3376">
        <v>54255</v>
      </c>
      <c r="AE3376">
        <v>53281</v>
      </c>
    </row>
    <row r="3377" spans="1:31" x14ac:dyDescent="0.3">
      <c r="A3377" s="1" t="s">
        <v>4211</v>
      </c>
      <c r="B3377" s="1" t="s">
        <v>42</v>
      </c>
      <c r="C3377" s="1" t="s">
        <v>77</v>
      </c>
      <c r="D3377" s="2">
        <v>43500</v>
      </c>
      <c r="E3377" s="2">
        <v>43648</v>
      </c>
      <c r="F3377" s="2" t="str">
        <f>TEXT(Sales[[#This Row],[OrderDate]],"dd")</f>
        <v>02</v>
      </c>
      <c r="G3377" s="2">
        <v>43671</v>
      </c>
      <c r="H3377" s="2">
        <v>43679</v>
      </c>
      <c r="I3377" s="1" t="s">
        <v>32</v>
      </c>
      <c r="J3377">
        <v>22</v>
      </c>
      <c r="K3377" s="1" t="s">
        <v>85</v>
      </c>
      <c r="L3377">
        <v>12</v>
      </c>
      <c r="M3377" s="1" t="s">
        <v>380</v>
      </c>
      <c r="N3377">
        <v>47</v>
      </c>
      <c r="O3377" s="1" t="s">
        <v>254</v>
      </c>
      <c r="P3377">
        <v>7</v>
      </c>
      <c r="Q3377">
        <v>0.05</v>
      </c>
      <c r="R3377">
        <v>830.80000000000007</v>
      </c>
      <c r="S3377">
        <v>697.87200000000007</v>
      </c>
      <c r="T3377">
        <v>4885.1040000000003</v>
      </c>
      <c r="U3377">
        <v>5524.8200000000006</v>
      </c>
      <c r="V3377">
        <f>Sales[[#This Row],[Total Revenue]]-Sales[[#This Row],[Total Buying]]</f>
        <v>639.71600000000035</v>
      </c>
      <c r="W3377">
        <v>128</v>
      </c>
      <c r="X3377" s="1" t="s">
        <v>738</v>
      </c>
      <c r="Y3377" s="1" t="s">
        <v>711</v>
      </c>
      <c r="Z3377" s="1" t="s">
        <v>306</v>
      </c>
      <c r="AA3377" s="1" t="s">
        <v>307</v>
      </c>
      <c r="AB3377" s="1" t="s">
        <v>56</v>
      </c>
      <c r="AC3377" s="1" t="s">
        <v>307</v>
      </c>
      <c r="AD3377">
        <v>38474</v>
      </c>
      <c r="AE3377">
        <v>65282</v>
      </c>
    </row>
    <row r="3378" spans="1:31" x14ac:dyDescent="0.3">
      <c r="A3378" s="1" t="s">
        <v>4212</v>
      </c>
      <c r="B3378" s="1" t="s">
        <v>47</v>
      </c>
      <c r="C3378" s="1" t="s">
        <v>62</v>
      </c>
      <c r="D3378" s="2">
        <v>43500</v>
      </c>
      <c r="E3378" s="2">
        <v>43648</v>
      </c>
      <c r="F3378" s="2" t="str">
        <f>TEXT(Sales[[#This Row],[OrderDate]],"dd")</f>
        <v>02</v>
      </c>
      <c r="G3378" s="2">
        <v>43651</v>
      </c>
      <c r="H3378" s="2">
        <v>43658</v>
      </c>
      <c r="I3378" s="1" t="s">
        <v>32</v>
      </c>
      <c r="J3378">
        <v>17</v>
      </c>
      <c r="K3378" s="1" t="s">
        <v>292</v>
      </c>
      <c r="L3378">
        <v>1</v>
      </c>
      <c r="M3378" s="1" t="s">
        <v>79</v>
      </c>
      <c r="N3378">
        <v>23</v>
      </c>
      <c r="O3378" s="1" t="s">
        <v>103</v>
      </c>
      <c r="P3378">
        <v>8</v>
      </c>
      <c r="Q3378">
        <v>0.1</v>
      </c>
      <c r="R3378">
        <v>1092.1000000000001</v>
      </c>
      <c r="S3378">
        <v>633.41800000000001</v>
      </c>
      <c r="T3378">
        <v>5067.3440000000001</v>
      </c>
      <c r="U3378">
        <v>7863.1200000000008</v>
      </c>
      <c r="V3378">
        <f>Sales[[#This Row],[Total Revenue]]-Sales[[#This Row],[Total Buying]]</f>
        <v>2795.7760000000007</v>
      </c>
      <c r="W3378">
        <v>262</v>
      </c>
      <c r="X3378" s="1" t="s">
        <v>494</v>
      </c>
      <c r="Y3378" s="1" t="s">
        <v>495</v>
      </c>
      <c r="Z3378" s="1" t="s">
        <v>38</v>
      </c>
      <c r="AA3378" s="1" t="s">
        <v>39</v>
      </c>
      <c r="AB3378" s="1" t="s">
        <v>40</v>
      </c>
      <c r="AC3378" s="1" t="s">
        <v>39</v>
      </c>
      <c r="AD3378">
        <v>110549</v>
      </c>
      <c r="AE3378">
        <v>31918</v>
      </c>
    </row>
    <row r="3379" spans="1:31" x14ac:dyDescent="0.3">
      <c r="A3379" s="1" t="s">
        <v>4213</v>
      </c>
      <c r="B3379" s="1" t="s">
        <v>30</v>
      </c>
      <c r="C3379" s="1" t="s">
        <v>77</v>
      </c>
      <c r="D3379" s="2">
        <v>43500</v>
      </c>
      <c r="E3379" s="2">
        <v>43648</v>
      </c>
      <c r="F3379" s="2" t="str">
        <f>TEXT(Sales[[#This Row],[OrderDate]],"dd")</f>
        <v>02</v>
      </c>
      <c r="G3379" s="2">
        <v>43663</v>
      </c>
      <c r="H3379" s="2">
        <v>43671</v>
      </c>
      <c r="I3379" s="1" t="s">
        <v>32</v>
      </c>
      <c r="J3379">
        <v>5</v>
      </c>
      <c r="K3379" s="1" t="s">
        <v>182</v>
      </c>
      <c r="L3379">
        <v>24</v>
      </c>
      <c r="M3379" s="1" t="s">
        <v>138</v>
      </c>
      <c r="N3379">
        <v>30</v>
      </c>
      <c r="O3379" s="1" t="s">
        <v>51</v>
      </c>
      <c r="P3379">
        <v>3</v>
      </c>
      <c r="Q3379">
        <v>0.2</v>
      </c>
      <c r="R3379">
        <v>1011.7</v>
      </c>
      <c r="S3379">
        <v>718.30700000000002</v>
      </c>
      <c r="T3379">
        <v>2154.9210000000003</v>
      </c>
      <c r="U3379">
        <v>2428.08</v>
      </c>
      <c r="V3379">
        <f>Sales[[#This Row],[Total Revenue]]-Sales[[#This Row],[Total Buying]]</f>
        <v>273.15899999999965</v>
      </c>
      <c r="W3379">
        <v>193</v>
      </c>
      <c r="X3379" s="1" t="s">
        <v>367</v>
      </c>
      <c r="Y3379" s="1" t="s">
        <v>368</v>
      </c>
      <c r="Z3379" s="1" t="s">
        <v>369</v>
      </c>
      <c r="AA3379" s="1" t="s">
        <v>370</v>
      </c>
      <c r="AB3379" s="1" t="s">
        <v>147</v>
      </c>
      <c r="AC3379" s="1" t="s">
        <v>370</v>
      </c>
      <c r="AD3379">
        <v>52540</v>
      </c>
      <c r="AE3379">
        <v>35884</v>
      </c>
    </row>
    <row r="3380" spans="1:31" x14ac:dyDescent="0.3">
      <c r="A3380" s="1" t="s">
        <v>4214</v>
      </c>
      <c r="B3380" s="1" t="s">
        <v>30</v>
      </c>
      <c r="C3380" s="1" t="s">
        <v>31</v>
      </c>
      <c r="D3380" s="2">
        <v>43600</v>
      </c>
      <c r="E3380" s="2">
        <v>43648</v>
      </c>
      <c r="F3380" s="2" t="str">
        <f>TEXT(Sales[[#This Row],[OrderDate]],"dd")</f>
        <v>02</v>
      </c>
      <c r="G3380" s="2">
        <v>43652</v>
      </c>
      <c r="H3380" s="2">
        <v>43660</v>
      </c>
      <c r="I3380" s="1" t="s">
        <v>32</v>
      </c>
      <c r="J3380">
        <v>11</v>
      </c>
      <c r="K3380" s="1" t="s">
        <v>125</v>
      </c>
      <c r="L3380">
        <v>25</v>
      </c>
      <c r="M3380" s="1" t="s">
        <v>454</v>
      </c>
      <c r="N3380">
        <v>33</v>
      </c>
      <c r="O3380" s="1" t="s">
        <v>75</v>
      </c>
      <c r="P3380">
        <v>3</v>
      </c>
      <c r="Q3380">
        <v>7.4999999999999997E-2</v>
      </c>
      <c r="R3380">
        <v>1882.7</v>
      </c>
      <c r="S3380">
        <v>1186.1010000000001</v>
      </c>
      <c r="T3380">
        <v>3558.3030000000003</v>
      </c>
      <c r="U3380">
        <v>5224.4925000000003</v>
      </c>
      <c r="V3380">
        <f>Sales[[#This Row],[Total Revenue]]-Sales[[#This Row],[Total Buying]]</f>
        <v>1666.1895</v>
      </c>
      <c r="W3380">
        <v>208</v>
      </c>
      <c r="X3380" s="1" t="s">
        <v>1284</v>
      </c>
      <c r="Y3380" s="1" t="s">
        <v>731</v>
      </c>
      <c r="Z3380" s="1" t="s">
        <v>586</v>
      </c>
      <c r="AA3380" s="1" t="s">
        <v>587</v>
      </c>
      <c r="AB3380" s="1" t="s">
        <v>40</v>
      </c>
      <c r="AC3380" s="1" t="s">
        <v>587</v>
      </c>
      <c r="AD3380">
        <v>38489</v>
      </c>
      <c r="AE3380">
        <v>48002</v>
      </c>
    </row>
    <row r="3381" spans="1:31" x14ac:dyDescent="0.3">
      <c r="A3381" s="1" t="s">
        <v>4215</v>
      </c>
      <c r="B3381" s="1" t="s">
        <v>100</v>
      </c>
      <c r="C3381" s="1" t="s">
        <v>77</v>
      </c>
      <c r="D3381" s="2">
        <v>43500</v>
      </c>
      <c r="E3381" s="2">
        <v>43648</v>
      </c>
      <c r="F3381" s="2" t="str">
        <f>TEXT(Sales[[#This Row],[OrderDate]],"dd")</f>
        <v>02</v>
      </c>
      <c r="G3381" s="2">
        <v>43672</v>
      </c>
      <c r="H3381" s="2">
        <v>43682</v>
      </c>
      <c r="I3381" s="1" t="s">
        <v>32</v>
      </c>
      <c r="J3381">
        <v>27</v>
      </c>
      <c r="K3381" s="1" t="s">
        <v>179</v>
      </c>
      <c r="L3381">
        <v>8</v>
      </c>
      <c r="M3381" s="1" t="s">
        <v>98</v>
      </c>
      <c r="N3381">
        <v>37</v>
      </c>
      <c r="O3381" s="1" t="s">
        <v>309</v>
      </c>
      <c r="P3381">
        <v>2</v>
      </c>
      <c r="Q3381">
        <v>7.4999999999999997E-2</v>
      </c>
      <c r="R3381">
        <v>1252.9000000000001</v>
      </c>
      <c r="S3381">
        <v>914.61700000000008</v>
      </c>
      <c r="T3381">
        <v>1829.2340000000002</v>
      </c>
      <c r="U3381">
        <v>2317.8650000000002</v>
      </c>
      <c r="V3381">
        <f>Sales[[#This Row],[Total Revenue]]-Sales[[#This Row],[Total Buying]]</f>
        <v>488.63100000000009</v>
      </c>
      <c r="W3381">
        <v>171</v>
      </c>
      <c r="X3381" s="1" t="s">
        <v>834</v>
      </c>
      <c r="Y3381" s="1" t="s">
        <v>629</v>
      </c>
      <c r="Z3381" s="1" t="s">
        <v>196</v>
      </c>
      <c r="AA3381" s="1" t="s">
        <v>197</v>
      </c>
      <c r="AB3381" s="1" t="s">
        <v>147</v>
      </c>
      <c r="AC3381" s="1" t="s">
        <v>197</v>
      </c>
      <c r="AD3381">
        <v>43267</v>
      </c>
      <c r="AE3381">
        <v>42041</v>
      </c>
    </row>
    <row r="3382" spans="1:31" x14ac:dyDescent="0.3">
      <c r="A3382" s="1" t="s">
        <v>4216</v>
      </c>
      <c r="B3382" s="1" t="s">
        <v>42</v>
      </c>
      <c r="C3382" s="1" t="s">
        <v>77</v>
      </c>
      <c r="D3382" s="2">
        <v>43500</v>
      </c>
      <c r="E3382" s="2">
        <v>43648</v>
      </c>
      <c r="F3382" s="2" t="str">
        <f>TEXT(Sales[[#This Row],[OrderDate]],"dd")</f>
        <v>02</v>
      </c>
      <c r="G3382" s="2">
        <v>43655</v>
      </c>
      <c r="H3382" s="2">
        <v>43657</v>
      </c>
      <c r="I3382" s="1" t="s">
        <v>32</v>
      </c>
      <c r="J3382">
        <v>24</v>
      </c>
      <c r="K3382" s="1" t="s">
        <v>58</v>
      </c>
      <c r="L3382">
        <v>6</v>
      </c>
      <c r="M3382" s="1" t="s">
        <v>329</v>
      </c>
      <c r="N3382">
        <v>31</v>
      </c>
      <c r="O3382" s="1" t="s">
        <v>470</v>
      </c>
      <c r="P3382">
        <v>8</v>
      </c>
      <c r="Q3382">
        <v>0.2</v>
      </c>
      <c r="R3382">
        <v>1708.5</v>
      </c>
      <c r="S3382">
        <v>1435.1399999999999</v>
      </c>
      <c r="T3382">
        <v>11481.119999999999</v>
      </c>
      <c r="U3382">
        <v>10934.4</v>
      </c>
      <c r="V3382">
        <f>Sales[[#This Row],[Total Revenue]]-Sales[[#This Row],[Total Buying]]</f>
        <v>-546.71999999999935</v>
      </c>
      <c r="W3382">
        <v>140</v>
      </c>
      <c r="X3382" s="1" t="s">
        <v>552</v>
      </c>
      <c r="Y3382" s="1" t="s">
        <v>553</v>
      </c>
      <c r="Z3382" s="1" t="s">
        <v>457</v>
      </c>
      <c r="AA3382" s="1" t="s">
        <v>458</v>
      </c>
      <c r="AB3382" s="1" t="s">
        <v>56</v>
      </c>
      <c r="AC3382" s="1" t="s">
        <v>458</v>
      </c>
      <c r="AD3382">
        <v>185820</v>
      </c>
      <c r="AE3382">
        <v>47527</v>
      </c>
    </row>
    <row r="3383" spans="1:31" x14ac:dyDescent="0.3">
      <c r="A3383" s="1" t="s">
        <v>4217</v>
      </c>
      <c r="B3383" s="1" t="s">
        <v>30</v>
      </c>
      <c r="C3383" s="1" t="s">
        <v>62</v>
      </c>
      <c r="D3383" s="2">
        <v>43600</v>
      </c>
      <c r="E3383" s="2">
        <v>43648</v>
      </c>
      <c r="F3383" s="2" t="str">
        <f>TEXT(Sales[[#This Row],[OrderDate]],"dd")</f>
        <v>02</v>
      </c>
      <c r="G3383" s="2">
        <v>43667</v>
      </c>
      <c r="H3383" s="2">
        <v>43671</v>
      </c>
      <c r="I3383" s="1" t="s">
        <v>32</v>
      </c>
      <c r="J3383">
        <v>3</v>
      </c>
      <c r="K3383" s="1" t="s">
        <v>154</v>
      </c>
      <c r="L3383">
        <v>37</v>
      </c>
      <c r="M3383" s="1" t="s">
        <v>498</v>
      </c>
      <c r="N3383">
        <v>35</v>
      </c>
      <c r="O3383" s="1" t="s">
        <v>184</v>
      </c>
      <c r="P3383">
        <v>1</v>
      </c>
      <c r="Q3383">
        <v>0.1</v>
      </c>
      <c r="R3383">
        <v>1273</v>
      </c>
      <c r="S3383">
        <v>954.75</v>
      </c>
      <c r="T3383">
        <v>954.75</v>
      </c>
      <c r="U3383">
        <v>1145.7</v>
      </c>
      <c r="V3383">
        <f>Sales[[#This Row],[Total Revenue]]-Sales[[#This Row],[Total Buying]]</f>
        <v>190.95000000000005</v>
      </c>
      <c r="W3383">
        <v>268</v>
      </c>
      <c r="X3383" s="1" t="s">
        <v>1098</v>
      </c>
      <c r="Y3383" s="1" t="s">
        <v>929</v>
      </c>
      <c r="Z3383" s="1" t="s">
        <v>38</v>
      </c>
      <c r="AA3383" s="1" t="s">
        <v>39</v>
      </c>
      <c r="AB3383" s="1" t="s">
        <v>40</v>
      </c>
      <c r="AC3383" s="1" t="s">
        <v>39</v>
      </c>
      <c r="AD3383">
        <v>76523</v>
      </c>
      <c r="AE3383">
        <v>104698</v>
      </c>
    </row>
    <row r="3384" spans="1:31" x14ac:dyDescent="0.3">
      <c r="A3384" s="1" t="s">
        <v>4218</v>
      </c>
      <c r="B3384" s="1" t="s">
        <v>47</v>
      </c>
      <c r="C3384" s="1" t="s">
        <v>31</v>
      </c>
      <c r="D3384" s="2">
        <v>43500</v>
      </c>
      <c r="E3384" s="2">
        <v>43648</v>
      </c>
      <c r="F3384" s="2" t="str">
        <f>TEXT(Sales[[#This Row],[OrderDate]],"dd")</f>
        <v>02</v>
      </c>
      <c r="G3384" s="2">
        <v>43668</v>
      </c>
      <c r="H3384" s="2">
        <v>43676</v>
      </c>
      <c r="I3384" s="1" t="s">
        <v>32</v>
      </c>
      <c r="J3384">
        <v>17</v>
      </c>
      <c r="K3384" s="1" t="s">
        <v>292</v>
      </c>
      <c r="L3384">
        <v>3</v>
      </c>
      <c r="M3384" s="1" t="s">
        <v>175</v>
      </c>
      <c r="N3384">
        <v>38</v>
      </c>
      <c r="O3384" s="1" t="s">
        <v>119</v>
      </c>
      <c r="P3384">
        <v>2</v>
      </c>
      <c r="Q3384">
        <v>0.15</v>
      </c>
      <c r="R3384">
        <v>2438.8000000000002</v>
      </c>
      <c r="S3384">
        <v>1341.3400000000001</v>
      </c>
      <c r="T3384">
        <v>2682.6800000000003</v>
      </c>
      <c r="U3384">
        <v>4145.96</v>
      </c>
      <c r="V3384">
        <f>Sales[[#This Row],[Total Revenue]]-Sales[[#This Row],[Total Buying]]</f>
        <v>1463.2799999999997</v>
      </c>
      <c r="W3384">
        <v>219</v>
      </c>
      <c r="X3384" s="1" t="s">
        <v>702</v>
      </c>
      <c r="Y3384" s="1" t="s">
        <v>703</v>
      </c>
      <c r="Z3384" s="1" t="s">
        <v>704</v>
      </c>
      <c r="AA3384" s="1" t="s">
        <v>705</v>
      </c>
      <c r="AB3384" s="1" t="s">
        <v>147</v>
      </c>
      <c r="AC3384" s="1" t="s">
        <v>705</v>
      </c>
      <c r="AD3384">
        <v>168385</v>
      </c>
      <c r="AE3384">
        <v>51480</v>
      </c>
    </row>
    <row r="3385" spans="1:31" x14ac:dyDescent="0.3">
      <c r="A3385" s="1" t="s">
        <v>4219</v>
      </c>
      <c r="B3385" s="1" t="s">
        <v>30</v>
      </c>
      <c r="C3385" s="1" t="s">
        <v>31</v>
      </c>
      <c r="D3385" s="2">
        <v>43500</v>
      </c>
      <c r="E3385" s="2">
        <v>43648</v>
      </c>
      <c r="F3385" s="2" t="str">
        <f>TEXT(Sales[[#This Row],[OrderDate]],"dd")</f>
        <v>02</v>
      </c>
      <c r="G3385" s="2">
        <v>43665</v>
      </c>
      <c r="H3385" s="2">
        <v>43674</v>
      </c>
      <c r="I3385" s="1" t="s">
        <v>32</v>
      </c>
      <c r="J3385">
        <v>10</v>
      </c>
      <c r="K3385" s="1" t="s">
        <v>121</v>
      </c>
      <c r="L3385">
        <v>27</v>
      </c>
      <c r="M3385" s="1" t="s">
        <v>560</v>
      </c>
      <c r="N3385">
        <v>15</v>
      </c>
      <c r="O3385" s="1" t="s">
        <v>347</v>
      </c>
      <c r="P3385">
        <v>1</v>
      </c>
      <c r="Q3385">
        <v>0.1</v>
      </c>
      <c r="R3385">
        <v>3061.9</v>
      </c>
      <c r="S3385">
        <v>1745.2829999999999</v>
      </c>
      <c r="T3385">
        <v>1745.2829999999999</v>
      </c>
      <c r="U3385">
        <v>2755.71</v>
      </c>
      <c r="V3385">
        <f>Sales[[#This Row],[Total Revenue]]-Sales[[#This Row],[Total Buying]]</f>
        <v>1010.4270000000001</v>
      </c>
      <c r="W3385">
        <v>255</v>
      </c>
      <c r="X3385" s="1" t="s">
        <v>593</v>
      </c>
      <c r="Y3385" s="1" t="s">
        <v>594</v>
      </c>
      <c r="Z3385" s="1" t="s">
        <v>388</v>
      </c>
      <c r="AA3385" s="1" t="s">
        <v>389</v>
      </c>
      <c r="AB3385" s="1" t="s">
        <v>116</v>
      </c>
      <c r="AC3385" s="1" t="s">
        <v>389</v>
      </c>
      <c r="AD3385">
        <v>92283</v>
      </c>
      <c r="AE3385">
        <v>47012</v>
      </c>
    </row>
    <row r="3386" spans="1:31" x14ac:dyDescent="0.3">
      <c r="A3386" s="1" t="s">
        <v>4220</v>
      </c>
      <c r="B3386" s="1" t="s">
        <v>42</v>
      </c>
      <c r="C3386" s="1" t="s">
        <v>239</v>
      </c>
      <c r="D3386" s="2">
        <v>43500</v>
      </c>
      <c r="E3386" s="2">
        <v>43648</v>
      </c>
      <c r="F3386" s="2" t="str">
        <f>TEXT(Sales[[#This Row],[OrderDate]],"dd")</f>
        <v>02</v>
      </c>
      <c r="G3386" s="2">
        <v>43674</v>
      </c>
      <c r="H3386" s="2">
        <v>43681</v>
      </c>
      <c r="I3386" s="1" t="s">
        <v>32</v>
      </c>
      <c r="J3386">
        <v>23</v>
      </c>
      <c r="K3386" s="1" t="s">
        <v>171</v>
      </c>
      <c r="L3386">
        <v>2</v>
      </c>
      <c r="M3386" s="1" t="s">
        <v>248</v>
      </c>
      <c r="N3386">
        <v>28</v>
      </c>
      <c r="O3386" s="1" t="s">
        <v>135</v>
      </c>
      <c r="P3386">
        <v>6</v>
      </c>
      <c r="Q3386">
        <v>0.15</v>
      </c>
      <c r="R3386">
        <v>3061.9</v>
      </c>
      <c r="S3386">
        <v>1224.76</v>
      </c>
      <c r="T3386">
        <v>7348.5599999999995</v>
      </c>
      <c r="U3386">
        <v>15615.690000000002</v>
      </c>
      <c r="V3386">
        <f>Sales[[#This Row],[Total Revenue]]-Sales[[#This Row],[Total Buying]]</f>
        <v>8267.1300000000028</v>
      </c>
      <c r="W3386">
        <v>360</v>
      </c>
      <c r="X3386" s="1" t="s">
        <v>403</v>
      </c>
      <c r="Y3386" s="1" t="s">
        <v>404</v>
      </c>
      <c r="Z3386" s="1" t="s">
        <v>405</v>
      </c>
      <c r="AA3386" s="1" t="s">
        <v>406</v>
      </c>
      <c r="AB3386" s="1" t="s">
        <v>116</v>
      </c>
      <c r="AC3386" s="1" t="s">
        <v>406</v>
      </c>
      <c r="AD3386">
        <v>37994</v>
      </c>
      <c r="AE3386">
        <v>64802</v>
      </c>
    </row>
    <row r="3387" spans="1:31" x14ac:dyDescent="0.3">
      <c r="A3387" s="1" t="s">
        <v>4221</v>
      </c>
      <c r="B3387" s="1" t="s">
        <v>30</v>
      </c>
      <c r="C3387" s="1" t="s">
        <v>77</v>
      </c>
      <c r="D3387" s="2">
        <v>43600</v>
      </c>
      <c r="E3387" s="2">
        <v>43648</v>
      </c>
      <c r="F3387" s="2" t="str">
        <f>TEXT(Sales[[#This Row],[OrderDate]],"dd")</f>
        <v>02</v>
      </c>
      <c r="G3387" s="2">
        <v>43662</v>
      </c>
      <c r="H3387" s="2">
        <v>43669</v>
      </c>
      <c r="I3387" s="1" t="s">
        <v>32</v>
      </c>
      <c r="J3387">
        <v>1</v>
      </c>
      <c r="K3387" s="1" t="s">
        <v>78</v>
      </c>
      <c r="L3387">
        <v>6</v>
      </c>
      <c r="M3387" s="1" t="s">
        <v>329</v>
      </c>
      <c r="N3387">
        <v>24</v>
      </c>
      <c r="O3387" s="1" t="s">
        <v>204</v>
      </c>
      <c r="P3387">
        <v>1</v>
      </c>
      <c r="Q3387">
        <v>0.05</v>
      </c>
      <c r="R3387">
        <v>167.5</v>
      </c>
      <c r="S3387">
        <v>142.375</v>
      </c>
      <c r="T3387">
        <v>142.375</v>
      </c>
      <c r="U3387">
        <v>159.125</v>
      </c>
      <c r="V3387">
        <f>Sales[[#This Row],[Total Revenue]]-Sales[[#This Row],[Total Buying]]</f>
        <v>16.75</v>
      </c>
      <c r="W3387">
        <v>119</v>
      </c>
      <c r="X3387" s="1" t="s">
        <v>710</v>
      </c>
      <c r="Y3387" s="1" t="s">
        <v>711</v>
      </c>
      <c r="Z3387" s="1" t="s">
        <v>306</v>
      </c>
      <c r="AA3387" s="1" t="s">
        <v>307</v>
      </c>
      <c r="AB3387" s="1" t="s">
        <v>56</v>
      </c>
      <c r="AC3387" s="1" t="s">
        <v>307</v>
      </c>
      <c r="AD3387">
        <v>73446</v>
      </c>
      <c r="AE3387">
        <v>50778</v>
      </c>
    </row>
    <row r="3388" spans="1:31" x14ac:dyDescent="0.3">
      <c r="A3388" s="1" t="s">
        <v>4222</v>
      </c>
      <c r="B3388" s="1" t="s">
        <v>47</v>
      </c>
      <c r="C3388" s="1" t="s">
        <v>62</v>
      </c>
      <c r="D3388" s="2">
        <v>43500</v>
      </c>
      <c r="E3388" s="2">
        <v>43648</v>
      </c>
      <c r="F3388" s="2" t="str">
        <f>TEXT(Sales[[#This Row],[OrderDate]],"dd")</f>
        <v>02</v>
      </c>
      <c r="G3388" s="2">
        <v>43662</v>
      </c>
      <c r="H3388" s="2">
        <v>43664</v>
      </c>
      <c r="I3388" s="1" t="s">
        <v>32</v>
      </c>
      <c r="J3388">
        <v>14</v>
      </c>
      <c r="K3388" s="1" t="s">
        <v>222</v>
      </c>
      <c r="L3388">
        <v>47</v>
      </c>
      <c r="M3388" s="1" t="s">
        <v>267</v>
      </c>
      <c r="N3388">
        <v>2</v>
      </c>
      <c r="O3388" s="1" t="s">
        <v>394</v>
      </c>
      <c r="P3388">
        <v>6</v>
      </c>
      <c r="Q3388">
        <v>0.15</v>
      </c>
      <c r="R3388">
        <v>3993.2000000000003</v>
      </c>
      <c r="S3388">
        <v>3234.4920000000006</v>
      </c>
      <c r="T3388">
        <v>19406.952000000005</v>
      </c>
      <c r="U3388">
        <v>20365.32</v>
      </c>
      <c r="V3388">
        <f>Sales[[#This Row],[Total Revenue]]-Sales[[#This Row],[Total Buying]]</f>
        <v>958.36799999999494</v>
      </c>
      <c r="W3388">
        <v>323</v>
      </c>
      <c r="X3388" s="1" t="s">
        <v>990</v>
      </c>
      <c r="Y3388" s="1" t="s">
        <v>991</v>
      </c>
      <c r="Z3388" s="1" t="s">
        <v>251</v>
      </c>
      <c r="AA3388" s="1" t="s">
        <v>252</v>
      </c>
      <c r="AB3388" s="1" t="s">
        <v>56</v>
      </c>
      <c r="AC3388" s="1" t="s">
        <v>252</v>
      </c>
      <c r="AD3388">
        <v>814599</v>
      </c>
      <c r="AE3388">
        <v>46187</v>
      </c>
    </row>
    <row r="3389" spans="1:31" x14ac:dyDescent="0.3">
      <c r="A3389" s="1" t="s">
        <v>4223</v>
      </c>
      <c r="B3389" s="1" t="s">
        <v>30</v>
      </c>
      <c r="C3389" s="1" t="s">
        <v>62</v>
      </c>
      <c r="D3389" s="2">
        <v>43500</v>
      </c>
      <c r="E3389" s="2">
        <v>43648</v>
      </c>
      <c r="F3389" s="2" t="str">
        <f>TEXT(Sales[[#This Row],[OrderDate]],"dd")</f>
        <v>02</v>
      </c>
      <c r="G3389" s="2">
        <v>43669</v>
      </c>
      <c r="H3389" s="2">
        <v>43670</v>
      </c>
      <c r="I3389" s="1" t="s">
        <v>32</v>
      </c>
      <c r="J3389">
        <v>3</v>
      </c>
      <c r="K3389" s="1" t="s">
        <v>154</v>
      </c>
      <c r="L3389">
        <v>10</v>
      </c>
      <c r="M3389" s="1" t="s">
        <v>273</v>
      </c>
      <c r="N3389">
        <v>21</v>
      </c>
      <c r="O3389" s="1" t="s">
        <v>131</v>
      </c>
      <c r="P3389">
        <v>5</v>
      </c>
      <c r="Q3389">
        <v>0.1</v>
      </c>
      <c r="R3389">
        <v>1125.6000000000001</v>
      </c>
      <c r="S3389">
        <v>585.31200000000013</v>
      </c>
      <c r="T3389">
        <v>2926.5600000000004</v>
      </c>
      <c r="U3389">
        <v>5065.2000000000007</v>
      </c>
      <c r="V3389">
        <f>Sales[[#This Row],[Total Revenue]]-Sales[[#This Row],[Total Buying]]</f>
        <v>2138.6400000000003</v>
      </c>
      <c r="W3389">
        <v>326</v>
      </c>
      <c r="X3389" s="1" t="s">
        <v>894</v>
      </c>
      <c r="Y3389" s="1" t="s">
        <v>895</v>
      </c>
      <c r="Z3389" s="1" t="s">
        <v>251</v>
      </c>
      <c r="AA3389" s="1" t="s">
        <v>252</v>
      </c>
      <c r="AB3389" s="1" t="s">
        <v>56</v>
      </c>
      <c r="AC3389" s="1" t="s">
        <v>252</v>
      </c>
      <c r="AD3389">
        <v>66308</v>
      </c>
      <c r="AE3389">
        <v>39711</v>
      </c>
    </row>
    <row r="3390" spans="1:31" x14ac:dyDescent="0.3">
      <c r="A3390" s="1" t="s">
        <v>4224</v>
      </c>
      <c r="B3390" s="1" t="s">
        <v>42</v>
      </c>
      <c r="C3390" s="1" t="s">
        <v>77</v>
      </c>
      <c r="D3390" s="2">
        <v>43500</v>
      </c>
      <c r="E3390" s="2">
        <v>43648</v>
      </c>
      <c r="F3390" s="2" t="str">
        <f>TEXT(Sales[[#This Row],[OrderDate]],"dd")</f>
        <v>02</v>
      </c>
      <c r="G3390" s="2">
        <v>43664</v>
      </c>
      <c r="H3390" s="2">
        <v>43665</v>
      </c>
      <c r="I3390" s="1" t="s">
        <v>32</v>
      </c>
      <c r="J3390">
        <v>24</v>
      </c>
      <c r="K3390" s="1" t="s">
        <v>58</v>
      </c>
      <c r="L3390">
        <v>17</v>
      </c>
      <c r="M3390" s="1" t="s">
        <v>278</v>
      </c>
      <c r="N3390">
        <v>4</v>
      </c>
      <c r="O3390" s="1" t="s">
        <v>64</v>
      </c>
      <c r="P3390">
        <v>3</v>
      </c>
      <c r="Q3390">
        <v>7.4999999999999997E-2</v>
      </c>
      <c r="R3390">
        <v>1159.1000000000001</v>
      </c>
      <c r="S3390">
        <v>846.14300000000003</v>
      </c>
      <c r="T3390">
        <v>2538.4290000000001</v>
      </c>
      <c r="U3390">
        <v>3216.5025000000001</v>
      </c>
      <c r="V3390">
        <f>Sales[[#This Row],[Total Revenue]]-Sales[[#This Row],[Total Buying]]</f>
        <v>678.07349999999997</v>
      </c>
      <c r="W3390">
        <v>191</v>
      </c>
      <c r="X3390" s="1" t="s">
        <v>406</v>
      </c>
      <c r="Y3390" s="1" t="s">
        <v>368</v>
      </c>
      <c r="Z3390" s="1" t="s">
        <v>369</v>
      </c>
      <c r="AA3390" s="1" t="s">
        <v>370</v>
      </c>
      <c r="AB3390" s="1" t="s">
        <v>147</v>
      </c>
      <c r="AC3390" s="1" t="s">
        <v>370</v>
      </c>
      <c r="AD3390">
        <v>58263</v>
      </c>
      <c r="AE3390">
        <v>50615</v>
      </c>
    </row>
    <row r="3391" spans="1:31" x14ac:dyDescent="0.3">
      <c r="A3391" s="1" t="s">
        <v>4225</v>
      </c>
      <c r="B3391" s="1" t="s">
        <v>47</v>
      </c>
      <c r="C3391" s="1" t="s">
        <v>31</v>
      </c>
      <c r="D3391" s="2">
        <v>43500</v>
      </c>
      <c r="E3391" s="2">
        <v>43648</v>
      </c>
      <c r="F3391" s="2" t="str">
        <f>TEXT(Sales[[#This Row],[OrderDate]],"dd")</f>
        <v>02</v>
      </c>
      <c r="G3391" s="2">
        <v>43664</v>
      </c>
      <c r="H3391" s="2">
        <v>43671</v>
      </c>
      <c r="I3391" s="1" t="s">
        <v>32</v>
      </c>
      <c r="J3391">
        <v>14</v>
      </c>
      <c r="K3391" s="1" t="s">
        <v>222</v>
      </c>
      <c r="L3391">
        <v>29</v>
      </c>
      <c r="M3391" s="1" t="s">
        <v>429</v>
      </c>
      <c r="N3391">
        <v>32</v>
      </c>
      <c r="O3391" s="1" t="s">
        <v>107</v>
      </c>
      <c r="P3391">
        <v>1</v>
      </c>
      <c r="Q3391">
        <v>7.4999999999999997E-2</v>
      </c>
      <c r="R3391">
        <v>1038.5</v>
      </c>
      <c r="S3391">
        <v>810.03</v>
      </c>
      <c r="T3391">
        <v>810.03</v>
      </c>
      <c r="U3391">
        <v>960.61249999999995</v>
      </c>
      <c r="V3391">
        <f>Sales[[#This Row],[Total Revenue]]-Sales[[#This Row],[Total Buying]]</f>
        <v>150.58249999999998</v>
      </c>
      <c r="W3391">
        <v>222</v>
      </c>
      <c r="X3391" s="1" t="s">
        <v>229</v>
      </c>
      <c r="Y3391" s="1" t="s">
        <v>1237</v>
      </c>
      <c r="Z3391" s="1" t="s">
        <v>905</v>
      </c>
      <c r="AA3391" s="1" t="s">
        <v>906</v>
      </c>
      <c r="AB3391" s="1" t="s">
        <v>147</v>
      </c>
      <c r="AC3391" s="1" t="s">
        <v>906</v>
      </c>
      <c r="AD3391">
        <v>45024</v>
      </c>
      <c r="AE3391">
        <v>44907</v>
      </c>
    </row>
    <row r="3392" spans="1:31" x14ac:dyDescent="0.3">
      <c r="A3392" s="1" t="s">
        <v>4226</v>
      </c>
      <c r="B3392" s="1" t="s">
        <v>47</v>
      </c>
      <c r="C3392" s="1" t="s">
        <v>31</v>
      </c>
      <c r="D3392" s="2">
        <v>43500</v>
      </c>
      <c r="E3392" s="2">
        <v>43649</v>
      </c>
      <c r="F3392" s="2" t="str">
        <f>TEXT(Sales[[#This Row],[OrderDate]],"dd")</f>
        <v>03</v>
      </c>
      <c r="G3392" s="2">
        <v>43662</v>
      </c>
      <c r="H3392" s="2">
        <v>43672</v>
      </c>
      <c r="I3392" s="1" t="s">
        <v>32</v>
      </c>
      <c r="J3392">
        <v>16</v>
      </c>
      <c r="K3392" s="1" t="s">
        <v>270</v>
      </c>
      <c r="L3392">
        <v>33</v>
      </c>
      <c r="M3392" s="1" t="s">
        <v>262</v>
      </c>
      <c r="N3392">
        <v>39</v>
      </c>
      <c r="O3392" s="1" t="s">
        <v>288</v>
      </c>
      <c r="P3392">
        <v>4</v>
      </c>
      <c r="Q3392">
        <v>0.1</v>
      </c>
      <c r="R3392">
        <v>214.4</v>
      </c>
      <c r="S3392">
        <v>135.072</v>
      </c>
      <c r="T3392">
        <v>540.28800000000001</v>
      </c>
      <c r="U3392">
        <v>771.84</v>
      </c>
      <c r="V3392">
        <f>Sales[[#This Row],[Total Revenue]]-Sales[[#This Row],[Total Buying]]</f>
        <v>231.55200000000002</v>
      </c>
      <c r="W3392">
        <v>220</v>
      </c>
      <c r="X3392" s="1" t="s">
        <v>1004</v>
      </c>
      <c r="Y3392" s="1" t="s">
        <v>1005</v>
      </c>
      <c r="Z3392" s="1" t="s">
        <v>704</v>
      </c>
      <c r="AA3392" s="1" t="s">
        <v>705</v>
      </c>
      <c r="AB3392" s="1" t="s">
        <v>147</v>
      </c>
      <c r="AC3392" s="1" t="s">
        <v>705</v>
      </c>
      <c r="AD3392">
        <v>43634</v>
      </c>
      <c r="AE3392">
        <v>64554</v>
      </c>
    </row>
    <row r="3393" spans="1:31" x14ac:dyDescent="0.3">
      <c r="A3393" s="1" t="s">
        <v>4227</v>
      </c>
      <c r="B3393" s="1" t="s">
        <v>47</v>
      </c>
      <c r="C3393" s="1" t="s">
        <v>77</v>
      </c>
      <c r="D3393" s="2">
        <v>43500</v>
      </c>
      <c r="E3393" s="2">
        <v>43649</v>
      </c>
      <c r="F3393" s="2" t="str">
        <f>TEXT(Sales[[#This Row],[OrderDate]],"dd")</f>
        <v>03</v>
      </c>
      <c r="G3393" s="2">
        <v>43672</v>
      </c>
      <c r="H3393" s="2">
        <v>43681</v>
      </c>
      <c r="I3393" s="1" t="s">
        <v>32</v>
      </c>
      <c r="J3393">
        <v>15</v>
      </c>
      <c r="K3393" s="1" t="s">
        <v>134</v>
      </c>
      <c r="L3393">
        <v>47</v>
      </c>
      <c r="M3393" s="1" t="s">
        <v>267</v>
      </c>
      <c r="N3393">
        <v>16</v>
      </c>
      <c r="O3393" s="1" t="s">
        <v>93</v>
      </c>
      <c r="P3393">
        <v>7</v>
      </c>
      <c r="Q3393">
        <v>0.15</v>
      </c>
      <c r="R3393">
        <v>1748.7</v>
      </c>
      <c r="S3393">
        <v>804.40200000000004</v>
      </c>
      <c r="T3393">
        <v>5630.8140000000003</v>
      </c>
      <c r="U3393">
        <v>10404.764999999999</v>
      </c>
      <c r="V3393">
        <f>Sales[[#This Row],[Total Revenue]]-Sales[[#This Row],[Total Buying]]</f>
        <v>4773.9509999999991</v>
      </c>
      <c r="W3393">
        <v>116</v>
      </c>
      <c r="X3393" s="1" t="s">
        <v>1286</v>
      </c>
      <c r="Y3393" s="1" t="s">
        <v>1287</v>
      </c>
      <c r="Z3393" s="1" t="s">
        <v>306</v>
      </c>
      <c r="AA3393" s="1" t="s">
        <v>307</v>
      </c>
      <c r="AB3393" s="1" t="s">
        <v>56</v>
      </c>
      <c r="AC3393" s="1" t="s">
        <v>307</v>
      </c>
      <c r="AD3393">
        <v>46234</v>
      </c>
      <c r="AE3393">
        <v>44198</v>
      </c>
    </row>
    <row r="3394" spans="1:31" x14ac:dyDescent="0.3">
      <c r="A3394" s="1" t="s">
        <v>4228</v>
      </c>
      <c r="B3394" s="1" t="s">
        <v>47</v>
      </c>
      <c r="C3394" s="1" t="s">
        <v>62</v>
      </c>
      <c r="D3394" s="2">
        <v>43500</v>
      </c>
      <c r="E3394" s="2">
        <v>43649</v>
      </c>
      <c r="F3394" s="2" t="str">
        <f>TEXT(Sales[[#This Row],[OrderDate]],"dd")</f>
        <v>03</v>
      </c>
      <c r="G3394" s="2">
        <v>43677</v>
      </c>
      <c r="H3394" s="2">
        <v>43683</v>
      </c>
      <c r="I3394" s="1" t="s">
        <v>32</v>
      </c>
      <c r="J3394">
        <v>19</v>
      </c>
      <c r="K3394" s="1" t="s">
        <v>97</v>
      </c>
      <c r="L3394">
        <v>38</v>
      </c>
      <c r="M3394" s="1" t="s">
        <v>226</v>
      </c>
      <c r="N3394">
        <v>43</v>
      </c>
      <c r="O3394" s="1" t="s">
        <v>580</v>
      </c>
      <c r="P3394">
        <v>1</v>
      </c>
      <c r="Q3394">
        <v>0.05</v>
      </c>
      <c r="R3394">
        <v>2834.1</v>
      </c>
      <c r="S3394">
        <v>1445.3910000000001</v>
      </c>
      <c r="T3394">
        <v>1445.3910000000001</v>
      </c>
      <c r="U3394">
        <v>2692.395</v>
      </c>
      <c r="V3394">
        <f>Sales[[#This Row],[Total Revenue]]-Sales[[#This Row],[Total Buying]]</f>
        <v>1247.0039999999999</v>
      </c>
      <c r="W3394">
        <v>275</v>
      </c>
      <c r="X3394" s="1" t="s">
        <v>913</v>
      </c>
      <c r="Y3394" s="1" t="s">
        <v>914</v>
      </c>
      <c r="Z3394" s="1" t="s">
        <v>38</v>
      </c>
      <c r="AA3394" s="1" t="s">
        <v>39</v>
      </c>
      <c r="AB3394" s="1" t="s">
        <v>40</v>
      </c>
      <c r="AC3394" s="1" t="s">
        <v>39</v>
      </c>
      <c r="AD3394">
        <v>54781</v>
      </c>
      <c r="AE3394">
        <v>31881</v>
      </c>
    </row>
    <row r="3395" spans="1:31" x14ac:dyDescent="0.3">
      <c r="A3395" s="1" t="s">
        <v>4229</v>
      </c>
      <c r="B3395" s="1" t="s">
        <v>100</v>
      </c>
      <c r="C3395" s="1" t="s">
        <v>31</v>
      </c>
      <c r="D3395" s="2">
        <v>43600</v>
      </c>
      <c r="E3395" s="2">
        <v>43649</v>
      </c>
      <c r="F3395" s="2" t="str">
        <f>TEXT(Sales[[#This Row],[OrderDate]],"dd")</f>
        <v>03</v>
      </c>
      <c r="G3395" s="2">
        <v>43654</v>
      </c>
      <c r="H3395" s="2">
        <v>43655</v>
      </c>
      <c r="I3395" s="1" t="s">
        <v>32</v>
      </c>
      <c r="J3395">
        <v>27</v>
      </c>
      <c r="K3395" s="1" t="s">
        <v>179</v>
      </c>
      <c r="L3395">
        <v>39</v>
      </c>
      <c r="M3395" s="1" t="s">
        <v>520</v>
      </c>
      <c r="N3395">
        <v>46</v>
      </c>
      <c r="O3395" s="1" t="s">
        <v>150</v>
      </c>
      <c r="P3395">
        <v>7</v>
      </c>
      <c r="Q3395">
        <v>7.4999999999999997E-2</v>
      </c>
      <c r="R3395">
        <v>2324.9</v>
      </c>
      <c r="S3395">
        <v>953.20899999999995</v>
      </c>
      <c r="T3395">
        <v>6672.4629999999997</v>
      </c>
      <c r="U3395">
        <v>15053.727500000001</v>
      </c>
      <c r="V3395">
        <f>Sales[[#This Row],[Total Revenue]]-Sales[[#This Row],[Total Buying]]</f>
        <v>8381.2645000000011</v>
      </c>
      <c r="W3395">
        <v>232</v>
      </c>
      <c r="X3395" s="1" t="s">
        <v>566</v>
      </c>
      <c r="Y3395" s="1" t="s">
        <v>567</v>
      </c>
      <c r="Z3395" s="1" t="s">
        <v>316</v>
      </c>
      <c r="AA3395" s="1" t="s">
        <v>317</v>
      </c>
      <c r="AB3395" s="1" t="s">
        <v>56</v>
      </c>
      <c r="AC3395" s="1" t="s">
        <v>317</v>
      </c>
      <c r="AD3395">
        <v>78439</v>
      </c>
      <c r="AE3395">
        <v>43630</v>
      </c>
    </row>
    <row r="3396" spans="1:31" x14ac:dyDescent="0.3">
      <c r="A3396" s="1" t="s">
        <v>4230</v>
      </c>
      <c r="B3396" s="1" t="s">
        <v>100</v>
      </c>
      <c r="C3396" s="1" t="s">
        <v>31</v>
      </c>
      <c r="D3396" s="2">
        <v>43500</v>
      </c>
      <c r="E3396" s="2">
        <v>43649</v>
      </c>
      <c r="F3396" s="2" t="str">
        <f>TEXT(Sales[[#This Row],[OrderDate]],"dd")</f>
        <v>03</v>
      </c>
      <c r="G3396" s="2">
        <v>43659</v>
      </c>
      <c r="H3396" s="2">
        <v>43666</v>
      </c>
      <c r="I3396" s="1" t="s">
        <v>32</v>
      </c>
      <c r="J3396">
        <v>26</v>
      </c>
      <c r="K3396" s="1" t="s">
        <v>247</v>
      </c>
      <c r="L3396">
        <v>43</v>
      </c>
      <c r="M3396" s="1" t="s">
        <v>183</v>
      </c>
      <c r="N3396">
        <v>45</v>
      </c>
      <c r="O3396" s="1" t="s">
        <v>109</v>
      </c>
      <c r="P3396">
        <v>1</v>
      </c>
      <c r="Q3396">
        <v>0.3</v>
      </c>
      <c r="R3396">
        <v>1815.7</v>
      </c>
      <c r="S3396">
        <v>1470.7170000000001</v>
      </c>
      <c r="T3396">
        <v>1470.7170000000001</v>
      </c>
      <c r="U3396">
        <v>1270.99</v>
      </c>
      <c r="V3396">
        <f>Sales[[#This Row],[Total Revenue]]-Sales[[#This Row],[Total Buying]]</f>
        <v>-199.72700000000009</v>
      </c>
      <c r="W3396">
        <v>227</v>
      </c>
      <c r="X3396" s="1" t="s">
        <v>1379</v>
      </c>
      <c r="Y3396" s="1" t="s">
        <v>1380</v>
      </c>
      <c r="Z3396" s="1" t="s">
        <v>1381</v>
      </c>
      <c r="AA3396" s="1" t="s">
        <v>1382</v>
      </c>
      <c r="AB3396" s="1" t="s">
        <v>56</v>
      </c>
      <c r="AC3396" s="1" t="s">
        <v>1382</v>
      </c>
      <c r="AD3396">
        <v>62671</v>
      </c>
      <c r="AE3396">
        <v>32250</v>
      </c>
    </row>
    <row r="3397" spans="1:31" x14ac:dyDescent="0.3">
      <c r="A3397" s="1" t="s">
        <v>4231</v>
      </c>
      <c r="B3397" s="1" t="s">
        <v>47</v>
      </c>
      <c r="C3397" s="1" t="s">
        <v>424</v>
      </c>
      <c r="D3397" s="2">
        <v>43600</v>
      </c>
      <c r="E3397" s="2">
        <v>43649</v>
      </c>
      <c r="F3397" s="2" t="str">
        <f>TEXT(Sales[[#This Row],[OrderDate]],"dd")</f>
        <v>03</v>
      </c>
      <c r="G3397" s="2">
        <v>43656</v>
      </c>
      <c r="H3397" s="2">
        <v>43664</v>
      </c>
      <c r="I3397" s="1" t="s">
        <v>32</v>
      </c>
      <c r="J3397">
        <v>17</v>
      </c>
      <c r="K3397" s="1" t="s">
        <v>292</v>
      </c>
      <c r="L3397">
        <v>5</v>
      </c>
      <c r="M3397" s="1" t="s">
        <v>106</v>
      </c>
      <c r="N3397">
        <v>9</v>
      </c>
      <c r="O3397" s="1" t="s">
        <v>111</v>
      </c>
      <c r="P3397">
        <v>3</v>
      </c>
      <c r="Q3397">
        <v>0.1</v>
      </c>
      <c r="R3397">
        <v>187.6</v>
      </c>
      <c r="S3397">
        <v>99.427999999999997</v>
      </c>
      <c r="T3397">
        <v>298.28399999999999</v>
      </c>
      <c r="U3397">
        <v>506.52</v>
      </c>
      <c r="V3397">
        <f>Sales[[#This Row],[Total Revenue]]-Sales[[#This Row],[Total Buying]]</f>
        <v>208.23599999999999</v>
      </c>
      <c r="W3397">
        <v>68</v>
      </c>
      <c r="X3397" s="1" t="s">
        <v>1067</v>
      </c>
      <c r="Y3397" s="1" t="s">
        <v>461</v>
      </c>
      <c r="Z3397" s="1" t="s">
        <v>158</v>
      </c>
      <c r="AA3397" s="1" t="s">
        <v>159</v>
      </c>
      <c r="AB3397" s="1" t="s">
        <v>116</v>
      </c>
      <c r="AC3397" s="1" t="s">
        <v>159</v>
      </c>
      <c r="AD3397">
        <v>57580</v>
      </c>
      <c r="AE3397">
        <v>37047</v>
      </c>
    </row>
    <row r="3398" spans="1:31" x14ac:dyDescent="0.3">
      <c r="A3398" s="1" t="s">
        <v>4232</v>
      </c>
      <c r="B3398" s="1" t="s">
        <v>30</v>
      </c>
      <c r="C3398" s="1" t="s">
        <v>31</v>
      </c>
      <c r="D3398" s="2">
        <v>43500</v>
      </c>
      <c r="E3398" s="2">
        <v>43649</v>
      </c>
      <c r="F3398" s="2" t="str">
        <f>TEXT(Sales[[#This Row],[OrderDate]],"dd")</f>
        <v>03</v>
      </c>
      <c r="G3398" s="2">
        <v>43655</v>
      </c>
      <c r="H3398" s="2">
        <v>43658</v>
      </c>
      <c r="I3398" s="1" t="s">
        <v>32</v>
      </c>
      <c r="J3398">
        <v>10</v>
      </c>
      <c r="K3398" s="1" t="s">
        <v>121</v>
      </c>
      <c r="L3398">
        <v>11</v>
      </c>
      <c r="M3398" s="1" t="s">
        <v>44</v>
      </c>
      <c r="N3398">
        <v>37</v>
      </c>
      <c r="O3398" s="1" t="s">
        <v>309</v>
      </c>
      <c r="P3398">
        <v>2</v>
      </c>
      <c r="Q3398">
        <v>0.2</v>
      </c>
      <c r="R3398">
        <v>1232.8</v>
      </c>
      <c r="S3398">
        <v>505.44799999999998</v>
      </c>
      <c r="T3398">
        <v>1010.896</v>
      </c>
      <c r="U3398">
        <v>1972.48</v>
      </c>
      <c r="V3398">
        <f>Sales[[#This Row],[Total Revenue]]-Sales[[#This Row],[Total Buying]]</f>
        <v>961.58400000000006</v>
      </c>
      <c r="W3398">
        <v>224</v>
      </c>
      <c r="X3398" s="1" t="s">
        <v>1022</v>
      </c>
      <c r="Y3398" s="1" t="s">
        <v>1521</v>
      </c>
      <c r="Z3398" s="1" t="s">
        <v>905</v>
      </c>
      <c r="AA3398" s="1" t="s">
        <v>906</v>
      </c>
      <c r="AB3398" s="1" t="s">
        <v>147</v>
      </c>
      <c r="AC3398" s="1" t="s">
        <v>906</v>
      </c>
      <c r="AD3398">
        <v>195033</v>
      </c>
      <c r="AE3398">
        <v>45821</v>
      </c>
    </row>
    <row r="3399" spans="1:31" x14ac:dyDescent="0.3">
      <c r="A3399" s="1" t="s">
        <v>4233</v>
      </c>
      <c r="B3399" s="1" t="s">
        <v>47</v>
      </c>
      <c r="C3399" s="1" t="s">
        <v>62</v>
      </c>
      <c r="D3399" s="2">
        <v>43600</v>
      </c>
      <c r="E3399" s="2">
        <v>43649</v>
      </c>
      <c r="F3399" s="2" t="str">
        <f>TEXT(Sales[[#This Row],[OrderDate]],"dd")</f>
        <v>03</v>
      </c>
      <c r="G3399" s="2">
        <v>43657</v>
      </c>
      <c r="H3399" s="2">
        <v>43661</v>
      </c>
      <c r="I3399" s="1" t="s">
        <v>32</v>
      </c>
      <c r="J3399">
        <v>17</v>
      </c>
      <c r="K3399" s="1" t="s">
        <v>292</v>
      </c>
      <c r="L3399">
        <v>38</v>
      </c>
      <c r="M3399" s="1" t="s">
        <v>226</v>
      </c>
      <c r="N3399">
        <v>12</v>
      </c>
      <c r="O3399" s="1" t="s">
        <v>35</v>
      </c>
      <c r="P3399">
        <v>5</v>
      </c>
      <c r="Q3399">
        <v>7.4999999999999997E-2</v>
      </c>
      <c r="R3399">
        <v>978.2</v>
      </c>
      <c r="S3399">
        <v>498.88200000000001</v>
      </c>
      <c r="T3399">
        <v>2494.41</v>
      </c>
      <c r="U3399">
        <v>4524.1750000000002</v>
      </c>
      <c r="V3399">
        <f>Sales[[#This Row],[Total Revenue]]-Sales[[#This Row],[Total Buying]]</f>
        <v>2029.7650000000003</v>
      </c>
      <c r="W3399">
        <v>326</v>
      </c>
      <c r="X3399" s="1" t="s">
        <v>894</v>
      </c>
      <c r="Y3399" s="1" t="s">
        <v>895</v>
      </c>
      <c r="Z3399" s="1" t="s">
        <v>251</v>
      </c>
      <c r="AA3399" s="1" t="s">
        <v>252</v>
      </c>
      <c r="AB3399" s="1" t="s">
        <v>56</v>
      </c>
      <c r="AC3399" s="1" t="s">
        <v>252</v>
      </c>
      <c r="AD3399">
        <v>66308</v>
      </c>
      <c r="AE3399">
        <v>39711</v>
      </c>
    </row>
    <row r="3400" spans="1:31" x14ac:dyDescent="0.3">
      <c r="A3400" s="1" t="s">
        <v>4234</v>
      </c>
      <c r="B3400" s="1" t="s">
        <v>30</v>
      </c>
      <c r="C3400" s="1" t="s">
        <v>31</v>
      </c>
      <c r="D3400" s="2">
        <v>43500</v>
      </c>
      <c r="E3400" s="2">
        <v>43650</v>
      </c>
      <c r="F3400" s="2" t="str">
        <f>TEXT(Sales[[#This Row],[OrderDate]],"dd")</f>
        <v>04</v>
      </c>
      <c r="G3400" s="2">
        <v>43659</v>
      </c>
      <c r="H3400" s="2">
        <v>43661</v>
      </c>
      <c r="I3400" s="1" t="s">
        <v>32</v>
      </c>
      <c r="J3400">
        <v>7</v>
      </c>
      <c r="K3400" s="1" t="s">
        <v>188</v>
      </c>
      <c r="L3400">
        <v>1</v>
      </c>
      <c r="M3400" s="1" t="s">
        <v>79</v>
      </c>
      <c r="N3400">
        <v>27</v>
      </c>
      <c r="O3400" s="1" t="s">
        <v>223</v>
      </c>
      <c r="P3400">
        <v>4</v>
      </c>
      <c r="Q3400">
        <v>0.05</v>
      </c>
      <c r="R3400">
        <v>1172.5</v>
      </c>
      <c r="S3400">
        <v>914.55000000000007</v>
      </c>
      <c r="T3400">
        <v>3658.2000000000003</v>
      </c>
      <c r="U3400">
        <v>4455.5</v>
      </c>
      <c r="V3400">
        <f>Sales[[#This Row],[Total Revenue]]-Sales[[#This Row],[Total Buying]]</f>
        <v>797.29999999999973</v>
      </c>
      <c r="W3400">
        <v>211</v>
      </c>
      <c r="X3400" s="1" t="s">
        <v>1008</v>
      </c>
      <c r="Y3400" s="1" t="s">
        <v>1009</v>
      </c>
      <c r="Z3400" s="1" t="s">
        <v>231</v>
      </c>
      <c r="AA3400" s="1" t="s">
        <v>232</v>
      </c>
      <c r="AB3400" s="1" t="s">
        <v>56</v>
      </c>
      <c r="AC3400" s="1" t="s">
        <v>232</v>
      </c>
      <c r="AD3400">
        <v>242268</v>
      </c>
      <c r="AE3400">
        <v>42241</v>
      </c>
    </row>
    <row r="3401" spans="1:31" x14ac:dyDescent="0.3">
      <c r="A3401" s="1" t="s">
        <v>4235</v>
      </c>
      <c r="B3401" s="1" t="s">
        <v>30</v>
      </c>
      <c r="C3401" s="1" t="s">
        <v>77</v>
      </c>
      <c r="D3401" s="2">
        <v>43500</v>
      </c>
      <c r="E3401" s="2">
        <v>43650</v>
      </c>
      <c r="F3401" s="2" t="str">
        <f>TEXT(Sales[[#This Row],[OrderDate]],"dd")</f>
        <v>04</v>
      </c>
      <c r="G3401" s="2">
        <v>43657</v>
      </c>
      <c r="H3401" s="2">
        <v>43666</v>
      </c>
      <c r="I3401" s="1" t="s">
        <v>32</v>
      </c>
      <c r="J3401">
        <v>8</v>
      </c>
      <c r="K3401" s="1" t="s">
        <v>105</v>
      </c>
      <c r="L3401">
        <v>28</v>
      </c>
      <c r="M3401" s="1" t="s">
        <v>50</v>
      </c>
      <c r="N3401">
        <v>9</v>
      </c>
      <c r="O3401" s="1" t="s">
        <v>111</v>
      </c>
      <c r="P3401">
        <v>1</v>
      </c>
      <c r="Q3401">
        <v>0.15</v>
      </c>
      <c r="R3401">
        <v>1105.5</v>
      </c>
      <c r="S3401">
        <v>442.20000000000005</v>
      </c>
      <c r="T3401">
        <v>442.20000000000005</v>
      </c>
      <c r="U3401">
        <v>939.67499999999995</v>
      </c>
      <c r="V3401">
        <f>Sales[[#This Row],[Total Revenue]]-Sales[[#This Row],[Total Buying]]</f>
        <v>497.47499999999991</v>
      </c>
      <c r="W3401">
        <v>147</v>
      </c>
      <c r="X3401" s="1" t="s">
        <v>782</v>
      </c>
      <c r="Y3401" s="1" t="s">
        <v>783</v>
      </c>
      <c r="Z3401" s="1" t="s">
        <v>465</v>
      </c>
      <c r="AA3401" s="1" t="s">
        <v>466</v>
      </c>
      <c r="AB3401" s="1" t="s">
        <v>147</v>
      </c>
      <c r="AC3401" s="1" t="s">
        <v>466</v>
      </c>
      <c r="AD3401">
        <v>53328</v>
      </c>
      <c r="AE3401">
        <v>53581</v>
      </c>
    </row>
    <row r="3402" spans="1:31" x14ac:dyDescent="0.3">
      <c r="A3402" s="1" t="s">
        <v>4236</v>
      </c>
      <c r="B3402" s="1" t="s">
        <v>47</v>
      </c>
      <c r="C3402" s="1" t="s">
        <v>239</v>
      </c>
      <c r="D3402" s="2">
        <v>43600</v>
      </c>
      <c r="E3402" s="2">
        <v>43650</v>
      </c>
      <c r="F3402" s="2" t="str">
        <f>TEXT(Sales[[#This Row],[OrderDate]],"dd")</f>
        <v>04</v>
      </c>
      <c r="G3402" s="2">
        <v>43667</v>
      </c>
      <c r="H3402" s="2">
        <v>43674</v>
      </c>
      <c r="I3402" s="1" t="s">
        <v>32</v>
      </c>
      <c r="J3402">
        <v>20</v>
      </c>
      <c r="K3402" s="1" t="s">
        <v>225</v>
      </c>
      <c r="L3402">
        <v>10</v>
      </c>
      <c r="M3402" s="1" t="s">
        <v>273</v>
      </c>
      <c r="N3402">
        <v>25</v>
      </c>
      <c r="O3402" s="1" t="s">
        <v>216</v>
      </c>
      <c r="P3402">
        <v>5</v>
      </c>
      <c r="Q3402">
        <v>7.4999999999999997E-2</v>
      </c>
      <c r="R3402">
        <v>2760.4</v>
      </c>
      <c r="S3402">
        <v>1739.0520000000001</v>
      </c>
      <c r="T3402">
        <v>8695.26</v>
      </c>
      <c r="U3402">
        <v>12766.849999999999</v>
      </c>
      <c r="V3402">
        <f>Sales[[#This Row],[Total Revenue]]-Sales[[#This Row],[Total Buying]]</f>
        <v>4071.5899999999983</v>
      </c>
      <c r="W3402">
        <v>350</v>
      </c>
      <c r="X3402" s="1" t="s">
        <v>974</v>
      </c>
      <c r="Y3402" s="1" t="s">
        <v>1253</v>
      </c>
      <c r="Z3402" s="1" t="s">
        <v>242</v>
      </c>
      <c r="AA3402" s="1" t="s">
        <v>243</v>
      </c>
      <c r="AB3402" s="1" t="s">
        <v>56</v>
      </c>
      <c r="AC3402" s="1" t="s">
        <v>243</v>
      </c>
      <c r="AD3402">
        <v>98441</v>
      </c>
      <c r="AE3402">
        <v>105763</v>
      </c>
    </row>
    <row r="3403" spans="1:31" x14ac:dyDescent="0.3">
      <c r="A3403" s="1" t="s">
        <v>4237</v>
      </c>
      <c r="B3403" s="1" t="s">
        <v>47</v>
      </c>
      <c r="C3403" s="1" t="s">
        <v>48</v>
      </c>
      <c r="D3403" s="2">
        <v>43600</v>
      </c>
      <c r="E3403" s="2">
        <v>43650</v>
      </c>
      <c r="F3403" s="2" t="str">
        <f>TEXT(Sales[[#This Row],[OrderDate]],"dd")</f>
        <v>04</v>
      </c>
      <c r="G3403" s="2">
        <v>43660</v>
      </c>
      <c r="H3403" s="2">
        <v>43666</v>
      </c>
      <c r="I3403" s="1" t="s">
        <v>32</v>
      </c>
      <c r="J3403">
        <v>17</v>
      </c>
      <c r="K3403" s="1" t="s">
        <v>292</v>
      </c>
      <c r="L3403">
        <v>47</v>
      </c>
      <c r="M3403" s="1" t="s">
        <v>267</v>
      </c>
      <c r="N3403">
        <v>10</v>
      </c>
      <c r="O3403" s="1" t="s">
        <v>162</v>
      </c>
      <c r="P3403">
        <v>1</v>
      </c>
      <c r="Q3403">
        <v>0.05</v>
      </c>
      <c r="R3403">
        <v>268</v>
      </c>
      <c r="S3403">
        <v>134</v>
      </c>
      <c r="T3403">
        <v>134</v>
      </c>
      <c r="U3403">
        <v>254.6</v>
      </c>
      <c r="V3403">
        <f>Sales[[#This Row],[Total Revenue]]-Sales[[#This Row],[Total Buying]]</f>
        <v>120.6</v>
      </c>
      <c r="W3403">
        <v>53</v>
      </c>
      <c r="X3403" s="1" t="s">
        <v>2112</v>
      </c>
      <c r="Y3403" s="1" t="s">
        <v>186</v>
      </c>
      <c r="Z3403" s="1" t="s">
        <v>158</v>
      </c>
      <c r="AA3403" s="1" t="s">
        <v>159</v>
      </c>
      <c r="AB3403" s="1" t="s">
        <v>116</v>
      </c>
      <c r="AC3403" s="1" t="s">
        <v>159</v>
      </c>
      <c r="AD3403">
        <v>158424</v>
      </c>
      <c r="AE3403">
        <v>54618</v>
      </c>
    </row>
    <row r="3404" spans="1:31" x14ac:dyDescent="0.3">
      <c r="A3404" s="1" t="s">
        <v>4238</v>
      </c>
      <c r="B3404" s="1" t="s">
        <v>30</v>
      </c>
      <c r="C3404" s="1" t="s">
        <v>424</v>
      </c>
      <c r="D3404" s="2">
        <v>43500</v>
      </c>
      <c r="E3404" s="2">
        <v>43650</v>
      </c>
      <c r="F3404" s="2" t="str">
        <f>TEXT(Sales[[#This Row],[OrderDate]],"dd")</f>
        <v>04</v>
      </c>
      <c r="G3404" s="2">
        <v>43675</v>
      </c>
      <c r="H3404" s="2">
        <v>43680</v>
      </c>
      <c r="I3404" s="1" t="s">
        <v>32</v>
      </c>
      <c r="J3404">
        <v>6</v>
      </c>
      <c r="K3404" s="1" t="s">
        <v>33</v>
      </c>
      <c r="L3404">
        <v>21</v>
      </c>
      <c r="M3404" s="1" t="s">
        <v>63</v>
      </c>
      <c r="N3404">
        <v>20</v>
      </c>
      <c r="O3404" s="1" t="s">
        <v>245</v>
      </c>
      <c r="P3404">
        <v>7</v>
      </c>
      <c r="Q3404">
        <v>0.1</v>
      </c>
      <c r="R3404">
        <v>1246.2</v>
      </c>
      <c r="S3404">
        <v>984.49800000000005</v>
      </c>
      <c r="T3404">
        <v>6891.4860000000008</v>
      </c>
      <c r="U3404">
        <v>7851.0599999999995</v>
      </c>
      <c r="V3404">
        <f>Sales[[#This Row],[Total Revenue]]-Sales[[#This Row],[Total Buying]]</f>
        <v>959.5739999999987</v>
      </c>
      <c r="W3404">
        <v>74</v>
      </c>
      <c r="X3404" s="1" t="s">
        <v>1833</v>
      </c>
      <c r="Y3404" s="1" t="s">
        <v>294</v>
      </c>
      <c r="Z3404" s="1" t="s">
        <v>158</v>
      </c>
      <c r="AA3404" s="1" t="s">
        <v>159</v>
      </c>
      <c r="AB3404" s="1" t="s">
        <v>116</v>
      </c>
      <c r="AC3404" s="1" t="s">
        <v>159</v>
      </c>
      <c r="AD3404">
        <v>74757</v>
      </c>
      <c r="AE3404">
        <v>52253</v>
      </c>
    </row>
    <row r="3405" spans="1:31" x14ac:dyDescent="0.3">
      <c r="A3405" s="1" t="s">
        <v>4239</v>
      </c>
      <c r="B3405" s="1" t="s">
        <v>47</v>
      </c>
      <c r="C3405" s="1" t="s">
        <v>31</v>
      </c>
      <c r="D3405" s="2">
        <v>43600</v>
      </c>
      <c r="E3405" s="2">
        <v>43651</v>
      </c>
      <c r="F3405" s="2" t="str">
        <f>TEXT(Sales[[#This Row],[OrderDate]],"dd")</f>
        <v>05</v>
      </c>
      <c r="G3405" s="2">
        <v>43655</v>
      </c>
      <c r="H3405" s="2">
        <v>43656</v>
      </c>
      <c r="I3405" s="1" t="s">
        <v>32</v>
      </c>
      <c r="J3405">
        <v>15</v>
      </c>
      <c r="K3405" s="1" t="s">
        <v>134</v>
      </c>
      <c r="L3405">
        <v>42</v>
      </c>
      <c r="M3405" s="1" t="s">
        <v>363</v>
      </c>
      <c r="N3405">
        <v>31</v>
      </c>
      <c r="O3405" s="1" t="s">
        <v>470</v>
      </c>
      <c r="P3405">
        <v>1</v>
      </c>
      <c r="Q3405">
        <v>0.05</v>
      </c>
      <c r="R3405">
        <v>2720.2000000000003</v>
      </c>
      <c r="S3405">
        <v>1441.7060000000001</v>
      </c>
      <c r="T3405">
        <v>1441.7060000000001</v>
      </c>
      <c r="U3405">
        <v>2584.19</v>
      </c>
      <c r="V3405">
        <f>Sales[[#This Row],[Total Revenue]]-Sales[[#This Row],[Total Buying]]</f>
        <v>1142.4839999999999</v>
      </c>
      <c r="W3405">
        <v>214</v>
      </c>
      <c r="X3405" s="1" t="s">
        <v>1028</v>
      </c>
      <c r="Y3405" s="1" t="s">
        <v>1029</v>
      </c>
      <c r="Z3405" s="1" t="s">
        <v>236</v>
      </c>
      <c r="AA3405" s="1" t="s">
        <v>237</v>
      </c>
      <c r="AB3405" s="1" t="s">
        <v>147</v>
      </c>
      <c r="AC3405" s="1" t="s">
        <v>237</v>
      </c>
      <c r="AD3405">
        <v>255740</v>
      </c>
      <c r="AE3405">
        <v>25764</v>
      </c>
    </row>
    <row r="3406" spans="1:31" x14ac:dyDescent="0.3">
      <c r="A3406" s="1" t="s">
        <v>4240</v>
      </c>
      <c r="B3406" s="1" t="s">
        <v>47</v>
      </c>
      <c r="C3406" s="1" t="s">
        <v>77</v>
      </c>
      <c r="D3406" s="2">
        <v>43500</v>
      </c>
      <c r="E3406" s="2">
        <v>43651</v>
      </c>
      <c r="F3406" s="2" t="str">
        <f>TEXT(Sales[[#This Row],[OrderDate]],"dd")</f>
        <v>05</v>
      </c>
      <c r="G3406" s="2">
        <v>43669</v>
      </c>
      <c r="H3406" s="2">
        <v>43678</v>
      </c>
      <c r="I3406" s="1" t="s">
        <v>32</v>
      </c>
      <c r="J3406">
        <v>19</v>
      </c>
      <c r="K3406" s="1" t="s">
        <v>97</v>
      </c>
      <c r="L3406">
        <v>13</v>
      </c>
      <c r="M3406" s="1" t="s">
        <v>118</v>
      </c>
      <c r="N3406">
        <v>17</v>
      </c>
      <c r="O3406" s="1" t="s">
        <v>180</v>
      </c>
      <c r="P3406">
        <v>4</v>
      </c>
      <c r="Q3406">
        <v>0.4</v>
      </c>
      <c r="R3406">
        <v>1132.3</v>
      </c>
      <c r="S3406">
        <v>962.45499999999993</v>
      </c>
      <c r="T3406">
        <v>3849.8199999999997</v>
      </c>
      <c r="U3406">
        <v>2717.5199999999995</v>
      </c>
      <c r="V3406">
        <f>Sales[[#This Row],[Total Revenue]]-Sales[[#This Row],[Total Buying]]</f>
        <v>-1132.3000000000002</v>
      </c>
      <c r="W3406">
        <v>174</v>
      </c>
      <c r="X3406" s="1" t="s">
        <v>1071</v>
      </c>
      <c r="Y3406" s="1" t="s">
        <v>1072</v>
      </c>
      <c r="Z3406" s="1" t="s">
        <v>196</v>
      </c>
      <c r="AA3406" s="1" t="s">
        <v>197</v>
      </c>
      <c r="AB3406" s="1" t="s">
        <v>147</v>
      </c>
      <c r="AC3406" s="1" t="s">
        <v>197</v>
      </c>
      <c r="AD3406">
        <v>69780</v>
      </c>
      <c r="AE3406">
        <v>40391</v>
      </c>
    </row>
    <row r="3407" spans="1:31" x14ac:dyDescent="0.3">
      <c r="A3407" s="1" t="s">
        <v>4241</v>
      </c>
      <c r="B3407" s="1" t="s">
        <v>47</v>
      </c>
      <c r="C3407" s="1" t="s">
        <v>31</v>
      </c>
      <c r="D3407" s="2">
        <v>43500</v>
      </c>
      <c r="E3407" s="2">
        <v>43651</v>
      </c>
      <c r="F3407" s="2" t="str">
        <f>TEXT(Sales[[#This Row],[OrderDate]],"dd")</f>
        <v>05</v>
      </c>
      <c r="G3407" s="2">
        <v>43658</v>
      </c>
      <c r="H3407" s="2">
        <v>43663</v>
      </c>
      <c r="I3407" s="1" t="s">
        <v>32</v>
      </c>
      <c r="J3407">
        <v>19</v>
      </c>
      <c r="K3407" s="1" t="s">
        <v>97</v>
      </c>
      <c r="L3407">
        <v>21</v>
      </c>
      <c r="M3407" s="1" t="s">
        <v>63</v>
      </c>
      <c r="N3407">
        <v>9</v>
      </c>
      <c r="O3407" s="1" t="s">
        <v>111</v>
      </c>
      <c r="P3407">
        <v>2</v>
      </c>
      <c r="Q3407">
        <v>0.15</v>
      </c>
      <c r="R3407">
        <v>1051.9000000000001</v>
      </c>
      <c r="S3407">
        <v>494.39300000000003</v>
      </c>
      <c r="T3407">
        <v>988.78600000000006</v>
      </c>
      <c r="U3407">
        <v>1788.2300000000002</v>
      </c>
      <c r="V3407">
        <f>Sales[[#This Row],[Total Revenue]]-Sales[[#This Row],[Total Buying]]</f>
        <v>799.44400000000019</v>
      </c>
      <c r="W3407">
        <v>229</v>
      </c>
      <c r="X3407" s="1" t="s">
        <v>314</v>
      </c>
      <c r="Y3407" s="1" t="s">
        <v>315</v>
      </c>
      <c r="Z3407" s="1" t="s">
        <v>316</v>
      </c>
      <c r="AA3407" s="1" t="s">
        <v>317</v>
      </c>
      <c r="AB3407" s="1" t="s">
        <v>56</v>
      </c>
      <c r="AC3407" s="1" t="s">
        <v>317</v>
      </c>
      <c r="AD3407">
        <v>56034</v>
      </c>
      <c r="AE3407">
        <v>91579</v>
      </c>
    </row>
    <row r="3408" spans="1:31" x14ac:dyDescent="0.3">
      <c r="A3408" s="1" t="s">
        <v>4242</v>
      </c>
      <c r="B3408" s="1" t="s">
        <v>30</v>
      </c>
      <c r="C3408" s="1" t="s">
        <v>239</v>
      </c>
      <c r="D3408" s="2">
        <v>43600</v>
      </c>
      <c r="E3408" s="2">
        <v>43651</v>
      </c>
      <c r="F3408" s="2" t="str">
        <f>TEXT(Sales[[#This Row],[OrderDate]],"dd")</f>
        <v>05</v>
      </c>
      <c r="G3408" s="2">
        <v>43667</v>
      </c>
      <c r="H3408" s="2">
        <v>43668</v>
      </c>
      <c r="I3408" s="1" t="s">
        <v>32</v>
      </c>
      <c r="J3408">
        <v>6</v>
      </c>
      <c r="K3408" s="1" t="s">
        <v>33</v>
      </c>
      <c r="L3408">
        <v>16</v>
      </c>
      <c r="M3408" s="1" t="s">
        <v>155</v>
      </c>
      <c r="N3408">
        <v>16</v>
      </c>
      <c r="O3408" s="1" t="s">
        <v>93</v>
      </c>
      <c r="P3408">
        <v>3</v>
      </c>
      <c r="Q3408">
        <v>0.2</v>
      </c>
      <c r="R3408">
        <v>1112.2</v>
      </c>
      <c r="S3408">
        <v>556.1</v>
      </c>
      <c r="T3408">
        <v>1668.3000000000002</v>
      </c>
      <c r="U3408">
        <v>2669.2799999999997</v>
      </c>
      <c r="V3408">
        <f>Sales[[#This Row],[Total Revenue]]-Sales[[#This Row],[Total Buying]]</f>
        <v>1000.9799999999996</v>
      </c>
      <c r="W3408">
        <v>329</v>
      </c>
      <c r="X3408" s="1" t="s">
        <v>1033</v>
      </c>
      <c r="Y3408" s="1" t="s">
        <v>1034</v>
      </c>
      <c r="Z3408" s="1" t="s">
        <v>251</v>
      </c>
      <c r="AA3408" s="1" t="s">
        <v>252</v>
      </c>
      <c r="AB3408" s="1" t="s">
        <v>56</v>
      </c>
      <c r="AC3408" s="1" t="s">
        <v>252</v>
      </c>
      <c r="AD3408">
        <v>42225</v>
      </c>
      <c r="AE3408">
        <v>44254</v>
      </c>
    </row>
    <row r="3409" spans="1:31" x14ac:dyDescent="0.3">
      <c r="A3409" s="1" t="s">
        <v>4243</v>
      </c>
      <c r="B3409" s="1" t="s">
        <v>30</v>
      </c>
      <c r="C3409" s="1" t="s">
        <v>77</v>
      </c>
      <c r="D3409" s="2">
        <v>43500</v>
      </c>
      <c r="E3409" s="2">
        <v>43651</v>
      </c>
      <c r="F3409" s="2" t="str">
        <f>TEXT(Sales[[#This Row],[OrderDate]],"dd")</f>
        <v>05</v>
      </c>
      <c r="G3409" s="2">
        <v>43654</v>
      </c>
      <c r="H3409" s="2">
        <v>43662</v>
      </c>
      <c r="I3409" s="1" t="s">
        <v>32</v>
      </c>
      <c r="J3409">
        <v>9</v>
      </c>
      <c r="K3409" s="1" t="s">
        <v>214</v>
      </c>
      <c r="L3409">
        <v>21</v>
      </c>
      <c r="M3409" s="1" t="s">
        <v>63</v>
      </c>
      <c r="N3409">
        <v>29</v>
      </c>
      <c r="O3409" s="1" t="s">
        <v>360</v>
      </c>
      <c r="P3409">
        <v>5</v>
      </c>
      <c r="Q3409">
        <v>0.05</v>
      </c>
      <c r="R3409">
        <v>3886</v>
      </c>
      <c r="S3409">
        <v>2953.36</v>
      </c>
      <c r="T3409">
        <v>14766.800000000001</v>
      </c>
      <c r="U3409">
        <v>18458.5</v>
      </c>
      <c r="V3409">
        <f>Sales[[#This Row],[Total Revenue]]-Sales[[#This Row],[Total Buying]]</f>
        <v>3691.6999999999989</v>
      </c>
      <c r="W3409">
        <v>124</v>
      </c>
      <c r="X3409" s="1" t="s">
        <v>1446</v>
      </c>
      <c r="Y3409" s="1" t="s">
        <v>1447</v>
      </c>
      <c r="Z3409" s="1" t="s">
        <v>306</v>
      </c>
      <c r="AA3409" s="1" t="s">
        <v>307</v>
      </c>
      <c r="AB3409" s="1" t="s">
        <v>56</v>
      </c>
      <c r="AC3409" s="1" t="s">
        <v>307</v>
      </c>
      <c r="AD3409">
        <v>39376</v>
      </c>
      <c r="AE3409">
        <v>39706</v>
      </c>
    </row>
    <row r="3410" spans="1:31" x14ac:dyDescent="0.3">
      <c r="A3410" s="1" t="s">
        <v>4244</v>
      </c>
      <c r="B3410" s="1" t="s">
        <v>30</v>
      </c>
      <c r="C3410" s="1" t="s">
        <v>239</v>
      </c>
      <c r="D3410" s="2">
        <v>43500</v>
      </c>
      <c r="E3410" s="2">
        <v>43651</v>
      </c>
      <c r="F3410" s="2" t="str">
        <f>TEXT(Sales[[#This Row],[OrderDate]],"dd")</f>
        <v>05</v>
      </c>
      <c r="G3410" s="2">
        <v>43679</v>
      </c>
      <c r="H3410" s="2">
        <v>43685</v>
      </c>
      <c r="I3410" s="1" t="s">
        <v>32</v>
      </c>
      <c r="J3410">
        <v>7</v>
      </c>
      <c r="K3410" s="1" t="s">
        <v>188</v>
      </c>
      <c r="L3410">
        <v>45</v>
      </c>
      <c r="M3410" s="1" t="s">
        <v>639</v>
      </c>
      <c r="N3410">
        <v>30</v>
      </c>
      <c r="O3410" s="1" t="s">
        <v>51</v>
      </c>
      <c r="P3410">
        <v>2</v>
      </c>
      <c r="Q3410">
        <v>0.1</v>
      </c>
      <c r="R3410">
        <v>2479</v>
      </c>
      <c r="S3410">
        <v>1834.46</v>
      </c>
      <c r="T3410">
        <v>3668.92</v>
      </c>
      <c r="U3410">
        <v>4462.2</v>
      </c>
      <c r="V3410">
        <f>Sales[[#This Row],[Total Revenue]]-Sales[[#This Row],[Total Buying]]</f>
        <v>793.27999999999975</v>
      </c>
      <c r="W3410">
        <v>339</v>
      </c>
      <c r="X3410" s="1" t="s">
        <v>850</v>
      </c>
      <c r="Y3410" s="1" t="s">
        <v>851</v>
      </c>
      <c r="Z3410" s="1" t="s">
        <v>251</v>
      </c>
      <c r="AA3410" s="1" t="s">
        <v>252</v>
      </c>
      <c r="AB3410" s="1" t="s">
        <v>56</v>
      </c>
      <c r="AC3410" s="1" t="s">
        <v>252</v>
      </c>
      <c r="AD3410">
        <v>36409</v>
      </c>
      <c r="AE3410">
        <v>44802</v>
      </c>
    </row>
    <row r="3411" spans="1:31" x14ac:dyDescent="0.3">
      <c r="A3411" s="1" t="s">
        <v>4245</v>
      </c>
      <c r="B3411" s="1" t="s">
        <v>47</v>
      </c>
      <c r="C3411" s="1" t="s">
        <v>77</v>
      </c>
      <c r="D3411" s="2">
        <v>43500</v>
      </c>
      <c r="E3411" s="2">
        <v>43651</v>
      </c>
      <c r="F3411" s="2" t="str">
        <f>TEXT(Sales[[#This Row],[OrderDate]],"dd")</f>
        <v>05</v>
      </c>
      <c r="G3411" s="2">
        <v>43670</v>
      </c>
      <c r="H3411" s="2">
        <v>43675</v>
      </c>
      <c r="I3411" s="1" t="s">
        <v>32</v>
      </c>
      <c r="J3411">
        <v>15</v>
      </c>
      <c r="K3411" s="1" t="s">
        <v>134</v>
      </c>
      <c r="L3411">
        <v>24</v>
      </c>
      <c r="M3411" s="1" t="s">
        <v>138</v>
      </c>
      <c r="N3411">
        <v>10</v>
      </c>
      <c r="O3411" s="1" t="s">
        <v>162</v>
      </c>
      <c r="P3411">
        <v>1</v>
      </c>
      <c r="Q3411">
        <v>0.15</v>
      </c>
      <c r="R3411">
        <v>1085.4000000000001</v>
      </c>
      <c r="S3411">
        <v>542.70000000000005</v>
      </c>
      <c r="T3411">
        <v>542.70000000000005</v>
      </c>
      <c r="U3411">
        <v>922.59000000000015</v>
      </c>
      <c r="V3411">
        <f>Sales[[#This Row],[Total Revenue]]-Sales[[#This Row],[Total Buying]]</f>
        <v>379.8900000000001</v>
      </c>
      <c r="W3411">
        <v>139</v>
      </c>
      <c r="X3411" s="1" t="s">
        <v>1018</v>
      </c>
      <c r="Y3411" s="1" t="s">
        <v>1019</v>
      </c>
      <c r="Z3411" s="1" t="s">
        <v>457</v>
      </c>
      <c r="AA3411" s="1" t="s">
        <v>458</v>
      </c>
      <c r="AB3411" s="1" t="s">
        <v>56</v>
      </c>
      <c r="AC3411" s="1" t="s">
        <v>458</v>
      </c>
      <c r="AD3411">
        <v>45389</v>
      </c>
      <c r="AE3411">
        <v>39464</v>
      </c>
    </row>
    <row r="3412" spans="1:31" x14ac:dyDescent="0.3">
      <c r="A3412" s="1" t="s">
        <v>4246</v>
      </c>
      <c r="B3412" s="1" t="s">
        <v>30</v>
      </c>
      <c r="C3412" s="1" t="s">
        <v>31</v>
      </c>
      <c r="D3412" s="2">
        <v>43500</v>
      </c>
      <c r="E3412" s="2">
        <v>43651</v>
      </c>
      <c r="F3412" s="2" t="str">
        <f>TEXT(Sales[[#This Row],[OrderDate]],"dd")</f>
        <v>05</v>
      </c>
      <c r="G3412" s="2">
        <v>43668</v>
      </c>
      <c r="H3412" s="2">
        <v>43669</v>
      </c>
      <c r="I3412" s="1" t="s">
        <v>32</v>
      </c>
      <c r="J3412">
        <v>5</v>
      </c>
      <c r="K3412" s="1" t="s">
        <v>182</v>
      </c>
      <c r="L3412">
        <v>21</v>
      </c>
      <c r="M3412" s="1" t="s">
        <v>63</v>
      </c>
      <c r="N3412">
        <v>3</v>
      </c>
      <c r="O3412" s="1" t="s">
        <v>167</v>
      </c>
      <c r="P3412">
        <v>6</v>
      </c>
      <c r="Q3412">
        <v>7.4999999999999997E-2</v>
      </c>
      <c r="R3412">
        <v>683.4</v>
      </c>
      <c r="S3412">
        <v>369.036</v>
      </c>
      <c r="T3412">
        <v>2214.2159999999999</v>
      </c>
      <c r="U3412">
        <v>3792.87</v>
      </c>
      <c r="V3412">
        <f>Sales[[#This Row],[Total Revenue]]-Sales[[#This Row],[Total Buying]]</f>
        <v>1578.654</v>
      </c>
      <c r="W3412">
        <v>209</v>
      </c>
      <c r="X3412" s="1" t="s">
        <v>843</v>
      </c>
      <c r="Y3412" s="1" t="s">
        <v>2224</v>
      </c>
      <c r="Z3412" s="1" t="s">
        <v>586</v>
      </c>
      <c r="AA3412" s="1" t="s">
        <v>587</v>
      </c>
      <c r="AB3412" s="1" t="s">
        <v>40</v>
      </c>
      <c r="AC3412" s="1" t="s">
        <v>587</v>
      </c>
      <c r="AD3412">
        <v>55644</v>
      </c>
      <c r="AE3412">
        <v>34728</v>
      </c>
    </row>
    <row r="3413" spans="1:31" x14ac:dyDescent="0.3">
      <c r="A3413" s="1" t="s">
        <v>4247</v>
      </c>
      <c r="B3413" s="1" t="s">
        <v>100</v>
      </c>
      <c r="C3413" s="1" t="s">
        <v>62</v>
      </c>
      <c r="D3413" s="2">
        <v>43500</v>
      </c>
      <c r="E3413" s="2">
        <v>43651</v>
      </c>
      <c r="F3413" s="2" t="str">
        <f>TEXT(Sales[[#This Row],[OrderDate]],"dd")</f>
        <v>05</v>
      </c>
      <c r="G3413" s="2">
        <v>43667</v>
      </c>
      <c r="H3413" s="2">
        <v>43671</v>
      </c>
      <c r="I3413" s="1" t="s">
        <v>32</v>
      </c>
      <c r="J3413">
        <v>26</v>
      </c>
      <c r="K3413" s="1" t="s">
        <v>247</v>
      </c>
      <c r="L3413">
        <v>26</v>
      </c>
      <c r="M3413" s="1" t="s">
        <v>215</v>
      </c>
      <c r="N3413">
        <v>18</v>
      </c>
      <c r="O3413" s="1" t="s">
        <v>364</v>
      </c>
      <c r="P3413">
        <v>1</v>
      </c>
      <c r="Q3413">
        <v>0.05</v>
      </c>
      <c r="R3413">
        <v>944.7</v>
      </c>
      <c r="S3413">
        <v>415.66800000000001</v>
      </c>
      <c r="T3413">
        <v>415.66800000000001</v>
      </c>
      <c r="U3413">
        <v>897.46500000000003</v>
      </c>
      <c r="V3413">
        <f>Sales[[#This Row],[Total Revenue]]-Sales[[#This Row],[Total Buying]]</f>
        <v>481.79700000000003</v>
      </c>
      <c r="W3413">
        <v>281</v>
      </c>
      <c r="X3413" s="1" t="s">
        <v>1297</v>
      </c>
      <c r="Y3413" s="1" t="s">
        <v>1298</v>
      </c>
      <c r="Z3413" s="1" t="s">
        <v>145</v>
      </c>
      <c r="AA3413" s="1" t="s">
        <v>146</v>
      </c>
      <c r="AB3413" s="1" t="s">
        <v>147</v>
      </c>
      <c r="AC3413" s="1" t="s">
        <v>146</v>
      </c>
      <c r="AD3413">
        <v>334724</v>
      </c>
      <c r="AE3413">
        <v>45659</v>
      </c>
    </row>
    <row r="3414" spans="1:31" x14ac:dyDescent="0.3">
      <c r="A3414" s="1" t="s">
        <v>4248</v>
      </c>
      <c r="B3414" s="1" t="s">
        <v>30</v>
      </c>
      <c r="C3414" s="1" t="s">
        <v>31</v>
      </c>
      <c r="D3414" s="2">
        <v>43500</v>
      </c>
      <c r="E3414" s="2">
        <v>43652</v>
      </c>
      <c r="F3414" s="2" t="str">
        <f>TEXT(Sales[[#This Row],[OrderDate]],"dd")</f>
        <v>06</v>
      </c>
      <c r="G3414" s="2">
        <v>43661</v>
      </c>
      <c r="H3414" s="2">
        <v>43670</v>
      </c>
      <c r="I3414" s="1" t="s">
        <v>32</v>
      </c>
      <c r="J3414">
        <v>7</v>
      </c>
      <c r="K3414" s="1" t="s">
        <v>188</v>
      </c>
      <c r="L3414">
        <v>33</v>
      </c>
      <c r="M3414" s="1" t="s">
        <v>262</v>
      </c>
      <c r="N3414">
        <v>32</v>
      </c>
      <c r="O3414" s="1" t="s">
        <v>107</v>
      </c>
      <c r="P3414">
        <v>4</v>
      </c>
      <c r="Q3414">
        <v>7.4999999999999997E-2</v>
      </c>
      <c r="R3414">
        <v>1045.2</v>
      </c>
      <c r="S3414">
        <v>648.024</v>
      </c>
      <c r="T3414">
        <v>2592.096</v>
      </c>
      <c r="U3414">
        <v>3867.2400000000002</v>
      </c>
      <c r="V3414">
        <f>Sales[[#This Row],[Total Revenue]]-Sales[[#This Row],[Total Buying]]</f>
        <v>1275.1440000000002</v>
      </c>
      <c r="W3414">
        <v>208</v>
      </c>
      <c r="X3414" s="1" t="s">
        <v>1284</v>
      </c>
      <c r="Y3414" s="1" t="s">
        <v>731</v>
      </c>
      <c r="Z3414" s="1" t="s">
        <v>586</v>
      </c>
      <c r="AA3414" s="1" t="s">
        <v>587</v>
      </c>
      <c r="AB3414" s="1" t="s">
        <v>40</v>
      </c>
      <c r="AC3414" s="1" t="s">
        <v>587</v>
      </c>
      <c r="AD3414">
        <v>38489</v>
      </c>
      <c r="AE3414">
        <v>48002</v>
      </c>
    </row>
    <row r="3415" spans="1:31" x14ac:dyDescent="0.3">
      <c r="A3415" s="1" t="s">
        <v>4249</v>
      </c>
      <c r="B3415" s="1" t="s">
        <v>30</v>
      </c>
      <c r="C3415" s="1" t="s">
        <v>239</v>
      </c>
      <c r="D3415" s="2">
        <v>43600</v>
      </c>
      <c r="E3415" s="2">
        <v>43652</v>
      </c>
      <c r="F3415" s="2" t="str">
        <f>TEXT(Sales[[#This Row],[OrderDate]],"dd")</f>
        <v>06</v>
      </c>
      <c r="G3415" s="2">
        <v>43680</v>
      </c>
      <c r="H3415" s="2">
        <v>43681</v>
      </c>
      <c r="I3415" s="1" t="s">
        <v>32</v>
      </c>
      <c r="J3415">
        <v>5</v>
      </c>
      <c r="K3415" s="1" t="s">
        <v>182</v>
      </c>
      <c r="L3415">
        <v>18</v>
      </c>
      <c r="M3415" s="1" t="s">
        <v>334</v>
      </c>
      <c r="N3415">
        <v>14</v>
      </c>
      <c r="O3415" s="1" t="s">
        <v>438</v>
      </c>
      <c r="P3415">
        <v>7</v>
      </c>
      <c r="Q3415">
        <v>0.2</v>
      </c>
      <c r="R3415">
        <v>1118.9000000000001</v>
      </c>
      <c r="S3415">
        <v>626.58400000000006</v>
      </c>
      <c r="T3415">
        <v>4386.0880000000006</v>
      </c>
      <c r="U3415">
        <v>6265.8400000000011</v>
      </c>
      <c r="V3415">
        <f>Sales[[#This Row],[Total Revenue]]-Sales[[#This Row],[Total Buying]]</f>
        <v>1879.7520000000004</v>
      </c>
      <c r="W3415">
        <v>343</v>
      </c>
      <c r="X3415" s="1" t="s">
        <v>1131</v>
      </c>
      <c r="Y3415" s="1" t="s">
        <v>1132</v>
      </c>
      <c r="Z3415" s="1" t="s">
        <v>251</v>
      </c>
      <c r="AA3415" s="1" t="s">
        <v>252</v>
      </c>
      <c r="AB3415" s="1" t="s">
        <v>56</v>
      </c>
      <c r="AC3415" s="1" t="s">
        <v>252</v>
      </c>
      <c r="AD3415">
        <v>46719</v>
      </c>
      <c r="AE3415">
        <v>33147</v>
      </c>
    </row>
    <row r="3416" spans="1:31" x14ac:dyDescent="0.3">
      <c r="A3416" s="1" t="s">
        <v>4250</v>
      </c>
      <c r="B3416" s="1" t="s">
        <v>47</v>
      </c>
      <c r="C3416" s="1" t="s">
        <v>31</v>
      </c>
      <c r="D3416" s="2">
        <v>43600</v>
      </c>
      <c r="E3416" s="2">
        <v>43652</v>
      </c>
      <c r="F3416" s="2" t="str">
        <f>TEXT(Sales[[#This Row],[OrderDate]],"dd")</f>
        <v>06</v>
      </c>
      <c r="G3416" s="2">
        <v>43670</v>
      </c>
      <c r="H3416" s="2">
        <v>43671</v>
      </c>
      <c r="I3416" s="1" t="s">
        <v>32</v>
      </c>
      <c r="J3416">
        <v>19</v>
      </c>
      <c r="K3416" s="1" t="s">
        <v>97</v>
      </c>
      <c r="L3416">
        <v>30</v>
      </c>
      <c r="M3416" s="1" t="s">
        <v>166</v>
      </c>
      <c r="N3416">
        <v>13</v>
      </c>
      <c r="O3416" s="1" t="s">
        <v>193</v>
      </c>
      <c r="P3416">
        <v>3</v>
      </c>
      <c r="Q3416">
        <v>0.1</v>
      </c>
      <c r="R3416">
        <v>1956.4</v>
      </c>
      <c r="S3416">
        <v>782.56000000000006</v>
      </c>
      <c r="T3416">
        <v>2347.6800000000003</v>
      </c>
      <c r="U3416">
        <v>5282.28</v>
      </c>
      <c r="V3416">
        <f>Sales[[#This Row],[Total Revenue]]-Sales[[#This Row],[Total Buying]]</f>
        <v>2934.5999999999995</v>
      </c>
      <c r="W3416">
        <v>257</v>
      </c>
      <c r="X3416" s="1" t="s">
        <v>1206</v>
      </c>
      <c r="Y3416" s="1" t="s">
        <v>387</v>
      </c>
      <c r="Z3416" s="1" t="s">
        <v>388</v>
      </c>
      <c r="AA3416" s="1" t="s">
        <v>389</v>
      </c>
      <c r="AB3416" s="1" t="s">
        <v>116</v>
      </c>
      <c r="AC3416" s="1" t="s">
        <v>389</v>
      </c>
      <c r="AD3416">
        <v>60366</v>
      </c>
      <c r="AE3416">
        <v>39586</v>
      </c>
    </row>
    <row r="3417" spans="1:31" x14ac:dyDescent="0.3">
      <c r="A3417" s="1" t="s">
        <v>4251</v>
      </c>
      <c r="B3417" s="1" t="s">
        <v>47</v>
      </c>
      <c r="C3417" s="1" t="s">
        <v>424</v>
      </c>
      <c r="D3417" s="2">
        <v>43600</v>
      </c>
      <c r="E3417" s="2">
        <v>43652</v>
      </c>
      <c r="F3417" s="2" t="str">
        <f>TEXT(Sales[[#This Row],[OrderDate]],"dd")</f>
        <v>06</v>
      </c>
      <c r="G3417" s="2">
        <v>43679</v>
      </c>
      <c r="H3417" s="2">
        <v>43689</v>
      </c>
      <c r="I3417" s="1" t="s">
        <v>32</v>
      </c>
      <c r="J3417">
        <v>17</v>
      </c>
      <c r="K3417" s="1" t="s">
        <v>292</v>
      </c>
      <c r="L3417">
        <v>42</v>
      </c>
      <c r="M3417" s="1" t="s">
        <v>363</v>
      </c>
      <c r="N3417">
        <v>26</v>
      </c>
      <c r="O3417" s="1" t="s">
        <v>45</v>
      </c>
      <c r="P3417">
        <v>8</v>
      </c>
      <c r="Q3417">
        <v>0.4</v>
      </c>
      <c r="R3417">
        <v>1085.4000000000001</v>
      </c>
      <c r="S3417">
        <v>434.16000000000008</v>
      </c>
      <c r="T3417">
        <v>3473.2800000000007</v>
      </c>
      <c r="U3417">
        <v>5209.92</v>
      </c>
      <c r="V3417">
        <f>Sales[[#This Row],[Total Revenue]]-Sales[[#This Row],[Total Buying]]</f>
        <v>1736.6399999999994</v>
      </c>
      <c r="W3417">
        <v>83</v>
      </c>
      <c r="X3417" s="1" t="s">
        <v>601</v>
      </c>
      <c r="Y3417" s="1" t="s">
        <v>523</v>
      </c>
      <c r="Z3417" s="1" t="s">
        <v>158</v>
      </c>
      <c r="AA3417" s="1" t="s">
        <v>159</v>
      </c>
      <c r="AB3417" s="1" t="s">
        <v>116</v>
      </c>
      <c r="AC3417" s="1" t="s">
        <v>159</v>
      </c>
      <c r="AD3417">
        <v>45912</v>
      </c>
      <c r="AE3417">
        <v>100946</v>
      </c>
    </row>
    <row r="3418" spans="1:31" x14ac:dyDescent="0.3">
      <c r="A3418" s="1" t="s">
        <v>4252</v>
      </c>
      <c r="B3418" s="1" t="s">
        <v>42</v>
      </c>
      <c r="C3418" s="1" t="s">
        <v>62</v>
      </c>
      <c r="D3418" s="2">
        <v>43600</v>
      </c>
      <c r="E3418" s="2">
        <v>43652</v>
      </c>
      <c r="F3418" s="2" t="str">
        <f>TEXT(Sales[[#This Row],[OrderDate]],"dd")</f>
        <v>06</v>
      </c>
      <c r="G3418" s="2">
        <v>43668</v>
      </c>
      <c r="H3418" s="2">
        <v>43675</v>
      </c>
      <c r="I3418" s="1" t="s">
        <v>32</v>
      </c>
      <c r="J3418">
        <v>23</v>
      </c>
      <c r="K3418" s="1" t="s">
        <v>171</v>
      </c>
      <c r="L3418">
        <v>20</v>
      </c>
      <c r="M3418" s="1" t="s">
        <v>59</v>
      </c>
      <c r="N3418">
        <v>46</v>
      </c>
      <c r="O3418" s="1" t="s">
        <v>150</v>
      </c>
      <c r="P3418">
        <v>1</v>
      </c>
      <c r="Q3418">
        <v>0.1</v>
      </c>
      <c r="R3418">
        <v>1112.2</v>
      </c>
      <c r="S3418">
        <v>934.24800000000005</v>
      </c>
      <c r="T3418">
        <v>934.24800000000005</v>
      </c>
      <c r="U3418">
        <v>1000.98</v>
      </c>
      <c r="V3418">
        <f>Sales[[#This Row],[Total Revenue]]-Sales[[#This Row],[Total Buying]]</f>
        <v>66.731999999999971</v>
      </c>
      <c r="W3418">
        <v>321</v>
      </c>
      <c r="X3418" s="1" t="s">
        <v>793</v>
      </c>
      <c r="Y3418" s="1" t="s">
        <v>794</v>
      </c>
      <c r="Z3418" s="1" t="s">
        <v>251</v>
      </c>
      <c r="AA3418" s="1" t="s">
        <v>252</v>
      </c>
      <c r="AB3418" s="1" t="s">
        <v>56</v>
      </c>
      <c r="AC3418" s="1" t="s">
        <v>252</v>
      </c>
      <c r="AD3418">
        <v>74912</v>
      </c>
      <c r="AE3418">
        <v>51970</v>
      </c>
    </row>
    <row r="3419" spans="1:31" x14ac:dyDescent="0.3">
      <c r="A3419" s="1" t="s">
        <v>4253</v>
      </c>
      <c r="B3419" s="1" t="s">
        <v>42</v>
      </c>
      <c r="C3419" s="1" t="s">
        <v>424</v>
      </c>
      <c r="D3419" s="2">
        <v>43500</v>
      </c>
      <c r="E3419" s="2">
        <v>43652</v>
      </c>
      <c r="F3419" s="2" t="str">
        <f>TEXT(Sales[[#This Row],[OrderDate]],"dd")</f>
        <v>06</v>
      </c>
      <c r="G3419" s="2">
        <v>43675</v>
      </c>
      <c r="H3419" s="2">
        <v>43679</v>
      </c>
      <c r="I3419" s="1" t="s">
        <v>32</v>
      </c>
      <c r="J3419">
        <v>20</v>
      </c>
      <c r="K3419" s="1" t="s">
        <v>225</v>
      </c>
      <c r="L3419">
        <v>12</v>
      </c>
      <c r="M3419" s="1" t="s">
        <v>380</v>
      </c>
      <c r="N3419">
        <v>6</v>
      </c>
      <c r="O3419" s="1" t="s">
        <v>274</v>
      </c>
      <c r="P3419">
        <v>3</v>
      </c>
      <c r="Q3419">
        <v>0.05</v>
      </c>
      <c r="R3419">
        <v>247.9</v>
      </c>
      <c r="S3419">
        <v>146.261</v>
      </c>
      <c r="T3419">
        <v>438.78300000000002</v>
      </c>
      <c r="U3419">
        <v>706.51499999999999</v>
      </c>
      <c r="V3419">
        <f>Sales[[#This Row],[Total Revenue]]-Sales[[#This Row],[Total Buying]]</f>
        <v>267.73199999999997</v>
      </c>
      <c r="W3419">
        <v>67</v>
      </c>
      <c r="X3419" s="1" t="s">
        <v>2593</v>
      </c>
      <c r="Y3419" s="1" t="s">
        <v>2594</v>
      </c>
      <c r="Z3419" s="1" t="s">
        <v>158</v>
      </c>
      <c r="AA3419" s="1" t="s">
        <v>159</v>
      </c>
      <c r="AB3419" s="1" t="s">
        <v>116</v>
      </c>
      <c r="AC3419" s="1" t="s">
        <v>159</v>
      </c>
      <c r="AD3419">
        <v>40892</v>
      </c>
      <c r="AE3419">
        <v>49840</v>
      </c>
    </row>
    <row r="3420" spans="1:31" x14ac:dyDescent="0.3">
      <c r="A3420" s="1" t="s">
        <v>4254</v>
      </c>
      <c r="B3420" s="1" t="s">
        <v>30</v>
      </c>
      <c r="C3420" s="1" t="s">
        <v>31</v>
      </c>
      <c r="D3420" s="2">
        <v>43500</v>
      </c>
      <c r="E3420" s="2">
        <v>43653</v>
      </c>
      <c r="F3420" s="2" t="str">
        <f>TEXT(Sales[[#This Row],[OrderDate]],"dd")</f>
        <v>07</v>
      </c>
      <c r="G3420" s="2">
        <v>43657</v>
      </c>
      <c r="H3420" s="2">
        <v>43664</v>
      </c>
      <c r="I3420" s="1" t="s">
        <v>32</v>
      </c>
      <c r="J3420">
        <v>12</v>
      </c>
      <c r="K3420" s="1" t="s">
        <v>208</v>
      </c>
      <c r="L3420">
        <v>40</v>
      </c>
      <c r="M3420" s="1" t="s">
        <v>189</v>
      </c>
      <c r="N3420">
        <v>37</v>
      </c>
      <c r="O3420" s="1" t="s">
        <v>309</v>
      </c>
      <c r="P3420">
        <v>4</v>
      </c>
      <c r="Q3420">
        <v>0.05</v>
      </c>
      <c r="R3420">
        <v>1139</v>
      </c>
      <c r="S3420">
        <v>728.96</v>
      </c>
      <c r="T3420">
        <v>2915.84</v>
      </c>
      <c r="U3420">
        <v>4328.2</v>
      </c>
      <c r="V3420">
        <f>Sales[[#This Row],[Total Revenue]]-Sales[[#This Row],[Total Buying]]</f>
        <v>1412.3599999999997</v>
      </c>
      <c r="W3420">
        <v>249</v>
      </c>
      <c r="X3420" s="1" t="s">
        <v>336</v>
      </c>
      <c r="Y3420" s="1" t="s">
        <v>337</v>
      </c>
      <c r="Z3420" s="1" t="s">
        <v>338</v>
      </c>
      <c r="AA3420" s="1" t="s">
        <v>339</v>
      </c>
      <c r="AB3420" s="1" t="s">
        <v>116</v>
      </c>
      <c r="AC3420" s="1" t="s">
        <v>339</v>
      </c>
      <c r="AD3420">
        <v>38925</v>
      </c>
      <c r="AE3420">
        <v>41330</v>
      </c>
    </row>
    <row r="3421" spans="1:31" x14ac:dyDescent="0.3">
      <c r="A3421" s="1" t="s">
        <v>4255</v>
      </c>
      <c r="B3421" s="1" t="s">
        <v>30</v>
      </c>
      <c r="C3421" s="1" t="s">
        <v>77</v>
      </c>
      <c r="D3421" s="2">
        <v>43600</v>
      </c>
      <c r="E3421" s="2">
        <v>43653</v>
      </c>
      <c r="F3421" s="2" t="str">
        <f>TEXT(Sales[[#This Row],[OrderDate]],"dd")</f>
        <v>07</v>
      </c>
      <c r="G3421" s="2">
        <v>43681</v>
      </c>
      <c r="H3421" s="2">
        <v>43682</v>
      </c>
      <c r="I3421" s="1" t="s">
        <v>32</v>
      </c>
      <c r="J3421">
        <v>10</v>
      </c>
      <c r="K3421" s="1" t="s">
        <v>121</v>
      </c>
      <c r="L3421">
        <v>41</v>
      </c>
      <c r="M3421" s="1" t="s">
        <v>505</v>
      </c>
      <c r="N3421">
        <v>12</v>
      </c>
      <c r="O3421" s="1" t="s">
        <v>35</v>
      </c>
      <c r="P3421">
        <v>1</v>
      </c>
      <c r="Q3421">
        <v>0.4</v>
      </c>
      <c r="R3421">
        <v>1038.5</v>
      </c>
      <c r="S3421">
        <v>633.48500000000001</v>
      </c>
      <c r="T3421">
        <v>633.48500000000001</v>
      </c>
      <c r="U3421">
        <v>623.09999999999991</v>
      </c>
      <c r="V3421">
        <f>Sales[[#This Row],[Total Revenue]]-Sales[[#This Row],[Total Buying]]</f>
        <v>-10.385000000000105</v>
      </c>
      <c r="W3421">
        <v>133</v>
      </c>
      <c r="X3421" s="1" t="s">
        <v>2462</v>
      </c>
      <c r="Y3421" s="1" t="s">
        <v>2463</v>
      </c>
      <c r="Z3421" s="1" t="s">
        <v>306</v>
      </c>
      <c r="AA3421" s="1" t="s">
        <v>307</v>
      </c>
      <c r="AB3421" s="1" t="s">
        <v>56</v>
      </c>
      <c r="AC3421" s="1" t="s">
        <v>307</v>
      </c>
      <c r="AD3421">
        <v>59221</v>
      </c>
      <c r="AE3421">
        <v>49813</v>
      </c>
    </row>
    <row r="3422" spans="1:31" x14ac:dyDescent="0.3">
      <c r="A3422" s="1" t="s">
        <v>4256</v>
      </c>
      <c r="B3422" s="1" t="s">
        <v>42</v>
      </c>
      <c r="C3422" s="1" t="s">
        <v>77</v>
      </c>
      <c r="D3422" s="2">
        <v>43500</v>
      </c>
      <c r="E3422" s="2">
        <v>43653</v>
      </c>
      <c r="F3422" s="2" t="str">
        <f>TEXT(Sales[[#This Row],[OrderDate]],"dd")</f>
        <v>07</v>
      </c>
      <c r="G3422" s="2">
        <v>43661</v>
      </c>
      <c r="H3422" s="2">
        <v>43662</v>
      </c>
      <c r="I3422" s="1" t="s">
        <v>32</v>
      </c>
      <c r="J3422">
        <v>23</v>
      </c>
      <c r="K3422" s="1" t="s">
        <v>171</v>
      </c>
      <c r="L3422">
        <v>46</v>
      </c>
      <c r="M3422" s="1" t="s">
        <v>203</v>
      </c>
      <c r="N3422">
        <v>25</v>
      </c>
      <c r="O3422" s="1" t="s">
        <v>216</v>
      </c>
      <c r="P3422">
        <v>3</v>
      </c>
      <c r="Q3422">
        <v>0.05</v>
      </c>
      <c r="R3422">
        <v>1078.7</v>
      </c>
      <c r="S3422">
        <v>841.38600000000008</v>
      </c>
      <c r="T3422">
        <v>2524.1580000000004</v>
      </c>
      <c r="U3422">
        <v>3074.2950000000001</v>
      </c>
      <c r="V3422">
        <f>Sales[[#This Row],[Total Revenue]]-Sales[[#This Row],[Total Buying]]</f>
        <v>550.13699999999972</v>
      </c>
      <c r="W3422">
        <v>179</v>
      </c>
      <c r="X3422" s="1" t="s">
        <v>2325</v>
      </c>
      <c r="Y3422" s="1" t="s">
        <v>532</v>
      </c>
      <c r="Z3422" s="1" t="s">
        <v>196</v>
      </c>
      <c r="AA3422" s="1" t="s">
        <v>197</v>
      </c>
      <c r="AB3422" s="1" t="s">
        <v>147</v>
      </c>
      <c r="AC3422" s="1" t="s">
        <v>197</v>
      </c>
      <c r="AD3422">
        <v>56788</v>
      </c>
      <c r="AE3422">
        <v>54124</v>
      </c>
    </row>
    <row r="3423" spans="1:31" x14ac:dyDescent="0.3">
      <c r="A3423" s="1" t="s">
        <v>4257</v>
      </c>
      <c r="B3423" s="1" t="s">
        <v>30</v>
      </c>
      <c r="C3423" s="1" t="s">
        <v>77</v>
      </c>
      <c r="D3423" s="2">
        <v>43600</v>
      </c>
      <c r="E3423" s="2">
        <v>43653</v>
      </c>
      <c r="F3423" s="2" t="str">
        <f>TEXT(Sales[[#This Row],[OrderDate]],"dd")</f>
        <v>07</v>
      </c>
      <c r="G3423" s="2">
        <v>43660</v>
      </c>
      <c r="H3423" s="2">
        <v>43665</v>
      </c>
      <c r="I3423" s="1" t="s">
        <v>32</v>
      </c>
      <c r="J3423">
        <v>5</v>
      </c>
      <c r="K3423" s="1" t="s">
        <v>182</v>
      </c>
      <c r="L3423">
        <v>29</v>
      </c>
      <c r="M3423" s="1" t="s">
        <v>429</v>
      </c>
      <c r="N3423">
        <v>39</v>
      </c>
      <c r="O3423" s="1" t="s">
        <v>288</v>
      </c>
      <c r="P3423">
        <v>3</v>
      </c>
      <c r="Q3423">
        <v>7.4999999999999997E-2</v>
      </c>
      <c r="R3423">
        <v>3604.6</v>
      </c>
      <c r="S3423">
        <v>2270.8980000000001</v>
      </c>
      <c r="T3423">
        <v>6812.6940000000004</v>
      </c>
      <c r="U3423">
        <v>10002.764999999999</v>
      </c>
      <c r="V3423">
        <f>Sales[[#This Row],[Total Revenue]]-Sales[[#This Row],[Total Buying]]</f>
        <v>3190.070999999999</v>
      </c>
      <c r="W3423">
        <v>191</v>
      </c>
      <c r="X3423" s="1" t="s">
        <v>406</v>
      </c>
      <c r="Y3423" s="1" t="s">
        <v>368</v>
      </c>
      <c r="Z3423" s="1" t="s">
        <v>369</v>
      </c>
      <c r="AA3423" s="1" t="s">
        <v>370</v>
      </c>
      <c r="AB3423" s="1" t="s">
        <v>147</v>
      </c>
      <c r="AC3423" s="1" t="s">
        <v>370</v>
      </c>
      <c r="AD3423">
        <v>58263</v>
      </c>
      <c r="AE3423">
        <v>50615</v>
      </c>
    </row>
    <row r="3424" spans="1:31" x14ac:dyDescent="0.3">
      <c r="A3424" s="1" t="s">
        <v>4258</v>
      </c>
      <c r="B3424" s="1" t="s">
        <v>42</v>
      </c>
      <c r="C3424" s="1" t="s">
        <v>77</v>
      </c>
      <c r="D3424" s="2">
        <v>43600</v>
      </c>
      <c r="E3424" s="2">
        <v>43653</v>
      </c>
      <c r="F3424" s="2" t="str">
        <f>TEXT(Sales[[#This Row],[OrderDate]],"dd")</f>
        <v>07</v>
      </c>
      <c r="G3424" s="2">
        <v>43661</v>
      </c>
      <c r="H3424" s="2">
        <v>43662</v>
      </c>
      <c r="I3424" s="1" t="s">
        <v>32</v>
      </c>
      <c r="J3424">
        <v>23</v>
      </c>
      <c r="K3424" s="1" t="s">
        <v>171</v>
      </c>
      <c r="L3424">
        <v>16</v>
      </c>
      <c r="M3424" s="1" t="s">
        <v>155</v>
      </c>
      <c r="N3424">
        <v>3</v>
      </c>
      <c r="O3424" s="1" t="s">
        <v>167</v>
      </c>
      <c r="P3424">
        <v>7</v>
      </c>
      <c r="Q3424">
        <v>7.4999999999999997E-2</v>
      </c>
      <c r="R3424">
        <v>871</v>
      </c>
      <c r="S3424">
        <v>531.30999999999995</v>
      </c>
      <c r="T3424">
        <v>3719.1699999999996</v>
      </c>
      <c r="U3424">
        <v>5639.7249999999995</v>
      </c>
      <c r="V3424">
        <f>Sales[[#This Row],[Total Revenue]]-Sales[[#This Row],[Total Buying]]</f>
        <v>1920.5549999999998</v>
      </c>
      <c r="W3424">
        <v>141</v>
      </c>
      <c r="X3424" s="1" t="s">
        <v>455</v>
      </c>
      <c r="Y3424" s="1" t="s">
        <v>456</v>
      </c>
      <c r="Z3424" s="1" t="s">
        <v>457</v>
      </c>
      <c r="AA3424" s="1" t="s">
        <v>458</v>
      </c>
      <c r="AB3424" s="1" t="s">
        <v>56</v>
      </c>
      <c r="AC3424" s="1" t="s">
        <v>458</v>
      </c>
      <c r="AD3424">
        <v>73917</v>
      </c>
      <c r="AE3424">
        <v>39464</v>
      </c>
    </row>
    <row r="3425" spans="1:31" x14ac:dyDescent="0.3">
      <c r="A3425" s="1" t="s">
        <v>4259</v>
      </c>
      <c r="B3425" s="1" t="s">
        <v>100</v>
      </c>
      <c r="C3425" s="1" t="s">
        <v>77</v>
      </c>
      <c r="D3425" s="2">
        <v>43500</v>
      </c>
      <c r="E3425" s="2">
        <v>43653</v>
      </c>
      <c r="F3425" s="2" t="str">
        <f>TEXT(Sales[[#This Row],[OrderDate]],"dd")</f>
        <v>07</v>
      </c>
      <c r="G3425" s="2">
        <v>43664</v>
      </c>
      <c r="H3425" s="2">
        <v>43674</v>
      </c>
      <c r="I3425" s="1" t="s">
        <v>32</v>
      </c>
      <c r="J3425">
        <v>28</v>
      </c>
      <c r="K3425" s="1" t="s">
        <v>101</v>
      </c>
      <c r="L3425">
        <v>47</v>
      </c>
      <c r="M3425" s="1" t="s">
        <v>267</v>
      </c>
      <c r="N3425">
        <v>26</v>
      </c>
      <c r="O3425" s="1" t="s">
        <v>45</v>
      </c>
      <c r="P3425">
        <v>3</v>
      </c>
      <c r="Q3425">
        <v>0.05</v>
      </c>
      <c r="R3425">
        <v>984.9</v>
      </c>
      <c r="S3425">
        <v>512.14800000000002</v>
      </c>
      <c r="T3425">
        <v>1536.444</v>
      </c>
      <c r="U3425">
        <v>2806.9650000000001</v>
      </c>
      <c r="V3425">
        <f>Sales[[#This Row],[Total Revenue]]-Sales[[#This Row],[Total Buying]]</f>
        <v>1270.5210000000002</v>
      </c>
      <c r="W3425">
        <v>132</v>
      </c>
      <c r="X3425" s="1" t="s">
        <v>751</v>
      </c>
      <c r="Y3425" s="1" t="s">
        <v>711</v>
      </c>
      <c r="Z3425" s="1" t="s">
        <v>306</v>
      </c>
      <c r="AA3425" s="1" t="s">
        <v>307</v>
      </c>
      <c r="AB3425" s="1" t="s">
        <v>56</v>
      </c>
      <c r="AC3425" s="1" t="s">
        <v>307</v>
      </c>
      <c r="AD3425">
        <v>41422</v>
      </c>
      <c r="AE3425">
        <v>41321</v>
      </c>
    </row>
    <row r="3426" spans="1:31" x14ac:dyDescent="0.3">
      <c r="A3426" s="1" t="s">
        <v>4260</v>
      </c>
      <c r="B3426" s="1" t="s">
        <v>47</v>
      </c>
      <c r="C3426" s="1" t="s">
        <v>77</v>
      </c>
      <c r="D3426" s="2">
        <v>43500</v>
      </c>
      <c r="E3426" s="2">
        <v>43653</v>
      </c>
      <c r="F3426" s="2" t="str">
        <f>TEXT(Sales[[#This Row],[OrderDate]],"dd")</f>
        <v>07</v>
      </c>
      <c r="G3426" s="2">
        <v>43675</v>
      </c>
      <c r="H3426" s="2">
        <v>43685</v>
      </c>
      <c r="I3426" s="1" t="s">
        <v>32</v>
      </c>
      <c r="J3426">
        <v>18</v>
      </c>
      <c r="K3426" s="1" t="s">
        <v>49</v>
      </c>
      <c r="L3426">
        <v>39</v>
      </c>
      <c r="M3426" s="1" t="s">
        <v>520</v>
      </c>
      <c r="N3426">
        <v>21</v>
      </c>
      <c r="O3426" s="1" t="s">
        <v>131</v>
      </c>
      <c r="P3426">
        <v>8</v>
      </c>
      <c r="Q3426">
        <v>0.2</v>
      </c>
      <c r="R3426">
        <v>5989.8</v>
      </c>
      <c r="S3426">
        <v>4552.2480000000005</v>
      </c>
      <c r="T3426">
        <v>36417.984000000004</v>
      </c>
      <c r="U3426">
        <v>38334.720000000001</v>
      </c>
      <c r="V3426">
        <f>Sales[[#This Row],[Total Revenue]]-Sales[[#This Row],[Total Buying]]</f>
        <v>1916.7359999999971</v>
      </c>
      <c r="W3426">
        <v>153</v>
      </c>
      <c r="X3426" s="1" t="s">
        <v>796</v>
      </c>
      <c r="Y3426" s="1" t="s">
        <v>658</v>
      </c>
      <c r="Z3426" s="1" t="s">
        <v>196</v>
      </c>
      <c r="AA3426" s="1" t="s">
        <v>197</v>
      </c>
      <c r="AB3426" s="1" t="s">
        <v>147</v>
      </c>
      <c r="AC3426" s="1" t="s">
        <v>197</v>
      </c>
      <c r="AD3426">
        <v>40097</v>
      </c>
      <c r="AE3426">
        <v>68474</v>
      </c>
    </row>
    <row r="3427" spans="1:31" x14ac:dyDescent="0.3">
      <c r="A3427" s="1" t="s">
        <v>4261</v>
      </c>
      <c r="B3427" s="1" t="s">
        <v>100</v>
      </c>
      <c r="C3427" s="1" t="s">
        <v>424</v>
      </c>
      <c r="D3427" s="2">
        <v>43600</v>
      </c>
      <c r="E3427" s="2">
        <v>43653</v>
      </c>
      <c r="F3427" s="2" t="str">
        <f>TEXT(Sales[[#This Row],[OrderDate]],"dd")</f>
        <v>07</v>
      </c>
      <c r="G3427" s="2">
        <v>43667</v>
      </c>
      <c r="H3427" s="2">
        <v>43672</v>
      </c>
      <c r="I3427" s="1" t="s">
        <v>32</v>
      </c>
      <c r="J3427">
        <v>27</v>
      </c>
      <c r="K3427" s="1" t="s">
        <v>179</v>
      </c>
      <c r="L3427">
        <v>28</v>
      </c>
      <c r="M3427" s="1" t="s">
        <v>50</v>
      </c>
      <c r="N3427">
        <v>47</v>
      </c>
      <c r="O3427" s="1" t="s">
        <v>254</v>
      </c>
      <c r="P3427">
        <v>5</v>
      </c>
      <c r="Q3427">
        <v>0.1</v>
      </c>
      <c r="R3427">
        <v>978.2</v>
      </c>
      <c r="S3427">
        <v>616.26600000000008</v>
      </c>
      <c r="T3427">
        <v>3081.3300000000004</v>
      </c>
      <c r="U3427">
        <v>4401.8999999999996</v>
      </c>
      <c r="V3427">
        <f>Sales[[#This Row],[Total Revenue]]-Sales[[#This Row],[Total Buying]]</f>
        <v>1320.5699999999993</v>
      </c>
      <c r="W3427">
        <v>86</v>
      </c>
      <c r="X3427" s="1" t="s">
        <v>1705</v>
      </c>
      <c r="Y3427" s="1" t="s">
        <v>461</v>
      </c>
      <c r="Z3427" s="1" t="s">
        <v>158</v>
      </c>
      <c r="AA3427" s="1" t="s">
        <v>159</v>
      </c>
      <c r="AB3427" s="1" t="s">
        <v>116</v>
      </c>
      <c r="AC3427" s="1" t="s">
        <v>159</v>
      </c>
      <c r="AD3427">
        <v>31886</v>
      </c>
      <c r="AE3427">
        <v>45894</v>
      </c>
    </row>
    <row r="3428" spans="1:31" x14ac:dyDescent="0.3">
      <c r="A3428" s="1" t="s">
        <v>4262</v>
      </c>
      <c r="B3428" s="1" t="s">
        <v>100</v>
      </c>
      <c r="C3428" s="1" t="s">
        <v>48</v>
      </c>
      <c r="D3428" s="2">
        <v>43600</v>
      </c>
      <c r="E3428" s="2">
        <v>43653</v>
      </c>
      <c r="F3428" s="2" t="str">
        <f>TEXT(Sales[[#This Row],[OrderDate]],"dd")</f>
        <v>07</v>
      </c>
      <c r="G3428" s="2">
        <v>43669</v>
      </c>
      <c r="H3428" s="2">
        <v>43672</v>
      </c>
      <c r="I3428" s="1" t="s">
        <v>32</v>
      </c>
      <c r="J3428">
        <v>27</v>
      </c>
      <c r="K3428" s="1" t="s">
        <v>179</v>
      </c>
      <c r="L3428">
        <v>8</v>
      </c>
      <c r="M3428" s="1" t="s">
        <v>98</v>
      </c>
      <c r="N3428">
        <v>5</v>
      </c>
      <c r="O3428" s="1" t="s">
        <v>123</v>
      </c>
      <c r="P3428">
        <v>7</v>
      </c>
      <c r="Q3428">
        <v>0.1</v>
      </c>
      <c r="R3428">
        <v>1701.8</v>
      </c>
      <c r="S3428">
        <v>1429.5119999999999</v>
      </c>
      <c r="T3428">
        <v>10006.583999999999</v>
      </c>
      <c r="U3428">
        <v>10721.34</v>
      </c>
      <c r="V3428">
        <f>Sales[[#This Row],[Total Revenue]]-Sales[[#This Row],[Total Buying]]</f>
        <v>714.75600000000122</v>
      </c>
      <c r="W3428">
        <v>1</v>
      </c>
      <c r="X3428" s="1" t="s">
        <v>52</v>
      </c>
      <c r="Y3428" s="1" t="s">
        <v>53</v>
      </c>
      <c r="Z3428" s="1" t="s">
        <v>54</v>
      </c>
      <c r="AA3428" s="1" t="s">
        <v>55</v>
      </c>
      <c r="AB3428" s="1" t="s">
        <v>56</v>
      </c>
      <c r="AC3428" s="1" t="s">
        <v>55</v>
      </c>
      <c r="AD3428">
        <v>89972</v>
      </c>
      <c r="AE3428">
        <v>31061</v>
      </c>
    </row>
    <row r="3429" spans="1:31" x14ac:dyDescent="0.3">
      <c r="A3429" s="1" t="s">
        <v>4263</v>
      </c>
      <c r="B3429" s="1" t="s">
        <v>47</v>
      </c>
      <c r="C3429" s="1" t="s">
        <v>77</v>
      </c>
      <c r="D3429" s="2">
        <v>43500</v>
      </c>
      <c r="E3429" s="2">
        <v>43653</v>
      </c>
      <c r="F3429" s="2" t="str">
        <f>TEXT(Sales[[#This Row],[OrderDate]],"dd")</f>
        <v>07</v>
      </c>
      <c r="G3429" s="2">
        <v>43656</v>
      </c>
      <c r="H3429" s="2">
        <v>43665</v>
      </c>
      <c r="I3429" s="1" t="s">
        <v>32</v>
      </c>
      <c r="J3429">
        <v>12</v>
      </c>
      <c r="K3429" s="1" t="s">
        <v>208</v>
      </c>
      <c r="L3429">
        <v>24</v>
      </c>
      <c r="M3429" s="1" t="s">
        <v>138</v>
      </c>
      <c r="N3429">
        <v>6</v>
      </c>
      <c r="O3429" s="1" t="s">
        <v>274</v>
      </c>
      <c r="P3429">
        <v>8</v>
      </c>
      <c r="Q3429">
        <v>0.15</v>
      </c>
      <c r="R3429">
        <v>1688.4</v>
      </c>
      <c r="S3429">
        <v>1080.576</v>
      </c>
      <c r="T3429">
        <v>8644.6080000000002</v>
      </c>
      <c r="U3429">
        <v>11481.12</v>
      </c>
      <c r="V3429">
        <f>Sales[[#This Row],[Total Revenue]]-Sales[[#This Row],[Total Buying]]</f>
        <v>2836.5120000000006</v>
      </c>
      <c r="W3429">
        <v>170</v>
      </c>
      <c r="X3429" s="1" t="s">
        <v>628</v>
      </c>
      <c r="Y3429" s="1" t="s">
        <v>629</v>
      </c>
      <c r="Z3429" s="1" t="s">
        <v>196</v>
      </c>
      <c r="AA3429" s="1" t="s">
        <v>197</v>
      </c>
      <c r="AB3429" s="1" t="s">
        <v>147</v>
      </c>
      <c r="AC3429" s="1" t="s">
        <v>197</v>
      </c>
      <c r="AD3429">
        <v>47239</v>
      </c>
      <c r="AE3429">
        <v>45552</v>
      </c>
    </row>
    <row r="3430" spans="1:31" x14ac:dyDescent="0.3">
      <c r="A3430" s="1" t="s">
        <v>4264</v>
      </c>
      <c r="B3430" s="1" t="s">
        <v>30</v>
      </c>
      <c r="C3430" s="1" t="s">
        <v>77</v>
      </c>
      <c r="D3430" s="2">
        <v>43600</v>
      </c>
      <c r="E3430" s="2">
        <v>43654</v>
      </c>
      <c r="F3430" s="2" t="str">
        <f>TEXT(Sales[[#This Row],[OrderDate]],"dd")</f>
        <v>08</v>
      </c>
      <c r="G3430" s="2">
        <v>43664</v>
      </c>
      <c r="H3430" s="2">
        <v>43667</v>
      </c>
      <c r="I3430" s="1" t="s">
        <v>32</v>
      </c>
      <c r="J3430">
        <v>6</v>
      </c>
      <c r="K3430" s="1" t="s">
        <v>33</v>
      </c>
      <c r="L3430">
        <v>16</v>
      </c>
      <c r="M3430" s="1" t="s">
        <v>155</v>
      </c>
      <c r="N3430">
        <v>44</v>
      </c>
      <c r="O3430" s="1" t="s">
        <v>206</v>
      </c>
      <c r="P3430">
        <v>5</v>
      </c>
      <c r="Q3430">
        <v>0.05</v>
      </c>
      <c r="R3430">
        <v>2479</v>
      </c>
      <c r="S3430">
        <v>1065.97</v>
      </c>
      <c r="T3430">
        <v>5329.85</v>
      </c>
      <c r="U3430">
        <v>11775.25</v>
      </c>
      <c r="V3430">
        <f>Sales[[#This Row],[Total Revenue]]-Sales[[#This Row],[Total Buying]]</f>
        <v>6445.4</v>
      </c>
      <c r="W3430">
        <v>177</v>
      </c>
      <c r="X3430" s="1" t="s">
        <v>825</v>
      </c>
      <c r="Y3430" s="1" t="s">
        <v>532</v>
      </c>
      <c r="Z3430" s="1" t="s">
        <v>196</v>
      </c>
      <c r="AA3430" s="1" t="s">
        <v>197</v>
      </c>
      <c r="AB3430" s="1" t="s">
        <v>147</v>
      </c>
      <c r="AC3430" s="1" t="s">
        <v>197</v>
      </c>
      <c r="AD3430">
        <v>62380</v>
      </c>
      <c r="AE3430">
        <v>41024</v>
      </c>
    </row>
    <row r="3431" spans="1:31" x14ac:dyDescent="0.3">
      <c r="A3431" s="1" t="s">
        <v>4265</v>
      </c>
      <c r="B3431" s="1" t="s">
        <v>100</v>
      </c>
      <c r="C3431" s="1" t="s">
        <v>48</v>
      </c>
      <c r="D3431" s="2">
        <v>43600</v>
      </c>
      <c r="E3431" s="2">
        <v>43654</v>
      </c>
      <c r="F3431" s="2" t="str">
        <f>TEXT(Sales[[#This Row],[OrderDate]],"dd")</f>
        <v>08</v>
      </c>
      <c r="G3431" s="2">
        <v>43665</v>
      </c>
      <c r="H3431" s="2">
        <v>43673</v>
      </c>
      <c r="I3431" s="1" t="s">
        <v>32</v>
      </c>
      <c r="J3431">
        <v>26</v>
      </c>
      <c r="K3431" s="1" t="s">
        <v>247</v>
      </c>
      <c r="L3431">
        <v>42</v>
      </c>
      <c r="M3431" s="1" t="s">
        <v>363</v>
      </c>
      <c r="N3431">
        <v>4</v>
      </c>
      <c r="O3431" s="1" t="s">
        <v>64</v>
      </c>
      <c r="P3431">
        <v>6</v>
      </c>
      <c r="Q3431">
        <v>0.05</v>
      </c>
      <c r="R3431">
        <v>214.4</v>
      </c>
      <c r="S3431">
        <v>175.80799999999999</v>
      </c>
      <c r="T3431">
        <v>1054.848</v>
      </c>
      <c r="U3431">
        <v>1222.08</v>
      </c>
      <c r="V3431">
        <f>Sales[[#This Row],[Total Revenue]]-Sales[[#This Row],[Total Buying]]</f>
        <v>167.23199999999997</v>
      </c>
      <c r="W3431">
        <v>57</v>
      </c>
      <c r="X3431" s="1" t="s">
        <v>1060</v>
      </c>
      <c r="Y3431" s="1" t="s">
        <v>523</v>
      </c>
      <c r="Z3431" s="1" t="s">
        <v>158</v>
      </c>
      <c r="AA3431" s="1" t="s">
        <v>159</v>
      </c>
      <c r="AB3431" s="1" t="s">
        <v>116</v>
      </c>
      <c r="AC3431" s="1" t="s">
        <v>159</v>
      </c>
      <c r="AD3431">
        <v>50815</v>
      </c>
      <c r="AE3431">
        <v>60621</v>
      </c>
    </row>
    <row r="3432" spans="1:31" x14ac:dyDescent="0.3">
      <c r="A3432" s="1" t="s">
        <v>4266</v>
      </c>
      <c r="B3432" s="1" t="s">
        <v>47</v>
      </c>
      <c r="C3432" s="1" t="s">
        <v>48</v>
      </c>
      <c r="D3432" s="2">
        <v>43500</v>
      </c>
      <c r="E3432" s="2">
        <v>43654</v>
      </c>
      <c r="F3432" s="2" t="str">
        <f>TEXT(Sales[[#This Row],[OrderDate]],"dd")</f>
        <v>08</v>
      </c>
      <c r="G3432" s="2">
        <v>43678</v>
      </c>
      <c r="H3432" s="2">
        <v>43681</v>
      </c>
      <c r="I3432" s="1" t="s">
        <v>32</v>
      </c>
      <c r="J3432">
        <v>15</v>
      </c>
      <c r="K3432" s="1" t="s">
        <v>134</v>
      </c>
      <c r="L3432">
        <v>41</v>
      </c>
      <c r="M3432" s="1" t="s">
        <v>505</v>
      </c>
      <c r="N3432">
        <v>14</v>
      </c>
      <c r="O3432" s="1" t="s">
        <v>438</v>
      </c>
      <c r="P3432">
        <v>6</v>
      </c>
      <c r="Q3432">
        <v>0.3</v>
      </c>
      <c r="R3432">
        <v>1902.8</v>
      </c>
      <c r="S3432">
        <v>1046.54</v>
      </c>
      <c r="T3432">
        <v>6279.24</v>
      </c>
      <c r="U3432">
        <v>7991.76</v>
      </c>
      <c r="V3432">
        <f>Sales[[#This Row],[Total Revenue]]-Sales[[#This Row],[Total Buying]]</f>
        <v>1712.5200000000004</v>
      </c>
      <c r="W3432">
        <v>43</v>
      </c>
      <c r="X3432" s="1" t="s">
        <v>410</v>
      </c>
      <c r="Y3432" s="1" t="s">
        <v>191</v>
      </c>
      <c r="Z3432" s="1" t="s">
        <v>158</v>
      </c>
      <c r="AA3432" s="1" t="s">
        <v>159</v>
      </c>
      <c r="AB3432" s="1" t="s">
        <v>116</v>
      </c>
      <c r="AC3432" s="1" t="s">
        <v>159</v>
      </c>
      <c r="AD3432">
        <v>36667</v>
      </c>
      <c r="AE3432">
        <v>42044</v>
      </c>
    </row>
    <row r="3433" spans="1:31" x14ac:dyDescent="0.3">
      <c r="A3433" s="1" t="s">
        <v>4267</v>
      </c>
      <c r="B3433" s="1" t="s">
        <v>30</v>
      </c>
      <c r="C3433" s="1" t="s">
        <v>62</v>
      </c>
      <c r="D3433" s="2">
        <v>43500</v>
      </c>
      <c r="E3433" s="2">
        <v>43654</v>
      </c>
      <c r="F3433" s="2" t="str">
        <f>TEXT(Sales[[#This Row],[OrderDate]],"dd")</f>
        <v>08</v>
      </c>
      <c r="G3433" s="2">
        <v>43674</v>
      </c>
      <c r="H3433" s="2">
        <v>43678</v>
      </c>
      <c r="I3433" s="1" t="s">
        <v>32</v>
      </c>
      <c r="J3433">
        <v>12</v>
      </c>
      <c r="K3433" s="1" t="s">
        <v>208</v>
      </c>
      <c r="L3433">
        <v>11</v>
      </c>
      <c r="M3433" s="1" t="s">
        <v>44</v>
      </c>
      <c r="N3433">
        <v>14</v>
      </c>
      <c r="O3433" s="1" t="s">
        <v>438</v>
      </c>
      <c r="P3433">
        <v>4</v>
      </c>
      <c r="Q3433">
        <v>0.05</v>
      </c>
      <c r="R3433">
        <v>268</v>
      </c>
      <c r="S3433">
        <v>214.4</v>
      </c>
      <c r="T3433">
        <v>857.6</v>
      </c>
      <c r="U3433">
        <v>1018.4</v>
      </c>
      <c r="V3433">
        <f>Sales[[#This Row],[Total Revenue]]-Sales[[#This Row],[Total Buying]]</f>
        <v>160.79999999999995</v>
      </c>
      <c r="W3433">
        <v>272</v>
      </c>
      <c r="X3433" s="1" t="s">
        <v>1004</v>
      </c>
      <c r="Y3433" s="1" t="s">
        <v>1456</v>
      </c>
      <c r="Z3433" s="1" t="s">
        <v>38</v>
      </c>
      <c r="AA3433" s="1" t="s">
        <v>39</v>
      </c>
      <c r="AB3433" s="1" t="s">
        <v>40</v>
      </c>
      <c r="AC3433" s="1" t="s">
        <v>39</v>
      </c>
      <c r="AD3433">
        <v>85741</v>
      </c>
      <c r="AE3433">
        <v>30960</v>
      </c>
    </row>
    <row r="3434" spans="1:31" x14ac:dyDescent="0.3">
      <c r="A3434" s="1" t="s">
        <v>4268</v>
      </c>
      <c r="B3434" s="1" t="s">
        <v>30</v>
      </c>
      <c r="C3434" s="1" t="s">
        <v>48</v>
      </c>
      <c r="D3434" s="2">
        <v>43500</v>
      </c>
      <c r="E3434" s="2">
        <v>43654</v>
      </c>
      <c r="F3434" s="2" t="str">
        <f>TEXT(Sales[[#This Row],[OrderDate]],"dd")</f>
        <v>08</v>
      </c>
      <c r="G3434" s="2">
        <v>43669</v>
      </c>
      <c r="H3434" s="2">
        <v>43670</v>
      </c>
      <c r="I3434" s="1" t="s">
        <v>32</v>
      </c>
      <c r="J3434">
        <v>4</v>
      </c>
      <c r="K3434" s="1" t="s">
        <v>70</v>
      </c>
      <c r="L3434">
        <v>5</v>
      </c>
      <c r="M3434" s="1" t="s">
        <v>106</v>
      </c>
      <c r="N3434">
        <v>19</v>
      </c>
      <c r="O3434" s="1" t="s">
        <v>726</v>
      </c>
      <c r="P3434">
        <v>8</v>
      </c>
      <c r="Q3434">
        <v>0.15</v>
      </c>
      <c r="R3434">
        <v>884.4</v>
      </c>
      <c r="S3434">
        <v>725.20799999999997</v>
      </c>
      <c r="T3434">
        <v>5801.6639999999998</v>
      </c>
      <c r="U3434">
        <v>6013.92</v>
      </c>
      <c r="V3434">
        <f>Sales[[#This Row],[Total Revenue]]-Sales[[#This Row],[Total Buying]]</f>
        <v>212.25600000000031</v>
      </c>
      <c r="W3434">
        <v>16</v>
      </c>
      <c r="X3434" s="1" t="s">
        <v>1231</v>
      </c>
      <c r="Y3434" s="1" t="s">
        <v>294</v>
      </c>
      <c r="Z3434" s="1" t="s">
        <v>158</v>
      </c>
      <c r="AA3434" s="1" t="s">
        <v>159</v>
      </c>
      <c r="AB3434" s="1" t="s">
        <v>116</v>
      </c>
      <c r="AC3434" s="1" t="s">
        <v>159</v>
      </c>
      <c r="AD3434">
        <v>99670</v>
      </c>
      <c r="AE3434">
        <v>60752</v>
      </c>
    </row>
    <row r="3435" spans="1:31" x14ac:dyDescent="0.3">
      <c r="A3435" s="1" t="s">
        <v>4269</v>
      </c>
      <c r="B3435" s="1" t="s">
        <v>47</v>
      </c>
      <c r="C3435" s="1" t="s">
        <v>77</v>
      </c>
      <c r="D3435" s="2">
        <v>43500</v>
      </c>
      <c r="E3435" s="2">
        <v>43654</v>
      </c>
      <c r="F3435" s="2" t="str">
        <f>TEXT(Sales[[#This Row],[OrderDate]],"dd")</f>
        <v>08</v>
      </c>
      <c r="G3435" s="2">
        <v>43672</v>
      </c>
      <c r="H3435" s="2">
        <v>43682</v>
      </c>
      <c r="I3435" s="1" t="s">
        <v>32</v>
      </c>
      <c r="J3435">
        <v>15</v>
      </c>
      <c r="K3435" s="1" t="s">
        <v>134</v>
      </c>
      <c r="L3435">
        <v>32</v>
      </c>
      <c r="M3435" s="1" t="s">
        <v>303</v>
      </c>
      <c r="N3435">
        <v>1</v>
      </c>
      <c r="O3435" s="1" t="s">
        <v>72</v>
      </c>
      <c r="P3435">
        <v>7</v>
      </c>
      <c r="Q3435">
        <v>0.1</v>
      </c>
      <c r="R3435">
        <v>1118.9000000000001</v>
      </c>
      <c r="S3435">
        <v>939.87600000000009</v>
      </c>
      <c r="T3435">
        <v>6579.1320000000005</v>
      </c>
      <c r="U3435">
        <v>7049.0700000000006</v>
      </c>
      <c r="V3435">
        <f>Sales[[#This Row],[Total Revenue]]-Sales[[#This Row],[Total Buying]]</f>
        <v>469.9380000000001</v>
      </c>
      <c r="W3435">
        <v>197</v>
      </c>
      <c r="X3435" s="1" t="s">
        <v>2858</v>
      </c>
      <c r="Y3435" s="1" t="s">
        <v>2859</v>
      </c>
      <c r="Z3435" s="1" t="s">
        <v>219</v>
      </c>
      <c r="AA3435" s="1" t="s">
        <v>220</v>
      </c>
      <c r="AB3435" s="1" t="s">
        <v>147</v>
      </c>
      <c r="AC3435" s="1" t="s">
        <v>220</v>
      </c>
      <c r="AD3435">
        <v>52711</v>
      </c>
      <c r="AE3435">
        <v>42250</v>
      </c>
    </row>
    <row r="3436" spans="1:31" x14ac:dyDescent="0.3">
      <c r="A3436" s="1" t="s">
        <v>4270</v>
      </c>
      <c r="B3436" s="1" t="s">
        <v>47</v>
      </c>
      <c r="C3436" s="1" t="s">
        <v>48</v>
      </c>
      <c r="D3436" s="2">
        <v>43500</v>
      </c>
      <c r="E3436" s="2">
        <v>43654</v>
      </c>
      <c r="F3436" s="2" t="str">
        <f>TEXT(Sales[[#This Row],[OrderDate]],"dd")</f>
        <v>08</v>
      </c>
      <c r="G3436" s="2">
        <v>43676</v>
      </c>
      <c r="H3436" s="2">
        <v>43682</v>
      </c>
      <c r="I3436" s="1" t="s">
        <v>32</v>
      </c>
      <c r="J3436">
        <v>16</v>
      </c>
      <c r="K3436" s="1" t="s">
        <v>270</v>
      </c>
      <c r="L3436">
        <v>10</v>
      </c>
      <c r="M3436" s="1" t="s">
        <v>273</v>
      </c>
      <c r="N3436">
        <v>38</v>
      </c>
      <c r="O3436" s="1" t="s">
        <v>119</v>
      </c>
      <c r="P3436">
        <v>4</v>
      </c>
      <c r="Q3436">
        <v>7.4999999999999997E-2</v>
      </c>
      <c r="R3436">
        <v>1976.5</v>
      </c>
      <c r="S3436">
        <v>1462.61</v>
      </c>
      <c r="T3436">
        <v>5850.44</v>
      </c>
      <c r="U3436">
        <v>7313.05</v>
      </c>
      <c r="V3436">
        <f>Sales[[#This Row],[Total Revenue]]-Sales[[#This Row],[Total Buying]]</f>
        <v>1462.6100000000006</v>
      </c>
      <c r="W3436">
        <v>9</v>
      </c>
      <c r="X3436" s="1" t="s">
        <v>136</v>
      </c>
      <c r="Y3436" s="1" t="s">
        <v>113</v>
      </c>
      <c r="Z3436" s="1" t="s">
        <v>114</v>
      </c>
      <c r="AA3436" s="1" t="s">
        <v>115</v>
      </c>
      <c r="AB3436" s="1" t="s">
        <v>116</v>
      </c>
      <c r="AC3436" s="1" t="s">
        <v>115</v>
      </c>
      <c r="AD3436">
        <v>168914</v>
      </c>
      <c r="AE3436">
        <v>48809</v>
      </c>
    </row>
    <row r="3437" spans="1:31" x14ac:dyDescent="0.3">
      <c r="A3437" s="1" t="s">
        <v>4271</v>
      </c>
      <c r="B3437" s="1" t="s">
        <v>30</v>
      </c>
      <c r="C3437" s="1" t="s">
        <v>48</v>
      </c>
      <c r="D3437" s="2">
        <v>43600</v>
      </c>
      <c r="E3437" s="2">
        <v>43655</v>
      </c>
      <c r="F3437" s="2" t="str">
        <f>TEXT(Sales[[#This Row],[OrderDate]],"dd")</f>
        <v>09</v>
      </c>
      <c r="G3437" s="2">
        <v>43673</v>
      </c>
      <c r="H3437" s="2">
        <v>43680</v>
      </c>
      <c r="I3437" s="1" t="s">
        <v>32</v>
      </c>
      <c r="J3437">
        <v>6</v>
      </c>
      <c r="K3437" s="1" t="s">
        <v>33</v>
      </c>
      <c r="L3437">
        <v>41</v>
      </c>
      <c r="M3437" s="1" t="s">
        <v>505</v>
      </c>
      <c r="N3437">
        <v>8</v>
      </c>
      <c r="O3437" s="1" t="s">
        <v>172</v>
      </c>
      <c r="P3437">
        <v>5</v>
      </c>
      <c r="Q3437">
        <v>0.1</v>
      </c>
      <c r="R3437">
        <v>6411.9000000000005</v>
      </c>
      <c r="S3437">
        <v>3526.5450000000005</v>
      </c>
      <c r="T3437">
        <v>17632.725000000002</v>
      </c>
      <c r="U3437">
        <v>28853.550000000003</v>
      </c>
      <c r="V3437">
        <f>Sales[[#This Row],[Total Revenue]]-Sales[[#This Row],[Total Buying]]</f>
        <v>11220.825000000001</v>
      </c>
      <c r="W3437">
        <v>38</v>
      </c>
      <c r="X3437" s="1" t="s">
        <v>293</v>
      </c>
      <c r="Y3437" s="1" t="s">
        <v>294</v>
      </c>
      <c r="Z3437" s="1" t="s">
        <v>158</v>
      </c>
      <c r="AA3437" s="1" t="s">
        <v>159</v>
      </c>
      <c r="AB3437" s="1" t="s">
        <v>116</v>
      </c>
      <c r="AC3437" s="1" t="s">
        <v>159</v>
      </c>
      <c r="AD3437">
        <v>45031</v>
      </c>
      <c r="AE3437">
        <v>65974</v>
      </c>
    </row>
    <row r="3438" spans="1:31" x14ac:dyDescent="0.3">
      <c r="A3438" s="1" t="s">
        <v>4272</v>
      </c>
      <c r="B3438" s="1" t="s">
        <v>47</v>
      </c>
      <c r="C3438" s="1" t="s">
        <v>239</v>
      </c>
      <c r="D3438" s="2">
        <v>43500</v>
      </c>
      <c r="E3438" s="2">
        <v>43655</v>
      </c>
      <c r="F3438" s="2" t="str">
        <f>TEXT(Sales[[#This Row],[OrderDate]],"dd")</f>
        <v>09</v>
      </c>
      <c r="G3438" s="2">
        <v>43672</v>
      </c>
      <c r="H3438" s="2">
        <v>43681</v>
      </c>
      <c r="I3438" s="1" t="s">
        <v>32</v>
      </c>
      <c r="J3438">
        <v>15</v>
      </c>
      <c r="K3438" s="1" t="s">
        <v>134</v>
      </c>
      <c r="L3438">
        <v>18</v>
      </c>
      <c r="M3438" s="1" t="s">
        <v>334</v>
      </c>
      <c r="N3438">
        <v>38</v>
      </c>
      <c r="O3438" s="1" t="s">
        <v>119</v>
      </c>
      <c r="P3438">
        <v>5</v>
      </c>
      <c r="Q3438">
        <v>7.4999999999999997E-2</v>
      </c>
      <c r="R3438">
        <v>1279.7</v>
      </c>
      <c r="S3438">
        <v>870.19600000000014</v>
      </c>
      <c r="T3438">
        <v>4350.9800000000005</v>
      </c>
      <c r="U3438">
        <v>5918.6125000000002</v>
      </c>
      <c r="V3438">
        <f>Sales[[#This Row],[Total Revenue]]-Sales[[#This Row],[Total Buying]]</f>
        <v>1567.6324999999997</v>
      </c>
      <c r="W3438">
        <v>341</v>
      </c>
      <c r="X3438" s="1" t="s">
        <v>758</v>
      </c>
      <c r="Y3438" s="1" t="s">
        <v>759</v>
      </c>
      <c r="Z3438" s="1" t="s">
        <v>251</v>
      </c>
      <c r="AA3438" s="1" t="s">
        <v>252</v>
      </c>
      <c r="AB3438" s="1" t="s">
        <v>56</v>
      </c>
      <c r="AC3438" s="1" t="s">
        <v>252</v>
      </c>
      <c r="AD3438">
        <v>38114</v>
      </c>
      <c r="AE3438">
        <v>109917</v>
      </c>
    </row>
    <row r="3439" spans="1:31" x14ac:dyDescent="0.3">
      <c r="A3439" s="1" t="s">
        <v>4273</v>
      </c>
      <c r="B3439" s="1" t="s">
        <v>30</v>
      </c>
      <c r="C3439" s="1" t="s">
        <v>424</v>
      </c>
      <c r="D3439" s="2">
        <v>43500</v>
      </c>
      <c r="E3439" s="2">
        <v>43655</v>
      </c>
      <c r="F3439" s="2" t="str">
        <f>TEXT(Sales[[#This Row],[OrderDate]],"dd")</f>
        <v>09</v>
      </c>
      <c r="G3439" s="2">
        <v>43671</v>
      </c>
      <c r="H3439" s="2">
        <v>43676</v>
      </c>
      <c r="I3439" s="1" t="s">
        <v>32</v>
      </c>
      <c r="J3439">
        <v>9</v>
      </c>
      <c r="K3439" s="1" t="s">
        <v>214</v>
      </c>
      <c r="L3439">
        <v>1</v>
      </c>
      <c r="M3439" s="1" t="s">
        <v>79</v>
      </c>
      <c r="N3439">
        <v>43</v>
      </c>
      <c r="O3439" s="1" t="s">
        <v>580</v>
      </c>
      <c r="P3439">
        <v>2</v>
      </c>
      <c r="Q3439">
        <v>0.05</v>
      </c>
      <c r="R3439">
        <v>1051.9000000000001</v>
      </c>
      <c r="S3439">
        <v>831.00100000000009</v>
      </c>
      <c r="T3439">
        <v>1662.0020000000002</v>
      </c>
      <c r="U3439">
        <v>1998.6100000000001</v>
      </c>
      <c r="V3439">
        <f>Sales[[#This Row],[Total Revenue]]-Sales[[#This Row],[Total Buying]]</f>
        <v>336.60799999999995</v>
      </c>
      <c r="W3439">
        <v>73</v>
      </c>
      <c r="X3439" s="1" t="s">
        <v>1438</v>
      </c>
      <c r="Y3439" s="1" t="s">
        <v>1203</v>
      </c>
      <c r="Z3439" s="1" t="s">
        <v>158</v>
      </c>
      <c r="AA3439" s="1" t="s">
        <v>159</v>
      </c>
      <c r="AB3439" s="1" t="s">
        <v>116</v>
      </c>
      <c r="AC3439" s="1" t="s">
        <v>159</v>
      </c>
      <c r="AD3439">
        <v>37861</v>
      </c>
      <c r="AE3439">
        <v>90208</v>
      </c>
    </row>
    <row r="3440" spans="1:31" x14ac:dyDescent="0.3">
      <c r="A3440" s="1" t="s">
        <v>4274</v>
      </c>
      <c r="B3440" s="1" t="s">
        <v>47</v>
      </c>
      <c r="C3440" s="1" t="s">
        <v>77</v>
      </c>
      <c r="D3440" s="2">
        <v>43500</v>
      </c>
      <c r="E3440" s="2">
        <v>43655</v>
      </c>
      <c r="F3440" s="2" t="str">
        <f>TEXT(Sales[[#This Row],[OrderDate]],"dd")</f>
        <v>09</v>
      </c>
      <c r="G3440" s="2">
        <v>43677</v>
      </c>
      <c r="H3440" s="2">
        <v>43678</v>
      </c>
      <c r="I3440" s="1" t="s">
        <v>32</v>
      </c>
      <c r="J3440">
        <v>20</v>
      </c>
      <c r="K3440" s="1" t="s">
        <v>225</v>
      </c>
      <c r="L3440">
        <v>42</v>
      </c>
      <c r="M3440" s="1" t="s">
        <v>363</v>
      </c>
      <c r="N3440">
        <v>1</v>
      </c>
      <c r="O3440" s="1" t="s">
        <v>72</v>
      </c>
      <c r="P3440">
        <v>1</v>
      </c>
      <c r="Q3440">
        <v>0.05</v>
      </c>
      <c r="R3440">
        <v>1889.4</v>
      </c>
      <c r="S3440">
        <v>1020.2760000000001</v>
      </c>
      <c r="T3440">
        <v>1020.2760000000001</v>
      </c>
      <c r="U3440">
        <v>1794.93</v>
      </c>
      <c r="V3440">
        <f>Sales[[#This Row],[Total Revenue]]-Sales[[#This Row],[Total Buying]]</f>
        <v>774.654</v>
      </c>
      <c r="W3440">
        <v>120</v>
      </c>
      <c r="X3440" s="1" t="s">
        <v>501</v>
      </c>
      <c r="Y3440" s="1" t="s">
        <v>502</v>
      </c>
      <c r="Z3440" s="1" t="s">
        <v>306</v>
      </c>
      <c r="AA3440" s="1" t="s">
        <v>307</v>
      </c>
      <c r="AB3440" s="1" t="s">
        <v>56</v>
      </c>
      <c r="AC3440" s="1" t="s">
        <v>307</v>
      </c>
      <c r="AD3440">
        <v>47968</v>
      </c>
      <c r="AE3440">
        <v>31818</v>
      </c>
    </row>
    <row r="3441" spans="1:31" x14ac:dyDescent="0.3">
      <c r="A3441" s="1" t="s">
        <v>4275</v>
      </c>
      <c r="B3441" s="1" t="s">
        <v>47</v>
      </c>
      <c r="C3441" s="1" t="s">
        <v>31</v>
      </c>
      <c r="D3441" s="2">
        <v>43500</v>
      </c>
      <c r="E3441" s="2">
        <v>43655</v>
      </c>
      <c r="F3441" s="2" t="str">
        <f>TEXT(Sales[[#This Row],[OrderDate]],"dd")</f>
        <v>09</v>
      </c>
      <c r="G3441" s="2">
        <v>43674</v>
      </c>
      <c r="H3441" s="2">
        <v>43684</v>
      </c>
      <c r="I3441" s="1" t="s">
        <v>32</v>
      </c>
      <c r="J3441">
        <v>20</v>
      </c>
      <c r="K3441" s="1" t="s">
        <v>225</v>
      </c>
      <c r="L3441">
        <v>49</v>
      </c>
      <c r="M3441" s="1" t="s">
        <v>74</v>
      </c>
      <c r="N3441">
        <v>6</v>
      </c>
      <c r="O3441" s="1" t="s">
        <v>274</v>
      </c>
      <c r="P3441">
        <v>2</v>
      </c>
      <c r="Q3441">
        <v>0.05</v>
      </c>
      <c r="R3441">
        <v>1078.7</v>
      </c>
      <c r="S3441">
        <v>528.56299999999999</v>
      </c>
      <c r="T3441">
        <v>1057.126</v>
      </c>
      <c r="U3441">
        <v>2049.5300000000002</v>
      </c>
      <c r="V3441">
        <f>Sales[[#This Row],[Total Revenue]]-Sales[[#This Row],[Total Buying]]</f>
        <v>992.40400000000022</v>
      </c>
      <c r="W3441">
        <v>209</v>
      </c>
      <c r="X3441" s="1" t="s">
        <v>843</v>
      </c>
      <c r="Y3441" s="1" t="s">
        <v>2224</v>
      </c>
      <c r="Z3441" s="1" t="s">
        <v>586</v>
      </c>
      <c r="AA3441" s="1" t="s">
        <v>587</v>
      </c>
      <c r="AB3441" s="1" t="s">
        <v>40</v>
      </c>
      <c r="AC3441" s="1" t="s">
        <v>587</v>
      </c>
      <c r="AD3441">
        <v>55644</v>
      </c>
      <c r="AE3441">
        <v>34728</v>
      </c>
    </row>
    <row r="3442" spans="1:31" x14ac:dyDescent="0.3">
      <c r="A3442" s="1" t="s">
        <v>4276</v>
      </c>
      <c r="B3442" s="1" t="s">
        <v>47</v>
      </c>
      <c r="C3442" s="1" t="s">
        <v>31</v>
      </c>
      <c r="D3442" s="2">
        <v>43500</v>
      </c>
      <c r="E3442" s="2">
        <v>43655</v>
      </c>
      <c r="F3442" s="2" t="str">
        <f>TEXT(Sales[[#This Row],[OrderDate]],"dd")</f>
        <v>09</v>
      </c>
      <c r="G3442" s="2">
        <v>43657</v>
      </c>
      <c r="H3442" s="2">
        <v>43662</v>
      </c>
      <c r="I3442" s="1" t="s">
        <v>32</v>
      </c>
      <c r="J3442">
        <v>13</v>
      </c>
      <c r="K3442" s="1" t="s">
        <v>88</v>
      </c>
      <c r="L3442">
        <v>48</v>
      </c>
      <c r="M3442" s="1" t="s">
        <v>102</v>
      </c>
      <c r="N3442">
        <v>17</v>
      </c>
      <c r="O3442" s="1" t="s">
        <v>180</v>
      </c>
      <c r="P3442">
        <v>2</v>
      </c>
      <c r="Q3442">
        <v>0.15</v>
      </c>
      <c r="R3442">
        <v>2505.8000000000002</v>
      </c>
      <c r="S3442">
        <v>1678.8860000000002</v>
      </c>
      <c r="T3442">
        <v>3357.7720000000004</v>
      </c>
      <c r="U3442">
        <v>4259.8600000000006</v>
      </c>
      <c r="V3442">
        <f>Sales[[#This Row],[Total Revenue]]-Sales[[#This Row],[Total Buying]]</f>
        <v>902.08800000000019</v>
      </c>
      <c r="W3442">
        <v>239</v>
      </c>
      <c r="X3442" s="1" t="s">
        <v>1544</v>
      </c>
      <c r="Y3442" s="1" t="s">
        <v>1545</v>
      </c>
      <c r="Z3442" s="1" t="s">
        <v>1040</v>
      </c>
      <c r="AA3442" s="1" t="s">
        <v>1041</v>
      </c>
      <c r="AB3442" s="1" t="s">
        <v>147</v>
      </c>
      <c r="AC3442" s="1" t="s">
        <v>1041</v>
      </c>
      <c r="AD3442">
        <v>107574</v>
      </c>
      <c r="AE3442">
        <v>49840</v>
      </c>
    </row>
    <row r="3443" spans="1:31" x14ac:dyDescent="0.3">
      <c r="A3443" s="1" t="s">
        <v>4277</v>
      </c>
      <c r="B3443" s="1" t="s">
        <v>47</v>
      </c>
      <c r="C3443" s="1" t="s">
        <v>239</v>
      </c>
      <c r="D3443" s="2">
        <v>43600</v>
      </c>
      <c r="E3443" s="2">
        <v>43656</v>
      </c>
      <c r="F3443" s="2" t="str">
        <f>TEXT(Sales[[#This Row],[OrderDate]],"dd")</f>
        <v>10</v>
      </c>
      <c r="G3443" s="2">
        <v>43675</v>
      </c>
      <c r="H3443" s="2">
        <v>43681</v>
      </c>
      <c r="I3443" s="1" t="s">
        <v>32</v>
      </c>
      <c r="J3443">
        <v>15</v>
      </c>
      <c r="K3443" s="1" t="s">
        <v>134</v>
      </c>
      <c r="L3443">
        <v>13</v>
      </c>
      <c r="M3443" s="1" t="s">
        <v>118</v>
      </c>
      <c r="N3443">
        <v>10</v>
      </c>
      <c r="O3443" s="1" t="s">
        <v>162</v>
      </c>
      <c r="P3443">
        <v>5</v>
      </c>
      <c r="Q3443">
        <v>0.15</v>
      </c>
      <c r="R3443">
        <v>2847.5</v>
      </c>
      <c r="S3443">
        <v>1708.5</v>
      </c>
      <c r="T3443">
        <v>8542.5</v>
      </c>
      <c r="U3443">
        <v>12101.875</v>
      </c>
      <c r="V3443">
        <f>Sales[[#This Row],[Total Revenue]]-Sales[[#This Row],[Total Buying]]</f>
        <v>3559.375</v>
      </c>
      <c r="W3443">
        <v>339</v>
      </c>
      <c r="X3443" s="1" t="s">
        <v>850</v>
      </c>
      <c r="Y3443" s="1" t="s">
        <v>851</v>
      </c>
      <c r="Z3443" s="1" t="s">
        <v>251</v>
      </c>
      <c r="AA3443" s="1" t="s">
        <v>252</v>
      </c>
      <c r="AB3443" s="1" t="s">
        <v>56</v>
      </c>
      <c r="AC3443" s="1" t="s">
        <v>252</v>
      </c>
      <c r="AD3443">
        <v>36409</v>
      </c>
      <c r="AE3443">
        <v>44802</v>
      </c>
    </row>
    <row r="3444" spans="1:31" x14ac:dyDescent="0.3">
      <c r="A3444" s="1" t="s">
        <v>4278</v>
      </c>
      <c r="B3444" s="1" t="s">
        <v>30</v>
      </c>
      <c r="C3444" s="1" t="s">
        <v>62</v>
      </c>
      <c r="D3444" s="2">
        <v>43600</v>
      </c>
      <c r="E3444" s="2">
        <v>43656</v>
      </c>
      <c r="F3444" s="2" t="str">
        <f>TEXT(Sales[[#This Row],[OrderDate]],"dd")</f>
        <v>10</v>
      </c>
      <c r="G3444" s="2">
        <v>43662</v>
      </c>
      <c r="H3444" s="2">
        <v>43663</v>
      </c>
      <c r="I3444" s="1" t="s">
        <v>32</v>
      </c>
      <c r="J3444">
        <v>10</v>
      </c>
      <c r="K3444" s="1" t="s">
        <v>121</v>
      </c>
      <c r="L3444">
        <v>15</v>
      </c>
      <c r="M3444" s="1" t="s">
        <v>34</v>
      </c>
      <c r="N3444">
        <v>17</v>
      </c>
      <c r="O3444" s="1" t="s">
        <v>180</v>
      </c>
      <c r="P3444">
        <v>2</v>
      </c>
      <c r="Q3444">
        <v>0.05</v>
      </c>
      <c r="R3444">
        <v>2780.5</v>
      </c>
      <c r="S3444">
        <v>1445.8600000000001</v>
      </c>
      <c r="T3444">
        <v>2891.7200000000003</v>
      </c>
      <c r="U3444">
        <v>5282.95</v>
      </c>
      <c r="V3444">
        <f>Sales[[#This Row],[Total Revenue]]-Sales[[#This Row],[Total Buying]]</f>
        <v>2391.2299999999996</v>
      </c>
      <c r="W3444">
        <v>275</v>
      </c>
      <c r="X3444" s="1" t="s">
        <v>913</v>
      </c>
      <c r="Y3444" s="1" t="s">
        <v>914</v>
      </c>
      <c r="Z3444" s="1" t="s">
        <v>38</v>
      </c>
      <c r="AA3444" s="1" t="s">
        <v>39</v>
      </c>
      <c r="AB3444" s="1" t="s">
        <v>40</v>
      </c>
      <c r="AC3444" s="1" t="s">
        <v>39</v>
      </c>
      <c r="AD3444">
        <v>54781</v>
      </c>
      <c r="AE3444">
        <v>31881</v>
      </c>
    </row>
    <row r="3445" spans="1:31" x14ac:dyDescent="0.3">
      <c r="A3445" s="1" t="s">
        <v>4279</v>
      </c>
      <c r="B3445" s="1" t="s">
        <v>42</v>
      </c>
      <c r="C3445" s="1" t="s">
        <v>62</v>
      </c>
      <c r="D3445" s="2">
        <v>43500</v>
      </c>
      <c r="E3445" s="2">
        <v>43656</v>
      </c>
      <c r="F3445" s="2" t="str">
        <f>TEXT(Sales[[#This Row],[OrderDate]],"dd")</f>
        <v>10</v>
      </c>
      <c r="G3445" s="2">
        <v>43675</v>
      </c>
      <c r="H3445" s="2">
        <v>43679</v>
      </c>
      <c r="I3445" s="1" t="s">
        <v>32</v>
      </c>
      <c r="J3445">
        <v>23</v>
      </c>
      <c r="K3445" s="1" t="s">
        <v>171</v>
      </c>
      <c r="L3445">
        <v>12</v>
      </c>
      <c r="M3445" s="1" t="s">
        <v>380</v>
      </c>
      <c r="N3445">
        <v>23</v>
      </c>
      <c r="O3445" s="1" t="s">
        <v>103</v>
      </c>
      <c r="P3445">
        <v>7</v>
      </c>
      <c r="Q3445">
        <v>0.05</v>
      </c>
      <c r="R3445">
        <v>2358.4</v>
      </c>
      <c r="S3445">
        <v>1249.952</v>
      </c>
      <c r="T3445">
        <v>8749.6640000000007</v>
      </c>
      <c r="U3445">
        <v>15683.36</v>
      </c>
      <c r="V3445">
        <f>Sales[[#This Row],[Total Revenue]]-Sales[[#This Row],[Total Buying]]</f>
        <v>6933.6959999999999</v>
      </c>
      <c r="W3445">
        <v>286</v>
      </c>
      <c r="X3445" s="1" t="s">
        <v>1794</v>
      </c>
      <c r="Y3445" s="1" t="s">
        <v>1795</v>
      </c>
      <c r="Z3445" s="1" t="s">
        <v>211</v>
      </c>
      <c r="AA3445" s="1" t="s">
        <v>212</v>
      </c>
      <c r="AB3445" s="1" t="s">
        <v>56</v>
      </c>
      <c r="AC3445" s="1" t="s">
        <v>212</v>
      </c>
      <c r="AD3445">
        <v>232254</v>
      </c>
      <c r="AE3445">
        <v>47779</v>
      </c>
    </row>
    <row r="3446" spans="1:31" x14ac:dyDescent="0.3">
      <c r="A3446" s="1" t="s">
        <v>4280</v>
      </c>
      <c r="B3446" s="1" t="s">
        <v>30</v>
      </c>
      <c r="C3446" s="1" t="s">
        <v>62</v>
      </c>
      <c r="D3446" s="2">
        <v>43600</v>
      </c>
      <c r="E3446" s="2">
        <v>43656</v>
      </c>
      <c r="F3446" s="2" t="str">
        <f>TEXT(Sales[[#This Row],[OrderDate]],"dd")</f>
        <v>10</v>
      </c>
      <c r="G3446" s="2">
        <v>43679</v>
      </c>
      <c r="H3446" s="2">
        <v>43684</v>
      </c>
      <c r="I3446" s="1" t="s">
        <v>32</v>
      </c>
      <c r="J3446">
        <v>2</v>
      </c>
      <c r="K3446" s="1" t="s">
        <v>142</v>
      </c>
      <c r="L3446">
        <v>17</v>
      </c>
      <c r="M3446" s="1" t="s">
        <v>278</v>
      </c>
      <c r="N3446">
        <v>18</v>
      </c>
      <c r="O3446" s="1" t="s">
        <v>364</v>
      </c>
      <c r="P3446">
        <v>3</v>
      </c>
      <c r="Q3446">
        <v>0.05</v>
      </c>
      <c r="R3446">
        <v>6411.9000000000005</v>
      </c>
      <c r="S3446">
        <v>4680.6869999999999</v>
      </c>
      <c r="T3446">
        <v>14042.061</v>
      </c>
      <c r="U3446">
        <v>18273.915000000001</v>
      </c>
      <c r="V3446">
        <f>Sales[[#This Row],[Total Revenue]]-Sales[[#This Row],[Total Buying]]</f>
        <v>4231.8540000000012</v>
      </c>
      <c r="W3446">
        <v>313</v>
      </c>
      <c r="X3446" s="1" t="s">
        <v>1387</v>
      </c>
      <c r="Y3446" s="1" t="s">
        <v>1388</v>
      </c>
      <c r="Z3446" s="1" t="s">
        <v>251</v>
      </c>
      <c r="AA3446" s="1" t="s">
        <v>252</v>
      </c>
      <c r="AB3446" s="1" t="s">
        <v>56</v>
      </c>
      <c r="AC3446" s="1" t="s">
        <v>252</v>
      </c>
      <c r="AD3446">
        <v>45263</v>
      </c>
      <c r="AE3446">
        <v>69368</v>
      </c>
    </row>
    <row r="3447" spans="1:31" x14ac:dyDescent="0.3">
      <c r="A3447" s="1" t="s">
        <v>4281</v>
      </c>
      <c r="B3447" s="1" t="s">
        <v>30</v>
      </c>
      <c r="C3447" s="1" t="s">
        <v>48</v>
      </c>
      <c r="D3447" s="2">
        <v>43500</v>
      </c>
      <c r="E3447" s="2">
        <v>43656</v>
      </c>
      <c r="F3447" s="2" t="str">
        <f>TEXT(Sales[[#This Row],[OrderDate]],"dd")</f>
        <v>10</v>
      </c>
      <c r="G3447" s="2">
        <v>43666</v>
      </c>
      <c r="H3447" s="2">
        <v>43669</v>
      </c>
      <c r="I3447" s="1" t="s">
        <v>32</v>
      </c>
      <c r="J3447">
        <v>8</v>
      </c>
      <c r="K3447" s="1" t="s">
        <v>105</v>
      </c>
      <c r="L3447">
        <v>38</v>
      </c>
      <c r="M3447" s="1" t="s">
        <v>226</v>
      </c>
      <c r="N3447">
        <v>4</v>
      </c>
      <c r="O3447" s="1" t="s">
        <v>64</v>
      </c>
      <c r="P3447">
        <v>6</v>
      </c>
      <c r="Q3447">
        <v>7.4999999999999997E-2</v>
      </c>
      <c r="R3447">
        <v>1118.9000000000001</v>
      </c>
      <c r="S3447">
        <v>469.93800000000005</v>
      </c>
      <c r="T3447">
        <v>2819.6280000000002</v>
      </c>
      <c r="U3447">
        <v>6209.8950000000004</v>
      </c>
      <c r="V3447">
        <f>Sales[[#This Row],[Total Revenue]]-Sales[[#This Row],[Total Buying]]</f>
        <v>3390.2670000000003</v>
      </c>
      <c r="W3447">
        <v>31</v>
      </c>
      <c r="X3447" s="1" t="s">
        <v>330</v>
      </c>
      <c r="Y3447" s="1" t="s">
        <v>331</v>
      </c>
      <c r="Z3447" s="1" t="s">
        <v>158</v>
      </c>
      <c r="AA3447" s="1" t="s">
        <v>159</v>
      </c>
      <c r="AB3447" s="1" t="s">
        <v>116</v>
      </c>
      <c r="AC3447" s="1" t="s">
        <v>159</v>
      </c>
      <c r="AD3447">
        <v>49316</v>
      </c>
      <c r="AE3447">
        <v>79487</v>
      </c>
    </row>
    <row r="3448" spans="1:31" x14ac:dyDescent="0.3">
      <c r="A3448" s="1" t="s">
        <v>4282</v>
      </c>
      <c r="B3448" s="1" t="s">
        <v>42</v>
      </c>
      <c r="C3448" s="1" t="s">
        <v>424</v>
      </c>
      <c r="D3448" s="2">
        <v>43600</v>
      </c>
      <c r="E3448" s="2">
        <v>43656</v>
      </c>
      <c r="F3448" s="2" t="str">
        <f>TEXT(Sales[[#This Row],[OrderDate]],"dd")</f>
        <v>10</v>
      </c>
      <c r="G3448" s="2">
        <v>43682</v>
      </c>
      <c r="H3448" s="2">
        <v>43692</v>
      </c>
      <c r="I3448" s="1" t="s">
        <v>32</v>
      </c>
      <c r="J3448">
        <v>22</v>
      </c>
      <c r="K3448" s="1" t="s">
        <v>85</v>
      </c>
      <c r="L3448">
        <v>50</v>
      </c>
      <c r="M3448" s="1" t="s">
        <v>427</v>
      </c>
      <c r="N3448">
        <v>12</v>
      </c>
      <c r="O3448" s="1" t="s">
        <v>35</v>
      </c>
      <c r="P3448">
        <v>2</v>
      </c>
      <c r="Q3448">
        <v>0.1</v>
      </c>
      <c r="R3448">
        <v>5279.6</v>
      </c>
      <c r="S3448">
        <v>3431.7400000000002</v>
      </c>
      <c r="T3448">
        <v>6863.4800000000005</v>
      </c>
      <c r="U3448">
        <v>9503.2800000000007</v>
      </c>
      <c r="V3448">
        <f>Sales[[#This Row],[Total Revenue]]-Sales[[#This Row],[Total Buying]]</f>
        <v>2639.8</v>
      </c>
      <c r="W3448">
        <v>80</v>
      </c>
      <c r="X3448" s="1" t="s">
        <v>581</v>
      </c>
      <c r="Y3448" s="1" t="s">
        <v>582</v>
      </c>
      <c r="Z3448" s="1" t="s">
        <v>158</v>
      </c>
      <c r="AA3448" s="1" t="s">
        <v>159</v>
      </c>
      <c r="AB3448" s="1" t="s">
        <v>116</v>
      </c>
      <c r="AC3448" s="1" t="s">
        <v>159</v>
      </c>
      <c r="AD3448">
        <v>92440</v>
      </c>
      <c r="AE3448">
        <v>44797</v>
      </c>
    </row>
    <row r="3449" spans="1:31" x14ac:dyDescent="0.3">
      <c r="A3449" s="1" t="s">
        <v>4283</v>
      </c>
      <c r="B3449" s="1" t="s">
        <v>100</v>
      </c>
      <c r="C3449" s="1" t="s">
        <v>62</v>
      </c>
      <c r="D3449" s="2">
        <v>43600</v>
      </c>
      <c r="E3449" s="2">
        <v>43656</v>
      </c>
      <c r="F3449" s="2" t="str">
        <f>TEXT(Sales[[#This Row],[OrderDate]],"dd")</f>
        <v>10</v>
      </c>
      <c r="G3449" s="2">
        <v>43662</v>
      </c>
      <c r="H3449" s="2">
        <v>43672</v>
      </c>
      <c r="I3449" s="1" t="s">
        <v>32</v>
      </c>
      <c r="J3449">
        <v>26</v>
      </c>
      <c r="K3449" s="1" t="s">
        <v>247</v>
      </c>
      <c r="L3449">
        <v>41</v>
      </c>
      <c r="M3449" s="1" t="s">
        <v>505</v>
      </c>
      <c r="N3449">
        <v>24</v>
      </c>
      <c r="O3449" s="1" t="s">
        <v>204</v>
      </c>
      <c r="P3449">
        <v>6</v>
      </c>
      <c r="Q3449">
        <v>0.15</v>
      </c>
      <c r="R3449">
        <v>1172.5</v>
      </c>
      <c r="S3449">
        <v>644.875</v>
      </c>
      <c r="T3449">
        <v>3869.25</v>
      </c>
      <c r="U3449">
        <v>5979.75</v>
      </c>
      <c r="V3449">
        <f>Sales[[#This Row],[Total Revenue]]-Sales[[#This Row],[Total Buying]]</f>
        <v>2110.5</v>
      </c>
      <c r="W3449">
        <v>278</v>
      </c>
      <c r="X3449" s="1" t="s">
        <v>836</v>
      </c>
      <c r="Y3449" s="1" t="s">
        <v>837</v>
      </c>
      <c r="Z3449" s="1" t="s">
        <v>145</v>
      </c>
      <c r="AA3449" s="1" t="s">
        <v>146</v>
      </c>
      <c r="AB3449" s="1" t="s">
        <v>147</v>
      </c>
      <c r="AC3449" s="1" t="s">
        <v>146</v>
      </c>
      <c r="AD3449">
        <v>83684</v>
      </c>
      <c r="AE3449">
        <v>34512</v>
      </c>
    </row>
    <row r="3450" spans="1:31" x14ac:dyDescent="0.3">
      <c r="A3450" s="1" t="s">
        <v>4284</v>
      </c>
      <c r="B3450" s="1" t="s">
        <v>42</v>
      </c>
      <c r="C3450" s="1" t="s">
        <v>48</v>
      </c>
      <c r="D3450" s="2">
        <v>43600</v>
      </c>
      <c r="E3450" s="2">
        <v>43656</v>
      </c>
      <c r="F3450" s="2" t="str">
        <f>TEXT(Sales[[#This Row],[OrderDate]],"dd")</f>
        <v>10</v>
      </c>
      <c r="G3450" s="2">
        <v>43662</v>
      </c>
      <c r="H3450" s="2">
        <v>43665</v>
      </c>
      <c r="I3450" s="1" t="s">
        <v>32</v>
      </c>
      <c r="J3450">
        <v>25</v>
      </c>
      <c r="K3450" s="1" t="s">
        <v>333</v>
      </c>
      <c r="L3450">
        <v>49</v>
      </c>
      <c r="M3450" s="1" t="s">
        <v>74</v>
      </c>
      <c r="N3450">
        <v>20</v>
      </c>
      <c r="O3450" s="1" t="s">
        <v>245</v>
      </c>
      <c r="P3450">
        <v>8</v>
      </c>
      <c r="Q3450">
        <v>0.1</v>
      </c>
      <c r="R3450">
        <v>1045.2</v>
      </c>
      <c r="S3450">
        <v>480.79200000000003</v>
      </c>
      <c r="T3450">
        <v>3846.3360000000002</v>
      </c>
      <c r="U3450">
        <v>7525.4400000000005</v>
      </c>
      <c r="V3450">
        <f>Sales[[#This Row],[Total Revenue]]-Sales[[#This Row],[Total Buying]]</f>
        <v>3679.1040000000003</v>
      </c>
      <c r="W3450">
        <v>5</v>
      </c>
      <c r="X3450" s="1" t="s">
        <v>1565</v>
      </c>
      <c r="Y3450" s="1" t="s">
        <v>1566</v>
      </c>
      <c r="Z3450" s="1" t="s">
        <v>1567</v>
      </c>
      <c r="AA3450" s="1" t="s">
        <v>1568</v>
      </c>
      <c r="AB3450" s="1" t="s">
        <v>56</v>
      </c>
      <c r="AC3450" s="1" t="s">
        <v>1568</v>
      </c>
      <c r="AD3450">
        <v>79902</v>
      </c>
      <c r="AE3450">
        <v>46085</v>
      </c>
    </row>
    <row r="3451" spans="1:31" x14ac:dyDescent="0.3">
      <c r="A3451" s="1" t="s">
        <v>4285</v>
      </c>
      <c r="B3451" s="1" t="s">
        <v>47</v>
      </c>
      <c r="C3451" s="1" t="s">
        <v>31</v>
      </c>
      <c r="D3451" s="2">
        <v>43600</v>
      </c>
      <c r="E3451" s="2">
        <v>43656</v>
      </c>
      <c r="F3451" s="2" t="str">
        <f>TEXT(Sales[[#This Row],[OrderDate]],"dd")</f>
        <v>10</v>
      </c>
      <c r="G3451" s="2">
        <v>43684</v>
      </c>
      <c r="H3451" s="2">
        <v>43685</v>
      </c>
      <c r="I3451" s="1" t="s">
        <v>32</v>
      </c>
      <c r="J3451">
        <v>14</v>
      </c>
      <c r="K3451" s="1" t="s">
        <v>222</v>
      </c>
      <c r="L3451">
        <v>1</v>
      </c>
      <c r="M3451" s="1" t="s">
        <v>79</v>
      </c>
      <c r="N3451">
        <v>41</v>
      </c>
      <c r="O3451" s="1" t="s">
        <v>60</v>
      </c>
      <c r="P3451">
        <v>5</v>
      </c>
      <c r="Q3451">
        <v>0.05</v>
      </c>
      <c r="R3451">
        <v>1025.1000000000001</v>
      </c>
      <c r="S3451">
        <v>635.56200000000013</v>
      </c>
      <c r="T3451">
        <v>3177.8100000000004</v>
      </c>
      <c r="U3451">
        <v>4869.2250000000004</v>
      </c>
      <c r="V3451">
        <f>Sales[[#This Row],[Total Revenue]]-Sales[[#This Row],[Total Buying]]</f>
        <v>1691.415</v>
      </c>
      <c r="W3451">
        <v>203</v>
      </c>
      <c r="X3451" s="1" t="s">
        <v>1708</v>
      </c>
      <c r="Y3451" s="1" t="s">
        <v>1709</v>
      </c>
      <c r="Z3451" s="1" t="s">
        <v>878</v>
      </c>
      <c r="AA3451" s="1" t="s">
        <v>879</v>
      </c>
      <c r="AB3451" s="1" t="s">
        <v>56</v>
      </c>
      <c r="AC3451" s="1" t="s">
        <v>879</v>
      </c>
      <c r="AD3451">
        <v>59557</v>
      </c>
      <c r="AE3451">
        <v>52421</v>
      </c>
    </row>
    <row r="3452" spans="1:31" x14ac:dyDescent="0.3">
      <c r="A3452" s="1" t="s">
        <v>4286</v>
      </c>
      <c r="B3452" s="1" t="s">
        <v>30</v>
      </c>
      <c r="C3452" s="1" t="s">
        <v>424</v>
      </c>
      <c r="D3452" s="2">
        <v>43500</v>
      </c>
      <c r="E3452" s="2">
        <v>43656</v>
      </c>
      <c r="F3452" s="2" t="str">
        <f>TEXT(Sales[[#This Row],[OrderDate]],"dd")</f>
        <v>10</v>
      </c>
      <c r="G3452" s="2">
        <v>43681</v>
      </c>
      <c r="H3452" s="2">
        <v>43688</v>
      </c>
      <c r="I3452" s="1" t="s">
        <v>32</v>
      </c>
      <c r="J3452">
        <v>10</v>
      </c>
      <c r="K3452" s="1" t="s">
        <v>121</v>
      </c>
      <c r="L3452">
        <v>49</v>
      </c>
      <c r="M3452" s="1" t="s">
        <v>74</v>
      </c>
      <c r="N3452">
        <v>21</v>
      </c>
      <c r="O3452" s="1" t="s">
        <v>131</v>
      </c>
      <c r="P3452">
        <v>6</v>
      </c>
      <c r="Q3452">
        <v>0.1</v>
      </c>
      <c r="R3452">
        <v>5420.3</v>
      </c>
      <c r="S3452">
        <v>3577.3980000000001</v>
      </c>
      <c r="T3452">
        <v>21464.387999999999</v>
      </c>
      <c r="U3452">
        <v>29269.620000000003</v>
      </c>
      <c r="V3452">
        <f>Sales[[#This Row],[Total Revenue]]-Sales[[#This Row],[Total Buying]]</f>
        <v>7805.2320000000036</v>
      </c>
      <c r="W3452">
        <v>71</v>
      </c>
      <c r="X3452" s="1" t="s">
        <v>541</v>
      </c>
      <c r="Y3452" s="1" t="s">
        <v>542</v>
      </c>
      <c r="Z3452" s="1" t="s">
        <v>158</v>
      </c>
      <c r="AA3452" s="1" t="s">
        <v>159</v>
      </c>
      <c r="AB3452" s="1" t="s">
        <v>116</v>
      </c>
      <c r="AC3452" s="1" t="s">
        <v>159</v>
      </c>
      <c r="AD3452">
        <v>353287</v>
      </c>
      <c r="AE3452">
        <v>81294</v>
      </c>
    </row>
    <row r="3453" spans="1:31" x14ac:dyDescent="0.3">
      <c r="A3453" s="1" t="s">
        <v>4287</v>
      </c>
      <c r="B3453" s="1" t="s">
        <v>42</v>
      </c>
      <c r="C3453" s="1" t="s">
        <v>239</v>
      </c>
      <c r="D3453" s="2">
        <v>43500</v>
      </c>
      <c r="E3453" s="2">
        <v>43657</v>
      </c>
      <c r="F3453" s="2" t="str">
        <f>TEXT(Sales[[#This Row],[OrderDate]],"dd")</f>
        <v>11</v>
      </c>
      <c r="G3453" s="2">
        <v>43672</v>
      </c>
      <c r="H3453" s="2">
        <v>43676</v>
      </c>
      <c r="I3453" s="1" t="s">
        <v>32</v>
      </c>
      <c r="J3453">
        <v>25</v>
      </c>
      <c r="K3453" s="1" t="s">
        <v>333</v>
      </c>
      <c r="L3453">
        <v>37</v>
      </c>
      <c r="M3453" s="1" t="s">
        <v>498</v>
      </c>
      <c r="N3453">
        <v>27</v>
      </c>
      <c r="O3453" s="1" t="s">
        <v>223</v>
      </c>
      <c r="P3453">
        <v>2</v>
      </c>
      <c r="Q3453">
        <v>0.05</v>
      </c>
      <c r="R3453">
        <v>844.2</v>
      </c>
      <c r="S3453">
        <v>616.26599999999996</v>
      </c>
      <c r="T3453">
        <v>1232.5319999999999</v>
      </c>
      <c r="U3453">
        <v>1603.98</v>
      </c>
      <c r="V3453">
        <f>Sales[[#This Row],[Total Revenue]]-Sales[[#This Row],[Total Buying]]</f>
        <v>371.44800000000009</v>
      </c>
      <c r="W3453">
        <v>343</v>
      </c>
      <c r="X3453" s="1" t="s">
        <v>1131</v>
      </c>
      <c r="Y3453" s="1" t="s">
        <v>1132</v>
      </c>
      <c r="Z3453" s="1" t="s">
        <v>251</v>
      </c>
      <c r="AA3453" s="1" t="s">
        <v>252</v>
      </c>
      <c r="AB3453" s="1" t="s">
        <v>56</v>
      </c>
      <c r="AC3453" s="1" t="s">
        <v>252</v>
      </c>
      <c r="AD3453">
        <v>46719</v>
      </c>
      <c r="AE3453">
        <v>33147</v>
      </c>
    </row>
    <row r="3454" spans="1:31" x14ac:dyDescent="0.3">
      <c r="A3454" s="1" t="s">
        <v>4288</v>
      </c>
      <c r="B3454" s="1" t="s">
        <v>30</v>
      </c>
      <c r="C3454" s="1" t="s">
        <v>77</v>
      </c>
      <c r="D3454" s="2">
        <v>43500</v>
      </c>
      <c r="E3454" s="2">
        <v>43657</v>
      </c>
      <c r="F3454" s="2" t="str">
        <f>TEXT(Sales[[#This Row],[OrderDate]],"dd")</f>
        <v>11</v>
      </c>
      <c r="G3454" s="2">
        <v>43663</v>
      </c>
      <c r="H3454" s="2">
        <v>43665</v>
      </c>
      <c r="I3454" s="1" t="s">
        <v>32</v>
      </c>
      <c r="J3454">
        <v>9</v>
      </c>
      <c r="K3454" s="1" t="s">
        <v>214</v>
      </c>
      <c r="L3454">
        <v>42</v>
      </c>
      <c r="M3454" s="1" t="s">
        <v>363</v>
      </c>
      <c r="N3454">
        <v>32</v>
      </c>
      <c r="O3454" s="1" t="s">
        <v>107</v>
      </c>
      <c r="P3454">
        <v>4</v>
      </c>
      <c r="Q3454">
        <v>0.15</v>
      </c>
      <c r="R3454">
        <v>3859.2000000000003</v>
      </c>
      <c r="S3454">
        <v>3241.7280000000001</v>
      </c>
      <c r="T3454">
        <v>12966.912</v>
      </c>
      <c r="U3454">
        <v>13121.28</v>
      </c>
      <c r="V3454">
        <f>Sales[[#This Row],[Total Revenue]]-Sales[[#This Row],[Total Buying]]</f>
        <v>154.36800000000039</v>
      </c>
      <c r="W3454">
        <v>151</v>
      </c>
      <c r="X3454" s="1" t="s">
        <v>485</v>
      </c>
      <c r="Y3454" s="1" t="s">
        <v>486</v>
      </c>
      <c r="Z3454" s="1" t="s">
        <v>196</v>
      </c>
      <c r="AA3454" s="1" t="s">
        <v>197</v>
      </c>
      <c r="AB3454" s="1" t="s">
        <v>147</v>
      </c>
      <c r="AC3454" s="1" t="s">
        <v>197</v>
      </c>
      <c r="AD3454">
        <v>61449</v>
      </c>
      <c r="AE3454">
        <v>63090</v>
      </c>
    </row>
    <row r="3455" spans="1:31" x14ac:dyDescent="0.3">
      <c r="A3455" s="1" t="s">
        <v>4289</v>
      </c>
      <c r="B3455" s="1" t="s">
        <v>47</v>
      </c>
      <c r="C3455" s="1" t="s">
        <v>62</v>
      </c>
      <c r="D3455" s="2">
        <v>43600</v>
      </c>
      <c r="E3455" s="2">
        <v>43657</v>
      </c>
      <c r="F3455" s="2" t="str">
        <f>TEXT(Sales[[#This Row],[OrderDate]],"dd")</f>
        <v>11</v>
      </c>
      <c r="G3455" s="2">
        <v>43678</v>
      </c>
      <c r="H3455" s="2">
        <v>43685</v>
      </c>
      <c r="I3455" s="1" t="s">
        <v>32</v>
      </c>
      <c r="J3455">
        <v>14</v>
      </c>
      <c r="K3455" s="1" t="s">
        <v>222</v>
      </c>
      <c r="L3455">
        <v>45</v>
      </c>
      <c r="M3455" s="1" t="s">
        <v>639</v>
      </c>
      <c r="N3455">
        <v>47</v>
      </c>
      <c r="O3455" s="1" t="s">
        <v>254</v>
      </c>
      <c r="P3455">
        <v>5</v>
      </c>
      <c r="Q3455">
        <v>0.1</v>
      </c>
      <c r="R3455">
        <v>3986.5</v>
      </c>
      <c r="S3455">
        <v>2232.44</v>
      </c>
      <c r="T3455">
        <v>11162.2</v>
      </c>
      <c r="U3455">
        <v>17939.25</v>
      </c>
      <c r="V3455">
        <f>Sales[[#This Row],[Total Revenue]]-Sales[[#This Row],[Total Buying]]</f>
        <v>6777.0499999999993</v>
      </c>
      <c r="W3455">
        <v>303</v>
      </c>
      <c r="X3455" s="1" t="s">
        <v>439</v>
      </c>
      <c r="Y3455" s="1" t="s">
        <v>440</v>
      </c>
      <c r="Z3455" s="1" t="s">
        <v>432</v>
      </c>
      <c r="AA3455" s="1" t="s">
        <v>433</v>
      </c>
      <c r="AB3455" s="1" t="s">
        <v>56</v>
      </c>
      <c r="AC3455" s="1" t="s">
        <v>433</v>
      </c>
      <c r="AD3455">
        <v>81073</v>
      </c>
      <c r="AE3455">
        <v>34226</v>
      </c>
    </row>
    <row r="3456" spans="1:31" x14ac:dyDescent="0.3">
      <c r="A3456" s="1" t="s">
        <v>4290</v>
      </c>
      <c r="B3456" s="1" t="s">
        <v>30</v>
      </c>
      <c r="C3456" s="1" t="s">
        <v>77</v>
      </c>
      <c r="D3456" s="2">
        <v>43600</v>
      </c>
      <c r="E3456" s="2">
        <v>43658</v>
      </c>
      <c r="F3456" s="2" t="str">
        <f>TEXT(Sales[[#This Row],[OrderDate]],"dd")</f>
        <v>12</v>
      </c>
      <c r="G3456" s="2">
        <v>43684</v>
      </c>
      <c r="H3456" s="2">
        <v>43691</v>
      </c>
      <c r="I3456" s="1" t="s">
        <v>32</v>
      </c>
      <c r="J3456">
        <v>10</v>
      </c>
      <c r="K3456" s="1" t="s">
        <v>121</v>
      </c>
      <c r="L3456">
        <v>15</v>
      </c>
      <c r="M3456" s="1" t="s">
        <v>34</v>
      </c>
      <c r="N3456">
        <v>22</v>
      </c>
      <c r="O3456" s="1" t="s">
        <v>128</v>
      </c>
      <c r="P3456">
        <v>5</v>
      </c>
      <c r="Q3456">
        <v>0.15</v>
      </c>
      <c r="R3456">
        <v>1829.1000000000001</v>
      </c>
      <c r="S3456">
        <v>859.67700000000002</v>
      </c>
      <c r="T3456">
        <v>4298.3850000000002</v>
      </c>
      <c r="U3456">
        <v>7773.6750000000011</v>
      </c>
      <c r="V3456">
        <f>Sales[[#This Row],[Total Revenue]]-Sales[[#This Row],[Total Buying]]</f>
        <v>3475.2900000000009</v>
      </c>
      <c r="W3456">
        <v>92</v>
      </c>
      <c r="X3456" s="1" t="s">
        <v>1314</v>
      </c>
      <c r="Y3456" s="1" t="s">
        <v>1315</v>
      </c>
      <c r="Z3456" s="1" t="s">
        <v>400</v>
      </c>
      <c r="AA3456" s="1" t="s">
        <v>401</v>
      </c>
      <c r="AB3456" s="1" t="s">
        <v>116</v>
      </c>
      <c r="AC3456" s="1" t="s">
        <v>401</v>
      </c>
      <c r="AD3456">
        <v>42165</v>
      </c>
      <c r="AE3456">
        <v>58484</v>
      </c>
    </row>
    <row r="3457" spans="1:31" x14ac:dyDescent="0.3">
      <c r="A3457" s="1" t="s">
        <v>4291</v>
      </c>
      <c r="B3457" s="1" t="s">
        <v>100</v>
      </c>
      <c r="C3457" s="1" t="s">
        <v>77</v>
      </c>
      <c r="D3457" s="2">
        <v>43500</v>
      </c>
      <c r="E3457" s="2">
        <v>43658</v>
      </c>
      <c r="F3457" s="2" t="str">
        <f>TEXT(Sales[[#This Row],[OrderDate]],"dd")</f>
        <v>12</v>
      </c>
      <c r="G3457" s="2">
        <v>43671</v>
      </c>
      <c r="H3457" s="2">
        <v>43672</v>
      </c>
      <c r="I3457" s="1" t="s">
        <v>32</v>
      </c>
      <c r="J3457">
        <v>26</v>
      </c>
      <c r="K3457" s="1" t="s">
        <v>247</v>
      </c>
      <c r="L3457">
        <v>11</v>
      </c>
      <c r="M3457" s="1" t="s">
        <v>44</v>
      </c>
      <c r="N3457">
        <v>28</v>
      </c>
      <c r="O3457" s="1" t="s">
        <v>135</v>
      </c>
      <c r="P3457">
        <v>8</v>
      </c>
      <c r="Q3457">
        <v>0.3</v>
      </c>
      <c r="R3457">
        <v>2425.4</v>
      </c>
      <c r="S3457">
        <v>1455.24</v>
      </c>
      <c r="T3457">
        <v>11641.92</v>
      </c>
      <c r="U3457">
        <v>13582.240000000002</v>
      </c>
      <c r="V3457">
        <f>Sales[[#This Row],[Total Revenue]]-Sales[[#This Row],[Total Buying]]</f>
        <v>1940.3200000000015</v>
      </c>
      <c r="W3457">
        <v>151</v>
      </c>
      <c r="X3457" s="1" t="s">
        <v>485</v>
      </c>
      <c r="Y3457" s="1" t="s">
        <v>486</v>
      </c>
      <c r="Z3457" s="1" t="s">
        <v>196</v>
      </c>
      <c r="AA3457" s="1" t="s">
        <v>197</v>
      </c>
      <c r="AB3457" s="1" t="s">
        <v>147</v>
      </c>
      <c r="AC3457" s="1" t="s">
        <v>197</v>
      </c>
      <c r="AD3457">
        <v>61449</v>
      </c>
      <c r="AE3457">
        <v>63090</v>
      </c>
    </row>
    <row r="3458" spans="1:31" x14ac:dyDescent="0.3">
      <c r="A3458" s="1" t="s">
        <v>4292</v>
      </c>
      <c r="B3458" s="1" t="s">
        <v>47</v>
      </c>
      <c r="C3458" s="1" t="s">
        <v>77</v>
      </c>
      <c r="D3458" s="2">
        <v>43500</v>
      </c>
      <c r="E3458" s="2">
        <v>43658</v>
      </c>
      <c r="F3458" s="2" t="str">
        <f>TEXT(Sales[[#This Row],[OrderDate]],"dd")</f>
        <v>12</v>
      </c>
      <c r="G3458" s="2">
        <v>43663</v>
      </c>
      <c r="H3458" s="2">
        <v>43667</v>
      </c>
      <c r="I3458" s="1" t="s">
        <v>32</v>
      </c>
      <c r="J3458">
        <v>13</v>
      </c>
      <c r="K3458" s="1" t="s">
        <v>88</v>
      </c>
      <c r="L3458">
        <v>14</v>
      </c>
      <c r="M3458" s="1" t="s">
        <v>122</v>
      </c>
      <c r="N3458">
        <v>33</v>
      </c>
      <c r="O3458" s="1" t="s">
        <v>75</v>
      </c>
      <c r="P3458">
        <v>2</v>
      </c>
      <c r="Q3458">
        <v>0.15</v>
      </c>
      <c r="R3458">
        <v>1078.7</v>
      </c>
      <c r="S3458">
        <v>679.58100000000002</v>
      </c>
      <c r="T3458">
        <v>1359.162</v>
      </c>
      <c r="U3458">
        <v>1833.79</v>
      </c>
      <c r="V3458">
        <f>Sales[[#This Row],[Total Revenue]]-Sales[[#This Row],[Total Buying]]</f>
        <v>474.62799999999993</v>
      </c>
      <c r="W3458">
        <v>112</v>
      </c>
      <c r="X3458" s="1" t="s">
        <v>688</v>
      </c>
      <c r="Y3458" s="1" t="s">
        <v>81</v>
      </c>
      <c r="Z3458" s="1" t="s">
        <v>82</v>
      </c>
      <c r="AA3458" s="1" t="s">
        <v>83</v>
      </c>
      <c r="AB3458" s="1" t="s">
        <v>40</v>
      </c>
      <c r="AC3458" s="1" t="s">
        <v>83</v>
      </c>
      <c r="AD3458">
        <v>40213</v>
      </c>
      <c r="AE3458">
        <v>40467</v>
      </c>
    </row>
    <row r="3459" spans="1:31" x14ac:dyDescent="0.3">
      <c r="A3459" s="1" t="s">
        <v>4293</v>
      </c>
      <c r="B3459" s="1" t="s">
        <v>42</v>
      </c>
      <c r="C3459" s="1" t="s">
        <v>77</v>
      </c>
      <c r="D3459" s="2">
        <v>43500</v>
      </c>
      <c r="E3459" s="2">
        <v>43658</v>
      </c>
      <c r="F3459" s="2" t="str">
        <f>TEXT(Sales[[#This Row],[OrderDate]],"dd")</f>
        <v>12</v>
      </c>
      <c r="G3459" s="2">
        <v>43680</v>
      </c>
      <c r="H3459" s="2">
        <v>43690</v>
      </c>
      <c r="I3459" s="1" t="s">
        <v>32</v>
      </c>
      <c r="J3459">
        <v>22</v>
      </c>
      <c r="K3459" s="1" t="s">
        <v>85</v>
      </c>
      <c r="L3459">
        <v>5</v>
      </c>
      <c r="M3459" s="1" t="s">
        <v>106</v>
      </c>
      <c r="N3459">
        <v>2</v>
      </c>
      <c r="O3459" s="1" t="s">
        <v>394</v>
      </c>
      <c r="P3459">
        <v>7</v>
      </c>
      <c r="Q3459">
        <v>0.1</v>
      </c>
      <c r="R3459">
        <v>3189.2000000000003</v>
      </c>
      <c r="S3459">
        <v>2423.7920000000004</v>
      </c>
      <c r="T3459">
        <v>16966.544000000002</v>
      </c>
      <c r="U3459">
        <v>20091.960000000003</v>
      </c>
      <c r="V3459">
        <f>Sales[[#This Row],[Total Revenue]]-Sales[[#This Row],[Total Buying]]</f>
        <v>3125.4160000000011</v>
      </c>
      <c r="W3459">
        <v>153</v>
      </c>
      <c r="X3459" s="1" t="s">
        <v>796</v>
      </c>
      <c r="Y3459" s="1" t="s">
        <v>658</v>
      </c>
      <c r="Z3459" s="1" t="s">
        <v>196</v>
      </c>
      <c r="AA3459" s="1" t="s">
        <v>197</v>
      </c>
      <c r="AB3459" s="1" t="s">
        <v>147</v>
      </c>
      <c r="AC3459" s="1" t="s">
        <v>197</v>
      </c>
      <c r="AD3459">
        <v>40097</v>
      </c>
      <c r="AE3459">
        <v>68474</v>
      </c>
    </row>
    <row r="3460" spans="1:31" x14ac:dyDescent="0.3">
      <c r="A3460" s="1" t="s">
        <v>4294</v>
      </c>
      <c r="B3460" s="1" t="s">
        <v>42</v>
      </c>
      <c r="C3460" s="1" t="s">
        <v>62</v>
      </c>
      <c r="D3460" s="2">
        <v>43600</v>
      </c>
      <c r="E3460" s="2">
        <v>43658</v>
      </c>
      <c r="F3460" s="2" t="str">
        <f>TEXT(Sales[[#This Row],[OrderDate]],"dd")</f>
        <v>12</v>
      </c>
      <c r="G3460" s="2">
        <v>43678</v>
      </c>
      <c r="H3460" s="2">
        <v>43685</v>
      </c>
      <c r="I3460" s="1" t="s">
        <v>32</v>
      </c>
      <c r="J3460">
        <v>22</v>
      </c>
      <c r="K3460" s="1" t="s">
        <v>85</v>
      </c>
      <c r="L3460">
        <v>18</v>
      </c>
      <c r="M3460" s="1" t="s">
        <v>334</v>
      </c>
      <c r="N3460">
        <v>20</v>
      </c>
      <c r="O3460" s="1" t="s">
        <v>245</v>
      </c>
      <c r="P3460">
        <v>7</v>
      </c>
      <c r="Q3460">
        <v>0.05</v>
      </c>
      <c r="R3460">
        <v>810.7</v>
      </c>
      <c r="S3460">
        <v>664.774</v>
      </c>
      <c r="T3460">
        <v>4653.4179999999997</v>
      </c>
      <c r="U3460">
        <v>5391.1550000000007</v>
      </c>
      <c r="V3460">
        <f>Sales[[#This Row],[Total Revenue]]-Sales[[#This Row],[Total Buying]]</f>
        <v>737.73700000000099</v>
      </c>
      <c r="W3460">
        <v>328</v>
      </c>
      <c r="X3460" s="1" t="s">
        <v>1081</v>
      </c>
      <c r="Y3460" s="1" t="s">
        <v>1082</v>
      </c>
      <c r="Z3460" s="1" t="s">
        <v>251</v>
      </c>
      <c r="AA3460" s="1" t="s">
        <v>252</v>
      </c>
      <c r="AB3460" s="1" t="s">
        <v>56</v>
      </c>
      <c r="AC3460" s="1" t="s">
        <v>252</v>
      </c>
      <c r="AD3460">
        <v>90433</v>
      </c>
      <c r="AE3460">
        <v>44648</v>
      </c>
    </row>
    <row r="3461" spans="1:31" x14ac:dyDescent="0.3">
      <c r="A3461" s="1" t="s">
        <v>4295</v>
      </c>
      <c r="B3461" s="1" t="s">
        <v>30</v>
      </c>
      <c r="C3461" s="1" t="s">
        <v>77</v>
      </c>
      <c r="D3461" s="2">
        <v>43500</v>
      </c>
      <c r="E3461" s="2">
        <v>43658</v>
      </c>
      <c r="F3461" s="2" t="str">
        <f>TEXT(Sales[[#This Row],[OrderDate]],"dd")</f>
        <v>12</v>
      </c>
      <c r="G3461" s="2">
        <v>43670</v>
      </c>
      <c r="H3461" s="2">
        <v>43676</v>
      </c>
      <c r="I3461" s="1" t="s">
        <v>32</v>
      </c>
      <c r="J3461">
        <v>1</v>
      </c>
      <c r="K3461" s="1" t="s">
        <v>78</v>
      </c>
      <c r="L3461">
        <v>18</v>
      </c>
      <c r="M3461" s="1" t="s">
        <v>334</v>
      </c>
      <c r="N3461">
        <v>37</v>
      </c>
      <c r="O3461" s="1" t="s">
        <v>309</v>
      </c>
      <c r="P3461">
        <v>4</v>
      </c>
      <c r="Q3461">
        <v>0.05</v>
      </c>
      <c r="R3461">
        <v>3819</v>
      </c>
      <c r="S3461">
        <v>2062.2600000000002</v>
      </c>
      <c r="T3461">
        <v>8249.0400000000009</v>
      </c>
      <c r="U3461">
        <v>14512.2</v>
      </c>
      <c r="V3461">
        <f>Sales[[#This Row],[Total Revenue]]-Sales[[#This Row],[Total Buying]]</f>
        <v>6263.16</v>
      </c>
      <c r="W3461">
        <v>173</v>
      </c>
      <c r="X3461" s="1" t="s">
        <v>194</v>
      </c>
      <c r="Y3461" s="1" t="s">
        <v>195</v>
      </c>
      <c r="Z3461" s="1" t="s">
        <v>196</v>
      </c>
      <c r="AA3461" s="1" t="s">
        <v>197</v>
      </c>
      <c r="AB3461" s="1" t="s">
        <v>147</v>
      </c>
      <c r="AC3461" s="1" t="s">
        <v>197</v>
      </c>
      <c r="AD3461">
        <v>58559</v>
      </c>
      <c r="AE3461">
        <v>38716</v>
      </c>
    </row>
    <row r="3462" spans="1:31" x14ac:dyDescent="0.3">
      <c r="A3462" s="1" t="s">
        <v>4296</v>
      </c>
      <c r="B3462" s="1" t="s">
        <v>100</v>
      </c>
      <c r="C3462" s="1" t="s">
        <v>77</v>
      </c>
      <c r="D3462" s="2">
        <v>43500</v>
      </c>
      <c r="E3462" s="2">
        <v>43659</v>
      </c>
      <c r="F3462" s="2" t="str">
        <f>TEXT(Sales[[#This Row],[OrderDate]],"dd")</f>
        <v>13</v>
      </c>
      <c r="G3462" s="2">
        <v>43674</v>
      </c>
      <c r="H3462" s="2">
        <v>43680</v>
      </c>
      <c r="I3462" s="1" t="s">
        <v>32</v>
      </c>
      <c r="J3462">
        <v>27</v>
      </c>
      <c r="K3462" s="1" t="s">
        <v>179</v>
      </c>
      <c r="L3462">
        <v>7</v>
      </c>
      <c r="M3462" s="1" t="s">
        <v>271</v>
      </c>
      <c r="N3462">
        <v>6</v>
      </c>
      <c r="O3462" s="1" t="s">
        <v>274</v>
      </c>
      <c r="P3462">
        <v>8</v>
      </c>
      <c r="Q3462">
        <v>7.4999999999999997E-2</v>
      </c>
      <c r="R3462">
        <v>3564.4</v>
      </c>
      <c r="S3462">
        <v>2566.3679999999999</v>
      </c>
      <c r="T3462">
        <v>20530.944</v>
      </c>
      <c r="U3462">
        <v>26376.560000000001</v>
      </c>
      <c r="V3462">
        <f>Sales[[#This Row],[Total Revenue]]-Sales[[#This Row],[Total Buying]]</f>
        <v>5845.6160000000018</v>
      </c>
      <c r="W3462">
        <v>151</v>
      </c>
      <c r="X3462" s="1" t="s">
        <v>485</v>
      </c>
      <c r="Y3462" s="1" t="s">
        <v>486</v>
      </c>
      <c r="Z3462" s="1" t="s">
        <v>196</v>
      </c>
      <c r="AA3462" s="1" t="s">
        <v>197</v>
      </c>
      <c r="AB3462" s="1" t="s">
        <v>147</v>
      </c>
      <c r="AC3462" s="1" t="s">
        <v>197</v>
      </c>
      <c r="AD3462">
        <v>61449</v>
      </c>
      <c r="AE3462">
        <v>63090</v>
      </c>
    </row>
    <row r="3463" spans="1:31" x14ac:dyDescent="0.3">
      <c r="A3463" s="1" t="s">
        <v>4297</v>
      </c>
      <c r="B3463" s="1" t="s">
        <v>42</v>
      </c>
      <c r="C3463" s="1" t="s">
        <v>77</v>
      </c>
      <c r="D3463" s="2">
        <v>43600</v>
      </c>
      <c r="E3463" s="2">
        <v>43659</v>
      </c>
      <c r="F3463" s="2" t="str">
        <f>TEXT(Sales[[#This Row],[OrderDate]],"dd")</f>
        <v>13</v>
      </c>
      <c r="G3463" s="2">
        <v>43675</v>
      </c>
      <c r="H3463" s="2">
        <v>43684</v>
      </c>
      <c r="I3463" s="1" t="s">
        <v>32</v>
      </c>
      <c r="J3463">
        <v>22</v>
      </c>
      <c r="K3463" s="1" t="s">
        <v>85</v>
      </c>
      <c r="L3463">
        <v>48</v>
      </c>
      <c r="M3463" s="1" t="s">
        <v>102</v>
      </c>
      <c r="N3463">
        <v>47</v>
      </c>
      <c r="O3463" s="1" t="s">
        <v>254</v>
      </c>
      <c r="P3463">
        <v>1</v>
      </c>
      <c r="Q3463">
        <v>0.05</v>
      </c>
      <c r="R3463">
        <v>2351.7000000000003</v>
      </c>
      <c r="S3463">
        <v>1011.2310000000001</v>
      </c>
      <c r="T3463">
        <v>1011.2310000000001</v>
      </c>
      <c r="U3463">
        <v>2234.1150000000002</v>
      </c>
      <c r="V3463">
        <f>Sales[[#This Row],[Total Revenue]]-Sales[[#This Row],[Total Buying]]</f>
        <v>1222.884</v>
      </c>
      <c r="W3463">
        <v>187</v>
      </c>
      <c r="X3463" s="1" t="s">
        <v>870</v>
      </c>
      <c r="Y3463" s="1" t="s">
        <v>772</v>
      </c>
      <c r="Z3463" s="1" t="s">
        <v>369</v>
      </c>
      <c r="AA3463" s="1" t="s">
        <v>370</v>
      </c>
      <c r="AB3463" s="1" t="s">
        <v>147</v>
      </c>
      <c r="AC3463" s="1" t="s">
        <v>370</v>
      </c>
      <c r="AD3463">
        <v>58240</v>
      </c>
      <c r="AE3463">
        <v>44334</v>
      </c>
    </row>
    <row r="3464" spans="1:31" x14ac:dyDescent="0.3">
      <c r="A3464" s="1" t="s">
        <v>4298</v>
      </c>
      <c r="B3464" s="1" t="s">
        <v>47</v>
      </c>
      <c r="C3464" s="1" t="s">
        <v>31</v>
      </c>
      <c r="D3464" s="2">
        <v>43500</v>
      </c>
      <c r="E3464" s="2">
        <v>43659</v>
      </c>
      <c r="F3464" s="2" t="str">
        <f>TEXT(Sales[[#This Row],[OrderDate]],"dd")</f>
        <v>13</v>
      </c>
      <c r="G3464" s="2">
        <v>43674</v>
      </c>
      <c r="H3464" s="2">
        <v>43680</v>
      </c>
      <c r="I3464" s="1" t="s">
        <v>32</v>
      </c>
      <c r="J3464">
        <v>15</v>
      </c>
      <c r="K3464" s="1" t="s">
        <v>134</v>
      </c>
      <c r="L3464">
        <v>33</v>
      </c>
      <c r="M3464" s="1" t="s">
        <v>262</v>
      </c>
      <c r="N3464">
        <v>2</v>
      </c>
      <c r="O3464" s="1" t="s">
        <v>394</v>
      </c>
      <c r="P3464">
        <v>1</v>
      </c>
      <c r="Q3464">
        <v>0.3</v>
      </c>
      <c r="R3464">
        <v>1165.8</v>
      </c>
      <c r="S3464">
        <v>827.71799999999996</v>
      </c>
      <c r="T3464">
        <v>827.71799999999996</v>
      </c>
      <c r="U3464">
        <v>816.06</v>
      </c>
      <c r="V3464">
        <f>Sales[[#This Row],[Total Revenue]]-Sales[[#This Row],[Total Buying]]</f>
        <v>-11.658000000000015</v>
      </c>
      <c r="W3464">
        <v>239</v>
      </c>
      <c r="X3464" s="1" t="s">
        <v>1544</v>
      </c>
      <c r="Y3464" s="1" t="s">
        <v>1545</v>
      </c>
      <c r="Z3464" s="1" t="s">
        <v>1040</v>
      </c>
      <c r="AA3464" s="1" t="s">
        <v>1041</v>
      </c>
      <c r="AB3464" s="1" t="s">
        <v>147</v>
      </c>
      <c r="AC3464" s="1" t="s">
        <v>1041</v>
      </c>
      <c r="AD3464">
        <v>107574</v>
      </c>
      <c r="AE3464">
        <v>49840</v>
      </c>
    </row>
    <row r="3465" spans="1:31" x14ac:dyDescent="0.3">
      <c r="A3465" s="1" t="s">
        <v>4299</v>
      </c>
      <c r="B3465" s="1" t="s">
        <v>47</v>
      </c>
      <c r="C3465" s="1" t="s">
        <v>77</v>
      </c>
      <c r="D3465" s="2">
        <v>43500</v>
      </c>
      <c r="E3465" s="2">
        <v>43659</v>
      </c>
      <c r="F3465" s="2" t="str">
        <f>TEXT(Sales[[#This Row],[OrderDate]],"dd")</f>
        <v>13</v>
      </c>
      <c r="G3465" s="2">
        <v>43676</v>
      </c>
      <c r="H3465" s="2">
        <v>43681</v>
      </c>
      <c r="I3465" s="1" t="s">
        <v>32</v>
      </c>
      <c r="J3465">
        <v>20</v>
      </c>
      <c r="K3465" s="1" t="s">
        <v>225</v>
      </c>
      <c r="L3465">
        <v>48</v>
      </c>
      <c r="M3465" s="1" t="s">
        <v>102</v>
      </c>
      <c r="N3465">
        <v>28</v>
      </c>
      <c r="O3465" s="1" t="s">
        <v>135</v>
      </c>
      <c r="P3465">
        <v>7</v>
      </c>
      <c r="Q3465">
        <v>0.05</v>
      </c>
      <c r="R3465">
        <v>1112.2</v>
      </c>
      <c r="S3465">
        <v>633.95399999999995</v>
      </c>
      <c r="T3465">
        <v>4437.6779999999999</v>
      </c>
      <c r="U3465">
        <v>7396.130000000001</v>
      </c>
      <c r="V3465">
        <f>Sales[[#This Row],[Total Revenue]]-Sales[[#This Row],[Total Buying]]</f>
        <v>2958.4520000000011</v>
      </c>
      <c r="W3465">
        <v>127</v>
      </c>
      <c r="X3465" s="1" t="s">
        <v>736</v>
      </c>
      <c r="Y3465" s="1" t="s">
        <v>728</v>
      </c>
      <c r="Z3465" s="1" t="s">
        <v>306</v>
      </c>
      <c r="AA3465" s="1" t="s">
        <v>307</v>
      </c>
      <c r="AB3465" s="1" t="s">
        <v>56</v>
      </c>
      <c r="AC3465" s="1" t="s">
        <v>307</v>
      </c>
      <c r="AD3465">
        <v>31003</v>
      </c>
      <c r="AE3465">
        <v>38253</v>
      </c>
    </row>
    <row r="3466" spans="1:31" x14ac:dyDescent="0.3">
      <c r="A3466" s="1" t="s">
        <v>4300</v>
      </c>
      <c r="B3466" s="1" t="s">
        <v>47</v>
      </c>
      <c r="C3466" s="1" t="s">
        <v>31</v>
      </c>
      <c r="D3466" s="2">
        <v>43600</v>
      </c>
      <c r="E3466" s="2">
        <v>43659</v>
      </c>
      <c r="F3466" s="2" t="str">
        <f>TEXT(Sales[[#This Row],[OrderDate]],"dd")</f>
        <v>13</v>
      </c>
      <c r="G3466" s="2">
        <v>43684</v>
      </c>
      <c r="H3466" s="2">
        <v>43686</v>
      </c>
      <c r="I3466" s="1" t="s">
        <v>32</v>
      </c>
      <c r="J3466">
        <v>12</v>
      </c>
      <c r="K3466" s="1" t="s">
        <v>208</v>
      </c>
      <c r="L3466">
        <v>50</v>
      </c>
      <c r="M3466" s="1" t="s">
        <v>427</v>
      </c>
      <c r="N3466">
        <v>45</v>
      </c>
      <c r="O3466" s="1" t="s">
        <v>109</v>
      </c>
      <c r="P3466">
        <v>5</v>
      </c>
      <c r="Q3466">
        <v>0.1</v>
      </c>
      <c r="R3466">
        <v>877.7</v>
      </c>
      <c r="S3466">
        <v>623.16700000000003</v>
      </c>
      <c r="T3466">
        <v>3115.835</v>
      </c>
      <c r="U3466">
        <v>3949.6500000000005</v>
      </c>
      <c r="V3466">
        <f>Sales[[#This Row],[Total Revenue]]-Sales[[#This Row],[Total Buying]]</f>
        <v>833.81500000000051</v>
      </c>
      <c r="W3466">
        <v>215</v>
      </c>
      <c r="X3466" s="1" t="s">
        <v>527</v>
      </c>
      <c r="Y3466" s="1" t="s">
        <v>528</v>
      </c>
      <c r="Z3466" s="1" t="s">
        <v>236</v>
      </c>
      <c r="AA3466" s="1" t="s">
        <v>237</v>
      </c>
      <c r="AB3466" s="1" t="s">
        <v>147</v>
      </c>
      <c r="AC3466" s="1" t="s">
        <v>237</v>
      </c>
      <c r="AD3466">
        <v>73026</v>
      </c>
      <c r="AE3466">
        <v>40355</v>
      </c>
    </row>
    <row r="3467" spans="1:31" x14ac:dyDescent="0.3">
      <c r="A3467" s="1" t="s">
        <v>4301</v>
      </c>
      <c r="B3467" s="1" t="s">
        <v>30</v>
      </c>
      <c r="C3467" s="1" t="s">
        <v>62</v>
      </c>
      <c r="D3467" s="2">
        <v>43600</v>
      </c>
      <c r="E3467" s="2">
        <v>43660</v>
      </c>
      <c r="F3467" s="2" t="str">
        <f>TEXT(Sales[[#This Row],[OrderDate]],"dd")</f>
        <v>14</v>
      </c>
      <c r="G3467" s="2">
        <v>43682</v>
      </c>
      <c r="H3467" s="2">
        <v>43684</v>
      </c>
      <c r="I3467" s="1" t="s">
        <v>32</v>
      </c>
      <c r="J3467">
        <v>7</v>
      </c>
      <c r="K3467" s="1" t="s">
        <v>188</v>
      </c>
      <c r="L3467">
        <v>26</v>
      </c>
      <c r="M3467" s="1" t="s">
        <v>215</v>
      </c>
      <c r="N3467">
        <v>47</v>
      </c>
      <c r="O3467" s="1" t="s">
        <v>254</v>
      </c>
      <c r="P3467">
        <v>6</v>
      </c>
      <c r="Q3467">
        <v>0.15</v>
      </c>
      <c r="R3467">
        <v>1788.9</v>
      </c>
      <c r="S3467">
        <v>1431.1200000000001</v>
      </c>
      <c r="T3467">
        <v>8586.7200000000012</v>
      </c>
      <c r="U3467">
        <v>9123.39</v>
      </c>
      <c r="V3467">
        <f>Sales[[#This Row],[Total Revenue]]-Sales[[#This Row],[Total Buying]]</f>
        <v>536.66999999999825</v>
      </c>
      <c r="W3467">
        <v>305</v>
      </c>
      <c r="X3467" s="1" t="s">
        <v>430</v>
      </c>
      <c r="Y3467" s="1" t="s">
        <v>431</v>
      </c>
      <c r="Z3467" s="1" t="s">
        <v>432</v>
      </c>
      <c r="AA3467" s="1" t="s">
        <v>433</v>
      </c>
      <c r="AB3467" s="1" t="s">
        <v>56</v>
      </c>
      <c r="AC3467" s="1" t="s">
        <v>433</v>
      </c>
      <c r="AD3467">
        <v>44518</v>
      </c>
      <c r="AE3467">
        <v>51094</v>
      </c>
    </row>
    <row r="3468" spans="1:31" x14ac:dyDescent="0.3">
      <c r="A3468" s="1" t="s">
        <v>4302</v>
      </c>
      <c r="B3468" s="1" t="s">
        <v>42</v>
      </c>
      <c r="C3468" s="1" t="s">
        <v>77</v>
      </c>
      <c r="D3468" s="2">
        <v>43500</v>
      </c>
      <c r="E3468" s="2">
        <v>43660</v>
      </c>
      <c r="F3468" s="2" t="str">
        <f>TEXT(Sales[[#This Row],[OrderDate]],"dd")</f>
        <v>14</v>
      </c>
      <c r="G3468" s="2">
        <v>43684</v>
      </c>
      <c r="H3468" s="2">
        <v>43687</v>
      </c>
      <c r="I3468" s="1" t="s">
        <v>32</v>
      </c>
      <c r="J3468">
        <v>22</v>
      </c>
      <c r="K3468" s="1" t="s">
        <v>85</v>
      </c>
      <c r="L3468">
        <v>37</v>
      </c>
      <c r="M3468" s="1" t="s">
        <v>498</v>
      </c>
      <c r="N3468">
        <v>41</v>
      </c>
      <c r="O3468" s="1" t="s">
        <v>60</v>
      </c>
      <c r="P3468">
        <v>3</v>
      </c>
      <c r="Q3468">
        <v>7.4999999999999997E-2</v>
      </c>
      <c r="R3468">
        <v>2546</v>
      </c>
      <c r="S3468">
        <v>1374.8400000000001</v>
      </c>
      <c r="T3468">
        <v>4124.5200000000004</v>
      </c>
      <c r="U3468">
        <v>7065.1500000000005</v>
      </c>
      <c r="V3468">
        <f>Sales[[#This Row],[Total Revenue]]-Sales[[#This Row],[Total Buying]]</f>
        <v>2940.63</v>
      </c>
      <c r="W3468">
        <v>145</v>
      </c>
      <c r="X3468" s="1" t="s">
        <v>1526</v>
      </c>
      <c r="Y3468" s="1" t="s">
        <v>1527</v>
      </c>
      <c r="Z3468" s="1" t="s">
        <v>457</v>
      </c>
      <c r="AA3468" s="1" t="s">
        <v>458</v>
      </c>
      <c r="AB3468" s="1" t="s">
        <v>56</v>
      </c>
      <c r="AC3468" s="1" t="s">
        <v>458</v>
      </c>
      <c r="AD3468">
        <v>52798</v>
      </c>
      <c r="AE3468">
        <v>36466</v>
      </c>
    </row>
    <row r="3469" spans="1:31" x14ac:dyDescent="0.3">
      <c r="A3469" s="1" t="s">
        <v>4303</v>
      </c>
      <c r="B3469" s="1" t="s">
        <v>47</v>
      </c>
      <c r="C3469" s="1" t="s">
        <v>424</v>
      </c>
      <c r="D3469" s="2">
        <v>43600</v>
      </c>
      <c r="E3469" s="2">
        <v>43660</v>
      </c>
      <c r="F3469" s="2" t="str">
        <f>TEXT(Sales[[#This Row],[OrderDate]],"dd")</f>
        <v>14</v>
      </c>
      <c r="G3469" s="2">
        <v>43684</v>
      </c>
      <c r="H3469" s="2">
        <v>43694</v>
      </c>
      <c r="I3469" s="1" t="s">
        <v>32</v>
      </c>
      <c r="J3469">
        <v>13</v>
      </c>
      <c r="K3469" s="1" t="s">
        <v>88</v>
      </c>
      <c r="L3469">
        <v>37</v>
      </c>
      <c r="M3469" s="1" t="s">
        <v>498</v>
      </c>
      <c r="N3469">
        <v>42</v>
      </c>
      <c r="O3469" s="1" t="s">
        <v>139</v>
      </c>
      <c r="P3469">
        <v>2</v>
      </c>
      <c r="Q3469">
        <v>0.05</v>
      </c>
      <c r="R3469">
        <v>2465.6</v>
      </c>
      <c r="S3469">
        <v>1725.9199999999998</v>
      </c>
      <c r="T3469">
        <v>3451.8399999999997</v>
      </c>
      <c r="U3469">
        <v>4684.6399999999994</v>
      </c>
      <c r="V3469">
        <f>Sales[[#This Row],[Total Revenue]]-Sales[[#This Row],[Total Buying]]</f>
        <v>1232.7999999999997</v>
      </c>
      <c r="W3469">
        <v>87</v>
      </c>
      <c r="X3469" s="1" t="s">
        <v>617</v>
      </c>
      <c r="Y3469" s="1" t="s">
        <v>618</v>
      </c>
      <c r="Z3469" s="1" t="s">
        <v>158</v>
      </c>
      <c r="AA3469" s="1" t="s">
        <v>159</v>
      </c>
      <c r="AB3469" s="1" t="s">
        <v>116</v>
      </c>
      <c r="AC3469" s="1" t="s">
        <v>159</v>
      </c>
      <c r="AD3469">
        <v>41730</v>
      </c>
      <c r="AE3469">
        <v>52157</v>
      </c>
    </row>
    <row r="3470" spans="1:31" x14ac:dyDescent="0.3">
      <c r="A3470" s="1" t="s">
        <v>4304</v>
      </c>
      <c r="B3470" s="1" t="s">
        <v>100</v>
      </c>
      <c r="C3470" s="1" t="s">
        <v>62</v>
      </c>
      <c r="D3470" s="2">
        <v>43600</v>
      </c>
      <c r="E3470" s="2">
        <v>43660</v>
      </c>
      <c r="F3470" s="2" t="str">
        <f>TEXT(Sales[[#This Row],[OrderDate]],"dd")</f>
        <v>14</v>
      </c>
      <c r="G3470" s="2">
        <v>43663</v>
      </c>
      <c r="H3470" s="2">
        <v>43670</v>
      </c>
      <c r="I3470" s="1" t="s">
        <v>32</v>
      </c>
      <c r="J3470">
        <v>27</v>
      </c>
      <c r="K3470" s="1" t="s">
        <v>179</v>
      </c>
      <c r="L3470">
        <v>43</v>
      </c>
      <c r="M3470" s="1" t="s">
        <v>183</v>
      </c>
      <c r="N3470">
        <v>42</v>
      </c>
      <c r="O3470" s="1" t="s">
        <v>139</v>
      </c>
      <c r="P3470">
        <v>1</v>
      </c>
      <c r="Q3470">
        <v>0.15</v>
      </c>
      <c r="R3470">
        <v>5956.3</v>
      </c>
      <c r="S3470">
        <v>4228.973</v>
      </c>
      <c r="T3470">
        <v>4228.973</v>
      </c>
      <c r="U3470">
        <v>5062.8550000000005</v>
      </c>
      <c r="V3470">
        <f>Sales[[#This Row],[Total Revenue]]-Sales[[#This Row],[Total Buying]]</f>
        <v>833.88200000000052</v>
      </c>
      <c r="W3470">
        <v>291</v>
      </c>
      <c r="X3470" s="1" t="s">
        <v>296</v>
      </c>
      <c r="Y3470" s="1" t="s">
        <v>297</v>
      </c>
      <c r="Z3470" s="1" t="s">
        <v>298</v>
      </c>
      <c r="AA3470" s="1" t="s">
        <v>299</v>
      </c>
      <c r="AB3470" s="1" t="s">
        <v>116</v>
      </c>
      <c r="AC3470" s="1" t="s">
        <v>299</v>
      </c>
      <c r="AD3470">
        <v>254167</v>
      </c>
      <c r="AE3470">
        <v>55003</v>
      </c>
    </row>
    <row r="3471" spans="1:31" x14ac:dyDescent="0.3">
      <c r="A3471" s="1" t="s">
        <v>4305</v>
      </c>
      <c r="B3471" s="1" t="s">
        <v>47</v>
      </c>
      <c r="C3471" s="1" t="s">
        <v>62</v>
      </c>
      <c r="D3471" s="2">
        <v>43600</v>
      </c>
      <c r="E3471" s="2">
        <v>43660</v>
      </c>
      <c r="F3471" s="2" t="str">
        <f>TEXT(Sales[[#This Row],[OrderDate]],"dd")</f>
        <v>14</v>
      </c>
      <c r="G3471" s="2">
        <v>43685</v>
      </c>
      <c r="H3471" s="2">
        <v>43688</v>
      </c>
      <c r="I3471" s="1" t="s">
        <v>32</v>
      </c>
      <c r="J3471">
        <v>16</v>
      </c>
      <c r="K3471" s="1" t="s">
        <v>270</v>
      </c>
      <c r="L3471">
        <v>34</v>
      </c>
      <c r="M3471" s="1" t="s">
        <v>378</v>
      </c>
      <c r="N3471">
        <v>46</v>
      </c>
      <c r="O3471" s="1" t="s">
        <v>150</v>
      </c>
      <c r="P3471">
        <v>5</v>
      </c>
      <c r="Q3471">
        <v>0.05</v>
      </c>
      <c r="R3471">
        <v>1072</v>
      </c>
      <c r="S3471">
        <v>686.08</v>
      </c>
      <c r="T3471">
        <v>3430.4</v>
      </c>
      <c r="U3471">
        <v>5092</v>
      </c>
      <c r="V3471">
        <f>Sales[[#This Row],[Total Revenue]]-Sales[[#This Row],[Total Buying]]</f>
        <v>1661.6</v>
      </c>
      <c r="W3471">
        <v>296</v>
      </c>
      <c r="X3471" s="1" t="s">
        <v>965</v>
      </c>
      <c r="Y3471" s="1" t="s">
        <v>966</v>
      </c>
      <c r="Z3471" s="1" t="s">
        <v>967</v>
      </c>
      <c r="AA3471" s="1" t="s">
        <v>968</v>
      </c>
      <c r="AB3471" s="1" t="s">
        <v>40</v>
      </c>
      <c r="AC3471" s="1" t="s">
        <v>968</v>
      </c>
      <c r="AD3471">
        <v>61481</v>
      </c>
      <c r="AE3471">
        <v>37501</v>
      </c>
    </row>
    <row r="3472" spans="1:31" x14ac:dyDescent="0.3">
      <c r="A3472" s="1" t="s">
        <v>4306</v>
      </c>
      <c r="B3472" s="1" t="s">
        <v>47</v>
      </c>
      <c r="C3472" s="1" t="s">
        <v>239</v>
      </c>
      <c r="D3472" s="2">
        <v>43600</v>
      </c>
      <c r="E3472" s="2">
        <v>43660</v>
      </c>
      <c r="F3472" s="2" t="str">
        <f>TEXT(Sales[[#This Row],[OrderDate]],"dd")</f>
        <v>14</v>
      </c>
      <c r="G3472" s="2">
        <v>43663</v>
      </c>
      <c r="H3472" s="2">
        <v>43668</v>
      </c>
      <c r="I3472" s="1" t="s">
        <v>32</v>
      </c>
      <c r="J3472">
        <v>16</v>
      </c>
      <c r="K3472" s="1" t="s">
        <v>270</v>
      </c>
      <c r="L3472">
        <v>19</v>
      </c>
      <c r="M3472" s="1" t="s">
        <v>346</v>
      </c>
      <c r="N3472">
        <v>41</v>
      </c>
      <c r="O3472" s="1" t="s">
        <v>60</v>
      </c>
      <c r="P3472">
        <v>8</v>
      </c>
      <c r="Q3472">
        <v>0.1</v>
      </c>
      <c r="R3472">
        <v>978.2</v>
      </c>
      <c r="S3472">
        <v>674.95799999999997</v>
      </c>
      <c r="T3472">
        <v>5399.6639999999998</v>
      </c>
      <c r="U3472">
        <v>7043.04</v>
      </c>
      <c r="V3472">
        <f>Sales[[#This Row],[Total Revenue]]-Sales[[#This Row],[Total Buying]]</f>
        <v>1643.3760000000002</v>
      </c>
      <c r="W3472">
        <v>337</v>
      </c>
      <c r="X3472" s="1" t="s">
        <v>614</v>
      </c>
      <c r="Y3472" s="1" t="s">
        <v>615</v>
      </c>
      <c r="Z3472" s="1" t="s">
        <v>251</v>
      </c>
      <c r="AA3472" s="1" t="s">
        <v>252</v>
      </c>
      <c r="AB3472" s="1" t="s">
        <v>56</v>
      </c>
      <c r="AC3472" s="1" t="s">
        <v>252</v>
      </c>
      <c r="AD3472">
        <v>40020</v>
      </c>
      <c r="AE3472">
        <v>72427</v>
      </c>
    </row>
    <row r="3473" spans="1:31" x14ac:dyDescent="0.3">
      <c r="A3473" s="1" t="s">
        <v>4307</v>
      </c>
      <c r="B3473" s="1" t="s">
        <v>30</v>
      </c>
      <c r="C3473" s="1" t="s">
        <v>31</v>
      </c>
      <c r="D3473" s="2">
        <v>43600</v>
      </c>
      <c r="E3473" s="2">
        <v>43660</v>
      </c>
      <c r="F3473" s="2" t="str">
        <f>TEXT(Sales[[#This Row],[OrderDate]],"dd")</f>
        <v>14</v>
      </c>
      <c r="G3473" s="2">
        <v>43672</v>
      </c>
      <c r="H3473" s="2">
        <v>43682</v>
      </c>
      <c r="I3473" s="1" t="s">
        <v>32</v>
      </c>
      <c r="J3473">
        <v>6</v>
      </c>
      <c r="K3473" s="1" t="s">
        <v>33</v>
      </c>
      <c r="L3473">
        <v>33</v>
      </c>
      <c r="M3473" s="1" t="s">
        <v>262</v>
      </c>
      <c r="N3473">
        <v>20</v>
      </c>
      <c r="O3473" s="1" t="s">
        <v>245</v>
      </c>
      <c r="P3473">
        <v>5</v>
      </c>
      <c r="Q3473">
        <v>0.2</v>
      </c>
      <c r="R3473">
        <v>180.9</v>
      </c>
      <c r="S3473">
        <v>79.596000000000004</v>
      </c>
      <c r="T3473">
        <v>397.98</v>
      </c>
      <c r="U3473">
        <v>723.6</v>
      </c>
      <c r="V3473">
        <f>Sales[[#This Row],[Total Revenue]]-Sales[[#This Row],[Total Buying]]</f>
        <v>325.62</v>
      </c>
      <c r="W3473">
        <v>212</v>
      </c>
      <c r="X3473" s="1" t="s">
        <v>229</v>
      </c>
      <c r="Y3473" s="1" t="s">
        <v>230</v>
      </c>
      <c r="Z3473" s="1" t="s">
        <v>231</v>
      </c>
      <c r="AA3473" s="1" t="s">
        <v>232</v>
      </c>
      <c r="AB3473" s="1" t="s">
        <v>56</v>
      </c>
      <c r="AC3473" s="1" t="s">
        <v>232</v>
      </c>
      <c r="AD3473">
        <v>39893</v>
      </c>
      <c r="AE3473">
        <v>100849</v>
      </c>
    </row>
    <row r="3474" spans="1:31" x14ac:dyDescent="0.3">
      <c r="A3474" s="1" t="s">
        <v>4308</v>
      </c>
      <c r="B3474" s="1" t="s">
        <v>42</v>
      </c>
      <c r="C3474" s="1" t="s">
        <v>77</v>
      </c>
      <c r="D3474" s="2">
        <v>43500</v>
      </c>
      <c r="E3474" s="2">
        <v>43660</v>
      </c>
      <c r="F3474" s="2" t="str">
        <f>TEXT(Sales[[#This Row],[OrderDate]],"dd")</f>
        <v>14</v>
      </c>
      <c r="G3474" s="2">
        <v>43666</v>
      </c>
      <c r="H3474" s="2">
        <v>43674</v>
      </c>
      <c r="I3474" s="1" t="s">
        <v>32</v>
      </c>
      <c r="J3474">
        <v>21</v>
      </c>
      <c r="K3474" s="1" t="s">
        <v>43</v>
      </c>
      <c r="L3474">
        <v>41</v>
      </c>
      <c r="M3474" s="1" t="s">
        <v>505</v>
      </c>
      <c r="N3474">
        <v>46</v>
      </c>
      <c r="O3474" s="1" t="s">
        <v>150</v>
      </c>
      <c r="P3474">
        <v>1</v>
      </c>
      <c r="Q3474">
        <v>0.05</v>
      </c>
      <c r="R3474">
        <v>857.6</v>
      </c>
      <c r="S3474">
        <v>428.8</v>
      </c>
      <c r="T3474">
        <v>428.8</v>
      </c>
      <c r="U3474">
        <v>814.72</v>
      </c>
      <c r="V3474">
        <f>Sales[[#This Row],[Total Revenue]]-Sales[[#This Row],[Total Buying]]</f>
        <v>385.92</v>
      </c>
      <c r="W3474">
        <v>112</v>
      </c>
      <c r="X3474" s="1" t="s">
        <v>688</v>
      </c>
      <c r="Y3474" s="1" t="s">
        <v>81</v>
      </c>
      <c r="Z3474" s="1" t="s">
        <v>82</v>
      </c>
      <c r="AA3474" s="1" t="s">
        <v>83</v>
      </c>
      <c r="AB3474" s="1" t="s">
        <v>40</v>
      </c>
      <c r="AC3474" s="1" t="s">
        <v>83</v>
      </c>
      <c r="AD3474">
        <v>40213</v>
      </c>
      <c r="AE3474">
        <v>40467</v>
      </c>
    </row>
    <row r="3475" spans="1:31" x14ac:dyDescent="0.3">
      <c r="A3475" s="1" t="s">
        <v>4309</v>
      </c>
      <c r="B3475" s="1" t="s">
        <v>47</v>
      </c>
      <c r="C3475" s="1" t="s">
        <v>239</v>
      </c>
      <c r="D3475" s="2">
        <v>43500</v>
      </c>
      <c r="E3475" s="2">
        <v>43660</v>
      </c>
      <c r="F3475" s="2" t="str">
        <f>TEXT(Sales[[#This Row],[OrderDate]],"dd")</f>
        <v>14</v>
      </c>
      <c r="G3475" s="2">
        <v>43678</v>
      </c>
      <c r="H3475" s="2">
        <v>43688</v>
      </c>
      <c r="I3475" s="1" t="s">
        <v>32</v>
      </c>
      <c r="J3475">
        <v>15</v>
      </c>
      <c r="K3475" s="1" t="s">
        <v>134</v>
      </c>
      <c r="L3475">
        <v>41</v>
      </c>
      <c r="M3475" s="1" t="s">
        <v>505</v>
      </c>
      <c r="N3475">
        <v>40</v>
      </c>
      <c r="O3475" s="1" t="s">
        <v>199</v>
      </c>
      <c r="P3475">
        <v>1</v>
      </c>
      <c r="Q3475">
        <v>7.4999999999999997E-2</v>
      </c>
      <c r="R3475">
        <v>5755.3</v>
      </c>
      <c r="S3475">
        <v>3740.9450000000002</v>
      </c>
      <c r="T3475">
        <v>3740.9450000000002</v>
      </c>
      <c r="U3475">
        <v>5323.6525000000001</v>
      </c>
      <c r="V3475">
        <f>Sales[[#This Row],[Total Revenue]]-Sales[[#This Row],[Total Buying]]</f>
        <v>1582.7075</v>
      </c>
      <c r="W3475">
        <v>345</v>
      </c>
      <c r="X3475" s="1" t="s">
        <v>676</v>
      </c>
      <c r="Y3475" s="1" t="s">
        <v>677</v>
      </c>
      <c r="Z3475" s="1" t="s">
        <v>678</v>
      </c>
      <c r="AA3475" s="1" t="s">
        <v>679</v>
      </c>
      <c r="AB3475" s="1" t="s">
        <v>116</v>
      </c>
      <c r="AC3475" s="1" t="s">
        <v>679</v>
      </c>
      <c r="AD3475">
        <v>32506</v>
      </c>
      <c r="AE3475">
        <v>41291</v>
      </c>
    </row>
    <row r="3476" spans="1:31" x14ac:dyDescent="0.3">
      <c r="A3476" s="1" t="s">
        <v>4310</v>
      </c>
      <c r="B3476" s="1" t="s">
        <v>42</v>
      </c>
      <c r="C3476" s="1" t="s">
        <v>62</v>
      </c>
      <c r="D3476" s="2">
        <v>43500</v>
      </c>
      <c r="E3476" s="2">
        <v>43660</v>
      </c>
      <c r="F3476" s="2" t="str">
        <f>TEXT(Sales[[#This Row],[OrderDate]],"dd")</f>
        <v>14</v>
      </c>
      <c r="G3476" s="2">
        <v>43670</v>
      </c>
      <c r="H3476" s="2">
        <v>43675</v>
      </c>
      <c r="I3476" s="1" t="s">
        <v>32</v>
      </c>
      <c r="J3476">
        <v>22</v>
      </c>
      <c r="K3476" s="1" t="s">
        <v>85</v>
      </c>
      <c r="L3476">
        <v>3</v>
      </c>
      <c r="M3476" s="1" t="s">
        <v>175</v>
      </c>
      <c r="N3476">
        <v>4</v>
      </c>
      <c r="O3476" s="1" t="s">
        <v>64</v>
      </c>
      <c r="P3476">
        <v>8</v>
      </c>
      <c r="Q3476">
        <v>7.4999999999999997E-2</v>
      </c>
      <c r="R3476">
        <v>2485.7000000000003</v>
      </c>
      <c r="S3476">
        <v>1988.5600000000004</v>
      </c>
      <c r="T3476">
        <v>15908.480000000003</v>
      </c>
      <c r="U3476">
        <v>18394.18</v>
      </c>
      <c r="V3476">
        <f>Sales[[#This Row],[Total Revenue]]-Sales[[#This Row],[Total Buying]]</f>
        <v>2485.6999999999971</v>
      </c>
      <c r="W3476">
        <v>281</v>
      </c>
      <c r="X3476" s="1" t="s">
        <v>1297</v>
      </c>
      <c r="Y3476" s="1" t="s">
        <v>1298</v>
      </c>
      <c r="Z3476" s="1" t="s">
        <v>145</v>
      </c>
      <c r="AA3476" s="1" t="s">
        <v>146</v>
      </c>
      <c r="AB3476" s="1" t="s">
        <v>147</v>
      </c>
      <c r="AC3476" s="1" t="s">
        <v>146</v>
      </c>
      <c r="AD3476">
        <v>334724</v>
      </c>
      <c r="AE3476">
        <v>45659</v>
      </c>
    </row>
    <row r="3477" spans="1:31" x14ac:dyDescent="0.3">
      <c r="A3477" s="1" t="s">
        <v>4311</v>
      </c>
      <c r="B3477" s="1" t="s">
        <v>30</v>
      </c>
      <c r="C3477" s="1" t="s">
        <v>77</v>
      </c>
      <c r="D3477" s="2">
        <v>43600</v>
      </c>
      <c r="E3477" s="2">
        <v>43661</v>
      </c>
      <c r="F3477" s="2" t="str">
        <f>TEXT(Sales[[#This Row],[OrderDate]],"dd")</f>
        <v>15</v>
      </c>
      <c r="G3477" s="2">
        <v>43674</v>
      </c>
      <c r="H3477" s="2">
        <v>43683</v>
      </c>
      <c r="I3477" s="1" t="s">
        <v>32</v>
      </c>
      <c r="J3477">
        <v>9</v>
      </c>
      <c r="K3477" s="1" t="s">
        <v>214</v>
      </c>
      <c r="L3477">
        <v>30</v>
      </c>
      <c r="M3477" s="1" t="s">
        <v>166</v>
      </c>
      <c r="N3477">
        <v>25</v>
      </c>
      <c r="O3477" s="1" t="s">
        <v>216</v>
      </c>
      <c r="P3477">
        <v>1</v>
      </c>
      <c r="Q3477">
        <v>0.1</v>
      </c>
      <c r="R3477">
        <v>864.30000000000007</v>
      </c>
      <c r="S3477">
        <v>639.58199999999999</v>
      </c>
      <c r="T3477">
        <v>639.58199999999999</v>
      </c>
      <c r="U3477">
        <v>777.87000000000012</v>
      </c>
      <c r="V3477">
        <f>Sales[[#This Row],[Total Revenue]]-Sales[[#This Row],[Total Buying]]</f>
        <v>138.28800000000012</v>
      </c>
      <c r="W3477">
        <v>199</v>
      </c>
      <c r="X3477" s="1" t="s">
        <v>669</v>
      </c>
      <c r="Y3477" s="1" t="s">
        <v>670</v>
      </c>
      <c r="Z3477" s="1" t="s">
        <v>608</v>
      </c>
      <c r="AA3477" s="1" t="s">
        <v>609</v>
      </c>
      <c r="AB3477" s="1" t="s">
        <v>56</v>
      </c>
      <c r="AC3477" s="1" t="s">
        <v>609</v>
      </c>
      <c r="AD3477">
        <v>125752</v>
      </c>
      <c r="AE3477">
        <v>49778</v>
      </c>
    </row>
    <row r="3478" spans="1:31" x14ac:dyDescent="0.3">
      <c r="A3478" s="1" t="s">
        <v>4312</v>
      </c>
      <c r="B3478" s="1" t="s">
        <v>30</v>
      </c>
      <c r="C3478" s="1" t="s">
        <v>48</v>
      </c>
      <c r="D3478" s="2">
        <v>43500</v>
      </c>
      <c r="E3478" s="2">
        <v>43661</v>
      </c>
      <c r="F3478" s="2" t="str">
        <f>TEXT(Sales[[#This Row],[OrderDate]],"dd")</f>
        <v>15</v>
      </c>
      <c r="G3478" s="2">
        <v>43664</v>
      </c>
      <c r="H3478" s="2">
        <v>43671</v>
      </c>
      <c r="I3478" s="1" t="s">
        <v>32</v>
      </c>
      <c r="J3478">
        <v>8</v>
      </c>
      <c r="K3478" s="1" t="s">
        <v>105</v>
      </c>
      <c r="L3478">
        <v>17</v>
      </c>
      <c r="M3478" s="1" t="s">
        <v>278</v>
      </c>
      <c r="N3478">
        <v>24</v>
      </c>
      <c r="O3478" s="1" t="s">
        <v>204</v>
      </c>
      <c r="P3478">
        <v>8</v>
      </c>
      <c r="Q3478">
        <v>7.4999999999999997E-2</v>
      </c>
      <c r="R3478">
        <v>817.4</v>
      </c>
      <c r="S3478">
        <v>498.61399999999998</v>
      </c>
      <c r="T3478">
        <v>3988.9119999999998</v>
      </c>
      <c r="U3478">
        <v>6048.76</v>
      </c>
      <c r="V3478">
        <f>Sales[[#This Row],[Total Revenue]]-Sales[[#This Row],[Total Buying]]</f>
        <v>2059.8480000000004</v>
      </c>
      <c r="W3478">
        <v>54</v>
      </c>
      <c r="X3478" s="1" t="s">
        <v>1100</v>
      </c>
      <c r="Y3478" s="1" t="s">
        <v>169</v>
      </c>
      <c r="Z3478" s="1" t="s">
        <v>158</v>
      </c>
      <c r="AA3478" s="1" t="s">
        <v>159</v>
      </c>
      <c r="AB3478" s="1" t="s">
        <v>116</v>
      </c>
      <c r="AC3478" s="1" t="s">
        <v>159</v>
      </c>
      <c r="AD3478">
        <v>60493</v>
      </c>
      <c r="AE3478">
        <v>57703</v>
      </c>
    </row>
    <row r="3479" spans="1:31" x14ac:dyDescent="0.3">
      <c r="A3479" s="1" t="s">
        <v>4313</v>
      </c>
      <c r="B3479" s="1" t="s">
        <v>30</v>
      </c>
      <c r="C3479" s="1" t="s">
        <v>77</v>
      </c>
      <c r="D3479" s="2">
        <v>43500</v>
      </c>
      <c r="E3479" s="2">
        <v>43661</v>
      </c>
      <c r="F3479" s="2" t="str">
        <f>TEXT(Sales[[#This Row],[OrderDate]],"dd")</f>
        <v>15</v>
      </c>
      <c r="G3479" s="2">
        <v>43665</v>
      </c>
      <c r="H3479" s="2">
        <v>43666</v>
      </c>
      <c r="I3479" s="1" t="s">
        <v>32</v>
      </c>
      <c r="J3479">
        <v>10</v>
      </c>
      <c r="K3479" s="1" t="s">
        <v>121</v>
      </c>
      <c r="L3479">
        <v>25</v>
      </c>
      <c r="M3479" s="1" t="s">
        <v>454</v>
      </c>
      <c r="N3479">
        <v>37</v>
      </c>
      <c r="O3479" s="1" t="s">
        <v>309</v>
      </c>
      <c r="P3479">
        <v>5</v>
      </c>
      <c r="Q3479">
        <v>7.4999999999999997E-2</v>
      </c>
      <c r="R3479">
        <v>1038.5</v>
      </c>
      <c r="S3479">
        <v>675.02499999999998</v>
      </c>
      <c r="T3479">
        <v>3375.125</v>
      </c>
      <c r="U3479">
        <v>4803.0625</v>
      </c>
      <c r="V3479">
        <f>Sales[[#This Row],[Total Revenue]]-Sales[[#This Row],[Total Buying]]</f>
        <v>1427.9375</v>
      </c>
      <c r="W3479">
        <v>170</v>
      </c>
      <c r="X3479" s="1" t="s">
        <v>628</v>
      </c>
      <c r="Y3479" s="1" t="s">
        <v>629</v>
      </c>
      <c r="Z3479" s="1" t="s">
        <v>196</v>
      </c>
      <c r="AA3479" s="1" t="s">
        <v>197</v>
      </c>
      <c r="AB3479" s="1" t="s">
        <v>147</v>
      </c>
      <c r="AC3479" s="1" t="s">
        <v>197</v>
      </c>
      <c r="AD3479">
        <v>47239</v>
      </c>
      <c r="AE3479">
        <v>45552</v>
      </c>
    </row>
    <row r="3480" spans="1:31" x14ac:dyDescent="0.3">
      <c r="A3480" s="1" t="s">
        <v>4314</v>
      </c>
      <c r="B3480" s="1" t="s">
        <v>30</v>
      </c>
      <c r="C3480" s="1" t="s">
        <v>77</v>
      </c>
      <c r="D3480" s="2">
        <v>43500</v>
      </c>
      <c r="E3480" s="2">
        <v>43661</v>
      </c>
      <c r="F3480" s="2" t="str">
        <f>TEXT(Sales[[#This Row],[OrderDate]],"dd")</f>
        <v>15</v>
      </c>
      <c r="G3480" s="2">
        <v>43663</v>
      </c>
      <c r="H3480" s="2">
        <v>43672</v>
      </c>
      <c r="I3480" s="1" t="s">
        <v>32</v>
      </c>
      <c r="J3480">
        <v>7</v>
      </c>
      <c r="K3480" s="1" t="s">
        <v>188</v>
      </c>
      <c r="L3480">
        <v>32</v>
      </c>
      <c r="M3480" s="1" t="s">
        <v>303</v>
      </c>
      <c r="N3480">
        <v>36</v>
      </c>
      <c r="O3480" s="1" t="s">
        <v>227</v>
      </c>
      <c r="P3480">
        <v>4</v>
      </c>
      <c r="Q3480">
        <v>0.15</v>
      </c>
      <c r="R3480">
        <v>1092.1000000000001</v>
      </c>
      <c r="S3480">
        <v>928.28500000000008</v>
      </c>
      <c r="T3480">
        <v>3713.1400000000003</v>
      </c>
      <c r="U3480">
        <v>3713.1400000000003</v>
      </c>
      <c r="V3480">
        <f>Sales[[#This Row],[Total Revenue]]-Sales[[#This Row],[Total Buying]]</f>
        <v>0</v>
      </c>
      <c r="W3480">
        <v>114</v>
      </c>
      <c r="X3480" s="1" t="s">
        <v>1153</v>
      </c>
      <c r="Y3480" s="1" t="s">
        <v>682</v>
      </c>
      <c r="Z3480" s="1" t="s">
        <v>306</v>
      </c>
      <c r="AA3480" s="1" t="s">
        <v>307</v>
      </c>
      <c r="AB3480" s="1" t="s">
        <v>56</v>
      </c>
      <c r="AC3480" s="1" t="s">
        <v>307</v>
      </c>
      <c r="AD3480">
        <v>40453</v>
      </c>
      <c r="AE3480">
        <v>56464</v>
      </c>
    </row>
    <row r="3481" spans="1:31" x14ac:dyDescent="0.3">
      <c r="A3481" s="1" t="s">
        <v>4315</v>
      </c>
      <c r="B3481" s="1" t="s">
        <v>47</v>
      </c>
      <c r="C3481" s="1" t="s">
        <v>62</v>
      </c>
      <c r="D3481" s="2">
        <v>43500</v>
      </c>
      <c r="E3481" s="2">
        <v>43661</v>
      </c>
      <c r="F3481" s="2" t="str">
        <f>TEXT(Sales[[#This Row],[OrderDate]],"dd")</f>
        <v>15</v>
      </c>
      <c r="G3481" s="2">
        <v>43673</v>
      </c>
      <c r="H3481" s="2">
        <v>43682</v>
      </c>
      <c r="I3481" s="1" t="s">
        <v>32</v>
      </c>
      <c r="J3481">
        <v>14</v>
      </c>
      <c r="K3481" s="1" t="s">
        <v>222</v>
      </c>
      <c r="L3481">
        <v>13</v>
      </c>
      <c r="M3481" s="1" t="s">
        <v>118</v>
      </c>
      <c r="N3481">
        <v>6</v>
      </c>
      <c r="O3481" s="1" t="s">
        <v>274</v>
      </c>
      <c r="P3481">
        <v>3</v>
      </c>
      <c r="Q3481">
        <v>7.4999999999999997E-2</v>
      </c>
      <c r="R3481">
        <v>3825.7000000000003</v>
      </c>
      <c r="S3481">
        <v>1912.8500000000001</v>
      </c>
      <c r="T3481">
        <v>5738.55</v>
      </c>
      <c r="U3481">
        <v>10616.317500000001</v>
      </c>
      <c r="V3481">
        <f>Sales[[#This Row],[Total Revenue]]-Sales[[#This Row],[Total Buying]]</f>
        <v>4877.7675000000008</v>
      </c>
      <c r="W3481">
        <v>302</v>
      </c>
      <c r="X3481" s="1" t="s">
        <v>1084</v>
      </c>
      <c r="Y3481" s="1" t="s">
        <v>144</v>
      </c>
      <c r="Z3481" s="1" t="s">
        <v>432</v>
      </c>
      <c r="AA3481" s="1" t="s">
        <v>433</v>
      </c>
      <c r="AB3481" s="1" t="s">
        <v>56</v>
      </c>
      <c r="AC3481" s="1" t="s">
        <v>433</v>
      </c>
      <c r="AD3481">
        <v>51776</v>
      </c>
      <c r="AE3481">
        <v>46947</v>
      </c>
    </row>
    <row r="3482" spans="1:31" x14ac:dyDescent="0.3">
      <c r="A3482" s="1" t="s">
        <v>4316</v>
      </c>
      <c r="B3482" s="1" t="s">
        <v>47</v>
      </c>
      <c r="C3482" s="1" t="s">
        <v>62</v>
      </c>
      <c r="D3482" s="2">
        <v>43500</v>
      </c>
      <c r="E3482" s="2">
        <v>43661</v>
      </c>
      <c r="F3482" s="2" t="str">
        <f>TEXT(Sales[[#This Row],[OrderDate]],"dd")</f>
        <v>15</v>
      </c>
      <c r="G3482" s="2">
        <v>43667</v>
      </c>
      <c r="H3482" s="2">
        <v>43670</v>
      </c>
      <c r="I3482" s="1" t="s">
        <v>32</v>
      </c>
      <c r="J3482">
        <v>15</v>
      </c>
      <c r="K3482" s="1" t="s">
        <v>134</v>
      </c>
      <c r="L3482">
        <v>20</v>
      </c>
      <c r="M3482" s="1" t="s">
        <v>59</v>
      </c>
      <c r="N3482">
        <v>8</v>
      </c>
      <c r="O3482" s="1" t="s">
        <v>172</v>
      </c>
      <c r="P3482">
        <v>2</v>
      </c>
      <c r="Q3482">
        <v>0.1</v>
      </c>
      <c r="R3482">
        <v>167.5</v>
      </c>
      <c r="S3482">
        <v>128.97499999999999</v>
      </c>
      <c r="T3482">
        <v>257.95</v>
      </c>
      <c r="U3482">
        <v>301.5</v>
      </c>
      <c r="V3482">
        <f>Sales[[#This Row],[Total Revenue]]-Sales[[#This Row],[Total Buying]]</f>
        <v>43.550000000000011</v>
      </c>
      <c r="W3482">
        <v>296</v>
      </c>
      <c r="X3482" s="1" t="s">
        <v>965</v>
      </c>
      <c r="Y3482" s="1" t="s">
        <v>966</v>
      </c>
      <c r="Z3482" s="1" t="s">
        <v>967</v>
      </c>
      <c r="AA3482" s="1" t="s">
        <v>968</v>
      </c>
      <c r="AB3482" s="1" t="s">
        <v>40</v>
      </c>
      <c r="AC3482" s="1" t="s">
        <v>968</v>
      </c>
      <c r="AD3482">
        <v>61481</v>
      </c>
      <c r="AE3482">
        <v>37501</v>
      </c>
    </row>
    <row r="3483" spans="1:31" x14ac:dyDescent="0.3">
      <c r="A3483" s="1" t="s">
        <v>4317</v>
      </c>
      <c r="B3483" s="1" t="s">
        <v>42</v>
      </c>
      <c r="C3483" s="1" t="s">
        <v>424</v>
      </c>
      <c r="D3483" s="2">
        <v>43600</v>
      </c>
      <c r="E3483" s="2">
        <v>43661</v>
      </c>
      <c r="F3483" s="2" t="str">
        <f>TEXT(Sales[[#This Row],[OrderDate]],"dd")</f>
        <v>15</v>
      </c>
      <c r="G3483" s="2">
        <v>43686</v>
      </c>
      <c r="H3483" s="2">
        <v>43690</v>
      </c>
      <c r="I3483" s="1" t="s">
        <v>32</v>
      </c>
      <c r="J3483">
        <v>21</v>
      </c>
      <c r="K3483" s="1" t="s">
        <v>43</v>
      </c>
      <c r="L3483">
        <v>24</v>
      </c>
      <c r="M3483" s="1" t="s">
        <v>138</v>
      </c>
      <c r="N3483">
        <v>42</v>
      </c>
      <c r="O3483" s="1" t="s">
        <v>139</v>
      </c>
      <c r="P3483">
        <v>7</v>
      </c>
      <c r="Q3483">
        <v>7.4999999999999997E-2</v>
      </c>
      <c r="R3483">
        <v>3939.6</v>
      </c>
      <c r="S3483">
        <v>2127.384</v>
      </c>
      <c r="T3483">
        <v>14891.688</v>
      </c>
      <c r="U3483">
        <v>25508.91</v>
      </c>
      <c r="V3483">
        <f>Sales[[#This Row],[Total Revenue]]-Sales[[#This Row],[Total Buying]]</f>
        <v>10617.222</v>
      </c>
      <c r="W3483">
        <v>80</v>
      </c>
      <c r="X3483" s="1" t="s">
        <v>581</v>
      </c>
      <c r="Y3483" s="1" t="s">
        <v>582</v>
      </c>
      <c r="Z3483" s="1" t="s">
        <v>158</v>
      </c>
      <c r="AA3483" s="1" t="s">
        <v>159</v>
      </c>
      <c r="AB3483" s="1" t="s">
        <v>116</v>
      </c>
      <c r="AC3483" s="1" t="s">
        <v>159</v>
      </c>
      <c r="AD3483">
        <v>92440</v>
      </c>
      <c r="AE3483">
        <v>44797</v>
      </c>
    </row>
    <row r="3484" spans="1:31" x14ac:dyDescent="0.3">
      <c r="A3484" s="1" t="s">
        <v>4318</v>
      </c>
      <c r="B3484" s="1" t="s">
        <v>30</v>
      </c>
      <c r="C3484" s="1" t="s">
        <v>48</v>
      </c>
      <c r="D3484" s="2">
        <v>43500</v>
      </c>
      <c r="E3484" s="2">
        <v>43661</v>
      </c>
      <c r="F3484" s="2" t="str">
        <f>TEXT(Sales[[#This Row],[OrderDate]],"dd")</f>
        <v>15</v>
      </c>
      <c r="G3484" s="2">
        <v>43682</v>
      </c>
      <c r="H3484" s="2">
        <v>43683</v>
      </c>
      <c r="I3484" s="1" t="s">
        <v>32</v>
      </c>
      <c r="J3484">
        <v>2</v>
      </c>
      <c r="K3484" s="1" t="s">
        <v>142</v>
      </c>
      <c r="L3484">
        <v>19</v>
      </c>
      <c r="M3484" s="1" t="s">
        <v>346</v>
      </c>
      <c r="N3484">
        <v>26</v>
      </c>
      <c r="O3484" s="1" t="s">
        <v>45</v>
      </c>
      <c r="P3484">
        <v>5</v>
      </c>
      <c r="Q3484">
        <v>0.15</v>
      </c>
      <c r="R3484">
        <v>261.3</v>
      </c>
      <c r="S3484">
        <v>167.232</v>
      </c>
      <c r="T3484">
        <v>836.16</v>
      </c>
      <c r="U3484">
        <v>1110.5250000000001</v>
      </c>
      <c r="V3484">
        <f>Sales[[#This Row],[Total Revenue]]-Sales[[#This Row],[Total Buying]]</f>
        <v>274.36500000000012</v>
      </c>
      <c r="W3484">
        <v>30</v>
      </c>
      <c r="X3484" s="1" t="s">
        <v>319</v>
      </c>
      <c r="Y3484" s="1" t="s">
        <v>169</v>
      </c>
      <c r="Z3484" s="1" t="s">
        <v>158</v>
      </c>
      <c r="AA3484" s="1" t="s">
        <v>159</v>
      </c>
      <c r="AB3484" s="1" t="s">
        <v>116</v>
      </c>
      <c r="AC3484" s="1" t="s">
        <v>159</v>
      </c>
      <c r="AD3484">
        <v>32564</v>
      </c>
      <c r="AE3484">
        <v>45925</v>
      </c>
    </row>
    <row r="3485" spans="1:31" x14ac:dyDescent="0.3">
      <c r="A3485" s="1" t="s">
        <v>4319</v>
      </c>
      <c r="B3485" s="1" t="s">
        <v>30</v>
      </c>
      <c r="C3485" s="1" t="s">
        <v>31</v>
      </c>
      <c r="D3485" s="2">
        <v>43600</v>
      </c>
      <c r="E3485" s="2">
        <v>43661</v>
      </c>
      <c r="F3485" s="2" t="str">
        <f>TEXT(Sales[[#This Row],[OrderDate]],"dd")</f>
        <v>15</v>
      </c>
      <c r="G3485" s="2">
        <v>43668</v>
      </c>
      <c r="H3485" s="2">
        <v>43671</v>
      </c>
      <c r="I3485" s="1" t="s">
        <v>32</v>
      </c>
      <c r="J3485">
        <v>9</v>
      </c>
      <c r="K3485" s="1" t="s">
        <v>214</v>
      </c>
      <c r="L3485">
        <v>12</v>
      </c>
      <c r="M3485" s="1" t="s">
        <v>380</v>
      </c>
      <c r="N3485">
        <v>37</v>
      </c>
      <c r="O3485" s="1" t="s">
        <v>309</v>
      </c>
      <c r="P3485">
        <v>5</v>
      </c>
      <c r="Q3485">
        <v>0.15</v>
      </c>
      <c r="R3485">
        <v>2385.2000000000003</v>
      </c>
      <c r="S3485">
        <v>1454.9720000000002</v>
      </c>
      <c r="T3485">
        <v>7274.8600000000006</v>
      </c>
      <c r="U3485">
        <v>10137.100000000002</v>
      </c>
      <c r="V3485">
        <f>Sales[[#This Row],[Total Revenue]]-Sales[[#This Row],[Total Buying]]</f>
        <v>2862.2400000000016</v>
      </c>
      <c r="W3485">
        <v>235</v>
      </c>
      <c r="X3485" s="1" t="s">
        <v>2549</v>
      </c>
      <c r="Y3485" s="1" t="s">
        <v>2550</v>
      </c>
      <c r="Z3485" s="1" t="s">
        <v>316</v>
      </c>
      <c r="AA3485" s="1" t="s">
        <v>317</v>
      </c>
      <c r="AB3485" s="1" t="s">
        <v>56</v>
      </c>
      <c r="AC3485" s="1" t="s">
        <v>317</v>
      </c>
      <c r="AD3485">
        <v>170366</v>
      </c>
      <c r="AE3485">
        <v>55398</v>
      </c>
    </row>
    <row r="3486" spans="1:31" x14ac:dyDescent="0.3">
      <c r="A3486" s="1" t="s">
        <v>4320</v>
      </c>
      <c r="B3486" s="1" t="s">
        <v>30</v>
      </c>
      <c r="C3486" s="1" t="s">
        <v>424</v>
      </c>
      <c r="D3486" s="2">
        <v>43600</v>
      </c>
      <c r="E3486" s="2">
        <v>43661</v>
      </c>
      <c r="F3486" s="2" t="str">
        <f>TEXT(Sales[[#This Row],[OrderDate]],"dd")</f>
        <v>15</v>
      </c>
      <c r="G3486" s="2">
        <v>43679</v>
      </c>
      <c r="H3486" s="2">
        <v>43689</v>
      </c>
      <c r="I3486" s="1" t="s">
        <v>32</v>
      </c>
      <c r="J3486">
        <v>11</v>
      </c>
      <c r="K3486" s="1" t="s">
        <v>125</v>
      </c>
      <c r="L3486">
        <v>10</v>
      </c>
      <c r="M3486" s="1" t="s">
        <v>273</v>
      </c>
      <c r="N3486">
        <v>18</v>
      </c>
      <c r="O3486" s="1" t="s">
        <v>364</v>
      </c>
      <c r="P3486">
        <v>1</v>
      </c>
      <c r="Q3486">
        <v>0.4</v>
      </c>
      <c r="R3486">
        <v>3865.9</v>
      </c>
      <c r="S3486">
        <v>3131.3790000000004</v>
      </c>
      <c r="T3486">
        <v>3131.3790000000004</v>
      </c>
      <c r="U3486">
        <v>2319.54</v>
      </c>
      <c r="V3486">
        <f>Sales[[#This Row],[Total Revenue]]-Sales[[#This Row],[Total Buying]]</f>
        <v>-811.8390000000004</v>
      </c>
      <c r="W3486">
        <v>71</v>
      </c>
      <c r="X3486" s="1" t="s">
        <v>541</v>
      </c>
      <c r="Y3486" s="1" t="s">
        <v>542</v>
      </c>
      <c r="Z3486" s="1" t="s">
        <v>158</v>
      </c>
      <c r="AA3486" s="1" t="s">
        <v>159</v>
      </c>
      <c r="AB3486" s="1" t="s">
        <v>116</v>
      </c>
      <c r="AC3486" s="1" t="s">
        <v>159</v>
      </c>
      <c r="AD3486">
        <v>353287</v>
      </c>
      <c r="AE3486">
        <v>81294</v>
      </c>
    </row>
    <row r="3487" spans="1:31" x14ac:dyDescent="0.3">
      <c r="A3487" s="1" t="s">
        <v>4321</v>
      </c>
      <c r="B3487" s="1" t="s">
        <v>30</v>
      </c>
      <c r="C3487" s="1" t="s">
        <v>62</v>
      </c>
      <c r="D3487" s="2">
        <v>43600</v>
      </c>
      <c r="E3487" s="2">
        <v>43662</v>
      </c>
      <c r="F3487" s="2" t="str">
        <f>TEXT(Sales[[#This Row],[OrderDate]],"dd")</f>
        <v>16</v>
      </c>
      <c r="G3487" s="2">
        <v>43679</v>
      </c>
      <c r="H3487" s="2">
        <v>43684</v>
      </c>
      <c r="I3487" s="1" t="s">
        <v>32</v>
      </c>
      <c r="J3487">
        <v>12</v>
      </c>
      <c r="K3487" s="1" t="s">
        <v>208</v>
      </c>
      <c r="L3487">
        <v>2</v>
      </c>
      <c r="M3487" s="1" t="s">
        <v>248</v>
      </c>
      <c r="N3487">
        <v>42</v>
      </c>
      <c r="O3487" s="1" t="s">
        <v>139</v>
      </c>
      <c r="P3487">
        <v>5</v>
      </c>
      <c r="Q3487">
        <v>0.05</v>
      </c>
      <c r="R3487">
        <v>3832.4</v>
      </c>
      <c r="S3487">
        <v>1571.2839999999999</v>
      </c>
      <c r="T3487">
        <v>7856.4199999999992</v>
      </c>
      <c r="U3487">
        <v>18203.900000000001</v>
      </c>
      <c r="V3487">
        <f>Sales[[#This Row],[Total Revenue]]-Sales[[#This Row],[Total Buying]]</f>
        <v>10347.480000000003</v>
      </c>
      <c r="W3487">
        <v>294</v>
      </c>
      <c r="X3487" s="1" t="s">
        <v>65</v>
      </c>
      <c r="Y3487" s="1" t="s">
        <v>66</v>
      </c>
      <c r="Z3487" s="1" t="s">
        <v>67</v>
      </c>
      <c r="AA3487" s="1" t="s">
        <v>68</v>
      </c>
      <c r="AB3487" s="1" t="s">
        <v>40</v>
      </c>
      <c r="AC3487" s="1" t="s">
        <v>68</v>
      </c>
      <c r="AD3487">
        <v>581050</v>
      </c>
      <c r="AE3487">
        <v>38253</v>
      </c>
    </row>
    <row r="3488" spans="1:31" x14ac:dyDescent="0.3">
      <c r="A3488" s="1" t="s">
        <v>4322</v>
      </c>
      <c r="B3488" s="1" t="s">
        <v>30</v>
      </c>
      <c r="C3488" s="1" t="s">
        <v>77</v>
      </c>
      <c r="D3488" s="2">
        <v>43500</v>
      </c>
      <c r="E3488" s="2">
        <v>43662</v>
      </c>
      <c r="F3488" s="2" t="str">
        <f>TEXT(Sales[[#This Row],[OrderDate]],"dd")</f>
        <v>16</v>
      </c>
      <c r="G3488" s="2">
        <v>43675</v>
      </c>
      <c r="H3488" s="2">
        <v>43682</v>
      </c>
      <c r="I3488" s="1" t="s">
        <v>32</v>
      </c>
      <c r="J3488">
        <v>11</v>
      </c>
      <c r="K3488" s="1" t="s">
        <v>125</v>
      </c>
      <c r="L3488">
        <v>1</v>
      </c>
      <c r="M3488" s="1" t="s">
        <v>79</v>
      </c>
      <c r="N3488">
        <v>1</v>
      </c>
      <c r="O3488" s="1" t="s">
        <v>72</v>
      </c>
      <c r="P3488">
        <v>2</v>
      </c>
      <c r="Q3488">
        <v>0.1</v>
      </c>
      <c r="R3488">
        <v>3852.5</v>
      </c>
      <c r="S3488">
        <v>2658.2249999999999</v>
      </c>
      <c r="T3488">
        <v>5316.45</v>
      </c>
      <c r="U3488">
        <v>6934.5</v>
      </c>
      <c r="V3488">
        <f>Sales[[#This Row],[Total Revenue]]-Sales[[#This Row],[Total Buying]]</f>
        <v>1618.0500000000002</v>
      </c>
      <c r="W3488">
        <v>129</v>
      </c>
      <c r="X3488" s="1" t="s">
        <v>1427</v>
      </c>
      <c r="Y3488" s="1" t="s">
        <v>294</v>
      </c>
      <c r="Z3488" s="1" t="s">
        <v>306</v>
      </c>
      <c r="AA3488" s="1" t="s">
        <v>307</v>
      </c>
      <c r="AB3488" s="1" t="s">
        <v>56</v>
      </c>
      <c r="AC3488" s="1" t="s">
        <v>307</v>
      </c>
      <c r="AD3488">
        <v>105359</v>
      </c>
      <c r="AE3488">
        <v>42318</v>
      </c>
    </row>
    <row r="3489" spans="1:31" x14ac:dyDescent="0.3">
      <c r="A3489" s="1" t="s">
        <v>4323</v>
      </c>
      <c r="B3489" s="1" t="s">
        <v>47</v>
      </c>
      <c r="C3489" s="1" t="s">
        <v>48</v>
      </c>
      <c r="D3489" s="2">
        <v>43500</v>
      </c>
      <c r="E3489" s="2">
        <v>43662</v>
      </c>
      <c r="F3489" s="2" t="str">
        <f>TEXT(Sales[[#This Row],[OrderDate]],"dd")</f>
        <v>16</v>
      </c>
      <c r="G3489" s="2">
        <v>43668</v>
      </c>
      <c r="H3489" s="2">
        <v>43673</v>
      </c>
      <c r="I3489" s="1" t="s">
        <v>32</v>
      </c>
      <c r="J3489">
        <v>13</v>
      </c>
      <c r="K3489" s="1" t="s">
        <v>88</v>
      </c>
      <c r="L3489">
        <v>26</v>
      </c>
      <c r="M3489" s="1" t="s">
        <v>215</v>
      </c>
      <c r="N3489">
        <v>17</v>
      </c>
      <c r="O3489" s="1" t="s">
        <v>180</v>
      </c>
      <c r="P3489">
        <v>1</v>
      </c>
      <c r="Q3489">
        <v>7.4999999999999997E-2</v>
      </c>
      <c r="R3489">
        <v>214.4</v>
      </c>
      <c r="S3489">
        <v>137.21600000000001</v>
      </c>
      <c r="T3489">
        <v>137.21600000000001</v>
      </c>
      <c r="U3489">
        <v>198.32</v>
      </c>
      <c r="V3489">
        <f>Sales[[#This Row],[Total Revenue]]-Sales[[#This Row],[Total Buying]]</f>
        <v>61.103999999999985</v>
      </c>
      <c r="W3489">
        <v>2</v>
      </c>
      <c r="X3489" s="1" t="s">
        <v>1074</v>
      </c>
      <c r="Y3489" s="1" t="s">
        <v>1075</v>
      </c>
      <c r="Z3489" s="1" t="s">
        <v>54</v>
      </c>
      <c r="AA3489" s="1" t="s">
        <v>55</v>
      </c>
      <c r="AB3489" s="1" t="s">
        <v>56</v>
      </c>
      <c r="AC3489" s="1" t="s">
        <v>55</v>
      </c>
      <c r="AD3489">
        <v>78554</v>
      </c>
      <c r="AE3489">
        <v>48775</v>
      </c>
    </row>
    <row r="3490" spans="1:31" x14ac:dyDescent="0.3">
      <c r="A3490" s="1" t="s">
        <v>4324</v>
      </c>
      <c r="B3490" s="1" t="s">
        <v>47</v>
      </c>
      <c r="C3490" s="1" t="s">
        <v>62</v>
      </c>
      <c r="D3490" s="2">
        <v>43500</v>
      </c>
      <c r="E3490" s="2">
        <v>43662</v>
      </c>
      <c r="F3490" s="2" t="str">
        <f>TEXT(Sales[[#This Row],[OrderDate]],"dd")</f>
        <v>16</v>
      </c>
      <c r="G3490" s="2">
        <v>43671</v>
      </c>
      <c r="H3490" s="2">
        <v>43681</v>
      </c>
      <c r="I3490" s="1" t="s">
        <v>32</v>
      </c>
      <c r="J3490">
        <v>17</v>
      </c>
      <c r="K3490" s="1" t="s">
        <v>292</v>
      </c>
      <c r="L3490">
        <v>47</v>
      </c>
      <c r="M3490" s="1" t="s">
        <v>267</v>
      </c>
      <c r="N3490">
        <v>47</v>
      </c>
      <c r="O3490" s="1" t="s">
        <v>254</v>
      </c>
      <c r="P3490">
        <v>5</v>
      </c>
      <c r="Q3490">
        <v>0.2</v>
      </c>
      <c r="R3490">
        <v>254.6</v>
      </c>
      <c r="S3490">
        <v>178.22</v>
      </c>
      <c r="T3490">
        <v>891.1</v>
      </c>
      <c r="U3490">
        <v>1018.4000000000001</v>
      </c>
      <c r="V3490">
        <f>Sales[[#This Row],[Total Revenue]]-Sales[[#This Row],[Total Buying]]</f>
        <v>127.30000000000007</v>
      </c>
      <c r="W3490">
        <v>303</v>
      </c>
      <c r="X3490" s="1" t="s">
        <v>439</v>
      </c>
      <c r="Y3490" s="1" t="s">
        <v>440</v>
      </c>
      <c r="Z3490" s="1" t="s">
        <v>432</v>
      </c>
      <c r="AA3490" s="1" t="s">
        <v>433</v>
      </c>
      <c r="AB3490" s="1" t="s">
        <v>56</v>
      </c>
      <c r="AC3490" s="1" t="s">
        <v>433</v>
      </c>
      <c r="AD3490">
        <v>81073</v>
      </c>
      <c r="AE3490">
        <v>34226</v>
      </c>
    </row>
    <row r="3491" spans="1:31" x14ac:dyDescent="0.3">
      <c r="A3491" s="1" t="s">
        <v>4325</v>
      </c>
      <c r="B3491" s="1" t="s">
        <v>42</v>
      </c>
      <c r="C3491" s="1" t="s">
        <v>239</v>
      </c>
      <c r="D3491" s="2">
        <v>43500</v>
      </c>
      <c r="E3491" s="2">
        <v>43662</v>
      </c>
      <c r="F3491" s="2" t="str">
        <f>TEXT(Sales[[#This Row],[OrderDate]],"dd")</f>
        <v>16</v>
      </c>
      <c r="G3491" s="2">
        <v>43678</v>
      </c>
      <c r="H3491" s="2">
        <v>43685</v>
      </c>
      <c r="I3491" s="1" t="s">
        <v>32</v>
      </c>
      <c r="J3491">
        <v>23</v>
      </c>
      <c r="K3491" s="1" t="s">
        <v>171</v>
      </c>
      <c r="L3491">
        <v>22</v>
      </c>
      <c r="M3491" s="1" t="s">
        <v>71</v>
      </c>
      <c r="N3491">
        <v>13</v>
      </c>
      <c r="O3491" s="1" t="s">
        <v>193</v>
      </c>
      <c r="P3491">
        <v>5</v>
      </c>
      <c r="Q3491">
        <v>0.3</v>
      </c>
      <c r="R3491">
        <v>1092.1000000000001</v>
      </c>
      <c r="S3491">
        <v>436.84000000000009</v>
      </c>
      <c r="T3491">
        <v>2184.2000000000003</v>
      </c>
      <c r="U3491">
        <v>3822.3500000000004</v>
      </c>
      <c r="V3491">
        <f>Sales[[#This Row],[Total Revenue]]-Sales[[#This Row],[Total Buying]]</f>
        <v>1638.15</v>
      </c>
      <c r="W3491">
        <v>353</v>
      </c>
      <c r="X3491" s="1" t="s">
        <v>846</v>
      </c>
      <c r="Y3491" s="1" t="s">
        <v>847</v>
      </c>
      <c r="Z3491" s="1" t="s">
        <v>242</v>
      </c>
      <c r="AA3491" s="1" t="s">
        <v>243</v>
      </c>
      <c r="AB3491" s="1" t="s">
        <v>56</v>
      </c>
      <c r="AC3491" s="1" t="s">
        <v>243</v>
      </c>
      <c r="AD3491">
        <v>69073</v>
      </c>
      <c r="AE3491">
        <v>50077</v>
      </c>
    </row>
    <row r="3492" spans="1:31" x14ac:dyDescent="0.3">
      <c r="A3492" s="1" t="s">
        <v>4326</v>
      </c>
      <c r="B3492" s="1" t="s">
        <v>30</v>
      </c>
      <c r="C3492" s="1" t="s">
        <v>239</v>
      </c>
      <c r="D3492" s="2">
        <v>43500</v>
      </c>
      <c r="E3492" s="2">
        <v>43663</v>
      </c>
      <c r="F3492" s="2" t="str">
        <f>TEXT(Sales[[#This Row],[OrderDate]],"dd")</f>
        <v>17</v>
      </c>
      <c r="G3492" s="2">
        <v>43679</v>
      </c>
      <c r="H3492" s="2">
        <v>43684</v>
      </c>
      <c r="I3492" s="1" t="s">
        <v>32</v>
      </c>
      <c r="J3492">
        <v>6</v>
      </c>
      <c r="K3492" s="1" t="s">
        <v>33</v>
      </c>
      <c r="L3492">
        <v>20</v>
      </c>
      <c r="M3492" s="1" t="s">
        <v>59</v>
      </c>
      <c r="N3492">
        <v>21</v>
      </c>
      <c r="O3492" s="1" t="s">
        <v>131</v>
      </c>
      <c r="P3492">
        <v>2</v>
      </c>
      <c r="Q3492">
        <v>0.1</v>
      </c>
      <c r="R3492">
        <v>1688.4</v>
      </c>
      <c r="S3492">
        <v>911.7360000000001</v>
      </c>
      <c r="T3492">
        <v>1823.4720000000002</v>
      </c>
      <c r="U3492">
        <v>3039.12</v>
      </c>
      <c r="V3492">
        <f>Sales[[#This Row],[Total Revenue]]-Sales[[#This Row],[Total Buying]]</f>
        <v>1215.6479999999997</v>
      </c>
      <c r="W3492">
        <v>347</v>
      </c>
      <c r="X3492" s="1" t="s">
        <v>946</v>
      </c>
      <c r="Y3492" s="1" t="s">
        <v>947</v>
      </c>
      <c r="Z3492" s="1" t="s">
        <v>678</v>
      </c>
      <c r="AA3492" s="1" t="s">
        <v>679</v>
      </c>
      <c r="AB3492" s="1" t="s">
        <v>116</v>
      </c>
      <c r="AC3492" s="1" t="s">
        <v>679</v>
      </c>
      <c r="AD3492">
        <v>31742</v>
      </c>
      <c r="AE3492">
        <v>68442</v>
      </c>
    </row>
    <row r="3493" spans="1:31" x14ac:dyDescent="0.3">
      <c r="A3493" s="1" t="s">
        <v>4327</v>
      </c>
      <c r="B3493" s="1" t="s">
        <v>30</v>
      </c>
      <c r="C3493" s="1" t="s">
        <v>77</v>
      </c>
      <c r="D3493" s="2">
        <v>43600</v>
      </c>
      <c r="E3493" s="2">
        <v>43663</v>
      </c>
      <c r="F3493" s="2" t="str">
        <f>TEXT(Sales[[#This Row],[OrderDate]],"dd")</f>
        <v>17</v>
      </c>
      <c r="G3493" s="2">
        <v>43681</v>
      </c>
      <c r="H3493" s="2">
        <v>43685</v>
      </c>
      <c r="I3493" s="1" t="s">
        <v>32</v>
      </c>
      <c r="J3493">
        <v>3</v>
      </c>
      <c r="K3493" s="1" t="s">
        <v>154</v>
      </c>
      <c r="L3493">
        <v>1</v>
      </c>
      <c r="M3493" s="1" t="s">
        <v>79</v>
      </c>
      <c r="N3493">
        <v>27</v>
      </c>
      <c r="O3493" s="1" t="s">
        <v>223</v>
      </c>
      <c r="P3493">
        <v>2</v>
      </c>
      <c r="Q3493">
        <v>0.15</v>
      </c>
      <c r="R3493">
        <v>3021.7000000000003</v>
      </c>
      <c r="S3493">
        <v>1269.114</v>
      </c>
      <c r="T3493">
        <v>2538.2280000000001</v>
      </c>
      <c r="U3493">
        <v>5136.8900000000003</v>
      </c>
      <c r="V3493">
        <f>Sales[[#This Row],[Total Revenue]]-Sales[[#This Row],[Total Buying]]</f>
        <v>2598.6620000000003</v>
      </c>
      <c r="W3493">
        <v>89</v>
      </c>
      <c r="X3493" s="1" t="s">
        <v>1489</v>
      </c>
      <c r="Y3493" s="1" t="s">
        <v>191</v>
      </c>
      <c r="Z3493" s="1" t="s">
        <v>158</v>
      </c>
      <c r="AA3493" s="1" t="s">
        <v>159</v>
      </c>
      <c r="AB3493" s="1" t="s">
        <v>116</v>
      </c>
      <c r="AC3493" s="1" t="s">
        <v>159</v>
      </c>
      <c r="AD3493">
        <v>30816</v>
      </c>
      <c r="AE3493">
        <v>69189</v>
      </c>
    </row>
    <row r="3494" spans="1:31" x14ac:dyDescent="0.3">
      <c r="A3494" s="1" t="s">
        <v>4328</v>
      </c>
      <c r="B3494" s="1" t="s">
        <v>47</v>
      </c>
      <c r="C3494" s="1" t="s">
        <v>77</v>
      </c>
      <c r="D3494" s="2">
        <v>43500</v>
      </c>
      <c r="E3494" s="2">
        <v>43663</v>
      </c>
      <c r="F3494" s="2" t="str">
        <f>TEXT(Sales[[#This Row],[OrderDate]],"dd")</f>
        <v>17</v>
      </c>
      <c r="G3494" s="2">
        <v>43671</v>
      </c>
      <c r="H3494" s="2">
        <v>43678</v>
      </c>
      <c r="I3494" s="1" t="s">
        <v>32</v>
      </c>
      <c r="J3494">
        <v>19</v>
      </c>
      <c r="K3494" s="1" t="s">
        <v>97</v>
      </c>
      <c r="L3494">
        <v>42</v>
      </c>
      <c r="M3494" s="1" t="s">
        <v>363</v>
      </c>
      <c r="N3494">
        <v>8</v>
      </c>
      <c r="O3494" s="1" t="s">
        <v>172</v>
      </c>
      <c r="P3494">
        <v>8</v>
      </c>
      <c r="Q3494">
        <v>0.4</v>
      </c>
      <c r="R3494">
        <v>3926.2000000000003</v>
      </c>
      <c r="S3494">
        <v>2866.1260000000002</v>
      </c>
      <c r="T3494">
        <v>22929.008000000002</v>
      </c>
      <c r="U3494">
        <v>18845.760000000002</v>
      </c>
      <c r="V3494">
        <f>Sales[[#This Row],[Total Revenue]]-Sales[[#This Row],[Total Buying]]</f>
        <v>-4083.2479999999996</v>
      </c>
      <c r="W3494">
        <v>110</v>
      </c>
      <c r="X3494" s="1" t="s">
        <v>372</v>
      </c>
      <c r="Y3494" s="1" t="s">
        <v>90</v>
      </c>
      <c r="Z3494" s="1" t="s">
        <v>82</v>
      </c>
      <c r="AA3494" s="1" t="s">
        <v>83</v>
      </c>
      <c r="AB3494" s="1" t="s">
        <v>40</v>
      </c>
      <c r="AC3494" s="1" t="s">
        <v>83</v>
      </c>
      <c r="AD3494">
        <v>46974</v>
      </c>
      <c r="AE3494">
        <v>79359</v>
      </c>
    </row>
    <row r="3495" spans="1:31" x14ac:dyDescent="0.3">
      <c r="A3495" s="1" t="s">
        <v>4329</v>
      </c>
      <c r="B3495" s="1" t="s">
        <v>30</v>
      </c>
      <c r="C3495" s="1" t="s">
        <v>424</v>
      </c>
      <c r="D3495" s="2">
        <v>43500</v>
      </c>
      <c r="E3495" s="2">
        <v>43663</v>
      </c>
      <c r="F3495" s="2" t="str">
        <f>TEXT(Sales[[#This Row],[OrderDate]],"dd")</f>
        <v>17</v>
      </c>
      <c r="G3495" s="2">
        <v>43673</v>
      </c>
      <c r="H3495" s="2">
        <v>43681</v>
      </c>
      <c r="I3495" s="1" t="s">
        <v>32</v>
      </c>
      <c r="J3495">
        <v>2</v>
      </c>
      <c r="K3495" s="1" t="s">
        <v>142</v>
      </c>
      <c r="L3495">
        <v>34</v>
      </c>
      <c r="M3495" s="1" t="s">
        <v>378</v>
      </c>
      <c r="N3495">
        <v>31</v>
      </c>
      <c r="O3495" s="1" t="s">
        <v>470</v>
      </c>
      <c r="P3495">
        <v>1</v>
      </c>
      <c r="Q3495">
        <v>0.15</v>
      </c>
      <c r="R3495">
        <v>2257.9</v>
      </c>
      <c r="S3495">
        <v>1241.8450000000003</v>
      </c>
      <c r="T3495">
        <v>1241.8450000000003</v>
      </c>
      <c r="U3495">
        <v>1919.2150000000001</v>
      </c>
      <c r="V3495">
        <f>Sales[[#This Row],[Total Revenue]]-Sales[[#This Row],[Total Buying]]</f>
        <v>677.36999999999989</v>
      </c>
      <c r="W3495">
        <v>84</v>
      </c>
      <c r="X3495" s="1" t="s">
        <v>425</v>
      </c>
      <c r="Y3495" s="1" t="s">
        <v>191</v>
      </c>
      <c r="Z3495" s="1" t="s">
        <v>158</v>
      </c>
      <c r="AA3495" s="1" t="s">
        <v>159</v>
      </c>
      <c r="AB3495" s="1" t="s">
        <v>116</v>
      </c>
      <c r="AC3495" s="1" t="s">
        <v>159</v>
      </c>
      <c r="AD3495">
        <v>55377</v>
      </c>
      <c r="AE3495">
        <v>79549</v>
      </c>
    </row>
    <row r="3496" spans="1:31" x14ac:dyDescent="0.3">
      <c r="A3496" s="1" t="s">
        <v>4330</v>
      </c>
      <c r="B3496" s="1" t="s">
        <v>47</v>
      </c>
      <c r="C3496" s="1" t="s">
        <v>77</v>
      </c>
      <c r="D3496" s="2">
        <v>43500</v>
      </c>
      <c r="E3496" s="2">
        <v>43663</v>
      </c>
      <c r="F3496" s="2" t="str">
        <f>TEXT(Sales[[#This Row],[OrderDate]],"dd")</f>
        <v>17</v>
      </c>
      <c r="G3496" s="2">
        <v>43689</v>
      </c>
      <c r="H3496" s="2">
        <v>43698</v>
      </c>
      <c r="I3496" s="1" t="s">
        <v>32</v>
      </c>
      <c r="J3496">
        <v>15</v>
      </c>
      <c r="K3496" s="1" t="s">
        <v>134</v>
      </c>
      <c r="L3496">
        <v>49</v>
      </c>
      <c r="M3496" s="1" t="s">
        <v>74</v>
      </c>
      <c r="N3496">
        <v>39</v>
      </c>
      <c r="O3496" s="1" t="s">
        <v>288</v>
      </c>
      <c r="P3496">
        <v>2</v>
      </c>
      <c r="Q3496">
        <v>0.05</v>
      </c>
      <c r="R3496">
        <v>2586.2000000000003</v>
      </c>
      <c r="S3496">
        <v>2172.4080000000004</v>
      </c>
      <c r="T3496">
        <v>4344.8160000000007</v>
      </c>
      <c r="U3496">
        <v>4913.7800000000007</v>
      </c>
      <c r="V3496">
        <f>Sales[[#This Row],[Total Revenue]]-Sales[[#This Row],[Total Buying]]</f>
        <v>568.96399999999994</v>
      </c>
      <c r="W3496">
        <v>124</v>
      </c>
      <c r="X3496" s="1" t="s">
        <v>1446</v>
      </c>
      <c r="Y3496" s="1" t="s">
        <v>1447</v>
      </c>
      <c r="Z3496" s="1" t="s">
        <v>306</v>
      </c>
      <c r="AA3496" s="1" t="s">
        <v>307</v>
      </c>
      <c r="AB3496" s="1" t="s">
        <v>56</v>
      </c>
      <c r="AC3496" s="1" t="s">
        <v>307</v>
      </c>
      <c r="AD3496">
        <v>39376</v>
      </c>
      <c r="AE3496">
        <v>39706</v>
      </c>
    </row>
    <row r="3497" spans="1:31" x14ac:dyDescent="0.3">
      <c r="A3497" s="1" t="s">
        <v>4331</v>
      </c>
      <c r="B3497" s="1" t="s">
        <v>30</v>
      </c>
      <c r="C3497" s="1" t="s">
        <v>62</v>
      </c>
      <c r="D3497" s="2">
        <v>43500</v>
      </c>
      <c r="E3497" s="2">
        <v>43663</v>
      </c>
      <c r="F3497" s="2" t="str">
        <f>TEXT(Sales[[#This Row],[OrderDate]],"dd")</f>
        <v>17</v>
      </c>
      <c r="G3497" s="2">
        <v>43672</v>
      </c>
      <c r="H3497" s="2">
        <v>43676</v>
      </c>
      <c r="I3497" s="1" t="s">
        <v>32</v>
      </c>
      <c r="J3497">
        <v>8</v>
      </c>
      <c r="K3497" s="1" t="s">
        <v>105</v>
      </c>
      <c r="L3497">
        <v>28</v>
      </c>
      <c r="M3497" s="1" t="s">
        <v>50</v>
      </c>
      <c r="N3497">
        <v>46</v>
      </c>
      <c r="O3497" s="1" t="s">
        <v>150</v>
      </c>
      <c r="P3497">
        <v>1</v>
      </c>
      <c r="Q3497">
        <v>0.05</v>
      </c>
      <c r="R3497">
        <v>1065.3</v>
      </c>
      <c r="S3497">
        <v>617.87399999999991</v>
      </c>
      <c r="T3497">
        <v>617.87399999999991</v>
      </c>
      <c r="U3497">
        <v>1012.035</v>
      </c>
      <c r="V3497">
        <f>Sales[[#This Row],[Total Revenue]]-Sales[[#This Row],[Total Buying]]</f>
        <v>394.16100000000006</v>
      </c>
      <c r="W3497">
        <v>276</v>
      </c>
      <c r="X3497" s="1" t="s">
        <v>798</v>
      </c>
      <c r="Y3497" s="1" t="s">
        <v>799</v>
      </c>
      <c r="Z3497" s="1" t="s">
        <v>38</v>
      </c>
      <c r="AA3497" s="1" t="s">
        <v>39</v>
      </c>
      <c r="AB3497" s="1" t="s">
        <v>40</v>
      </c>
      <c r="AC3497" s="1" t="s">
        <v>39</v>
      </c>
      <c r="AD3497">
        <v>523690</v>
      </c>
      <c r="AE3497">
        <v>34299</v>
      </c>
    </row>
    <row r="3498" spans="1:31" x14ac:dyDescent="0.3">
      <c r="A3498" s="1" t="s">
        <v>4332</v>
      </c>
      <c r="B3498" s="1" t="s">
        <v>30</v>
      </c>
      <c r="C3498" s="1" t="s">
        <v>239</v>
      </c>
      <c r="D3498" s="2">
        <v>43500</v>
      </c>
      <c r="E3498" s="2">
        <v>43663</v>
      </c>
      <c r="F3498" s="2" t="str">
        <f>TEXT(Sales[[#This Row],[OrderDate]],"dd")</f>
        <v>17</v>
      </c>
      <c r="G3498" s="2">
        <v>43677</v>
      </c>
      <c r="H3498" s="2">
        <v>43681</v>
      </c>
      <c r="I3498" s="1" t="s">
        <v>32</v>
      </c>
      <c r="J3498">
        <v>2</v>
      </c>
      <c r="K3498" s="1" t="s">
        <v>142</v>
      </c>
      <c r="L3498">
        <v>31</v>
      </c>
      <c r="M3498" s="1" t="s">
        <v>374</v>
      </c>
      <c r="N3498">
        <v>23</v>
      </c>
      <c r="O3498" s="1" t="s">
        <v>103</v>
      </c>
      <c r="P3498">
        <v>5</v>
      </c>
      <c r="Q3498">
        <v>7.4999999999999997E-2</v>
      </c>
      <c r="R3498">
        <v>3075.3</v>
      </c>
      <c r="S3498">
        <v>1322.3790000000001</v>
      </c>
      <c r="T3498">
        <v>6611.8950000000004</v>
      </c>
      <c r="U3498">
        <v>14223.262500000001</v>
      </c>
      <c r="V3498">
        <f>Sales[[#This Row],[Total Revenue]]-Sales[[#This Row],[Total Buying]]</f>
        <v>7611.3675000000003</v>
      </c>
      <c r="W3498">
        <v>360</v>
      </c>
      <c r="X3498" s="1" t="s">
        <v>403</v>
      </c>
      <c r="Y3498" s="1" t="s">
        <v>404</v>
      </c>
      <c r="Z3498" s="1" t="s">
        <v>405</v>
      </c>
      <c r="AA3498" s="1" t="s">
        <v>406</v>
      </c>
      <c r="AB3498" s="1" t="s">
        <v>116</v>
      </c>
      <c r="AC3498" s="1" t="s">
        <v>406</v>
      </c>
      <c r="AD3498">
        <v>37994</v>
      </c>
      <c r="AE3498">
        <v>64802</v>
      </c>
    </row>
    <row r="3499" spans="1:31" x14ac:dyDescent="0.3">
      <c r="A3499" s="1" t="s">
        <v>4333</v>
      </c>
      <c r="B3499" s="1" t="s">
        <v>30</v>
      </c>
      <c r="C3499" s="1" t="s">
        <v>62</v>
      </c>
      <c r="D3499" s="2">
        <v>43600</v>
      </c>
      <c r="E3499" s="2">
        <v>43663</v>
      </c>
      <c r="F3499" s="2" t="str">
        <f>TEXT(Sales[[#This Row],[OrderDate]],"dd")</f>
        <v>17</v>
      </c>
      <c r="G3499" s="2">
        <v>43665</v>
      </c>
      <c r="H3499" s="2">
        <v>43675</v>
      </c>
      <c r="I3499" s="1" t="s">
        <v>32</v>
      </c>
      <c r="J3499">
        <v>4</v>
      </c>
      <c r="K3499" s="1" t="s">
        <v>70</v>
      </c>
      <c r="L3499">
        <v>29</v>
      </c>
      <c r="M3499" s="1" t="s">
        <v>429</v>
      </c>
      <c r="N3499">
        <v>16</v>
      </c>
      <c r="O3499" s="1" t="s">
        <v>93</v>
      </c>
      <c r="P3499">
        <v>7</v>
      </c>
      <c r="Q3499">
        <v>0.05</v>
      </c>
      <c r="R3499">
        <v>1165.8</v>
      </c>
      <c r="S3499">
        <v>547.92599999999993</v>
      </c>
      <c r="T3499">
        <v>3835.4819999999995</v>
      </c>
      <c r="U3499">
        <v>7752.57</v>
      </c>
      <c r="V3499">
        <f>Sales[[#This Row],[Total Revenue]]-Sales[[#This Row],[Total Buying]]</f>
        <v>3917.0880000000002</v>
      </c>
      <c r="W3499">
        <v>297</v>
      </c>
      <c r="X3499" s="1" t="s">
        <v>916</v>
      </c>
      <c r="Y3499" s="1" t="s">
        <v>917</v>
      </c>
      <c r="Z3499" s="1" t="s">
        <v>257</v>
      </c>
      <c r="AA3499" s="1" t="s">
        <v>258</v>
      </c>
      <c r="AB3499" s="1" t="s">
        <v>56</v>
      </c>
      <c r="AC3499" s="1" t="s">
        <v>258</v>
      </c>
      <c r="AD3499">
        <v>52450</v>
      </c>
      <c r="AE3499">
        <v>55546</v>
      </c>
    </row>
    <row r="3500" spans="1:31" x14ac:dyDescent="0.3">
      <c r="A3500" s="1" t="s">
        <v>4334</v>
      </c>
      <c r="B3500" s="1" t="s">
        <v>47</v>
      </c>
      <c r="C3500" s="1" t="s">
        <v>239</v>
      </c>
      <c r="D3500" s="2">
        <v>43600</v>
      </c>
      <c r="E3500" s="2">
        <v>43663</v>
      </c>
      <c r="F3500" s="2" t="str">
        <f>TEXT(Sales[[#This Row],[OrderDate]],"dd")</f>
        <v>17</v>
      </c>
      <c r="G3500" s="2">
        <v>43682</v>
      </c>
      <c r="H3500" s="2">
        <v>43686</v>
      </c>
      <c r="I3500" s="1" t="s">
        <v>32</v>
      </c>
      <c r="J3500">
        <v>19</v>
      </c>
      <c r="K3500" s="1" t="s">
        <v>97</v>
      </c>
      <c r="L3500">
        <v>48</v>
      </c>
      <c r="M3500" s="1" t="s">
        <v>102</v>
      </c>
      <c r="N3500">
        <v>7</v>
      </c>
      <c r="O3500" s="1" t="s">
        <v>260</v>
      </c>
      <c r="P3500">
        <v>3</v>
      </c>
      <c r="Q3500">
        <v>7.4999999999999997E-2</v>
      </c>
      <c r="R3500">
        <v>5875.9000000000005</v>
      </c>
      <c r="S3500">
        <v>2467.8780000000002</v>
      </c>
      <c r="T3500">
        <v>7403.634</v>
      </c>
      <c r="U3500">
        <v>16305.622500000001</v>
      </c>
      <c r="V3500">
        <f>Sales[[#This Row],[Total Revenue]]-Sales[[#This Row],[Total Buying]]</f>
        <v>8901.9885000000013</v>
      </c>
      <c r="W3500">
        <v>355</v>
      </c>
      <c r="X3500" s="1" t="s">
        <v>499</v>
      </c>
      <c r="Y3500" s="1" t="s">
        <v>958</v>
      </c>
      <c r="Z3500" s="1" t="s">
        <v>242</v>
      </c>
      <c r="AA3500" s="1" t="s">
        <v>243</v>
      </c>
      <c r="AB3500" s="1" t="s">
        <v>56</v>
      </c>
      <c r="AC3500" s="1" t="s">
        <v>243</v>
      </c>
      <c r="AD3500">
        <v>87224</v>
      </c>
      <c r="AE3500">
        <v>40758</v>
      </c>
    </row>
    <row r="3501" spans="1:31" x14ac:dyDescent="0.3">
      <c r="A3501" s="1" t="s">
        <v>4335</v>
      </c>
      <c r="B3501" s="1" t="s">
        <v>100</v>
      </c>
      <c r="C3501" s="1" t="s">
        <v>48</v>
      </c>
      <c r="D3501" s="2">
        <v>43500</v>
      </c>
      <c r="E3501" s="2">
        <v>43664</v>
      </c>
      <c r="F3501" s="2" t="str">
        <f>TEXT(Sales[[#This Row],[OrderDate]],"dd")</f>
        <v>18</v>
      </c>
      <c r="G3501" s="2">
        <v>43672</v>
      </c>
      <c r="H3501" s="2">
        <v>43673</v>
      </c>
      <c r="I3501" s="1" t="s">
        <v>32</v>
      </c>
      <c r="J3501">
        <v>27</v>
      </c>
      <c r="K3501" s="1" t="s">
        <v>179</v>
      </c>
      <c r="L3501">
        <v>45</v>
      </c>
      <c r="M3501" s="1" t="s">
        <v>639</v>
      </c>
      <c r="N3501">
        <v>10</v>
      </c>
      <c r="O3501" s="1" t="s">
        <v>162</v>
      </c>
      <c r="P3501">
        <v>3</v>
      </c>
      <c r="Q3501">
        <v>7.4999999999999997E-2</v>
      </c>
      <c r="R3501">
        <v>207.70000000000002</v>
      </c>
      <c r="S3501">
        <v>145.39000000000001</v>
      </c>
      <c r="T3501">
        <v>436.17000000000007</v>
      </c>
      <c r="U3501">
        <v>576.36750000000006</v>
      </c>
      <c r="V3501">
        <f>Sales[[#This Row],[Total Revenue]]-Sales[[#This Row],[Total Buying]]</f>
        <v>140.19749999999999</v>
      </c>
      <c r="W3501">
        <v>7</v>
      </c>
      <c r="X3501" s="1" t="s">
        <v>129</v>
      </c>
      <c r="Y3501" s="1" t="s">
        <v>113</v>
      </c>
      <c r="Z3501" s="1" t="s">
        <v>114</v>
      </c>
      <c r="AA3501" s="1" t="s">
        <v>115</v>
      </c>
      <c r="AB3501" s="1" t="s">
        <v>116</v>
      </c>
      <c r="AC3501" s="1" t="s">
        <v>115</v>
      </c>
      <c r="AD3501">
        <v>73617</v>
      </c>
      <c r="AE3501">
        <v>82424</v>
      </c>
    </row>
    <row r="3502" spans="1:31" x14ac:dyDescent="0.3">
      <c r="A3502" s="1" t="s">
        <v>4336</v>
      </c>
      <c r="B3502" s="1" t="s">
        <v>100</v>
      </c>
      <c r="C3502" s="1" t="s">
        <v>239</v>
      </c>
      <c r="D3502" s="2">
        <v>43500</v>
      </c>
      <c r="E3502" s="2">
        <v>43664</v>
      </c>
      <c r="F3502" s="2" t="str">
        <f>TEXT(Sales[[#This Row],[OrderDate]],"dd")</f>
        <v>18</v>
      </c>
      <c r="G3502" s="2">
        <v>43682</v>
      </c>
      <c r="H3502" s="2">
        <v>43684</v>
      </c>
      <c r="I3502" s="1" t="s">
        <v>32</v>
      </c>
      <c r="J3502">
        <v>26</v>
      </c>
      <c r="K3502" s="1" t="s">
        <v>247</v>
      </c>
      <c r="L3502">
        <v>45</v>
      </c>
      <c r="M3502" s="1" t="s">
        <v>639</v>
      </c>
      <c r="N3502">
        <v>18</v>
      </c>
      <c r="O3502" s="1" t="s">
        <v>364</v>
      </c>
      <c r="P3502">
        <v>2</v>
      </c>
      <c r="Q3502">
        <v>0.1</v>
      </c>
      <c r="R3502">
        <v>1038.5</v>
      </c>
      <c r="S3502">
        <v>872.33999999999992</v>
      </c>
      <c r="T3502">
        <v>1744.6799999999998</v>
      </c>
      <c r="U3502">
        <v>1869.3</v>
      </c>
      <c r="V3502">
        <f>Sales[[#This Row],[Total Revenue]]-Sales[[#This Row],[Total Buying]]</f>
        <v>124.62000000000012</v>
      </c>
      <c r="W3502">
        <v>356</v>
      </c>
      <c r="X3502" s="1" t="s">
        <v>1562</v>
      </c>
      <c r="Y3502" s="1" t="s">
        <v>1563</v>
      </c>
      <c r="Z3502" s="1" t="s">
        <v>242</v>
      </c>
      <c r="AA3502" s="1" t="s">
        <v>243</v>
      </c>
      <c r="AB3502" s="1" t="s">
        <v>56</v>
      </c>
      <c r="AC3502" s="1" t="s">
        <v>243</v>
      </c>
      <c r="AD3502">
        <v>166242</v>
      </c>
      <c r="AE3502">
        <v>66634</v>
      </c>
    </row>
    <row r="3503" spans="1:31" x14ac:dyDescent="0.3">
      <c r="A3503" s="1" t="s">
        <v>4337</v>
      </c>
      <c r="B3503" s="1" t="s">
        <v>30</v>
      </c>
      <c r="C3503" s="1" t="s">
        <v>62</v>
      </c>
      <c r="D3503" s="2">
        <v>43500</v>
      </c>
      <c r="E3503" s="2">
        <v>43664</v>
      </c>
      <c r="F3503" s="2" t="str">
        <f>TEXT(Sales[[#This Row],[OrderDate]],"dd")</f>
        <v>18</v>
      </c>
      <c r="G3503" s="2">
        <v>43690</v>
      </c>
      <c r="H3503" s="2">
        <v>43693</v>
      </c>
      <c r="I3503" s="1" t="s">
        <v>32</v>
      </c>
      <c r="J3503">
        <v>9</v>
      </c>
      <c r="K3503" s="1" t="s">
        <v>214</v>
      </c>
      <c r="L3503">
        <v>47</v>
      </c>
      <c r="M3503" s="1" t="s">
        <v>267</v>
      </c>
      <c r="N3503">
        <v>3</v>
      </c>
      <c r="O3503" s="1" t="s">
        <v>167</v>
      </c>
      <c r="P3503">
        <v>1</v>
      </c>
      <c r="Q3503">
        <v>0.4</v>
      </c>
      <c r="R3503">
        <v>6023.3</v>
      </c>
      <c r="S3503">
        <v>4758.4070000000002</v>
      </c>
      <c r="T3503">
        <v>4758.4070000000002</v>
      </c>
      <c r="U3503">
        <v>3613.98</v>
      </c>
      <c r="V3503">
        <f>Sales[[#This Row],[Total Revenue]]-Sales[[#This Row],[Total Buying]]</f>
        <v>-1144.4270000000001</v>
      </c>
      <c r="W3503">
        <v>266</v>
      </c>
      <c r="X3503" s="1" t="s">
        <v>1159</v>
      </c>
      <c r="Y3503" s="1" t="s">
        <v>1160</v>
      </c>
      <c r="Z3503" s="1" t="s">
        <v>38</v>
      </c>
      <c r="AA3503" s="1" t="s">
        <v>39</v>
      </c>
      <c r="AB3503" s="1" t="s">
        <v>40</v>
      </c>
      <c r="AC3503" s="1" t="s">
        <v>39</v>
      </c>
      <c r="AD3503">
        <v>738644</v>
      </c>
      <c r="AE3503">
        <v>47030</v>
      </c>
    </row>
    <row r="3504" spans="1:31" x14ac:dyDescent="0.3">
      <c r="A3504" s="1" t="s">
        <v>4338</v>
      </c>
      <c r="B3504" s="1" t="s">
        <v>30</v>
      </c>
      <c r="C3504" s="1" t="s">
        <v>62</v>
      </c>
      <c r="D3504" s="2">
        <v>43600</v>
      </c>
      <c r="E3504" s="2">
        <v>43664</v>
      </c>
      <c r="F3504" s="2" t="str">
        <f>TEXT(Sales[[#This Row],[OrderDate]],"dd")</f>
        <v>18</v>
      </c>
      <c r="G3504" s="2">
        <v>43670</v>
      </c>
      <c r="H3504" s="2">
        <v>43676</v>
      </c>
      <c r="I3504" s="1" t="s">
        <v>32</v>
      </c>
      <c r="J3504">
        <v>4</v>
      </c>
      <c r="K3504" s="1" t="s">
        <v>70</v>
      </c>
      <c r="L3504">
        <v>19</v>
      </c>
      <c r="M3504" s="1" t="s">
        <v>346</v>
      </c>
      <c r="N3504">
        <v>42</v>
      </c>
      <c r="O3504" s="1" t="s">
        <v>139</v>
      </c>
      <c r="P3504">
        <v>5</v>
      </c>
      <c r="Q3504">
        <v>0.05</v>
      </c>
      <c r="R3504">
        <v>964.80000000000007</v>
      </c>
      <c r="S3504">
        <v>501.69600000000003</v>
      </c>
      <c r="T3504">
        <v>2508.48</v>
      </c>
      <c r="U3504">
        <v>4582.8</v>
      </c>
      <c r="V3504">
        <f>Sales[[#This Row],[Total Revenue]]-Sales[[#This Row],[Total Buying]]</f>
        <v>2074.3200000000002</v>
      </c>
      <c r="W3504">
        <v>302</v>
      </c>
      <c r="X3504" s="1" t="s">
        <v>1084</v>
      </c>
      <c r="Y3504" s="1" t="s">
        <v>144</v>
      </c>
      <c r="Z3504" s="1" t="s">
        <v>432</v>
      </c>
      <c r="AA3504" s="1" t="s">
        <v>433</v>
      </c>
      <c r="AB3504" s="1" t="s">
        <v>56</v>
      </c>
      <c r="AC3504" s="1" t="s">
        <v>433</v>
      </c>
      <c r="AD3504">
        <v>51776</v>
      </c>
      <c r="AE3504">
        <v>46947</v>
      </c>
    </row>
    <row r="3505" spans="1:31" x14ac:dyDescent="0.3">
      <c r="A3505" s="1" t="s">
        <v>4339</v>
      </c>
      <c r="B3505" s="1" t="s">
        <v>42</v>
      </c>
      <c r="C3505" s="1" t="s">
        <v>62</v>
      </c>
      <c r="D3505" s="2">
        <v>43600</v>
      </c>
      <c r="E3505" s="2">
        <v>43664</v>
      </c>
      <c r="F3505" s="2" t="str">
        <f>TEXT(Sales[[#This Row],[OrderDate]],"dd")</f>
        <v>18</v>
      </c>
      <c r="G3505" s="2">
        <v>43679</v>
      </c>
      <c r="H3505" s="2">
        <v>43682</v>
      </c>
      <c r="I3505" s="1" t="s">
        <v>32</v>
      </c>
      <c r="J3505">
        <v>25</v>
      </c>
      <c r="K3505" s="1" t="s">
        <v>333</v>
      </c>
      <c r="L3505">
        <v>14</v>
      </c>
      <c r="M3505" s="1" t="s">
        <v>122</v>
      </c>
      <c r="N3505">
        <v>20</v>
      </c>
      <c r="O3505" s="1" t="s">
        <v>245</v>
      </c>
      <c r="P3505">
        <v>7</v>
      </c>
      <c r="Q3505">
        <v>0.4</v>
      </c>
      <c r="R3505">
        <v>2371.8000000000002</v>
      </c>
      <c r="S3505">
        <v>1351.9259999999999</v>
      </c>
      <c r="T3505">
        <v>9463.482</v>
      </c>
      <c r="U3505">
        <v>9961.56</v>
      </c>
      <c r="V3505">
        <f>Sales[[#This Row],[Total Revenue]]-Sales[[#This Row],[Total Buying]]</f>
        <v>498.07799999999952</v>
      </c>
      <c r="W3505">
        <v>326</v>
      </c>
      <c r="X3505" s="1" t="s">
        <v>894</v>
      </c>
      <c r="Y3505" s="1" t="s">
        <v>895</v>
      </c>
      <c r="Z3505" s="1" t="s">
        <v>251</v>
      </c>
      <c r="AA3505" s="1" t="s">
        <v>252</v>
      </c>
      <c r="AB3505" s="1" t="s">
        <v>56</v>
      </c>
      <c r="AC3505" s="1" t="s">
        <v>252</v>
      </c>
      <c r="AD3505">
        <v>66308</v>
      </c>
      <c r="AE3505">
        <v>39711</v>
      </c>
    </row>
    <row r="3506" spans="1:31" x14ac:dyDescent="0.3">
      <c r="A3506" s="1" t="s">
        <v>4340</v>
      </c>
      <c r="B3506" s="1" t="s">
        <v>47</v>
      </c>
      <c r="C3506" s="1" t="s">
        <v>77</v>
      </c>
      <c r="D3506" s="2">
        <v>43500</v>
      </c>
      <c r="E3506" s="2">
        <v>43664</v>
      </c>
      <c r="F3506" s="2" t="str">
        <f>TEXT(Sales[[#This Row],[OrderDate]],"dd")</f>
        <v>18</v>
      </c>
      <c r="G3506" s="2">
        <v>43684</v>
      </c>
      <c r="H3506" s="2">
        <v>43692</v>
      </c>
      <c r="I3506" s="1" t="s">
        <v>32</v>
      </c>
      <c r="J3506">
        <v>18</v>
      </c>
      <c r="K3506" s="1" t="s">
        <v>49</v>
      </c>
      <c r="L3506">
        <v>9</v>
      </c>
      <c r="M3506" s="1" t="s">
        <v>149</v>
      </c>
      <c r="N3506">
        <v>36</v>
      </c>
      <c r="O3506" s="1" t="s">
        <v>227</v>
      </c>
      <c r="P3506">
        <v>5</v>
      </c>
      <c r="Q3506">
        <v>0.2</v>
      </c>
      <c r="R3506">
        <v>884.4</v>
      </c>
      <c r="S3506">
        <v>742.89599999999996</v>
      </c>
      <c r="T3506">
        <v>3714.4799999999996</v>
      </c>
      <c r="U3506">
        <v>3537.6</v>
      </c>
      <c r="V3506">
        <f>Sales[[#This Row],[Total Revenue]]-Sales[[#This Row],[Total Buying]]</f>
        <v>-176.87999999999965</v>
      </c>
      <c r="W3506">
        <v>107</v>
      </c>
      <c r="X3506" s="1" t="s">
        <v>80</v>
      </c>
      <c r="Y3506" s="1" t="s">
        <v>81</v>
      </c>
      <c r="Z3506" s="1" t="s">
        <v>82</v>
      </c>
      <c r="AA3506" s="1" t="s">
        <v>83</v>
      </c>
      <c r="AB3506" s="1" t="s">
        <v>40</v>
      </c>
      <c r="AC3506" s="1" t="s">
        <v>83</v>
      </c>
      <c r="AD3506">
        <v>49771</v>
      </c>
      <c r="AE3506">
        <v>37192</v>
      </c>
    </row>
    <row r="3507" spans="1:31" x14ac:dyDescent="0.3">
      <c r="A3507" s="1" t="s">
        <v>4341</v>
      </c>
      <c r="B3507" s="1" t="s">
        <v>100</v>
      </c>
      <c r="C3507" s="1" t="s">
        <v>424</v>
      </c>
      <c r="D3507" s="2">
        <v>43600</v>
      </c>
      <c r="E3507" s="2">
        <v>43664</v>
      </c>
      <c r="F3507" s="2" t="str">
        <f>TEXT(Sales[[#This Row],[OrderDate]],"dd")</f>
        <v>18</v>
      </c>
      <c r="G3507" s="2">
        <v>43685</v>
      </c>
      <c r="H3507" s="2">
        <v>43689</v>
      </c>
      <c r="I3507" s="1" t="s">
        <v>32</v>
      </c>
      <c r="J3507">
        <v>27</v>
      </c>
      <c r="K3507" s="1" t="s">
        <v>179</v>
      </c>
      <c r="L3507">
        <v>11</v>
      </c>
      <c r="M3507" s="1" t="s">
        <v>44</v>
      </c>
      <c r="N3507">
        <v>10</v>
      </c>
      <c r="O3507" s="1" t="s">
        <v>162</v>
      </c>
      <c r="P3507">
        <v>7</v>
      </c>
      <c r="Q3507">
        <v>0.05</v>
      </c>
      <c r="R3507">
        <v>2941.3</v>
      </c>
      <c r="S3507">
        <v>2058.91</v>
      </c>
      <c r="T3507">
        <v>14412.369999999999</v>
      </c>
      <c r="U3507">
        <v>19559.645</v>
      </c>
      <c r="V3507">
        <f>Sales[[#This Row],[Total Revenue]]-Sales[[#This Row],[Total Buying]]</f>
        <v>5147.2750000000015</v>
      </c>
      <c r="W3507">
        <v>77</v>
      </c>
      <c r="X3507" s="1" t="s">
        <v>514</v>
      </c>
      <c r="Y3507" s="1" t="s">
        <v>515</v>
      </c>
      <c r="Z3507" s="1" t="s">
        <v>158</v>
      </c>
      <c r="AA3507" s="1" t="s">
        <v>159</v>
      </c>
      <c r="AB3507" s="1" t="s">
        <v>116</v>
      </c>
      <c r="AC3507" s="1" t="s">
        <v>159</v>
      </c>
      <c r="AD3507">
        <v>27365</v>
      </c>
      <c r="AE3507">
        <v>50433</v>
      </c>
    </row>
    <row r="3508" spans="1:31" x14ac:dyDescent="0.3">
      <c r="A3508" s="1" t="s">
        <v>4342</v>
      </c>
      <c r="B3508" s="1" t="s">
        <v>30</v>
      </c>
      <c r="C3508" s="1" t="s">
        <v>77</v>
      </c>
      <c r="D3508" s="2">
        <v>43500</v>
      </c>
      <c r="E3508" s="2">
        <v>43664</v>
      </c>
      <c r="F3508" s="2" t="str">
        <f>TEXT(Sales[[#This Row],[OrderDate]],"dd")</f>
        <v>18</v>
      </c>
      <c r="G3508" s="2">
        <v>43681</v>
      </c>
      <c r="H3508" s="2">
        <v>43685</v>
      </c>
      <c r="I3508" s="1" t="s">
        <v>32</v>
      </c>
      <c r="J3508">
        <v>6</v>
      </c>
      <c r="K3508" s="1" t="s">
        <v>33</v>
      </c>
      <c r="L3508">
        <v>30</v>
      </c>
      <c r="M3508" s="1" t="s">
        <v>166</v>
      </c>
      <c r="N3508">
        <v>37</v>
      </c>
      <c r="O3508" s="1" t="s">
        <v>309</v>
      </c>
      <c r="P3508">
        <v>1</v>
      </c>
      <c r="Q3508">
        <v>0.05</v>
      </c>
      <c r="R3508">
        <v>1762.1000000000001</v>
      </c>
      <c r="S3508">
        <v>1251.0910000000001</v>
      </c>
      <c r="T3508">
        <v>1251.0910000000001</v>
      </c>
      <c r="U3508">
        <v>1673.9950000000001</v>
      </c>
      <c r="V3508">
        <f>Sales[[#This Row],[Total Revenue]]-Sales[[#This Row],[Total Buying]]</f>
        <v>422.904</v>
      </c>
      <c r="W3508">
        <v>99</v>
      </c>
      <c r="X3508" s="1" t="s">
        <v>643</v>
      </c>
      <c r="Y3508" s="1" t="s">
        <v>607</v>
      </c>
      <c r="Z3508" s="1" t="s">
        <v>400</v>
      </c>
      <c r="AA3508" s="1" t="s">
        <v>401</v>
      </c>
      <c r="AB3508" s="1" t="s">
        <v>116</v>
      </c>
      <c r="AC3508" s="1" t="s">
        <v>401</v>
      </c>
      <c r="AD3508">
        <v>63159</v>
      </c>
      <c r="AE3508">
        <v>56954</v>
      </c>
    </row>
    <row r="3509" spans="1:31" x14ac:dyDescent="0.3">
      <c r="A3509" s="1" t="s">
        <v>4343</v>
      </c>
      <c r="B3509" s="1" t="s">
        <v>30</v>
      </c>
      <c r="C3509" s="1" t="s">
        <v>48</v>
      </c>
      <c r="D3509" s="2">
        <v>43500</v>
      </c>
      <c r="E3509" s="2">
        <v>43664</v>
      </c>
      <c r="F3509" s="2" t="str">
        <f>TEXT(Sales[[#This Row],[OrderDate]],"dd")</f>
        <v>18</v>
      </c>
      <c r="G3509" s="2">
        <v>43689</v>
      </c>
      <c r="H3509" s="2">
        <v>43694</v>
      </c>
      <c r="I3509" s="1" t="s">
        <v>32</v>
      </c>
      <c r="J3509">
        <v>3</v>
      </c>
      <c r="K3509" s="1" t="s">
        <v>154</v>
      </c>
      <c r="L3509">
        <v>45</v>
      </c>
      <c r="M3509" s="1" t="s">
        <v>639</v>
      </c>
      <c r="N3509">
        <v>44</v>
      </c>
      <c r="O3509" s="1" t="s">
        <v>206</v>
      </c>
      <c r="P3509">
        <v>3</v>
      </c>
      <c r="Q3509">
        <v>0.05</v>
      </c>
      <c r="R3509">
        <v>6398.5</v>
      </c>
      <c r="S3509">
        <v>5118.8</v>
      </c>
      <c r="T3509">
        <v>15356.400000000001</v>
      </c>
      <c r="U3509">
        <v>18235.724999999999</v>
      </c>
      <c r="V3509">
        <f>Sales[[#This Row],[Total Revenue]]-Sales[[#This Row],[Total Buying]]</f>
        <v>2879.3249999999971</v>
      </c>
      <c r="W3509">
        <v>30</v>
      </c>
      <c r="X3509" s="1" t="s">
        <v>319</v>
      </c>
      <c r="Y3509" s="1" t="s">
        <v>169</v>
      </c>
      <c r="Z3509" s="1" t="s">
        <v>158</v>
      </c>
      <c r="AA3509" s="1" t="s">
        <v>159</v>
      </c>
      <c r="AB3509" s="1" t="s">
        <v>116</v>
      </c>
      <c r="AC3509" s="1" t="s">
        <v>159</v>
      </c>
      <c r="AD3509">
        <v>32564</v>
      </c>
      <c r="AE3509">
        <v>45925</v>
      </c>
    </row>
    <row r="3510" spans="1:31" x14ac:dyDescent="0.3">
      <c r="A3510" s="1" t="s">
        <v>4344</v>
      </c>
      <c r="B3510" s="1" t="s">
        <v>100</v>
      </c>
      <c r="C3510" s="1" t="s">
        <v>77</v>
      </c>
      <c r="D3510" s="2">
        <v>43500</v>
      </c>
      <c r="E3510" s="2">
        <v>43665</v>
      </c>
      <c r="F3510" s="2" t="str">
        <f>TEXT(Sales[[#This Row],[OrderDate]],"dd")</f>
        <v>19</v>
      </c>
      <c r="G3510" s="2">
        <v>43688</v>
      </c>
      <c r="H3510" s="2">
        <v>43691</v>
      </c>
      <c r="I3510" s="1" t="s">
        <v>32</v>
      </c>
      <c r="J3510">
        <v>27</v>
      </c>
      <c r="K3510" s="1" t="s">
        <v>179</v>
      </c>
      <c r="L3510">
        <v>40</v>
      </c>
      <c r="M3510" s="1" t="s">
        <v>189</v>
      </c>
      <c r="N3510">
        <v>42</v>
      </c>
      <c r="O3510" s="1" t="s">
        <v>139</v>
      </c>
      <c r="P3510">
        <v>7</v>
      </c>
      <c r="Q3510">
        <v>0.2</v>
      </c>
      <c r="R3510">
        <v>1963.1000000000001</v>
      </c>
      <c r="S3510">
        <v>1197.491</v>
      </c>
      <c r="T3510">
        <v>8382.4369999999999</v>
      </c>
      <c r="U3510">
        <v>10993.36</v>
      </c>
      <c r="V3510">
        <f>Sales[[#This Row],[Total Revenue]]-Sales[[#This Row],[Total Buying]]</f>
        <v>2610.9230000000007</v>
      </c>
      <c r="W3510">
        <v>130</v>
      </c>
      <c r="X3510" s="1" t="s">
        <v>632</v>
      </c>
      <c r="Y3510" s="1" t="s">
        <v>633</v>
      </c>
      <c r="Z3510" s="1" t="s">
        <v>306</v>
      </c>
      <c r="AA3510" s="1" t="s">
        <v>307</v>
      </c>
      <c r="AB3510" s="1" t="s">
        <v>56</v>
      </c>
      <c r="AC3510" s="1" t="s">
        <v>307</v>
      </c>
      <c r="AD3510">
        <v>37821</v>
      </c>
      <c r="AE3510">
        <v>43163</v>
      </c>
    </row>
    <row r="3511" spans="1:31" x14ac:dyDescent="0.3">
      <c r="A3511" s="1" t="s">
        <v>4345</v>
      </c>
      <c r="B3511" s="1" t="s">
        <v>30</v>
      </c>
      <c r="C3511" s="1" t="s">
        <v>77</v>
      </c>
      <c r="D3511" s="2">
        <v>43500</v>
      </c>
      <c r="E3511" s="2">
        <v>43665</v>
      </c>
      <c r="F3511" s="2" t="str">
        <f>TEXT(Sales[[#This Row],[OrderDate]],"dd")</f>
        <v>19</v>
      </c>
      <c r="G3511" s="2">
        <v>43678</v>
      </c>
      <c r="H3511" s="2">
        <v>43686</v>
      </c>
      <c r="I3511" s="1" t="s">
        <v>32</v>
      </c>
      <c r="J3511">
        <v>9</v>
      </c>
      <c r="K3511" s="1" t="s">
        <v>214</v>
      </c>
      <c r="L3511">
        <v>4</v>
      </c>
      <c r="M3511" s="1" t="s">
        <v>92</v>
      </c>
      <c r="N3511">
        <v>3</v>
      </c>
      <c r="O3511" s="1" t="s">
        <v>167</v>
      </c>
      <c r="P3511">
        <v>1</v>
      </c>
      <c r="Q3511">
        <v>0.1</v>
      </c>
      <c r="R3511">
        <v>1038.5</v>
      </c>
      <c r="S3511">
        <v>654.255</v>
      </c>
      <c r="T3511">
        <v>654.255</v>
      </c>
      <c r="U3511">
        <v>934.65</v>
      </c>
      <c r="V3511">
        <f>Sales[[#This Row],[Total Revenue]]-Sales[[#This Row],[Total Buying]]</f>
        <v>280.39499999999998</v>
      </c>
      <c r="W3511">
        <v>127</v>
      </c>
      <c r="X3511" s="1" t="s">
        <v>736</v>
      </c>
      <c r="Y3511" s="1" t="s">
        <v>728</v>
      </c>
      <c r="Z3511" s="1" t="s">
        <v>306</v>
      </c>
      <c r="AA3511" s="1" t="s">
        <v>307</v>
      </c>
      <c r="AB3511" s="1" t="s">
        <v>56</v>
      </c>
      <c r="AC3511" s="1" t="s">
        <v>307</v>
      </c>
      <c r="AD3511">
        <v>31003</v>
      </c>
      <c r="AE3511">
        <v>38253</v>
      </c>
    </row>
    <row r="3512" spans="1:31" x14ac:dyDescent="0.3">
      <c r="A3512" s="1" t="s">
        <v>4346</v>
      </c>
      <c r="B3512" s="1" t="s">
        <v>30</v>
      </c>
      <c r="C3512" s="1" t="s">
        <v>48</v>
      </c>
      <c r="D3512" s="2">
        <v>43600</v>
      </c>
      <c r="E3512" s="2">
        <v>43665</v>
      </c>
      <c r="F3512" s="2" t="str">
        <f>TEXT(Sales[[#This Row],[OrderDate]],"dd")</f>
        <v>19</v>
      </c>
      <c r="G3512" s="2">
        <v>43689</v>
      </c>
      <c r="H3512" s="2">
        <v>43696</v>
      </c>
      <c r="I3512" s="1" t="s">
        <v>32</v>
      </c>
      <c r="J3512">
        <v>9</v>
      </c>
      <c r="K3512" s="1" t="s">
        <v>214</v>
      </c>
      <c r="L3512">
        <v>49</v>
      </c>
      <c r="M3512" s="1" t="s">
        <v>74</v>
      </c>
      <c r="N3512">
        <v>40</v>
      </c>
      <c r="O3512" s="1" t="s">
        <v>199</v>
      </c>
      <c r="P3512">
        <v>7</v>
      </c>
      <c r="Q3512">
        <v>0.05</v>
      </c>
      <c r="R3512">
        <v>1226.1000000000001</v>
      </c>
      <c r="S3512">
        <v>674.35500000000013</v>
      </c>
      <c r="T3512">
        <v>4720.4850000000006</v>
      </c>
      <c r="U3512">
        <v>8153.5650000000005</v>
      </c>
      <c r="V3512">
        <f>Sales[[#This Row],[Total Revenue]]-Sales[[#This Row],[Total Buying]]</f>
        <v>3433.08</v>
      </c>
      <c r="W3512">
        <v>47</v>
      </c>
      <c r="X3512" s="1" t="s">
        <v>1948</v>
      </c>
      <c r="Y3512" s="1" t="s">
        <v>191</v>
      </c>
      <c r="Z3512" s="1" t="s">
        <v>158</v>
      </c>
      <c r="AA3512" s="1" t="s">
        <v>159</v>
      </c>
      <c r="AB3512" s="1" t="s">
        <v>116</v>
      </c>
      <c r="AC3512" s="1" t="s">
        <v>159</v>
      </c>
      <c r="AD3512">
        <v>164406</v>
      </c>
      <c r="AE3512">
        <v>52783</v>
      </c>
    </row>
    <row r="3513" spans="1:31" x14ac:dyDescent="0.3">
      <c r="A3513" s="1" t="s">
        <v>4347</v>
      </c>
      <c r="B3513" s="1" t="s">
        <v>30</v>
      </c>
      <c r="C3513" s="1" t="s">
        <v>239</v>
      </c>
      <c r="D3513" s="2">
        <v>43600</v>
      </c>
      <c r="E3513" s="2">
        <v>43665</v>
      </c>
      <c r="F3513" s="2" t="str">
        <f>TEXT(Sales[[#This Row],[OrderDate]],"dd")</f>
        <v>19</v>
      </c>
      <c r="G3513" s="2">
        <v>43668</v>
      </c>
      <c r="H3513" s="2">
        <v>43669</v>
      </c>
      <c r="I3513" s="1" t="s">
        <v>32</v>
      </c>
      <c r="J3513">
        <v>12</v>
      </c>
      <c r="K3513" s="1" t="s">
        <v>208</v>
      </c>
      <c r="L3513">
        <v>47</v>
      </c>
      <c r="M3513" s="1" t="s">
        <v>267</v>
      </c>
      <c r="N3513">
        <v>13</v>
      </c>
      <c r="O3513" s="1" t="s">
        <v>193</v>
      </c>
      <c r="P3513">
        <v>1</v>
      </c>
      <c r="Q3513">
        <v>0.15</v>
      </c>
      <c r="R3513">
        <v>1219.4000000000001</v>
      </c>
      <c r="S3513">
        <v>841.38599999999997</v>
      </c>
      <c r="T3513">
        <v>841.38599999999997</v>
      </c>
      <c r="U3513">
        <v>1036.49</v>
      </c>
      <c r="V3513">
        <f>Sales[[#This Row],[Total Revenue]]-Sales[[#This Row],[Total Buying]]</f>
        <v>195.10400000000004</v>
      </c>
      <c r="W3513">
        <v>349</v>
      </c>
      <c r="X3513" s="1" t="s">
        <v>240</v>
      </c>
      <c r="Y3513" s="1" t="s">
        <v>241</v>
      </c>
      <c r="Z3513" s="1" t="s">
        <v>242</v>
      </c>
      <c r="AA3513" s="1" t="s">
        <v>243</v>
      </c>
      <c r="AB3513" s="1" t="s">
        <v>56</v>
      </c>
      <c r="AC3513" s="1" t="s">
        <v>243</v>
      </c>
      <c r="AD3513">
        <v>66879</v>
      </c>
      <c r="AE3513">
        <v>89134</v>
      </c>
    </row>
    <row r="3514" spans="1:31" x14ac:dyDescent="0.3">
      <c r="A3514" s="1" t="s">
        <v>4348</v>
      </c>
      <c r="B3514" s="1" t="s">
        <v>30</v>
      </c>
      <c r="C3514" s="1" t="s">
        <v>31</v>
      </c>
      <c r="D3514" s="2">
        <v>43600</v>
      </c>
      <c r="E3514" s="2">
        <v>43665</v>
      </c>
      <c r="F3514" s="2" t="str">
        <f>TEXT(Sales[[#This Row],[OrderDate]],"dd")</f>
        <v>19</v>
      </c>
      <c r="G3514" s="2">
        <v>43667</v>
      </c>
      <c r="H3514" s="2">
        <v>43670</v>
      </c>
      <c r="I3514" s="1" t="s">
        <v>32</v>
      </c>
      <c r="J3514">
        <v>8</v>
      </c>
      <c r="K3514" s="1" t="s">
        <v>105</v>
      </c>
      <c r="L3514">
        <v>17</v>
      </c>
      <c r="M3514" s="1" t="s">
        <v>278</v>
      </c>
      <c r="N3514">
        <v>25</v>
      </c>
      <c r="O3514" s="1" t="s">
        <v>216</v>
      </c>
      <c r="P3514">
        <v>6</v>
      </c>
      <c r="Q3514">
        <v>0.3</v>
      </c>
      <c r="R3514">
        <v>5748.6</v>
      </c>
      <c r="S3514">
        <v>2989.2720000000004</v>
      </c>
      <c r="T3514">
        <v>17935.632000000001</v>
      </c>
      <c r="U3514">
        <v>24144.120000000003</v>
      </c>
      <c r="V3514">
        <f>Sales[[#This Row],[Total Revenue]]-Sales[[#This Row],[Total Buying]]</f>
        <v>6208.4880000000012</v>
      </c>
      <c r="W3514">
        <v>242</v>
      </c>
      <c r="X3514" s="1" t="s">
        <v>730</v>
      </c>
      <c r="Y3514" s="1" t="s">
        <v>731</v>
      </c>
      <c r="Z3514" s="1" t="s">
        <v>732</v>
      </c>
      <c r="AA3514" s="1" t="s">
        <v>733</v>
      </c>
      <c r="AB3514" s="1" t="s">
        <v>40</v>
      </c>
      <c r="AC3514" s="1" t="s">
        <v>733</v>
      </c>
      <c r="AD3514">
        <v>35198</v>
      </c>
      <c r="AE3514">
        <v>90515</v>
      </c>
    </row>
    <row r="3515" spans="1:31" x14ac:dyDescent="0.3">
      <c r="A3515" s="1" t="s">
        <v>4349</v>
      </c>
      <c r="B3515" s="1" t="s">
        <v>42</v>
      </c>
      <c r="C3515" s="1" t="s">
        <v>239</v>
      </c>
      <c r="D3515" s="2">
        <v>43600</v>
      </c>
      <c r="E3515" s="2">
        <v>43665</v>
      </c>
      <c r="F3515" s="2" t="str">
        <f>TEXT(Sales[[#This Row],[OrderDate]],"dd")</f>
        <v>19</v>
      </c>
      <c r="G3515" s="2">
        <v>43677</v>
      </c>
      <c r="H3515" s="2">
        <v>43680</v>
      </c>
      <c r="I3515" s="1" t="s">
        <v>32</v>
      </c>
      <c r="J3515">
        <v>25</v>
      </c>
      <c r="K3515" s="1" t="s">
        <v>333</v>
      </c>
      <c r="L3515">
        <v>33</v>
      </c>
      <c r="M3515" s="1" t="s">
        <v>262</v>
      </c>
      <c r="N3515">
        <v>16</v>
      </c>
      <c r="O3515" s="1" t="s">
        <v>93</v>
      </c>
      <c r="P3515">
        <v>6</v>
      </c>
      <c r="Q3515">
        <v>0.2</v>
      </c>
      <c r="R3515">
        <v>777.2</v>
      </c>
      <c r="S3515">
        <v>334.19600000000003</v>
      </c>
      <c r="T3515">
        <v>2005.1760000000002</v>
      </c>
      <c r="U3515">
        <v>3730.56</v>
      </c>
      <c r="V3515">
        <f>Sales[[#This Row],[Total Revenue]]-Sales[[#This Row],[Total Buying]]</f>
        <v>1725.3839999999998</v>
      </c>
      <c r="W3515">
        <v>350</v>
      </c>
      <c r="X3515" s="1" t="s">
        <v>974</v>
      </c>
      <c r="Y3515" s="1" t="s">
        <v>1253</v>
      </c>
      <c r="Z3515" s="1" t="s">
        <v>242</v>
      </c>
      <c r="AA3515" s="1" t="s">
        <v>243</v>
      </c>
      <c r="AB3515" s="1" t="s">
        <v>56</v>
      </c>
      <c r="AC3515" s="1" t="s">
        <v>243</v>
      </c>
      <c r="AD3515">
        <v>98441</v>
      </c>
      <c r="AE3515">
        <v>105763</v>
      </c>
    </row>
    <row r="3516" spans="1:31" x14ac:dyDescent="0.3">
      <c r="A3516" s="1" t="s">
        <v>4350</v>
      </c>
      <c r="B3516" s="1" t="s">
        <v>30</v>
      </c>
      <c r="C3516" s="1" t="s">
        <v>239</v>
      </c>
      <c r="D3516" s="2">
        <v>43500</v>
      </c>
      <c r="E3516" s="2">
        <v>43665</v>
      </c>
      <c r="F3516" s="2" t="str">
        <f>TEXT(Sales[[#This Row],[OrderDate]],"dd")</f>
        <v>19</v>
      </c>
      <c r="G3516" s="2">
        <v>43672</v>
      </c>
      <c r="H3516" s="2">
        <v>43673</v>
      </c>
      <c r="I3516" s="1" t="s">
        <v>32</v>
      </c>
      <c r="J3516">
        <v>10</v>
      </c>
      <c r="K3516" s="1" t="s">
        <v>121</v>
      </c>
      <c r="L3516">
        <v>45</v>
      </c>
      <c r="M3516" s="1" t="s">
        <v>639</v>
      </c>
      <c r="N3516">
        <v>30</v>
      </c>
      <c r="O3516" s="1" t="s">
        <v>51</v>
      </c>
      <c r="P3516">
        <v>3</v>
      </c>
      <c r="Q3516">
        <v>0.15</v>
      </c>
      <c r="R3516">
        <v>917.9</v>
      </c>
      <c r="S3516">
        <v>761.85699999999997</v>
      </c>
      <c r="T3516">
        <v>2285.5709999999999</v>
      </c>
      <c r="U3516">
        <v>2340.6449999999995</v>
      </c>
      <c r="V3516">
        <f>Sales[[#This Row],[Total Revenue]]-Sales[[#This Row],[Total Buying]]</f>
        <v>55.073999999999614</v>
      </c>
      <c r="W3516">
        <v>367</v>
      </c>
      <c r="X3516" s="1" t="s">
        <v>413</v>
      </c>
      <c r="Y3516" s="1" t="s">
        <v>414</v>
      </c>
      <c r="Z3516" s="1" t="s">
        <v>415</v>
      </c>
      <c r="AA3516" s="1" t="s">
        <v>416</v>
      </c>
      <c r="AB3516" s="1" t="s">
        <v>147</v>
      </c>
      <c r="AC3516" s="1" t="s">
        <v>416</v>
      </c>
      <c r="AD3516">
        <v>230807</v>
      </c>
      <c r="AE3516">
        <v>35958</v>
      </c>
    </row>
    <row r="3517" spans="1:31" x14ac:dyDescent="0.3">
      <c r="A3517" s="1" t="s">
        <v>4351</v>
      </c>
      <c r="B3517" s="1" t="s">
        <v>30</v>
      </c>
      <c r="C3517" s="1" t="s">
        <v>77</v>
      </c>
      <c r="D3517" s="2">
        <v>43600</v>
      </c>
      <c r="E3517" s="2">
        <v>43665</v>
      </c>
      <c r="F3517" s="2" t="str">
        <f>TEXT(Sales[[#This Row],[OrderDate]],"dd")</f>
        <v>19</v>
      </c>
      <c r="G3517" s="2">
        <v>43692</v>
      </c>
      <c r="H3517" s="2">
        <v>43700</v>
      </c>
      <c r="I3517" s="1" t="s">
        <v>32</v>
      </c>
      <c r="J3517">
        <v>8</v>
      </c>
      <c r="K3517" s="1" t="s">
        <v>105</v>
      </c>
      <c r="L3517">
        <v>31</v>
      </c>
      <c r="M3517" s="1" t="s">
        <v>374</v>
      </c>
      <c r="N3517">
        <v>16</v>
      </c>
      <c r="O3517" s="1" t="s">
        <v>93</v>
      </c>
      <c r="P3517">
        <v>6</v>
      </c>
      <c r="Q3517">
        <v>0.15</v>
      </c>
      <c r="R3517">
        <v>1051.9000000000001</v>
      </c>
      <c r="S3517">
        <v>462.83600000000007</v>
      </c>
      <c r="T3517">
        <v>2777.0160000000005</v>
      </c>
      <c r="U3517">
        <v>5364.6900000000005</v>
      </c>
      <c r="V3517">
        <f>Sales[[#This Row],[Total Revenue]]-Sales[[#This Row],[Total Buying]]</f>
        <v>2587.674</v>
      </c>
      <c r="W3517">
        <v>185</v>
      </c>
      <c r="X3517" s="1" t="s">
        <v>621</v>
      </c>
      <c r="Y3517" s="1" t="s">
        <v>622</v>
      </c>
      <c r="Z3517" s="1" t="s">
        <v>369</v>
      </c>
      <c r="AA3517" s="1" t="s">
        <v>370</v>
      </c>
      <c r="AB3517" s="1" t="s">
        <v>147</v>
      </c>
      <c r="AC3517" s="1" t="s">
        <v>370</v>
      </c>
      <c r="AD3517">
        <v>316037</v>
      </c>
      <c r="AE3517">
        <v>51682</v>
      </c>
    </row>
    <row r="3518" spans="1:31" x14ac:dyDescent="0.3">
      <c r="A3518" s="1" t="s">
        <v>4352</v>
      </c>
      <c r="B3518" s="1" t="s">
        <v>30</v>
      </c>
      <c r="C3518" s="1" t="s">
        <v>62</v>
      </c>
      <c r="D3518" s="2">
        <v>43500</v>
      </c>
      <c r="E3518" s="2">
        <v>43665</v>
      </c>
      <c r="F3518" s="2" t="str">
        <f>TEXT(Sales[[#This Row],[OrderDate]],"dd")</f>
        <v>19</v>
      </c>
      <c r="G3518" s="2">
        <v>43688</v>
      </c>
      <c r="H3518" s="2">
        <v>43692</v>
      </c>
      <c r="I3518" s="1" t="s">
        <v>32</v>
      </c>
      <c r="J3518">
        <v>1</v>
      </c>
      <c r="K3518" s="1" t="s">
        <v>78</v>
      </c>
      <c r="L3518">
        <v>10</v>
      </c>
      <c r="M3518" s="1" t="s">
        <v>273</v>
      </c>
      <c r="N3518">
        <v>17</v>
      </c>
      <c r="O3518" s="1" t="s">
        <v>180</v>
      </c>
      <c r="P3518">
        <v>5</v>
      </c>
      <c r="Q3518">
        <v>0.1</v>
      </c>
      <c r="R3518">
        <v>1132.3</v>
      </c>
      <c r="S3518">
        <v>679.38</v>
      </c>
      <c r="T3518">
        <v>3396.9</v>
      </c>
      <c r="U3518">
        <v>5095.3499999999995</v>
      </c>
      <c r="V3518">
        <f>Sales[[#This Row],[Total Revenue]]-Sales[[#This Row],[Total Buying]]</f>
        <v>1698.4499999999994</v>
      </c>
      <c r="W3518">
        <v>272</v>
      </c>
      <c r="X3518" s="1" t="s">
        <v>1004</v>
      </c>
      <c r="Y3518" s="1" t="s">
        <v>1456</v>
      </c>
      <c r="Z3518" s="1" t="s">
        <v>38</v>
      </c>
      <c r="AA3518" s="1" t="s">
        <v>39</v>
      </c>
      <c r="AB3518" s="1" t="s">
        <v>40</v>
      </c>
      <c r="AC3518" s="1" t="s">
        <v>39</v>
      </c>
      <c r="AD3518">
        <v>85741</v>
      </c>
      <c r="AE3518">
        <v>30960</v>
      </c>
    </row>
    <row r="3519" spans="1:31" x14ac:dyDescent="0.3">
      <c r="A3519" s="1" t="s">
        <v>4353</v>
      </c>
      <c r="B3519" s="1" t="s">
        <v>42</v>
      </c>
      <c r="C3519" s="1" t="s">
        <v>62</v>
      </c>
      <c r="D3519" s="2">
        <v>43600</v>
      </c>
      <c r="E3519" s="2">
        <v>43665</v>
      </c>
      <c r="F3519" s="2" t="str">
        <f>TEXT(Sales[[#This Row],[OrderDate]],"dd")</f>
        <v>19</v>
      </c>
      <c r="G3519" s="2">
        <v>43670</v>
      </c>
      <c r="H3519" s="2">
        <v>43679</v>
      </c>
      <c r="I3519" s="1" t="s">
        <v>32</v>
      </c>
      <c r="J3519">
        <v>22</v>
      </c>
      <c r="K3519" s="1" t="s">
        <v>85</v>
      </c>
      <c r="L3519">
        <v>28</v>
      </c>
      <c r="M3519" s="1" t="s">
        <v>50</v>
      </c>
      <c r="N3519">
        <v>5</v>
      </c>
      <c r="O3519" s="1" t="s">
        <v>123</v>
      </c>
      <c r="P3519">
        <v>1</v>
      </c>
      <c r="Q3519">
        <v>0.15</v>
      </c>
      <c r="R3519">
        <v>6164</v>
      </c>
      <c r="S3519">
        <v>3020.36</v>
      </c>
      <c r="T3519">
        <v>3020.36</v>
      </c>
      <c r="U3519">
        <v>5239.3999999999996</v>
      </c>
      <c r="V3519">
        <f>Sales[[#This Row],[Total Revenue]]-Sales[[#This Row],[Total Buying]]</f>
        <v>2219.0399999999995</v>
      </c>
      <c r="W3519">
        <v>269</v>
      </c>
      <c r="X3519" s="1" t="s">
        <v>1247</v>
      </c>
      <c r="Y3519" s="1" t="s">
        <v>929</v>
      </c>
      <c r="Z3519" s="1" t="s">
        <v>38</v>
      </c>
      <c r="AA3519" s="1" t="s">
        <v>39</v>
      </c>
      <c r="AB3519" s="1" t="s">
        <v>40</v>
      </c>
      <c r="AC3519" s="1" t="s">
        <v>39</v>
      </c>
      <c r="AD3519">
        <v>98509</v>
      </c>
      <c r="AE3519">
        <v>112162</v>
      </c>
    </row>
    <row r="3520" spans="1:31" x14ac:dyDescent="0.3">
      <c r="A3520" s="1" t="s">
        <v>4354</v>
      </c>
      <c r="B3520" s="1" t="s">
        <v>30</v>
      </c>
      <c r="C3520" s="1" t="s">
        <v>62</v>
      </c>
      <c r="D3520" s="2">
        <v>43500</v>
      </c>
      <c r="E3520" s="2">
        <v>43665</v>
      </c>
      <c r="F3520" s="2" t="str">
        <f>TEXT(Sales[[#This Row],[OrderDate]],"dd")</f>
        <v>19</v>
      </c>
      <c r="G3520" s="2">
        <v>43668</v>
      </c>
      <c r="H3520" s="2">
        <v>43675</v>
      </c>
      <c r="I3520" s="1" t="s">
        <v>32</v>
      </c>
      <c r="J3520">
        <v>8</v>
      </c>
      <c r="K3520" s="1" t="s">
        <v>105</v>
      </c>
      <c r="L3520">
        <v>45</v>
      </c>
      <c r="M3520" s="1" t="s">
        <v>639</v>
      </c>
      <c r="N3520">
        <v>36</v>
      </c>
      <c r="O3520" s="1" t="s">
        <v>227</v>
      </c>
      <c r="P3520">
        <v>4</v>
      </c>
      <c r="Q3520">
        <v>0.05</v>
      </c>
      <c r="R3520">
        <v>2539.3000000000002</v>
      </c>
      <c r="S3520">
        <v>2082.2260000000001</v>
      </c>
      <c r="T3520">
        <v>8328.9040000000005</v>
      </c>
      <c r="U3520">
        <v>9649.34</v>
      </c>
      <c r="V3520">
        <f>Sales[[#This Row],[Total Revenue]]-Sales[[#This Row],[Total Buying]]</f>
        <v>1320.4359999999997</v>
      </c>
      <c r="W3520">
        <v>311</v>
      </c>
      <c r="X3520" s="1" t="s">
        <v>882</v>
      </c>
      <c r="Y3520" s="1" t="s">
        <v>607</v>
      </c>
      <c r="Z3520" s="1" t="s">
        <v>251</v>
      </c>
      <c r="AA3520" s="1" t="s">
        <v>252</v>
      </c>
      <c r="AB3520" s="1" t="s">
        <v>56</v>
      </c>
      <c r="AC3520" s="1" t="s">
        <v>252</v>
      </c>
      <c r="AD3520">
        <v>46193</v>
      </c>
      <c r="AE3520">
        <v>40992</v>
      </c>
    </row>
    <row r="3521" spans="1:31" x14ac:dyDescent="0.3">
      <c r="A3521" s="1" t="s">
        <v>4355</v>
      </c>
      <c r="B3521" s="1" t="s">
        <v>42</v>
      </c>
      <c r="C3521" s="1" t="s">
        <v>31</v>
      </c>
      <c r="D3521" s="2">
        <v>43600</v>
      </c>
      <c r="E3521" s="2">
        <v>43666</v>
      </c>
      <c r="F3521" s="2" t="str">
        <f>TEXT(Sales[[#This Row],[OrderDate]],"dd")</f>
        <v>20</v>
      </c>
      <c r="G3521" s="2">
        <v>43686</v>
      </c>
      <c r="H3521" s="2">
        <v>43692</v>
      </c>
      <c r="I3521" s="1" t="s">
        <v>32</v>
      </c>
      <c r="J3521">
        <v>23</v>
      </c>
      <c r="K3521" s="1" t="s">
        <v>171</v>
      </c>
      <c r="L3521">
        <v>32</v>
      </c>
      <c r="M3521" s="1" t="s">
        <v>303</v>
      </c>
      <c r="N3521">
        <v>38</v>
      </c>
      <c r="O3521" s="1" t="s">
        <v>119</v>
      </c>
      <c r="P3521">
        <v>5</v>
      </c>
      <c r="Q3521">
        <v>0.15</v>
      </c>
      <c r="R3521">
        <v>6117.1</v>
      </c>
      <c r="S3521">
        <v>3792.6020000000003</v>
      </c>
      <c r="T3521">
        <v>18963.010000000002</v>
      </c>
      <c r="U3521">
        <v>25997.674999999999</v>
      </c>
      <c r="V3521">
        <f>Sales[[#This Row],[Total Revenue]]-Sales[[#This Row],[Total Buying]]</f>
        <v>7034.6649999999972</v>
      </c>
      <c r="W3521">
        <v>246</v>
      </c>
      <c r="X3521" s="1" t="s">
        <v>1870</v>
      </c>
      <c r="Y3521" s="1" t="s">
        <v>1871</v>
      </c>
      <c r="Z3521" s="1" t="s">
        <v>732</v>
      </c>
      <c r="AA3521" s="1" t="s">
        <v>733</v>
      </c>
      <c r="AB3521" s="1" t="s">
        <v>40</v>
      </c>
      <c r="AC3521" s="1" t="s">
        <v>733</v>
      </c>
      <c r="AD3521">
        <v>43037</v>
      </c>
      <c r="AE3521">
        <v>32915</v>
      </c>
    </row>
    <row r="3522" spans="1:31" x14ac:dyDescent="0.3">
      <c r="A3522" s="1" t="s">
        <v>4356</v>
      </c>
      <c r="B3522" s="1" t="s">
        <v>47</v>
      </c>
      <c r="C3522" s="1" t="s">
        <v>77</v>
      </c>
      <c r="D3522" s="2">
        <v>43500</v>
      </c>
      <c r="E3522" s="2">
        <v>43666</v>
      </c>
      <c r="F3522" s="2" t="str">
        <f>TEXT(Sales[[#This Row],[OrderDate]],"dd")</f>
        <v>20</v>
      </c>
      <c r="G3522" s="2">
        <v>43674</v>
      </c>
      <c r="H3522" s="2">
        <v>43683</v>
      </c>
      <c r="I3522" s="1" t="s">
        <v>32</v>
      </c>
      <c r="J3522">
        <v>18</v>
      </c>
      <c r="K3522" s="1" t="s">
        <v>49</v>
      </c>
      <c r="L3522">
        <v>19</v>
      </c>
      <c r="M3522" s="1" t="s">
        <v>346</v>
      </c>
      <c r="N3522">
        <v>27</v>
      </c>
      <c r="O3522" s="1" t="s">
        <v>223</v>
      </c>
      <c r="P3522">
        <v>1</v>
      </c>
      <c r="Q3522">
        <v>7.4999999999999997E-2</v>
      </c>
      <c r="R3522">
        <v>3852.5</v>
      </c>
      <c r="S3522">
        <v>2465.6</v>
      </c>
      <c r="T3522">
        <v>2465.6</v>
      </c>
      <c r="U3522">
        <v>3563.5625</v>
      </c>
      <c r="V3522">
        <f>Sales[[#This Row],[Total Revenue]]-Sales[[#This Row],[Total Buying]]</f>
        <v>1097.9625000000001</v>
      </c>
      <c r="W3522">
        <v>139</v>
      </c>
      <c r="X3522" s="1" t="s">
        <v>1018</v>
      </c>
      <c r="Y3522" s="1" t="s">
        <v>1019</v>
      </c>
      <c r="Z3522" s="1" t="s">
        <v>457</v>
      </c>
      <c r="AA3522" s="1" t="s">
        <v>458</v>
      </c>
      <c r="AB3522" s="1" t="s">
        <v>56</v>
      </c>
      <c r="AC3522" s="1" t="s">
        <v>458</v>
      </c>
      <c r="AD3522">
        <v>45389</v>
      </c>
      <c r="AE3522">
        <v>39464</v>
      </c>
    </row>
    <row r="3523" spans="1:31" x14ac:dyDescent="0.3">
      <c r="A3523" s="1" t="s">
        <v>4357</v>
      </c>
      <c r="B3523" s="1" t="s">
        <v>47</v>
      </c>
      <c r="C3523" s="1" t="s">
        <v>31</v>
      </c>
      <c r="D3523" s="2">
        <v>43600</v>
      </c>
      <c r="E3523" s="2">
        <v>43666</v>
      </c>
      <c r="F3523" s="2" t="str">
        <f>TEXT(Sales[[#This Row],[OrderDate]],"dd")</f>
        <v>20</v>
      </c>
      <c r="G3523" s="2">
        <v>43679</v>
      </c>
      <c r="H3523" s="2">
        <v>43687</v>
      </c>
      <c r="I3523" s="1" t="s">
        <v>32</v>
      </c>
      <c r="J3523">
        <v>14</v>
      </c>
      <c r="K3523" s="1" t="s">
        <v>222</v>
      </c>
      <c r="L3523">
        <v>32</v>
      </c>
      <c r="M3523" s="1" t="s">
        <v>303</v>
      </c>
      <c r="N3523">
        <v>39</v>
      </c>
      <c r="O3523" s="1" t="s">
        <v>288</v>
      </c>
      <c r="P3523">
        <v>3</v>
      </c>
      <c r="Q3523">
        <v>0.05</v>
      </c>
      <c r="R3523">
        <v>3832.4</v>
      </c>
      <c r="S3523">
        <v>2069.4960000000001</v>
      </c>
      <c r="T3523">
        <v>6208.4880000000003</v>
      </c>
      <c r="U3523">
        <v>10922.34</v>
      </c>
      <c r="V3523">
        <f>Sales[[#This Row],[Total Revenue]]-Sales[[#This Row],[Total Buying]]</f>
        <v>4713.8519999999999</v>
      </c>
      <c r="W3523">
        <v>239</v>
      </c>
      <c r="X3523" s="1" t="s">
        <v>1544</v>
      </c>
      <c r="Y3523" s="1" t="s">
        <v>1545</v>
      </c>
      <c r="Z3523" s="1" t="s">
        <v>1040</v>
      </c>
      <c r="AA3523" s="1" t="s">
        <v>1041</v>
      </c>
      <c r="AB3523" s="1" t="s">
        <v>147</v>
      </c>
      <c r="AC3523" s="1" t="s">
        <v>1041</v>
      </c>
      <c r="AD3523">
        <v>107574</v>
      </c>
      <c r="AE3523">
        <v>49840</v>
      </c>
    </row>
    <row r="3524" spans="1:31" x14ac:dyDescent="0.3">
      <c r="A3524" s="1" t="s">
        <v>4358</v>
      </c>
      <c r="B3524" s="1" t="s">
        <v>30</v>
      </c>
      <c r="C3524" s="1" t="s">
        <v>62</v>
      </c>
      <c r="D3524" s="2">
        <v>43600</v>
      </c>
      <c r="E3524" s="2">
        <v>43666</v>
      </c>
      <c r="F3524" s="2" t="str">
        <f>TEXT(Sales[[#This Row],[OrderDate]],"dd")</f>
        <v>20</v>
      </c>
      <c r="G3524" s="2">
        <v>43680</v>
      </c>
      <c r="H3524" s="2">
        <v>43687</v>
      </c>
      <c r="I3524" s="1" t="s">
        <v>32</v>
      </c>
      <c r="J3524">
        <v>1</v>
      </c>
      <c r="K3524" s="1" t="s">
        <v>78</v>
      </c>
      <c r="L3524">
        <v>7</v>
      </c>
      <c r="M3524" s="1" t="s">
        <v>271</v>
      </c>
      <c r="N3524">
        <v>33</v>
      </c>
      <c r="O3524" s="1" t="s">
        <v>75</v>
      </c>
      <c r="P3524">
        <v>8</v>
      </c>
      <c r="Q3524">
        <v>0.1</v>
      </c>
      <c r="R3524">
        <v>1125.6000000000001</v>
      </c>
      <c r="S3524">
        <v>799.17600000000004</v>
      </c>
      <c r="T3524">
        <v>6393.4080000000004</v>
      </c>
      <c r="U3524">
        <v>8104.3200000000006</v>
      </c>
      <c r="V3524">
        <f>Sales[[#This Row],[Total Revenue]]-Sales[[#This Row],[Total Buying]]</f>
        <v>1710.9120000000003</v>
      </c>
      <c r="W3524">
        <v>300</v>
      </c>
      <c r="X3524" s="1" t="s">
        <v>1918</v>
      </c>
      <c r="Y3524" s="1" t="s">
        <v>1919</v>
      </c>
      <c r="Z3524" s="1" t="s">
        <v>1920</v>
      </c>
      <c r="AA3524" s="1" t="s">
        <v>1921</v>
      </c>
      <c r="AB3524" s="1" t="s">
        <v>147</v>
      </c>
      <c r="AC3524" s="1" t="s">
        <v>1921</v>
      </c>
      <c r="AD3524">
        <v>65538</v>
      </c>
      <c r="AE3524">
        <v>52494</v>
      </c>
    </row>
    <row r="3525" spans="1:31" x14ac:dyDescent="0.3">
      <c r="A3525" s="1" t="s">
        <v>4359</v>
      </c>
      <c r="B3525" s="1" t="s">
        <v>30</v>
      </c>
      <c r="C3525" s="1" t="s">
        <v>62</v>
      </c>
      <c r="D3525" s="2">
        <v>43600</v>
      </c>
      <c r="E3525" s="2">
        <v>43666</v>
      </c>
      <c r="F3525" s="2" t="str">
        <f>TEXT(Sales[[#This Row],[OrderDate]],"dd")</f>
        <v>20</v>
      </c>
      <c r="G3525" s="2">
        <v>43670</v>
      </c>
      <c r="H3525" s="2">
        <v>43675</v>
      </c>
      <c r="I3525" s="1" t="s">
        <v>32</v>
      </c>
      <c r="J3525">
        <v>7</v>
      </c>
      <c r="K3525" s="1" t="s">
        <v>188</v>
      </c>
      <c r="L3525">
        <v>38</v>
      </c>
      <c r="M3525" s="1" t="s">
        <v>226</v>
      </c>
      <c r="N3525">
        <v>43</v>
      </c>
      <c r="O3525" s="1" t="s">
        <v>580</v>
      </c>
      <c r="P3525">
        <v>6</v>
      </c>
      <c r="Q3525">
        <v>0.05</v>
      </c>
      <c r="R3525">
        <v>3088.7000000000003</v>
      </c>
      <c r="S3525">
        <v>1420.8020000000001</v>
      </c>
      <c r="T3525">
        <v>8524.8120000000017</v>
      </c>
      <c r="U3525">
        <v>17605.590000000004</v>
      </c>
      <c r="V3525">
        <f>Sales[[#This Row],[Total Revenue]]-Sales[[#This Row],[Total Buying]]</f>
        <v>9080.7780000000021</v>
      </c>
      <c r="W3525">
        <v>297</v>
      </c>
      <c r="X3525" s="1" t="s">
        <v>916</v>
      </c>
      <c r="Y3525" s="1" t="s">
        <v>917</v>
      </c>
      <c r="Z3525" s="1" t="s">
        <v>257</v>
      </c>
      <c r="AA3525" s="1" t="s">
        <v>258</v>
      </c>
      <c r="AB3525" s="1" t="s">
        <v>56</v>
      </c>
      <c r="AC3525" s="1" t="s">
        <v>258</v>
      </c>
      <c r="AD3525">
        <v>52450</v>
      </c>
      <c r="AE3525">
        <v>55546</v>
      </c>
    </row>
    <row r="3526" spans="1:31" x14ac:dyDescent="0.3">
      <c r="A3526" s="1" t="s">
        <v>4360</v>
      </c>
      <c r="B3526" s="1" t="s">
        <v>30</v>
      </c>
      <c r="C3526" s="1" t="s">
        <v>48</v>
      </c>
      <c r="D3526" s="2">
        <v>43600</v>
      </c>
      <c r="E3526" s="2">
        <v>43666</v>
      </c>
      <c r="F3526" s="2" t="str">
        <f>TEXT(Sales[[#This Row],[OrderDate]],"dd")</f>
        <v>20</v>
      </c>
      <c r="G3526" s="2">
        <v>43682</v>
      </c>
      <c r="H3526" s="2">
        <v>43686</v>
      </c>
      <c r="I3526" s="1" t="s">
        <v>32</v>
      </c>
      <c r="J3526">
        <v>10</v>
      </c>
      <c r="K3526" s="1" t="s">
        <v>121</v>
      </c>
      <c r="L3526">
        <v>29</v>
      </c>
      <c r="M3526" s="1" t="s">
        <v>429</v>
      </c>
      <c r="N3526">
        <v>38</v>
      </c>
      <c r="O3526" s="1" t="s">
        <v>119</v>
      </c>
      <c r="P3526">
        <v>6</v>
      </c>
      <c r="Q3526">
        <v>0.05</v>
      </c>
      <c r="R3526">
        <v>1038.5</v>
      </c>
      <c r="S3526">
        <v>841.18500000000006</v>
      </c>
      <c r="T3526">
        <v>5047.1100000000006</v>
      </c>
      <c r="U3526">
        <v>5919.4500000000007</v>
      </c>
      <c r="V3526">
        <f>Sales[[#This Row],[Total Revenue]]-Sales[[#This Row],[Total Buying]]</f>
        <v>872.34000000000015</v>
      </c>
      <c r="W3526">
        <v>20</v>
      </c>
      <c r="X3526" s="1" t="s">
        <v>190</v>
      </c>
      <c r="Y3526" s="1" t="s">
        <v>191</v>
      </c>
      <c r="Z3526" s="1" t="s">
        <v>158</v>
      </c>
      <c r="AA3526" s="1" t="s">
        <v>159</v>
      </c>
      <c r="AB3526" s="1" t="s">
        <v>116</v>
      </c>
      <c r="AC3526" s="1" t="s">
        <v>159</v>
      </c>
      <c r="AD3526">
        <v>41361</v>
      </c>
      <c r="AE3526">
        <v>66076</v>
      </c>
    </row>
    <row r="3527" spans="1:31" x14ac:dyDescent="0.3">
      <c r="A3527" s="1" t="s">
        <v>4361</v>
      </c>
      <c r="B3527" s="1" t="s">
        <v>47</v>
      </c>
      <c r="C3527" s="1" t="s">
        <v>31</v>
      </c>
      <c r="D3527" s="2">
        <v>43600</v>
      </c>
      <c r="E3527" s="2">
        <v>43666</v>
      </c>
      <c r="F3527" s="2" t="str">
        <f>TEXT(Sales[[#This Row],[OrderDate]],"dd")</f>
        <v>20</v>
      </c>
      <c r="G3527" s="2">
        <v>43679</v>
      </c>
      <c r="H3527" s="2">
        <v>43685</v>
      </c>
      <c r="I3527" s="1" t="s">
        <v>32</v>
      </c>
      <c r="J3527">
        <v>19</v>
      </c>
      <c r="K3527" s="1" t="s">
        <v>97</v>
      </c>
      <c r="L3527">
        <v>27</v>
      </c>
      <c r="M3527" s="1" t="s">
        <v>560</v>
      </c>
      <c r="N3527">
        <v>33</v>
      </c>
      <c r="O3527" s="1" t="s">
        <v>75</v>
      </c>
      <c r="P3527">
        <v>7</v>
      </c>
      <c r="Q3527">
        <v>0.1</v>
      </c>
      <c r="R3527">
        <v>757.1</v>
      </c>
      <c r="S3527">
        <v>431.54699999999997</v>
      </c>
      <c r="T3527">
        <v>3020.8289999999997</v>
      </c>
      <c r="U3527">
        <v>4769.7299999999996</v>
      </c>
      <c r="V3527">
        <f>Sales[[#This Row],[Total Revenue]]-Sales[[#This Row],[Total Buying]]</f>
        <v>1748.9009999999998</v>
      </c>
      <c r="W3527">
        <v>219</v>
      </c>
      <c r="X3527" s="1" t="s">
        <v>702</v>
      </c>
      <c r="Y3527" s="1" t="s">
        <v>703</v>
      </c>
      <c r="Z3527" s="1" t="s">
        <v>704</v>
      </c>
      <c r="AA3527" s="1" t="s">
        <v>705</v>
      </c>
      <c r="AB3527" s="1" t="s">
        <v>147</v>
      </c>
      <c r="AC3527" s="1" t="s">
        <v>705</v>
      </c>
      <c r="AD3527">
        <v>168385</v>
      </c>
      <c r="AE3527">
        <v>51480</v>
      </c>
    </row>
    <row r="3528" spans="1:31" x14ac:dyDescent="0.3">
      <c r="A3528" s="1" t="s">
        <v>4362</v>
      </c>
      <c r="B3528" s="1" t="s">
        <v>42</v>
      </c>
      <c r="C3528" s="1" t="s">
        <v>77</v>
      </c>
      <c r="D3528" s="2">
        <v>43600</v>
      </c>
      <c r="E3528" s="2">
        <v>43666</v>
      </c>
      <c r="F3528" s="2" t="str">
        <f>TEXT(Sales[[#This Row],[OrderDate]],"dd")</f>
        <v>20</v>
      </c>
      <c r="G3528" s="2">
        <v>43671</v>
      </c>
      <c r="H3528" s="2">
        <v>43672</v>
      </c>
      <c r="I3528" s="1" t="s">
        <v>32</v>
      </c>
      <c r="J3528">
        <v>22</v>
      </c>
      <c r="K3528" s="1" t="s">
        <v>85</v>
      </c>
      <c r="L3528">
        <v>9</v>
      </c>
      <c r="M3528" s="1" t="s">
        <v>149</v>
      </c>
      <c r="N3528">
        <v>33</v>
      </c>
      <c r="O3528" s="1" t="s">
        <v>75</v>
      </c>
      <c r="P3528">
        <v>7</v>
      </c>
      <c r="Q3528">
        <v>0.05</v>
      </c>
      <c r="R3528">
        <v>214.4</v>
      </c>
      <c r="S3528">
        <v>100.768</v>
      </c>
      <c r="T3528">
        <v>705.37599999999998</v>
      </c>
      <c r="U3528">
        <v>1425.76</v>
      </c>
      <c r="V3528">
        <f>Sales[[#This Row],[Total Revenue]]-Sales[[#This Row],[Total Buying]]</f>
        <v>720.38400000000001</v>
      </c>
      <c r="W3528">
        <v>121</v>
      </c>
      <c r="X3528" s="1" t="s">
        <v>1241</v>
      </c>
      <c r="Y3528" s="1" t="s">
        <v>728</v>
      </c>
      <c r="Z3528" s="1" t="s">
        <v>306</v>
      </c>
      <c r="AA3528" s="1" t="s">
        <v>307</v>
      </c>
      <c r="AB3528" s="1" t="s">
        <v>56</v>
      </c>
      <c r="AC3528" s="1" t="s">
        <v>307</v>
      </c>
      <c r="AD3528">
        <v>69219</v>
      </c>
      <c r="AE3528">
        <v>29249</v>
      </c>
    </row>
    <row r="3529" spans="1:31" x14ac:dyDescent="0.3">
      <c r="A3529" s="1" t="s">
        <v>4363</v>
      </c>
      <c r="B3529" s="1" t="s">
        <v>30</v>
      </c>
      <c r="C3529" s="1" t="s">
        <v>77</v>
      </c>
      <c r="D3529" s="2">
        <v>43600</v>
      </c>
      <c r="E3529" s="2">
        <v>43667</v>
      </c>
      <c r="F3529" s="2" t="str">
        <f>TEXT(Sales[[#This Row],[OrderDate]],"dd")</f>
        <v>21</v>
      </c>
      <c r="G3529" s="2">
        <v>43691</v>
      </c>
      <c r="H3529" s="2">
        <v>43693</v>
      </c>
      <c r="I3529" s="1" t="s">
        <v>32</v>
      </c>
      <c r="J3529">
        <v>10</v>
      </c>
      <c r="K3529" s="1" t="s">
        <v>121</v>
      </c>
      <c r="L3529">
        <v>39</v>
      </c>
      <c r="M3529" s="1" t="s">
        <v>520</v>
      </c>
      <c r="N3529">
        <v>17</v>
      </c>
      <c r="O3529" s="1" t="s">
        <v>180</v>
      </c>
      <c r="P3529">
        <v>4</v>
      </c>
      <c r="Q3529">
        <v>0.05</v>
      </c>
      <c r="R3529">
        <v>750.4</v>
      </c>
      <c r="S3529">
        <v>607.82400000000007</v>
      </c>
      <c r="T3529">
        <v>2431.2960000000003</v>
      </c>
      <c r="U3529">
        <v>2851.52</v>
      </c>
      <c r="V3529">
        <f>Sales[[#This Row],[Total Revenue]]-Sales[[#This Row],[Total Buying]]</f>
        <v>420.22399999999971</v>
      </c>
      <c r="W3529">
        <v>178</v>
      </c>
      <c r="X3529" s="1" t="s">
        <v>830</v>
      </c>
      <c r="Y3529" s="1" t="s">
        <v>532</v>
      </c>
      <c r="Z3529" s="1" t="s">
        <v>196</v>
      </c>
      <c r="AA3529" s="1" t="s">
        <v>197</v>
      </c>
      <c r="AB3529" s="1" t="s">
        <v>147</v>
      </c>
      <c r="AC3529" s="1" t="s">
        <v>197</v>
      </c>
      <c r="AD3529">
        <v>59425</v>
      </c>
      <c r="AE3529">
        <v>73977</v>
      </c>
    </row>
    <row r="3530" spans="1:31" x14ac:dyDescent="0.3">
      <c r="A3530" s="1" t="s">
        <v>4364</v>
      </c>
      <c r="B3530" s="1" t="s">
        <v>47</v>
      </c>
      <c r="C3530" s="1" t="s">
        <v>31</v>
      </c>
      <c r="D3530" s="2">
        <v>43600</v>
      </c>
      <c r="E3530" s="2">
        <v>43667</v>
      </c>
      <c r="F3530" s="2" t="str">
        <f>TEXT(Sales[[#This Row],[OrderDate]],"dd")</f>
        <v>21</v>
      </c>
      <c r="G3530" s="2">
        <v>43694</v>
      </c>
      <c r="H3530" s="2">
        <v>43700</v>
      </c>
      <c r="I3530" s="1" t="s">
        <v>32</v>
      </c>
      <c r="J3530">
        <v>16</v>
      </c>
      <c r="K3530" s="1" t="s">
        <v>270</v>
      </c>
      <c r="L3530">
        <v>28</v>
      </c>
      <c r="M3530" s="1" t="s">
        <v>50</v>
      </c>
      <c r="N3530">
        <v>12</v>
      </c>
      <c r="O3530" s="1" t="s">
        <v>35</v>
      </c>
      <c r="P3530">
        <v>6</v>
      </c>
      <c r="Q3530">
        <v>0.2</v>
      </c>
      <c r="R3530">
        <v>1045.2</v>
      </c>
      <c r="S3530">
        <v>606.21600000000001</v>
      </c>
      <c r="T3530">
        <v>3637.2960000000003</v>
      </c>
      <c r="U3530">
        <v>5016.9600000000009</v>
      </c>
      <c r="V3530">
        <f>Sales[[#This Row],[Total Revenue]]-Sales[[#This Row],[Total Buying]]</f>
        <v>1379.6640000000007</v>
      </c>
      <c r="W3530">
        <v>235</v>
      </c>
      <c r="X3530" s="1" t="s">
        <v>2549</v>
      </c>
      <c r="Y3530" s="1" t="s">
        <v>2550</v>
      </c>
      <c r="Z3530" s="1" t="s">
        <v>316</v>
      </c>
      <c r="AA3530" s="1" t="s">
        <v>317</v>
      </c>
      <c r="AB3530" s="1" t="s">
        <v>56</v>
      </c>
      <c r="AC3530" s="1" t="s">
        <v>317</v>
      </c>
      <c r="AD3530">
        <v>170366</v>
      </c>
      <c r="AE3530">
        <v>55398</v>
      </c>
    </row>
    <row r="3531" spans="1:31" x14ac:dyDescent="0.3">
      <c r="A3531" s="1" t="s">
        <v>4365</v>
      </c>
      <c r="B3531" s="1" t="s">
        <v>47</v>
      </c>
      <c r="C3531" s="1" t="s">
        <v>77</v>
      </c>
      <c r="D3531" s="2">
        <v>43500</v>
      </c>
      <c r="E3531" s="2">
        <v>43667</v>
      </c>
      <c r="F3531" s="2" t="str">
        <f>TEXT(Sales[[#This Row],[OrderDate]],"dd")</f>
        <v>21</v>
      </c>
      <c r="G3531" s="2">
        <v>43680</v>
      </c>
      <c r="H3531" s="2">
        <v>43686</v>
      </c>
      <c r="I3531" s="1" t="s">
        <v>32</v>
      </c>
      <c r="J3531">
        <v>18</v>
      </c>
      <c r="K3531" s="1" t="s">
        <v>49</v>
      </c>
      <c r="L3531">
        <v>43</v>
      </c>
      <c r="M3531" s="1" t="s">
        <v>183</v>
      </c>
      <c r="N3531">
        <v>8</v>
      </c>
      <c r="O3531" s="1" t="s">
        <v>172</v>
      </c>
      <c r="P3531">
        <v>6</v>
      </c>
      <c r="Q3531">
        <v>0.05</v>
      </c>
      <c r="R3531">
        <v>194.3</v>
      </c>
      <c r="S3531">
        <v>163.21200000000002</v>
      </c>
      <c r="T3531">
        <v>979.27200000000016</v>
      </c>
      <c r="U3531">
        <v>1107.51</v>
      </c>
      <c r="V3531">
        <f>Sales[[#This Row],[Total Revenue]]-Sales[[#This Row],[Total Buying]]</f>
        <v>128.23799999999983</v>
      </c>
      <c r="W3531">
        <v>91</v>
      </c>
      <c r="X3531" s="1" t="s">
        <v>485</v>
      </c>
      <c r="Y3531" s="1" t="s">
        <v>1016</v>
      </c>
      <c r="Z3531" s="1" t="s">
        <v>400</v>
      </c>
      <c r="AA3531" s="1" t="s">
        <v>401</v>
      </c>
      <c r="AB3531" s="1" t="s">
        <v>116</v>
      </c>
      <c r="AC3531" s="1" t="s">
        <v>401</v>
      </c>
      <c r="AD3531">
        <v>124031</v>
      </c>
      <c r="AE3531">
        <v>53011</v>
      </c>
    </row>
    <row r="3532" spans="1:31" x14ac:dyDescent="0.3">
      <c r="A3532" s="1" t="s">
        <v>4366</v>
      </c>
      <c r="B3532" s="1" t="s">
        <v>30</v>
      </c>
      <c r="C3532" s="1" t="s">
        <v>77</v>
      </c>
      <c r="D3532" s="2">
        <v>43600</v>
      </c>
      <c r="E3532" s="2">
        <v>43667</v>
      </c>
      <c r="F3532" s="2" t="str">
        <f>TEXT(Sales[[#This Row],[OrderDate]],"dd")</f>
        <v>21</v>
      </c>
      <c r="G3532" s="2">
        <v>43690</v>
      </c>
      <c r="H3532" s="2">
        <v>43691</v>
      </c>
      <c r="I3532" s="1" t="s">
        <v>32</v>
      </c>
      <c r="J3532">
        <v>1</v>
      </c>
      <c r="K3532" s="1" t="s">
        <v>78</v>
      </c>
      <c r="L3532">
        <v>38</v>
      </c>
      <c r="M3532" s="1" t="s">
        <v>226</v>
      </c>
      <c r="N3532">
        <v>9</v>
      </c>
      <c r="O3532" s="1" t="s">
        <v>111</v>
      </c>
      <c r="P3532">
        <v>7</v>
      </c>
      <c r="Q3532">
        <v>7.4999999999999997E-2</v>
      </c>
      <c r="R3532">
        <v>234.5</v>
      </c>
      <c r="S3532">
        <v>147.73500000000001</v>
      </c>
      <c r="T3532">
        <v>1034.145</v>
      </c>
      <c r="U3532">
        <v>1518.3875</v>
      </c>
      <c r="V3532">
        <f>Sales[[#This Row],[Total Revenue]]-Sales[[#This Row],[Total Buying]]</f>
        <v>484.24250000000006</v>
      </c>
      <c r="W3532">
        <v>145</v>
      </c>
      <c r="X3532" s="1" t="s">
        <v>1526</v>
      </c>
      <c r="Y3532" s="1" t="s">
        <v>1527</v>
      </c>
      <c r="Z3532" s="1" t="s">
        <v>457</v>
      </c>
      <c r="AA3532" s="1" t="s">
        <v>458</v>
      </c>
      <c r="AB3532" s="1" t="s">
        <v>56</v>
      </c>
      <c r="AC3532" s="1" t="s">
        <v>458</v>
      </c>
      <c r="AD3532">
        <v>52798</v>
      </c>
      <c r="AE3532">
        <v>36466</v>
      </c>
    </row>
    <row r="3533" spans="1:31" x14ac:dyDescent="0.3">
      <c r="A3533" s="1" t="s">
        <v>4367</v>
      </c>
      <c r="B3533" s="1" t="s">
        <v>30</v>
      </c>
      <c r="C3533" s="1" t="s">
        <v>77</v>
      </c>
      <c r="D3533" s="2">
        <v>43600</v>
      </c>
      <c r="E3533" s="2">
        <v>43667</v>
      </c>
      <c r="F3533" s="2" t="str">
        <f>TEXT(Sales[[#This Row],[OrderDate]],"dd")</f>
        <v>21</v>
      </c>
      <c r="G3533" s="2">
        <v>43679</v>
      </c>
      <c r="H3533" s="2">
        <v>43680</v>
      </c>
      <c r="I3533" s="1" t="s">
        <v>32</v>
      </c>
      <c r="J3533">
        <v>9</v>
      </c>
      <c r="K3533" s="1" t="s">
        <v>214</v>
      </c>
      <c r="L3533">
        <v>29</v>
      </c>
      <c r="M3533" s="1" t="s">
        <v>429</v>
      </c>
      <c r="N3533">
        <v>27</v>
      </c>
      <c r="O3533" s="1" t="s">
        <v>223</v>
      </c>
      <c r="P3533">
        <v>4</v>
      </c>
      <c r="Q3533">
        <v>7.4999999999999997E-2</v>
      </c>
      <c r="R3533">
        <v>3597.9</v>
      </c>
      <c r="S3533">
        <v>2698.4250000000002</v>
      </c>
      <c r="T3533">
        <v>10793.7</v>
      </c>
      <c r="U3533">
        <v>13312.23</v>
      </c>
      <c r="V3533">
        <f>Sales[[#This Row],[Total Revenue]]-Sales[[#This Row],[Total Buying]]</f>
        <v>2518.5299999999988</v>
      </c>
      <c r="W3533">
        <v>175</v>
      </c>
      <c r="X3533" s="1" t="s">
        <v>665</v>
      </c>
      <c r="Y3533" s="1" t="s">
        <v>532</v>
      </c>
      <c r="Z3533" s="1" t="s">
        <v>196</v>
      </c>
      <c r="AA3533" s="1" t="s">
        <v>197</v>
      </c>
      <c r="AB3533" s="1" t="s">
        <v>147</v>
      </c>
      <c r="AC3533" s="1" t="s">
        <v>197</v>
      </c>
      <c r="AD3533">
        <v>49006</v>
      </c>
      <c r="AE3533">
        <v>74034</v>
      </c>
    </row>
    <row r="3534" spans="1:31" x14ac:dyDescent="0.3">
      <c r="A3534" s="1" t="s">
        <v>4368</v>
      </c>
      <c r="B3534" s="1" t="s">
        <v>47</v>
      </c>
      <c r="C3534" s="1" t="s">
        <v>77</v>
      </c>
      <c r="D3534" s="2">
        <v>43600</v>
      </c>
      <c r="E3534" s="2">
        <v>43667</v>
      </c>
      <c r="F3534" s="2" t="str">
        <f>TEXT(Sales[[#This Row],[OrderDate]],"dd")</f>
        <v>21</v>
      </c>
      <c r="G3534" s="2">
        <v>43677</v>
      </c>
      <c r="H3534" s="2">
        <v>43679</v>
      </c>
      <c r="I3534" s="1" t="s">
        <v>32</v>
      </c>
      <c r="J3534">
        <v>14</v>
      </c>
      <c r="K3534" s="1" t="s">
        <v>222</v>
      </c>
      <c r="L3534">
        <v>32</v>
      </c>
      <c r="M3534" s="1" t="s">
        <v>303</v>
      </c>
      <c r="N3534">
        <v>3</v>
      </c>
      <c r="O3534" s="1" t="s">
        <v>167</v>
      </c>
      <c r="P3534">
        <v>4</v>
      </c>
      <c r="Q3534">
        <v>0.1</v>
      </c>
      <c r="R3534">
        <v>790.6</v>
      </c>
      <c r="S3534">
        <v>387.39400000000001</v>
      </c>
      <c r="T3534">
        <v>1549.576</v>
      </c>
      <c r="U3534">
        <v>2846.16</v>
      </c>
      <c r="V3534">
        <f>Sales[[#This Row],[Total Revenue]]-Sales[[#This Row],[Total Buying]]</f>
        <v>1296.5839999999998</v>
      </c>
      <c r="W3534">
        <v>134</v>
      </c>
      <c r="X3534" s="1" t="s">
        <v>355</v>
      </c>
      <c r="Y3534" s="1" t="s">
        <v>356</v>
      </c>
      <c r="Z3534" s="1" t="s">
        <v>306</v>
      </c>
      <c r="AA3534" s="1" t="s">
        <v>307</v>
      </c>
      <c r="AB3534" s="1" t="s">
        <v>56</v>
      </c>
      <c r="AC3534" s="1" t="s">
        <v>307</v>
      </c>
      <c r="AD3534">
        <v>39038</v>
      </c>
      <c r="AE3534">
        <v>41308</v>
      </c>
    </row>
    <row r="3535" spans="1:31" x14ac:dyDescent="0.3">
      <c r="A3535" s="1" t="s">
        <v>4369</v>
      </c>
      <c r="B3535" s="1" t="s">
        <v>47</v>
      </c>
      <c r="C3535" s="1" t="s">
        <v>424</v>
      </c>
      <c r="D3535" s="2">
        <v>43600</v>
      </c>
      <c r="E3535" s="2">
        <v>43667</v>
      </c>
      <c r="F3535" s="2" t="str">
        <f>TEXT(Sales[[#This Row],[OrderDate]],"dd")</f>
        <v>21</v>
      </c>
      <c r="G3535" s="2">
        <v>43676</v>
      </c>
      <c r="H3535" s="2">
        <v>43678</v>
      </c>
      <c r="I3535" s="1" t="s">
        <v>32</v>
      </c>
      <c r="J3535">
        <v>15</v>
      </c>
      <c r="K3535" s="1" t="s">
        <v>134</v>
      </c>
      <c r="L3535">
        <v>17</v>
      </c>
      <c r="M3535" s="1" t="s">
        <v>278</v>
      </c>
      <c r="N3535">
        <v>39</v>
      </c>
      <c r="O3535" s="1" t="s">
        <v>288</v>
      </c>
      <c r="P3535">
        <v>5</v>
      </c>
      <c r="Q3535">
        <v>0.1</v>
      </c>
      <c r="R3535">
        <v>6177.4000000000005</v>
      </c>
      <c r="S3535">
        <v>3891.7620000000002</v>
      </c>
      <c r="T3535">
        <v>19458.810000000001</v>
      </c>
      <c r="U3535">
        <v>27798.300000000003</v>
      </c>
      <c r="V3535">
        <f>Sales[[#This Row],[Total Revenue]]-Sales[[#This Row],[Total Buying]]</f>
        <v>8339.4900000000016</v>
      </c>
      <c r="W3535">
        <v>86</v>
      </c>
      <c r="X3535" s="1" t="s">
        <v>1705</v>
      </c>
      <c r="Y3535" s="1" t="s">
        <v>461</v>
      </c>
      <c r="Z3535" s="1" t="s">
        <v>158</v>
      </c>
      <c r="AA3535" s="1" t="s">
        <v>159</v>
      </c>
      <c r="AB3535" s="1" t="s">
        <v>116</v>
      </c>
      <c r="AC3535" s="1" t="s">
        <v>159</v>
      </c>
      <c r="AD3535">
        <v>31886</v>
      </c>
      <c r="AE3535">
        <v>45894</v>
      </c>
    </row>
    <row r="3536" spans="1:31" x14ac:dyDescent="0.3">
      <c r="A3536" s="1" t="s">
        <v>4370</v>
      </c>
      <c r="B3536" s="1" t="s">
        <v>47</v>
      </c>
      <c r="C3536" s="1" t="s">
        <v>424</v>
      </c>
      <c r="D3536" s="2">
        <v>43500</v>
      </c>
      <c r="E3536" s="2">
        <v>43667</v>
      </c>
      <c r="F3536" s="2" t="str">
        <f>TEXT(Sales[[#This Row],[OrderDate]],"dd")</f>
        <v>21</v>
      </c>
      <c r="G3536" s="2">
        <v>43695</v>
      </c>
      <c r="H3536" s="2">
        <v>43705</v>
      </c>
      <c r="I3536" s="1" t="s">
        <v>32</v>
      </c>
      <c r="J3536">
        <v>18</v>
      </c>
      <c r="K3536" s="1" t="s">
        <v>49</v>
      </c>
      <c r="L3536">
        <v>11</v>
      </c>
      <c r="M3536" s="1" t="s">
        <v>44</v>
      </c>
      <c r="N3536">
        <v>7</v>
      </c>
      <c r="O3536" s="1" t="s">
        <v>260</v>
      </c>
      <c r="P3536">
        <v>6</v>
      </c>
      <c r="Q3536">
        <v>7.4999999999999997E-2</v>
      </c>
      <c r="R3536">
        <v>1112.2</v>
      </c>
      <c r="S3536">
        <v>544.97800000000007</v>
      </c>
      <c r="T3536">
        <v>3269.8680000000004</v>
      </c>
      <c r="U3536">
        <v>6172.7100000000009</v>
      </c>
      <c r="V3536">
        <f>Sales[[#This Row],[Total Revenue]]-Sales[[#This Row],[Total Buying]]</f>
        <v>2902.8420000000006</v>
      </c>
      <c r="W3536">
        <v>72</v>
      </c>
      <c r="X3536" s="1" t="s">
        <v>1056</v>
      </c>
      <c r="Y3536" s="1" t="s">
        <v>558</v>
      </c>
      <c r="Z3536" s="1" t="s">
        <v>158</v>
      </c>
      <c r="AA3536" s="1" t="s">
        <v>159</v>
      </c>
      <c r="AB3536" s="1" t="s">
        <v>116</v>
      </c>
      <c r="AC3536" s="1" t="s">
        <v>159</v>
      </c>
      <c r="AD3536">
        <v>314297</v>
      </c>
      <c r="AE3536">
        <v>84647</v>
      </c>
    </row>
    <row r="3537" spans="1:31" x14ac:dyDescent="0.3">
      <c r="A3537" s="1" t="s">
        <v>4371</v>
      </c>
      <c r="B3537" s="1" t="s">
        <v>100</v>
      </c>
      <c r="C3537" s="1" t="s">
        <v>48</v>
      </c>
      <c r="D3537" s="2">
        <v>43500</v>
      </c>
      <c r="E3537" s="2">
        <v>43667</v>
      </c>
      <c r="F3537" s="2" t="str">
        <f>TEXT(Sales[[#This Row],[OrderDate]],"dd")</f>
        <v>21</v>
      </c>
      <c r="G3537" s="2">
        <v>43675</v>
      </c>
      <c r="H3537" s="2">
        <v>43682</v>
      </c>
      <c r="I3537" s="1" t="s">
        <v>32</v>
      </c>
      <c r="J3537">
        <v>26</v>
      </c>
      <c r="K3537" s="1" t="s">
        <v>247</v>
      </c>
      <c r="L3537">
        <v>30</v>
      </c>
      <c r="M3537" s="1" t="s">
        <v>166</v>
      </c>
      <c r="N3537">
        <v>1</v>
      </c>
      <c r="O3537" s="1" t="s">
        <v>72</v>
      </c>
      <c r="P3537">
        <v>1</v>
      </c>
      <c r="Q3537">
        <v>0.1</v>
      </c>
      <c r="R3537">
        <v>1822.4</v>
      </c>
      <c r="S3537">
        <v>1530.816</v>
      </c>
      <c r="T3537">
        <v>1530.816</v>
      </c>
      <c r="U3537">
        <v>1640.16</v>
      </c>
      <c r="V3537">
        <f>Sales[[#This Row],[Total Revenue]]-Sales[[#This Row],[Total Buying]]</f>
        <v>109.34400000000005</v>
      </c>
      <c r="W3537">
        <v>14</v>
      </c>
      <c r="X3537" s="1" t="s">
        <v>1258</v>
      </c>
      <c r="Y3537" s="1" t="s">
        <v>113</v>
      </c>
      <c r="Z3537" s="1" t="s">
        <v>114</v>
      </c>
      <c r="AA3537" s="1" t="s">
        <v>115</v>
      </c>
      <c r="AB3537" s="1" t="s">
        <v>116</v>
      </c>
      <c r="AC3537" s="1" t="s">
        <v>115</v>
      </c>
      <c r="AD3537">
        <v>64810</v>
      </c>
      <c r="AE3537">
        <v>49012</v>
      </c>
    </row>
    <row r="3538" spans="1:31" x14ac:dyDescent="0.3">
      <c r="A3538" s="1" t="s">
        <v>4372</v>
      </c>
      <c r="B3538" s="1" t="s">
        <v>47</v>
      </c>
      <c r="C3538" s="1" t="s">
        <v>48</v>
      </c>
      <c r="D3538" s="2">
        <v>43500</v>
      </c>
      <c r="E3538" s="2">
        <v>43667</v>
      </c>
      <c r="F3538" s="2" t="str">
        <f>TEXT(Sales[[#This Row],[OrderDate]],"dd")</f>
        <v>21</v>
      </c>
      <c r="G3538" s="2">
        <v>43674</v>
      </c>
      <c r="H3538" s="2">
        <v>43680</v>
      </c>
      <c r="I3538" s="1" t="s">
        <v>32</v>
      </c>
      <c r="J3538">
        <v>19</v>
      </c>
      <c r="K3538" s="1" t="s">
        <v>97</v>
      </c>
      <c r="L3538">
        <v>33</v>
      </c>
      <c r="M3538" s="1" t="s">
        <v>262</v>
      </c>
      <c r="N3538">
        <v>46</v>
      </c>
      <c r="O3538" s="1" t="s">
        <v>150</v>
      </c>
      <c r="P3538">
        <v>5</v>
      </c>
      <c r="Q3538">
        <v>0.05</v>
      </c>
      <c r="R3538">
        <v>737</v>
      </c>
      <c r="S3538">
        <v>302.16999999999996</v>
      </c>
      <c r="T3538">
        <v>1510.85</v>
      </c>
      <c r="U3538">
        <v>3500.75</v>
      </c>
      <c r="V3538">
        <f>Sales[[#This Row],[Total Revenue]]-Sales[[#This Row],[Total Buying]]</f>
        <v>1989.9</v>
      </c>
      <c r="W3538">
        <v>6</v>
      </c>
      <c r="X3538" s="1" t="s">
        <v>112</v>
      </c>
      <c r="Y3538" s="1" t="s">
        <v>113</v>
      </c>
      <c r="Z3538" s="1" t="s">
        <v>114</v>
      </c>
      <c r="AA3538" s="1" t="s">
        <v>115</v>
      </c>
      <c r="AB3538" s="1" t="s">
        <v>116</v>
      </c>
      <c r="AC3538" s="1" t="s">
        <v>115</v>
      </c>
      <c r="AD3538">
        <v>88973</v>
      </c>
      <c r="AE3538">
        <v>72695</v>
      </c>
    </row>
    <row r="3539" spans="1:31" x14ac:dyDescent="0.3">
      <c r="A3539" s="1" t="s">
        <v>4373</v>
      </c>
      <c r="B3539" s="1" t="s">
        <v>30</v>
      </c>
      <c r="C3539" s="1" t="s">
        <v>77</v>
      </c>
      <c r="D3539" s="2">
        <v>43600</v>
      </c>
      <c r="E3539" s="2">
        <v>43667</v>
      </c>
      <c r="F3539" s="2" t="str">
        <f>TEXT(Sales[[#This Row],[OrderDate]],"dd")</f>
        <v>21</v>
      </c>
      <c r="G3539" s="2">
        <v>43677</v>
      </c>
      <c r="H3539" s="2">
        <v>43683</v>
      </c>
      <c r="I3539" s="1" t="s">
        <v>32</v>
      </c>
      <c r="J3539">
        <v>6</v>
      </c>
      <c r="K3539" s="1" t="s">
        <v>33</v>
      </c>
      <c r="L3539">
        <v>23</v>
      </c>
      <c r="M3539" s="1" t="s">
        <v>354</v>
      </c>
      <c r="N3539">
        <v>24</v>
      </c>
      <c r="O3539" s="1" t="s">
        <v>204</v>
      </c>
      <c r="P3539">
        <v>1</v>
      </c>
      <c r="Q3539">
        <v>0.1</v>
      </c>
      <c r="R3539">
        <v>790.6</v>
      </c>
      <c r="S3539">
        <v>656.19799999999998</v>
      </c>
      <c r="T3539">
        <v>656.19799999999998</v>
      </c>
      <c r="U3539">
        <v>711.54</v>
      </c>
      <c r="V3539">
        <f>Sales[[#This Row],[Total Revenue]]-Sales[[#This Row],[Total Buying]]</f>
        <v>55.341999999999985</v>
      </c>
      <c r="W3539">
        <v>189</v>
      </c>
      <c r="X3539" s="1" t="s">
        <v>625</v>
      </c>
      <c r="Y3539" s="1" t="s">
        <v>626</v>
      </c>
      <c r="Z3539" s="1" t="s">
        <v>369</v>
      </c>
      <c r="AA3539" s="1" t="s">
        <v>370</v>
      </c>
      <c r="AB3539" s="1" t="s">
        <v>147</v>
      </c>
      <c r="AC3539" s="1" t="s">
        <v>370</v>
      </c>
      <c r="AD3539">
        <v>39448</v>
      </c>
      <c r="AE3539">
        <v>34523</v>
      </c>
    </row>
    <row r="3540" spans="1:31" x14ac:dyDescent="0.3">
      <c r="A3540" s="1" t="s">
        <v>4374</v>
      </c>
      <c r="B3540" s="1" t="s">
        <v>30</v>
      </c>
      <c r="C3540" s="1" t="s">
        <v>239</v>
      </c>
      <c r="D3540" s="2">
        <v>43600</v>
      </c>
      <c r="E3540" s="2">
        <v>43667</v>
      </c>
      <c r="F3540" s="2" t="str">
        <f>TEXT(Sales[[#This Row],[OrderDate]],"dd")</f>
        <v>21</v>
      </c>
      <c r="G3540" s="2">
        <v>43688</v>
      </c>
      <c r="H3540" s="2">
        <v>43691</v>
      </c>
      <c r="I3540" s="1" t="s">
        <v>32</v>
      </c>
      <c r="J3540">
        <v>11</v>
      </c>
      <c r="K3540" s="1" t="s">
        <v>125</v>
      </c>
      <c r="L3540">
        <v>40</v>
      </c>
      <c r="M3540" s="1" t="s">
        <v>189</v>
      </c>
      <c r="N3540">
        <v>47</v>
      </c>
      <c r="O3540" s="1" t="s">
        <v>254</v>
      </c>
      <c r="P3540">
        <v>7</v>
      </c>
      <c r="Q3540">
        <v>0.05</v>
      </c>
      <c r="R3540">
        <v>1011.7</v>
      </c>
      <c r="S3540">
        <v>505.85</v>
      </c>
      <c r="T3540">
        <v>3540.9500000000003</v>
      </c>
      <c r="U3540">
        <v>6727.8050000000003</v>
      </c>
      <c r="V3540">
        <f>Sales[[#This Row],[Total Revenue]]-Sales[[#This Row],[Total Buying]]</f>
        <v>3186.855</v>
      </c>
      <c r="W3540">
        <v>338</v>
      </c>
      <c r="X3540" s="1" t="s">
        <v>561</v>
      </c>
      <c r="Y3540" s="1" t="s">
        <v>562</v>
      </c>
      <c r="Z3540" s="1" t="s">
        <v>251</v>
      </c>
      <c r="AA3540" s="1" t="s">
        <v>252</v>
      </c>
      <c r="AB3540" s="1" t="s">
        <v>56</v>
      </c>
      <c r="AC3540" s="1" t="s">
        <v>252</v>
      </c>
      <c r="AD3540">
        <v>35580</v>
      </c>
      <c r="AE3540">
        <v>72412</v>
      </c>
    </row>
    <row r="3541" spans="1:31" x14ac:dyDescent="0.3">
      <c r="A3541" s="1" t="s">
        <v>4375</v>
      </c>
      <c r="B3541" s="1" t="s">
        <v>42</v>
      </c>
      <c r="C3541" s="1" t="s">
        <v>77</v>
      </c>
      <c r="D3541" s="2">
        <v>43600</v>
      </c>
      <c r="E3541" s="2">
        <v>43668</v>
      </c>
      <c r="F3541" s="2" t="str">
        <f>TEXT(Sales[[#This Row],[OrderDate]],"dd")</f>
        <v>22</v>
      </c>
      <c r="G3541" s="2">
        <v>43694</v>
      </c>
      <c r="H3541" s="2">
        <v>43703</v>
      </c>
      <c r="I3541" s="1" t="s">
        <v>32</v>
      </c>
      <c r="J3541">
        <v>22</v>
      </c>
      <c r="K3541" s="1" t="s">
        <v>85</v>
      </c>
      <c r="L3541">
        <v>20</v>
      </c>
      <c r="M3541" s="1" t="s">
        <v>59</v>
      </c>
      <c r="N3541">
        <v>3</v>
      </c>
      <c r="O3541" s="1" t="s">
        <v>167</v>
      </c>
      <c r="P3541">
        <v>2</v>
      </c>
      <c r="Q3541">
        <v>0.05</v>
      </c>
      <c r="R3541">
        <v>1165.8</v>
      </c>
      <c r="S3541">
        <v>489.63599999999997</v>
      </c>
      <c r="T3541">
        <v>979.27199999999993</v>
      </c>
      <c r="U3541">
        <v>2215.02</v>
      </c>
      <c r="V3541">
        <f>Sales[[#This Row],[Total Revenue]]-Sales[[#This Row],[Total Buying]]</f>
        <v>1235.748</v>
      </c>
      <c r="W3541">
        <v>159</v>
      </c>
      <c r="X3541" s="1" t="s">
        <v>812</v>
      </c>
      <c r="Y3541" s="1" t="s">
        <v>201</v>
      </c>
      <c r="Z3541" s="1" t="s">
        <v>196</v>
      </c>
      <c r="AA3541" s="1" t="s">
        <v>197</v>
      </c>
      <c r="AB3541" s="1" t="s">
        <v>147</v>
      </c>
      <c r="AC3541" s="1" t="s">
        <v>197</v>
      </c>
      <c r="AD3541">
        <v>33089</v>
      </c>
      <c r="AE3541">
        <v>63609</v>
      </c>
    </row>
    <row r="3542" spans="1:31" x14ac:dyDescent="0.3">
      <c r="A3542" s="1" t="s">
        <v>4376</v>
      </c>
      <c r="B3542" s="1" t="s">
        <v>30</v>
      </c>
      <c r="C3542" s="1" t="s">
        <v>77</v>
      </c>
      <c r="D3542" s="2">
        <v>43500</v>
      </c>
      <c r="E3542" s="2">
        <v>43668</v>
      </c>
      <c r="F3542" s="2" t="str">
        <f>TEXT(Sales[[#This Row],[OrderDate]],"dd")</f>
        <v>22</v>
      </c>
      <c r="G3542" s="2">
        <v>43675</v>
      </c>
      <c r="H3542" s="2">
        <v>43681</v>
      </c>
      <c r="I3542" s="1" t="s">
        <v>32</v>
      </c>
      <c r="J3542">
        <v>4</v>
      </c>
      <c r="K3542" s="1" t="s">
        <v>70</v>
      </c>
      <c r="L3542">
        <v>44</v>
      </c>
      <c r="M3542" s="1" t="s">
        <v>445</v>
      </c>
      <c r="N3542">
        <v>13</v>
      </c>
      <c r="O3542" s="1" t="s">
        <v>193</v>
      </c>
      <c r="P3542">
        <v>2</v>
      </c>
      <c r="Q3542">
        <v>7.4999999999999997E-2</v>
      </c>
      <c r="R3542">
        <v>2211</v>
      </c>
      <c r="S3542">
        <v>1392.93</v>
      </c>
      <c r="T3542">
        <v>2785.86</v>
      </c>
      <c r="U3542">
        <v>4090.35</v>
      </c>
      <c r="V3542">
        <f>Sales[[#This Row],[Total Revenue]]-Sales[[#This Row],[Total Buying]]</f>
        <v>1304.4899999999998</v>
      </c>
      <c r="W3542">
        <v>141</v>
      </c>
      <c r="X3542" s="1" t="s">
        <v>455</v>
      </c>
      <c r="Y3542" s="1" t="s">
        <v>456</v>
      </c>
      <c r="Z3542" s="1" t="s">
        <v>457</v>
      </c>
      <c r="AA3542" s="1" t="s">
        <v>458</v>
      </c>
      <c r="AB3542" s="1" t="s">
        <v>56</v>
      </c>
      <c r="AC3542" s="1" t="s">
        <v>458</v>
      </c>
      <c r="AD3542">
        <v>73917</v>
      </c>
      <c r="AE3542">
        <v>39464</v>
      </c>
    </row>
    <row r="3543" spans="1:31" x14ac:dyDescent="0.3">
      <c r="A3543" s="1" t="s">
        <v>4377</v>
      </c>
      <c r="B3543" s="1" t="s">
        <v>30</v>
      </c>
      <c r="C3543" s="1" t="s">
        <v>48</v>
      </c>
      <c r="D3543" s="2">
        <v>43500</v>
      </c>
      <c r="E3543" s="2">
        <v>43668</v>
      </c>
      <c r="F3543" s="2" t="str">
        <f>TEXT(Sales[[#This Row],[OrderDate]],"dd")</f>
        <v>22</v>
      </c>
      <c r="G3543" s="2">
        <v>43677</v>
      </c>
      <c r="H3543" s="2">
        <v>43687</v>
      </c>
      <c r="I3543" s="1" t="s">
        <v>32</v>
      </c>
      <c r="J3543">
        <v>2</v>
      </c>
      <c r="K3543" s="1" t="s">
        <v>142</v>
      </c>
      <c r="L3543">
        <v>4</v>
      </c>
      <c r="M3543" s="1" t="s">
        <v>92</v>
      </c>
      <c r="N3543">
        <v>25</v>
      </c>
      <c r="O3543" s="1" t="s">
        <v>216</v>
      </c>
      <c r="P3543">
        <v>2</v>
      </c>
      <c r="Q3543">
        <v>7.4999999999999997E-2</v>
      </c>
      <c r="R3543">
        <v>750.4</v>
      </c>
      <c r="S3543">
        <v>487.76</v>
      </c>
      <c r="T3543">
        <v>975.52</v>
      </c>
      <c r="U3543">
        <v>1388.24</v>
      </c>
      <c r="V3543">
        <f>Sales[[#This Row],[Total Revenue]]-Sales[[#This Row],[Total Buying]]</f>
        <v>412.72</v>
      </c>
      <c r="W3543">
        <v>7</v>
      </c>
      <c r="X3543" s="1" t="s">
        <v>129</v>
      </c>
      <c r="Y3543" s="1" t="s">
        <v>113</v>
      </c>
      <c r="Z3543" s="1" t="s">
        <v>114</v>
      </c>
      <c r="AA3543" s="1" t="s">
        <v>115</v>
      </c>
      <c r="AB3543" s="1" t="s">
        <v>116</v>
      </c>
      <c r="AC3543" s="1" t="s">
        <v>115</v>
      </c>
      <c r="AD3543">
        <v>73617</v>
      </c>
      <c r="AE3543">
        <v>82424</v>
      </c>
    </row>
    <row r="3544" spans="1:31" x14ac:dyDescent="0.3">
      <c r="A3544" s="1" t="s">
        <v>4378</v>
      </c>
      <c r="B3544" s="1" t="s">
        <v>30</v>
      </c>
      <c r="C3544" s="1" t="s">
        <v>62</v>
      </c>
      <c r="D3544" s="2">
        <v>43500</v>
      </c>
      <c r="E3544" s="2">
        <v>43668</v>
      </c>
      <c r="F3544" s="2" t="str">
        <f>TEXT(Sales[[#This Row],[OrderDate]],"dd")</f>
        <v>22</v>
      </c>
      <c r="G3544" s="2">
        <v>43673</v>
      </c>
      <c r="H3544" s="2">
        <v>43681</v>
      </c>
      <c r="I3544" s="1" t="s">
        <v>32</v>
      </c>
      <c r="J3544">
        <v>8</v>
      </c>
      <c r="K3544" s="1" t="s">
        <v>105</v>
      </c>
      <c r="L3544">
        <v>19</v>
      </c>
      <c r="M3544" s="1" t="s">
        <v>346</v>
      </c>
      <c r="N3544">
        <v>25</v>
      </c>
      <c r="O3544" s="1" t="s">
        <v>216</v>
      </c>
      <c r="P3544">
        <v>8</v>
      </c>
      <c r="Q3544">
        <v>7.4999999999999997E-2</v>
      </c>
      <c r="R3544">
        <v>1051.9000000000001</v>
      </c>
      <c r="S3544">
        <v>725.81100000000004</v>
      </c>
      <c r="T3544">
        <v>5806.4880000000003</v>
      </c>
      <c r="U3544">
        <v>7784.06</v>
      </c>
      <c r="V3544">
        <f>Sales[[#This Row],[Total Revenue]]-Sales[[#This Row],[Total Buying]]</f>
        <v>1977.5720000000001</v>
      </c>
      <c r="W3544">
        <v>306</v>
      </c>
      <c r="X3544" s="1" t="s">
        <v>707</v>
      </c>
      <c r="Y3544" s="1" t="s">
        <v>708</v>
      </c>
      <c r="Z3544" s="1" t="s">
        <v>432</v>
      </c>
      <c r="AA3544" s="1" t="s">
        <v>433</v>
      </c>
      <c r="AB3544" s="1" t="s">
        <v>56</v>
      </c>
      <c r="AC3544" s="1" t="s">
        <v>433</v>
      </c>
      <c r="AD3544">
        <v>248677</v>
      </c>
      <c r="AE3544">
        <v>41759</v>
      </c>
    </row>
    <row r="3545" spans="1:31" x14ac:dyDescent="0.3">
      <c r="A3545" s="1" t="s">
        <v>4379</v>
      </c>
      <c r="B3545" s="1" t="s">
        <v>42</v>
      </c>
      <c r="C3545" s="1" t="s">
        <v>31</v>
      </c>
      <c r="D3545" s="2">
        <v>43500</v>
      </c>
      <c r="E3545" s="2">
        <v>43668</v>
      </c>
      <c r="F3545" s="2" t="str">
        <f>TEXT(Sales[[#This Row],[OrderDate]],"dd")</f>
        <v>22</v>
      </c>
      <c r="G3545" s="2">
        <v>43684</v>
      </c>
      <c r="H3545" s="2">
        <v>43694</v>
      </c>
      <c r="I3545" s="1" t="s">
        <v>32</v>
      </c>
      <c r="J3545">
        <v>24</v>
      </c>
      <c r="K3545" s="1" t="s">
        <v>58</v>
      </c>
      <c r="L3545">
        <v>33</v>
      </c>
      <c r="M3545" s="1" t="s">
        <v>262</v>
      </c>
      <c r="N3545">
        <v>41</v>
      </c>
      <c r="O3545" s="1" t="s">
        <v>60</v>
      </c>
      <c r="P3545">
        <v>7</v>
      </c>
      <c r="Q3545">
        <v>0.1</v>
      </c>
      <c r="R3545">
        <v>5427</v>
      </c>
      <c r="S3545">
        <v>3201.93</v>
      </c>
      <c r="T3545">
        <v>22413.51</v>
      </c>
      <c r="U3545">
        <v>34190.1</v>
      </c>
      <c r="V3545">
        <f>Sales[[#This Row],[Total Revenue]]-Sales[[#This Row],[Total Buying]]</f>
        <v>11776.59</v>
      </c>
      <c r="W3545">
        <v>247</v>
      </c>
      <c r="X3545" s="1" t="s">
        <v>884</v>
      </c>
      <c r="Y3545" s="1" t="s">
        <v>731</v>
      </c>
      <c r="Z3545" s="1" t="s">
        <v>732</v>
      </c>
      <c r="AA3545" s="1" t="s">
        <v>733</v>
      </c>
      <c r="AB3545" s="1" t="s">
        <v>40</v>
      </c>
      <c r="AC3545" s="1" t="s">
        <v>733</v>
      </c>
      <c r="AD3545">
        <v>33375</v>
      </c>
      <c r="AE3545">
        <v>79720</v>
      </c>
    </row>
    <row r="3546" spans="1:31" x14ac:dyDescent="0.3">
      <c r="A3546" s="1" t="s">
        <v>4380</v>
      </c>
      <c r="B3546" s="1" t="s">
        <v>47</v>
      </c>
      <c r="C3546" s="1" t="s">
        <v>239</v>
      </c>
      <c r="D3546" s="2">
        <v>43500</v>
      </c>
      <c r="E3546" s="2">
        <v>43668</v>
      </c>
      <c r="F3546" s="2" t="str">
        <f>TEXT(Sales[[#This Row],[OrderDate]],"dd")</f>
        <v>22</v>
      </c>
      <c r="G3546" s="2">
        <v>43691</v>
      </c>
      <c r="H3546" s="2">
        <v>43698</v>
      </c>
      <c r="I3546" s="1" t="s">
        <v>32</v>
      </c>
      <c r="J3546">
        <v>19</v>
      </c>
      <c r="K3546" s="1" t="s">
        <v>97</v>
      </c>
      <c r="L3546">
        <v>23</v>
      </c>
      <c r="M3546" s="1" t="s">
        <v>354</v>
      </c>
      <c r="N3546">
        <v>37</v>
      </c>
      <c r="O3546" s="1" t="s">
        <v>309</v>
      </c>
      <c r="P3546">
        <v>3</v>
      </c>
      <c r="Q3546">
        <v>0.1</v>
      </c>
      <c r="R3546">
        <v>2505.8000000000002</v>
      </c>
      <c r="S3546">
        <v>1854.2920000000001</v>
      </c>
      <c r="T3546">
        <v>5562.8760000000002</v>
      </c>
      <c r="U3546">
        <v>6765.6600000000008</v>
      </c>
      <c r="V3546">
        <f>Sales[[#This Row],[Total Revenue]]-Sales[[#This Row],[Total Buying]]</f>
        <v>1202.7840000000006</v>
      </c>
      <c r="W3546">
        <v>358</v>
      </c>
      <c r="X3546" s="1" t="s">
        <v>952</v>
      </c>
      <c r="Y3546" s="1" t="s">
        <v>953</v>
      </c>
      <c r="Z3546" s="1" t="s">
        <v>405</v>
      </c>
      <c r="AA3546" s="1" t="s">
        <v>406</v>
      </c>
      <c r="AB3546" s="1" t="s">
        <v>116</v>
      </c>
      <c r="AC3546" s="1" t="s">
        <v>406</v>
      </c>
      <c r="AD3546">
        <v>42079</v>
      </c>
      <c r="AE3546">
        <v>49578</v>
      </c>
    </row>
    <row r="3547" spans="1:31" x14ac:dyDescent="0.3">
      <c r="A3547" s="1" t="s">
        <v>4381</v>
      </c>
      <c r="B3547" s="1" t="s">
        <v>30</v>
      </c>
      <c r="C3547" s="1" t="s">
        <v>77</v>
      </c>
      <c r="D3547" s="2">
        <v>43600</v>
      </c>
      <c r="E3547" s="2">
        <v>43668</v>
      </c>
      <c r="F3547" s="2" t="str">
        <f>TEXT(Sales[[#This Row],[OrderDate]],"dd")</f>
        <v>22</v>
      </c>
      <c r="G3547" s="2">
        <v>43676</v>
      </c>
      <c r="H3547" s="2">
        <v>43680</v>
      </c>
      <c r="I3547" s="1" t="s">
        <v>32</v>
      </c>
      <c r="J3547">
        <v>10</v>
      </c>
      <c r="K3547" s="1" t="s">
        <v>121</v>
      </c>
      <c r="L3547">
        <v>28</v>
      </c>
      <c r="M3547" s="1" t="s">
        <v>50</v>
      </c>
      <c r="N3547">
        <v>17</v>
      </c>
      <c r="O3547" s="1" t="s">
        <v>180</v>
      </c>
      <c r="P3547">
        <v>3</v>
      </c>
      <c r="Q3547">
        <v>7.4999999999999997E-2</v>
      </c>
      <c r="R3547">
        <v>3162.4</v>
      </c>
      <c r="S3547">
        <v>2624.7919999999999</v>
      </c>
      <c r="T3547">
        <v>7874.3760000000002</v>
      </c>
      <c r="U3547">
        <v>8775.66</v>
      </c>
      <c r="V3547">
        <f>Sales[[#This Row],[Total Revenue]]-Sales[[#This Row],[Total Buying]]</f>
        <v>901.28399999999965</v>
      </c>
      <c r="W3547">
        <v>200</v>
      </c>
      <c r="X3547" s="1" t="s">
        <v>606</v>
      </c>
      <c r="Y3547" s="1" t="s">
        <v>607</v>
      </c>
      <c r="Z3547" s="1" t="s">
        <v>608</v>
      </c>
      <c r="AA3547" s="1" t="s">
        <v>609</v>
      </c>
      <c r="AB3547" s="1" t="s">
        <v>56</v>
      </c>
      <c r="AC3547" s="1" t="s">
        <v>609</v>
      </c>
      <c r="AD3547">
        <v>0</v>
      </c>
      <c r="AE3547">
        <v>0</v>
      </c>
    </row>
    <row r="3548" spans="1:31" x14ac:dyDescent="0.3">
      <c r="A3548" s="1" t="s">
        <v>4382</v>
      </c>
      <c r="B3548" s="1" t="s">
        <v>100</v>
      </c>
      <c r="C3548" s="1" t="s">
        <v>31</v>
      </c>
      <c r="D3548" s="2">
        <v>43600</v>
      </c>
      <c r="E3548" s="2">
        <v>43668</v>
      </c>
      <c r="F3548" s="2" t="str">
        <f>TEXT(Sales[[#This Row],[OrderDate]],"dd")</f>
        <v>22</v>
      </c>
      <c r="G3548" s="2">
        <v>43675</v>
      </c>
      <c r="H3548" s="2">
        <v>43683</v>
      </c>
      <c r="I3548" s="1" t="s">
        <v>32</v>
      </c>
      <c r="J3548">
        <v>27</v>
      </c>
      <c r="K3548" s="1" t="s">
        <v>179</v>
      </c>
      <c r="L3548">
        <v>22</v>
      </c>
      <c r="M3548" s="1" t="s">
        <v>71</v>
      </c>
      <c r="N3548">
        <v>11</v>
      </c>
      <c r="O3548" s="1" t="s">
        <v>126</v>
      </c>
      <c r="P3548">
        <v>1</v>
      </c>
      <c r="Q3548">
        <v>0.05</v>
      </c>
      <c r="R3548">
        <v>3122.2000000000003</v>
      </c>
      <c r="S3548">
        <v>1717.2100000000003</v>
      </c>
      <c r="T3548">
        <v>1717.2100000000003</v>
      </c>
      <c r="U3548">
        <v>2966.09</v>
      </c>
      <c r="V3548">
        <f>Sales[[#This Row],[Total Revenue]]-Sales[[#This Row],[Total Buying]]</f>
        <v>1248.8799999999999</v>
      </c>
      <c r="W3548">
        <v>222</v>
      </c>
      <c r="X3548" s="1" t="s">
        <v>229</v>
      </c>
      <c r="Y3548" s="1" t="s">
        <v>1237</v>
      </c>
      <c r="Z3548" s="1" t="s">
        <v>905</v>
      </c>
      <c r="AA3548" s="1" t="s">
        <v>906</v>
      </c>
      <c r="AB3548" s="1" t="s">
        <v>147</v>
      </c>
      <c r="AC3548" s="1" t="s">
        <v>906</v>
      </c>
      <c r="AD3548">
        <v>45024</v>
      </c>
      <c r="AE3548">
        <v>44907</v>
      </c>
    </row>
    <row r="3549" spans="1:31" x14ac:dyDescent="0.3">
      <c r="A3549" s="1" t="s">
        <v>4383</v>
      </c>
      <c r="B3549" s="1" t="s">
        <v>47</v>
      </c>
      <c r="C3549" s="1" t="s">
        <v>31</v>
      </c>
      <c r="D3549" s="2">
        <v>43600</v>
      </c>
      <c r="E3549" s="2">
        <v>43668</v>
      </c>
      <c r="F3549" s="2" t="str">
        <f>TEXT(Sales[[#This Row],[OrderDate]],"dd")</f>
        <v>22</v>
      </c>
      <c r="G3549" s="2">
        <v>43691</v>
      </c>
      <c r="H3549" s="2">
        <v>43695</v>
      </c>
      <c r="I3549" s="1" t="s">
        <v>32</v>
      </c>
      <c r="J3549">
        <v>13</v>
      </c>
      <c r="K3549" s="1" t="s">
        <v>88</v>
      </c>
      <c r="L3549">
        <v>8</v>
      </c>
      <c r="M3549" s="1" t="s">
        <v>98</v>
      </c>
      <c r="N3549">
        <v>28</v>
      </c>
      <c r="O3549" s="1" t="s">
        <v>135</v>
      </c>
      <c r="P3549">
        <v>2</v>
      </c>
      <c r="Q3549">
        <v>0.15</v>
      </c>
      <c r="R3549">
        <v>1125.6000000000001</v>
      </c>
      <c r="S3549">
        <v>450.24000000000007</v>
      </c>
      <c r="T3549">
        <v>900.48000000000013</v>
      </c>
      <c r="U3549">
        <v>1913.5200000000002</v>
      </c>
      <c r="V3549">
        <f>Sales[[#This Row],[Total Revenue]]-Sales[[#This Row],[Total Buying]]</f>
        <v>1013.0400000000001</v>
      </c>
      <c r="W3549">
        <v>206</v>
      </c>
      <c r="X3549" s="1" t="s">
        <v>585</v>
      </c>
      <c r="Y3549" s="1" t="s">
        <v>37</v>
      </c>
      <c r="Z3549" s="1" t="s">
        <v>586</v>
      </c>
      <c r="AA3549" s="1" t="s">
        <v>587</v>
      </c>
      <c r="AB3549" s="1" t="s">
        <v>40</v>
      </c>
      <c r="AC3549" s="1" t="s">
        <v>587</v>
      </c>
      <c r="AD3549">
        <v>256294</v>
      </c>
      <c r="AE3549">
        <v>55777</v>
      </c>
    </row>
    <row r="3550" spans="1:31" x14ac:dyDescent="0.3">
      <c r="A3550" s="1" t="s">
        <v>4384</v>
      </c>
      <c r="B3550" s="1" t="s">
        <v>30</v>
      </c>
      <c r="C3550" s="1" t="s">
        <v>239</v>
      </c>
      <c r="D3550" s="2">
        <v>43600</v>
      </c>
      <c r="E3550" s="2">
        <v>43668</v>
      </c>
      <c r="F3550" s="2" t="str">
        <f>TEXT(Sales[[#This Row],[OrderDate]],"dd")</f>
        <v>22</v>
      </c>
      <c r="G3550" s="2">
        <v>43678</v>
      </c>
      <c r="H3550" s="2">
        <v>43681</v>
      </c>
      <c r="I3550" s="1" t="s">
        <v>32</v>
      </c>
      <c r="J3550">
        <v>9</v>
      </c>
      <c r="K3550" s="1" t="s">
        <v>214</v>
      </c>
      <c r="L3550">
        <v>50</v>
      </c>
      <c r="M3550" s="1" t="s">
        <v>427</v>
      </c>
      <c r="N3550">
        <v>21</v>
      </c>
      <c r="O3550" s="1" t="s">
        <v>131</v>
      </c>
      <c r="P3550">
        <v>3</v>
      </c>
      <c r="Q3550">
        <v>0.05</v>
      </c>
      <c r="R3550">
        <v>2385.2000000000003</v>
      </c>
      <c r="S3550">
        <v>1311.8600000000004</v>
      </c>
      <c r="T3550">
        <v>3935.5800000000008</v>
      </c>
      <c r="U3550">
        <v>6797.82</v>
      </c>
      <c r="V3550">
        <f>Sales[[#This Row],[Total Revenue]]-Sales[[#This Row],[Total Buying]]</f>
        <v>2862.2399999999989</v>
      </c>
      <c r="W3550">
        <v>352</v>
      </c>
      <c r="X3550" s="1" t="s">
        <v>919</v>
      </c>
      <c r="Y3550" s="1" t="s">
        <v>920</v>
      </c>
      <c r="Z3550" s="1" t="s">
        <v>242</v>
      </c>
      <c r="AA3550" s="1" t="s">
        <v>243</v>
      </c>
      <c r="AB3550" s="1" t="s">
        <v>56</v>
      </c>
      <c r="AC3550" s="1" t="s">
        <v>243</v>
      </c>
      <c r="AD3550">
        <v>52940</v>
      </c>
      <c r="AE3550">
        <v>49190</v>
      </c>
    </row>
    <row r="3551" spans="1:31" x14ac:dyDescent="0.3">
      <c r="A3551" s="1" t="s">
        <v>4385</v>
      </c>
      <c r="B3551" s="1" t="s">
        <v>47</v>
      </c>
      <c r="C3551" s="1" t="s">
        <v>62</v>
      </c>
      <c r="D3551" s="2">
        <v>43600</v>
      </c>
      <c r="E3551" s="2">
        <v>43668</v>
      </c>
      <c r="F3551" s="2" t="str">
        <f>TEXT(Sales[[#This Row],[OrderDate]],"dd")</f>
        <v>22</v>
      </c>
      <c r="G3551" s="2">
        <v>43694</v>
      </c>
      <c r="H3551" s="2">
        <v>43698</v>
      </c>
      <c r="I3551" s="1" t="s">
        <v>32</v>
      </c>
      <c r="J3551">
        <v>16</v>
      </c>
      <c r="K3551" s="1" t="s">
        <v>270</v>
      </c>
      <c r="L3551">
        <v>49</v>
      </c>
      <c r="M3551" s="1" t="s">
        <v>74</v>
      </c>
      <c r="N3551">
        <v>16</v>
      </c>
      <c r="O3551" s="1" t="s">
        <v>93</v>
      </c>
      <c r="P3551">
        <v>8</v>
      </c>
      <c r="Q3551">
        <v>0.15</v>
      </c>
      <c r="R3551">
        <v>3832.4</v>
      </c>
      <c r="S3551">
        <v>2376.0880000000002</v>
      </c>
      <c r="T3551">
        <v>19008.704000000002</v>
      </c>
      <c r="U3551">
        <v>26060.32</v>
      </c>
      <c r="V3551">
        <f>Sales[[#This Row],[Total Revenue]]-Sales[[#This Row],[Total Buying]]</f>
        <v>7051.6159999999982</v>
      </c>
      <c r="W3551">
        <v>328</v>
      </c>
      <c r="X3551" s="1" t="s">
        <v>1081</v>
      </c>
      <c r="Y3551" s="1" t="s">
        <v>1082</v>
      </c>
      <c r="Z3551" s="1" t="s">
        <v>251</v>
      </c>
      <c r="AA3551" s="1" t="s">
        <v>252</v>
      </c>
      <c r="AB3551" s="1" t="s">
        <v>56</v>
      </c>
      <c r="AC3551" s="1" t="s">
        <v>252</v>
      </c>
      <c r="AD3551">
        <v>90433</v>
      </c>
      <c r="AE3551">
        <v>44648</v>
      </c>
    </row>
    <row r="3552" spans="1:31" x14ac:dyDescent="0.3">
      <c r="A3552" s="1" t="s">
        <v>4386</v>
      </c>
      <c r="B3552" s="1" t="s">
        <v>30</v>
      </c>
      <c r="C3552" s="1" t="s">
        <v>62</v>
      </c>
      <c r="D3552" s="2">
        <v>43500</v>
      </c>
      <c r="E3552" s="2">
        <v>43668</v>
      </c>
      <c r="F3552" s="2" t="str">
        <f>TEXT(Sales[[#This Row],[OrderDate]],"dd")</f>
        <v>22</v>
      </c>
      <c r="G3552" s="2">
        <v>43689</v>
      </c>
      <c r="H3552" s="2">
        <v>43694</v>
      </c>
      <c r="I3552" s="1" t="s">
        <v>32</v>
      </c>
      <c r="J3552">
        <v>7</v>
      </c>
      <c r="K3552" s="1" t="s">
        <v>188</v>
      </c>
      <c r="L3552">
        <v>16</v>
      </c>
      <c r="M3552" s="1" t="s">
        <v>155</v>
      </c>
      <c r="N3552">
        <v>36</v>
      </c>
      <c r="O3552" s="1" t="s">
        <v>227</v>
      </c>
      <c r="P3552">
        <v>1</v>
      </c>
      <c r="Q3552">
        <v>0.15</v>
      </c>
      <c r="R3552">
        <v>1762.1000000000001</v>
      </c>
      <c r="S3552">
        <v>722.46100000000001</v>
      </c>
      <c r="T3552">
        <v>722.46100000000001</v>
      </c>
      <c r="U3552">
        <v>1497.7850000000001</v>
      </c>
      <c r="V3552">
        <f>Sales[[#This Row],[Total Revenue]]-Sales[[#This Row],[Total Buying]]</f>
        <v>775.32400000000007</v>
      </c>
      <c r="W3552">
        <v>327</v>
      </c>
      <c r="X3552" s="1" t="s">
        <v>1179</v>
      </c>
      <c r="Y3552" s="1" t="s">
        <v>1180</v>
      </c>
      <c r="Z3552" s="1" t="s">
        <v>251</v>
      </c>
      <c r="AA3552" s="1" t="s">
        <v>252</v>
      </c>
      <c r="AB3552" s="1" t="s">
        <v>56</v>
      </c>
      <c r="AC3552" s="1" t="s">
        <v>252</v>
      </c>
      <c r="AD3552">
        <v>38430</v>
      </c>
      <c r="AE3552">
        <v>57267</v>
      </c>
    </row>
    <row r="3553" spans="1:31" x14ac:dyDescent="0.3">
      <c r="A3553" s="1" t="s">
        <v>4387</v>
      </c>
      <c r="B3553" s="1" t="s">
        <v>30</v>
      </c>
      <c r="C3553" s="1" t="s">
        <v>239</v>
      </c>
      <c r="D3553" s="2">
        <v>43500</v>
      </c>
      <c r="E3553" s="2">
        <v>43669</v>
      </c>
      <c r="F3553" s="2" t="str">
        <f>TEXT(Sales[[#This Row],[OrderDate]],"dd")</f>
        <v>23</v>
      </c>
      <c r="G3553" s="2">
        <v>43677</v>
      </c>
      <c r="H3553" s="2">
        <v>43679</v>
      </c>
      <c r="I3553" s="1" t="s">
        <v>32</v>
      </c>
      <c r="J3553">
        <v>4</v>
      </c>
      <c r="K3553" s="1" t="s">
        <v>70</v>
      </c>
      <c r="L3553">
        <v>18</v>
      </c>
      <c r="M3553" s="1" t="s">
        <v>334</v>
      </c>
      <c r="N3553">
        <v>37</v>
      </c>
      <c r="O3553" s="1" t="s">
        <v>309</v>
      </c>
      <c r="P3553">
        <v>4</v>
      </c>
      <c r="Q3553">
        <v>7.4999999999999997E-2</v>
      </c>
      <c r="R3553">
        <v>978.2</v>
      </c>
      <c r="S3553">
        <v>469.536</v>
      </c>
      <c r="T3553">
        <v>1878.144</v>
      </c>
      <c r="U3553">
        <v>3619.34</v>
      </c>
      <c r="V3553">
        <f>Sales[[#This Row],[Total Revenue]]-Sales[[#This Row],[Total Buying]]</f>
        <v>1741.1960000000001</v>
      </c>
      <c r="W3553">
        <v>344</v>
      </c>
      <c r="X3553" s="1" t="s">
        <v>2202</v>
      </c>
      <c r="Y3553" s="1" t="s">
        <v>2203</v>
      </c>
      <c r="Z3553" s="1" t="s">
        <v>251</v>
      </c>
      <c r="AA3553" s="1" t="s">
        <v>252</v>
      </c>
      <c r="AB3553" s="1" t="s">
        <v>56</v>
      </c>
      <c r="AC3553" s="1" t="s">
        <v>252</v>
      </c>
      <c r="AD3553">
        <v>37200</v>
      </c>
      <c r="AE3553">
        <v>44543</v>
      </c>
    </row>
    <row r="3554" spans="1:31" x14ac:dyDescent="0.3">
      <c r="A3554" s="1" t="s">
        <v>4388</v>
      </c>
      <c r="B3554" s="1" t="s">
        <v>30</v>
      </c>
      <c r="C3554" s="1" t="s">
        <v>77</v>
      </c>
      <c r="D3554" s="2">
        <v>43600</v>
      </c>
      <c r="E3554" s="2">
        <v>43669</v>
      </c>
      <c r="F3554" s="2" t="str">
        <f>TEXT(Sales[[#This Row],[OrderDate]],"dd")</f>
        <v>23</v>
      </c>
      <c r="G3554" s="2">
        <v>43692</v>
      </c>
      <c r="H3554" s="2">
        <v>43700</v>
      </c>
      <c r="I3554" s="1" t="s">
        <v>32</v>
      </c>
      <c r="J3554">
        <v>2</v>
      </c>
      <c r="K3554" s="1" t="s">
        <v>142</v>
      </c>
      <c r="L3554">
        <v>15</v>
      </c>
      <c r="M3554" s="1" t="s">
        <v>34</v>
      </c>
      <c r="N3554">
        <v>36</v>
      </c>
      <c r="O3554" s="1" t="s">
        <v>227</v>
      </c>
      <c r="P3554">
        <v>6</v>
      </c>
      <c r="Q3554">
        <v>0.1</v>
      </c>
      <c r="R3554">
        <v>3825.7000000000003</v>
      </c>
      <c r="S3554">
        <v>2218.9059999999999</v>
      </c>
      <c r="T3554">
        <v>13313.436</v>
      </c>
      <c r="U3554">
        <v>20658.78</v>
      </c>
      <c r="V3554">
        <f>Sales[[#This Row],[Total Revenue]]-Sales[[#This Row],[Total Buying]]</f>
        <v>7345.3439999999991</v>
      </c>
      <c r="W3554">
        <v>138</v>
      </c>
      <c r="X3554" s="1" t="s">
        <v>304</v>
      </c>
      <c r="Y3554" s="1" t="s">
        <v>305</v>
      </c>
      <c r="Z3554" s="1" t="s">
        <v>306</v>
      </c>
      <c r="AA3554" s="1" t="s">
        <v>307</v>
      </c>
      <c r="AB3554" s="1" t="s">
        <v>56</v>
      </c>
      <c r="AC3554" s="1" t="s">
        <v>307</v>
      </c>
      <c r="AD3554">
        <v>41474</v>
      </c>
      <c r="AE3554">
        <v>45800</v>
      </c>
    </row>
    <row r="3555" spans="1:31" x14ac:dyDescent="0.3">
      <c r="A3555" s="1" t="s">
        <v>4389</v>
      </c>
      <c r="B3555" s="1" t="s">
        <v>30</v>
      </c>
      <c r="C3555" s="1" t="s">
        <v>77</v>
      </c>
      <c r="D3555" s="2">
        <v>43500</v>
      </c>
      <c r="E3555" s="2">
        <v>43669</v>
      </c>
      <c r="F3555" s="2" t="str">
        <f>TEXT(Sales[[#This Row],[OrderDate]],"dd")</f>
        <v>23</v>
      </c>
      <c r="G3555" s="2">
        <v>43687</v>
      </c>
      <c r="H3555" s="2">
        <v>43695</v>
      </c>
      <c r="I3555" s="1" t="s">
        <v>32</v>
      </c>
      <c r="J3555">
        <v>5</v>
      </c>
      <c r="K3555" s="1" t="s">
        <v>182</v>
      </c>
      <c r="L3555">
        <v>35</v>
      </c>
      <c r="M3555" s="1" t="s">
        <v>161</v>
      </c>
      <c r="N3555">
        <v>42</v>
      </c>
      <c r="O3555" s="1" t="s">
        <v>139</v>
      </c>
      <c r="P3555">
        <v>3</v>
      </c>
      <c r="Q3555">
        <v>0.05</v>
      </c>
      <c r="R3555">
        <v>737</v>
      </c>
      <c r="S3555">
        <v>582.23</v>
      </c>
      <c r="T3555">
        <v>1746.69</v>
      </c>
      <c r="U3555">
        <v>2100.4499999999998</v>
      </c>
      <c r="V3555">
        <f>Sales[[#This Row],[Total Revenue]]-Sales[[#This Row],[Total Buying]]</f>
        <v>353.75999999999976</v>
      </c>
      <c r="W3555">
        <v>98</v>
      </c>
      <c r="X3555" s="1" t="s">
        <v>1650</v>
      </c>
      <c r="Y3555" s="1" t="s">
        <v>1039</v>
      </c>
      <c r="Z3555" s="1" t="s">
        <v>400</v>
      </c>
      <c r="AA3555" s="1" t="s">
        <v>401</v>
      </c>
      <c r="AB3555" s="1" t="s">
        <v>116</v>
      </c>
      <c r="AC3555" s="1" t="s">
        <v>401</v>
      </c>
      <c r="AD3555">
        <v>37157</v>
      </c>
      <c r="AE3555">
        <v>108570</v>
      </c>
    </row>
    <row r="3556" spans="1:31" x14ac:dyDescent="0.3">
      <c r="A3556" s="1" t="s">
        <v>4390</v>
      </c>
      <c r="B3556" s="1" t="s">
        <v>30</v>
      </c>
      <c r="C3556" s="1" t="s">
        <v>424</v>
      </c>
      <c r="D3556" s="2">
        <v>43600</v>
      </c>
      <c r="E3556" s="2">
        <v>43669</v>
      </c>
      <c r="F3556" s="2" t="str">
        <f>TEXT(Sales[[#This Row],[OrderDate]],"dd")</f>
        <v>23</v>
      </c>
      <c r="G3556" s="2">
        <v>43692</v>
      </c>
      <c r="H3556" s="2">
        <v>43697</v>
      </c>
      <c r="I3556" s="1" t="s">
        <v>32</v>
      </c>
      <c r="J3556">
        <v>1</v>
      </c>
      <c r="K3556" s="1" t="s">
        <v>78</v>
      </c>
      <c r="L3556">
        <v>27</v>
      </c>
      <c r="M3556" s="1" t="s">
        <v>560</v>
      </c>
      <c r="N3556">
        <v>34</v>
      </c>
      <c r="O3556" s="1" t="s">
        <v>335</v>
      </c>
      <c r="P3556">
        <v>3</v>
      </c>
      <c r="Q3556">
        <v>7.4999999999999997E-2</v>
      </c>
      <c r="R3556">
        <v>1969.8</v>
      </c>
      <c r="S3556">
        <v>1260.672</v>
      </c>
      <c r="T3556">
        <v>3782.0160000000001</v>
      </c>
      <c r="U3556">
        <v>5466.1949999999997</v>
      </c>
      <c r="V3556">
        <f>Sales[[#This Row],[Total Revenue]]-Sales[[#This Row],[Total Buying]]</f>
        <v>1684.1789999999996</v>
      </c>
      <c r="W3556">
        <v>60</v>
      </c>
      <c r="X3556" s="1" t="s">
        <v>482</v>
      </c>
      <c r="Y3556" s="1" t="s">
        <v>191</v>
      </c>
      <c r="Z3556" s="1" t="s">
        <v>158</v>
      </c>
      <c r="AA3556" s="1" t="s">
        <v>159</v>
      </c>
      <c r="AB3556" s="1" t="s">
        <v>116</v>
      </c>
      <c r="AC3556" s="1" t="s">
        <v>159</v>
      </c>
      <c r="AD3556">
        <v>39378</v>
      </c>
      <c r="AE3556">
        <v>49186</v>
      </c>
    </row>
    <row r="3557" spans="1:31" x14ac:dyDescent="0.3">
      <c r="A3557" s="1" t="s">
        <v>4391</v>
      </c>
      <c r="B3557" s="1" t="s">
        <v>30</v>
      </c>
      <c r="C3557" s="1" t="s">
        <v>424</v>
      </c>
      <c r="D3557" s="2">
        <v>43600</v>
      </c>
      <c r="E3557" s="2">
        <v>43669</v>
      </c>
      <c r="F3557" s="2" t="str">
        <f>TEXT(Sales[[#This Row],[OrderDate]],"dd")</f>
        <v>23</v>
      </c>
      <c r="G3557" s="2">
        <v>43689</v>
      </c>
      <c r="H3557" s="2">
        <v>43692</v>
      </c>
      <c r="I3557" s="1" t="s">
        <v>32</v>
      </c>
      <c r="J3557">
        <v>4</v>
      </c>
      <c r="K3557" s="1" t="s">
        <v>70</v>
      </c>
      <c r="L3557">
        <v>43</v>
      </c>
      <c r="M3557" s="1" t="s">
        <v>183</v>
      </c>
      <c r="N3557">
        <v>9</v>
      </c>
      <c r="O3557" s="1" t="s">
        <v>111</v>
      </c>
      <c r="P3557">
        <v>4</v>
      </c>
      <c r="Q3557">
        <v>0.05</v>
      </c>
      <c r="R3557">
        <v>1058.6000000000001</v>
      </c>
      <c r="S3557">
        <v>423.44000000000005</v>
      </c>
      <c r="T3557">
        <v>1693.7600000000002</v>
      </c>
      <c r="U3557">
        <v>4022.6800000000003</v>
      </c>
      <c r="V3557">
        <f>Sales[[#This Row],[Total Revenue]]-Sales[[#This Row],[Total Buying]]</f>
        <v>2328.92</v>
      </c>
      <c r="W3557">
        <v>74</v>
      </c>
      <c r="X3557" s="1" t="s">
        <v>1833</v>
      </c>
      <c r="Y3557" s="1" t="s">
        <v>294</v>
      </c>
      <c r="Z3557" s="1" t="s">
        <v>158</v>
      </c>
      <c r="AA3557" s="1" t="s">
        <v>159</v>
      </c>
      <c r="AB3557" s="1" t="s">
        <v>116</v>
      </c>
      <c r="AC3557" s="1" t="s">
        <v>159</v>
      </c>
      <c r="AD3557">
        <v>74757</v>
      </c>
      <c r="AE3557">
        <v>52253</v>
      </c>
    </row>
    <row r="3558" spans="1:31" x14ac:dyDescent="0.3">
      <c r="A3558" s="1" t="s">
        <v>4392</v>
      </c>
      <c r="B3558" s="1" t="s">
        <v>30</v>
      </c>
      <c r="C3558" s="1" t="s">
        <v>31</v>
      </c>
      <c r="D3558" s="2">
        <v>43600</v>
      </c>
      <c r="E3558" s="2">
        <v>43669</v>
      </c>
      <c r="F3558" s="2" t="str">
        <f>TEXT(Sales[[#This Row],[OrderDate]],"dd")</f>
        <v>23</v>
      </c>
      <c r="G3558" s="2">
        <v>43675</v>
      </c>
      <c r="H3558" s="2">
        <v>43685</v>
      </c>
      <c r="I3558" s="1" t="s">
        <v>32</v>
      </c>
      <c r="J3558">
        <v>1</v>
      </c>
      <c r="K3558" s="1" t="s">
        <v>78</v>
      </c>
      <c r="L3558">
        <v>27</v>
      </c>
      <c r="M3558" s="1" t="s">
        <v>560</v>
      </c>
      <c r="N3558">
        <v>41</v>
      </c>
      <c r="O3558" s="1" t="s">
        <v>60</v>
      </c>
      <c r="P3558">
        <v>7</v>
      </c>
      <c r="Q3558">
        <v>7.4999999999999997E-2</v>
      </c>
      <c r="R3558">
        <v>180.9</v>
      </c>
      <c r="S3558">
        <v>72.36</v>
      </c>
      <c r="T3558">
        <v>506.52</v>
      </c>
      <c r="U3558">
        <v>1171.3275000000001</v>
      </c>
      <c r="V3558">
        <f>Sales[[#This Row],[Total Revenue]]-Sales[[#This Row],[Total Buying]]</f>
        <v>664.80750000000012</v>
      </c>
      <c r="W3558">
        <v>214</v>
      </c>
      <c r="X3558" s="1" t="s">
        <v>1028</v>
      </c>
      <c r="Y3558" s="1" t="s">
        <v>1029</v>
      </c>
      <c r="Z3558" s="1" t="s">
        <v>236</v>
      </c>
      <c r="AA3558" s="1" t="s">
        <v>237</v>
      </c>
      <c r="AB3558" s="1" t="s">
        <v>147</v>
      </c>
      <c r="AC3558" s="1" t="s">
        <v>237</v>
      </c>
      <c r="AD3558">
        <v>255740</v>
      </c>
      <c r="AE3558">
        <v>25764</v>
      </c>
    </row>
    <row r="3559" spans="1:31" x14ac:dyDescent="0.3">
      <c r="A3559" s="1" t="s">
        <v>4393</v>
      </c>
      <c r="B3559" s="1" t="s">
        <v>47</v>
      </c>
      <c r="C3559" s="1" t="s">
        <v>62</v>
      </c>
      <c r="D3559" s="2">
        <v>43600</v>
      </c>
      <c r="E3559" s="2">
        <v>43669</v>
      </c>
      <c r="F3559" s="2" t="str">
        <f>TEXT(Sales[[#This Row],[OrderDate]],"dd")</f>
        <v>23</v>
      </c>
      <c r="G3559" s="2">
        <v>43672</v>
      </c>
      <c r="H3559" s="2">
        <v>43675</v>
      </c>
      <c r="I3559" s="1" t="s">
        <v>32</v>
      </c>
      <c r="J3559">
        <v>15</v>
      </c>
      <c r="K3559" s="1" t="s">
        <v>134</v>
      </c>
      <c r="L3559">
        <v>2</v>
      </c>
      <c r="M3559" s="1" t="s">
        <v>248</v>
      </c>
      <c r="N3559">
        <v>37</v>
      </c>
      <c r="O3559" s="1" t="s">
        <v>309</v>
      </c>
      <c r="P3559">
        <v>8</v>
      </c>
      <c r="Q3559">
        <v>0.3</v>
      </c>
      <c r="R3559">
        <v>2519.2000000000003</v>
      </c>
      <c r="S3559">
        <v>1964.9760000000003</v>
      </c>
      <c r="T3559">
        <v>15719.808000000003</v>
      </c>
      <c r="U3559">
        <v>14107.52</v>
      </c>
      <c r="V3559">
        <f>Sales[[#This Row],[Total Revenue]]-Sales[[#This Row],[Total Buying]]</f>
        <v>-1612.2880000000023</v>
      </c>
      <c r="W3559">
        <v>328</v>
      </c>
      <c r="X3559" s="1" t="s">
        <v>1081</v>
      </c>
      <c r="Y3559" s="1" t="s">
        <v>1082</v>
      </c>
      <c r="Z3559" s="1" t="s">
        <v>251</v>
      </c>
      <c r="AA3559" s="1" t="s">
        <v>252</v>
      </c>
      <c r="AB3559" s="1" t="s">
        <v>56</v>
      </c>
      <c r="AC3559" s="1" t="s">
        <v>252</v>
      </c>
      <c r="AD3559">
        <v>90433</v>
      </c>
      <c r="AE3559">
        <v>44648</v>
      </c>
    </row>
    <row r="3560" spans="1:31" x14ac:dyDescent="0.3">
      <c r="A3560" s="1" t="s">
        <v>4394</v>
      </c>
      <c r="B3560" s="1" t="s">
        <v>47</v>
      </c>
      <c r="C3560" s="1" t="s">
        <v>62</v>
      </c>
      <c r="D3560" s="2">
        <v>43600</v>
      </c>
      <c r="E3560" s="2">
        <v>43669</v>
      </c>
      <c r="F3560" s="2" t="str">
        <f>TEXT(Sales[[#This Row],[OrderDate]],"dd")</f>
        <v>23</v>
      </c>
      <c r="G3560" s="2">
        <v>43689</v>
      </c>
      <c r="H3560" s="2">
        <v>43692</v>
      </c>
      <c r="I3560" s="1" t="s">
        <v>32</v>
      </c>
      <c r="J3560">
        <v>16</v>
      </c>
      <c r="K3560" s="1" t="s">
        <v>270</v>
      </c>
      <c r="L3560">
        <v>32</v>
      </c>
      <c r="M3560" s="1" t="s">
        <v>303</v>
      </c>
      <c r="N3560">
        <v>33</v>
      </c>
      <c r="O3560" s="1" t="s">
        <v>75</v>
      </c>
      <c r="P3560">
        <v>3</v>
      </c>
      <c r="Q3560">
        <v>7.4999999999999997E-2</v>
      </c>
      <c r="R3560">
        <v>3839.1</v>
      </c>
      <c r="S3560">
        <v>2073.114</v>
      </c>
      <c r="T3560">
        <v>6219.3420000000006</v>
      </c>
      <c r="U3560">
        <v>10653.502500000001</v>
      </c>
      <c r="V3560">
        <f>Sales[[#This Row],[Total Revenue]]-Sales[[#This Row],[Total Buying]]</f>
        <v>4434.1605</v>
      </c>
      <c r="W3560">
        <v>288</v>
      </c>
      <c r="X3560" s="1" t="s">
        <v>690</v>
      </c>
      <c r="Y3560" s="1" t="s">
        <v>691</v>
      </c>
      <c r="Z3560" s="1" t="s">
        <v>298</v>
      </c>
      <c r="AA3560" s="1" t="s">
        <v>299</v>
      </c>
      <c r="AB3560" s="1" t="s">
        <v>116</v>
      </c>
      <c r="AC3560" s="1" t="s">
        <v>299</v>
      </c>
      <c r="AD3560">
        <v>66093</v>
      </c>
      <c r="AE3560">
        <v>43101</v>
      </c>
    </row>
    <row r="3561" spans="1:31" x14ac:dyDescent="0.3">
      <c r="A3561" s="1" t="s">
        <v>4395</v>
      </c>
      <c r="B3561" s="1" t="s">
        <v>100</v>
      </c>
      <c r="C3561" s="1" t="s">
        <v>48</v>
      </c>
      <c r="D3561" s="2">
        <v>43600</v>
      </c>
      <c r="E3561" s="2">
        <v>43670</v>
      </c>
      <c r="F3561" s="2" t="str">
        <f>TEXT(Sales[[#This Row],[OrderDate]],"dd")</f>
        <v>24</v>
      </c>
      <c r="G3561" s="2">
        <v>43691</v>
      </c>
      <c r="H3561" s="2">
        <v>43699</v>
      </c>
      <c r="I3561" s="1" t="s">
        <v>32</v>
      </c>
      <c r="J3561">
        <v>28</v>
      </c>
      <c r="K3561" s="1" t="s">
        <v>101</v>
      </c>
      <c r="L3561">
        <v>21</v>
      </c>
      <c r="M3561" s="1" t="s">
        <v>63</v>
      </c>
      <c r="N3561">
        <v>31</v>
      </c>
      <c r="O3561" s="1" t="s">
        <v>470</v>
      </c>
      <c r="P3561">
        <v>7</v>
      </c>
      <c r="Q3561">
        <v>7.4999999999999997E-2</v>
      </c>
      <c r="R3561">
        <v>5226</v>
      </c>
      <c r="S3561">
        <v>3814.98</v>
      </c>
      <c r="T3561">
        <v>26704.86</v>
      </c>
      <c r="U3561">
        <v>33838.35</v>
      </c>
      <c r="V3561">
        <f>Sales[[#This Row],[Total Revenue]]-Sales[[#This Row],[Total Buying]]</f>
        <v>7133.489999999998</v>
      </c>
      <c r="W3561">
        <v>30</v>
      </c>
      <c r="X3561" s="1" t="s">
        <v>319</v>
      </c>
      <c r="Y3561" s="1" t="s">
        <v>169</v>
      </c>
      <c r="Z3561" s="1" t="s">
        <v>158</v>
      </c>
      <c r="AA3561" s="1" t="s">
        <v>159</v>
      </c>
      <c r="AB3561" s="1" t="s">
        <v>116</v>
      </c>
      <c r="AC3561" s="1" t="s">
        <v>159</v>
      </c>
      <c r="AD3561">
        <v>32564</v>
      </c>
      <c r="AE3561">
        <v>45925</v>
      </c>
    </row>
    <row r="3562" spans="1:31" x14ac:dyDescent="0.3">
      <c r="A3562" s="1" t="s">
        <v>4396</v>
      </c>
      <c r="B3562" s="1" t="s">
        <v>47</v>
      </c>
      <c r="C3562" s="1" t="s">
        <v>239</v>
      </c>
      <c r="D3562" s="2">
        <v>43600</v>
      </c>
      <c r="E3562" s="2">
        <v>43670</v>
      </c>
      <c r="F3562" s="2" t="str">
        <f>TEXT(Sales[[#This Row],[OrderDate]],"dd")</f>
        <v>24</v>
      </c>
      <c r="G3562" s="2">
        <v>43693</v>
      </c>
      <c r="H3562" s="2">
        <v>43696</v>
      </c>
      <c r="I3562" s="1" t="s">
        <v>32</v>
      </c>
      <c r="J3562">
        <v>15</v>
      </c>
      <c r="K3562" s="1" t="s">
        <v>134</v>
      </c>
      <c r="L3562">
        <v>25</v>
      </c>
      <c r="M3562" s="1" t="s">
        <v>454</v>
      </c>
      <c r="N3562">
        <v>26</v>
      </c>
      <c r="O3562" s="1" t="s">
        <v>45</v>
      </c>
      <c r="P3562">
        <v>1</v>
      </c>
      <c r="Q3562">
        <v>7.4999999999999997E-2</v>
      </c>
      <c r="R3562">
        <v>268</v>
      </c>
      <c r="S3562">
        <v>217.08</v>
      </c>
      <c r="T3562">
        <v>217.08</v>
      </c>
      <c r="U3562">
        <v>247.9</v>
      </c>
      <c r="V3562">
        <f>Sales[[#This Row],[Total Revenue]]-Sales[[#This Row],[Total Buying]]</f>
        <v>30.819999999999993</v>
      </c>
      <c r="W3562">
        <v>355</v>
      </c>
      <c r="X3562" s="1" t="s">
        <v>499</v>
      </c>
      <c r="Y3562" s="1" t="s">
        <v>958</v>
      </c>
      <c r="Z3562" s="1" t="s">
        <v>242</v>
      </c>
      <c r="AA3562" s="1" t="s">
        <v>243</v>
      </c>
      <c r="AB3562" s="1" t="s">
        <v>56</v>
      </c>
      <c r="AC3562" s="1" t="s">
        <v>243</v>
      </c>
      <c r="AD3562">
        <v>87224</v>
      </c>
      <c r="AE3562">
        <v>40758</v>
      </c>
    </row>
    <row r="3563" spans="1:31" x14ac:dyDescent="0.3">
      <c r="A3563" s="1" t="s">
        <v>4397</v>
      </c>
      <c r="B3563" s="1" t="s">
        <v>30</v>
      </c>
      <c r="C3563" s="1" t="s">
        <v>239</v>
      </c>
      <c r="D3563" s="2">
        <v>43600</v>
      </c>
      <c r="E3563" s="2">
        <v>43670</v>
      </c>
      <c r="F3563" s="2" t="str">
        <f>TEXT(Sales[[#This Row],[OrderDate]],"dd")</f>
        <v>24</v>
      </c>
      <c r="G3563" s="2">
        <v>43679</v>
      </c>
      <c r="H3563" s="2">
        <v>43680</v>
      </c>
      <c r="I3563" s="1" t="s">
        <v>32</v>
      </c>
      <c r="J3563">
        <v>4</v>
      </c>
      <c r="K3563" s="1" t="s">
        <v>70</v>
      </c>
      <c r="L3563">
        <v>19</v>
      </c>
      <c r="M3563" s="1" t="s">
        <v>346</v>
      </c>
      <c r="N3563">
        <v>31</v>
      </c>
      <c r="O3563" s="1" t="s">
        <v>470</v>
      </c>
      <c r="P3563">
        <v>3</v>
      </c>
      <c r="Q3563">
        <v>7.4999999999999997E-2</v>
      </c>
      <c r="R3563">
        <v>1742</v>
      </c>
      <c r="S3563">
        <v>1027.78</v>
      </c>
      <c r="T3563">
        <v>3083.34</v>
      </c>
      <c r="U3563">
        <v>4834.0499999999993</v>
      </c>
      <c r="V3563">
        <f>Sales[[#This Row],[Total Revenue]]-Sales[[#This Row],[Total Buying]]</f>
        <v>1750.7099999999991</v>
      </c>
      <c r="W3563">
        <v>343</v>
      </c>
      <c r="X3563" s="1" t="s">
        <v>1131</v>
      </c>
      <c r="Y3563" s="1" t="s">
        <v>1132</v>
      </c>
      <c r="Z3563" s="1" t="s">
        <v>251</v>
      </c>
      <c r="AA3563" s="1" t="s">
        <v>252</v>
      </c>
      <c r="AB3563" s="1" t="s">
        <v>56</v>
      </c>
      <c r="AC3563" s="1" t="s">
        <v>252</v>
      </c>
      <c r="AD3563">
        <v>46719</v>
      </c>
      <c r="AE3563">
        <v>33147</v>
      </c>
    </row>
    <row r="3564" spans="1:31" x14ac:dyDescent="0.3">
      <c r="A3564" s="1" t="s">
        <v>4398</v>
      </c>
      <c r="B3564" s="1" t="s">
        <v>47</v>
      </c>
      <c r="C3564" s="1" t="s">
        <v>77</v>
      </c>
      <c r="D3564" s="2">
        <v>43600</v>
      </c>
      <c r="E3564" s="2">
        <v>43670</v>
      </c>
      <c r="F3564" s="2" t="str">
        <f>TEXT(Sales[[#This Row],[OrderDate]],"dd")</f>
        <v>24</v>
      </c>
      <c r="G3564" s="2">
        <v>43693</v>
      </c>
      <c r="H3564" s="2">
        <v>43696</v>
      </c>
      <c r="I3564" s="1" t="s">
        <v>32</v>
      </c>
      <c r="J3564">
        <v>18</v>
      </c>
      <c r="K3564" s="1" t="s">
        <v>49</v>
      </c>
      <c r="L3564">
        <v>2</v>
      </c>
      <c r="M3564" s="1" t="s">
        <v>248</v>
      </c>
      <c r="N3564">
        <v>23</v>
      </c>
      <c r="O3564" s="1" t="s">
        <v>103</v>
      </c>
      <c r="P3564">
        <v>7</v>
      </c>
      <c r="Q3564">
        <v>0.05</v>
      </c>
      <c r="R3564">
        <v>871</v>
      </c>
      <c r="S3564">
        <v>435.5</v>
      </c>
      <c r="T3564">
        <v>3048.5</v>
      </c>
      <c r="U3564">
        <v>5792.1500000000005</v>
      </c>
      <c r="V3564">
        <f>Sales[[#This Row],[Total Revenue]]-Sales[[#This Row],[Total Buying]]</f>
        <v>2743.6500000000005</v>
      </c>
      <c r="W3564">
        <v>124</v>
      </c>
      <c r="X3564" s="1" t="s">
        <v>1446</v>
      </c>
      <c r="Y3564" s="1" t="s">
        <v>1447</v>
      </c>
      <c r="Z3564" s="1" t="s">
        <v>306</v>
      </c>
      <c r="AA3564" s="1" t="s">
        <v>307</v>
      </c>
      <c r="AB3564" s="1" t="s">
        <v>56</v>
      </c>
      <c r="AC3564" s="1" t="s">
        <v>307</v>
      </c>
      <c r="AD3564">
        <v>39376</v>
      </c>
      <c r="AE3564">
        <v>39706</v>
      </c>
    </row>
    <row r="3565" spans="1:31" x14ac:dyDescent="0.3">
      <c r="A3565" s="1" t="s">
        <v>4399</v>
      </c>
      <c r="B3565" s="1" t="s">
        <v>30</v>
      </c>
      <c r="C3565" s="1" t="s">
        <v>31</v>
      </c>
      <c r="D3565" s="2">
        <v>43600</v>
      </c>
      <c r="E3565" s="2">
        <v>43670</v>
      </c>
      <c r="F3565" s="2" t="str">
        <f>TEXT(Sales[[#This Row],[OrderDate]],"dd")</f>
        <v>24</v>
      </c>
      <c r="G3565" s="2">
        <v>43686</v>
      </c>
      <c r="H3565" s="2">
        <v>43688</v>
      </c>
      <c r="I3565" s="1" t="s">
        <v>32</v>
      </c>
      <c r="J3565">
        <v>6</v>
      </c>
      <c r="K3565" s="1" t="s">
        <v>33</v>
      </c>
      <c r="L3565">
        <v>3</v>
      </c>
      <c r="M3565" s="1" t="s">
        <v>175</v>
      </c>
      <c r="N3565">
        <v>16</v>
      </c>
      <c r="O3565" s="1" t="s">
        <v>93</v>
      </c>
      <c r="P3565">
        <v>1</v>
      </c>
      <c r="Q3565">
        <v>0.2</v>
      </c>
      <c r="R3565">
        <v>247.9</v>
      </c>
      <c r="S3565">
        <v>138.82400000000001</v>
      </c>
      <c r="T3565">
        <v>138.82400000000001</v>
      </c>
      <c r="U3565">
        <v>198.32</v>
      </c>
      <c r="V3565">
        <f>Sales[[#This Row],[Total Revenue]]-Sales[[#This Row],[Total Buying]]</f>
        <v>59.495999999999981</v>
      </c>
      <c r="W3565">
        <v>235</v>
      </c>
      <c r="X3565" s="1" t="s">
        <v>2549</v>
      </c>
      <c r="Y3565" s="1" t="s">
        <v>2550</v>
      </c>
      <c r="Z3565" s="1" t="s">
        <v>316</v>
      </c>
      <c r="AA3565" s="1" t="s">
        <v>317</v>
      </c>
      <c r="AB3565" s="1" t="s">
        <v>56</v>
      </c>
      <c r="AC3565" s="1" t="s">
        <v>317</v>
      </c>
      <c r="AD3565">
        <v>170366</v>
      </c>
      <c r="AE3565">
        <v>55398</v>
      </c>
    </row>
    <row r="3566" spans="1:31" x14ac:dyDescent="0.3">
      <c r="A3566" s="1" t="s">
        <v>4400</v>
      </c>
      <c r="B3566" s="1" t="s">
        <v>42</v>
      </c>
      <c r="C3566" s="1" t="s">
        <v>62</v>
      </c>
      <c r="D3566" s="2">
        <v>43500</v>
      </c>
      <c r="E3566" s="2">
        <v>43670</v>
      </c>
      <c r="F3566" s="2" t="str">
        <f>TEXT(Sales[[#This Row],[OrderDate]],"dd")</f>
        <v>24</v>
      </c>
      <c r="G3566" s="2">
        <v>43685</v>
      </c>
      <c r="H3566" s="2">
        <v>43687</v>
      </c>
      <c r="I3566" s="1" t="s">
        <v>32</v>
      </c>
      <c r="J3566">
        <v>20</v>
      </c>
      <c r="K3566" s="1" t="s">
        <v>225</v>
      </c>
      <c r="L3566">
        <v>13</v>
      </c>
      <c r="M3566" s="1" t="s">
        <v>118</v>
      </c>
      <c r="N3566">
        <v>34</v>
      </c>
      <c r="O3566" s="1" t="s">
        <v>335</v>
      </c>
      <c r="P3566">
        <v>2</v>
      </c>
      <c r="Q3566">
        <v>7.4999999999999997E-2</v>
      </c>
      <c r="R3566">
        <v>1869.3</v>
      </c>
      <c r="S3566">
        <v>915.95699999999999</v>
      </c>
      <c r="T3566">
        <v>1831.914</v>
      </c>
      <c r="U3566">
        <v>3458.2049999999999</v>
      </c>
      <c r="V3566">
        <f>Sales[[#This Row],[Total Revenue]]-Sales[[#This Row],[Total Buying]]</f>
        <v>1626.2909999999999</v>
      </c>
      <c r="W3566">
        <v>325</v>
      </c>
      <c r="X3566" s="1" t="s">
        <v>1779</v>
      </c>
      <c r="Y3566" s="1" t="s">
        <v>1780</v>
      </c>
      <c r="Z3566" s="1" t="s">
        <v>251</v>
      </c>
      <c r="AA3566" s="1" t="s">
        <v>252</v>
      </c>
      <c r="AB3566" s="1" t="s">
        <v>56</v>
      </c>
      <c r="AC3566" s="1" t="s">
        <v>252</v>
      </c>
      <c r="AD3566">
        <v>46952</v>
      </c>
      <c r="AE3566">
        <v>47763</v>
      </c>
    </row>
    <row r="3567" spans="1:31" x14ac:dyDescent="0.3">
      <c r="A3567" s="1" t="s">
        <v>4401</v>
      </c>
      <c r="B3567" s="1" t="s">
        <v>30</v>
      </c>
      <c r="C3567" s="1" t="s">
        <v>31</v>
      </c>
      <c r="D3567" s="2">
        <v>43600</v>
      </c>
      <c r="E3567" s="2">
        <v>43670</v>
      </c>
      <c r="F3567" s="2" t="str">
        <f>TEXT(Sales[[#This Row],[OrderDate]],"dd")</f>
        <v>24</v>
      </c>
      <c r="G3567" s="2">
        <v>43676</v>
      </c>
      <c r="H3567" s="2">
        <v>43680</v>
      </c>
      <c r="I3567" s="1" t="s">
        <v>32</v>
      </c>
      <c r="J3567">
        <v>2</v>
      </c>
      <c r="K3567" s="1" t="s">
        <v>142</v>
      </c>
      <c r="L3567">
        <v>21</v>
      </c>
      <c r="M3567" s="1" t="s">
        <v>63</v>
      </c>
      <c r="N3567">
        <v>44</v>
      </c>
      <c r="O3567" s="1" t="s">
        <v>206</v>
      </c>
      <c r="P3567">
        <v>6</v>
      </c>
      <c r="Q3567">
        <v>0.05</v>
      </c>
      <c r="R3567">
        <v>2579.5</v>
      </c>
      <c r="S3567">
        <v>1160.7750000000001</v>
      </c>
      <c r="T3567">
        <v>6964.6500000000005</v>
      </c>
      <c r="U3567">
        <v>14703.150000000001</v>
      </c>
      <c r="V3567">
        <f>Sales[[#This Row],[Total Revenue]]-Sales[[#This Row],[Total Buying]]</f>
        <v>7738.5000000000009</v>
      </c>
      <c r="W3567">
        <v>228</v>
      </c>
      <c r="X3567" s="1" t="s">
        <v>854</v>
      </c>
      <c r="Y3567" s="1" t="s">
        <v>855</v>
      </c>
      <c r="Z3567" s="1" t="s">
        <v>856</v>
      </c>
      <c r="AA3567" s="1" t="s">
        <v>857</v>
      </c>
      <c r="AB3567" s="1" t="s">
        <v>116</v>
      </c>
      <c r="AC3567" s="1" t="s">
        <v>857</v>
      </c>
      <c r="AD3567">
        <v>44092</v>
      </c>
      <c r="AE3567">
        <v>51012</v>
      </c>
    </row>
    <row r="3568" spans="1:31" x14ac:dyDescent="0.3">
      <c r="A3568" s="1" t="s">
        <v>4402</v>
      </c>
      <c r="B3568" s="1" t="s">
        <v>30</v>
      </c>
      <c r="C3568" s="1" t="s">
        <v>424</v>
      </c>
      <c r="D3568" s="2">
        <v>43600</v>
      </c>
      <c r="E3568" s="2">
        <v>43670</v>
      </c>
      <c r="F3568" s="2" t="str">
        <f>TEXT(Sales[[#This Row],[OrderDate]],"dd")</f>
        <v>24</v>
      </c>
      <c r="G3568" s="2">
        <v>43673</v>
      </c>
      <c r="H3568" s="2">
        <v>43682</v>
      </c>
      <c r="I3568" s="1" t="s">
        <v>32</v>
      </c>
      <c r="J3568">
        <v>11</v>
      </c>
      <c r="K3568" s="1" t="s">
        <v>125</v>
      </c>
      <c r="L3568">
        <v>16</v>
      </c>
      <c r="M3568" s="1" t="s">
        <v>155</v>
      </c>
      <c r="N3568">
        <v>30</v>
      </c>
      <c r="O3568" s="1" t="s">
        <v>51</v>
      </c>
      <c r="P3568">
        <v>8</v>
      </c>
      <c r="Q3568">
        <v>7.4999999999999997E-2</v>
      </c>
      <c r="R3568">
        <v>1956.4</v>
      </c>
      <c r="S3568">
        <v>1212.9680000000001</v>
      </c>
      <c r="T3568">
        <v>9703.7440000000006</v>
      </c>
      <c r="U3568">
        <v>14477.36</v>
      </c>
      <c r="V3568">
        <f>Sales[[#This Row],[Total Revenue]]-Sales[[#This Row],[Total Buying]]</f>
        <v>4773.616</v>
      </c>
      <c r="W3568">
        <v>73</v>
      </c>
      <c r="X3568" s="1" t="s">
        <v>1438</v>
      </c>
      <c r="Y3568" s="1" t="s">
        <v>1203</v>
      </c>
      <c r="Z3568" s="1" t="s">
        <v>158</v>
      </c>
      <c r="AA3568" s="1" t="s">
        <v>159</v>
      </c>
      <c r="AB3568" s="1" t="s">
        <v>116</v>
      </c>
      <c r="AC3568" s="1" t="s">
        <v>159</v>
      </c>
      <c r="AD3568">
        <v>37861</v>
      </c>
      <c r="AE3568">
        <v>90208</v>
      </c>
    </row>
    <row r="3569" spans="1:31" x14ac:dyDescent="0.3">
      <c r="A3569" s="1" t="s">
        <v>4403</v>
      </c>
      <c r="B3569" s="1" t="s">
        <v>47</v>
      </c>
      <c r="C3569" s="1" t="s">
        <v>31</v>
      </c>
      <c r="D3569" s="2">
        <v>43600</v>
      </c>
      <c r="E3569" s="2">
        <v>43670</v>
      </c>
      <c r="F3569" s="2" t="str">
        <f>TEXT(Sales[[#This Row],[OrderDate]],"dd")</f>
        <v>24</v>
      </c>
      <c r="G3569" s="2">
        <v>43684</v>
      </c>
      <c r="H3569" s="2">
        <v>43689</v>
      </c>
      <c r="I3569" s="1" t="s">
        <v>32</v>
      </c>
      <c r="J3569">
        <v>15</v>
      </c>
      <c r="K3569" s="1" t="s">
        <v>134</v>
      </c>
      <c r="L3569">
        <v>20</v>
      </c>
      <c r="M3569" s="1" t="s">
        <v>59</v>
      </c>
      <c r="N3569">
        <v>5</v>
      </c>
      <c r="O3569" s="1" t="s">
        <v>123</v>
      </c>
      <c r="P3569">
        <v>1</v>
      </c>
      <c r="Q3569">
        <v>0.05</v>
      </c>
      <c r="R3569">
        <v>2519.2000000000003</v>
      </c>
      <c r="S3569">
        <v>1864.2080000000001</v>
      </c>
      <c r="T3569">
        <v>1864.2080000000001</v>
      </c>
      <c r="U3569">
        <v>2393.2400000000002</v>
      </c>
      <c r="V3569">
        <f>Sales[[#This Row],[Total Revenue]]-Sales[[#This Row],[Total Buying]]</f>
        <v>529.03200000000015</v>
      </c>
      <c r="W3569">
        <v>205</v>
      </c>
      <c r="X3569" s="1" t="s">
        <v>891</v>
      </c>
      <c r="Y3569" s="1" t="s">
        <v>892</v>
      </c>
      <c r="Z3569" s="1" t="s">
        <v>878</v>
      </c>
      <c r="AA3569" s="1" t="s">
        <v>879</v>
      </c>
      <c r="AB3569" s="1" t="s">
        <v>56</v>
      </c>
      <c r="AC3569" s="1" t="s">
        <v>879</v>
      </c>
      <c r="AD3569">
        <v>77500</v>
      </c>
      <c r="AE3569">
        <v>38583</v>
      </c>
    </row>
    <row r="3570" spans="1:31" x14ac:dyDescent="0.3">
      <c r="A3570" s="1" t="s">
        <v>4404</v>
      </c>
      <c r="B3570" s="1" t="s">
        <v>30</v>
      </c>
      <c r="C3570" s="1" t="s">
        <v>62</v>
      </c>
      <c r="D3570" s="2">
        <v>43600</v>
      </c>
      <c r="E3570" s="2">
        <v>43671</v>
      </c>
      <c r="F3570" s="2" t="str">
        <f>TEXT(Sales[[#This Row],[OrderDate]],"dd")</f>
        <v>25</v>
      </c>
      <c r="G3570" s="2">
        <v>43679</v>
      </c>
      <c r="H3570" s="2">
        <v>43681</v>
      </c>
      <c r="I3570" s="1" t="s">
        <v>32</v>
      </c>
      <c r="J3570">
        <v>11</v>
      </c>
      <c r="K3570" s="1" t="s">
        <v>125</v>
      </c>
      <c r="L3570">
        <v>46</v>
      </c>
      <c r="M3570" s="1" t="s">
        <v>203</v>
      </c>
      <c r="N3570">
        <v>44</v>
      </c>
      <c r="O3570" s="1" t="s">
        <v>206</v>
      </c>
      <c r="P3570">
        <v>1</v>
      </c>
      <c r="Q3570">
        <v>0.4</v>
      </c>
      <c r="R3570">
        <v>797.30000000000007</v>
      </c>
      <c r="S3570">
        <v>597.97500000000002</v>
      </c>
      <c r="T3570">
        <v>597.97500000000002</v>
      </c>
      <c r="U3570">
        <v>478.38</v>
      </c>
      <c r="V3570">
        <f>Sales[[#This Row],[Total Revenue]]-Sales[[#This Row],[Total Buying]]</f>
        <v>-119.59500000000003</v>
      </c>
      <c r="W3570">
        <v>325</v>
      </c>
      <c r="X3570" s="1" t="s">
        <v>1779</v>
      </c>
      <c r="Y3570" s="1" t="s">
        <v>1780</v>
      </c>
      <c r="Z3570" s="1" t="s">
        <v>251</v>
      </c>
      <c r="AA3570" s="1" t="s">
        <v>252</v>
      </c>
      <c r="AB3570" s="1" t="s">
        <v>56</v>
      </c>
      <c r="AC3570" s="1" t="s">
        <v>252</v>
      </c>
      <c r="AD3570">
        <v>46952</v>
      </c>
      <c r="AE3570">
        <v>47763</v>
      </c>
    </row>
    <row r="3571" spans="1:31" x14ac:dyDescent="0.3">
      <c r="A3571" s="1" t="s">
        <v>4405</v>
      </c>
      <c r="B3571" s="1" t="s">
        <v>47</v>
      </c>
      <c r="C3571" s="1" t="s">
        <v>31</v>
      </c>
      <c r="D3571" s="2">
        <v>43500</v>
      </c>
      <c r="E3571" s="2">
        <v>43671</v>
      </c>
      <c r="F3571" s="2" t="str">
        <f>TEXT(Sales[[#This Row],[OrderDate]],"dd")</f>
        <v>25</v>
      </c>
      <c r="G3571" s="2">
        <v>43681</v>
      </c>
      <c r="H3571" s="2">
        <v>43688</v>
      </c>
      <c r="I3571" s="1" t="s">
        <v>32</v>
      </c>
      <c r="J3571">
        <v>19</v>
      </c>
      <c r="K3571" s="1" t="s">
        <v>97</v>
      </c>
      <c r="L3571">
        <v>30</v>
      </c>
      <c r="M3571" s="1" t="s">
        <v>166</v>
      </c>
      <c r="N3571">
        <v>42</v>
      </c>
      <c r="O3571" s="1" t="s">
        <v>139</v>
      </c>
      <c r="P3571">
        <v>3</v>
      </c>
      <c r="Q3571">
        <v>7.4999999999999997E-2</v>
      </c>
      <c r="R3571">
        <v>5366.7</v>
      </c>
      <c r="S3571">
        <v>3542.0219999999999</v>
      </c>
      <c r="T3571">
        <v>10626.065999999999</v>
      </c>
      <c r="U3571">
        <v>14892.592500000001</v>
      </c>
      <c r="V3571">
        <f>Sales[[#This Row],[Total Revenue]]-Sales[[#This Row],[Total Buying]]</f>
        <v>4266.5265000000018</v>
      </c>
      <c r="W3571">
        <v>233</v>
      </c>
      <c r="X3571" s="1" t="s">
        <v>509</v>
      </c>
      <c r="Y3571" s="1" t="s">
        <v>510</v>
      </c>
      <c r="Z3571" s="1" t="s">
        <v>316</v>
      </c>
      <c r="AA3571" s="1" t="s">
        <v>317</v>
      </c>
      <c r="AB3571" s="1" t="s">
        <v>56</v>
      </c>
      <c r="AC3571" s="1" t="s">
        <v>317</v>
      </c>
      <c r="AD3571">
        <v>114080</v>
      </c>
      <c r="AE3571">
        <v>41628</v>
      </c>
    </row>
    <row r="3572" spans="1:31" x14ac:dyDescent="0.3">
      <c r="A3572" s="1" t="s">
        <v>4406</v>
      </c>
      <c r="B3572" s="1" t="s">
        <v>30</v>
      </c>
      <c r="C3572" s="1" t="s">
        <v>77</v>
      </c>
      <c r="D3572" s="2">
        <v>43600</v>
      </c>
      <c r="E3572" s="2">
        <v>43671</v>
      </c>
      <c r="F3572" s="2" t="str">
        <f>TEXT(Sales[[#This Row],[OrderDate]],"dd")</f>
        <v>25</v>
      </c>
      <c r="G3572" s="2">
        <v>43683</v>
      </c>
      <c r="H3572" s="2">
        <v>43686</v>
      </c>
      <c r="I3572" s="1" t="s">
        <v>32</v>
      </c>
      <c r="J3572">
        <v>4</v>
      </c>
      <c r="K3572" s="1" t="s">
        <v>70</v>
      </c>
      <c r="L3572">
        <v>30</v>
      </c>
      <c r="M3572" s="1" t="s">
        <v>166</v>
      </c>
      <c r="N3572">
        <v>11</v>
      </c>
      <c r="O3572" s="1" t="s">
        <v>126</v>
      </c>
      <c r="P3572">
        <v>3</v>
      </c>
      <c r="Q3572">
        <v>0.2</v>
      </c>
      <c r="R3572">
        <v>3343.3</v>
      </c>
      <c r="S3572">
        <v>1370.7529999999999</v>
      </c>
      <c r="T3572">
        <v>4112.259</v>
      </c>
      <c r="U3572">
        <v>8023.920000000001</v>
      </c>
      <c r="V3572">
        <f>Sales[[#This Row],[Total Revenue]]-Sales[[#This Row],[Total Buying]]</f>
        <v>3911.661000000001</v>
      </c>
      <c r="W3572">
        <v>138</v>
      </c>
      <c r="X3572" s="1" t="s">
        <v>304</v>
      </c>
      <c r="Y3572" s="1" t="s">
        <v>305</v>
      </c>
      <c r="Z3572" s="1" t="s">
        <v>306</v>
      </c>
      <c r="AA3572" s="1" t="s">
        <v>307</v>
      </c>
      <c r="AB3572" s="1" t="s">
        <v>56</v>
      </c>
      <c r="AC3572" s="1" t="s">
        <v>307</v>
      </c>
      <c r="AD3572">
        <v>41474</v>
      </c>
      <c r="AE3572">
        <v>45800</v>
      </c>
    </row>
    <row r="3573" spans="1:31" x14ac:dyDescent="0.3">
      <c r="A3573" s="1" t="s">
        <v>4407</v>
      </c>
      <c r="B3573" s="1" t="s">
        <v>30</v>
      </c>
      <c r="C3573" s="1" t="s">
        <v>31</v>
      </c>
      <c r="D3573" s="2">
        <v>43600</v>
      </c>
      <c r="E3573" s="2">
        <v>43671</v>
      </c>
      <c r="F3573" s="2" t="str">
        <f>TEXT(Sales[[#This Row],[OrderDate]],"dd")</f>
        <v>25</v>
      </c>
      <c r="G3573" s="2">
        <v>43685</v>
      </c>
      <c r="H3573" s="2">
        <v>43690</v>
      </c>
      <c r="I3573" s="1" t="s">
        <v>32</v>
      </c>
      <c r="J3573">
        <v>1</v>
      </c>
      <c r="K3573" s="1" t="s">
        <v>78</v>
      </c>
      <c r="L3573">
        <v>20</v>
      </c>
      <c r="M3573" s="1" t="s">
        <v>59</v>
      </c>
      <c r="N3573">
        <v>17</v>
      </c>
      <c r="O3573" s="1" t="s">
        <v>180</v>
      </c>
      <c r="P3573">
        <v>2</v>
      </c>
      <c r="Q3573">
        <v>0.2</v>
      </c>
      <c r="R3573">
        <v>3939.6</v>
      </c>
      <c r="S3573">
        <v>2836.5119999999997</v>
      </c>
      <c r="T3573">
        <v>5673.0239999999994</v>
      </c>
      <c r="U3573">
        <v>6303.36</v>
      </c>
      <c r="V3573">
        <f>Sales[[#This Row],[Total Revenue]]-Sales[[#This Row],[Total Buying]]</f>
        <v>630.33600000000024</v>
      </c>
      <c r="W3573">
        <v>229</v>
      </c>
      <c r="X3573" s="1" t="s">
        <v>314</v>
      </c>
      <c r="Y3573" s="1" t="s">
        <v>315</v>
      </c>
      <c r="Z3573" s="1" t="s">
        <v>316</v>
      </c>
      <c r="AA3573" s="1" t="s">
        <v>317</v>
      </c>
      <c r="AB3573" s="1" t="s">
        <v>56</v>
      </c>
      <c r="AC3573" s="1" t="s">
        <v>317</v>
      </c>
      <c r="AD3573">
        <v>56034</v>
      </c>
      <c r="AE3573">
        <v>91579</v>
      </c>
    </row>
    <row r="3574" spans="1:31" x14ac:dyDescent="0.3">
      <c r="A3574" s="1" t="s">
        <v>4408</v>
      </c>
      <c r="B3574" s="1" t="s">
        <v>42</v>
      </c>
      <c r="C3574" s="1" t="s">
        <v>48</v>
      </c>
      <c r="D3574" s="2">
        <v>43600</v>
      </c>
      <c r="E3574" s="2">
        <v>43671</v>
      </c>
      <c r="F3574" s="2" t="str">
        <f>TEXT(Sales[[#This Row],[OrderDate]],"dd")</f>
        <v>25</v>
      </c>
      <c r="G3574" s="2">
        <v>43694</v>
      </c>
      <c r="H3574" s="2">
        <v>43695</v>
      </c>
      <c r="I3574" s="1" t="s">
        <v>32</v>
      </c>
      <c r="J3574">
        <v>24</v>
      </c>
      <c r="K3574" s="1" t="s">
        <v>58</v>
      </c>
      <c r="L3574">
        <v>36</v>
      </c>
      <c r="M3574" s="1" t="s">
        <v>287</v>
      </c>
      <c r="N3574">
        <v>21</v>
      </c>
      <c r="O3574" s="1" t="s">
        <v>131</v>
      </c>
      <c r="P3574">
        <v>5</v>
      </c>
      <c r="Q3574">
        <v>7.4999999999999997E-2</v>
      </c>
      <c r="R3574">
        <v>2659.9</v>
      </c>
      <c r="S3574">
        <v>1542.742</v>
      </c>
      <c r="T3574">
        <v>7713.71</v>
      </c>
      <c r="U3574">
        <v>12302.037500000002</v>
      </c>
      <c r="V3574">
        <f>Sales[[#This Row],[Total Revenue]]-Sales[[#This Row],[Total Buying]]</f>
        <v>4588.3275000000021</v>
      </c>
      <c r="W3574">
        <v>52</v>
      </c>
      <c r="X3574" s="1" t="s">
        <v>1344</v>
      </c>
      <c r="Y3574" s="1" t="s">
        <v>191</v>
      </c>
      <c r="Z3574" s="1" t="s">
        <v>158</v>
      </c>
      <c r="AA3574" s="1" t="s">
        <v>159</v>
      </c>
      <c r="AB3574" s="1" t="s">
        <v>116</v>
      </c>
      <c r="AC3574" s="1" t="s">
        <v>159</v>
      </c>
      <c r="AD3574">
        <v>27225</v>
      </c>
      <c r="AE3574">
        <v>59756</v>
      </c>
    </row>
    <row r="3575" spans="1:31" x14ac:dyDescent="0.3">
      <c r="A3575" s="1" t="s">
        <v>4409</v>
      </c>
      <c r="B3575" s="1" t="s">
        <v>47</v>
      </c>
      <c r="C3575" s="1" t="s">
        <v>62</v>
      </c>
      <c r="D3575" s="2">
        <v>43500</v>
      </c>
      <c r="E3575" s="2">
        <v>43672</v>
      </c>
      <c r="F3575" s="2" t="str">
        <f>TEXT(Sales[[#This Row],[OrderDate]],"dd")</f>
        <v>26</v>
      </c>
      <c r="G3575" s="2">
        <v>43681</v>
      </c>
      <c r="H3575" s="2">
        <v>43684</v>
      </c>
      <c r="I3575" s="1" t="s">
        <v>32</v>
      </c>
      <c r="J3575">
        <v>13</v>
      </c>
      <c r="K3575" s="1" t="s">
        <v>88</v>
      </c>
      <c r="L3575">
        <v>49</v>
      </c>
      <c r="M3575" s="1" t="s">
        <v>74</v>
      </c>
      <c r="N3575">
        <v>42</v>
      </c>
      <c r="O3575" s="1" t="s">
        <v>139</v>
      </c>
      <c r="P3575">
        <v>4</v>
      </c>
      <c r="Q3575">
        <v>0.1</v>
      </c>
      <c r="R3575">
        <v>737</v>
      </c>
      <c r="S3575">
        <v>405.35</v>
      </c>
      <c r="T3575">
        <v>1621.4</v>
      </c>
      <c r="U3575">
        <v>2653.2</v>
      </c>
      <c r="V3575">
        <f>Sales[[#This Row],[Total Revenue]]-Sales[[#This Row],[Total Buying]]</f>
        <v>1031.7999999999997</v>
      </c>
      <c r="W3575">
        <v>279</v>
      </c>
      <c r="X3575" s="1" t="s">
        <v>768</v>
      </c>
      <c r="Y3575" s="1" t="s">
        <v>769</v>
      </c>
      <c r="Z3575" s="1" t="s">
        <v>145</v>
      </c>
      <c r="AA3575" s="1" t="s">
        <v>146</v>
      </c>
      <c r="AB3575" s="1" t="s">
        <v>147</v>
      </c>
      <c r="AC3575" s="1" t="s">
        <v>146</v>
      </c>
      <c r="AD3575">
        <v>133039</v>
      </c>
      <c r="AE3575">
        <v>33604</v>
      </c>
    </row>
    <row r="3576" spans="1:31" x14ac:dyDescent="0.3">
      <c r="A3576" s="1" t="s">
        <v>4410</v>
      </c>
      <c r="B3576" s="1" t="s">
        <v>47</v>
      </c>
      <c r="C3576" s="1" t="s">
        <v>31</v>
      </c>
      <c r="D3576" s="2">
        <v>43600</v>
      </c>
      <c r="E3576" s="2">
        <v>43672</v>
      </c>
      <c r="F3576" s="2" t="str">
        <f>TEXT(Sales[[#This Row],[OrderDate]],"dd")</f>
        <v>26</v>
      </c>
      <c r="G3576" s="2">
        <v>43678</v>
      </c>
      <c r="H3576" s="2">
        <v>43686</v>
      </c>
      <c r="I3576" s="1" t="s">
        <v>32</v>
      </c>
      <c r="J3576">
        <v>13</v>
      </c>
      <c r="K3576" s="1" t="s">
        <v>88</v>
      </c>
      <c r="L3576">
        <v>13</v>
      </c>
      <c r="M3576" s="1" t="s">
        <v>118</v>
      </c>
      <c r="N3576">
        <v>39</v>
      </c>
      <c r="O3576" s="1" t="s">
        <v>288</v>
      </c>
      <c r="P3576">
        <v>4</v>
      </c>
      <c r="Q3576">
        <v>7.4999999999999997E-2</v>
      </c>
      <c r="R3576">
        <v>3108.8</v>
      </c>
      <c r="S3576">
        <v>2549.2159999999999</v>
      </c>
      <c r="T3576">
        <v>10196.864</v>
      </c>
      <c r="U3576">
        <v>11502.560000000001</v>
      </c>
      <c r="V3576">
        <f>Sales[[#This Row],[Total Revenue]]-Sales[[#This Row],[Total Buying]]</f>
        <v>1305.6960000000017</v>
      </c>
      <c r="W3576">
        <v>213</v>
      </c>
      <c r="X3576" s="1" t="s">
        <v>234</v>
      </c>
      <c r="Y3576" s="1" t="s">
        <v>235</v>
      </c>
      <c r="Z3576" s="1" t="s">
        <v>236</v>
      </c>
      <c r="AA3576" s="1" t="s">
        <v>237</v>
      </c>
      <c r="AB3576" s="1" t="s">
        <v>147</v>
      </c>
      <c r="AC3576" s="1" t="s">
        <v>237</v>
      </c>
      <c r="AD3576">
        <v>47179</v>
      </c>
      <c r="AE3576">
        <v>55990</v>
      </c>
    </row>
    <row r="3577" spans="1:31" x14ac:dyDescent="0.3">
      <c r="A3577" s="1" t="s">
        <v>4411</v>
      </c>
      <c r="B3577" s="1" t="s">
        <v>100</v>
      </c>
      <c r="C3577" s="1" t="s">
        <v>77</v>
      </c>
      <c r="D3577" s="2">
        <v>43600</v>
      </c>
      <c r="E3577" s="2">
        <v>43672</v>
      </c>
      <c r="F3577" s="2" t="str">
        <f>TEXT(Sales[[#This Row],[OrderDate]],"dd")</f>
        <v>26</v>
      </c>
      <c r="G3577" s="2">
        <v>43689</v>
      </c>
      <c r="H3577" s="2">
        <v>43694</v>
      </c>
      <c r="I3577" s="1" t="s">
        <v>32</v>
      </c>
      <c r="J3577">
        <v>28</v>
      </c>
      <c r="K3577" s="1" t="s">
        <v>101</v>
      </c>
      <c r="L3577">
        <v>9</v>
      </c>
      <c r="M3577" s="1" t="s">
        <v>149</v>
      </c>
      <c r="N3577">
        <v>40</v>
      </c>
      <c r="O3577" s="1" t="s">
        <v>199</v>
      </c>
      <c r="P3577">
        <v>5</v>
      </c>
      <c r="Q3577">
        <v>0.3</v>
      </c>
      <c r="R3577">
        <v>3423.7000000000003</v>
      </c>
      <c r="S3577">
        <v>2191.1680000000001</v>
      </c>
      <c r="T3577">
        <v>10955.84</v>
      </c>
      <c r="U3577">
        <v>11982.95</v>
      </c>
      <c r="V3577">
        <f>Sales[[#This Row],[Total Revenue]]-Sales[[#This Row],[Total Buying]]</f>
        <v>1027.1100000000006</v>
      </c>
      <c r="W3577">
        <v>192</v>
      </c>
      <c r="X3577" s="1" t="s">
        <v>367</v>
      </c>
      <c r="Y3577" s="1" t="s">
        <v>1209</v>
      </c>
      <c r="Z3577" s="1" t="s">
        <v>369</v>
      </c>
      <c r="AA3577" s="1" t="s">
        <v>370</v>
      </c>
      <c r="AB3577" s="1" t="s">
        <v>147</v>
      </c>
      <c r="AC3577" s="1" t="s">
        <v>370</v>
      </c>
      <c r="AD3577">
        <v>41596</v>
      </c>
      <c r="AE3577">
        <v>32194</v>
      </c>
    </row>
    <row r="3578" spans="1:31" x14ac:dyDescent="0.3">
      <c r="A3578" s="1" t="s">
        <v>4412</v>
      </c>
      <c r="B3578" s="1" t="s">
        <v>30</v>
      </c>
      <c r="C3578" s="1" t="s">
        <v>424</v>
      </c>
      <c r="D3578" s="2">
        <v>43500</v>
      </c>
      <c r="E3578" s="2">
        <v>43672</v>
      </c>
      <c r="F3578" s="2" t="str">
        <f>TEXT(Sales[[#This Row],[OrderDate]],"dd")</f>
        <v>26</v>
      </c>
      <c r="G3578" s="2">
        <v>43683</v>
      </c>
      <c r="H3578" s="2">
        <v>43684</v>
      </c>
      <c r="I3578" s="1" t="s">
        <v>32</v>
      </c>
      <c r="J3578">
        <v>8</v>
      </c>
      <c r="K3578" s="1" t="s">
        <v>105</v>
      </c>
      <c r="L3578">
        <v>20</v>
      </c>
      <c r="M3578" s="1" t="s">
        <v>59</v>
      </c>
      <c r="N3578">
        <v>10</v>
      </c>
      <c r="O3578" s="1" t="s">
        <v>162</v>
      </c>
      <c r="P3578">
        <v>1</v>
      </c>
      <c r="Q3578">
        <v>0.05</v>
      </c>
      <c r="R3578">
        <v>180.9</v>
      </c>
      <c r="S3578">
        <v>121.20300000000002</v>
      </c>
      <c r="T3578">
        <v>121.20300000000002</v>
      </c>
      <c r="U3578">
        <v>171.85500000000002</v>
      </c>
      <c r="V3578">
        <f>Sales[[#This Row],[Total Revenue]]-Sales[[#This Row],[Total Buying]]</f>
        <v>50.652000000000001</v>
      </c>
      <c r="W3578">
        <v>60</v>
      </c>
      <c r="X3578" s="1" t="s">
        <v>482</v>
      </c>
      <c r="Y3578" s="1" t="s">
        <v>191</v>
      </c>
      <c r="Z3578" s="1" t="s">
        <v>158</v>
      </c>
      <c r="AA3578" s="1" t="s">
        <v>159</v>
      </c>
      <c r="AB3578" s="1" t="s">
        <v>116</v>
      </c>
      <c r="AC3578" s="1" t="s">
        <v>159</v>
      </c>
      <c r="AD3578">
        <v>39378</v>
      </c>
      <c r="AE3578">
        <v>49186</v>
      </c>
    </row>
    <row r="3579" spans="1:31" x14ac:dyDescent="0.3">
      <c r="A3579" s="1" t="s">
        <v>4413</v>
      </c>
      <c r="B3579" s="1" t="s">
        <v>47</v>
      </c>
      <c r="C3579" s="1" t="s">
        <v>62</v>
      </c>
      <c r="D3579" s="2">
        <v>43600</v>
      </c>
      <c r="E3579" s="2">
        <v>43672</v>
      </c>
      <c r="F3579" s="2" t="str">
        <f>TEXT(Sales[[#This Row],[OrderDate]],"dd")</f>
        <v>26</v>
      </c>
      <c r="G3579" s="2">
        <v>43691</v>
      </c>
      <c r="H3579" s="2">
        <v>43696</v>
      </c>
      <c r="I3579" s="1" t="s">
        <v>32</v>
      </c>
      <c r="J3579">
        <v>14</v>
      </c>
      <c r="K3579" s="1" t="s">
        <v>222</v>
      </c>
      <c r="L3579">
        <v>12</v>
      </c>
      <c r="M3579" s="1" t="s">
        <v>380</v>
      </c>
      <c r="N3579">
        <v>5</v>
      </c>
      <c r="O3579" s="1" t="s">
        <v>123</v>
      </c>
      <c r="P3579">
        <v>8</v>
      </c>
      <c r="Q3579">
        <v>0.05</v>
      </c>
      <c r="R3579">
        <v>1232.8</v>
      </c>
      <c r="S3579">
        <v>505.44799999999998</v>
      </c>
      <c r="T3579">
        <v>4043.5839999999998</v>
      </c>
      <c r="U3579">
        <v>9369.2799999999988</v>
      </c>
      <c r="V3579">
        <f>Sales[[#This Row],[Total Revenue]]-Sales[[#This Row],[Total Buying]]</f>
        <v>5325.695999999999</v>
      </c>
      <c r="W3579">
        <v>283</v>
      </c>
      <c r="X3579" s="1" t="s">
        <v>955</v>
      </c>
      <c r="Y3579" s="1" t="s">
        <v>956</v>
      </c>
      <c r="Z3579" s="1" t="s">
        <v>145</v>
      </c>
      <c r="AA3579" s="1" t="s">
        <v>146</v>
      </c>
      <c r="AB3579" s="1" t="s">
        <v>147</v>
      </c>
      <c r="AC3579" s="1" t="s">
        <v>146</v>
      </c>
      <c r="AD3579">
        <v>117531</v>
      </c>
      <c r="AE3579">
        <v>33687</v>
      </c>
    </row>
    <row r="3580" spans="1:31" x14ac:dyDescent="0.3">
      <c r="A3580" s="1" t="s">
        <v>4414</v>
      </c>
      <c r="B3580" s="1" t="s">
        <v>42</v>
      </c>
      <c r="C3580" s="1" t="s">
        <v>77</v>
      </c>
      <c r="D3580" s="2">
        <v>43600</v>
      </c>
      <c r="E3580" s="2">
        <v>43672</v>
      </c>
      <c r="F3580" s="2" t="str">
        <f>TEXT(Sales[[#This Row],[OrderDate]],"dd")</f>
        <v>26</v>
      </c>
      <c r="G3580" s="2">
        <v>43680</v>
      </c>
      <c r="H3580" s="2">
        <v>43686</v>
      </c>
      <c r="I3580" s="1" t="s">
        <v>32</v>
      </c>
      <c r="J3580">
        <v>21</v>
      </c>
      <c r="K3580" s="1" t="s">
        <v>43</v>
      </c>
      <c r="L3580">
        <v>47</v>
      </c>
      <c r="M3580" s="1" t="s">
        <v>267</v>
      </c>
      <c r="N3580">
        <v>41</v>
      </c>
      <c r="O3580" s="1" t="s">
        <v>60</v>
      </c>
      <c r="P3580">
        <v>7</v>
      </c>
      <c r="Q3580">
        <v>7.4999999999999997E-2</v>
      </c>
      <c r="R3580">
        <v>6311.4000000000005</v>
      </c>
      <c r="S3580">
        <v>3218.8140000000003</v>
      </c>
      <c r="T3580">
        <v>22531.698000000004</v>
      </c>
      <c r="U3580">
        <v>40866.315000000002</v>
      </c>
      <c r="V3580">
        <f>Sales[[#This Row],[Total Revenue]]-Sales[[#This Row],[Total Buying]]</f>
        <v>18334.616999999998</v>
      </c>
      <c r="W3580">
        <v>202</v>
      </c>
      <c r="X3580" s="1" t="s">
        <v>1224</v>
      </c>
      <c r="Y3580" s="1" t="s">
        <v>1225</v>
      </c>
      <c r="Z3580" s="1" t="s">
        <v>878</v>
      </c>
      <c r="AA3580" s="1" t="s">
        <v>879</v>
      </c>
      <c r="AB3580" s="1" t="s">
        <v>56</v>
      </c>
      <c r="AC3580" s="1" t="s">
        <v>879</v>
      </c>
      <c r="AD3580">
        <v>50025</v>
      </c>
      <c r="AE3580">
        <v>46517</v>
      </c>
    </row>
    <row r="3581" spans="1:31" x14ac:dyDescent="0.3">
      <c r="A3581" s="1" t="s">
        <v>4415</v>
      </c>
      <c r="B3581" s="1" t="s">
        <v>47</v>
      </c>
      <c r="C3581" s="1" t="s">
        <v>62</v>
      </c>
      <c r="D3581" s="2">
        <v>43600</v>
      </c>
      <c r="E3581" s="2">
        <v>43672</v>
      </c>
      <c r="F3581" s="2" t="str">
        <f>TEXT(Sales[[#This Row],[OrderDate]],"dd")</f>
        <v>26</v>
      </c>
      <c r="G3581" s="2">
        <v>43678</v>
      </c>
      <c r="H3581" s="2">
        <v>43679</v>
      </c>
      <c r="I3581" s="1" t="s">
        <v>32</v>
      </c>
      <c r="J3581">
        <v>14</v>
      </c>
      <c r="K3581" s="1" t="s">
        <v>222</v>
      </c>
      <c r="L3581">
        <v>7</v>
      </c>
      <c r="M3581" s="1" t="s">
        <v>271</v>
      </c>
      <c r="N3581">
        <v>46</v>
      </c>
      <c r="O3581" s="1" t="s">
        <v>150</v>
      </c>
      <c r="P3581">
        <v>4</v>
      </c>
      <c r="Q3581">
        <v>0.15</v>
      </c>
      <c r="R3581">
        <v>1072</v>
      </c>
      <c r="S3581">
        <v>728.96</v>
      </c>
      <c r="T3581">
        <v>2915.84</v>
      </c>
      <c r="U3581">
        <v>3644.8</v>
      </c>
      <c r="V3581">
        <f>Sales[[#This Row],[Total Revenue]]-Sales[[#This Row],[Total Buying]]</f>
        <v>728.96</v>
      </c>
      <c r="W3581">
        <v>310</v>
      </c>
      <c r="X3581" s="1" t="s">
        <v>1655</v>
      </c>
      <c r="Y3581" s="1" t="s">
        <v>1656</v>
      </c>
      <c r="Z3581" s="1" t="s">
        <v>251</v>
      </c>
      <c r="AA3581" s="1" t="s">
        <v>252</v>
      </c>
      <c r="AB3581" s="1" t="s">
        <v>56</v>
      </c>
      <c r="AC3581" s="1" t="s">
        <v>252</v>
      </c>
      <c r="AD3581">
        <v>351195</v>
      </c>
      <c r="AE3581">
        <v>57689</v>
      </c>
    </row>
    <row r="3582" spans="1:31" x14ac:dyDescent="0.3">
      <c r="A3582" s="1" t="s">
        <v>4416</v>
      </c>
      <c r="B3582" s="1" t="s">
        <v>30</v>
      </c>
      <c r="C3582" s="1" t="s">
        <v>62</v>
      </c>
      <c r="D3582" s="2">
        <v>43600</v>
      </c>
      <c r="E3582" s="2">
        <v>43672</v>
      </c>
      <c r="F3582" s="2" t="str">
        <f>TEXT(Sales[[#This Row],[OrderDate]],"dd")</f>
        <v>26</v>
      </c>
      <c r="G3582" s="2">
        <v>43696</v>
      </c>
      <c r="H3582" s="2">
        <v>43701</v>
      </c>
      <c r="I3582" s="1" t="s">
        <v>32</v>
      </c>
      <c r="J3582">
        <v>7</v>
      </c>
      <c r="K3582" s="1" t="s">
        <v>188</v>
      </c>
      <c r="L3582">
        <v>36</v>
      </c>
      <c r="M3582" s="1" t="s">
        <v>287</v>
      </c>
      <c r="N3582">
        <v>17</v>
      </c>
      <c r="O3582" s="1" t="s">
        <v>180</v>
      </c>
      <c r="P3582">
        <v>7</v>
      </c>
      <c r="Q3582">
        <v>7.4999999999999997E-2</v>
      </c>
      <c r="R3582">
        <v>268</v>
      </c>
      <c r="S3582">
        <v>155.44</v>
      </c>
      <c r="T3582">
        <v>1088.08</v>
      </c>
      <c r="U3582">
        <v>1735.3</v>
      </c>
      <c r="V3582">
        <f>Sales[[#This Row],[Total Revenue]]-Sales[[#This Row],[Total Buying]]</f>
        <v>647.22</v>
      </c>
      <c r="W3582">
        <v>278</v>
      </c>
      <c r="X3582" s="1" t="s">
        <v>836</v>
      </c>
      <c r="Y3582" s="1" t="s">
        <v>837</v>
      </c>
      <c r="Z3582" s="1" t="s">
        <v>145</v>
      </c>
      <c r="AA3582" s="1" t="s">
        <v>146</v>
      </c>
      <c r="AB3582" s="1" t="s">
        <v>147</v>
      </c>
      <c r="AC3582" s="1" t="s">
        <v>146</v>
      </c>
      <c r="AD3582">
        <v>83684</v>
      </c>
      <c r="AE3582">
        <v>34512</v>
      </c>
    </row>
    <row r="3583" spans="1:31" x14ac:dyDescent="0.3">
      <c r="A3583" s="1" t="s">
        <v>4417</v>
      </c>
      <c r="B3583" s="1" t="s">
        <v>47</v>
      </c>
      <c r="C3583" s="1" t="s">
        <v>31</v>
      </c>
      <c r="D3583" s="2">
        <v>43600</v>
      </c>
      <c r="E3583" s="2">
        <v>43673</v>
      </c>
      <c r="F3583" s="2" t="str">
        <f>TEXT(Sales[[#This Row],[OrderDate]],"dd")</f>
        <v>27</v>
      </c>
      <c r="G3583" s="2">
        <v>43678</v>
      </c>
      <c r="H3583" s="2">
        <v>43683</v>
      </c>
      <c r="I3583" s="1" t="s">
        <v>32</v>
      </c>
      <c r="J3583">
        <v>17</v>
      </c>
      <c r="K3583" s="1" t="s">
        <v>292</v>
      </c>
      <c r="L3583">
        <v>42</v>
      </c>
      <c r="M3583" s="1" t="s">
        <v>363</v>
      </c>
      <c r="N3583">
        <v>11</v>
      </c>
      <c r="O3583" s="1" t="s">
        <v>126</v>
      </c>
      <c r="P3583">
        <v>7</v>
      </c>
      <c r="Q3583">
        <v>0.05</v>
      </c>
      <c r="R3583">
        <v>951.4</v>
      </c>
      <c r="S3583">
        <v>627.92399999999998</v>
      </c>
      <c r="T3583">
        <v>4395.4679999999998</v>
      </c>
      <c r="U3583">
        <v>6326.8099999999995</v>
      </c>
      <c r="V3583">
        <f>Sales[[#This Row],[Total Revenue]]-Sales[[#This Row],[Total Buying]]</f>
        <v>1931.3419999999996</v>
      </c>
      <c r="W3583">
        <v>210</v>
      </c>
      <c r="X3583" s="1" t="s">
        <v>1517</v>
      </c>
      <c r="Y3583" s="1" t="s">
        <v>1518</v>
      </c>
      <c r="Z3583" s="1" t="s">
        <v>586</v>
      </c>
      <c r="AA3583" s="1" t="s">
        <v>587</v>
      </c>
      <c r="AB3583" s="1" t="s">
        <v>40</v>
      </c>
      <c r="AC3583" s="1" t="s">
        <v>587</v>
      </c>
      <c r="AD3583">
        <v>68576</v>
      </c>
      <c r="AE3583">
        <v>45472</v>
      </c>
    </row>
    <row r="3584" spans="1:31" x14ac:dyDescent="0.3">
      <c r="A3584" s="1" t="s">
        <v>4418</v>
      </c>
      <c r="B3584" s="1" t="s">
        <v>47</v>
      </c>
      <c r="C3584" s="1" t="s">
        <v>31</v>
      </c>
      <c r="D3584" s="2">
        <v>43600</v>
      </c>
      <c r="E3584" s="2">
        <v>43673</v>
      </c>
      <c r="F3584" s="2" t="str">
        <f>TEXT(Sales[[#This Row],[OrderDate]],"dd")</f>
        <v>27</v>
      </c>
      <c r="G3584" s="2">
        <v>43684</v>
      </c>
      <c r="H3584" s="2">
        <v>43690</v>
      </c>
      <c r="I3584" s="1" t="s">
        <v>32</v>
      </c>
      <c r="J3584">
        <v>17</v>
      </c>
      <c r="K3584" s="1" t="s">
        <v>292</v>
      </c>
      <c r="L3584">
        <v>35</v>
      </c>
      <c r="M3584" s="1" t="s">
        <v>161</v>
      </c>
      <c r="N3584">
        <v>1</v>
      </c>
      <c r="O3584" s="1" t="s">
        <v>72</v>
      </c>
      <c r="P3584">
        <v>5</v>
      </c>
      <c r="Q3584">
        <v>0.1</v>
      </c>
      <c r="R3584">
        <v>2592.9</v>
      </c>
      <c r="S3584">
        <v>2203.9650000000001</v>
      </c>
      <c r="T3584">
        <v>11019.825000000001</v>
      </c>
      <c r="U3584">
        <v>11668.050000000001</v>
      </c>
      <c r="V3584">
        <f>Sales[[#This Row],[Total Revenue]]-Sales[[#This Row],[Total Buying]]</f>
        <v>648.22500000000036</v>
      </c>
      <c r="W3584">
        <v>235</v>
      </c>
      <c r="X3584" s="1" t="s">
        <v>2549</v>
      </c>
      <c r="Y3584" s="1" t="s">
        <v>2550</v>
      </c>
      <c r="Z3584" s="1" t="s">
        <v>316</v>
      </c>
      <c r="AA3584" s="1" t="s">
        <v>317</v>
      </c>
      <c r="AB3584" s="1" t="s">
        <v>56</v>
      </c>
      <c r="AC3584" s="1" t="s">
        <v>317</v>
      </c>
      <c r="AD3584">
        <v>170366</v>
      </c>
      <c r="AE3584">
        <v>55398</v>
      </c>
    </row>
    <row r="3585" spans="1:31" x14ac:dyDescent="0.3">
      <c r="A3585" s="1" t="s">
        <v>4419</v>
      </c>
      <c r="B3585" s="1" t="s">
        <v>47</v>
      </c>
      <c r="C3585" s="1" t="s">
        <v>77</v>
      </c>
      <c r="D3585" s="2">
        <v>43600</v>
      </c>
      <c r="E3585" s="2">
        <v>43673</v>
      </c>
      <c r="F3585" s="2" t="str">
        <f>TEXT(Sales[[#This Row],[OrderDate]],"dd")</f>
        <v>27</v>
      </c>
      <c r="G3585" s="2">
        <v>43689</v>
      </c>
      <c r="H3585" s="2">
        <v>43697</v>
      </c>
      <c r="I3585" s="1" t="s">
        <v>32</v>
      </c>
      <c r="J3585">
        <v>15</v>
      </c>
      <c r="K3585" s="1" t="s">
        <v>134</v>
      </c>
      <c r="L3585">
        <v>23</v>
      </c>
      <c r="M3585" s="1" t="s">
        <v>354</v>
      </c>
      <c r="N3585">
        <v>11</v>
      </c>
      <c r="O3585" s="1" t="s">
        <v>126</v>
      </c>
      <c r="P3585">
        <v>6</v>
      </c>
      <c r="Q3585">
        <v>7.4999999999999997E-2</v>
      </c>
      <c r="R3585">
        <v>1159.1000000000001</v>
      </c>
      <c r="S3585">
        <v>741.82400000000007</v>
      </c>
      <c r="T3585">
        <v>4450.9440000000004</v>
      </c>
      <c r="U3585">
        <v>6433.0050000000001</v>
      </c>
      <c r="V3585">
        <f>Sales[[#This Row],[Total Revenue]]-Sales[[#This Row],[Total Buying]]</f>
        <v>1982.0609999999997</v>
      </c>
      <c r="W3585">
        <v>124</v>
      </c>
      <c r="X3585" s="1" t="s">
        <v>1446</v>
      </c>
      <c r="Y3585" s="1" t="s">
        <v>1447</v>
      </c>
      <c r="Z3585" s="1" t="s">
        <v>306</v>
      </c>
      <c r="AA3585" s="1" t="s">
        <v>307</v>
      </c>
      <c r="AB3585" s="1" t="s">
        <v>56</v>
      </c>
      <c r="AC3585" s="1" t="s">
        <v>307</v>
      </c>
      <c r="AD3585">
        <v>39376</v>
      </c>
      <c r="AE3585">
        <v>39706</v>
      </c>
    </row>
    <row r="3586" spans="1:31" x14ac:dyDescent="0.3">
      <c r="A3586" s="1" t="s">
        <v>4420</v>
      </c>
      <c r="B3586" s="1" t="s">
        <v>47</v>
      </c>
      <c r="C3586" s="1" t="s">
        <v>424</v>
      </c>
      <c r="D3586" s="2">
        <v>43600</v>
      </c>
      <c r="E3586" s="2">
        <v>43673</v>
      </c>
      <c r="F3586" s="2" t="str">
        <f>TEXT(Sales[[#This Row],[OrderDate]],"dd")</f>
        <v>27</v>
      </c>
      <c r="G3586" s="2">
        <v>43698</v>
      </c>
      <c r="H3586" s="2">
        <v>43707</v>
      </c>
      <c r="I3586" s="1" t="s">
        <v>32</v>
      </c>
      <c r="J3586">
        <v>13</v>
      </c>
      <c r="K3586" s="1" t="s">
        <v>88</v>
      </c>
      <c r="L3586">
        <v>17</v>
      </c>
      <c r="M3586" s="1" t="s">
        <v>278</v>
      </c>
      <c r="N3586">
        <v>38</v>
      </c>
      <c r="O3586" s="1" t="s">
        <v>119</v>
      </c>
      <c r="P3586">
        <v>1</v>
      </c>
      <c r="Q3586">
        <v>7.4999999999999997E-2</v>
      </c>
      <c r="R3586">
        <v>2532.6</v>
      </c>
      <c r="S3586">
        <v>1646.19</v>
      </c>
      <c r="T3586">
        <v>1646.19</v>
      </c>
      <c r="U3586">
        <v>2342.6549999999997</v>
      </c>
      <c r="V3586">
        <f>Sales[[#This Row],[Total Revenue]]-Sales[[#This Row],[Total Buying]]</f>
        <v>696.46499999999969</v>
      </c>
      <c r="W3586">
        <v>81</v>
      </c>
      <c r="X3586" s="1" t="s">
        <v>590</v>
      </c>
      <c r="Y3586" s="1" t="s">
        <v>558</v>
      </c>
      <c r="Z3586" s="1" t="s">
        <v>158</v>
      </c>
      <c r="AA3586" s="1" t="s">
        <v>159</v>
      </c>
      <c r="AB3586" s="1" t="s">
        <v>116</v>
      </c>
      <c r="AC3586" s="1" t="s">
        <v>159</v>
      </c>
      <c r="AD3586">
        <v>55094</v>
      </c>
      <c r="AE3586">
        <v>105401</v>
      </c>
    </row>
    <row r="3587" spans="1:31" x14ac:dyDescent="0.3">
      <c r="A3587" s="1" t="s">
        <v>4421</v>
      </c>
      <c r="B3587" s="1" t="s">
        <v>30</v>
      </c>
      <c r="C3587" s="1" t="s">
        <v>31</v>
      </c>
      <c r="D3587" s="2">
        <v>43600</v>
      </c>
      <c r="E3587" s="2">
        <v>43673</v>
      </c>
      <c r="F3587" s="2" t="str">
        <f>TEXT(Sales[[#This Row],[OrderDate]],"dd")</f>
        <v>27</v>
      </c>
      <c r="G3587" s="2">
        <v>43697</v>
      </c>
      <c r="H3587" s="2">
        <v>43703</v>
      </c>
      <c r="I3587" s="1" t="s">
        <v>32</v>
      </c>
      <c r="J3587">
        <v>8</v>
      </c>
      <c r="K3587" s="1" t="s">
        <v>105</v>
      </c>
      <c r="L3587">
        <v>33</v>
      </c>
      <c r="M3587" s="1" t="s">
        <v>262</v>
      </c>
      <c r="N3587">
        <v>29</v>
      </c>
      <c r="O3587" s="1" t="s">
        <v>360</v>
      </c>
      <c r="P3587">
        <v>6</v>
      </c>
      <c r="Q3587">
        <v>0.2</v>
      </c>
      <c r="R3587">
        <v>1996.6000000000001</v>
      </c>
      <c r="S3587">
        <v>1557.3480000000002</v>
      </c>
      <c r="T3587">
        <v>9344.0880000000016</v>
      </c>
      <c r="U3587">
        <v>9583.68</v>
      </c>
      <c r="V3587">
        <f>Sales[[#This Row],[Total Revenue]]-Sales[[#This Row],[Total Buying]]</f>
        <v>239.59199999999873</v>
      </c>
      <c r="W3587">
        <v>216</v>
      </c>
      <c r="X3587" s="1" t="s">
        <v>897</v>
      </c>
      <c r="Y3587" s="1" t="s">
        <v>898</v>
      </c>
      <c r="Z3587" s="1" t="s">
        <v>236</v>
      </c>
      <c r="AA3587" s="1" t="s">
        <v>237</v>
      </c>
      <c r="AB3587" s="1" t="s">
        <v>147</v>
      </c>
      <c r="AC3587" s="1" t="s">
        <v>237</v>
      </c>
      <c r="AD3587">
        <v>48414</v>
      </c>
      <c r="AE3587">
        <v>35563</v>
      </c>
    </row>
    <row r="3588" spans="1:31" x14ac:dyDescent="0.3">
      <c r="A3588" s="1" t="s">
        <v>4422</v>
      </c>
      <c r="B3588" s="1" t="s">
        <v>100</v>
      </c>
      <c r="C3588" s="1" t="s">
        <v>31</v>
      </c>
      <c r="D3588" s="2">
        <v>43600</v>
      </c>
      <c r="E3588" s="2">
        <v>43673</v>
      </c>
      <c r="F3588" s="2" t="str">
        <f>TEXT(Sales[[#This Row],[OrderDate]],"dd")</f>
        <v>27</v>
      </c>
      <c r="G3588" s="2">
        <v>43693</v>
      </c>
      <c r="H3588" s="2">
        <v>43698</v>
      </c>
      <c r="I3588" s="1" t="s">
        <v>32</v>
      </c>
      <c r="J3588">
        <v>28</v>
      </c>
      <c r="K3588" s="1" t="s">
        <v>101</v>
      </c>
      <c r="L3588">
        <v>23</v>
      </c>
      <c r="M3588" s="1" t="s">
        <v>354</v>
      </c>
      <c r="N3588">
        <v>2</v>
      </c>
      <c r="O3588" s="1" t="s">
        <v>394</v>
      </c>
      <c r="P3588">
        <v>5</v>
      </c>
      <c r="Q3588">
        <v>7.4999999999999997E-2</v>
      </c>
      <c r="R3588">
        <v>1051.9000000000001</v>
      </c>
      <c r="S3588">
        <v>610.10199999999998</v>
      </c>
      <c r="T3588">
        <v>3050.5099999999998</v>
      </c>
      <c r="U3588">
        <v>4865.0375000000004</v>
      </c>
      <c r="V3588">
        <f>Sales[[#This Row],[Total Revenue]]-Sales[[#This Row],[Total Buying]]</f>
        <v>1814.5275000000006</v>
      </c>
      <c r="W3588">
        <v>236</v>
      </c>
      <c r="X3588" s="1" t="s">
        <v>922</v>
      </c>
      <c r="Y3588" s="1" t="s">
        <v>923</v>
      </c>
      <c r="Z3588" s="1" t="s">
        <v>316</v>
      </c>
      <c r="AA3588" s="1" t="s">
        <v>317</v>
      </c>
      <c r="AB3588" s="1" t="s">
        <v>56</v>
      </c>
      <c r="AC3588" s="1" t="s">
        <v>317</v>
      </c>
      <c r="AD3588">
        <v>48425</v>
      </c>
      <c r="AE3588">
        <v>42128</v>
      </c>
    </row>
    <row r="3589" spans="1:31" x14ac:dyDescent="0.3">
      <c r="A3589" s="1" t="s">
        <v>4423</v>
      </c>
      <c r="B3589" s="1" t="s">
        <v>47</v>
      </c>
      <c r="C3589" s="1" t="s">
        <v>77</v>
      </c>
      <c r="D3589" s="2">
        <v>43600</v>
      </c>
      <c r="E3589" s="2">
        <v>43673</v>
      </c>
      <c r="F3589" s="2" t="str">
        <f>TEXT(Sales[[#This Row],[OrderDate]],"dd")</f>
        <v>27</v>
      </c>
      <c r="G3589" s="2">
        <v>43682</v>
      </c>
      <c r="H3589" s="2">
        <v>43690</v>
      </c>
      <c r="I3589" s="1" t="s">
        <v>32</v>
      </c>
      <c r="J3589">
        <v>13</v>
      </c>
      <c r="K3589" s="1" t="s">
        <v>88</v>
      </c>
      <c r="L3589">
        <v>29</v>
      </c>
      <c r="M3589" s="1" t="s">
        <v>429</v>
      </c>
      <c r="N3589">
        <v>40</v>
      </c>
      <c r="O3589" s="1" t="s">
        <v>199</v>
      </c>
      <c r="P3589">
        <v>2</v>
      </c>
      <c r="Q3589">
        <v>0.15</v>
      </c>
      <c r="R3589">
        <v>1842.5</v>
      </c>
      <c r="S3589">
        <v>773.85</v>
      </c>
      <c r="T3589">
        <v>1547.7</v>
      </c>
      <c r="U3589">
        <v>3132.25</v>
      </c>
      <c r="V3589">
        <f>Sales[[#This Row],[Total Revenue]]-Sales[[#This Row],[Total Buying]]</f>
        <v>1584.55</v>
      </c>
      <c r="W3589">
        <v>165</v>
      </c>
      <c r="X3589" s="1" t="s">
        <v>828</v>
      </c>
      <c r="Y3589" s="1" t="s">
        <v>658</v>
      </c>
      <c r="Z3589" s="1" t="s">
        <v>196</v>
      </c>
      <c r="AA3589" s="1" t="s">
        <v>197</v>
      </c>
      <c r="AB3589" s="1" t="s">
        <v>147</v>
      </c>
      <c r="AC3589" s="1" t="s">
        <v>197</v>
      </c>
      <c r="AD3589">
        <v>43510</v>
      </c>
      <c r="AE3589">
        <v>84039</v>
      </c>
    </row>
    <row r="3590" spans="1:31" x14ac:dyDescent="0.3">
      <c r="A3590" s="1" t="s">
        <v>4424</v>
      </c>
      <c r="B3590" s="1" t="s">
        <v>42</v>
      </c>
      <c r="C3590" s="1" t="s">
        <v>62</v>
      </c>
      <c r="D3590" s="2">
        <v>43600</v>
      </c>
      <c r="E3590" s="2">
        <v>43673</v>
      </c>
      <c r="F3590" s="2" t="str">
        <f>TEXT(Sales[[#This Row],[OrderDate]],"dd")</f>
        <v>27</v>
      </c>
      <c r="G3590" s="2">
        <v>43689</v>
      </c>
      <c r="H3590" s="2">
        <v>43690</v>
      </c>
      <c r="I3590" s="1" t="s">
        <v>32</v>
      </c>
      <c r="J3590">
        <v>21</v>
      </c>
      <c r="K3590" s="1" t="s">
        <v>43</v>
      </c>
      <c r="L3590">
        <v>42</v>
      </c>
      <c r="M3590" s="1" t="s">
        <v>363</v>
      </c>
      <c r="N3590">
        <v>5</v>
      </c>
      <c r="O3590" s="1" t="s">
        <v>123</v>
      </c>
      <c r="P3590">
        <v>5</v>
      </c>
      <c r="Q3590">
        <v>0.1</v>
      </c>
      <c r="R3590">
        <v>2438.8000000000002</v>
      </c>
      <c r="S3590">
        <v>1926.6520000000003</v>
      </c>
      <c r="T3590">
        <v>9633.260000000002</v>
      </c>
      <c r="U3590">
        <v>10974.6</v>
      </c>
      <c r="V3590">
        <f>Sales[[#This Row],[Total Revenue]]-Sales[[#This Row],[Total Buying]]</f>
        <v>1341.3399999999983</v>
      </c>
      <c r="W3590">
        <v>291</v>
      </c>
      <c r="X3590" s="1" t="s">
        <v>296</v>
      </c>
      <c r="Y3590" s="1" t="s">
        <v>297</v>
      </c>
      <c r="Z3590" s="1" t="s">
        <v>298</v>
      </c>
      <c r="AA3590" s="1" t="s">
        <v>299</v>
      </c>
      <c r="AB3590" s="1" t="s">
        <v>116</v>
      </c>
      <c r="AC3590" s="1" t="s">
        <v>299</v>
      </c>
      <c r="AD3590">
        <v>254167</v>
      </c>
      <c r="AE3590">
        <v>55003</v>
      </c>
    </row>
    <row r="3591" spans="1:31" x14ac:dyDescent="0.3">
      <c r="A3591" s="1" t="s">
        <v>4425</v>
      </c>
      <c r="B3591" s="1" t="s">
        <v>47</v>
      </c>
      <c r="C3591" s="1" t="s">
        <v>77</v>
      </c>
      <c r="D3591" s="2">
        <v>43500</v>
      </c>
      <c r="E3591" s="2">
        <v>43674</v>
      </c>
      <c r="F3591" s="2" t="str">
        <f>TEXT(Sales[[#This Row],[OrderDate]],"dd")</f>
        <v>28</v>
      </c>
      <c r="G3591" s="2">
        <v>43680</v>
      </c>
      <c r="H3591" s="2">
        <v>43690</v>
      </c>
      <c r="I3591" s="1" t="s">
        <v>32</v>
      </c>
      <c r="J3591">
        <v>14</v>
      </c>
      <c r="K3591" s="1" t="s">
        <v>222</v>
      </c>
      <c r="L3591">
        <v>37</v>
      </c>
      <c r="M3591" s="1" t="s">
        <v>498</v>
      </c>
      <c r="N3591">
        <v>27</v>
      </c>
      <c r="O3591" s="1" t="s">
        <v>223</v>
      </c>
      <c r="P3591">
        <v>2</v>
      </c>
      <c r="Q3591">
        <v>0.15</v>
      </c>
      <c r="R3591">
        <v>3999.9</v>
      </c>
      <c r="S3591">
        <v>2279.9429999999998</v>
      </c>
      <c r="T3591">
        <v>4559.8859999999995</v>
      </c>
      <c r="U3591">
        <v>6799.83</v>
      </c>
      <c r="V3591">
        <f>Sales[[#This Row],[Total Revenue]]-Sales[[#This Row],[Total Buying]]</f>
        <v>2239.9440000000004</v>
      </c>
      <c r="W3591">
        <v>147</v>
      </c>
      <c r="X3591" s="1" t="s">
        <v>782</v>
      </c>
      <c r="Y3591" s="1" t="s">
        <v>783</v>
      </c>
      <c r="Z3591" s="1" t="s">
        <v>465</v>
      </c>
      <c r="AA3591" s="1" t="s">
        <v>466</v>
      </c>
      <c r="AB3591" s="1" t="s">
        <v>147</v>
      </c>
      <c r="AC3591" s="1" t="s">
        <v>466</v>
      </c>
      <c r="AD3591">
        <v>53328</v>
      </c>
      <c r="AE3591">
        <v>53581</v>
      </c>
    </row>
    <row r="3592" spans="1:31" x14ac:dyDescent="0.3">
      <c r="A3592" s="1" t="s">
        <v>4426</v>
      </c>
      <c r="B3592" s="1" t="s">
        <v>30</v>
      </c>
      <c r="C3592" s="1" t="s">
        <v>62</v>
      </c>
      <c r="D3592" s="2">
        <v>43600</v>
      </c>
      <c r="E3592" s="2">
        <v>43674</v>
      </c>
      <c r="F3592" s="2" t="str">
        <f>TEXT(Sales[[#This Row],[OrderDate]],"dd")</f>
        <v>28</v>
      </c>
      <c r="G3592" s="2">
        <v>43702</v>
      </c>
      <c r="H3592" s="2">
        <v>43706</v>
      </c>
      <c r="I3592" s="1" t="s">
        <v>32</v>
      </c>
      <c r="J3592">
        <v>5</v>
      </c>
      <c r="K3592" s="1" t="s">
        <v>182</v>
      </c>
      <c r="L3592">
        <v>39</v>
      </c>
      <c r="M3592" s="1" t="s">
        <v>520</v>
      </c>
      <c r="N3592">
        <v>39</v>
      </c>
      <c r="O3592" s="1" t="s">
        <v>288</v>
      </c>
      <c r="P3592">
        <v>6</v>
      </c>
      <c r="Q3592">
        <v>7.4999999999999997E-2</v>
      </c>
      <c r="R3592">
        <v>3892.7000000000003</v>
      </c>
      <c r="S3592">
        <v>2413.4740000000002</v>
      </c>
      <c r="T3592">
        <v>14480.844000000001</v>
      </c>
      <c r="U3592">
        <v>21604.485000000001</v>
      </c>
      <c r="V3592">
        <f>Sales[[#This Row],[Total Revenue]]-Sales[[#This Row],[Total Buying]]</f>
        <v>7123.6409999999996</v>
      </c>
      <c r="W3592">
        <v>316</v>
      </c>
      <c r="X3592" s="1" t="s">
        <v>984</v>
      </c>
      <c r="Y3592" s="1" t="s">
        <v>985</v>
      </c>
      <c r="Z3592" s="1" t="s">
        <v>251</v>
      </c>
      <c r="AA3592" s="1" t="s">
        <v>252</v>
      </c>
      <c r="AB3592" s="1" t="s">
        <v>56</v>
      </c>
      <c r="AC3592" s="1" t="s">
        <v>252</v>
      </c>
      <c r="AD3592">
        <v>477249</v>
      </c>
      <c r="AE3592">
        <v>43781</v>
      </c>
    </row>
    <row r="3593" spans="1:31" x14ac:dyDescent="0.3">
      <c r="A3593" s="1" t="s">
        <v>4427</v>
      </c>
      <c r="B3593" s="1" t="s">
        <v>30</v>
      </c>
      <c r="C3593" s="1" t="s">
        <v>48</v>
      </c>
      <c r="D3593" s="2">
        <v>43500</v>
      </c>
      <c r="E3593" s="2">
        <v>43674</v>
      </c>
      <c r="F3593" s="2" t="str">
        <f>TEXT(Sales[[#This Row],[OrderDate]],"dd")</f>
        <v>28</v>
      </c>
      <c r="G3593" s="2">
        <v>43692</v>
      </c>
      <c r="H3593" s="2">
        <v>43700</v>
      </c>
      <c r="I3593" s="1" t="s">
        <v>32</v>
      </c>
      <c r="J3593">
        <v>12</v>
      </c>
      <c r="K3593" s="1" t="s">
        <v>208</v>
      </c>
      <c r="L3593">
        <v>13</v>
      </c>
      <c r="M3593" s="1" t="s">
        <v>118</v>
      </c>
      <c r="N3593">
        <v>37</v>
      </c>
      <c r="O3593" s="1" t="s">
        <v>309</v>
      </c>
      <c r="P3593">
        <v>3</v>
      </c>
      <c r="Q3593">
        <v>0.1</v>
      </c>
      <c r="R3593">
        <v>3959.7000000000003</v>
      </c>
      <c r="S3593">
        <v>3048.9690000000005</v>
      </c>
      <c r="T3593">
        <v>9146.9070000000011</v>
      </c>
      <c r="U3593">
        <v>10691.190000000002</v>
      </c>
      <c r="V3593">
        <f>Sales[[#This Row],[Total Revenue]]-Sales[[#This Row],[Total Buying]]</f>
        <v>1544.2830000000013</v>
      </c>
      <c r="W3593">
        <v>25</v>
      </c>
      <c r="X3593" s="1" t="s">
        <v>284</v>
      </c>
      <c r="Y3593" s="1" t="s">
        <v>285</v>
      </c>
      <c r="Z3593" s="1" t="s">
        <v>158</v>
      </c>
      <c r="AA3593" s="1" t="s">
        <v>159</v>
      </c>
      <c r="AB3593" s="1" t="s">
        <v>116</v>
      </c>
      <c r="AC3593" s="1" t="s">
        <v>159</v>
      </c>
      <c r="AD3593">
        <v>48156</v>
      </c>
      <c r="AE3593">
        <v>74149</v>
      </c>
    </row>
    <row r="3594" spans="1:31" x14ac:dyDescent="0.3">
      <c r="A3594" s="1" t="s">
        <v>4428</v>
      </c>
      <c r="B3594" s="1" t="s">
        <v>30</v>
      </c>
      <c r="C3594" s="1" t="s">
        <v>77</v>
      </c>
      <c r="D3594" s="2">
        <v>43500</v>
      </c>
      <c r="E3594" s="2">
        <v>43674</v>
      </c>
      <c r="F3594" s="2" t="str">
        <f>TEXT(Sales[[#This Row],[OrderDate]],"dd")</f>
        <v>28</v>
      </c>
      <c r="G3594" s="2">
        <v>43689</v>
      </c>
      <c r="H3594" s="2">
        <v>43691</v>
      </c>
      <c r="I3594" s="1" t="s">
        <v>32</v>
      </c>
      <c r="J3594">
        <v>11</v>
      </c>
      <c r="K3594" s="1" t="s">
        <v>125</v>
      </c>
      <c r="L3594">
        <v>5</v>
      </c>
      <c r="M3594" s="1" t="s">
        <v>106</v>
      </c>
      <c r="N3594">
        <v>32</v>
      </c>
      <c r="O3594" s="1" t="s">
        <v>107</v>
      </c>
      <c r="P3594">
        <v>4</v>
      </c>
      <c r="Q3594">
        <v>0.05</v>
      </c>
      <c r="R3594">
        <v>6204.2</v>
      </c>
      <c r="S3594">
        <v>4963.3600000000006</v>
      </c>
      <c r="T3594">
        <v>19853.440000000002</v>
      </c>
      <c r="U3594">
        <v>23575.96</v>
      </c>
      <c r="V3594">
        <f>Sales[[#This Row],[Total Revenue]]-Sales[[#This Row],[Total Buying]]</f>
        <v>3722.5199999999968</v>
      </c>
      <c r="W3594">
        <v>135</v>
      </c>
      <c r="X3594" s="1" t="s">
        <v>1554</v>
      </c>
      <c r="Y3594" s="1" t="s">
        <v>1287</v>
      </c>
      <c r="Z3594" s="1" t="s">
        <v>306</v>
      </c>
      <c r="AA3594" s="1" t="s">
        <v>307</v>
      </c>
      <c r="AB3594" s="1" t="s">
        <v>56</v>
      </c>
      <c r="AC3594" s="1" t="s">
        <v>307</v>
      </c>
      <c r="AD3594">
        <v>105443</v>
      </c>
      <c r="AE3594">
        <v>45748</v>
      </c>
    </row>
    <row r="3595" spans="1:31" x14ac:dyDescent="0.3">
      <c r="A3595" s="1" t="s">
        <v>4429</v>
      </c>
      <c r="B3595" s="1" t="s">
        <v>30</v>
      </c>
      <c r="C3595" s="1" t="s">
        <v>31</v>
      </c>
      <c r="D3595" s="2">
        <v>43600</v>
      </c>
      <c r="E3595" s="2">
        <v>43674</v>
      </c>
      <c r="F3595" s="2" t="str">
        <f>TEXT(Sales[[#This Row],[OrderDate]],"dd")</f>
        <v>28</v>
      </c>
      <c r="G3595" s="2">
        <v>43684</v>
      </c>
      <c r="H3595" s="2">
        <v>43693</v>
      </c>
      <c r="I3595" s="1" t="s">
        <v>32</v>
      </c>
      <c r="J3595">
        <v>2</v>
      </c>
      <c r="K3595" s="1" t="s">
        <v>142</v>
      </c>
      <c r="L3595">
        <v>11</v>
      </c>
      <c r="M3595" s="1" t="s">
        <v>44</v>
      </c>
      <c r="N3595">
        <v>45</v>
      </c>
      <c r="O3595" s="1" t="s">
        <v>109</v>
      </c>
      <c r="P3595">
        <v>2</v>
      </c>
      <c r="Q3595">
        <v>7.4999999999999997E-2</v>
      </c>
      <c r="R3595">
        <v>1098.8</v>
      </c>
      <c r="S3595">
        <v>791.13599999999997</v>
      </c>
      <c r="T3595">
        <v>1582.2719999999999</v>
      </c>
      <c r="U3595">
        <v>2032.78</v>
      </c>
      <c r="V3595">
        <f>Sales[[#This Row],[Total Revenue]]-Sales[[#This Row],[Total Buying]]</f>
        <v>450.50800000000004</v>
      </c>
      <c r="W3595">
        <v>238</v>
      </c>
      <c r="X3595" s="1" t="s">
        <v>322</v>
      </c>
      <c r="Y3595" s="1" t="s">
        <v>323</v>
      </c>
      <c r="Z3595" s="1" t="s">
        <v>324</v>
      </c>
      <c r="AA3595" s="1" t="s">
        <v>325</v>
      </c>
      <c r="AB3595" s="1" t="s">
        <v>147</v>
      </c>
      <c r="AC3595" s="1" t="s">
        <v>325</v>
      </c>
      <c r="AD3595">
        <v>49962</v>
      </c>
      <c r="AE3595">
        <v>46175</v>
      </c>
    </row>
    <row r="3596" spans="1:31" x14ac:dyDescent="0.3">
      <c r="A3596" s="1" t="s">
        <v>4430</v>
      </c>
      <c r="B3596" s="1" t="s">
        <v>30</v>
      </c>
      <c r="C3596" s="1" t="s">
        <v>77</v>
      </c>
      <c r="D3596" s="2">
        <v>43600</v>
      </c>
      <c r="E3596" s="2">
        <v>43674</v>
      </c>
      <c r="F3596" s="2" t="str">
        <f>TEXT(Sales[[#This Row],[OrderDate]],"dd")</f>
        <v>28</v>
      </c>
      <c r="G3596" s="2">
        <v>43689</v>
      </c>
      <c r="H3596" s="2">
        <v>43690</v>
      </c>
      <c r="I3596" s="1" t="s">
        <v>32</v>
      </c>
      <c r="J3596">
        <v>7</v>
      </c>
      <c r="K3596" s="1" t="s">
        <v>188</v>
      </c>
      <c r="L3596">
        <v>36</v>
      </c>
      <c r="M3596" s="1" t="s">
        <v>287</v>
      </c>
      <c r="N3596">
        <v>28</v>
      </c>
      <c r="O3596" s="1" t="s">
        <v>135</v>
      </c>
      <c r="P3596">
        <v>4</v>
      </c>
      <c r="Q3596">
        <v>0.2</v>
      </c>
      <c r="R3596">
        <v>1916.2</v>
      </c>
      <c r="S3596">
        <v>1398.826</v>
      </c>
      <c r="T3596">
        <v>5595.3040000000001</v>
      </c>
      <c r="U3596">
        <v>6131.84</v>
      </c>
      <c r="V3596">
        <f>Sales[[#This Row],[Total Revenue]]-Sales[[#This Row],[Total Buying]]</f>
        <v>536.53600000000006</v>
      </c>
      <c r="W3596">
        <v>165</v>
      </c>
      <c r="X3596" s="1" t="s">
        <v>828</v>
      </c>
      <c r="Y3596" s="1" t="s">
        <v>658</v>
      </c>
      <c r="Z3596" s="1" t="s">
        <v>196</v>
      </c>
      <c r="AA3596" s="1" t="s">
        <v>197</v>
      </c>
      <c r="AB3596" s="1" t="s">
        <v>147</v>
      </c>
      <c r="AC3596" s="1" t="s">
        <v>197</v>
      </c>
      <c r="AD3596">
        <v>43510</v>
      </c>
      <c r="AE3596">
        <v>84039</v>
      </c>
    </row>
    <row r="3597" spans="1:31" x14ac:dyDescent="0.3">
      <c r="A3597" s="1" t="s">
        <v>4431</v>
      </c>
      <c r="B3597" s="1" t="s">
        <v>30</v>
      </c>
      <c r="C3597" s="1" t="s">
        <v>77</v>
      </c>
      <c r="D3597" s="2">
        <v>43600</v>
      </c>
      <c r="E3597" s="2">
        <v>43674</v>
      </c>
      <c r="F3597" s="2" t="str">
        <f>TEXT(Sales[[#This Row],[OrderDate]],"dd")</f>
        <v>28</v>
      </c>
      <c r="G3597" s="2">
        <v>43697</v>
      </c>
      <c r="H3597" s="2">
        <v>43702</v>
      </c>
      <c r="I3597" s="1" t="s">
        <v>32</v>
      </c>
      <c r="J3597">
        <v>9</v>
      </c>
      <c r="K3597" s="1" t="s">
        <v>214</v>
      </c>
      <c r="L3597">
        <v>30</v>
      </c>
      <c r="M3597" s="1" t="s">
        <v>166</v>
      </c>
      <c r="N3597">
        <v>45</v>
      </c>
      <c r="O3597" s="1" t="s">
        <v>109</v>
      </c>
      <c r="P3597">
        <v>8</v>
      </c>
      <c r="Q3597">
        <v>0.1</v>
      </c>
      <c r="R3597">
        <v>3986.5</v>
      </c>
      <c r="S3597">
        <v>3149.335</v>
      </c>
      <c r="T3597">
        <v>25194.68</v>
      </c>
      <c r="U3597">
        <v>28702.799999999999</v>
      </c>
      <c r="V3597">
        <f>Sales[[#This Row],[Total Revenue]]-Sales[[#This Row],[Total Buying]]</f>
        <v>3508.119999999999</v>
      </c>
      <c r="W3597">
        <v>201</v>
      </c>
      <c r="X3597" s="1" t="s">
        <v>876</v>
      </c>
      <c r="Y3597" s="1" t="s">
        <v>877</v>
      </c>
      <c r="Z3597" s="1" t="s">
        <v>878</v>
      </c>
      <c r="AA3597" s="1" t="s">
        <v>879</v>
      </c>
      <c r="AB3597" s="1" t="s">
        <v>56</v>
      </c>
      <c r="AC3597" s="1" t="s">
        <v>879</v>
      </c>
      <c r="AD3597">
        <v>88476</v>
      </c>
      <c r="AE3597">
        <v>39876</v>
      </c>
    </row>
    <row r="3598" spans="1:31" x14ac:dyDescent="0.3">
      <c r="A3598" s="1" t="s">
        <v>4432</v>
      </c>
      <c r="B3598" s="1" t="s">
        <v>47</v>
      </c>
      <c r="C3598" s="1" t="s">
        <v>77</v>
      </c>
      <c r="D3598" s="2">
        <v>43600</v>
      </c>
      <c r="E3598" s="2">
        <v>43675</v>
      </c>
      <c r="F3598" s="2" t="str">
        <f>TEXT(Sales[[#This Row],[OrderDate]],"dd")</f>
        <v>29</v>
      </c>
      <c r="G3598" s="2">
        <v>43678</v>
      </c>
      <c r="H3598" s="2">
        <v>43688</v>
      </c>
      <c r="I3598" s="1" t="s">
        <v>32</v>
      </c>
      <c r="J3598">
        <v>17</v>
      </c>
      <c r="K3598" s="1" t="s">
        <v>292</v>
      </c>
      <c r="L3598">
        <v>45</v>
      </c>
      <c r="M3598" s="1" t="s">
        <v>639</v>
      </c>
      <c r="N3598">
        <v>6</v>
      </c>
      <c r="O3598" s="1" t="s">
        <v>274</v>
      </c>
      <c r="P3598">
        <v>7</v>
      </c>
      <c r="Q3598">
        <v>0.15</v>
      </c>
      <c r="R3598">
        <v>2532.6</v>
      </c>
      <c r="S3598">
        <v>1874.124</v>
      </c>
      <c r="T3598">
        <v>13118.868</v>
      </c>
      <c r="U3598">
        <v>15068.970000000001</v>
      </c>
      <c r="V3598">
        <f>Sales[[#This Row],[Total Revenue]]-Sales[[#This Row],[Total Buying]]</f>
        <v>1950.1020000000008</v>
      </c>
      <c r="W3598">
        <v>161</v>
      </c>
      <c r="X3598" s="1" t="s">
        <v>820</v>
      </c>
      <c r="Y3598" s="1" t="s">
        <v>821</v>
      </c>
      <c r="Z3598" s="1" t="s">
        <v>196</v>
      </c>
      <c r="AA3598" s="1" t="s">
        <v>197</v>
      </c>
      <c r="AB3598" s="1" t="s">
        <v>147</v>
      </c>
      <c r="AC3598" s="1" t="s">
        <v>197</v>
      </c>
      <c r="AD3598">
        <v>46895</v>
      </c>
      <c r="AE3598">
        <v>60976</v>
      </c>
    </row>
    <row r="3599" spans="1:31" x14ac:dyDescent="0.3">
      <c r="A3599" s="1" t="s">
        <v>4433</v>
      </c>
      <c r="B3599" s="1" t="s">
        <v>42</v>
      </c>
      <c r="C3599" s="1" t="s">
        <v>424</v>
      </c>
      <c r="D3599" s="2">
        <v>43600</v>
      </c>
      <c r="E3599" s="2">
        <v>43675</v>
      </c>
      <c r="F3599" s="2" t="str">
        <f>TEXT(Sales[[#This Row],[OrderDate]],"dd")</f>
        <v>29</v>
      </c>
      <c r="G3599" s="2">
        <v>43701</v>
      </c>
      <c r="H3599" s="2">
        <v>43706</v>
      </c>
      <c r="I3599" s="1" t="s">
        <v>32</v>
      </c>
      <c r="J3599">
        <v>24</v>
      </c>
      <c r="K3599" s="1" t="s">
        <v>58</v>
      </c>
      <c r="L3599">
        <v>34</v>
      </c>
      <c r="M3599" s="1" t="s">
        <v>378</v>
      </c>
      <c r="N3599">
        <v>2</v>
      </c>
      <c r="O3599" s="1" t="s">
        <v>394</v>
      </c>
      <c r="P3599">
        <v>4</v>
      </c>
      <c r="Q3599">
        <v>7.4999999999999997E-2</v>
      </c>
      <c r="R3599">
        <v>1011.7</v>
      </c>
      <c r="S3599">
        <v>566.55200000000013</v>
      </c>
      <c r="T3599">
        <v>2266.2080000000005</v>
      </c>
      <c r="U3599">
        <v>3743.29</v>
      </c>
      <c r="V3599">
        <f>Sales[[#This Row],[Total Revenue]]-Sales[[#This Row],[Total Buying]]</f>
        <v>1477.0819999999994</v>
      </c>
      <c r="W3599">
        <v>59</v>
      </c>
      <c r="X3599" s="1" t="s">
        <v>476</v>
      </c>
      <c r="Y3599" s="1" t="s">
        <v>191</v>
      </c>
      <c r="Z3599" s="1" t="s">
        <v>158</v>
      </c>
      <c r="AA3599" s="1" t="s">
        <v>159</v>
      </c>
      <c r="AB3599" s="1" t="s">
        <v>116</v>
      </c>
      <c r="AC3599" s="1" t="s">
        <v>159</v>
      </c>
      <c r="AD3599">
        <v>54536</v>
      </c>
      <c r="AE3599">
        <v>72402</v>
      </c>
    </row>
    <row r="3600" spans="1:31" x14ac:dyDescent="0.3">
      <c r="A3600" s="1" t="s">
        <v>4434</v>
      </c>
      <c r="B3600" s="1" t="s">
        <v>47</v>
      </c>
      <c r="C3600" s="1" t="s">
        <v>239</v>
      </c>
      <c r="D3600" s="2">
        <v>43500</v>
      </c>
      <c r="E3600" s="2">
        <v>43675</v>
      </c>
      <c r="F3600" s="2" t="str">
        <f>TEXT(Sales[[#This Row],[OrderDate]],"dd")</f>
        <v>29</v>
      </c>
      <c r="G3600" s="2">
        <v>43684</v>
      </c>
      <c r="H3600" s="2">
        <v>43687</v>
      </c>
      <c r="I3600" s="1" t="s">
        <v>32</v>
      </c>
      <c r="J3600">
        <v>19</v>
      </c>
      <c r="K3600" s="1" t="s">
        <v>97</v>
      </c>
      <c r="L3600">
        <v>4</v>
      </c>
      <c r="M3600" s="1" t="s">
        <v>92</v>
      </c>
      <c r="N3600">
        <v>19</v>
      </c>
      <c r="O3600" s="1" t="s">
        <v>726</v>
      </c>
      <c r="P3600">
        <v>8</v>
      </c>
      <c r="Q3600">
        <v>0.05</v>
      </c>
      <c r="R3600">
        <v>6331.5</v>
      </c>
      <c r="S3600">
        <v>2975.8049999999998</v>
      </c>
      <c r="T3600">
        <v>23806.44</v>
      </c>
      <c r="U3600">
        <v>48119.4</v>
      </c>
      <c r="V3600">
        <f>Sales[[#This Row],[Total Revenue]]-Sales[[#This Row],[Total Buying]]</f>
        <v>24312.960000000003</v>
      </c>
      <c r="W3600">
        <v>362</v>
      </c>
      <c r="X3600" s="1" t="s">
        <v>442</v>
      </c>
      <c r="Y3600" s="1" t="s">
        <v>443</v>
      </c>
      <c r="Z3600" s="1" t="s">
        <v>405</v>
      </c>
      <c r="AA3600" s="1" t="s">
        <v>406</v>
      </c>
      <c r="AB3600" s="1" t="s">
        <v>116</v>
      </c>
      <c r="AC3600" s="1" t="s">
        <v>406</v>
      </c>
      <c r="AD3600">
        <v>87623</v>
      </c>
      <c r="AE3600">
        <v>42386</v>
      </c>
    </row>
    <row r="3601" spans="1:31" x14ac:dyDescent="0.3">
      <c r="A3601" s="1" t="s">
        <v>4435</v>
      </c>
      <c r="B3601" s="1" t="s">
        <v>42</v>
      </c>
      <c r="C3601" s="1" t="s">
        <v>239</v>
      </c>
      <c r="D3601" s="2">
        <v>43500</v>
      </c>
      <c r="E3601" s="2">
        <v>43675</v>
      </c>
      <c r="F3601" s="2" t="str">
        <f>TEXT(Sales[[#This Row],[OrderDate]],"dd")</f>
        <v>29</v>
      </c>
      <c r="G3601" s="2">
        <v>43701</v>
      </c>
      <c r="H3601" s="2">
        <v>43702</v>
      </c>
      <c r="I3601" s="1" t="s">
        <v>32</v>
      </c>
      <c r="J3601">
        <v>22</v>
      </c>
      <c r="K3601" s="1" t="s">
        <v>85</v>
      </c>
      <c r="L3601">
        <v>24</v>
      </c>
      <c r="M3601" s="1" t="s">
        <v>138</v>
      </c>
      <c r="N3601">
        <v>30</v>
      </c>
      <c r="O3601" s="1" t="s">
        <v>51</v>
      </c>
      <c r="P3601">
        <v>2</v>
      </c>
      <c r="Q3601">
        <v>0.3</v>
      </c>
      <c r="R3601">
        <v>5413.6</v>
      </c>
      <c r="S3601">
        <v>3735.384</v>
      </c>
      <c r="T3601">
        <v>7470.768</v>
      </c>
      <c r="U3601">
        <v>7579.0400000000009</v>
      </c>
      <c r="V3601">
        <f>Sales[[#This Row],[Total Revenue]]-Sales[[#This Row],[Total Buying]]</f>
        <v>108.27200000000084</v>
      </c>
      <c r="W3601">
        <v>358</v>
      </c>
      <c r="X3601" s="1" t="s">
        <v>952</v>
      </c>
      <c r="Y3601" s="1" t="s">
        <v>953</v>
      </c>
      <c r="Z3601" s="1" t="s">
        <v>405</v>
      </c>
      <c r="AA3601" s="1" t="s">
        <v>406</v>
      </c>
      <c r="AB3601" s="1" t="s">
        <v>116</v>
      </c>
      <c r="AC3601" s="1" t="s">
        <v>406</v>
      </c>
      <c r="AD3601">
        <v>42079</v>
      </c>
      <c r="AE3601">
        <v>49578</v>
      </c>
    </row>
    <row r="3602" spans="1:31" x14ac:dyDescent="0.3">
      <c r="A3602" s="1" t="s">
        <v>4436</v>
      </c>
      <c r="B3602" s="1" t="s">
        <v>30</v>
      </c>
      <c r="C3602" s="1" t="s">
        <v>77</v>
      </c>
      <c r="D3602" s="2">
        <v>43600</v>
      </c>
      <c r="E3602" s="2">
        <v>43675</v>
      </c>
      <c r="F3602" s="2" t="str">
        <f>TEXT(Sales[[#This Row],[OrderDate]],"dd")</f>
        <v>29</v>
      </c>
      <c r="G3602" s="2">
        <v>43693</v>
      </c>
      <c r="H3602" s="2">
        <v>43701</v>
      </c>
      <c r="I3602" s="1" t="s">
        <v>32</v>
      </c>
      <c r="J3602">
        <v>9</v>
      </c>
      <c r="K3602" s="1" t="s">
        <v>214</v>
      </c>
      <c r="L3602">
        <v>31</v>
      </c>
      <c r="M3602" s="1" t="s">
        <v>374</v>
      </c>
      <c r="N3602">
        <v>42</v>
      </c>
      <c r="O3602" s="1" t="s">
        <v>139</v>
      </c>
      <c r="P3602">
        <v>8</v>
      </c>
      <c r="Q3602">
        <v>0.1</v>
      </c>
      <c r="R3602">
        <v>234.5</v>
      </c>
      <c r="S3602">
        <v>136.01</v>
      </c>
      <c r="T3602">
        <v>1088.08</v>
      </c>
      <c r="U3602">
        <v>1688.4</v>
      </c>
      <c r="V3602">
        <f>Sales[[#This Row],[Total Revenue]]-Sales[[#This Row],[Total Buying]]</f>
        <v>600.32000000000016</v>
      </c>
      <c r="W3602">
        <v>112</v>
      </c>
      <c r="X3602" s="1" t="s">
        <v>688</v>
      </c>
      <c r="Y3602" s="1" t="s">
        <v>81</v>
      </c>
      <c r="Z3602" s="1" t="s">
        <v>82</v>
      </c>
      <c r="AA3602" s="1" t="s">
        <v>83</v>
      </c>
      <c r="AB3602" s="1" t="s">
        <v>40</v>
      </c>
      <c r="AC3602" s="1" t="s">
        <v>83</v>
      </c>
      <c r="AD3602">
        <v>40213</v>
      </c>
      <c r="AE3602">
        <v>40467</v>
      </c>
    </row>
    <row r="3603" spans="1:31" x14ac:dyDescent="0.3">
      <c r="A3603" s="1" t="s">
        <v>4437</v>
      </c>
      <c r="B3603" s="1" t="s">
        <v>42</v>
      </c>
      <c r="C3603" s="1" t="s">
        <v>77</v>
      </c>
      <c r="D3603" s="2">
        <v>43600</v>
      </c>
      <c r="E3603" s="2">
        <v>43675</v>
      </c>
      <c r="F3603" s="2" t="str">
        <f>TEXT(Sales[[#This Row],[OrderDate]],"dd")</f>
        <v>29</v>
      </c>
      <c r="G3603" s="2">
        <v>43680</v>
      </c>
      <c r="H3603" s="2">
        <v>43689</v>
      </c>
      <c r="I3603" s="1" t="s">
        <v>32</v>
      </c>
      <c r="J3603">
        <v>22</v>
      </c>
      <c r="K3603" s="1" t="s">
        <v>85</v>
      </c>
      <c r="L3603">
        <v>33</v>
      </c>
      <c r="M3603" s="1" t="s">
        <v>262</v>
      </c>
      <c r="N3603">
        <v>23</v>
      </c>
      <c r="O3603" s="1" t="s">
        <v>103</v>
      </c>
      <c r="P3603">
        <v>5</v>
      </c>
      <c r="Q3603">
        <v>0.2</v>
      </c>
      <c r="R3603">
        <v>241.20000000000002</v>
      </c>
      <c r="S3603">
        <v>168.84</v>
      </c>
      <c r="T3603">
        <v>844.2</v>
      </c>
      <c r="U3603">
        <v>964.80000000000007</v>
      </c>
      <c r="V3603">
        <f>Sales[[#This Row],[Total Revenue]]-Sales[[#This Row],[Total Buying]]</f>
        <v>120.60000000000002</v>
      </c>
      <c r="W3603">
        <v>129</v>
      </c>
      <c r="X3603" s="1" t="s">
        <v>1427</v>
      </c>
      <c r="Y3603" s="1" t="s">
        <v>294</v>
      </c>
      <c r="Z3603" s="1" t="s">
        <v>306</v>
      </c>
      <c r="AA3603" s="1" t="s">
        <v>307</v>
      </c>
      <c r="AB3603" s="1" t="s">
        <v>56</v>
      </c>
      <c r="AC3603" s="1" t="s">
        <v>307</v>
      </c>
      <c r="AD3603">
        <v>105359</v>
      </c>
      <c r="AE3603">
        <v>42318</v>
      </c>
    </row>
    <row r="3604" spans="1:31" x14ac:dyDescent="0.3">
      <c r="A3604" s="1" t="s">
        <v>4438</v>
      </c>
      <c r="B3604" s="1" t="s">
        <v>30</v>
      </c>
      <c r="C3604" s="1" t="s">
        <v>77</v>
      </c>
      <c r="D3604" s="2">
        <v>43600</v>
      </c>
      <c r="E3604" s="2">
        <v>43675</v>
      </c>
      <c r="F3604" s="2" t="str">
        <f>TEXT(Sales[[#This Row],[OrderDate]],"dd")</f>
        <v>29</v>
      </c>
      <c r="G3604" s="2">
        <v>43694</v>
      </c>
      <c r="H3604" s="2">
        <v>43697</v>
      </c>
      <c r="I3604" s="1" t="s">
        <v>32</v>
      </c>
      <c r="J3604">
        <v>6</v>
      </c>
      <c r="K3604" s="1" t="s">
        <v>33</v>
      </c>
      <c r="L3604">
        <v>44</v>
      </c>
      <c r="M3604" s="1" t="s">
        <v>445</v>
      </c>
      <c r="N3604">
        <v>1</v>
      </c>
      <c r="O3604" s="1" t="s">
        <v>72</v>
      </c>
      <c r="P3604">
        <v>5</v>
      </c>
      <c r="Q3604">
        <v>7.4999999999999997E-2</v>
      </c>
      <c r="R3604">
        <v>247.9</v>
      </c>
      <c r="S3604">
        <v>168.572</v>
      </c>
      <c r="T3604">
        <v>842.86</v>
      </c>
      <c r="U3604">
        <v>1146.5374999999999</v>
      </c>
      <c r="V3604">
        <f>Sales[[#This Row],[Total Revenue]]-Sales[[#This Row],[Total Buying]]</f>
        <v>303.6774999999999</v>
      </c>
      <c r="W3604">
        <v>107</v>
      </c>
      <c r="X3604" s="1" t="s">
        <v>80</v>
      </c>
      <c r="Y3604" s="1" t="s">
        <v>81</v>
      </c>
      <c r="Z3604" s="1" t="s">
        <v>82</v>
      </c>
      <c r="AA3604" s="1" t="s">
        <v>83</v>
      </c>
      <c r="AB3604" s="1" t="s">
        <v>40</v>
      </c>
      <c r="AC3604" s="1" t="s">
        <v>83</v>
      </c>
      <c r="AD3604">
        <v>49771</v>
      </c>
      <c r="AE3604">
        <v>37192</v>
      </c>
    </row>
    <row r="3605" spans="1:31" x14ac:dyDescent="0.3">
      <c r="A3605" s="1" t="s">
        <v>4439</v>
      </c>
      <c r="B3605" s="1" t="s">
        <v>47</v>
      </c>
      <c r="C3605" s="1" t="s">
        <v>31</v>
      </c>
      <c r="D3605" s="2">
        <v>43500</v>
      </c>
      <c r="E3605" s="2">
        <v>43675</v>
      </c>
      <c r="F3605" s="2" t="str">
        <f>TEXT(Sales[[#This Row],[OrderDate]],"dd")</f>
        <v>29</v>
      </c>
      <c r="G3605" s="2">
        <v>43695</v>
      </c>
      <c r="H3605" s="2">
        <v>43704</v>
      </c>
      <c r="I3605" s="1" t="s">
        <v>32</v>
      </c>
      <c r="J3605">
        <v>15</v>
      </c>
      <c r="K3605" s="1" t="s">
        <v>134</v>
      </c>
      <c r="L3605">
        <v>9</v>
      </c>
      <c r="M3605" s="1" t="s">
        <v>149</v>
      </c>
      <c r="N3605">
        <v>10</v>
      </c>
      <c r="O3605" s="1" t="s">
        <v>162</v>
      </c>
      <c r="P3605">
        <v>6</v>
      </c>
      <c r="Q3605">
        <v>0.3</v>
      </c>
      <c r="R3605">
        <v>6559.3</v>
      </c>
      <c r="S3605">
        <v>3345.2429999999999</v>
      </c>
      <c r="T3605">
        <v>20071.457999999999</v>
      </c>
      <c r="U3605">
        <v>27549.06</v>
      </c>
      <c r="V3605">
        <f>Sales[[#This Row],[Total Revenue]]-Sales[[#This Row],[Total Buying]]</f>
        <v>7477.6020000000026</v>
      </c>
      <c r="W3605">
        <v>252</v>
      </c>
      <c r="X3605" s="1" t="s">
        <v>911</v>
      </c>
      <c r="Y3605" s="1" t="s">
        <v>387</v>
      </c>
      <c r="Z3605" s="1" t="s">
        <v>388</v>
      </c>
      <c r="AA3605" s="1" t="s">
        <v>389</v>
      </c>
      <c r="AB3605" s="1" t="s">
        <v>116</v>
      </c>
      <c r="AC3605" s="1" t="s">
        <v>389</v>
      </c>
      <c r="AD3605">
        <v>215614</v>
      </c>
      <c r="AE3605">
        <v>50202</v>
      </c>
    </row>
    <row r="3606" spans="1:31" x14ac:dyDescent="0.3">
      <c r="A3606" s="1" t="s">
        <v>4440</v>
      </c>
      <c r="B3606" s="1" t="s">
        <v>30</v>
      </c>
      <c r="C3606" s="1" t="s">
        <v>77</v>
      </c>
      <c r="D3606" s="2">
        <v>43600</v>
      </c>
      <c r="E3606" s="2">
        <v>43675</v>
      </c>
      <c r="F3606" s="2" t="str">
        <f>TEXT(Sales[[#This Row],[OrderDate]],"dd")</f>
        <v>29</v>
      </c>
      <c r="G3606" s="2">
        <v>43684</v>
      </c>
      <c r="H3606" s="2">
        <v>43692</v>
      </c>
      <c r="I3606" s="1" t="s">
        <v>32</v>
      </c>
      <c r="J3606">
        <v>3</v>
      </c>
      <c r="K3606" s="1" t="s">
        <v>154</v>
      </c>
      <c r="L3606">
        <v>25</v>
      </c>
      <c r="M3606" s="1" t="s">
        <v>454</v>
      </c>
      <c r="N3606">
        <v>9</v>
      </c>
      <c r="O3606" s="1" t="s">
        <v>111</v>
      </c>
      <c r="P3606">
        <v>3</v>
      </c>
      <c r="Q3606">
        <v>0.15</v>
      </c>
      <c r="R3606">
        <v>1989.9</v>
      </c>
      <c r="S3606">
        <v>1591.92</v>
      </c>
      <c r="T3606">
        <v>4775.76</v>
      </c>
      <c r="U3606">
        <v>5074.2449999999999</v>
      </c>
      <c r="V3606">
        <f>Sales[[#This Row],[Total Revenue]]-Sales[[#This Row],[Total Buying]]</f>
        <v>298.48499999999967</v>
      </c>
      <c r="W3606">
        <v>194</v>
      </c>
      <c r="X3606" s="1" t="s">
        <v>1022</v>
      </c>
      <c r="Y3606" s="1" t="s">
        <v>1023</v>
      </c>
      <c r="Z3606" s="1" t="s">
        <v>219</v>
      </c>
      <c r="AA3606" s="1" t="s">
        <v>220</v>
      </c>
      <c r="AB3606" s="1" t="s">
        <v>147</v>
      </c>
      <c r="AC3606" s="1" t="s">
        <v>220</v>
      </c>
      <c r="AD3606">
        <v>54629</v>
      </c>
      <c r="AE3606">
        <v>38749</v>
      </c>
    </row>
    <row r="3607" spans="1:31" x14ac:dyDescent="0.3">
      <c r="A3607" s="1" t="s">
        <v>4441</v>
      </c>
      <c r="B3607" s="1" t="s">
        <v>47</v>
      </c>
      <c r="C3607" s="1" t="s">
        <v>62</v>
      </c>
      <c r="D3607" s="2">
        <v>43600</v>
      </c>
      <c r="E3607" s="2">
        <v>43675</v>
      </c>
      <c r="F3607" s="2" t="str">
        <f>TEXT(Sales[[#This Row],[OrderDate]],"dd")</f>
        <v>29</v>
      </c>
      <c r="G3607" s="2">
        <v>43692</v>
      </c>
      <c r="H3607" s="2">
        <v>43698</v>
      </c>
      <c r="I3607" s="1" t="s">
        <v>32</v>
      </c>
      <c r="J3607">
        <v>14</v>
      </c>
      <c r="K3607" s="1" t="s">
        <v>222</v>
      </c>
      <c r="L3607">
        <v>18</v>
      </c>
      <c r="M3607" s="1" t="s">
        <v>334</v>
      </c>
      <c r="N3607">
        <v>36</v>
      </c>
      <c r="O3607" s="1" t="s">
        <v>227</v>
      </c>
      <c r="P3607">
        <v>8</v>
      </c>
      <c r="Q3607">
        <v>0.05</v>
      </c>
      <c r="R3607">
        <v>964.80000000000007</v>
      </c>
      <c r="S3607">
        <v>627.12000000000012</v>
      </c>
      <c r="T3607">
        <v>5016.9600000000009</v>
      </c>
      <c r="U3607">
        <v>7332.4800000000005</v>
      </c>
      <c r="V3607">
        <f>Sales[[#This Row],[Total Revenue]]-Sales[[#This Row],[Total Buying]]</f>
        <v>2315.5199999999995</v>
      </c>
      <c r="W3607">
        <v>313</v>
      </c>
      <c r="X3607" s="1" t="s">
        <v>1387</v>
      </c>
      <c r="Y3607" s="1" t="s">
        <v>1388</v>
      </c>
      <c r="Z3607" s="1" t="s">
        <v>251</v>
      </c>
      <c r="AA3607" s="1" t="s">
        <v>252</v>
      </c>
      <c r="AB3607" s="1" t="s">
        <v>56</v>
      </c>
      <c r="AC3607" s="1" t="s">
        <v>252</v>
      </c>
      <c r="AD3607">
        <v>45263</v>
      </c>
      <c r="AE3607">
        <v>69368</v>
      </c>
    </row>
    <row r="3608" spans="1:31" x14ac:dyDescent="0.3">
      <c r="A3608" s="1" t="s">
        <v>4442</v>
      </c>
      <c r="B3608" s="1" t="s">
        <v>30</v>
      </c>
      <c r="C3608" s="1" t="s">
        <v>77</v>
      </c>
      <c r="D3608" s="2">
        <v>43600</v>
      </c>
      <c r="E3608" s="2">
        <v>43676</v>
      </c>
      <c r="F3608" s="2" t="str">
        <f>TEXT(Sales[[#This Row],[OrderDate]],"dd")</f>
        <v>30</v>
      </c>
      <c r="G3608" s="2">
        <v>43682</v>
      </c>
      <c r="H3608" s="2">
        <v>43689</v>
      </c>
      <c r="I3608" s="1" t="s">
        <v>32</v>
      </c>
      <c r="J3608">
        <v>3</v>
      </c>
      <c r="K3608" s="1" t="s">
        <v>154</v>
      </c>
      <c r="L3608">
        <v>1</v>
      </c>
      <c r="M3608" s="1" t="s">
        <v>79</v>
      </c>
      <c r="N3608">
        <v>38</v>
      </c>
      <c r="O3608" s="1" t="s">
        <v>119</v>
      </c>
      <c r="P3608">
        <v>8</v>
      </c>
      <c r="Q3608">
        <v>7.4999999999999997E-2</v>
      </c>
      <c r="R3608">
        <v>1072</v>
      </c>
      <c r="S3608">
        <v>536</v>
      </c>
      <c r="T3608">
        <v>4288</v>
      </c>
      <c r="U3608">
        <v>7932.8</v>
      </c>
      <c r="V3608">
        <f>Sales[[#This Row],[Total Revenue]]-Sales[[#This Row],[Total Buying]]</f>
        <v>3644.8</v>
      </c>
      <c r="W3608">
        <v>192</v>
      </c>
      <c r="X3608" s="1" t="s">
        <v>367</v>
      </c>
      <c r="Y3608" s="1" t="s">
        <v>1209</v>
      </c>
      <c r="Z3608" s="1" t="s">
        <v>369</v>
      </c>
      <c r="AA3608" s="1" t="s">
        <v>370</v>
      </c>
      <c r="AB3608" s="1" t="s">
        <v>147</v>
      </c>
      <c r="AC3608" s="1" t="s">
        <v>370</v>
      </c>
      <c r="AD3608">
        <v>41596</v>
      </c>
      <c r="AE3608">
        <v>32194</v>
      </c>
    </row>
    <row r="3609" spans="1:31" x14ac:dyDescent="0.3">
      <c r="A3609" s="1" t="s">
        <v>4443</v>
      </c>
      <c r="B3609" s="1" t="s">
        <v>100</v>
      </c>
      <c r="C3609" s="1" t="s">
        <v>48</v>
      </c>
      <c r="D3609" s="2">
        <v>43600</v>
      </c>
      <c r="E3609" s="2">
        <v>43676</v>
      </c>
      <c r="F3609" s="2" t="str">
        <f>TEXT(Sales[[#This Row],[OrderDate]],"dd")</f>
        <v>30</v>
      </c>
      <c r="G3609" s="2">
        <v>43690</v>
      </c>
      <c r="H3609" s="2">
        <v>43700</v>
      </c>
      <c r="I3609" s="1" t="s">
        <v>32</v>
      </c>
      <c r="J3609">
        <v>28</v>
      </c>
      <c r="K3609" s="1" t="s">
        <v>101</v>
      </c>
      <c r="L3609">
        <v>14</v>
      </c>
      <c r="M3609" s="1" t="s">
        <v>122</v>
      </c>
      <c r="N3609">
        <v>4</v>
      </c>
      <c r="O3609" s="1" t="s">
        <v>64</v>
      </c>
      <c r="P3609">
        <v>4</v>
      </c>
      <c r="Q3609">
        <v>0.05</v>
      </c>
      <c r="R3609">
        <v>187.6</v>
      </c>
      <c r="S3609">
        <v>146.328</v>
      </c>
      <c r="T3609">
        <v>585.31200000000001</v>
      </c>
      <c r="U3609">
        <v>712.88</v>
      </c>
      <c r="V3609">
        <f>Sales[[#This Row],[Total Revenue]]-Sales[[#This Row],[Total Buying]]</f>
        <v>127.56799999999998</v>
      </c>
      <c r="W3609">
        <v>11</v>
      </c>
      <c r="X3609" s="1" t="s">
        <v>140</v>
      </c>
      <c r="Y3609" s="1" t="s">
        <v>113</v>
      </c>
      <c r="Z3609" s="1" t="s">
        <v>114</v>
      </c>
      <c r="AA3609" s="1" t="s">
        <v>115</v>
      </c>
      <c r="AB3609" s="1" t="s">
        <v>116</v>
      </c>
      <c r="AC3609" s="1" t="s">
        <v>115</v>
      </c>
      <c r="AD3609">
        <v>525610</v>
      </c>
      <c r="AE3609">
        <v>47326</v>
      </c>
    </row>
    <row r="3610" spans="1:31" x14ac:dyDescent="0.3">
      <c r="A3610" s="1" t="s">
        <v>4444</v>
      </c>
      <c r="B3610" s="1" t="s">
        <v>47</v>
      </c>
      <c r="C3610" s="1" t="s">
        <v>31</v>
      </c>
      <c r="D3610" s="2">
        <v>43600</v>
      </c>
      <c r="E3610" s="2">
        <v>43677</v>
      </c>
      <c r="F3610" s="2" t="str">
        <f>TEXT(Sales[[#This Row],[OrderDate]],"dd")</f>
        <v>31</v>
      </c>
      <c r="G3610" s="2">
        <v>43685</v>
      </c>
      <c r="H3610" s="2">
        <v>43691</v>
      </c>
      <c r="I3610" s="1" t="s">
        <v>32</v>
      </c>
      <c r="J3610">
        <v>16</v>
      </c>
      <c r="K3610" s="1" t="s">
        <v>270</v>
      </c>
      <c r="L3610">
        <v>41</v>
      </c>
      <c r="M3610" s="1" t="s">
        <v>505</v>
      </c>
      <c r="N3610">
        <v>5</v>
      </c>
      <c r="O3610" s="1" t="s">
        <v>123</v>
      </c>
      <c r="P3610">
        <v>6</v>
      </c>
      <c r="Q3610">
        <v>0.05</v>
      </c>
      <c r="R3610">
        <v>3919.5</v>
      </c>
      <c r="S3610">
        <v>1606.9949999999999</v>
      </c>
      <c r="T3610">
        <v>9641.9699999999993</v>
      </c>
      <c r="U3610">
        <v>22341.15</v>
      </c>
      <c r="V3610">
        <f>Sales[[#This Row],[Total Revenue]]-Sales[[#This Row],[Total Buying]]</f>
        <v>12699.180000000002</v>
      </c>
      <c r="W3610">
        <v>231</v>
      </c>
      <c r="X3610" s="1" t="s">
        <v>569</v>
      </c>
      <c r="Y3610" s="1" t="s">
        <v>570</v>
      </c>
      <c r="Z3610" s="1" t="s">
        <v>316</v>
      </c>
      <c r="AA3610" s="1" t="s">
        <v>317</v>
      </c>
      <c r="AB3610" s="1" t="s">
        <v>56</v>
      </c>
      <c r="AC3610" s="1" t="s">
        <v>317</v>
      </c>
      <c r="AD3610">
        <v>100513</v>
      </c>
      <c r="AE3610">
        <v>50420</v>
      </c>
    </row>
    <row r="3611" spans="1:31" x14ac:dyDescent="0.3">
      <c r="A3611" s="1" t="s">
        <v>4445</v>
      </c>
      <c r="B3611" s="1" t="s">
        <v>42</v>
      </c>
      <c r="C3611" s="1" t="s">
        <v>77</v>
      </c>
      <c r="D3611" s="2">
        <v>43600</v>
      </c>
      <c r="E3611" s="2">
        <v>43677</v>
      </c>
      <c r="F3611" s="2" t="str">
        <f>TEXT(Sales[[#This Row],[OrderDate]],"dd")</f>
        <v>31</v>
      </c>
      <c r="G3611" s="2">
        <v>43704</v>
      </c>
      <c r="H3611" s="2">
        <v>43708</v>
      </c>
      <c r="I3611" s="1" t="s">
        <v>32</v>
      </c>
      <c r="J3611">
        <v>22</v>
      </c>
      <c r="K3611" s="1" t="s">
        <v>85</v>
      </c>
      <c r="L3611">
        <v>35</v>
      </c>
      <c r="M3611" s="1" t="s">
        <v>161</v>
      </c>
      <c r="N3611">
        <v>35</v>
      </c>
      <c r="O3611" s="1" t="s">
        <v>184</v>
      </c>
      <c r="P3611">
        <v>7</v>
      </c>
      <c r="Q3611">
        <v>0.05</v>
      </c>
      <c r="R3611">
        <v>2418.7000000000003</v>
      </c>
      <c r="S3611">
        <v>1547.9680000000003</v>
      </c>
      <c r="T3611">
        <v>10835.776000000002</v>
      </c>
      <c r="U3611">
        <v>16084.355000000003</v>
      </c>
      <c r="V3611">
        <f>Sales[[#This Row],[Total Revenue]]-Sales[[#This Row],[Total Buying]]</f>
        <v>5248.5790000000015</v>
      </c>
      <c r="W3611">
        <v>152</v>
      </c>
      <c r="X3611" s="1" t="s">
        <v>200</v>
      </c>
      <c r="Y3611" s="1" t="s">
        <v>201</v>
      </c>
      <c r="Z3611" s="1" t="s">
        <v>196</v>
      </c>
      <c r="AA3611" s="1" t="s">
        <v>197</v>
      </c>
      <c r="AB3611" s="1" t="s">
        <v>147</v>
      </c>
      <c r="AC3611" s="1" t="s">
        <v>197</v>
      </c>
      <c r="AD3611">
        <v>44798</v>
      </c>
      <c r="AE3611">
        <v>49797</v>
      </c>
    </row>
    <row r="3612" spans="1:31" x14ac:dyDescent="0.3">
      <c r="A3612" s="1" t="s">
        <v>4446</v>
      </c>
      <c r="B3612" s="1" t="s">
        <v>30</v>
      </c>
      <c r="C3612" s="1" t="s">
        <v>77</v>
      </c>
      <c r="D3612" s="2">
        <v>43600</v>
      </c>
      <c r="E3612" s="2">
        <v>43677</v>
      </c>
      <c r="F3612" s="2" t="str">
        <f>TEXT(Sales[[#This Row],[OrderDate]],"dd")</f>
        <v>31</v>
      </c>
      <c r="G3612" s="2">
        <v>43686</v>
      </c>
      <c r="H3612" s="2">
        <v>43695</v>
      </c>
      <c r="I3612" s="1" t="s">
        <v>32</v>
      </c>
      <c r="J3612">
        <v>11</v>
      </c>
      <c r="K3612" s="1" t="s">
        <v>125</v>
      </c>
      <c r="L3612">
        <v>14</v>
      </c>
      <c r="M3612" s="1" t="s">
        <v>122</v>
      </c>
      <c r="N3612">
        <v>4</v>
      </c>
      <c r="O3612" s="1" t="s">
        <v>64</v>
      </c>
      <c r="P3612">
        <v>8</v>
      </c>
      <c r="Q3612">
        <v>0.4</v>
      </c>
      <c r="R3612">
        <v>3350</v>
      </c>
      <c r="S3612">
        <v>1641.5</v>
      </c>
      <c r="T3612">
        <v>13132</v>
      </c>
      <c r="U3612">
        <v>16080</v>
      </c>
      <c r="V3612">
        <f>Sales[[#This Row],[Total Revenue]]-Sales[[#This Row],[Total Buying]]</f>
        <v>2948</v>
      </c>
      <c r="W3612">
        <v>182</v>
      </c>
      <c r="X3612" s="1" t="s">
        <v>860</v>
      </c>
      <c r="Y3612" s="1" t="s">
        <v>368</v>
      </c>
      <c r="Z3612" s="1" t="s">
        <v>369</v>
      </c>
      <c r="AA3612" s="1" t="s">
        <v>370</v>
      </c>
      <c r="AB3612" s="1" t="s">
        <v>147</v>
      </c>
      <c r="AC3612" s="1" t="s">
        <v>370</v>
      </c>
      <c r="AD3612">
        <v>59947</v>
      </c>
      <c r="AE3612">
        <v>27572</v>
      </c>
    </row>
    <row r="3613" spans="1:31" x14ac:dyDescent="0.3">
      <c r="A3613" s="1" t="s">
        <v>4447</v>
      </c>
      <c r="B3613" s="1" t="s">
        <v>30</v>
      </c>
      <c r="C3613" s="1" t="s">
        <v>77</v>
      </c>
      <c r="D3613" s="2">
        <v>43600</v>
      </c>
      <c r="E3613" s="2">
        <v>43677</v>
      </c>
      <c r="F3613" s="2" t="str">
        <f>TEXT(Sales[[#This Row],[OrderDate]],"dd")</f>
        <v>31</v>
      </c>
      <c r="G3613" s="2">
        <v>43685</v>
      </c>
      <c r="H3613" s="2">
        <v>43693</v>
      </c>
      <c r="I3613" s="1" t="s">
        <v>32</v>
      </c>
      <c r="J3613">
        <v>2</v>
      </c>
      <c r="K3613" s="1" t="s">
        <v>142</v>
      </c>
      <c r="L3613">
        <v>42</v>
      </c>
      <c r="M3613" s="1" t="s">
        <v>363</v>
      </c>
      <c r="N3613">
        <v>43</v>
      </c>
      <c r="O3613" s="1" t="s">
        <v>580</v>
      </c>
      <c r="P3613">
        <v>2</v>
      </c>
      <c r="Q3613">
        <v>7.4999999999999997E-2</v>
      </c>
      <c r="R3613">
        <v>3966.4</v>
      </c>
      <c r="S3613">
        <v>2221.1840000000002</v>
      </c>
      <c r="T3613">
        <v>4442.3680000000004</v>
      </c>
      <c r="U3613">
        <v>7337.84</v>
      </c>
      <c r="V3613">
        <f>Sales[[#This Row],[Total Revenue]]-Sales[[#This Row],[Total Buying]]</f>
        <v>2895.4719999999998</v>
      </c>
      <c r="W3613">
        <v>140</v>
      </c>
      <c r="X3613" s="1" t="s">
        <v>552</v>
      </c>
      <c r="Y3613" s="1" t="s">
        <v>553</v>
      </c>
      <c r="Z3613" s="1" t="s">
        <v>457</v>
      </c>
      <c r="AA3613" s="1" t="s">
        <v>458</v>
      </c>
      <c r="AB3613" s="1" t="s">
        <v>56</v>
      </c>
      <c r="AC3613" s="1" t="s">
        <v>458</v>
      </c>
      <c r="AD3613">
        <v>185820</v>
      </c>
      <c r="AE3613">
        <v>47527</v>
      </c>
    </row>
    <row r="3614" spans="1:31" x14ac:dyDescent="0.3">
      <c r="A3614" s="1" t="s">
        <v>4448</v>
      </c>
      <c r="B3614" s="1" t="s">
        <v>42</v>
      </c>
      <c r="C3614" s="1" t="s">
        <v>48</v>
      </c>
      <c r="D3614" s="2">
        <v>43600</v>
      </c>
      <c r="E3614" s="2">
        <v>43677</v>
      </c>
      <c r="F3614" s="2" t="str">
        <f>TEXT(Sales[[#This Row],[OrderDate]],"dd")</f>
        <v>31</v>
      </c>
      <c r="G3614" s="2">
        <v>43683</v>
      </c>
      <c r="H3614" s="2">
        <v>43688</v>
      </c>
      <c r="I3614" s="1" t="s">
        <v>32</v>
      </c>
      <c r="J3614">
        <v>24</v>
      </c>
      <c r="K3614" s="1" t="s">
        <v>58</v>
      </c>
      <c r="L3614">
        <v>27</v>
      </c>
      <c r="M3614" s="1" t="s">
        <v>560</v>
      </c>
      <c r="N3614">
        <v>44</v>
      </c>
      <c r="O3614" s="1" t="s">
        <v>206</v>
      </c>
      <c r="P3614">
        <v>5</v>
      </c>
      <c r="Q3614">
        <v>0.2</v>
      </c>
      <c r="R3614">
        <v>3999.9</v>
      </c>
      <c r="S3614">
        <v>2279.9429999999998</v>
      </c>
      <c r="T3614">
        <v>11399.714999999998</v>
      </c>
      <c r="U3614">
        <v>15999.6</v>
      </c>
      <c r="V3614">
        <f>Sales[[#This Row],[Total Revenue]]-Sales[[#This Row],[Total Buying]]</f>
        <v>4599.885000000002</v>
      </c>
      <c r="W3614">
        <v>15</v>
      </c>
      <c r="X3614" s="1" t="s">
        <v>1280</v>
      </c>
      <c r="Y3614" s="1" t="s">
        <v>1281</v>
      </c>
      <c r="Z3614" s="1" t="s">
        <v>114</v>
      </c>
      <c r="AA3614" s="1" t="s">
        <v>115</v>
      </c>
      <c r="AB3614" s="1" t="s">
        <v>116</v>
      </c>
      <c r="AC3614" s="1" t="s">
        <v>115</v>
      </c>
      <c r="AD3614">
        <v>206342</v>
      </c>
      <c r="AE3614">
        <v>37149</v>
      </c>
    </row>
    <row r="3615" spans="1:31" x14ac:dyDescent="0.3">
      <c r="A3615" s="1" t="s">
        <v>4449</v>
      </c>
      <c r="B3615" s="1" t="s">
        <v>42</v>
      </c>
      <c r="C3615" s="1" t="s">
        <v>48</v>
      </c>
      <c r="D3615" s="2">
        <v>43500</v>
      </c>
      <c r="E3615" s="2">
        <v>43677</v>
      </c>
      <c r="F3615" s="2" t="str">
        <f>TEXT(Sales[[#This Row],[OrderDate]],"dd")</f>
        <v>31</v>
      </c>
      <c r="G3615" s="2">
        <v>43688</v>
      </c>
      <c r="H3615" s="2">
        <v>43698</v>
      </c>
      <c r="I3615" s="1" t="s">
        <v>32</v>
      </c>
      <c r="J3615">
        <v>24</v>
      </c>
      <c r="K3615" s="1" t="s">
        <v>58</v>
      </c>
      <c r="L3615">
        <v>32</v>
      </c>
      <c r="M3615" s="1" t="s">
        <v>303</v>
      </c>
      <c r="N3615">
        <v>21</v>
      </c>
      <c r="O3615" s="1" t="s">
        <v>131</v>
      </c>
      <c r="P3615">
        <v>6</v>
      </c>
      <c r="Q3615">
        <v>0.2</v>
      </c>
      <c r="R3615">
        <v>1192.6000000000001</v>
      </c>
      <c r="S3615">
        <v>536.67000000000007</v>
      </c>
      <c r="T3615">
        <v>3220.0200000000004</v>
      </c>
      <c r="U3615">
        <v>5724.4800000000014</v>
      </c>
      <c r="V3615">
        <f>Sales[[#This Row],[Total Revenue]]-Sales[[#This Row],[Total Buying]]</f>
        <v>2504.4600000000009</v>
      </c>
      <c r="W3615">
        <v>17</v>
      </c>
      <c r="X3615" s="1" t="s">
        <v>156</v>
      </c>
      <c r="Y3615" s="1" t="s">
        <v>157</v>
      </c>
      <c r="Z3615" s="1" t="s">
        <v>158</v>
      </c>
      <c r="AA3615" s="1" t="s">
        <v>159</v>
      </c>
      <c r="AB3615" s="1" t="s">
        <v>116</v>
      </c>
      <c r="AC3615" s="1" t="s">
        <v>159</v>
      </c>
      <c r="AD3615">
        <v>33718</v>
      </c>
      <c r="AE3615">
        <v>64329</v>
      </c>
    </row>
    <row r="3616" spans="1:31" x14ac:dyDescent="0.3">
      <c r="A3616" s="1" t="s">
        <v>4450</v>
      </c>
      <c r="B3616" s="1" t="s">
        <v>47</v>
      </c>
      <c r="C3616" s="1" t="s">
        <v>77</v>
      </c>
      <c r="D3616" s="2">
        <v>43600</v>
      </c>
      <c r="E3616" s="2">
        <v>43677</v>
      </c>
      <c r="F3616" s="2" t="str">
        <f>TEXT(Sales[[#This Row],[OrderDate]],"dd")</f>
        <v>31</v>
      </c>
      <c r="G3616" s="2">
        <v>43689</v>
      </c>
      <c r="H3616" s="2">
        <v>43694</v>
      </c>
      <c r="I3616" s="1" t="s">
        <v>32</v>
      </c>
      <c r="J3616">
        <v>17</v>
      </c>
      <c r="K3616" s="1" t="s">
        <v>292</v>
      </c>
      <c r="L3616">
        <v>22</v>
      </c>
      <c r="M3616" s="1" t="s">
        <v>71</v>
      </c>
      <c r="N3616">
        <v>27</v>
      </c>
      <c r="O3616" s="1" t="s">
        <v>223</v>
      </c>
      <c r="P3616">
        <v>6</v>
      </c>
      <c r="Q3616">
        <v>0.15</v>
      </c>
      <c r="R3616">
        <v>1085.4000000000001</v>
      </c>
      <c r="S3616">
        <v>857.46600000000012</v>
      </c>
      <c r="T3616">
        <v>5144.7960000000003</v>
      </c>
      <c r="U3616">
        <v>5535.5400000000009</v>
      </c>
      <c r="V3616">
        <f>Sales[[#This Row],[Total Revenue]]-Sales[[#This Row],[Total Buying]]</f>
        <v>390.7440000000006</v>
      </c>
      <c r="W3616">
        <v>93</v>
      </c>
      <c r="X3616" s="1" t="s">
        <v>1506</v>
      </c>
      <c r="Y3616" s="1" t="s">
        <v>1507</v>
      </c>
      <c r="Z3616" s="1" t="s">
        <v>400</v>
      </c>
      <c r="AA3616" s="1" t="s">
        <v>401</v>
      </c>
      <c r="AB3616" s="1" t="s">
        <v>116</v>
      </c>
      <c r="AC3616" s="1" t="s">
        <v>401</v>
      </c>
      <c r="AD3616">
        <v>38991</v>
      </c>
      <c r="AE3616">
        <v>91941</v>
      </c>
    </row>
    <row r="3617" spans="1:31" x14ac:dyDescent="0.3">
      <c r="A3617" s="1" t="s">
        <v>4451</v>
      </c>
      <c r="B3617" s="1" t="s">
        <v>30</v>
      </c>
      <c r="C3617" s="1" t="s">
        <v>77</v>
      </c>
      <c r="D3617" s="2">
        <v>43600</v>
      </c>
      <c r="E3617" s="2">
        <v>43677</v>
      </c>
      <c r="F3617" s="2" t="str">
        <f>TEXT(Sales[[#This Row],[OrderDate]],"dd")</f>
        <v>31</v>
      </c>
      <c r="G3617" s="2">
        <v>43687</v>
      </c>
      <c r="H3617" s="2">
        <v>43688</v>
      </c>
      <c r="I3617" s="1" t="s">
        <v>32</v>
      </c>
      <c r="J3617">
        <v>6</v>
      </c>
      <c r="K3617" s="1" t="s">
        <v>33</v>
      </c>
      <c r="L3617">
        <v>35</v>
      </c>
      <c r="M3617" s="1" t="s">
        <v>161</v>
      </c>
      <c r="N3617">
        <v>2</v>
      </c>
      <c r="O3617" s="1" t="s">
        <v>394</v>
      </c>
      <c r="P3617">
        <v>4</v>
      </c>
      <c r="Q3617">
        <v>0.05</v>
      </c>
      <c r="R3617">
        <v>5728.5</v>
      </c>
      <c r="S3617">
        <v>3437.1</v>
      </c>
      <c r="T3617">
        <v>13748.4</v>
      </c>
      <c r="U3617">
        <v>21768.3</v>
      </c>
      <c r="V3617">
        <f>Sales[[#This Row],[Total Revenue]]-Sales[[#This Row],[Total Buying]]</f>
        <v>8019.9</v>
      </c>
      <c r="W3617">
        <v>149</v>
      </c>
      <c r="X3617" s="1" t="s">
        <v>635</v>
      </c>
      <c r="Y3617" s="1" t="s">
        <v>636</v>
      </c>
      <c r="Z3617" s="1" t="s">
        <v>465</v>
      </c>
      <c r="AA3617" s="1" t="s">
        <v>466</v>
      </c>
      <c r="AB3617" s="1" t="s">
        <v>147</v>
      </c>
      <c r="AC3617" s="1" t="s">
        <v>466</v>
      </c>
      <c r="AD3617">
        <v>81717</v>
      </c>
      <c r="AE3617">
        <v>46290</v>
      </c>
    </row>
    <row r="3618" spans="1:31" x14ac:dyDescent="0.3">
      <c r="A3618" s="1" t="s">
        <v>4452</v>
      </c>
      <c r="B3618" s="1" t="s">
        <v>30</v>
      </c>
      <c r="C3618" s="1" t="s">
        <v>77</v>
      </c>
      <c r="D3618" s="2">
        <v>43600</v>
      </c>
      <c r="E3618" s="2">
        <v>43677</v>
      </c>
      <c r="F3618" s="2" t="str">
        <f>TEXT(Sales[[#This Row],[OrderDate]],"dd")</f>
        <v>31</v>
      </c>
      <c r="G3618" s="2">
        <v>43679</v>
      </c>
      <c r="H3618" s="2">
        <v>43685</v>
      </c>
      <c r="I3618" s="1" t="s">
        <v>32</v>
      </c>
      <c r="J3618">
        <v>8</v>
      </c>
      <c r="K3618" s="1" t="s">
        <v>105</v>
      </c>
      <c r="L3618">
        <v>7</v>
      </c>
      <c r="M3618" s="1" t="s">
        <v>271</v>
      </c>
      <c r="N3618">
        <v>47</v>
      </c>
      <c r="O3618" s="1" t="s">
        <v>254</v>
      </c>
      <c r="P3618">
        <v>4</v>
      </c>
      <c r="Q3618">
        <v>7.4999999999999997E-2</v>
      </c>
      <c r="R3618">
        <v>1045.2</v>
      </c>
      <c r="S3618">
        <v>533.05200000000002</v>
      </c>
      <c r="T3618">
        <v>2132.2080000000001</v>
      </c>
      <c r="U3618">
        <v>3867.2400000000002</v>
      </c>
      <c r="V3618">
        <f>Sales[[#This Row],[Total Revenue]]-Sales[[#This Row],[Total Buying]]</f>
        <v>1735.0320000000002</v>
      </c>
      <c r="W3618">
        <v>117</v>
      </c>
      <c r="X3618" s="1" t="s">
        <v>1400</v>
      </c>
      <c r="Y3618" s="1" t="s">
        <v>711</v>
      </c>
      <c r="Z3618" s="1" t="s">
        <v>306</v>
      </c>
      <c r="AA3618" s="1" t="s">
        <v>307</v>
      </c>
      <c r="AB3618" s="1" t="s">
        <v>56</v>
      </c>
      <c r="AC3618" s="1" t="s">
        <v>307</v>
      </c>
      <c r="AD3618">
        <v>40571</v>
      </c>
      <c r="AE3618">
        <v>66430</v>
      </c>
    </row>
    <row r="3619" spans="1:31" x14ac:dyDescent="0.3">
      <c r="A3619" s="1" t="s">
        <v>4453</v>
      </c>
      <c r="B3619" s="1" t="s">
        <v>30</v>
      </c>
      <c r="C3619" s="1" t="s">
        <v>77</v>
      </c>
      <c r="D3619" s="2">
        <v>43600</v>
      </c>
      <c r="E3619" s="2">
        <v>43677</v>
      </c>
      <c r="F3619" s="2" t="str">
        <f>TEXT(Sales[[#This Row],[OrderDate]],"dd")</f>
        <v>31</v>
      </c>
      <c r="G3619" s="2">
        <v>43696</v>
      </c>
      <c r="H3619" s="2">
        <v>43698</v>
      </c>
      <c r="I3619" s="1" t="s">
        <v>32</v>
      </c>
      <c r="J3619">
        <v>7</v>
      </c>
      <c r="K3619" s="1" t="s">
        <v>188</v>
      </c>
      <c r="L3619">
        <v>28</v>
      </c>
      <c r="M3619" s="1" t="s">
        <v>50</v>
      </c>
      <c r="N3619">
        <v>6</v>
      </c>
      <c r="O3619" s="1" t="s">
        <v>274</v>
      </c>
      <c r="P3619">
        <v>8</v>
      </c>
      <c r="Q3619">
        <v>0.05</v>
      </c>
      <c r="R3619">
        <v>2633.1</v>
      </c>
      <c r="S3619">
        <v>1474.5360000000001</v>
      </c>
      <c r="T3619">
        <v>11796.288</v>
      </c>
      <c r="U3619">
        <v>20011.559999999998</v>
      </c>
      <c r="V3619">
        <f>Sales[[#This Row],[Total Revenue]]-Sales[[#This Row],[Total Buying]]</f>
        <v>8215.2719999999972</v>
      </c>
      <c r="W3619">
        <v>145</v>
      </c>
      <c r="X3619" s="1" t="s">
        <v>1526</v>
      </c>
      <c r="Y3619" s="1" t="s">
        <v>1527</v>
      </c>
      <c r="Z3619" s="1" t="s">
        <v>457</v>
      </c>
      <c r="AA3619" s="1" t="s">
        <v>458</v>
      </c>
      <c r="AB3619" s="1" t="s">
        <v>56</v>
      </c>
      <c r="AC3619" s="1" t="s">
        <v>458</v>
      </c>
      <c r="AD3619">
        <v>52798</v>
      </c>
      <c r="AE3619">
        <v>36466</v>
      </c>
    </row>
    <row r="3620" spans="1:31" x14ac:dyDescent="0.3">
      <c r="A3620" s="1" t="s">
        <v>4454</v>
      </c>
      <c r="B3620" s="1" t="s">
        <v>47</v>
      </c>
      <c r="C3620" s="1" t="s">
        <v>239</v>
      </c>
      <c r="D3620" s="2">
        <v>43600</v>
      </c>
      <c r="E3620" s="2">
        <v>43677</v>
      </c>
      <c r="F3620" s="2" t="str">
        <f>TEXT(Sales[[#This Row],[OrderDate]],"dd")</f>
        <v>31</v>
      </c>
      <c r="G3620" s="2">
        <v>43690</v>
      </c>
      <c r="H3620" s="2">
        <v>43700</v>
      </c>
      <c r="I3620" s="1" t="s">
        <v>32</v>
      </c>
      <c r="J3620">
        <v>19</v>
      </c>
      <c r="K3620" s="1" t="s">
        <v>97</v>
      </c>
      <c r="L3620">
        <v>42</v>
      </c>
      <c r="M3620" s="1" t="s">
        <v>363</v>
      </c>
      <c r="N3620">
        <v>10</v>
      </c>
      <c r="O3620" s="1" t="s">
        <v>162</v>
      </c>
      <c r="P3620">
        <v>7</v>
      </c>
      <c r="Q3620">
        <v>0.05</v>
      </c>
      <c r="R3620">
        <v>1855.9</v>
      </c>
      <c r="S3620">
        <v>1447.6020000000001</v>
      </c>
      <c r="T3620">
        <v>10133.214</v>
      </c>
      <c r="U3620">
        <v>12341.735000000001</v>
      </c>
      <c r="V3620">
        <f>Sales[[#This Row],[Total Revenue]]-Sales[[#This Row],[Total Buying]]</f>
        <v>2208.5210000000006</v>
      </c>
      <c r="W3620">
        <v>333</v>
      </c>
      <c r="X3620" s="1" t="s">
        <v>537</v>
      </c>
      <c r="Y3620" s="1" t="s">
        <v>538</v>
      </c>
      <c r="Z3620" s="1" t="s">
        <v>251</v>
      </c>
      <c r="AA3620" s="1" t="s">
        <v>252</v>
      </c>
      <c r="AB3620" s="1" t="s">
        <v>56</v>
      </c>
      <c r="AC3620" s="1" t="s">
        <v>252</v>
      </c>
      <c r="AD3620">
        <v>39057</v>
      </c>
      <c r="AE3620">
        <v>59337</v>
      </c>
    </row>
    <row r="3621" spans="1:31" x14ac:dyDescent="0.3">
      <c r="A3621" s="1" t="s">
        <v>4455</v>
      </c>
      <c r="B3621" s="1" t="s">
        <v>42</v>
      </c>
      <c r="C3621" s="1" t="s">
        <v>31</v>
      </c>
      <c r="D3621" s="2">
        <v>43600</v>
      </c>
      <c r="E3621" s="2">
        <v>43677</v>
      </c>
      <c r="F3621" s="2" t="str">
        <f>TEXT(Sales[[#This Row],[OrderDate]],"dd")</f>
        <v>31</v>
      </c>
      <c r="G3621" s="2">
        <v>43697</v>
      </c>
      <c r="H3621" s="2">
        <v>43703</v>
      </c>
      <c r="I3621" s="1" t="s">
        <v>32</v>
      </c>
      <c r="J3621">
        <v>23</v>
      </c>
      <c r="K3621" s="1" t="s">
        <v>171</v>
      </c>
      <c r="L3621">
        <v>11</v>
      </c>
      <c r="M3621" s="1" t="s">
        <v>44</v>
      </c>
      <c r="N3621">
        <v>12</v>
      </c>
      <c r="O3621" s="1" t="s">
        <v>35</v>
      </c>
      <c r="P3621">
        <v>2</v>
      </c>
      <c r="Q3621">
        <v>7.4999999999999997E-2</v>
      </c>
      <c r="R3621">
        <v>2345</v>
      </c>
      <c r="S3621">
        <v>1664.9499999999998</v>
      </c>
      <c r="T3621">
        <v>3329.8999999999996</v>
      </c>
      <c r="U3621">
        <v>4338.25</v>
      </c>
      <c r="V3621">
        <f>Sales[[#This Row],[Total Revenue]]-Sales[[#This Row],[Total Buying]]</f>
        <v>1008.3500000000004</v>
      </c>
      <c r="W3621">
        <v>215</v>
      </c>
      <c r="X3621" s="1" t="s">
        <v>527</v>
      </c>
      <c r="Y3621" s="1" t="s">
        <v>528</v>
      </c>
      <c r="Z3621" s="1" t="s">
        <v>236</v>
      </c>
      <c r="AA3621" s="1" t="s">
        <v>237</v>
      </c>
      <c r="AB3621" s="1" t="s">
        <v>147</v>
      </c>
      <c r="AC3621" s="1" t="s">
        <v>237</v>
      </c>
      <c r="AD3621">
        <v>73026</v>
      </c>
      <c r="AE3621">
        <v>40355</v>
      </c>
    </row>
    <row r="3622" spans="1:31" x14ac:dyDescent="0.3">
      <c r="A3622" s="1" t="s">
        <v>4456</v>
      </c>
      <c r="B3622" s="1" t="s">
        <v>47</v>
      </c>
      <c r="C3622" s="1" t="s">
        <v>31</v>
      </c>
      <c r="D3622" s="2">
        <v>43600</v>
      </c>
      <c r="E3622" s="2">
        <v>43678</v>
      </c>
      <c r="F3622" s="2" t="str">
        <f>TEXT(Sales[[#This Row],[OrderDate]],"dd")</f>
        <v>01</v>
      </c>
      <c r="G3622" s="2">
        <v>43684</v>
      </c>
      <c r="H3622" s="2">
        <v>43688</v>
      </c>
      <c r="I3622" s="1" t="s">
        <v>32</v>
      </c>
      <c r="J3622">
        <v>15</v>
      </c>
      <c r="K3622" s="1" t="s">
        <v>134</v>
      </c>
      <c r="L3622">
        <v>32</v>
      </c>
      <c r="M3622" s="1" t="s">
        <v>303</v>
      </c>
      <c r="N3622">
        <v>15</v>
      </c>
      <c r="O3622" s="1" t="s">
        <v>347</v>
      </c>
      <c r="P3622">
        <v>4</v>
      </c>
      <c r="Q3622">
        <v>7.4999999999999997E-2</v>
      </c>
      <c r="R3622">
        <v>5735.2</v>
      </c>
      <c r="S3622">
        <v>2810.248</v>
      </c>
      <c r="T3622">
        <v>11240.992</v>
      </c>
      <c r="U3622">
        <v>21220.239999999998</v>
      </c>
      <c r="V3622">
        <f>Sales[[#This Row],[Total Revenue]]-Sales[[#This Row],[Total Buying]]</f>
        <v>9979.2479999999978</v>
      </c>
      <c r="W3622">
        <v>216</v>
      </c>
      <c r="X3622" s="1" t="s">
        <v>897</v>
      </c>
      <c r="Y3622" s="1" t="s">
        <v>898</v>
      </c>
      <c r="Z3622" s="1" t="s">
        <v>236</v>
      </c>
      <c r="AA3622" s="1" t="s">
        <v>237</v>
      </c>
      <c r="AB3622" s="1" t="s">
        <v>147</v>
      </c>
      <c r="AC3622" s="1" t="s">
        <v>237</v>
      </c>
      <c r="AD3622">
        <v>48414</v>
      </c>
      <c r="AE3622">
        <v>35563</v>
      </c>
    </row>
    <row r="3623" spans="1:31" x14ac:dyDescent="0.3">
      <c r="A3623" s="1" t="s">
        <v>4457</v>
      </c>
      <c r="B3623" s="1" t="s">
        <v>47</v>
      </c>
      <c r="C3623" s="1" t="s">
        <v>77</v>
      </c>
      <c r="D3623" s="2">
        <v>43600</v>
      </c>
      <c r="E3623" s="2">
        <v>43678</v>
      </c>
      <c r="F3623" s="2" t="str">
        <f>TEXT(Sales[[#This Row],[OrderDate]],"dd")</f>
        <v>01</v>
      </c>
      <c r="G3623" s="2">
        <v>43706</v>
      </c>
      <c r="H3623" s="2">
        <v>43710</v>
      </c>
      <c r="I3623" s="1" t="s">
        <v>32</v>
      </c>
      <c r="J3623">
        <v>15</v>
      </c>
      <c r="K3623" s="1" t="s">
        <v>134</v>
      </c>
      <c r="L3623">
        <v>8</v>
      </c>
      <c r="M3623" s="1" t="s">
        <v>98</v>
      </c>
      <c r="N3623">
        <v>34</v>
      </c>
      <c r="O3623" s="1" t="s">
        <v>335</v>
      </c>
      <c r="P3623">
        <v>4</v>
      </c>
      <c r="Q3623">
        <v>0.05</v>
      </c>
      <c r="R3623">
        <v>2271.3000000000002</v>
      </c>
      <c r="S3623">
        <v>1612.623</v>
      </c>
      <c r="T3623">
        <v>6450.4920000000002</v>
      </c>
      <c r="U3623">
        <v>8630.94</v>
      </c>
      <c r="V3623">
        <f>Sales[[#This Row],[Total Revenue]]-Sales[[#This Row],[Total Buying]]</f>
        <v>2180.4480000000003</v>
      </c>
      <c r="W3623">
        <v>146</v>
      </c>
      <c r="X3623" s="1" t="s">
        <v>777</v>
      </c>
      <c r="Y3623" s="1" t="s">
        <v>778</v>
      </c>
      <c r="Z3623" s="1" t="s">
        <v>779</v>
      </c>
      <c r="AA3623" s="1" t="s">
        <v>780</v>
      </c>
      <c r="AB3623" s="1" t="s">
        <v>116</v>
      </c>
      <c r="AC3623" s="1" t="s">
        <v>780</v>
      </c>
      <c r="AD3623">
        <v>127177</v>
      </c>
      <c r="AE3623">
        <v>61442</v>
      </c>
    </row>
    <row r="3624" spans="1:31" x14ac:dyDescent="0.3">
      <c r="A3624" s="1" t="s">
        <v>4458</v>
      </c>
      <c r="B3624" s="1" t="s">
        <v>100</v>
      </c>
      <c r="C3624" s="1" t="s">
        <v>62</v>
      </c>
      <c r="D3624" s="2">
        <v>43600</v>
      </c>
      <c r="E3624" s="2">
        <v>43678</v>
      </c>
      <c r="F3624" s="2" t="str">
        <f>TEXT(Sales[[#This Row],[OrderDate]],"dd")</f>
        <v>01</v>
      </c>
      <c r="G3624" s="2">
        <v>43686</v>
      </c>
      <c r="H3624" s="2">
        <v>43693</v>
      </c>
      <c r="I3624" s="1" t="s">
        <v>32</v>
      </c>
      <c r="J3624">
        <v>26</v>
      </c>
      <c r="K3624" s="1" t="s">
        <v>247</v>
      </c>
      <c r="L3624">
        <v>1</v>
      </c>
      <c r="M3624" s="1" t="s">
        <v>79</v>
      </c>
      <c r="N3624">
        <v>7</v>
      </c>
      <c r="O3624" s="1" t="s">
        <v>260</v>
      </c>
      <c r="P3624">
        <v>4</v>
      </c>
      <c r="Q3624">
        <v>0.05</v>
      </c>
      <c r="R3624">
        <v>1849.2</v>
      </c>
      <c r="S3624">
        <v>1312.932</v>
      </c>
      <c r="T3624">
        <v>5251.7280000000001</v>
      </c>
      <c r="U3624">
        <v>7026.96</v>
      </c>
      <c r="V3624">
        <f>Sales[[#This Row],[Total Revenue]]-Sales[[#This Row],[Total Buying]]</f>
        <v>1775.232</v>
      </c>
      <c r="W3624">
        <v>261</v>
      </c>
      <c r="X3624" s="1" t="s">
        <v>263</v>
      </c>
      <c r="Y3624" s="1" t="s">
        <v>264</v>
      </c>
      <c r="Z3624" s="1" t="s">
        <v>38</v>
      </c>
      <c r="AA3624" s="1" t="s">
        <v>39</v>
      </c>
      <c r="AB3624" s="1" t="s">
        <v>40</v>
      </c>
      <c r="AC3624" s="1" t="s">
        <v>39</v>
      </c>
      <c r="AD3624">
        <v>880727</v>
      </c>
      <c r="AE3624">
        <v>32135</v>
      </c>
    </row>
    <row r="3625" spans="1:31" x14ac:dyDescent="0.3">
      <c r="A3625" s="1" t="s">
        <v>4459</v>
      </c>
      <c r="B3625" s="1" t="s">
        <v>42</v>
      </c>
      <c r="C3625" s="1" t="s">
        <v>239</v>
      </c>
      <c r="D3625" s="2">
        <v>43600</v>
      </c>
      <c r="E3625" s="2">
        <v>43678</v>
      </c>
      <c r="F3625" s="2" t="str">
        <f>TEXT(Sales[[#This Row],[OrderDate]],"dd")</f>
        <v>01</v>
      </c>
      <c r="G3625" s="2">
        <v>43698</v>
      </c>
      <c r="H3625" s="2">
        <v>43705</v>
      </c>
      <c r="I3625" s="1" t="s">
        <v>32</v>
      </c>
      <c r="J3625">
        <v>22</v>
      </c>
      <c r="K3625" s="1" t="s">
        <v>85</v>
      </c>
      <c r="L3625">
        <v>4</v>
      </c>
      <c r="M3625" s="1" t="s">
        <v>92</v>
      </c>
      <c r="N3625">
        <v>29</v>
      </c>
      <c r="O3625" s="1" t="s">
        <v>360</v>
      </c>
      <c r="P3625">
        <v>7</v>
      </c>
      <c r="Q3625">
        <v>0.1</v>
      </c>
      <c r="R3625">
        <v>3832.4</v>
      </c>
      <c r="S3625">
        <v>1647.932</v>
      </c>
      <c r="T3625">
        <v>11535.523999999999</v>
      </c>
      <c r="U3625">
        <v>24144.12</v>
      </c>
      <c r="V3625">
        <f>Sales[[#This Row],[Total Revenue]]-Sales[[#This Row],[Total Buying]]</f>
        <v>12608.596</v>
      </c>
      <c r="W3625">
        <v>359</v>
      </c>
      <c r="X3625" s="1" t="s">
        <v>1934</v>
      </c>
      <c r="Y3625" s="1" t="s">
        <v>404</v>
      </c>
      <c r="Z3625" s="1" t="s">
        <v>405</v>
      </c>
      <c r="AA3625" s="1" t="s">
        <v>406</v>
      </c>
      <c r="AB3625" s="1" t="s">
        <v>116</v>
      </c>
      <c r="AC3625" s="1" t="s">
        <v>406</v>
      </c>
      <c r="AD3625">
        <v>42233</v>
      </c>
      <c r="AE3625">
        <v>60191</v>
      </c>
    </row>
    <row r="3626" spans="1:31" x14ac:dyDescent="0.3">
      <c r="A3626" s="1" t="s">
        <v>4460</v>
      </c>
      <c r="B3626" s="1" t="s">
        <v>42</v>
      </c>
      <c r="C3626" s="1" t="s">
        <v>77</v>
      </c>
      <c r="D3626" s="2">
        <v>43600</v>
      </c>
      <c r="E3626" s="2">
        <v>43678</v>
      </c>
      <c r="F3626" s="2" t="str">
        <f>TEXT(Sales[[#This Row],[OrderDate]],"dd")</f>
        <v>01</v>
      </c>
      <c r="G3626" s="2">
        <v>43697</v>
      </c>
      <c r="H3626" s="2">
        <v>43704</v>
      </c>
      <c r="I3626" s="1" t="s">
        <v>32</v>
      </c>
      <c r="J3626">
        <v>21</v>
      </c>
      <c r="K3626" s="1" t="s">
        <v>43</v>
      </c>
      <c r="L3626">
        <v>1</v>
      </c>
      <c r="M3626" s="1" t="s">
        <v>79</v>
      </c>
      <c r="N3626">
        <v>42</v>
      </c>
      <c r="O3626" s="1" t="s">
        <v>139</v>
      </c>
      <c r="P3626">
        <v>6</v>
      </c>
      <c r="Q3626">
        <v>0.05</v>
      </c>
      <c r="R3626">
        <v>2613</v>
      </c>
      <c r="S3626">
        <v>1776.8400000000001</v>
      </c>
      <c r="T3626">
        <v>10661.04</v>
      </c>
      <c r="U3626">
        <v>14894.099999999999</v>
      </c>
      <c r="V3626">
        <f>Sales[[#This Row],[Total Revenue]]-Sales[[#This Row],[Total Buying]]</f>
        <v>4233.0599999999977</v>
      </c>
      <c r="W3626">
        <v>92</v>
      </c>
      <c r="X3626" s="1" t="s">
        <v>1314</v>
      </c>
      <c r="Y3626" s="1" t="s">
        <v>1315</v>
      </c>
      <c r="Z3626" s="1" t="s">
        <v>400</v>
      </c>
      <c r="AA3626" s="1" t="s">
        <v>401</v>
      </c>
      <c r="AB3626" s="1" t="s">
        <v>116</v>
      </c>
      <c r="AC3626" s="1" t="s">
        <v>401</v>
      </c>
      <c r="AD3626">
        <v>42165</v>
      </c>
      <c r="AE3626">
        <v>58484</v>
      </c>
    </row>
    <row r="3627" spans="1:31" x14ac:dyDescent="0.3">
      <c r="A3627" s="1" t="s">
        <v>4461</v>
      </c>
      <c r="B3627" s="1" t="s">
        <v>42</v>
      </c>
      <c r="C3627" s="1" t="s">
        <v>424</v>
      </c>
      <c r="D3627" s="2">
        <v>43600</v>
      </c>
      <c r="E3627" s="2">
        <v>43678</v>
      </c>
      <c r="F3627" s="2" t="str">
        <f>TEXT(Sales[[#This Row],[OrderDate]],"dd")</f>
        <v>01</v>
      </c>
      <c r="G3627" s="2">
        <v>43703</v>
      </c>
      <c r="H3627" s="2">
        <v>43712</v>
      </c>
      <c r="I3627" s="1" t="s">
        <v>32</v>
      </c>
      <c r="J3627">
        <v>22</v>
      </c>
      <c r="K3627" s="1" t="s">
        <v>85</v>
      </c>
      <c r="L3627">
        <v>18</v>
      </c>
      <c r="M3627" s="1" t="s">
        <v>334</v>
      </c>
      <c r="N3627">
        <v>11</v>
      </c>
      <c r="O3627" s="1" t="s">
        <v>126</v>
      </c>
      <c r="P3627">
        <v>5</v>
      </c>
      <c r="Q3627">
        <v>0.15</v>
      </c>
      <c r="R3627">
        <v>187.6</v>
      </c>
      <c r="S3627">
        <v>157.584</v>
      </c>
      <c r="T3627">
        <v>787.92000000000007</v>
      </c>
      <c r="U3627">
        <v>797.30000000000007</v>
      </c>
      <c r="V3627">
        <f>Sales[[#This Row],[Total Revenue]]-Sales[[#This Row],[Total Buying]]</f>
        <v>9.3799999999999955</v>
      </c>
      <c r="W3627">
        <v>62</v>
      </c>
      <c r="X3627" s="1" t="s">
        <v>492</v>
      </c>
      <c r="Y3627" s="1" t="s">
        <v>461</v>
      </c>
      <c r="Z3627" s="1" t="s">
        <v>158</v>
      </c>
      <c r="AA3627" s="1" t="s">
        <v>159</v>
      </c>
      <c r="AB3627" s="1" t="s">
        <v>116</v>
      </c>
      <c r="AC3627" s="1" t="s">
        <v>159</v>
      </c>
      <c r="AD3627">
        <v>25199</v>
      </c>
      <c r="AE3627">
        <v>50971</v>
      </c>
    </row>
    <row r="3628" spans="1:31" x14ac:dyDescent="0.3">
      <c r="A3628" s="1" t="s">
        <v>4462</v>
      </c>
      <c r="B3628" s="1" t="s">
        <v>47</v>
      </c>
      <c r="C3628" s="1" t="s">
        <v>77</v>
      </c>
      <c r="D3628" s="2">
        <v>43600</v>
      </c>
      <c r="E3628" s="2">
        <v>43678</v>
      </c>
      <c r="F3628" s="2" t="str">
        <f>TEXT(Sales[[#This Row],[OrderDate]],"dd")</f>
        <v>01</v>
      </c>
      <c r="G3628" s="2">
        <v>43688</v>
      </c>
      <c r="H3628" s="2">
        <v>43697</v>
      </c>
      <c r="I3628" s="1" t="s">
        <v>32</v>
      </c>
      <c r="J3628">
        <v>19</v>
      </c>
      <c r="K3628" s="1" t="s">
        <v>97</v>
      </c>
      <c r="L3628">
        <v>35</v>
      </c>
      <c r="M3628" s="1" t="s">
        <v>161</v>
      </c>
      <c r="N3628">
        <v>2</v>
      </c>
      <c r="O3628" s="1" t="s">
        <v>394</v>
      </c>
      <c r="P3628">
        <v>1</v>
      </c>
      <c r="Q3628">
        <v>0.3</v>
      </c>
      <c r="R3628">
        <v>180.9</v>
      </c>
      <c r="S3628">
        <v>115.77600000000001</v>
      </c>
      <c r="T3628">
        <v>115.77600000000001</v>
      </c>
      <c r="U3628">
        <v>126.63</v>
      </c>
      <c r="V3628">
        <f>Sales[[#This Row],[Total Revenue]]-Sales[[#This Row],[Total Buying]]</f>
        <v>10.853999999999985</v>
      </c>
      <c r="W3628">
        <v>143</v>
      </c>
      <c r="X3628" s="1" t="s">
        <v>774</v>
      </c>
      <c r="Y3628" s="1" t="s">
        <v>775</v>
      </c>
      <c r="Z3628" s="1" t="s">
        <v>457</v>
      </c>
      <c r="AA3628" s="1" t="s">
        <v>458</v>
      </c>
      <c r="AB3628" s="1" t="s">
        <v>56</v>
      </c>
      <c r="AC3628" s="1" t="s">
        <v>458</v>
      </c>
      <c r="AD3628">
        <v>57025</v>
      </c>
      <c r="AE3628">
        <v>36568</v>
      </c>
    </row>
    <row r="3629" spans="1:31" x14ac:dyDescent="0.3">
      <c r="A3629" s="1" t="s">
        <v>4463</v>
      </c>
      <c r="B3629" s="1" t="s">
        <v>30</v>
      </c>
      <c r="C3629" s="1" t="s">
        <v>424</v>
      </c>
      <c r="D3629" s="2">
        <v>43600</v>
      </c>
      <c r="E3629" s="2">
        <v>43678</v>
      </c>
      <c r="F3629" s="2" t="str">
        <f>TEXT(Sales[[#This Row],[OrderDate]],"dd")</f>
        <v>01</v>
      </c>
      <c r="G3629" s="2">
        <v>43695</v>
      </c>
      <c r="H3629" s="2">
        <v>43696</v>
      </c>
      <c r="I3629" s="1" t="s">
        <v>32</v>
      </c>
      <c r="J3629">
        <v>8</v>
      </c>
      <c r="K3629" s="1" t="s">
        <v>105</v>
      </c>
      <c r="L3629">
        <v>26</v>
      </c>
      <c r="M3629" s="1" t="s">
        <v>215</v>
      </c>
      <c r="N3629">
        <v>37</v>
      </c>
      <c r="O3629" s="1" t="s">
        <v>309</v>
      </c>
      <c r="P3629">
        <v>3</v>
      </c>
      <c r="Q3629">
        <v>7.4999999999999997E-2</v>
      </c>
      <c r="R3629">
        <v>5138.9000000000005</v>
      </c>
      <c r="S3629">
        <v>3597.23</v>
      </c>
      <c r="T3629">
        <v>10791.69</v>
      </c>
      <c r="U3629">
        <v>14260.4475</v>
      </c>
      <c r="V3629">
        <f>Sales[[#This Row],[Total Revenue]]-Sales[[#This Row],[Total Buying]]</f>
        <v>3468.7574999999997</v>
      </c>
      <c r="W3629">
        <v>82</v>
      </c>
      <c r="X3629" s="1" t="s">
        <v>597</v>
      </c>
      <c r="Y3629" s="1" t="s">
        <v>285</v>
      </c>
      <c r="Z3629" s="1" t="s">
        <v>158</v>
      </c>
      <c r="AA3629" s="1" t="s">
        <v>159</v>
      </c>
      <c r="AB3629" s="1" t="s">
        <v>116</v>
      </c>
      <c r="AC3629" s="1" t="s">
        <v>159</v>
      </c>
      <c r="AD3629">
        <v>32835</v>
      </c>
      <c r="AE3629">
        <v>79925</v>
      </c>
    </row>
    <row r="3630" spans="1:31" x14ac:dyDescent="0.3">
      <c r="A3630" s="1" t="s">
        <v>4464</v>
      </c>
      <c r="B3630" s="1" t="s">
        <v>30</v>
      </c>
      <c r="C3630" s="1" t="s">
        <v>239</v>
      </c>
      <c r="D3630" s="2">
        <v>43600</v>
      </c>
      <c r="E3630" s="2">
        <v>43678</v>
      </c>
      <c r="F3630" s="2" t="str">
        <f>TEXT(Sales[[#This Row],[OrderDate]],"dd")</f>
        <v>01</v>
      </c>
      <c r="G3630" s="2">
        <v>43698</v>
      </c>
      <c r="H3630" s="2">
        <v>43705</v>
      </c>
      <c r="I3630" s="1" t="s">
        <v>32</v>
      </c>
      <c r="J3630">
        <v>6</v>
      </c>
      <c r="K3630" s="1" t="s">
        <v>33</v>
      </c>
      <c r="L3630">
        <v>35</v>
      </c>
      <c r="M3630" s="1" t="s">
        <v>161</v>
      </c>
      <c r="N3630">
        <v>3</v>
      </c>
      <c r="O3630" s="1" t="s">
        <v>167</v>
      </c>
      <c r="P3630">
        <v>7</v>
      </c>
      <c r="Q3630">
        <v>0.05</v>
      </c>
      <c r="R3630">
        <v>6210.9000000000005</v>
      </c>
      <c r="S3630">
        <v>4223.4120000000003</v>
      </c>
      <c r="T3630">
        <v>29563.884000000002</v>
      </c>
      <c r="U3630">
        <v>41302.485000000001</v>
      </c>
      <c r="V3630">
        <f>Sales[[#This Row],[Total Revenue]]-Sales[[#This Row],[Total Buying]]</f>
        <v>11738.600999999999</v>
      </c>
      <c r="W3630">
        <v>341</v>
      </c>
      <c r="X3630" s="1" t="s">
        <v>758</v>
      </c>
      <c r="Y3630" s="1" t="s">
        <v>759</v>
      </c>
      <c r="Z3630" s="1" t="s">
        <v>251</v>
      </c>
      <c r="AA3630" s="1" t="s">
        <v>252</v>
      </c>
      <c r="AB3630" s="1" t="s">
        <v>56</v>
      </c>
      <c r="AC3630" s="1" t="s">
        <v>252</v>
      </c>
      <c r="AD3630">
        <v>38114</v>
      </c>
      <c r="AE3630">
        <v>109917</v>
      </c>
    </row>
    <row r="3631" spans="1:31" x14ac:dyDescent="0.3">
      <c r="A3631" s="1" t="s">
        <v>4465</v>
      </c>
      <c r="B3631" s="1" t="s">
        <v>42</v>
      </c>
      <c r="C3631" s="1" t="s">
        <v>48</v>
      </c>
      <c r="D3631" s="2">
        <v>43600</v>
      </c>
      <c r="E3631" s="2">
        <v>43678</v>
      </c>
      <c r="F3631" s="2" t="str">
        <f>TEXT(Sales[[#This Row],[OrderDate]],"dd")</f>
        <v>01</v>
      </c>
      <c r="G3631" s="2">
        <v>43698</v>
      </c>
      <c r="H3631" s="2">
        <v>43703</v>
      </c>
      <c r="I3631" s="1" t="s">
        <v>32</v>
      </c>
      <c r="J3631">
        <v>23</v>
      </c>
      <c r="K3631" s="1" t="s">
        <v>171</v>
      </c>
      <c r="L3631">
        <v>33</v>
      </c>
      <c r="M3631" s="1" t="s">
        <v>262</v>
      </c>
      <c r="N3631">
        <v>37</v>
      </c>
      <c r="O3631" s="1" t="s">
        <v>309</v>
      </c>
      <c r="P3631">
        <v>3</v>
      </c>
      <c r="Q3631">
        <v>7.4999999999999997E-2</v>
      </c>
      <c r="R3631">
        <v>254.6</v>
      </c>
      <c r="S3631">
        <v>201.13400000000001</v>
      </c>
      <c r="T3631">
        <v>603.40200000000004</v>
      </c>
      <c r="U3631">
        <v>706.51499999999999</v>
      </c>
      <c r="V3631">
        <f>Sales[[#This Row],[Total Revenue]]-Sales[[#This Row],[Total Buying]]</f>
        <v>103.11299999999994</v>
      </c>
      <c r="W3631">
        <v>51</v>
      </c>
      <c r="X3631" s="1" t="s">
        <v>452</v>
      </c>
      <c r="Y3631" s="1" t="s">
        <v>285</v>
      </c>
      <c r="Z3631" s="1" t="s">
        <v>158</v>
      </c>
      <c r="AA3631" s="1" t="s">
        <v>159</v>
      </c>
      <c r="AB3631" s="1" t="s">
        <v>116</v>
      </c>
      <c r="AC3631" s="1" t="s">
        <v>159</v>
      </c>
      <c r="AD3631">
        <v>32685</v>
      </c>
      <c r="AE3631">
        <v>74610</v>
      </c>
    </row>
    <row r="3632" spans="1:31" x14ac:dyDescent="0.3">
      <c r="A3632" s="1" t="s">
        <v>4466</v>
      </c>
      <c r="B3632" s="1" t="s">
        <v>42</v>
      </c>
      <c r="C3632" s="1" t="s">
        <v>31</v>
      </c>
      <c r="D3632" s="2">
        <v>43500</v>
      </c>
      <c r="E3632" s="2">
        <v>43678</v>
      </c>
      <c r="F3632" s="2" t="str">
        <f>TEXT(Sales[[#This Row],[OrderDate]],"dd")</f>
        <v>01</v>
      </c>
      <c r="G3632" s="2">
        <v>43699</v>
      </c>
      <c r="H3632" s="2">
        <v>43702</v>
      </c>
      <c r="I3632" s="1" t="s">
        <v>32</v>
      </c>
      <c r="J3632">
        <v>21</v>
      </c>
      <c r="K3632" s="1" t="s">
        <v>43</v>
      </c>
      <c r="L3632">
        <v>46</v>
      </c>
      <c r="M3632" s="1" t="s">
        <v>203</v>
      </c>
      <c r="N3632">
        <v>23</v>
      </c>
      <c r="O3632" s="1" t="s">
        <v>103</v>
      </c>
      <c r="P3632">
        <v>3</v>
      </c>
      <c r="Q3632">
        <v>0.1</v>
      </c>
      <c r="R3632">
        <v>1005</v>
      </c>
      <c r="S3632">
        <v>502.5</v>
      </c>
      <c r="T3632">
        <v>1507.5</v>
      </c>
      <c r="U3632">
        <v>2713.5</v>
      </c>
      <c r="V3632">
        <f>Sales[[#This Row],[Total Revenue]]-Sales[[#This Row],[Total Buying]]</f>
        <v>1206</v>
      </c>
      <c r="W3632">
        <v>261</v>
      </c>
      <c r="X3632" s="1" t="s">
        <v>263</v>
      </c>
      <c r="Y3632" s="1" t="s">
        <v>264</v>
      </c>
      <c r="Z3632" s="1" t="s">
        <v>38</v>
      </c>
      <c r="AA3632" s="1" t="s">
        <v>39</v>
      </c>
      <c r="AB3632" s="1" t="s">
        <v>40</v>
      </c>
      <c r="AC3632" s="1" t="s">
        <v>39</v>
      </c>
      <c r="AD3632">
        <v>880727</v>
      </c>
      <c r="AE3632">
        <v>32135</v>
      </c>
    </row>
    <row r="3633" spans="1:31" x14ac:dyDescent="0.3">
      <c r="A3633" s="1" t="s">
        <v>4467</v>
      </c>
      <c r="B3633" s="1" t="s">
        <v>42</v>
      </c>
      <c r="C3633" s="1" t="s">
        <v>62</v>
      </c>
      <c r="D3633" s="2">
        <v>43600</v>
      </c>
      <c r="E3633" s="2">
        <v>43678</v>
      </c>
      <c r="F3633" s="2" t="str">
        <f>TEXT(Sales[[#This Row],[OrderDate]],"dd")</f>
        <v>01</v>
      </c>
      <c r="G3633" s="2">
        <v>43696</v>
      </c>
      <c r="H3633" s="2">
        <v>43706</v>
      </c>
      <c r="I3633" s="1" t="s">
        <v>32</v>
      </c>
      <c r="J3633">
        <v>25</v>
      </c>
      <c r="K3633" s="1" t="s">
        <v>333</v>
      </c>
      <c r="L3633">
        <v>30</v>
      </c>
      <c r="M3633" s="1" t="s">
        <v>166</v>
      </c>
      <c r="N3633">
        <v>22</v>
      </c>
      <c r="O3633" s="1" t="s">
        <v>128</v>
      </c>
      <c r="P3633">
        <v>2</v>
      </c>
      <c r="Q3633">
        <v>0.05</v>
      </c>
      <c r="R3633">
        <v>2432.1</v>
      </c>
      <c r="S3633">
        <v>1580.865</v>
      </c>
      <c r="T3633">
        <v>3161.73</v>
      </c>
      <c r="U3633">
        <v>4620.99</v>
      </c>
      <c r="V3633">
        <f>Sales[[#This Row],[Total Revenue]]-Sales[[#This Row],[Total Buying]]</f>
        <v>1459.2599999999998</v>
      </c>
      <c r="W3633">
        <v>302</v>
      </c>
      <c r="X3633" s="1" t="s">
        <v>1084</v>
      </c>
      <c r="Y3633" s="1" t="s">
        <v>144</v>
      </c>
      <c r="Z3633" s="1" t="s">
        <v>432</v>
      </c>
      <c r="AA3633" s="1" t="s">
        <v>433</v>
      </c>
      <c r="AB3633" s="1" t="s">
        <v>56</v>
      </c>
      <c r="AC3633" s="1" t="s">
        <v>433</v>
      </c>
      <c r="AD3633">
        <v>51776</v>
      </c>
      <c r="AE3633">
        <v>46947</v>
      </c>
    </row>
    <row r="3634" spans="1:31" x14ac:dyDescent="0.3">
      <c r="A3634" s="1" t="s">
        <v>4468</v>
      </c>
      <c r="B3634" s="1" t="s">
        <v>100</v>
      </c>
      <c r="C3634" s="1" t="s">
        <v>31</v>
      </c>
      <c r="D3634" s="2">
        <v>43600</v>
      </c>
      <c r="E3634" s="2">
        <v>43678</v>
      </c>
      <c r="F3634" s="2" t="str">
        <f>TEXT(Sales[[#This Row],[OrderDate]],"dd")</f>
        <v>01</v>
      </c>
      <c r="G3634" s="2">
        <v>43696</v>
      </c>
      <c r="H3634" s="2">
        <v>43697</v>
      </c>
      <c r="I3634" s="1" t="s">
        <v>32</v>
      </c>
      <c r="J3634">
        <v>27</v>
      </c>
      <c r="K3634" s="1" t="s">
        <v>179</v>
      </c>
      <c r="L3634">
        <v>22</v>
      </c>
      <c r="M3634" s="1" t="s">
        <v>71</v>
      </c>
      <c r="N3634">
        <v>7</v>
      </c>
      <c r="O3634" s="1" t="s">
        <v>260</v>
      </c>
      <c r="P3634">
        <v>2</v>
      </c>
      <c r="Q3634">
        <v>7.4999999999999997E-2</v>
      </c>
      <c r="R3634">
        <v>247.9</v>
      </c>
      <c r="S3634">
        <v>126.429</v>
      </c>
      <c r="T3634">
        <v>252.858</v>
      </c>
      <c r="U3634">
        <v>458.61500000000001</v>
      </c>
      <c r="V3634">
        <f>Sales[[#This Row],[Total Revenue]]-Sales[[#This Row],[Total Buying]]</f>
        <v>205.75700000000001</v>
      </c>
      <c r="W3634">
        <v>251</v>
      </c>
      <c r="X3634" s="1" t="s">
        <v>1602</v>
      </c>
      <c r="Y3634" s="1" t="s">
        <v>387</v>
      </c>
      <c r="Z3634" s="1" t="s">
        <v>388</v>
      </c>
      <c r="AA3634" s="1" t="s">
        <v>389</v>
      </c>
      <c r="AB3634" s="1" t="s">
        <v>116</v>
      </c>
      <c r="AC3634" s="1" t="s">
        <v>389</v>
      </c>
      <c r="AD3634">
        <v>104492</v>
      </c>
      <c r="AE3634">
        <v>63120</v>
      </c>
    </row>
    <row r="3635" spans="1:31" x14ac:dyDescent="0.3">
      <c r="A3635" s="1" t="s">
        <v>4469</v>
      </c>
      <c r="B3635" s="1" t="s">
        <v>100</v>
      </c>
      <c r="C3635" s="1" t="s">
        <v>77</v>
      </c>
      <c r="D3635" s="2">
        <v>43600</v>
      </c>
      <c r="E3635" s="2">
        <v>43678</v>
      </c>
      <c r="F3635" s="2" t="str">
        <f>TEXT(Sales[[#This Row],[OrderDate]],"dd")</f>
        <v>01</v>
      </c>
      <c r="G3635" s="2">
        <v>43699</v>
      </c>
      <c r="H3635" s="2">
        <v>43702</v>
      </c>
      <c r="I3635" s="1" t="s">
        <v>32</v>
      </c>
      <c r="J3635">
        <v>26</v>
      </c>
      <c r="K3635" s="1" t="s">
        <v>247</v>
      </c>
      <c r="L3635">
        <v>33</v>
      </c>
      <c r="M3635" s="1" t="s">
        <v>262</v>
      </c>
      <c r="N3635">
        <v>22</v>
      </c>
      <c r="O3635" s="1" t="s">
        <v>128</v>
      </c>
      <c r="P3635">
        <v>2</v>
      </c>
      <c r="Q3635">
        <v>0.1</v>
      </c>
      <c r="R3635">
        <v>1132.3</v>
      </c>
      <c r="S3635">
        <v>668.0569999999999</v>
      </c>
      <c r="T3635">
        <v>1336.1139999999998</v>
      </c>
      <c r="U3635">
        <v>2038.1399999999999</v>
      </c>
      <c r="V3635">
        <f>Sales[[#This Row],[Total Revenue]]-Sales[[#This Row],[Total Buying]]</f>
        <v>702.02600000000007</v>
      </c>
      <c r="W3635">
        <v>163</v>
      </c>
      <c r="X3635" s="1" t="s">
        <v>791</v>
      </c>
      <c r="Y3635" s="1" t="s">
        <v>532</v>
      </c>
      <c r="Z3635" s="1" t="s">
        <v>196</v>
      </c>
      <c r="AA3635" s="1" t="s">
        <v>197</v>
      </c>
      <c r="AB3635" s="1" t="s">
        <v>147</v>
      </c>
      <c r="AC3635" s="1" t="s">
        <v>197</v>
      </c>
      <c r="AD3635">
        <v>39769</v>
      </c>
      <c r="AE3635">
        <v>66065</v>
      </c>
    </row>
    <row r="3636" spans="1:31" x14ac:dyDescent="0.3">
      <c r="A3636" s="1" t="s">
        <v>4470</v>
      </c>
      <c r="B3636" s="1" t="s">
        <v>30</v>
      </c>
      <c r="C3636" s="1" t="s">
        <v>77</v>
      </c>
      <c r="D3636" s="2">
        <v>43500</v>
      </c>
      <c r="E3636" s="2">
        <v>43679</v>
      </c>
      <c r="F3636" s="2" t="str">
        <f>TEXT(Sales[[#This Row],[OrderDate]],"dd")</f>
        <v>02</v>
      </c>
      <c r="G3636" s="2">
        <v>43690</v>
      </c>
      <c r="H3636" s="2">
        <v>43698</v>
      </c>
      <c r="I3636" s="1" t="s">
        <v>32</v>
      </c>
      <c r="J3636">
        <v>12</v>
      </c>
      <c r="K3636" s="1" t="s">
        <v>208</v>
      </c>
      <c r="L3636">
        <v>29</v>
      </c>
      <c r="M3636" s="1" t="s">
        <v>429</v>
      </c>
      <c r="N3636">
        <v>43</v>
      </c>
      <c r="O3636" s="1" t="s">
        <v>580</v>
      </c>
      <c r="P3636">
        <v>8</v>
      </c>
      <c r="Q3636">
        <v>7.4999999999999997E-2</v>
      </c>
      <c r="R3636">
        <v>1038.5</v>
      </c>
      <c r="S3636">
        <v>664.64</v>
      </c>
      <c r="T3636">
        <v>5317.12</v>
      </c>
      <c r="U3636">
        <v>7684.9</v>
      </c>
      <c r="V3636">
        <f>Sales[[#This Row],[Total Revenue]]-Sales[[#This Row],[Total Buying]]</f>
        <v>2367.7799999999997</v>
      </c>
      <c r="W3636">
        <v>118</v>
      </c>
      <c r="X3636" s="1" t="s">
        <v>1390</v>
      </c>
      <c r="Y3636" s="1" t="s">
        <v>711</v>
      </c>
      <c r="Z3636" s="1" t="s">
        <v>306</v>
      </c>
      <c r="AA3636" s="1" t="s">
        <v>307</v>
      </c>
      <c r="AB3636" s="1" t="s">
        <v>56</v>
      </c>
      <c r="AC3636" s="1" t="s">
        <v>307</v>
      </c>
      <c r="AD3636">
        <v>33707</v>
      </c>
      <c r="AE3636">
        <v>59680</v>
      </c>
    </row>
    <row r="3637" spans="1:31" x14ac:dyDescent="0.3">
      <c r="A3637" s="1" t="s">
        <v>4471</v>
      </c>
      <c r="B3637" s="1" t="s">
        <v>100</v>
      </c>
      <c r="C3637" s="1" t="s">
        <v>31</v>
      </c>
      <c r="D3637" s="2">
        <v>43600</v>
      </c>
      <c r="E3637" s="2">
        <v>43679</v>
      </c>
      <c r="F3637" s="2" t="str">
        <f>TEXT(Sales[[#This Row],[OrderDate]],"dd")</f>
        <v>02</v>
      </c>
      <c r="G3637" s="2">
        <v>43681</v>
      </c>
      <c r="H3637" s="2">
        <v>43690</v>
      </c>
      <c r="I3637" s="1" t="s">
        <v>32</v>
      </c>
      <c r="J3637">
        <v>26</v>
      </c>
      <c r="K3637" s="1" t="s">
        <v>247</v>
      </c>
      <c r="L3637">
        <v>50</v>
      </c>
      <c r="M3637" s="1" t="s">
        <v>427</v>
      </c>
      <c r="N3637">
        <v>1</v>
      </c>
      <c r="O3637" s="1" t="s">
        <v>72</v>
      </c>
      <c r="P3637">
        <v>4</v>
      </c>
      <c r="Q3637">
        <v>0.05</v>
      </c>
      <c r="R3637">
        <v>207.70000000000002</v>
      </c>
      <c r="S3637">
        <v>89.311000000000007</v>
      </c>
      <c r="T3637">
        <v>357.24400000000003</v>
      </c>
      <c r="U3637">
        <v>789.2600000000001</v>
      </c>
      <c r="V3637">
        <f>Sales[[#This Row],[Total Revenue]]-Sales[[#This Row],[Total Buying]]</f>
        <v>432.01600000000008</v>
      </c>
      <c r="W3637">
        <v>240</v>
      </c>
      <c r="X3637" s="1" t="s">
        <v>1038</v>
      </c>
      <c r="Y3637" s="1" t="s">
        <v>1039</v>
      </c>
      <c r="Z3637" s="1" t="s">
        <v>1040</v>
      </c>
      <c r="AA3637" s="1" t="s">
        <v>1041</v>
      </c>
      <c r="AB3637" s="1" t="s">
        <v>147</v>
      </c>
      <c r="AC3637" s="1" t="s">
        <v>1041</v>
      </c>
      <c r="AD3637">
        <v>173764</v>
      </c>
      <c r="AE3637">
        <v>49896</v>
      </c>
    </row>
    <row r="3638" spans="1:31" x14ac:dyDescent="0.3">
      <c r="A3638" s="1" t="s">
        <v>4472</v>
      </c>
      <c r="B3638" s="1" t="s">
        <v>100</v>
      </c>
      <c r="C3638" s="1" t="s">
        <v>77</v>
      </c>
      <c r="D3638" s="2">
        <v>43600</v>
      </c>
      <c r="E3638" s="2">
        <v>43679</v>
      </c>
      <c r="F3638" s="2" t="str">
        <f>TEXT(Sales[[#This Row],[OrderDate]],"dd")</f>
        <v>02</v>
      </c>
      <c r="G3638" s="2">
        <v>43693</v>
      </c>
      <c r="H3638" s="2">
        <v>43703</v>
      </c>
      <c r="I3638" s="1" t="s">
        <v>32</v>
      </c>
      <c r="J3638">
        <v>26</v>
      </c>
      <c r="K3638" s="1" t="s">
        <v>247</v>
      </c>
      <c r="L3638">
        <v>19</v>
      </c>
      <c r="M3638" s="1" t="s">
        <v>346</v>
      </c>
      <c r="N3638">
        <v>14</v>
      </c>
      <c r="O3638" s="1" t="s">
        <v>438</v>
      </c>
      <c r="P3638">
        <v>7</v>
      </c>
      <c r="Q3638">
        <v>0.05</v>
      </c>
      <c r="R3638">
        <v>2311.5</v>
      </c>
      <c r="S3638">
        <v>1733.625</v>
      </c>
      <c r="T3638">
        <v>12135.375</v>
      </c>
      <c r="U3638">
        <v>15371.475000000002</v>
      </c>
      <c r="V3638">
        <f>Sales[[#This Row],[Total Revenue]]-Sales[[#This Row],[Total Buying]]</f>
        <v>3236.1000000000022</v>
      </c>
      <c r="W3638">
        <v>168</v>
      </c>
      <c r="X3638" s="1" t="s">
        <v>1172</v>
      </c>
      <c r="Y3638" s="1" t="s">
        <v>532</v>
      </c>
      <c r="Z3638" s="1" t="s">
        <v>196</v>
      </c>
      <c r="AA3638" s="1" t="s">
        <v>197</v>
      </c>
      <c r="AB3638" s="1" t="s">
        <v>147</v>
      </c>
      <c r="AC3638" s="1" t="s">
        <v>197</v>
      </c>
      <c r="AD3638">
        <v>37478</v>
      </c>
      <c r="AE3638">
        <v>69857</v>
      </c>
    </row>
    <row r="3639" spans="1:31" x14ac:dyDescent="0.3">
      <c r="A3639" s="1" t="s">
        <v>4473</v>
      </c>
      <c r="B3639" s="1" t="s">
        <v>30</v>
      </c>
      <c r="C3639" s="1" t="s">
        <v>31</v>
      </c>
      <c r="D3639" s="2">
        <v>43600</v>
      </c>
      <c r="E3639" s="2">
        <v>43679</v>
      </c>
      <c r="F3639" s="2" t="str">
        <f>TEXT(Sales[[#This Row],[OrderDate]],"dd")</f>
        <v>02</v>
      </c>
      <c r="G3639" s="2">
        <v>43706</v>
      </c>
      <c r="H3639" s="2">
        <v>43715</v>
      </c>
      <c r="I3639" s="1" t="s">
        <v>32</v>
      </c>
      <c r="J3639">
        <v>1</v>
      </c>
      <c r="K3639" s="1" t="s">
        <v>78</v>
      </c>
      <c r="L3639">
        <v>35</v>
      </c>
      <c r="M3639" s="1" t="s">
        <v>161</v>
      </c>
      <c r="N3639">
        <v>40</v>
      </c>
      <c r="O3639" s="1" t="s">
        <v>199</v>
      </c>
      <c r="P3639">
        <v>2</v>
      </c>
      <c r="Q3639">
        <v>7.4999999999999997E-2</v>
      </c>
      <c r="R3639">
        <v>3001.6</v>
      </c>
      <c r="S3639">
        <v>2341.248</v>
      </c>
      <c r="T3639">
        <v>4682.4960000000001</v>
      </c>
      <c r="U3639">
        <v>5552.96</v>
      </c>
      <c r="V3639">
        <f>Sales[[#This Row],[Total Revenue]]-Sales[[#This Row],[Total Buying]]</f>
        <v>870.46399999999994</v>
      </c>
      <c r="W3639">
        <v>211</v>
      </c>
      <c r="X3639" s="1" t="s">
        <v>1008</v>
      </c>
      <c r="Y3639" s="1" t="s">
        <v>1009</v>
      </c>
      <c r="Z3639" s="1" t="s">
        <v>231</v>
      </c>
      <c r="AA3639" s="1" t="s">
        <v>232</v>
      </c>
      <c r="AB3639" s="1" t="s">
        <v>56</v>
      </c>
      <c r="AC3639" s="1" t="s">
        <v>232</v>
      </c>
      <c r="AD3639">
        <v>242268</v>
      </c>
      <c r="AE3639">
        <v>42241</v>
      </c>
    </row>
    <row r="3640" spans="1:31" x14ac:dyDescent="0.3">
      <c r="A3640" s="1" t="s">
        <v>4474</v>
      </c>
      <c r="B3640" s="1" t="s">
        <v>47</v>
      </c>
      <c r="C3640" s="1" t="s">
        <v>62</v>
      </c>
      <c r="D3640" s="2">
        <v>43600</v>
      </c>
      <c r="E3640" s="2">
        <v>43679</v>
      </c>
      <c r="F3640" s="2" t="str">
        <f>TEXT(Sales[[#This Row],[OrderDate]],"dd")</f>
        <v>02</v>
      </c>
      <c r="G3640" s="2">
        <v>43705</v>
      </c>
      <c r="H3640" s="2">
        <v>43706</v>
      </c>
      <c r="I3640" s="1" t="s">
        <v>32</v>
      </c>
      <c r="J3640">
        <v>14</v>
      </c>
      <c r="K3640" s="1" t="s">
        <v>222</v>
      </c>
      <c r="L3640">
        <v>4</v>
      </c>
      <c r="M3640" s="1" t="s">
        <v>92</v>
      </c>
      <c r="N3640">
        <v>22</v>
      </c>
      <c r="O3640" s="1" t="s">
        <v>128</v>
      </c>
      <c r="P3640">
        <v>2</v>
      </c>
      <c r="Q3640">
        <v>0.05</v>
      </c>
      <c r="R3640">
        <v>167.5</v>
      </c>
      <c r="S3640">
        <v>110.55000000000001</v>
      </c>
      <c r="T3640">
        <v>221.10000000000002</v>
      </c>
      <c r="U3640">
        <v>318.25</v>
      </c>
      <c r="V3640">
        <f>Sales[[#This Row],[Total Revenue]]-Sales[[#This Row],[Total Buying]]</f>
        <v>97.149999999999977</v>
      </c>
      <c r="W3640">
        <v>301</v>
      </c>
      <c r="X3640" s="1" t="s">
        <v>1318</v>
      </c>
      <c r="Y3640" s="1" t="s">
        <v>769</v>
      </c>
      <c r="Z3640" s="1" t="s">
        <v>432</v>
      </c>
      <c r="AA3640" s="1" t="s">
        <v>433</v>
      </c>
      <c r="AB3640" s="1" t="s">
        <v>56</v>
      </c>
      <c r="AC3640" s="1" t="s">
        <v>433</v>
      </c>
      <c r="AD3640">
        <v>70228</v>
      </c>
      <c r="AE3640">
        <v>40177</v>
      </c>
    </row>
    <row r="3641" spans="1:31" x14ac:dyDescent="0.3">
      <c r="A3641" s="1" t="s">
        <v>4475</v>
      </c>
      <c r="B3641" s="1" t="s">
        <v>100</v>
      </c>
      <c r="C3641" s="1" t="s">
        <v>62</v>
      </c>
      <c r="D3641" s="2">
        <v>43600</v>
      </c>
      <c r="E3641" s="2">
        <v>43679</v>
      </c>
      <c r="F3641" s="2" t="str">
        <f>TEXT(Sales[[#This Row],[OrderDate]],"dd")</f>
        <v>02</v>
      </c>
      <c r="G3641" s="2">
        <v>43699</v>
      </c>
      <c r="H3641" s="2">
        <v>43706</v>
      </c>
      <c r="I3641" s="1" t="s">
        <v>32</v>
      </c>
      <c r="J3641">
        <v>28</v>
      </c>
      <c r="K3641" s="1" t="s">
        <v>101</v>
      </c>
      <c r="L3641">
        <v>38</v>
      </c>
      <c r="M3641" s="1" t="s">
        <v>226</v>
      </c>
      <c r="N3641">
        <v>23</v>
      </c>
      <c r="O3641" s="1" t="s">
        <v>103</v>
      </c>
      <c r="P3641">
        <v>4</v>
      </c>
      <c r="Q3641">
        <v>7.4999999999999997E-2</v>
      </c>
      <c r="R3641">
        <v>3859.2000000000003</v>
      </c>
      <c r="S3641">
        <v>2006.7840000000001</v>
      </c>
      <c r="T3641">
        <v>8027.1360000000004</v>
      </c>
      <c r="U3641">
        <v>14279.04</v>
      </c>
      <c r="V3641">
        <f>Sales[[#This Row],[Total Revenue]]-Sales[[#This Row],[Total Buying]]</f>
        <v>6251.9040000000005</v>
      </c>
      <c r="W3641">
        <v>266</v>
      </c>
      <c r="X3641" s="1" t="s">
        <v>1159</v>
      </c>
      <c r="Y3641" s="1" t="s">
        <v>1160</v>
      </c>
      <c r="Z3641" s="1" t="s">
        <v>38</v>
      </c>
      <c r="AA3641" s="1" t="s">
        <v>39</v>
      </c>
      <c r="AB3641" s="1" t="s">
        <v>40</v>
      </c>
      <c r="AC3641" s="1" t="s">
        <v>39</v>
      </c>
      <c r="AD3641">
        <v>738644</v>
      </c>
      <c r="AE3641">
        <v>47030</v>
      </c>
    </row>
    <row r="3642" spans="1:31" x14ac:dyDescent="0.3">
      <c r="A3642" s="1" t="s">
        <v>4476</v>
      </c>
      <c r="B3642" s="1" t="s">
        <v>30</v>
      </c>
      <c r="C3642" s="1" t="s">
        <v>62</v>
      </c>
      <c r="D3642" s="2">
        <v>43600</v>
      </c>
      <c r="E3642" s="2">
        <v>43679</v>
      </c>
      <c r="F3642" s="2" t="str">
        <f>TEXT(Sales[[#This Row],[OrderDate]],"dd")</f>
        <v>02</v>
      </c>
      <c r="G3642" s="2">
        <v>43705</v>
      </c>
      <c r="H3642" s="2">
        <v>43709</v>
      </c>
      <c r="I3642" s="1" t="s">
        <v>32</v>
      </c>
      <c r="J3642">
        <v>3</v>
      </c>
      <c r="K3642" s="1" t="s">
        <v>154</v>
      </c>
      <c r="L3642">
        <v>19</v>
      </c>
      <c r="M3642" s="1" t="s">
        <v>346</v>
      </c>
      <c r="N3642">
        <v>33</v>
      </c>
      <c r="O3642" s="1" t="s">
        <v>75</v>
      </c>
      <c r="P3642">
        <v>3</v>
      </c>
      <c r="Q3642">
        <v>0.05</v>
      </c>
      <c r="R3642">
        <v>234.5</v>
      </c>
      <c r="S3642">
        <v>133.66499999999999</v>
      </c>
      <c r="T3642">
        <v>400.995</v>
      </c>
      <c r="U3642">
        <v>668.32500000000005</v>
      </c>
      <c r="V3642">
        <f>Sales[[#This Row],[Total Revenue]]-Sales[[#This Row],[Total Buying]]</f>
        <v>267.33000000000004</v>
      </c>
      <c r="W3642">
        <v>286</v>
      </c>
      <c r="X3642" s="1" t="s">
        <v>1794</v>
      </c>
      <c r="Y3642" s="1" t="s">
        <v>1795</v>
      </c>
      <c r="Z3642" s="1" t="s">
        <v>211</v>
      </c>
      <c r="AA3642" s="1" t="s">
        <v>212</v>
      </c>
      <c r="AB3642" s="1" t="s">
        <v>56</v>
      </c>
      <c r="AC3642" s="1" t="s">
        <v>212</v>
      </c>
      <c r="AD3642">
        <v>232254</v>
      </c>
      <c r="AE3642">
        <v>47779</v>
      </c>
    </row>
    <row r="3643" spans="1:31" x14ac:dyDescent="0.3">
      <c r="A3643" s="1" t="s">
        <v>4477</v>
      </c>
      <c r="B3643" s="1" t="s">
        <v>47</v>
      </c>
      <c r="C3643" s="1" t="s">
        <v>77</v>
      </c>
      <c r="D3643" s="2">
        <v>43600</v>
      </c>
      <c r="E3643" s="2">
        <v>43679</v>
      </c>
      <c r="F3643" s="2" t="str">
        <f>TEXT(Sales[[#This Row],[OrderDate]],"dd")</f>
        <v>02</v>
      </c>
      <c r="G3643" s="2">
        <v>43700</v>
      </c>
      <c r="H3643" s="2">
        <v>43708</v>
      </c>
      <c r="I3643" s="1" t="s">
        <v>32</v>
      </c>
      <c r="J3643">
        <v>16</v>
      </c>
      <c r="K3643" s="1" t="s">
        <v>270</v>
      </c>
      <c r="L3643">
        <v>1</v>
      </c>
      <c r="M3643" s="1" t="s">
        <v>79</v>
      </c>
      <c r="N3643">
        <v>21</v>
      </c>
      <c r="O3643" s="1" t="s">
        <v>131</v>
      </c>
      <c r="P3643">
        <v>4</v>
      </c>
      <c r="Q3643">
        <v>0.15</v>
      </c>
      <c r="R3643">
        <v>1031.8</v>
      </c>
      <c r="S3643">
        <v>691.30600000000004</v>
      </c>
      <c r="T3643">
        <v>2765.2240000000002</v>
      </c>
      <c r="U3643">
        <v>3508.12</v>
      </c>
      <c r="V3643">
        <f>Sales[[#This Row],[Total Revenue]]-Sales[[#This Row],[Total Buying]]</f>
        <v>742.89599999999973</v>
      </c>
      <c r="W3643">
        <v>95</v>
      </c>
      <c r="X3643" s="1" t="s">
        <v>645</v>
      </c>
      <c r="Y3643" s="1" t="s">
        <v>646</v>
      </c>
      <c r="Z3643" s="1" t="s">
        <v>400</v>
      </c>
      <c r="AA3643" s="1" t="s">
        <v>401</v>
      </c>
      <c r="AB3643" s="1" t="s">
        <v>116</v>
      </c>
      <c r="AC3643" s="1" t="s">
        <v>401</v>
      </c>
      <c r="AD3643">
        <v>275795</v>
      </c>
      <c r="AE3643">
        <v>53637</v>
      </c>
    </row>
    <row r="3644" spans="1:31" x14ac:dyDescent="0.3">
      <c r="A3644" s="1" t="s">
        <v>4478</v>
      </c>
      <c r="B3644" s="1" t="s">
        <v>42</v>
      </c>
      <c r="C3644" s="1" t="s">
        <v>48</v>
      </c>
      <c r="D3644" s="2">
        <v>43600</v>
      </c>
      <c r="E3644" s="2">
        <v>43679</v>
      </c>
      <c r="F3644" s="2" t="str">
        <f>TEXT(Sales[[#This Row],[OrderDate]],"dd")</f>
        <v>02</v>
      </c>
      <c r="G3644" s="2">
        <v>43707</v>
      </c>
      <c r="H3644" s="2">
        <v>43710</v>
      </c>
      <c r="I3644" s="1" t="s">
        <v>32</v>
      </c>
      <c r="J3644">
        <v>21</v>
      </c>
      <c r="K3644" s="1" t="s">
        <v>43</v>
      </c>
      <c r="L3644">
        <v>18</v>
      </c>
      <c r="M3644" s="1" t="s">
        <v>334</v>
      </c>
      <c r="N3644">
        <v>18</v>
      </c>
      <c r="O3644" s="1" t="s">
        <v>364</v>
      </c>
      <c r="P3644">
        <v>5</v>
      </c>
      <c r="Q3644">
        <v>0.05</v>
      </c>
      <c r="R3644">
        <v>3819</v>
      </c>
      <c r="S3644">
        <v>2826.06</v>
      </c>
      <c r="T3644">
        <v>14130.3</v>
      </c>
      <c r="U3644">
        <v>18140.25</v>
      </c>
      <c r="V3644">
        <f>Sales[[#This Row],[Total Revenue]]-Sales[[#This Row],[Total Buying]]</f>
        <v>4009.9500000000007</v>
      </c>
      <c r="W3644">
        <v>34</v>
      </c>
      <c r="X3644" s="1" t="s">
        <v>3382</v>
      </c>
      <c r="Y3644" s="1" t="s">
        <v>1047</v>
      </c>
      <c r="Z3644" s="1" t="s">
        <v>158</v>
      </c>
      <c r="AA3644" s="1" t="s">
        <v>159</v>
      </c>
      <c r="AB3644" s="1" t="s">
        <v>116</v>
      </c>
      <c r="AC3644" s="1" t="s">
        <v>159</v>
      </c>
      <c r="AD3644">
        <v>34623</v>
      </c>
      <c r="AE3644">
        <v>67364</v>
      </c>
    </row>
    <row r="3645" spans="1:31" x14ac:dyDescent="0.3">
      <c r="A3645" s="1" t="s">
        <v>4479</v>
      </c>
      <c r="B3645" s="1" t="s">
        <v>42</v>
      </c>
      <c r="C3645" s="1" t="s">
        <v>424</v>
      </c>
      <c r="D3645" s="2">
        <v>43600</v>
      </c>
      <c r="E3645" s="2">
        <v>43679</v>
      </c>
      <c r="F3645" s="2" t="str">
        <f>TEXT(Sales[[#This Row],[OrderDate]],"dd")</f>
        <v>02</v>
      </c>
      <c r="G3645" s="2">
        <v>43683</v>
      </c>
      <c r="H3645" s="2">
        <v>43692</v>
      </c>
      <c r="I3645" s="1" t="s">
        <v>32</v>
      </c>
      <c r="J3645">
        <v>23</v>
      </c>
      <c r="K3645" s="1" t="s">
        <v>171</v>
      </c>
      <c r="L3645">
        <v>27</v>
      </c>
      <c r="M3645" s="1" t="s">
        <v>560</v>
      </c>
      <c r="N3645">
        <v>37</v>
      </c>
      <c r="O3645" s="1" t="s">
        <v>309</v>
      </c>
      <c r="P3645">
        <v>7</v>
      </c>
      <c r="Q3645">
        <v>7.4999999999999997E-2</v>
      </c>
      <c r="R3645">
        <v>3678.3</v>
      </c>
      <c r="S3645">
        <v>2464.4610000000002</v>
      </c>
      <c r="T3645">
        <v>17251.227000000003</v>
      </c>
      <c r="U3645">
        <v>23816.9925</v>
      </c>
      <c r="V3645">
        <f>Sales[[#This Row],[Total Revenue]]-Sales[[#This Row],[Total Buying]]</f>
        <v>6565.7654999999977</v>
      </c>
      <c r="W3645">
        <v>75</v>
      </c>
      <c r="X3645" s="1" t="s">
        <v>557</v>
      </c>
      <c r="Y3645" s="1" t="s">
        <v>558</v>
      </c>
      <c r="Z3645" s="1" t="s">
        <v>158</v>
      </c>
      <c r="AA3645" s="1" t="s">
        <v>159</v>
      </c>
      <c r="AB3645" s="1" t="s">
        <v>116</v>
      </c>
      <c r="AC3645" s="1" t="s">
        <v>159</v>
      </c>
      <c r="AD3645">
        <v>43433</v>
      </c>
      <c r="AE3645">
        <v>98914</v>
      </c>
    </row>
    <row r="3646" spans="1:31" x14ac:dyDescent="0.3">
      <c r="A3646" s="1" t="s">
        <v>4480</v>
      </c>
      <c r="B3646" s="1" t="s">
        <v>30</v>
      </c>
      <c r="C3646" s="1" t="s">
        <v>62</v>
      </c>
      <c r="D3646" s="2">
        <v>43600</v>
      </c>
      <c r="E3646" s="2">
        <v>43679</v>
      </c>
      <c r="F3646" s="2" t="str">
        <f>TEXT(Sales[[#This Row],[OrderDate]],"dd")</f>
        <v>02</v>
      </c>
      <c r="G3646" s="2">
        <v>43694</v>
      </c>
      <c r="H3646" s="2">
        <v>43698</v>
      </c>
      <c r="I3646" s="1" t="s">
        <v>32</v>
      </c>
      <c r="J3646">
        <v>5</v>
      </c>
      <c r="K3646" s="1" t="s">
        <v>182</v>
      </c>
      <c r="L3646">
        <v>31</v>
      </c>
      <c r="M3646" s="1" t="s">
        <v>374</v>
      </c>
      <c r="N3646">
        <v>44</v>
      </c>
      <c r="O3646" s="1" t="s">
        <v>206</v>
      </c>
      <c r="P3646">
        <v>6</v>
      </c>
      <c r="Q3646">
        <v>7.4999999999999997E-2</v>
      </c>
      <c r="R3646">
        <v>971.5</v>
      </c>
      <c r="S3646">
        <v>417.745</v>
      </c>
      <c r="T3646">
        <v>2506.4700000000003</v>
      </c>
      <c r="U3646">
        <v>5391.8250000000007</v>
      </c>
      <c r="V3646">
        <f>Sales[[#This Row],[Total Revenue]]-Sales[[#This Row],[Total Buying]]</f>
        <v>2885.3550000000005</v>
      </c>
      <c r="W3646">
        <v>262</v>
      </c>
      <c r="X3646" s="1" t="s">
        <v>494</v>
      </c>
      <c r="Y3646" s="1" t="s">
        <v>495</v>
      </c>
      <c r="Z3646" s="1" t="s">
        <v>38</v>
      </c>
      <c r="AA3646" s="1" t="s">
        <v>39</v>
      </c>
      <c r="AB3646" s="1" t="s">
        <v>40</v>
      </c>
      <c r="AC3646" s="1" t="s">
        <v>39</v>
      </c>
      <c r="AD3646">
        <v>110549</v>
      </c>
      <c r="AE3646">
        <v>31918</v>
      </c>
    </row>
    <row r="3647" spans="1:31" x14ac:dyDescent="0.3">
      <c r="A3647" s="1" t="s">
        <v>4481</v>
      </c>
      <c r="B3647" s="1" t="s">
        <v>30</v>
      </c>
      <c r="C3647" s="1" t="s">
        <v>31</v>
      </c>
      <c r="D3647" s="2">
        <v>43600</v>
      </c>
      <c r="E3647" s="2">
        <v>43679</v>
      </c>
      <c r="F3647" s="2" t="str">
        <f>TEXT(Sales[[#This Row],[OrderDate]],"dd")</f>
        <v>02</v>
      </c>
      <c r="G3647" s="2">
        <v>43683</v>
      </c>
      <c r="H3647" s="2">
        <v>43690</v>
      </c>
      <c r="I3647" s="1" t="s">
        <v>32</v>
      </c>
      <c r="J3647">
        <v>6</v>
      </c>
      <c r="K3647" s="1" t="s">
        <v>33</v>
      </c>
      <c r="L3647">
        <v>47</v>
      </c>
      <c r="M3647" s="1" t="s">
        <v>267</v>
      </c>
      <c r="N3647">
        <v>30</v>
      </c>
      <c r="O3647" s="1" t="s">
        <v>51</v>
      </c>
      <c r="P3647">
        <v>2</v>
      </c>
      <c r="Q3647">
        <v>0.4</v>
      </c>
      <c r="R3647">
        <v>6009.9000000000005</v>
      </c>
      <c r="S3647">
        <v>4507.4250000000002</v>
      </c>
      <c r="T3647">
        <v>9014.85</v>
      </c>
      <c r="U3647">
        <v>7211.88</v>
      </c>
      <c r="V3647">
        <f>Sales[[#This Row],[Total Revenue]]-Sales[[#This Row],[Total Buying]]</f>
        <v>-1802.9700000000003</v>
      </c>
      <c r="W3647">
        <v>219</v>
      </c>
      <c r="X3647" s="1" t="s">
        <v>702</v>
      </c>
      <c r="Y3647" s="1" t="s">
        <v>703</v>
      </c>
      <c r="Z3647" s="1" t="s">
        <v>704</v>
      </c>
      <c r="AA3647" s="1" t="s">
        <v>705</v>
      </c>
      <c r="AB3647" s="1" t="s">
        <v>147</v>
      </c>
      <c r="AC3647" s="1" t="s">
        <v>705</v>
      </c>
      <c r="AD3647">
        <v>168385</v>
      </c>
      <c r="AE3647">
        <v>51480</v>
      </c>
    </row>
    <row r="3648" spans="1:31" x14ac:dyDescent="0.3">
      <c r="A3648" s="1" t="s">
        <v>4482</v>
      </c>
      <c r="B3648" s="1" t="s">
        <v>47</v>
      </c>
      <c r="C3648" s="1" t="s">
        <v>62</v>
      </c>
      <c r="D3648" s="2">
        <v>43500</v>
      </c>
      <c r="E3648" s="2">
        <v>43679</v>
      </c>
      <c r="F3648" s="2" t="str">
        <f>TEXT(Sales[[#This Row],[OrderDate]],"dd")</f>
        <v>02</v>
      </c>
      <c r="G3648" s="2">
        <v>43704</v>
      </c>
      <c r="H3648" s="2">
        <v>43706</v>
      </c>
      <c r="I3648" s="1" t="s">
        <v>32</v>
      </c>
      <c r="J3648">
        <v>16</v>
      </c>
      <c r="K3648" s="1" t="s">
        <v>270</v>
      </c>
      <c r="L3648">
        <v>47</v>
      </c>
      <c r="M3648" s="1" t="s">
        <v>267</v>
      </c>
      <c r="N3648">
        <v>21</v>
      </c>
      <c r="O3648" s="1" t="s">
        <v>131</v>
      </c>
      <c r="P3648">
        <v>1</v>
      </c>
      <c r="Q3648">
        <v>0.4</v>
      </c>
      <c r="R3648">
        <v>1118.9000000000001</v>
      </c>
      <c r="S3648">
        <v>783.23</v>
      </c>
      <c r="T3648">
        <v>783.23</v>
      </c>
      <c r="U3648">
        <v>671.34</v>
      </c>
      <c r="V3648">
        <f>Sales[[#This Row],[Total Revenue]]-Sales[[#This Row],[Total Buying]]</f>
        <v>-111.88999999999999</v>
      </c>
      <c r="W3648">
        <v>323</v>
      </c>
      <c r="X3648" s="1" t="s">
        <v>990</v>
      </c>
      <c r="Y3648" s="1" t="s">
        <v>991</v>
      </c>
      <c r="Z3648" s="1" t="s">
        <v>251</v>
      </c>
      <c r="AA3648" s="1" t="s">
        <v>252</v>
      </c>
      <c r="AB3648" s="1" t="s">
        <v>56</v>
      </c>
      <c r="AC3648" s="1" t="s">
        <v>252</v>
      </c>
      <c r="AD3648">
        <v>814599</v>
      </c>
      <c r="AE3648">
        <v>46187</v>
      </c>
    </row>
    <row r="3649" spans="1:31" x14ac:dyDescent="0.3">
      <c r="A3649" s="1" t="s">
        <v>4483</v>
      </c>
      <c r="B3649" s="1" t="s">
        <v>30</v>
      </c>
      <c r="C3649" s="1" t="s">
        <v>31</v>
      </c>
      <c r="D3649" s="2">
        <v>43600</v>
      </c>
      <c r="E3649" s="2">
        <v>43679</v>
      </c>
      <c r="F3649" s="2" t="str">
        <f>TEXT(Sales[[#This Row],[OrderDate]],"dd")</f>
        <v>02</v>
      </c>
      <c r="G3649" s="2">
        <v>43682</v>
      </c>
      <c r="H3649" s="2">
        <v>43686</v>
      </c>
      <c r="I3649" s="1" t="s">
        <v>32</v>
      </c>
      <c r="J3649">
        <v>8</v>
      </c>
      <c r="K3649" s="1" t="s">
        <v>105</v>
      </c>
      <c r="L3649">
        <v>45</v>
      </c>
      <c r="M3649" s="1" t="s">
        <v>639</v>
      </c>
      <c r="N3649">
        <v>6</v>
      </c>
      <c r="O3649" s="1" t="s">
        <v>274</v>
      </c>
      <c r="P3649">
        <v>7</v>
      </c>
      <c r="Q3649">
        <v>0.05</v>
      </c>
      <c r="R3649">
        <v>2693.4</v>
      </c>
      <c r="S3649">
        <v>2073.9180000000001</v>
      </c>
      <c r="T3649">
        <v>14517.426000000001</v>
      </c>
      <c r="U3649">
        <v>17911.11</v>
      </c>
      <c r="V3649">
        <f>Sales[[#This Row],[Total Revenue]]-Sales[[#This Row],[Total Buying]]</f>
        <v>3393.6839999999993</v>
      </c>
      <c r="W3649">
        <v>246</v>
      </c>
      <c r="X3649" s="1" t="s">
        <v>1870</v>
      </c>
      <c r="Y3649" s="1" t="s">
        <v>1871</v>
      </c>
      <c r="Z3649" s="1" t="s">
        <v>732</v>
      </c>
      <c r="AA3649" s="1" t="s">
        <v>733</v>
      </c>
      <c r="AB3649" s="1" t="s">
        <v>40</v>
      </c>
      <c r="AC3649" s="1" t="s">
        <v>733</v>
      </c>
      <c r="AD3649">
        <v>43037</v>
      </c>
      <c r="AE3649">
        <v>32915</v>
      </c>
    </row>
    <row r="3650" spans="1:31" x14ac:dyDescent="0.3">
      <c r="A3650" s="1" t="s">
        <v>4484</v>
      </c>
      <c r="B3650" s="1" t="s">
        <v>30</v>
      </c>
      <c r="C3650" s="1" t="s">
        <v>48</v>
      </c>
      <c r="D3650" s="2">
        <v>43600</v>
      </c>
      <c r="E3650" s="2">
        <v>43680</v>
      </c>
      <c r="F3650" s="2" t="str">
        <f>TEXT(Sales[[#This Row],[OrderDate]],"dd")</f>
        <v>03</v>
      </c>
      <c r="G3650" s="2">
        <v>43702</v>
      </c>
      <c r="H3650" s="2">
        <v>43711</v>
      </c>
      <c r="I3650" s="1" t="s">
        <v>32</v>
      </c>
      <c r="J3650">
        <v>4</v>
      </c>
      <c r="K3650" s="1" t="s">
        <v>70</v>
      </c>
      <c r="L3650">
        <v>18</v>
      </c>
      <c r="M3650" s="1" t="s">
        <v>334</v>
      </c>
      <c r="N3650">
        <v>29</v>
      </c>
      <c r="O3650" s="1" t="s">
        <v>360</v>
      </c>
      <c r="P3650">
        <v>4</v>
      </c>
      <c r="Q3650">
        <v>0.05</v>
      </c>
      <c r="R3650">
        <v>1748.7</v>
      </c>
      <c r="S3650">
        <v>1346.499</v>
      </c>
      <c r="T3650">
        <v>5385.9960000000001</v>
      </c>
      <c r="U3650">
        <v>6645.06</v>
      </c>
      <c r="V3650">
        <f>Sales[[#This Row],[Total Revenue]]-Sales[[#This Row],[Total Buying]]</f>
        <v>1259.0640000000003</v>
      </c>
      <c r="W3650">
        <v>29</v>
      </c>
      <c r="X3650" s="1" t="s">
        <v>311</v>
      </c>
      <c r="Y3650" s="1" t="s">
        <v>191</v>
      </c>
      <c r="Z3650" s="1" t="s">
        <v>158</v>
      </c>
      <c r="AA3650" s="1" t="s">
        <v>159</v>
      </c>
      <c r="AB3650" s="1" t="s">
        <v>116</v>
      </c>
      <c r="AC3650" s="1" t="s">
        <v>159</v>
      </c>
      <c r="AD3650">
        <v>31400</v>
      </c>
      <c r="AE3650">
        <v>38766</v>
      </c>
    </row>
    <row r="3651" spans="1:31" x14ac:dyDescent="0.3">
      <c r="A3651" s="1" t="s">
        <v>4485</v>
      </c>
      <c r="B3651" s="1" t="s">
        <v>47</v>
      </c>
      <c r="C3651" s="1" t="s">
        <v>77</v>
      </c>
      <c r="D3651" s="2">
        <v>43600</v>
      </c>
      <c r="E3651" s="2">
        <v>43680</v>
      </c>
      <c r="F3651" s="2" t="str">
        <f>TEXT(Sales[[#This Row],[OrderDate]],"dd")</f>
        <v>03</v>
      </c>
      <c r="G3651" s="2">
        <v>43685</v>
      </c>
      <c r="H3651" s="2">
        <v>43691</v>
      </c>
      <c r="I3651" s="1" t="s">
        <v>32</v>
      </c>
      <c r="J3651">
        <v>12</v>
      </c>
      <c r="K3651" s="1" t="s">
        <v>208</v>
      </c>
      <c r="L3651">
        <v>22</v>
      </c>
      <c r="M3651" s="1" t="s">
        <v>71</v>
      </c>
      <c r="N3651">
        <v>29</v>
      </c>
      <c r="O3651" s="1" t="s">
        <v>360</v>
      </c>
      <c r="P3651">
        <v>2</v>
      </c>
      <c r="Q3651">
        <v>7.4999999999999997E-2</v>
      </c>
      <c r="R3651">
        <v>1728.6000000000001</v>
      </c>
      <c r="S3651">
        <v>1175.4480000000001</v>
      </c>
      <c r="T3651">
        <v>2350.8960000000002</v>
      </c>
      <c r="U3651">
        <v>3197.9100000000003</v>
      </c>
      <c r="V3651">
        <f>Sales[[#This Row],[Total Revenue]]-Sales[[#This Row],[Total Buying]]</f>
        <v>847.01400000000012</v>
      </c>
      <c r="W3651">
        <v>173</v>
      </c>
      <c r="X3651" s="1" t="s">
        <v>194</v>
      </c>
      <c r="Y3651" s="1" t="s">
        <v>195</v>
      </c>
      <c r="Z3651" s="1" t="s">
        <v>196</v>
      </c>
      <c r="AA3651" s="1" t="s">
        <v>197</v>
      </c>
      <c r="AB3651" s="1" t="s">
        <v>147</v>
      </c>
      <c r="AC3651" s="1" t="s">
        <v>197</v>
      </c>
      <c r="AD3651">
        <v>58559</v>
      </c>
      <c r="AE3651">
        <v>38716</v>
      </c>
    </row>
    <row r="3652" spans="1:31" x14ac:dyDescent="0.3">
      <c r="A3652" s="1" t="s">
        <v>4486</v>
      </c>
      <c r="B3652" s="1" t="s">
        <v>42</v>
      </c>
      <c r="C3652" s="1" t="s">
        <v>31</v>
      </c>
      <c r="D3652" s="2">
        <v>43600</v>
      </c>
      <c r="E3652" s="2">
        <v>43680</v>
      </c>
      <c r="F3652" s="2" t="str">
        <f>TEXT(Sales[[#This Row],[OrderDate]],"dd")</f>
        <v>03</v>
      </c>
      <c r="G3652" s="2">
        <v>43684</v>
      </c>
      <c r="H3652" s="2">
        <v>43689</v>
      </c>
      <c r="I3652" s="1" t="s">
        <v>32</v>
      </c>
      <c r="J3652">
        <v>24</v>
      </c>
      <c r="K3652" s="1" t="s">
        <v>58</v>
      </c>
      <c r="L3652">
        <v>28</v>
      </c>
      <c r="M3652" s="1" t="s">
        <v>50</v>
      </c>
      <c r="N3652">
        <v>34</v>
      </c>
      <c r="O3652" s="1" t="s">
        <v>335</v>
      </c>
      <c r="P3652">
        <v>1</v>
      </c>
      <c r="Q3652">
        <v>0.4</v>
      </c>
      <c r="R3652">
        <v>3959.7000000000003</v>
      </c>
      <c r="S3652">
        <v>2217.4320000000002</v>
      </c>
      <c r="T3652">
        <v>2217.4320000000002</v>
      </c>
      <c r="U3652">
        <v>2375.8200000000002</v>
      </c>
      <c r="V3652">
        <f>Sales[[#This Row],[Total Revenue]]-Sales[[#This Row],[Total Buying]]</f>
        <v>158.38799999999992</v>
      </c>
      <c r="W3652">
        <v>226</v>
      </c>
      <c r="X3652" s="1" t="s">
        <v>908</v>
      </c>
      <c r="Y3652" s="1" t="s">
        <v>909</v>
      </c>
      <c r="Z3652" s="1" t="s">
        <v>905</v>
      </c>
      <c r="AA3652" s="1" t="s">
        <v>906</v>
      </c>
      <c r="AB3652" s="1" t="s">
        <v>147</v>
      </c>
      <c r="AC3652" s="1" t="s">
        <v>906</v>
      </c>
      <c r="AD3652">
        <v>139555</v>
      </c>
      <c r="AE3652">
        <v>35599</v>
      </c>
    </row>
    <row r="3653" spans="1:31" x14ac:dyDescent="0.3">
      <c r="A3653" s="1" t="s">
        <v>4487</v>
      </c>
      <c r="B3653" s="1" t="s">
        <v>42</v>
      </c>
      <c r="C3653" s="1" t="s">
        <v>31</v>
      </c>
      <c r="D3653" s="2">
        <v>43600</v>
      </c>
      <c r="E3653" s="2">
        <v>43680</v>
      </c>
      <c r="F3653" s="2" t="str">
        <f>TEXT(Sales[[#This Row],[OrderDate]],"dd")</f>
        <v>03</v>
      </c>
      <c r="G3653" s="2">
        <v>43702</v>
      </c>
      <c r="H3653" s="2">
        <v>43711</v>
      </c>
      <c r="I3653" s="1" t="s">
        <v>32</v>
      </c>
      <c r="J3653">
        <v>25</v>
      </c>
      <c r="K3653" s="1" t="s">
        <v>333</v>
      </c>
      <c r="L3653">
        <v>3</v>
      </c>
      <c r="M3653" s="1" t="s">
        <v>175</v>
      </c>
      <c r="N3653">
        <v>38</v>
      </c>
      <c r="O3653" s="1" t="s">
        <v>119</v>
      </c>
      <c r="P3653">
        <v>2</v>
      </c>
      <c r="Q3653">
        <v>0.05</v>
      </c>
      <c r="R3653">
        <v>783.9</v>
      </c>
      <c r="S3653">
        <v>423.30600000000004</v>
      </c>
      <c r="T3653">
        <v>846.61200000000008</v>
      </c>
      <c r="U3653">
        <v>1489.4099999999999</v>
      </c>
      <c r="V3653">
        <f>Sales[[#This Row],[Total Revenue]]-Sales[[#This Row],[Total Buying]]</f>
        <v>642.79799999999977</v>
      </c>
      <c r="W3653">
        <v>236</v>
      </c>
      <c r="X3653" s="1" t="s">
        <v>922</v>
      </c>
      <c r="Y3653" s="1" t="s">
        <v>923</v>
      </c>
      <c r="Z3653" s="1" t="s">
        <v>316</v>
      </c>
      <c r="AA3653" s="1" t="s">
        <v>317</v>
      </c>
      <c r="AB3653" s="1" t="s">
        <v>56</v>
      </c>
      <c r="AC3653" s="1" t="s">
        <v>317</v>
      </c>
      <c r="AD3653">
        <v>48425</v>
      </c>
      <c r="AE3653">
        <v>42128</v>
      </c>
    </row>
    <row r="3654" spans="1:31" x14ac:dyDescent="0.3">
      <c r="A3654" s="1" t="s">
        <v>4488</v>
      </c>
      <c r="B3654" s="1" t="s">
        <v>30</v>
      </c>
      <c r="C3654" s="1" t="s">
        <v>62</v>
      </c>
      <c r="D3654" s="2">
        <v>43600</v>
      </c>
      <c r="E3654" s="2">
        <v>43680</v>
      </c>
      <c r="F3654" s="2" t="str">
        <f>TEXT(Sales[[#This Row],[OrderDate]],"dd")</f>
        <v>03</v>
      </c>
      <c r="G3654" s="2">
        <v>43685</v>
      </c>
      <c r="H3654" s="2">
        <v>43693</v>
      </c>
      <c r="I3654" s="1" t="s">
        <v>32</v>
      </c>
      <c r="J3654">
        <v>12</v>
      </c>
      <c r="K3654" s="1" t="s">
        <v>208</v>
      </c>
      <c r="L3654">
        <v>6</v>
      </c>
      <c r="M3654" s="1" t="s">
        <v>329</v>
      </c>
      <c r="N3654">
        <v>12</v>
      </c>
      <c r="O3654" s="1" t="s">
        <v>35</v>
      </c>
      <c r="P3654">
        <v>7</v>
      </c>
      <c r="Q3654">
        <v>7.4999999999999997E-2</v>
      </c>
      <c r="R3654">
        <v>1795.6000000000001</v>
      </c>
      <c r="S3654">
        <v>1400.5680000000002</v>
      </c>
      <c r="T3654">
        <v>9803.9760000000024</v>
      </c>
      <c r="U3654">
        <v>11626.51</v>
      </c>
      <c r="V3654">
        <f>Sales[[#This Row],[Total Revenue]]-Sales[[#This Row],[Total Buying]]</f>
        <v>1822.5339999999978</v>
      </c>
      <c r="W3654">
        <v>322</v>
      </c>
      <c r="X3654" s="1" t="s">
        <v>900</v>
      </c>
      <c r="Y3654" s="1" t="s">
        <v>901</v>
      </c>
      <c r="Z3654" s="1" t="s">
        <v>251</v>
      </c>
      <c r="AA3654" s="1" t="s">
        <v>252</v>
      </c>
      <c r="AB3654" s="1" t="s">
        <v>56</v>
      </c>
      <c r="AC3654" s="1" t="s">
        <v>252</v>
      </c>
      <c r="AD3654">
        <v>59196</v>
      </c>
      <c r="AE3654">
        <v>56475</v>
      </c>
    </row>
    <row r="3655" spans="1:31" x14ac:dyDescent="0.3">
      <c r="A3655" s="1" t="s">
        <v>4489</v>
      </c>
      <c r="B3655" s="1" t="s">
        <v>47</v>
      </c>
      <c r="C3655" s="1" t="s">
        <v>424</v>
      </c>
      <c r="D3655" s="2">
        <v>43600</v>
      </c>
      <c r="E3655" s="2">
        <v>43680</v>
      </c>
      <c r="F3655" s="2" t="str">
        <f>TEXT(Sales[[#This Row],[OrderDate]],"dd")</f>
        <v>03</v>
      </c>
      <c r="G3655" s="2">
        <v>43708</v>
      </c>
      <c r="H3655" s="2">
        <v>43718</v>
      </c>
      <c r="I3655" s="1" t="s">
        <v>32</v>
      </c>
      <c r="J3655">
        <v>15</v>
      </c>
      <c r="K3655" s="1" t="s">
        <v>134</v>
      </c>
      <c r="L3655">
        <v>41</v>
      </c>
      <c r="M3655" s="1" t="s">
        <v>505</v>
      </c>
      <c r="N3655">
        <v>41</v>
      </c>
      <c r="O3655" s="1" t="s">
        <v>60</v>
      </c>
      <c r="P3655">
        <v>4</v>
      </c>
      <c r="Q3655">
        <v>0.15</v>
      </c>
      <c r="R3655">
        <v>5969.7</v>
      </c>
      <c r="S3655">
        <v>3343.0320000000002</v>
      </c>
      <c r="T3655">
        <v>13372.128000000001</v>
      </c>
      <c r="U3655">
        <v>20296.98</v>
      </c>
      <c r="V3655">
        <f>Sales[[#This Row],[Total Revenue]]-Sales[[#This Row],[Total Buying]]</f>
        <v>6924.851999999999</v>
      </c>
      <c r="W3655">
        <v>62</v>
      </c>
      <c r="X3655" s="1" t="s">
        <v>492</v>
      </c>
      <c r="Y3655" s="1" t="s">
        <v>461</v>
      </c>
      <c r="Z3655" s="1" t="s">
        <v>158</v>
      </c>
      <c r="AA3655" s="1" t="s">
        <v>159</v>
      </c>
      <c r="AB3655" s="1" t="s">
        <v>116</v>
      </c>
      <c r="AC3655" s="1" t="s">
        <v>159</v>
      </c>
      <c r="AD3655">
        <v>25199</v>
      </c>
      <c r="AE3655">
        <v>50971</v>
      </c>
    </row>
    <row r="3656" spans="1:31" x14ac:dyDescent="0.3">
      <c r="A3656" s="1" t="s">
        <v>4490</v>
      </c>
      <c r="B3656" s="1" t="s">
        <v>30</v>
      </c>
      <c r="C3656" s="1" t="s">
        <v>77</v>
      </c>
      <c r="D3656" s="2">
        <v>43600</v>
      </c>
      <c r="E3656" s="2">
        <v>43680</v>
      </c>
      <c r="F3656" s="2" t="str">
        <f>TEXT(Sales[[#This Row],[OrderDate]],"dd")</f>
        <v>03</v>
      </c>
      <c r="G3656" s="2">
        <v>43688</v>
      </c>
      <c r="H3656" s="2">
        <v>43692</v>
      </c>
      <c r="I3656" s="1" t="s">
        <v>32</v>
      </c>
      <c r="J3656">
        <v>1</v>
      </c>
      <c r="K3656" s="1" t="s">
        <v>78</v>
      </c>
      <c r="L3656">
        <v>38</v>
      </c>
      <c r="M3656" s="1" t="s">
        <v>226</v>
      </c>
      <c r="N3656">
        <v>31</v>
      </c>
      <c r="O3656" s="1" t="s">
        <v>470</v>
      </c>
      <c r="P3656">
        <v>2</v>
      </c>
      <c r="Q3656">
        <v>7.4999999999999997E-2</v>
      </c>
      <c r="R3656">
        <v>2579.5</v>
      </c>
      <c r="S3656">
        <v>2115.19</v>
      </c>
      <c r="T3656">
        <v>4230.38</v>
      </c>
      <c r="U3656">
        <v>4772.0749999999998</v>
      </c>
      <c r="V3656">
        <f>Sales[[#This Row],[Total Revenue]]-Sales[[#This Row],[Total Buying]]</f>
        <v>541.69499999999971</v>
      </c>
      <c r="W3656">
        <v>182</v>
      </c>
      <c r="X3656" s="1" t="s">
        <v>860</v>
      </c>
      <c r="Y3656" s="1" t="s">
        <v>368</v>
      </c>
      <c r="Z3656" s="1" t="s">
        <v>369</v>
      </c>
      <c r="AA3656" s="1" t="s">
        <v>370</v>
      </c>
      <c r="AB3656" s="1" t="s">
        <v>147</v>
      </c>
      <c r="AC3656" s="1" t="s">
        <v>370</v>
      </c>
      <c r="AD3656">
        <v>59947</v>
      </c>
      <c r="AE3656">
        <v>27572</v>
      </c>
    </row>
    <row r="3657" spans="1:31" x14ac:dyDescent="0.3">
      <c r="A3657" s="1" t="s">
        <v>4491</v>
      </c>
      <c r="B3657" s="1" t="s">
        <v>30</v>
      </c>
      <c r="C3657" s="1" t="s">
        <v>77</v>
      </c>
      <c r="D3657" s="2">
        <v>43600</v>
      </c>
      <c r="E3657" s="2">
        <v>43681</v>
      </c>
      <c r="F3657" s="2" t="str">
        <f>TEXT(Sales[[#This Row],[OrderDate]],"dd")</f>
        <v>04</v>
      </c>
      <c r="G3657" s="2">
        <v>43706</v>
      </c>
      <c r="H3657" s="2">
        <v>43713</v>
      </c>
      <c r="I3657" s="1" t="s">
        <v>32</v>
      </c>
      <c r="J3657">
        <v>6</v>
      </c>
      <c r="K3657" s="1" t="s">
        <v>33</v>
      </c>
      <c r="L3657">
        <v>34</v>
      </c>
      <c r="M3657" s="1" t="s">
        <v>378</v>
      </c>
      <c r="N3657">
        <v>3</v>
      </c>
      <c r="O3657" s="1" t="s">
        <v>167</v>
      </c>
      <c r="P3657">
        <v>5</v>
      </c>
      <c r="Q3657">
        <v>0.3</v>
      </c>
      <c r="R3657">
        <v>221.1</v>
      </c>
      <c r="S3657">
        <v>128.238</v>
      </c>
      <c r="T3657">
        <v>641.19000000000005</v>
      </c>
      <c r="U3657">
        <v>773.84999999999991</v>
      </c>
      <c r="V3657">
        <f>Sales[[#This Row],[Total Revenue]]-Sales[[#This Row],[Total Buying]]</f>
        <v>132.65999999999985</v>
      </c>
      <c r="W3657">
        <v>125</v>
      </c>
      <c r="X3657" s="1" t="s">
        <v>719</v>
      </c>
      <c r="Y3657" s="1" t="s">
        <v>696</v>
      </c>
      <c r="Z3657" s="1" t="s">
        <v>306</v>
      </c>
      <c r="AA3657" s="1" t="s">
        <v>307</v>
      </c>
      <c r="AB3657" s="1" t="s">
        <v>56</v>
      </c>
      <c r="AC3657" s="1" t="s">
        <v>307</v>
      </c>
      <c r="AD3657">
        <v>31831</v>
      </c>
      <c r="AE3657">
        <v>40226</v>
      </c>
    </row>
    <row r="3658" spans="1:31" x14ac:dyDescent="0.3">
      <c r="A3658" s="1" t="s">
        <v>4492</v>
      </c>
      <c r="B3658" s="1" t="s">
        <v>30</v>
      </c>
      <c r="C3658" s="1" t="s">
        <v>48</v>
      </c>
      <c r="D3658" s="2">
        <v>43500</v>
      </c>
      <c r="E3658" s="2">
        <v>43681</v>
      </c>
      <c r="F3658" s="2" t="str">
        <f>TEXT(Sales[[#This Row],[OrderDate]],"dd")</f>
        <v>04</v>
      </c>
      <c r="G3658" s="2">
        <v>43698</v>
      </c>
      <c r="H3658" s="2">
        <v>43700</v>
      </c>
      <c r="I3658" s="1" t="s">
        <v>32</v>
      </c>
      <c r="J3658">
        <v>3</v>
      </c>
      <c r="K3658" s="1" t="s">
        <v>154</v>
      </c>
      <c r="L3658">
        <v>44</v>
      </c>
      <c r="M3658" s="1" t="s">
        <v>445</v>
      </c>
      <c r="N3658">
        <v>22</v>
      </c>
      <c r="O3658" s="1" t="s">
        <v>128</v>
      </c>
      <c r="P3658">
        <v>7</v>
      </c>
      <c r="Q3658">
        <v>0.1</v>
      </c>
      <c r="R3658">
        <v>2445.5</v>
      </c>
      <c r="S3658">
        <v>1393.9349999999999</v>
      </c>
      <c r="T3658">
        <v>9757.5450000000001</v>
      </c>
      <c r="U3658">
        <v>15406.649999999998</v>
      </c>
      <c r="V3658">
        <f>Sales[[#This Row],[Total Revenue]]-Sales[[#This Row],[Total Buying]]</f>
        <v>5649.1049999999977</v>
      </c>
      <c r="W3658">
        <v>7</v>
      </c>
      <c r="X3658" s="1" t="s">
        <v>129</v>
      </c>
      <c r="Y3658" s="1" t="s">
        <v>113</v>
      </c>
      <c r="Z3658" s="1" t="s">
        <v>114</v>
      </c>
      <c r="AA3658" s="1" t="s">
        <v>115</v>
      </c>
      <c r="AB3658" s="1" t="s">
        <v>116</v>
      </c>
      <c r="AC3658" s="1" t="s">
        <v>115</v>
      </c>
      <c r="AD3658">
        <v>73617</v>
      </c>
      <c r="AE3658">
        <v>82424</v>
      </c>
    </row>
    <row r="3659" spans="1:31" x14ac:dyDescent="0.3">
      <c r="A3659" s="1" t="s">
        <v>4493</v>
      </c>
      <c r="B3659" s="1" t="s">
        <v>42</v>
      </c>
      <c r="C3659" s="1" t="s">
        <v>77</v>
      </c>
      <c r="D3659" s="2">
        <v>43600</v>
      </c>
      <c r="E3659" s="2">
        <v>43681</v>
      </c>
      <c r="F3659" s="2" t="str">
        <f>TEXT(Sales[[#This Row],[OrderDate]],"dd")</f>
        <v>04</v>
      </c>
      <c r="G3659" s="2">
        <v>43692</v>
      </c>
      <c r="H3659" s="2">
        <v>43702</v>
      </c>
      <c r="I3659" s="1" t="s">
        <v>32</v>
      </c>
      <c r="J3659">
        <v>21</v>
      </c>
      <c r="K3659" s="1" t="s">
        <v>43</v>
      </c>
      <c r="L3659">
        <v>42</v>
      </c>
      <c r="M3659" s="1" t="s">
        <v>363</v>
      </c>
      <c r="N3659">
        <v>30</v>
      </c>
      <c r="O3659" s="1" t="s">
        <v>51</v>
      </c>
      <c r="P3659">
        <v>6</v>
      </c>
      <c r="Q3659">
        <v>0.3</v>
      </c>
      <c r="R3659">
        <v>1118.9000000000001</v>
      </c>
      <c r="S3659">
        <v>626.58400000000006</v>
      </c>
      <c r="T3659">
        <v>3759.5040000000004</v>
      </c>
      <c r="U3659">
        <v>4699.38</v>
      </c>
      <c r="V3659">
        <f>Sales[[#This Row],[Total Revenue]]-Sales[[#This Row],[Total Buying]]</f>
        <v>939.87599999999975</v>
      </c>
      <c r="W3659">
        <v>103</v>
      </c>
      <c r="X3659" s="1" t="s">
        <v>89</v>
      </c>
      <c r="Y3659" s="1" t="s">
        <v>90</v>
      </c>
      <c r="Z3659" s="1" t="s">
        <v>82</v>
      </c>
      <c r="AA3659" s="1" t="s">
        <v>83</v>
      </c>
      <c r="AB3659" s="1" t="s">
        <v>40</v>
      </c>
      <c r="AC3659" s="1" t="s">
        <v>83</v>
      </c>
      <c r="AD3659">
        <v>50367</v>
      </c>
      <c r="AE3659">
        <v>41801</v>
      </c>
    </row>
    <row r="3660" spans="1:31" x14ac:dyDescent="0.3">
      <c r="A3660" s="1" t="s">
        <v>4494</v>
      </c>
      <c r="B3660" s="1" t="s">
        <v>47</v>
      </c>
      <c r="C3660" s="1" t="s">
        <v>62</v>
      </c>
      <c r="D3660" s="2">
        <v>43500</v>
      </c>
      <c r="E3660" s="2">
        <v>43681</v>
      </c>
      <c r="F3660" s="2" t="str">
        <f>TEXT(Sales[[#This Row],[OrderDate]],"dd")</f>
        <v>04</v>
      </c>
      <c r="G3660" s="2">
        <v>43693</v>
      </c>
      <c r="H3660" s="2">
        <v>43700</v>
      </c>
      <c r="I3660" s="1" t="s">
        <v>32</v>
      </c>
      <c r="J3660">
        <v>19</v>
      </c>
      <c r="K3660" s="1" t="s">
        <v>97</v>
      </c>
      <c r="L3660">
        <v>43</v>
      </c>
      <c r="M3660" s="1" t="s">
        <v>183</v>
      </c>
      <c r="N3660">
        <v>16</v>
      </c>
      <c r="O3660" s="1" t="s">
        <v>93</v>
      </c>
      <c r="P3660">
        <v>6</v>
      </c>
      <c r="Q3660">
        <v>0.15</v>
      </c>
      <c r="R3660">
        <v>1246.2</v>
      </c>
      <c r="S3660">
        <v>598.17600000000004</v>
      </c>
      <c r="T3660">
        <v>3589.0560000000005</v>
      </c>
      <c r="U3660">
        <v>6355.62</v>
      </c>
      <c r="V3660">
        <f>Sales[[#This Row],[Total Revenue]]-Sales[[#This Row],[Total Buying]]</f>
        <v>2766.5639999999994</v>
      </c>
      <c r="W3660">
        <v>298</v>
      </c>
      <c r="X3660" s="1" t="s">
        <v>229</v>
      </c>
      <c r="Y3660" s="1" t="s">
        <v>970</v>
      </c>
      <c r="Z3660" s="1" t="s">
        <v>257</v>
      </c>
      <c r="AA3660" s="1" t="s">
        <v>258</v>
      </c>
      <c r="AB3660" s="1" t="s">
        <v>56</v>
      </c>
      <c r="AC3660" s="1" t="s">
        <v>258</v>
      </c>
      <c r="AD3660">
        <v>44506</v>
      </c>
      <c r="AE3660">
        <v>41260</v>
      </c>
    </row>
    <row r="3661" spans="1:31" x14ac:dyDescent="0.3">
      <c r="A3661" s="1" t="s">
        <v>4495</v>
      </c>
      <c r="B3661" s="1" t="s">
        <v>42</v>
      </c>
      <c r="C3661" s="1" t="s">
        <v>31</v>
      </c>
      <c r="D3661" s="2">
        <v>43600</v>
      </c>
      <c r="E3661" s="2">
        <v>43681</v>
      </c>
      <c r="F3661" s="2" t="str">
        <f>TEXT(Sales[[#This Row],[OrderDate]],"dd")</f>
        <v>04</v>
      </c>
      <c r="G3661" s="2">
        <v>43688</v>
      </c>
      <c r="H3661" s="2">
        <v>43695</v>
      </c>
      <c r="I3661" s="1" t="s">
        <v>32</v>
      </c>
      <c r="J3661">
        <v>20</v>
      </c>
      <c r="K3661" s="1" t="s">
        <v>225</v>
      </c>
      <c r="L3661">
        <v>3</v>
      </c>
      <c r="M3661" s="1" t="s">
        <v>175</v>
      </c>
      <c r="N3661">
        <v>13</v>
      </c>
      <c r="O3661" s="1" t="s">
        <v>193</v>
      </c>
      <c r="P3661">
        <v>8</v>
      </c>
      <c r="Q3661">
        <v>0.05</v>
      </c>
      <c r="R3661">
        <v>1199.3</v>
      </c>
      <c r="S3661">
        <v>575.66399999999999</v>
      </c>
      <c r="T3661">
        <v>4605.3119999999999</v>
      </c>
      <c r="U3661">
        <v>9114.68</v>
      </c>
      <c r="V3661">
        <f>Sales[[#This Row],[Total Revenue]]-Sales[[#This Row],[Total Buying]]</f>
        <v>4509.3680000000004</v>
      </c>
      <c r="W3661">
        <v>257</v>
      </c>
      <c r="X3661" s="1" t="s">
        <v>1206</v>
      </c>
      <c r="Y3661" s="1" t="s">
        <v>387</v>
      </c>
      <c r="Z3661" s="1" t="s">
        <v>388</v>
      </c>
      <c r="AA3661" s="1" t="s">
        <v>389</v>
      </c>
      <c r="AB3661" s="1" t="s">
        <v>116</v>
      </c>
      <c r="AC3661" s="1" t="s">
        <v>389</v>
      </c>
      <c r="AD3661">
        <v>60366</v>
      </c>
      <c r="AE3661">
        <v>39586</v>
      </c>
    </row>
    <row r="3662" spans="1:31" x14ac:dyDescent="0.3">
      <c r="A3662" s="1" t="s">
        <v>4496</v>
      </c>
      <c r="B3662" s="1" t="s">
        <v>47</v>
      </c>
      <c r="C3662" s="1" t="s">
        <v>77</v>
      </c>
      <c r="D3662" s="2">
        <v>43600</v>
      </c>
      <c r="E3662" s="2">
        <v>43681</v>
      </c>
      <c r="F3662" s="2" t="str">
        <f>TEXT(Sales[[#This Row],[OrderDate]],"dd")</f>
        <v>04</v>
      </c>
      <c r="G3662" s="2">
        <v>43691</v>
      </c>
      <c r="H3662" s="2">
        <v>43692</v>
      </c>
      <c r="I3662" s="1" t="s">
        <v>32</v>
      </c>
      <c r="J3662">
        <v>15</v>
      </c>
      <c r="K3662" s="1" t="s">
        <v>134</v>
      </c>
      <c r="L3662">
        <v>41</v>
      </c>
      <c r="M3662" s="1" t="s">
        <v>505</v>
      </c>
      <c r="N3662">
        <v>15</v>
      </c>
      <c r="O3662" s="1" t="s">
        <v>347</v>
      </c>
      <c r="P3662">
        <v>5</v>
      </c>
      <c r="Q3662">
        <v>7.4999999999999997E-2</v>
      </c>
      <c r="R3662">
        <v>174.20000000000002</v>
      </c>
      <c r="S3662">
        <v>116.71400000000001</v>
      </c>
      <c r="T3662">
        <v>583.57000000000005</v>
      </c>
      <c r="U3662">
        <v>805.67500000000007</v>
      </c>
      <c r="V3662">
        <f>Sales[[#This Row],[Total Revenue]]-Sales[[#This Row],[Total Buying]]</f>
        <v>222.10500000000002</v>
      </c>
      <c r="W3662">
        <v>96</v>
      </c>
      <c r="X3662" s="1" t="s">
        <v>544</v>
      </c>
      <c r="Y3662" s="1" t="s">
        <v>545</v>
      </c>
      <c r="Z3662" s="1" t="s">
        <v>400</v>
      </c>
      <c r="AA3662" s="1" t="s">
        <v>401</v>
      </c>
      <c r="AB3662" s="1" t="s">
        <v>116</v>
      </c>
      <c r="AC3662" s="1" t="s">
        <v>401</v>
      </c>
      <c r="AD3662">
        <v>58918</v>
      </c>
      <c r="AE3662">
        <v>55647</v>
      </c>
    </row>
    <row r="3663" spans="1:31" x14ac:dyDescent="0.3">
      <c r="A3663" s="1" t="s">
        <v>4497</v>
      </c>
      <c r="B3663" s="1" t="s">
        <v>42</v>
      </c>
      <c r="C3663" s="1" t="s">
        <v>62</v>
      </c>
      <c r="D3663" s="2">
        <v>43600</v>
      </c>
      <c r="E3663" s="2">
        <v>43682</v>
      </c>
      <c r="F3663" s="2" t="str">
        <f>TEXT(Sales[[#This Row],[OrderDate]],"dd")</f>
        <v>05</v>
      </c>
      <c r="G3663" s="2">
        <v>43687</v>
      </c>
      <c r="H3663" s="2">
        <v>43695</v>
      </c>
      <c r="I3663" s="1" t="s">
        <v>32</v>
      </c>
      <c r="J3663">
        <v>22</v>
      </c>
      <c r="K3663" s="1" t="s">
        <v>85</v>
      </c>
      <c r="L3663">
        <v>46</v>
      </c>
      <c r="M3663" s="1" t="s">
        <v>203</v>
      </c>
      <c r="N3663">
        <v>39</v>
      </c>
      <c r="O3663" s="1" t="s">
        <v>288</v>
      </c>
      <c r="P3663">
        <v>3</v>
      </c>
      <c r="Q3663">
        <v>7.4999999999999997E-2</v>
      </c>
      <c r="R3663">
        <v>5976.4000000000005</v>
      </c>
      <c r="S3663">
        <v>3227.2560000000003</v>
      </c>
      <c r="T3663">
        <v>9681.768</v>
      </c>
      <c r="U3663">
        <v>16584.510000000002</v>
      </c>
      <c r="V3663">
        <f>Sales[[#This Row],[Total Revenue]]-Sales[[#This Row],[Total Buying]]</f>
        <v>6902.742000000002</v>
      </c>
      <c r="W3663">
        <v>306</v>
      </c>
      <c r="X3663" s="1" t="s">
        <v>707</v>
      </c>
      <c r="Y3663" s="1" t="s">
        <v>708</v>
      </c>
      <c r="Z3663" s="1" t="s">
        <v>432</v>
      </c>
      <c r="AA3663" s="1" t="s">
        <v>433</v>
      </c>
      <c r="AB3663" s="1" t="s">
        <v>56</v>
      </c>
      <c r="AC3663" s="1" t="s">
        <v>433</v>
      </c>
      <c r="AD3663">
        <v>248677</v>
      </c>
      <c r="AE3663">
        <v>41759</v>
      </c>
    </row>
    <row r="3664" spans="1:31" x14ac:dyDescent="0.3">
      <c r="A3664" s="1" t="s">
        <v>4498</v>
      </c>
      <c r="B3664" s="1" t="s">
        <v>100</v>
      </c>
      <c r="C3664" s="1" t="s">
        <v>77</v>
      </c>
      <c r="D3664" s="2">
        <v>43600</v>
      </c>
      <c r="E3664" s="2">
        <v>43682</v>
      </c>
      <c r="F3664" s="2" t="str">
        <f>TEXT(Sales[[#This Row],[OrderDate]],"dd")</f>
        <v>05</v>
      </c>
      <c r="G3664" s="2">
        <v>43689</v>
      </c>
      <c r="H3664" s="2">
        <v>43696</v>
      </c>
      <c r="I3664" s="1" t="s">
        <v>32</v>
      </c>
      <c r="J3664">
        <v>26</v>
      </c>
      <c r="K3664" s="1" t="s">
        <v>247</v>
      </c>
      <c r="L3664">
        <v>11</v>
      </c>
      <c r="M3664" s="1" t="s">
        <v>44</v>
      </c>
      <c r="N3664">
        <v>43</v>
      </c>
      <c r="O3664" s="1" t="s">
        <v>580</v>
      </c>
      <c r="P3664">
        <v>7</v>
      </c>
      <c r="Q3664">
        <v>7.4999999999999997E-2</v>
      </c>
      <c r="R3664">
        <v>3423.7000000000003</v>
      </c>
      <c r="S3664">
        <v>2533.538</v>
      </c>
      <c r="T3664">
        <v>17734.766</v>
      </c>
      <c r="U3664">
        <v>22168.4575</v>
      </c>
      <c r="V3664">
        <f>Sales[[#This Row],[Total Revenue]]-Sales[[#This Row],[Total Buying]]</f>
        <v>4433.6915000000008</v>
      </c>
      <c r="W3664">
        <v>195</v>
      </c>
      <c r="X3664" s="1" t="s">
        <v>765</v>
      </c>
      <c r="Y3664" s="1" t="s">
        <v>218</v>
      </c>
      <c r="Z3664" s="1" t="s">
        <v>219</v>
      </c>
      <c r="AA3664" s="1" t="s">
        <v>220</v>
      </c>
      <c r="AB3664" s="1" t="s">
        <v>147</v>
      </c>
      <c r="AC3664" s="1" t="s">
        <v>220</v>
      </c>
      <c r="AD3664">
        <v>45742</v>
      </c>
      <c r="AE3664">
        <v>77335</v>
      </c>
    </row>
    <row r="3665" spans="1:31" x14ac:dyDescent="0.3">
      <c r="A3665" s="1" t="s">
        <v>4499</v>
      </c>
      <c r="B3665" s="1" t="s">
        <v>100</v>
      </c>
      <c r="C3665" s="1" t="s">
        <v>31</v>
      </c>
      <c r="D3665" s="2">
        <v>43600</v>
      </c>
      <c r="E3665" s="2">
        <v>43682</v>
      </c>
      <c r="F3665" s="2" t="str">
        <f>TEXT(Sales[[#This Row],[OrderDate]],"dd")</f>
        <v>05</v>
      </c>
      <c r="G3665" s="2">
        <v>43694</v>
      </c>
      <c r="H3665" s="2">
        <v>43697</v>
      </c>
      <c r="I3665" s="1" t="s">
        <v>32</v>
      </c>
      <c r="J3665">
        <v>28</v>
      </c>
      <c r="K3665" s="1" t="s">
        <v>101</v>
      </c>
      <c r="L3665">
        <v>28</v>
      </c>
      <c r="M3665" s="1" t="s">
        <v>50</v>
      </c>
      <c r="N3665">
        <v>25</v>
      </c>
      <c r="O3665" s="1" t="s">
        <v>216</v>
      </c>
      <c r="P3665">
        <v>2</v>
      </c>
      <c r="Q3665">
        <v>0.2</v>
      </c>
      <c r="R3665">
        <v>1025.1000000000001</v>
      </c>
      <c r="S3665">
        <v>584.30700000000002</v>
      </c>
      <c r="T3665">
        <v>1168.614</v>
      </c>
      <c r="U3665">
        <v>1640.1600000000003</v>
      </c>
      <c r="V3665">
        <f>Sales[[#This Row],[Total Revenue]]-Sales[[#This Row],[Total Buying]]</f>
        <v>471.54600000000028</v>
      </c>
      <c r="W3665">
        <v>233</v>
      </c>
      <c r="X3665" s="1" t="s">
        <v>509</v>
      </c>
      <c r="Y3665" s="1" t="s">
        <v>510</v>
      </c>
      <c r="Z3665" s="1" t="s">
        <v>316</v>
      </c>
      <c r="AA3665" s="1" t="s">
        <v>317</v>
      </c>
      <c r="AB3665" s="1" t="s">
        <v>56</v>
      </c>
      <c r="AC3665" s="1" t="s">
        <v>317</v>
      </c>
      <c r="AD3665">
        <v>114080</v>
      </c>
      <c r="AE3665">
        <v>41628</v>
      </c>
    </row>
    <row r="3666" spans="1:31" x14ac:dyDescent="0.3">
      <c r="A3666" s="1" t="s">
        <v>4500</v>
      </c>
      <c r="B3666" s="1" t="s">
        <v>42</v>
      </c>
      <c r="C3666" s="1" t="s">
        <v>77</v>
      </c>
      <c r="D3666" s="2">
        <v>43600</v>
      </c>
      <c r="E3666" s="2">
        <v>43682</v>
      </c>
      <c r="F3666" s="2" t="str">
        <f>TEXT(Sales[[#This Row],[OrderDate]],"dd")</f>
        <v>05</v>
      </c>
      <c r="G3666" s="2">
        <v>43691</v>
      </c>
      <c r="H3666" s="2">
        <v>43695</v>
      </c>
      <c r="I3666" s="1" t="s">
        <v>32</v>
      </c>
      <c r="J3666">
        <v>25</v>
      </c>
      <c r="K3666" s="1" t="s">
        <v>333</v>
      </c>
      <c r="L3666">
        <v>50</v>
      </c>
      <c r="M3666" s="1" t="s">
        <v>427</v>
      </c>
      <c r="N3666">
        <v>45</v>
      </c>
      <c r="O3666" s="1" t="s">
        <v>109</v>
      </c>
      <c r="P3666">
        <v>5</v>
      </c>
      <c r="Q3666">
        <v>0.05</v>
      </c>
      <c r="R3666">
        <v>3979.8</v>
      </c>
      <c r="S3666">
        <v>2626.6680000000001</v>
      </c>
      <c r="T3666">
        <v>13133.34</v>
      </c>
      <c r="U3666">
        <v>18904.050000000003</v>
      </c>
      <c r="V3666">
        <f>Sales[[#This Row],[Total Revenue]]-Sales[[#This Row],[Total Buying]]</f>
        <v>5770.7100000000028</v>
      </c>
      <c r="W3666">
        <v>156</v>
      </c>
      <c r="X3666" s="1" t="s">
        <v>807</v>
      </c>
      <c r="Y3666" s="1" t="s">
        <v>808</v>
      </c>
      <c r="Z3666" s="1" t="s">
        <v>196</v>
      </c>
      <c r="AA3666" s="1" t="s">
        <v>197</v>
      </c>
      <c r="AB3666" s="1" t="s">
        <v>147</v>
      </c>
      <c r="AC3666" s="1" t="s">
        <v>197</v>
      </c>
      <c r="AD3666">
        <v>1035436</v>
      </c>
      <c r="AE3666">
        <v>48522</v>
      </c>
    </row>
    <row r="3667" spans="1:31" x14ac:dyDescent="0.3">
      <c r="A3667" s="1" t="s">
        <v>4501</v>
      </c>
      <c r="B3667" s="1" t="s">
        <v>47</v>
      </c>
      <c r="C3667" s="1" t="s">
        <v>31</v>
      </c>
      <c r="D3667" s="2">
        <v>43600</v>
      </c>
      <c r="E3667" s="2">
        <v>43682</v>
      </c>
      <c r="F3667" s="2" t="str">
        <f>TEXT(Sales[[#This Row],[OrderDate]],"dd")</f>
        <v>05</v>
      </c>
      <c r="G3667" s="2">
        <v>43705</v>
      </c>
      <c r="H3667" s="2">
        <v>43707</v>
      </c>
      <c r="I3667" s="1" t="s">
        <v>32</v>
      </c>
      <c r="J3667">
        <v>15</v>
      </c>
      <c r="K3667" s="1" t="s">
        <v>134</v>
      </c>
      <c r="L3667">
        <v>32</v>
      </c>
      <c r="M3667" s="1" t="s">
        <v>303</v>
      </c>
      <c r="N3667">
        <v>46</v>
      </c>
      <c r="O3667" s="1" t="s">
        <v>150</v>
      </c>
      <c r="P3667">
        <v>5</v>
      </c>
      <c r="Q3667">
        <v>0.05</v>
      </c>
      <c r="R3667">
        <v>3825.7000000000003</v>
      </c>
      <c r="S3667">
        <v>3213.5880000000002</v>
      </c>
      <c r="T3667">
        <v>16067.94</v>
      </c>
      <c r="U3667">
        <v>18172.075000000001</v>
      </c>
      <c r="V3667">
        <f>Sales[[#This Row],[Total Revenue]]-Sales[[#This Row],[Total Buying]]</f>
        <v>2104.1350000000002</v>
      </c>
      <c r="W3667">
        <v>257</v>
      </c>
      <c r="X3667" s="1" t="s">
        <v>1206</v>
      </c>
      <c r="Y3667" s="1" t="s">
        <v>387</v>
      </c>
      <c r="Z3667" s="1" t="s">
        <v>388</v>
      </c>
      <c r="AA3667" s="1" t="s">
        <v>389</v>
      </c>
      <c r="AB3667" s="1" t="s">
        <v>116</v>
      </c>
      <c r="AC3667" s="1" t="s">
        <v>389</v>
      </c>
      <c r="AD3667">
        <v>60366</v>
      </c>
      <c r="AE3667">
        <v>39586</v>
      </c>
    </row>
    <row r="3668" spans="1:31" x14ac:dyDescent="0.3">
      <c r="A3668" s="1" t="s">
        <v>4502</v>
      </c>
      <c r="B3668" s="1" t="s">
        <v>47</v>
      </c>
      <c r="C3668" s="1" t="s">
        <v>48</v>
      </c>
      <c r="D3668" s="2">
        <v>43600</v>
      </c>
      <c r="E3668" s="2">
        <v>43682</v>
      </c>
      <c r="F3668" s="2" t="str">
        <f>TEXT(Sales[[#This Row],[OrderDate]],"dd")</f>
        <v>05</v>
      </c>
      <c r="G3668" s="2">
        <v>43693</v>
      </c>
      <c r="H3668" s="2">
        <v>43700</v>
      </c>
      <c r="I3668" s="1" t="s">
        <v>32</v>
      </c>
      <c r="J3668">
        <v>15</v>
      </c>
      <c r="K3668" s="1" t="s">
        <v>134</v>
      </c>
      <c r="L3668">
        <v>28</v>
      </c>
      <c r="M3668" s="1" t="s">
        <v>50</v>
      </c>
      <c r="N3668">
        <v>20</v>
      </c>
      <c r="O3668" s="1" t="s">
        <v>245</v>
      </c>
      <c r="P3668">
        <v>5</v>
      </c>
      <c r="Q3668">
        <v>0.05</v>
      </c>
      <c r="R3668">
        <v>3892.7000000000003</v>
      </c>
      <c r="S3668">
        <v>2063.1310000000003</v>
      </c>
      <c r="T3668">
        <v>10315.655000000002</v>
      </c>
      <c r="U3668">
        <v>18490.325000000001</v>
      </c>
      <c r="V3668">
        <f>Sales[[#This Row],[Total Revenue]]-Sales[[#This Row],[Total Buying]]</f>
        <v>8174.6699999999983</v>
      </c>
      <c r="W3668">
        <v>45</v>
      </c>
      <c r="X3668" s="1" t="s">
        <v>420</v>
      </c>
      <c r="Y3668" s="1" t="s">
        <v>285</v>
      </c>
      <c r="Z3668" s="1" t="s">
        <v>158</v>
      </c>
      <c r="AA3668" s="1" t="s">
        <v>159</v>
      </c>
      <c r="AB3668" s="1" t="s">
        <v>116</v>
      </c>
      <c r="AC3668" s="1" t="s">
        <v>159</v>
      </c>
      <c r="AD3668">
        <v>24839</v>
      </c>
      <c r="AE3668">
        <v>57749</v>
      </c>
    </row>
    <row r="3669" spans="1:31" x14ac:dyDescent="0.3">
      <c r="A3669" s="1" t="s">
        <v>4503</v>
      </c>
      <c r="B3669" s="1" t="s">
        <v>42</v>
      </c>
      <c r="C3669" s="1" t="s">
        <v>31</v>
      </c>
      <c r="D3669" s="2">
        <v>43600</v>
      </c>
      <c r="E3669" s="2">
        <v>43682</v>
      </c>
      <c r="F3669" s="2" t="str">
        <f>TEXT(Sales[[#This Row],[OrderDate]],"dd")</f>
        <v>05</v>
      </c>
      <c r="G3669" s="2">
        <v>43703</v>
      </c>
      <c r="H3669" s="2">
        <v>43706</v>
      </c>
      <c r="I3669" s="1" t="s">
        <v>32</v>
      </c>
      <c r="J3669">
        <v>24</v>
      </c>
      <c r="K3669" s="1" t="s">
        <v>58</v>
      </c>
      <c r="L3669">
        <v>8</v>
      </c>
      <c r="M3669" s="1" t="s">
        <v>98</v>
      </c>
      <c r="N3669">
        <v>9</v>
      </c>
      <c r="O3669" s="1" t="s">
        <v>111</v>
      </c>
      <c r="P3669">
        <v>7</v>
      </c>
      <c r="Q3669">
        <v>0.05</v>
      </c>
      <c r="R3669">
        <v>1018.4</v>
      </c>
      <c r="S3669">
        <v>672.14400000000001</v>
      </c>
      <c r="T3669">
        <v>4705.0079999999998</v>
      </c>
      <c r="U3669">
        <v>6772.3600000000006</v>
      </c>
      <c r="V3669">
        <f>Sales[[#This Row],[Total Revenue]]-Sales[[#This Row],[Total Buying]]</f>
        <v>2067.3520000000008</v>
      </c>
      <c r="W3669">
        <v>204</v>
      </c>
      <c r="X3669" s="1" t="s">
        <v>1113</v>
      </c>
      <c r="Y3669" s="1" t="s">
        <v>1114</v>
      </c>
      <c r="Z3669" s="1" t="s">
        <v>878</v>
      </c>
      <c r="AA3669" s="1" t="s">
        <v>879</v>
      </c>
      <c r="AB3669" s="1" t="s">
        <v>56</v>
      </c>
      <c r="AC3669" s="1" t="s">
        <v>879</v>
      </c>
      <c r="AD3669">
        <v>153140</v>
      </c>
      <c r="AE3669">
        <v>36792</v>
      </c>
    </row>
    <row r="3670" spans="1:31" x14ac:dyDescent="0.3">
      <c r="A3670" s="1" t="s">
        <v>4504</v>
      </c>
      <c r="B3670" s="1" t="s">
        <v>30</v>
      </c>
      <c r="C3670" s="1" t="s">
        <v>62</v>
      </c>
      <c r="D3670" s="2">
        <v>43600</v>
      </c>
      <c r="E3670" s="2">
        <v>43683</v>
      </c>
      <c r="F3670" s="2" t="str">
        <f>TEXT(Sales[[#This Row],[OrderDate]],"dd")</f>
        <v>06</v>
      </c>
      <c r="G3670" s="2">
        <v>43704</v>
      </c>
      <c r="H3670" s="2">
        <v>43713</v>
      </c>
      <c r="I3670" s="1" t="s">
        <v>32</v>
      </c>
      <c r="J3670">
        <v>11</v>
      </c>
      <c r="K3670" s="1" t="s">
        <v>125</v>
      </c>
      <c r="L3670">
        <v>25</v>
      </c>
      <c r="M3670" s="1" t="s">
        <v>454</v>
      </c>
      <c r="N3670">
        <v>25</v>
      </c>
      <c r="O3670" s="1" t="s">
        <v>216</v>
      </c>
      <c r="P3670">
        <v>6</v>
      </c>
      <c r="Q3670">
        <v>0.2</v>
      </c>
      <c r="R3670">
        <v>1005</v>
      </c>
      <c r="S3670">
        <v>783.9</v>
      </c>
      <c r="T3670">
        <v>4703.3999999999996</v>
      </c>
      <c r="U3670">
        <v>4824</v>
      </c>
      <c r="V3670">
        <f>Sales[[#This Row],[Total Revenue]]-Sales[[#This Row],[Total Buying]]</f>
        <v>120.60000000000036</v>
      </c>
      <c r="W3670">
        <v>305</v>
      </c>
      <c r="X3670" s="1" t="s">
        <v>430</v>
      </c>
      <c r="Y3670" s="1" t="s">
        <v>431</v>
      </c>
      <c r="Z3670" s="1" t="s">
        <v>432</v>
      </c>
      <c r="AA3670" s="1" t="s">
        <v>433</v>
      </c>
      <c r="AB3670" s="1" t="s">
        <v>56</v>
      </c>
      <c r="AC3670" s="1" t="s">
        <v>433</v>
      </c>
      <c r="AD3670">
        <v>44518</v>
      </c>
      <c r="AE3670">
        <v>51094</v>
      </c>
    </row>
    <row r="3671" spans="1:31" x14ac:dyDescent="0.3">
      <c r="A3671" s="1" t="s">
        <v>4505</v>
      </c>
      <c r="B3671" s="1" t="s">
        <v>100</v>
      </c>
      <c r="C3671" s="1" t="s">
        <v>424</v>
      </c>
      <c r="D3671" s="2">
        <v>43600</v>
      </c>
      <c r="E3671" s="2">
        <v>43683</v>
      </c>
      <c r="F3671" s="2" t="str">
        <f>TEXT(Sales[[#This Row],[OrderDate]],"dd")</f>
        <v>06</v>
      </c>
      <c r="G3671" s="2">
        <v>43708</v>
      </c>
      <c r="H3671" s="2">
        <v>43715</v>
      </c>
      <c r="I3671" s="1" t="s">
        <v>32</v>
      </c>
      <c r="J3671">
        <v>26</v>
      </c>
      <c r="K3671" s="1" t="s">
        <v>247</v>
      </c>
      <c r="L3671">
        <v>28</v>
      </c>
      <c r="M3671" s="1" t="s">
        <v>50</v>
      </c>
      <c r="N3671">
        <v>36</v>
      </c>
      <c r="O3671" s="1" t="s">
        <v>227</v>
      </c>
      <c r="P3671">
        <v>1</v>
      </c>
      <c r="Q3671">
        <v>0.05</v>
      </c>
      <c r="R3671">
        <v>5333.2</v>
      </c>
      <c r="S3671">
        <v>4159.8959999999997</v>
      </c>
      <c r="T3671">
        <v>4159.8959999999997</v>
      </c>
      <c r="U3671">
        <v>5066.54</v>
      </c>
      <c r="V3671">
        <f>Sales[[#This Row],[Total Revenue]]-Sales[[#This Row],[Total Buying]]</f>
        <v>906.64400000000023</v>
      </c>
      <c r="W3671">
        <v>78</v>
      </c>
      <c r="X3671" s="1" t="s">
        <v>573</v>
      </c>
      <c r="Y3671" s="1" t="s">
        <v>574</v>
      </c>
      <c r="Z3671" s="1" t="s">
        <v>158</v>
      </c>
      <c r="AA3671" s="1" t="s">
        <v>159</v>
      </c>
      <c r="AB3671" s="1" t="s">
        <v>116</v>
      </c>
      <c r="AC3671" s="1" t="s">
        <v>159</v>
      </c>
      <c r="AD3671">
        <v>64088</v>
      </c>
      <c r="AE3671">
        <v>61050</v>
      </c>
    </row>
    <row r="3672" spans="1:31" x14ac:dyDescent="0.3">
      <c r="A3672" s="1" t="s">
        <v>4506</v>
      </c>
      <c r="B3672" s="1" t="s">
        <v>100</v>
      </c>
      <c r="C3672" s="1" t="s">
        <v>31</v>
      </c>
      <c r="D3672" s="2">
        <v>43600</v>
      </c>
      <c r="E3672" s="2">
        <v>43683</v>
      </c>
      <c r="F3672" s="2" t="str">
        <f>TEXT(Sales[[#This Row],[OrderDate]],"dd")</f>
        <v>06</v>
      </c>
      <c r="G3672" s="2">
        <v>43700</v>
      </c>
      <c r="H3672" s="2">
        <v>43701</v>
      </c>
      <c r="I3672" s="1" t="s">
        <v>32</v>
      </c>
      <c r="J3672">
        <v>26</v>
      </c>
      <c r="K3672" s="1" t="s">
        <v>247</v>
      </c>
      <c r="L3672">
        <v>43</v>
      </c>
      <c r="M3672" s="1" t="s">
        <v>183</v>
      </c>
      <c r="N3672">
        <v>40</v>
      </c>
      <c r="O3672" s="1" t="s">
        <v>199</v>
      </c>
      <c r="P3672">
        <v>8</v>
      </c>
      <c r="Q3672">
        <v>7.4999999999999997E-2</v>
      </c>
      <c r="R3672">
        <v>2378.5</v>
      </c>
      <c r="S3672">
        <v>2021.7249999999999</v>
      </c>
      <c r="T3672">
        <v>16173.8</v>
      </c>
      <c r="U3672">
        <v>17600.900000000001</v>
      </c>
      <c r="V3672">
        <f>Sales[[#This Row],[Total Revenue]]-Sales[[#This Row],[Total Buying]]</f>
        <v>1427.1000000000022</v>
      </c>
      <c r="W3672">
        <v>231</v>
      </c>
      <c r="X3672" s="1" t="s">
        <v>569</v>
      </c>
      <c r="Y3672" s="1" t="s">
        <v>570</v>
      </c>
      <c r="Z3672" s="1" t="s">
        <v>316</v>
      </c>
      <c r="AA3672" s="1" t="s">
        <v>317</v>
      </c>
      <c r="AB3672" s="1" t="s">
        <v>56</v>
      </c>
      <c r="AC3672" s="1" t="s">
        <v>317</v>
      </c>
      <c r="AD3672">
        <v>100513</v>
      </c>
      <c r="AE3672">
        <v>50420</v>
      </c>
    </row>
    <row r="3673" spans="1:31" x14ac:dyDescent="0.3">
      <c r="A3673" s="1" t="s">
        <v>4507</v>
      </c>
      <c r="B3673" s="1" t="s">
        <v>30</v>
      </c>
      <c r="C3673" s="1" t="s">
        <v>48</v>
      </c>
      <c r="D3673" s="2">
        <v>43600</v>
      </c>
      <c r="E3673" s="2">
        <v>43683</v>
      </c>
      <c r="F3673" s="2" t="str">
        <f>TEXT(Sales[[#This Row],[OrderDate]],"dd")</f>
        <v>06</v>
      </c>
      <c r="G3673" s="2">
        <v>43705</v>
      </c>
      <c r="H3673" s="2">
        <v>43710</v>
      </c>
      <c r="I3673" s="1" t="s">
        <v>32</v>
      </c>
      <c r="J3673">
        <v>4</v>
      </c>
      <c r="K3673" s="1" t="s">
        <v>70</v>
      </c>
      <c r="L3673">
        <v>20</v>
      </c>
      <c r="M3673" s="1" t="s">
        <v>59</v>
      </c>
      <c r="N3673">
        <v>45</v>
      </c>
      <c r="O3673" s="1" t="s">
        <v>109</v>
      </c>
      <c r="P3673">
        <v>5</v>
      </c>
      <c r="Q3673">
        <v>0.05</v>
      </c>
      <c r="R3673">
        <v>1989.9</v>
      </c>
      <c r="S3673">
        <v>1452.627</v>
      </c>
      <c r="T3673">
        <v>7263.1350000000002</v>
      </c>
      <c r="U3673">
        <v>9452.0250000000015</v>
      </c>
      <c r="V3673">
        <f>Sales[[#This Row],[Total Revenue]]-Sales[[#This Row],[Total Buying]]</f>
        <v>2188.8900000000012</v>
      </c>
      <c r="W3673">
        <v>52</v>
      </c>
      <c r="X3673" s="1" t="s">
        <v>1344</v>
      </c>
      <c r="Y3673" s="1" t="s">
        <v>191</v>
      </c>
      <c r="Z3673" s="1" t="s">
        <v>158</v>
      </c>
      <c r="AA3673" s="1" t="s">
        <v>159</v>
      </c>
      <c r="AB3673" s="1" t="s">
        <v>116</v>
      </c>
      <c r="AC3673" s="1" t="s">
        <v>159</v>
      </c>
      <c r="AD3673">
        <v>27225</v>
      </c>
      <c r="AE3673">
        <v>59756</v>
      </c>
    </row>
    <row r="3674" spans="1:31" x14ac:dyDescent="0.3">
      <c r="A3674" s="1" t="s">
        <v>4508</v>
      </c>
      <c r="B3674" s="1" t="s">
        <v>47</v>
      </c>
      <c r="C3674" s="1" t="s">
        <v>48</v>
      </c>
      <c r="D3674" s="2">
        <v>43500</v>
      </c>
      <c r="E3674" s="2">
        <v>43683</v>
      </c>
      <c r="F3674" s="2" t="str">
        <f>TEXT(Sales[[#This Row],[OrderDate]],"dd")</f>
        <v>06</v>
      </c>
      <c r="G3674" s="2">
        <v>43686</v>
      </c>
      <c r="H3674" s="2">
        <v>43687</v>
      </c>
      <c r="I3674" s="1" t="s">
        <v>32</v>
      </c>
      <c r="J3674">
        <v>12</v>
      </c>
      <c r="K3674" s="1" t="s">
        <v>208</v>
      </c>
      <c r="L3674">
        <v>37</v>
      </c>
      <c r="M3674" s="1" t="s">
        <v>498</v>
      </c>
      <c r="N3674">
        <v>16</v>
      </c>
      <c r="O3674" s="1" t="s">
        <v>93</v>
      </c>
      <c r="P3674">
        <v>6</v>
      </c>
      <c r="Q3674">
        <v>0.05</v>
      </c>
      <c r="R3674">
        <v>2479</v>
      </c>
      <c r="S3674">
        <v>2007.9900000000002</v>
      </c>
      <c r="T3674">
        <v>12047.940000000002</v>
      </c>
      <c r="U3674">
        <v>14130.300000000001</v>
      </c>
      <c r="V3674">
        <f>Sales[[#This Row],[Total Revenue]]-Sales[[#This Row],[Total Buying]]</f>
        <v>2082.3599999999988</v>
      </c>
      <c r="W3674">
        <v>7</v>
      </c>
      <c r="X3674" s="1" t="s">
        <v>129</v>
      </c>
      <c r="Y3674" s="1" t="s">
        <v>113</v>
      </c>
      <c r="Z3674" s="1" t="s">
        <v>114</v>
      </c>
      <c r="AA3674" s="1" t="s">
        <v>115</v>
      </c>
      <c r="AB3674" s="1" t="s">
        <v>116</v>
      </c>
      <c r="AC3674" s="1" t="s">
        <v>115</v>
      </c>
      <c r="AD3674">
        <v>73617</v>
      </c>
      <c r="AE3674">
        <v>82424</v>
      </c>
    </row>
    <row r="3675" spans="1:31" x14ac:dyDescent="0.3">
      <c r="A3675" s="1" t="s">
        <v>4509</v>
      </c>
      <c r="B3675" s="1" t="s">
        <v>30</v>
      </c>
      <c r="C3675" s="1" t="s">
        <v>48</v>
      </c>
      <c r="D3675" s="2">
        <v>43600</v>
      </c>
      <c r="E3675" s="2">
        <v>43683</v>
      </c>
      <c r="F3675" s="2" t="str">
        <f>TEXT(Sales[[#This Row],[OrderDate]],"dd")</f>
        <v>06</v>
      </c>
      <c r="G3675" s="2">
        <v>43693</v>
      </c>
      <c r="H3675" s="2">
        <v>43694</v>
      </c>
      <c r="I3675" s="1" t="s">
        <v>32</v>
      </c>
      <c r="J3675">
        <v>8</v>
      </c>
      <c r="K3675" s="1" t="s">
        <v>105</v>
      </c>
      <c r="L3675">
        <v>10</v>
      </c>
      <c r="M3675" s="1" t="s">
        <v>273</v>
      </c>
      <c r="N3675">
        <v>17</v>
      </c>
      <c r="O3675" s="1" t="s">
        <v>180</v>
      </c>
      <c r="P3675">
        <v>7</v>
      </c>
      <c r="Q3675">
        <v>7.4999999999999997E-2</v>
      </c>
      <c r="R3675">
        <v>984.9</v>
      </c>
      <c r="S3675">
        <v>551.5440000000001</v>
      </c>
      <c r="T3675">
        <v>3860.8080000000009</v>
      </c>
      <c r="U3675">
        <v>6377.2275</v>
      </c>
      <c r="V3675">
        <f>Sales[[#This Row],[Total Revenue]]-Sales[[#This Row],[Total Buying]]</f>
        <v>2516.4194999999991</v>
      </c>
      <c r="W3675">
        <v>30</v>
      </c>
      <c r="X3675" s="1" t="s">
        <v>319</v>
      </c>
      <c r="Y3675" s="1" t="s">
        <v>169</v>
      </c>
      <c r="Z3675" s="1" t="s">
        <v>158</v>
      </c>
      <c r="AA3675" s="1" t="s">
        <v>159</v>
      </c>
      <c r="AB3675" s="1" t="s">
        <v>116</v>
      </c>
      <c r="AC3675" s="1" t="s">
        <v>159</v>
      </c>
      <c r="AD3675">
        <v>32564</v>
      </c>
      <c r="AE3675">
        <v>45925</v>
      </c>
    </row>
    <row r="3676" spans="1:31" x14ac:dyDescent="0.3">
      <c r="A3676" s="1" t="s">
        <v>4510</v>
      </c>
      <c r="B3676" s="1" t="s">
        <v>47</v>
      </c>
      <c r="C3676" s="1" t="s">
        <v>48</v>
      </c>
      <c r="D3676" s="2">
        <v>43600</v>
      </c>
      <c r="E3676" s="2">
        <v>43683</v>
      </c>
      <c r="F3676" s="2" t="str">
        <f>TEXT(Sales[[#This Row],[OrderDate]],"dd")</f>
        <v>06</v>
      </c>
      <c r="G3676" s="2">
        <v>43711</v>
      </c>
      <c r="H3676" s="2">
        <v>43713</v>
      </c>
      <c r="I3676" s="1" t="s">
        <v>32</v>
      </c>
      <c r="J3676">
        <v>17</v>
      </c>
      <c r="K3676" s="1" t="s">
        <v>292</v>
      </c>
      <c r="L3676">
        <v>5</v>
      </c>
      <c r="M3676" s="1" t="s">
        <v>106</v>
      </c>
      <c r="N3676">
        <v>16</v>
      </c>
      <c r="O3676" s="1" t="s">
        <v>93</v>
      </c>
      <c r="P3676">
        <v>7</v>
      </c>
      <c r="Q3676">
        <v>0.05</v>
      </c>
      <c r="R3676">
        <v>891.1</v>
      </c>
      <c r="S3676">
        <v>516.83799999999997</v>
      </c>
      <c r="T3676">
        <v>3617.866</v>
      </c>
      <c r="U3676">
        <v>5925.8150000000005</v>
      </c>
      <c r="V3676">
        <f>Sales[[#This Row],[Total Revenue]]-Sales[[#This Row],[Total Buying]]</f>
        <v>2307.9490000000005</v>
      </c>
      <c r="W3676">
        <v>1</v>
      </c>
      <c r="X3676" s="1" t="s">
        <v>52</v>
      </c>
      <c r="Y3676" s="1" t="s">
        <v>53</v>
      </c>
      <c r="Z3676" s="1" t="s">
        <v>54</v>
      </c>
      <c r="AA3676" s="1" t="s">
        <v>55</v>
      </c>
      <c r="AB3676" s="1" t="s">
        <v>56</v>
      </c>
      <c r="AC3676" s="1" t="s">
        <v>55</v>
      </c>
      <c r="AD3676">
        <v>89972</v>
      </c>
      <c r="AE3676">
        <v>31061</v>
      </c>
    </row>
    <row r="3677" spans="1:31" x14ac:dyDescent="0.3">
      <c r="A3677" s="1" t="s">
        <v>4511</v>
      </c>
      <c r="B3677" s="1" t="s">
        <v>30</v>
      </c>
      <c r="C3677" s="1" t="s">
        <v>77</v>
      </c>
      <c r="D3677" s="2">
        <v>43600</v>
      </c>
      <c r="E3677" s="2">
        <v>43683</v>
      </c>
      <c r="F3677" s="2" t="str">
        <f>TEXT(Sales[[#This Row],[OrderDate]],"dd")</f>
        <v>06</v>
      </c>
      <c r="G3677" s="2">
        <v>43700</v>
      </c>
      <c r="H3677" s="2">
        <v>43710</v>
      </c>
      <c r="I3677" s="1" t="s">
        <v>32</v>
      </c>
      <c r="J3677">
        <v>11</v>
      </c>
      <c r="K3677" s="1" t="s">
        <v>125</v>
      </c>
      <c r="L3677">
        <v>26</v>
      </c>
      <c r="M3677" s="1" t="s">
        <v>215</v>
      </c>
      <c r="N3677">
        <v>47</v>
      </c>
      <c r="O3677" s="1" t="s">
        <v>254</v>
      </c>
      <c r="P3677">
        <v>7</v>
      </c>
      <c r="Q3677">
        <v>0.1</v>
      </c>
      <c r="R3677">
        <v>4013.3</v>
      </c>
      <c r="S3677">
        <v>2969.8420000000001</v>
      </c>
      <c r="T3677">
        <v>20788.894</v>
      </c>
      <c r="U3677">
        <v>25283.79</v>
      </c>
      <c r="V3677">
        <f>Sales[[#This Row],[Total Revenue]]-Sales[[#This Row],[Total Buying]]</f>
        <v>4494.8960000000006</v>
      </c>
      <c r="W3677">
        <v>126</v>
      </c>
      <c r="X3677" s="1" t="s">
        <v>727</v>
      </c>
      <c r="Y3677" s="1" t="s">
        <v>728</v>
      </c>
      <c r="Z3677" s="1" t="s">
        <v>306</v>
      </c>
      <c r="AA3677" s="1" t="s">
        <v>307</v>
      </c>
      <c r="AB3677" s="1" t="s">
        <v>56</v>
      </c>
      <c r="AC3677" s="1" t="s">
        <v>307</v>
      </c>
      <c r="AD3677">
        <v>157347</v>
      </c>
      <c r="AE3677">
        <v>31051</v>
      </c>
    </row>
    <row r="3678" spans="1:31" x14ac:dyDescent="0.3">
      <c r="A3678" s="1" t="s">
        <v>4512</v>
      </c>
      <c r="B3678" s="1" t="s">
        <v>30</v>
      </c>
      <c r="C3678" s="1" t="s">
        <v>31</v>
      </c>
      <c r="D3678" s="2">
        <v>43600</v>
      </c>
      <c r="E3678" s="2">
        <v>43683</v>
      </c>
      <c r="F3678" s="2" t="str">
        <f>TEXT(Sales[[#This Row],[OrderDate]],"dd")</f>
        <v>06</v>
      </c>
      <c r="G3678" s="2">
        <v>43700</v>
      </c>
      <c r="H3678" s="2">
        <v>43705</v>
      </c>
      <c r="I3678" s="1" t="s">
        <v>32</v>
      </c>
      <c r="J3678">
        <v>7</v>
      </c>
      <c r="K3678" s="1" t="s">
        <v>188</v>
      </c>
      <c r="L3678">
        <v>5</v>
      </c>
      <c r="M3678" s="1" t="s">
        <v>106</v>
      </c>
      <c r="N3678">
        <v>7</v>
      </c>
      <c r="O3678" s="1" t="s">
        <v>260</v>
      </c>
      <c r="P3678">
        <v>7</v>
      </c>
      <c r="Q3678">
        <v>7.4999999999999997E-2</v>
      </c>
      <c r="R3678">
        <v>6331.5</v>
      </c>
      <c r="S3678">
        <v>3292.38</v>
      </c>
      <c r="T3678">
        <v>23046.66</v>
      </c>
      <c r="U3678">
        <v>40996.462500000001</v>
      </c>
      <c r="V3678">
        <f>Sales[[#This Row],[Total Revenue]]-Sales[[#This Row],[Total Buying]]</f>
        <v>17949.802500000002</v>
      </c>
      <c r="W3678">
        <v>252</v>
      </c>
      <c r="X3678" s="1" t="s">
        <v>911</v>
      </c>
      <c r="Y3678" s="1" t="s">
        <v>387</v>
      </c>
      <c r="Z3678" s="1" t="s">
        <v>388</v>
      </c>
      <c r="AA3678" s="1" t="s">
        <v>389</v>
      </c>
      <c r="AB3678" s="1" t="s">
        <v>116</v>
      </c>
      <c r="AC3678" s="1" t="s">
        <v>389</v>
      </c>
      <c r="AD3678">
        <v>215614</v>
      </c>
      <c r="AE3678">
        <v>50202</v>
      </c>
    </row>
    <row r="3679" spans="1:31" x14ac:dyDescent="0.3">
      <c r="A3679" s="1" t="s">
        <v>4513</v>
      </c>
      <c r="B3679" s="1" t="s">
        <v>47</v>
      </c>
      <c r="C3679" s="1" t="s">
        <v>77</v>
      </c>
      <c r="D3679" s="2">
        <v>43600</v>
      </c>
      <c r="E3679" s="2">
        <v>43683</v>
      </c>
      <c r="F3679" s="2" t="str">
        <f>TEXT(Sales[[#This Row],[OrderDate]],"dd")</f>
        <v>06</v>
      </c>
      <c r="G3679" s="2">
        <v>43709</v>
      </c>
      <c r="H3679" s="2">
        <v>43716</v>
      </c>
      <c r="I3679" s="1" t="s">
        <v>32</v>
      </c>
      <c r="J3679">
        <v>16</v>
      </c>
      <c r="K3679" s="1" t="s">
        <v>270</v>
      </c>
      <c r="L3679">
        <v>14</v>
      </c>
      <c r="M3679" s="1" t="s">
        <v>122</v>
      </c>
      <c r="N3679">
        <v>21</v>
      </c>
      <c r="O3679" s="1" t="s">
        <v>131</v>
      </c>
      <c r="P3679">
        <v>2</v>
      </c>
      <c r="Q3679">
        <v>7.4999999999999997E-2</v>
      </c>
      <c r="R3679">
        <v>5286.3</v>
      </c>
      <c r="S3679">
        <v>2537.424</v>
      </c>
      <c r="T3679">
        <v>5074.848</v>
      </c>
      <c r="U3679">
        <v>9779.6550000000007</v>
      </c>
      <c r="V3679">
        <f>Sales[[#This Row],[Total Revenue]]-Sales[[#This Row],[Total Buying]]</f>
        <v>4704.8070000000007</v>
      </c>
      <c r="W3679">
        <v>186</v>
      </c>
      <c r="X3679" s="1" t="s">
        <v>686</v>
      </c>
      <c r="Y3679" s="1" t="s">
        <v>368</v>
      </c>
      <c r="Z3679" s="1" t="s">
        <v>369</v>
      </c>
      <c r="AA3679" s="1" t="s">
        <v>370</v>
      </c>
      <c r="AB3679" s="1" t="s">
        <v>147</v>
      </c>
      <c r="AC3679" s="1" t="s">
        <v>370</v>
      </c>
      <c r="AD3679">
        <v>48011</v>
      </c>
      <c r="AE3679">
        <v>50411</v>
      </c>
    </row>
    <row r="3680" spans="1:31" x14ac:dyDescent="0.3">
      <c r="A3680" s="1" t="s">
        <v>4514</v>
      </c>
      <c r="B3680" s="1" t="s">
        <v>42</v>
      </c>
      <c r="C3680" s="1" t="s">
        <v>31</v>
      </c>
      <c r="D3680" s="2">
        <v>43600</v>
      </c>
      <c r="E3680" s="2">
        <v>43683</v>
      </c>
      <c r="F3680" s="2" t="str">
        <f>TEXT(Sales[[#This Row],[OrderDate]],"dd")</f>
        <v>06</v>
      </c>
      <c r="G3680" s="2">
        <v>43692</v>
      </c>
      <c r="H3680" s="2">
        <v>43695</v>
      </c>
      <c r="I3680" s="1" t="s">
        <v>32</v>
      </c>
      <c r="J3680">
        <v>22</v>
      </c>
      <c r="K3680" s="1" t="s">
        <v>85</v>
      </c>
      <c r="L3680">
        <v>32</v>
      </c>
      <c r="M3680" s="1" t="s">
        <v>303</v>
      </c>
      <c r="N3680">
        <v>31</v>
      </c>
      <c r="O3680" s="1" t="s">
        <v>470</v>
      </c>
      <c r="P3680">
        <v>3</v>
      </c>
      <c r="Q3680">
        <v>0.05</v>
      </c>
      <c r="R3680">
        <v>1715.2</v>
      </c>
      <c r="S3680">
        <v>1011.968</v>
      </c>
      <c r="T3680">
        <v>3035.904</v>
      </c>
      <c r="U3680">
        <v>4888.32</v>
      </c>
      <c r="V3680">
        <f>Sales[[#This Row],[Total Revenue]]-Sales[[#This Row],[Total Buying]]</f>
        <v>1852.4159999999997</v>
      </c>
      <c r="W3680">
        <v>251</v>
      </c>
      <c r="X3680" s="1" t="s">
        <v>1602</v>
      </c>
      <c r="Y3680" s="1" t="s">
        <v>387</v>
      </c>
      <c r="Z3680" s="1" t="s">
        <v>388</v>
      </c>
      <c r="AA3680" s="1" t="s">
        <v>389</v>
      </c>
      <c r="AB3680" s="1" t="s">
        <v>116</v>
      </c>
      <c r="AC3680" s="1" t="s">
        <v>389</v>
      </c>
      <c r="AD3680">
        <v>104492</v>
      </c>
      <c r="AE3680">
        <v>63120</v>
      </c>
    </row>
    <row r="3681" spans="1:31" x14ac:dyDescent="0.3">
      <c r="A3681" s="1" t="s">
        <v>4515</v>
      </c>
      <c r="B3681" s="1" t="s">
        <v>100</v>
      </c>
      <c r="C3681" s="1" t="s">
        <v>31</v>
      </c>
      <c r="D3681" s="2">
        <v>43600</v>
      </c>
      <c r="E3681" s="2">
        <v>43683</v>
      </c>
      <c r="F3681" s="2" t="str">
        <f>TEXT(Sales[[#This Row],[OrderDate]],"dd")</f>
        <v>06</v>
      </c>
      <c r="G3681" s="2">
        <v>43692</v>
      </c>
      <c r="H3681" s="2">
        <v>43696</v>
      </c>
      <c r="I3681" s="1" t="s">
        <v>32</v>
      </c>
      <c r="J3681">
        <v>26</v>
      </c>
      <c r="K3681" s="1" t="s">
        <v>247</v>
      </c>
      <c r="L3681">
        <v>41</v>
      </c>
      <c r="M3681" s="1" t="s">
        <v>505</v>
      </c>
      <c r="N3681">
        <v>19</v>
      </c>
      <c r="O3681" s="1" t="s">
        <v>726</v>
      </c>
      <c r="P3681">
        <v>5</v>
      </c>
      <c r="Q3681">
        <v>7.4999999999999997E-2</v>
      </c>
      <c r="R3681">
        <v>1065.3</v>
      </c>
      <c r="S3681">
        <v>703.09799999999996</v>
      </c>
      <c r="T3681">
        <v>3515.49</v>
      </c>
      <c r="U3681">
        <v>4927.0124999999998</v>
      </c>
      <c r="V3681">
        <f>Sales[[#This Row],[Total Revenue]]-Sales[[#This Row],[Total Buying]]</f>
        <v>1411.5225</v>
      </c>
      <c r="W3681">
        <v>242</v>
      </c>
      <c r="X3681" s="1" t="s">
        <v>730</v>
      </c>
      <c r="Y3681" s="1" t="s">
        <v>731</v>
      </c>
      <c r="Z3681" s="1" t="s">
        <v>732</v>
      </c>
      <c r="AA3681" s="1" t="s">
        <v>733</v>
      </c>
      <c r="AB3681" s="1" t="s">
        <v>40</v>
      </c>
      <c r="AC3681" s="1" t="s">
        <v>733</v>
      </c>
      <c r="AD3681">
        <v>35198</v>
      </c>
      <c r="AE3681">
        <v>90515</v>
      </c>
    </row>
    <row r="3682" spans="1:31" x14ac:dyDescent="0.3">
      <c r="A3682" s="1" t="s">
        <v>4516</v>
      </c>
      <c r="B3682" s="1" t="s">
        <v>47</v>
      </c>
      <c r="C3682" s="1" t="s">
        <v>239</v>
      </c>
      <c r="D3682" s="2">
        <v>43500</v>
      </c>
      <c r="E3682" s="2">
        <v>43684</v>
      </c>
      <c r="F3682" s="2" t="str">
        <f>TEXT(Sales[[#This Row],[OrderDate]],"dd")</f>
        <v>07</v>
      </c>
      <c r="G3682" s="2">
        <v>43689</v>
      </c>
      <c r="H3682" s="2">
        <v>43698</v>
      </c>
      <c r="I3682" s="1" t="s">
        <v>32</v>
      </c>
      <c r="J3682">
        <v>14</v>
      </c>
      <c r="K3682" s="1" t="s">
        <v>222</v>
      </c>
      <c r="L3682">
        <v>34</v>
      </c>
      <c r="M3682" s="1" t="s">
        <v>378</v>
      </c>
      <c r="N3682">
        <v>45</v>
      </c>
      <c r="O3682" s="1" t="s">
        <v>109</v>
      </c>
      <c r="P3682">
        <v>1</v>
      </c>
      <c r="Q3682">
        <v>7.4999999999999997E-2</v>
      </c>
      <c r="R3682">
        <v>2505.8000000000002</v>
      </c>
      <c r="S3682">
        <v>1553.596</v>
      </c>
      <c r="T3682">
        <v>1553.596</v>
      </c>
      <c r="U3682">
        <v>2317.8650000000002</v>
      </c>
      <c r="V3682">
        <f>Sales[[#This Row],[Total Revenue]]-Sales[[#This Row],[Total Buying]]</f>
        <v>764.26900000000023</v>
      </c>
      <c r="W3682">
        <v>332</v>
      </c>
      <c r="X3682" s="1" t="s">
        <v>934</v>
      </c>
      <c r="Y3682" s="1" t="s">
        <v>935</v>
      </c>
      <c r="Z3682" s="1" t="s">
        <v>251</v>
      </c>
      <c r="AA3682" s="1" t="s">
        <v>252</v>
      </c>
      <c r="AB3682" s="1" t="s">
        <v>56</v>
      </c>
      <c r="AC3682" s="1" t="s">
        <v>252</v>
      </c>
      <c r="AD3682">
        <v>43214</v>
      </c>
      <c r="AE3682">
        <v>69173</v>
      </c>
    </row>
    <row r="3683" spans="1:31" x14ac:dyDescent="0.3">
      <c r="A3683" s="1" t="s">
        <v>4517</v>
      </c>
      <c r="B3683" s="1" t="s">
        <v>30</v>
      </c>
      <c r="C3683" s="1" t="s">
        <v>31</v>
      </c>
      <c r="D3683" s="2">
        <v>43600</v>
      </c>
      <c r="E3683" s="2">
        <v>43684</v>
      </c>
      <c r="F3683" s="2" t="str">
        <f>TEXT(Sales[[#This Row],[OrderDate]],"dd")</f>
        <v>07</v>
      </c>
      <c r="G3683" s="2">
        <v>43697</v>
      </c>
      <c r="H3683" s="2">
        <v>43700</v>
      </c>
      <c r="I3683" s="1" t="s">
        <v>32</v>
      </c>
      <c r="J3683">
        <v>8</v>
      </c>
      <c r="K3683" s="1" t="s">
        <v>105</v>
      </c>
      <c r="L3683">
        <v>15</v>
      </c>
      <c r="M3683" s="1" t="s">
        <v>34</v>
      </c>
      <c r="N3683">
        <v>10</v>
      </c>
      <c r="O3683" s="1" t="s">
        <v>162</v>
      </c>
      <c r="P3683">
        <v>6</v>
      </c>
      <c r="Q3683">
        <v>7.4999999999999997E-2</v>
      </c>
      <c r="R3683">
        <v>1005</v>
      </c>
      <c r="S3683">
        <v>743.7</v>
      </c>
      <c r="T3683">
        <v>4462.2000000000007</v>
      </c>
      <c r="U3683">
        <v>5577.75</v>
      </c>
      <c r="V3683">
        <f>Sales[[#This Row],[Total Revenue]]-Sales[[#This Row],[Total Buying]]</f>
        <v>1115.5499999999993</v>
      </c>
      <c r="W3683">
        <v>220</v>
      </c>
      <c r="X3683" s="1" t="s">
        <v>1004</v>
      </c>
      <c r="Y3683" s="1" t="s">
        <v>1005</v>
      </c>
      <c r="Z3683" s="1" t="s">
        <v>704</v>
      </c>
      <c r="AA3683" s="1" t="s">
        <v>705</v>
      </c>
      <c r="AB3683" s="1" t="s">
        <v>147</v>
      </c>
      <c r="AC3683" s="1" t="s">
        <v>705</v>
      </c>
      <c r="AD3683">
        <v>43634</v>
      </c>
      <c r="AE3683">
        <v>64554</v>
      </c>
    </row>
    <row r="3684" spans="1:31" x14ac:dyDescent="0.3">
      <c r="A3684" s="1" t="s">
        <v>4518</v>
      </c>
      <c r="B3684" s="1" t="s">
        <v>30</v>
      </c>
      <c r="C3684" s="1" t="s">
        <v>77</v>
      </c>
      <c r="D3684" s="2">
        <v>43600</v>
      </c>
      <c r="E3684" s="2">
        <v>43684</v>
      </c>
      <c r="F3684" s="2" t="str">
        <f>TEXT(Sales[[#This Row],[OrderDate]],"dd")</f>
        <v>07</v>
      </c>
      <c r="G3684" s="2">
        <v>43696</v>
      </c>
      <c r="H3684" s="2">
        <v>43702</v>
      </c>
      <c r="I3684" s="1" t="s">
        <v>32</v>
      </c>
      <c r="J3684">
        <v>9</v>
      </c>
      <c r="K3684" s="1" t="s">
        <v>214</v>
      </c>
      <c r="L3684">
        <v>28</v>
      </c>
      <c r="M3684" s="1" t="s">
        <v>50</v>
      </c>
      <c r="N3684">
        <v>6</v>
      </c>
      <c r="O3684" s="1" t="s">
        <v>274</v>
      </c>
      <c r="P3684">
        <v>6</v>
      </c>
      <c r="Q3684">
        <v>7.4999999999999997E-2</v>
      </c>
      <c r="R3684">
        <v>1005</v>
      </c>
      <c r="S3684">
        <v>623.1</v>
      </c>
      <c r="T3684">
        <v>3738.6000000000004</v>
      </c>
      <c r="U3684">
        <v>5577.75</v>
      </c>
      <c r="V3684">
        <f>Sales[[#This Row],[Total Revenue]]-Sales[[#This Row],[Total Buying]]</f>
        <v>1839.1499999999996</v>
      </c>
      <c r="W3684">
        <v>156</v>
      </c>
      <c r="X3684" s="1" t="s">
        <v>807</v>
      </c>
      <c r="Y3684" s="1" t="s">
        <v>808</v>
      </c>
      <c r="Z3684" s="1" t="s">
        <v>196</v>
      </c>
      <c r="AA3684" s="1" t="s">
        <v>197</v>
      </c>
      <c r="AB3684" s="1" t="s">
        <v>147</v>
      </c>
      <c r="AC3684" s="1" t="s">
        <v>197</v>
      </c>
      <c r="AD3684">
        <v>1035436</v>
      </c>
      <c r="AE3684">
        <v>48522</v>
      </c>
    </row>
    <row r="3685" spans="1:31" x14ac:dyDescent="0.3">
      <c r="A3685" s="1" t="s">
        <v>4519</v>
      </c>
      <c r="B3685" s="1" t="s">
        <v>30</v>
      </c>
      <c r="C3685" s="1" t="s">
        <v>31</v>
      </c>
      <c r="D3685" s="2">
        <v>43500</v>
      </c>
      <c r="E3685" s="2">
        <v>43684</v>
      </c>
      <c r="F3685" s="2" t="str">
        <f>TEXT(Sales[[#This Row],[OrderDate]],"dd")</f>
        <v>07</v>
      </c>
      <c r="G3685" s="2">
        <v>43692</v>
      </c>
      <c r="H3685" s="2">
        <v>43693</v>
      </c>
      <c r="I3685" s="1" t="s">
        <v>32</v>
      </c>
      <c r="J3685">
        <v>10</v>
      </c>
      <c r="K3685" s="1" t="s">
        <v>121</v>
      </c>
      <c r="L3685">
        <v>18</v>
      </c>
      <c r="M3685" s="1" t="s">
        <v>334</v>
      </c>
      <c r="N3685">
        <v>45</v>
      </c>
      <c r="O3685" s="1" t="s">
        <v>109</v>
      </c>
      <c r="P3685">
        <v>5</v>
      </c>
      <c r="Q3685">
        <v>0.15</v>
      </c>
      <c r="R3685">
        <v>1755.4</v>
      </c>
      <c r="S3685">
        <v>947.91600000000017</v>
      </c>
      <c r="T3685">
        <v>4739.5800000000008</v>
      </c>
      <c r="U3685">
        <v>7460.4500000000007</v>
      </c>
      <c r="V3685">
        <f>Sales[[#This Row],[Total Revenue]]-Sales[[#This Row],[Total Buying]]</f>
        <v>2720.87</v>
      </c>
      <c r="W3685">
        <v>238</v>
      </c>
      <c r="X3685" s="1" t="s">
        <v>322</v>
      </c>
      <c r="Y3685" s="1" t="s">
        <v>323</v>
      </c>
      <c r="Z3685" s="1" t="s">
        <v>324</v>
      </c>
      <c r="AA3685" s="1" t="s">
        <v>325</v>
      </c>
      <c r="AB3685" s="1" t="s">
        <v>147</v>
      </c>
      <c r="AC3685" s="1" t="s">
        <v>325</v>
      </c>
      <c r="AD3685">
        <v>49962</v>
      </c>
      <c r="AE3685">
        <v>46175</v>
      </c>
    </row>
    <row r="3686" spans="1:31" x14ac:dyDescent="0.3">
      <c r="A3686" s="1" t="s">
        <v>4520</v>
      </c>
      <c r="B3686" s="1" t="s">
        <v>47</v>
      </c>
      <c r="C3686" s="1" t="s">
        <v>31</v>
      </c>
      <c r="D3686" s="2">
        <v>43500</v>
      </c>
      <c r="E3686" s="2">
        <v>43685</v>
      </c>
      <c r="F3686" s="2" t="str">
        <f>TEXT(Sales[[#This Row],[OrderDate]],"dd")</f>
        <v>08</v>
      </c>
      <c r="G3686" s="2">
        <v>43697</v>
      </c>
      <c r="H3686" s="2">
        <v>43702</v>
      </c>
      <c r="I3686" s="1" t="s">
        <v>32</v>
      </c>
      <c r="J3686">
        <v>12</v>
      </c>
      <c r="K3686" s="1" t="s">
        <v>208</v>
      </c>
      <c r="L3686">
        <v>20</v>
      </c>
      <c r="M3686" s="1" t="s">
        <v>59</v>
      </c>
      <c r="N3686">
        <v>34</v>
      </c>
      <c r="O3686" s="1" t="s">
        <v>335</v>
      </c>
      <c r="P3686">
        <v>1</v>
      </c>
      <c r="Q3686">
        <v>7.4999999999999997E-2</v>
      </c>
      <c r="R3686">
        <v>1815.7</v>
      </c>
      <c r="S3686">
        <v>1143.8910000000001</v>
      </c>
      <c r="T3686">
        <v>1143.8910000000001</v>
      </c>
      <c r="U3686">
        <v>1679.5225</v>
      </c>
      <c r="V3686">
        <f>Sales[[#This Row],[Total Revenue]]-Sales[[#This Row],[Total Buying]]</f>
        <v>535.63149999999996</v>
      </c>
      <c r="W3686">
        <v>207</v>
      </c>
      <c r="X3686" s="1" t="s">
        <v>1117</v>
      </c>
      <c r="Y3686" s="1" t="s">
        <v>731</v>
      </c>
      <c r="Z3686" s="1" t="s">
        <v>586</v>
      </c>
      <c r="AA3686" s="1" t="s">
        <v>587</v>
      </c>
      <c r="AB3686" s="1" t="s">
        <v>40</v>
      </c>
      <c r="AC3686" s="1" t="s">
        <v>587</v>
      </c>
      <c r="AD3686">
        <v>43801</v>
      </c>
      <c r="AE3686">
        <v>79416</v>
      </c>
    </row>
    <row r="3687" spans="1:31" x14ac:dyDescent="0.3">
      <c r="A3687" s="1" t="s">
        <v>4521</v>
      </c>
      <c r="B3687" s="1" t="s">
        <v>30</v>
      </c>
      <c r="C3687" s="1" t="s">
        <v>239</v>
      </c>
      <c r="D3687" s="2">
        <v>43600</v>
      </c>
      <c r="E3687" s="2">
        <v>43685</v>
      </c>
      <c r="F3687" s="2" t="str">
        <f>TEXT(Sales[[#This Row],[OrderDate]],"dd")</f>
        <v>08</v>
      </c>
      <c r="G3687" s="2">
        <v>43688</v>
      </c>
      <c r="H3687" s="2">
        <v>43691</v>
      </c>
      <c r="I3687" s="1" t="s">
        <v>32</v>
      </c>
      <c r="J3687">
        <v>11</v>
      </c>
      <c r="K3687" s="1" t="s">
        <v>125</v>
      </c>
      <c r="L3687">
        <v>13</v>
      </c>
      <c r="M3687" s="1" t="s">
        <v>118</v>
      </c>
      <c r="N3687">
        <v>33</v>
      </c>
      <c r="O3687" s="1" t="s">
        <v>75</v>
      </c>
      <c r="P3687">
        <v>8</v>
      </c>
      <c r="Q3687">
        <v>0.05</v>
      </c>
      <c r="R3687">
        <v>2479</v>
      </c>
      <c r="S3687">
        <v>1090.76</v>
      </c>
      <c r="T3687">
        <v>8726.08</v>
      </c>
      <c r="U3687">
        <v>18840.400000000001</v>
      </c>
      <c r="V3687">
        <f>Sales[[#This Row],[Total Revenue]]-Sales[[#This Row],[Total Buying]]</f>
        <v>10114.320000000002</v>
      </c>
      <c r="W3687">
        <v>365</v>
      </c>
      <c r="X3687" s="1" t="s">
        <v>867</v>
      </c>
      <c r="Y3687" s="1" t="s">
        <v>868</v>
      </c>
      <c r="Z3687" s="1" t="s">
        <v>415</v>
      </c>
      <c r="AA3687" s="1" t="s">
        <v>416</v>
      </c>
      <c r="AB3687" s="1" t="s">
        <v>147</v>
      </c>
      <c r="AC3687" s="1" t="s">
        <v>416</v>
      </c>
      <c r="AD3687">
        <v>42308</v>
      </c>
      <c r="AE3687">
        <v>42826</v>
      </c>
    </row>
    <row r="3688" spans="1:31" x14ac:dyDescent="0.3">
      <c r="A3688" s="1" t="s">
        <v>4522</v>
      </c>
      <c r="B3688" s="1" t="s">
        <v>42</v>
      </c>
      <c r="C3688" s="1" t="s">
        <v>77</v>
      </c>
      <c r="D3688" s="2">
        <v>43600</v>
      </c>
      <c r="E3688" s="2">
        <v>43685</v>
      </c>
      <c r="F3688" s="2" t="str">
        <f>TEXT(Sales[[#This Row],[OrderDate]],"dd")</f>
        <v>08</v>
      </c>
      <c r="G3688" s="2">
        <v>43697</v>
      </c>
      <c r="H3688" s="2">
        <v>43707</v>
      </c>
      <c r="I3688" s="1" t="s">
        <v>32</v>
      </c>
      <c r="J3688">
        <v>23</v>
      </c>
      <c r="K3688" s="1" t="s">
        <v>171</v>
      </c>
      <c r="L3688">
        <v>20</v>
      </c>
      <c r="M3688" s="1" t="s">
        <v>59</v>
      </c>
      <c r="N3688">
        <v>20</v>
      </c>
      <c r="O3688" s="1" t="s">
        <v>245</v>
      </c>
      <c r="P3688">
        <v>5</v>
      </c>
      <c r="Q3688">
        <v>7.4999999999999997E-2</v>
      </c>
      <c r="R3688">
        <v>2405.3000000000002</v>
      </c>
      <c r="S3688">
        <v>1250.7560000000001</v>
      </c>
      <c r="T3688">
        <v>6253.7800000000007</v>
      </c>
      <c r="U3688">
        <v>11124.512500000001</v>
      </c>
      <c r="V3688">
        <f>Sales[[#This Row],[Total Revenue]]-Sales[[#This Row],[Total Buying]]</f>
        <v>4870.7325000000001</v>
      </c>
      <c r="W3688">
        <v>134</v>
      </c>
      <c r="X3688" s="1" t="s">
        <v>355</v>
      </c>
      <c r="Y3688" s="1" t="s">
        <v>356</v>
      </c>
      <c r="Z3688" s="1" t="s">
        <v>306</v>
      </c>
      <c r="AA3688" s="1" t="s">
        <v>307</v>
      </c>
      <c r="AB3688" s="1" t="s">
        <v>56</v>
      </c>
      <c r="AC3688" s="1" t="s">
        <v>307</v>
      </c>
      <c r="AD3688">
        <v>39038</v>
      </c>
      <c r="AE3688">
        <v>41308</v>
      </c>
    </row>
    <row r="3689" spans="1:31" x14ac:dyDescent="0.3">
      <c r="A3689" s="1" t="s">
        <v>4523</v>
      </c>
      <c r="B3689" s="1" t="s">
        <v>42</v>
      </c>
      <c r="C3689" s="1" t="s">
        <v>31</v>
      </c>
      <c r="D3689" s="2">
        <v>43600</v>
      </c>
      <c r="E3689" s="2">
        <v>43685</v>
      </c>
      <c r="F3689" s="2" t="str">
        <f>TEXT(Sales[[#This Row],[OrderDate]],"dd")</f>
        <v>08</v>
      </c>
      <c r="G3689" s="2">
        <v>43697</v>
      </c>
      <c r="H3689" s="2">
        <v>43707</v>
      </c>
      <c r="I3689" s="1" t="s">
        <v>32</v>
      </c>
      <c r="J3689">
        <v>24</v>
      </c>
      <c r="K3689" s="1" t="s">
        <v>58</v>
      </c>
      <c r="L3689">
        <v>40</v>
      </c>
      <c r="M3689" s="1" t="s">
        <v>189</v>
      </c>
      <c r="N3689">
        <v>2</v>
      </c>
      <c r="O3689" s="1" t="s">
        <v>394</v>
      </c>
      <c r="P3689">
        <v>4</v>
      </c>
      <c r="Q3689">
        <v>0.15</v>
      </c>
      <c r="R3689">
        <v>5480.6</v>
      </c>
      <c r="S3689">
        <v>3946.0320000000002</v>
      </c>
      <c r="T3689">
        <v>15784.128000000001</v>
      </c>
      <c r="U3689">
        <v>18634.04</v>
      </c>
      <c r="V3689">
        <f>Sales[[#This Row],[Total Revenue]]-Sales[[#This Row],[Total Buying]]</f>
        <v>2849.9120000000003</v>
      </c>
      <c r="W3689">
        <v>254</v>
      </c>
      <c r="X3689" s="1" t="s">
        <v>2843</v>
      </c>
      <c r="Y3689" s="1" t="s">
        <v>387</v>
      </c>
      <c r="Z3689" s="1" t="s">
        <v>388</v>
      </c>
      <c r="AA3689" s="1" t="s">
        <v>389</v>
      </c>
      <c r="AB3689" s="1" t="s">
        <v>116</v>
      </c>
      <c r="AC3689" s="1" t="s">
        <v>389</v>
      </c>
      <c r="AD3689">
        <v>88401</v>
      </c>
      <c r="AE3689">
        <v>43911</v>
      </c>
    </row>
    <row r="3690" spans="1:31" x14ac:dyDescent="0.3">
      <c r="A3690" s="1" t="s">
        <v>4524</v>
      </c>
      <c r="B3690" s="1" t="s">
        <v>30</v>
      </c>
      <c r="C3690" s="1" t="s">
        <v>48</v>
      </c>
      <c r="D3690" s="2">
        <v>43600</v>
      </c>
      <c r="E3690" s="2">
        <v>43685</v>
      </c>
      <c r="F3690" s="2" t="str">
        <f>TEXT(Sales[[#This Row],[OrderDate]],"dd")</f>
        <v>08</v>
      </c>
      <c r="G3690" s="2">
        <v>43709</v>
      </c>
      <c r="H3690" s="2">
        <v>43711</v>
      </c>
      <c r="I3690" s="1" t="s">
        <v>32</v>
      </c>
      <c r="J3690">
        <v>1</v>
      </c>
      <c r="K3690" s="1" t="s">
        <v>78</v>
      </c>
      <c r="L3690">
        <v>19</v>
      </c>
      <c r="M3690" s="1" t="s">
        <v>346</v>
      </c>
      <c r="N3690">
        <v>34</v>
      </c>
      <c r="O3690" s="1" t="s">
        <v>335</v>
      </c>
      <c r="P3690">
        <v>5</v>
      </c>
      <c r="Q3690">
        <v>0.1</v>
      </c>
      <c r="R3690">
        <v>268</v>
      </c>
      <c r="S3690">
        <v>166.16</v>
      </c>
      <c r="T3690">
        <v>830.8</v>
      </c>
      <c r="U3690">
        <v>1206</v>
      </c>
      <c r="V3690">
        <f>Sales[[#This Row],[Total Revenue]]-Sales[[#This Row],[Total Buying]]</f>
        <v>375.20000000000005</v>
      </c>
      <c r="W3690">
        <v>29</v>
      </c>
      <c r="X3690" s="1" t="s">
        <v>311</v>
      </c>
      <c r="Y3690" s="1" t="s">
        <v>191</v>
      </c>
      <c r="Z3690" s="1" t="s">
        <v>158</v>
      </c>
      <c r="AA3690" s="1" t="s">
        <v>159</v>
      </c>
      <c r="AB3690" s="1" t="s">
        <v>116</v>
      </c>
      <c r="AC3690" s="1" t="s">
        <v>159</v>
      </c>
      <c r="AD3690">
        <v>31400</v>
      </c>
      <c r="AE3690">
        <v>38766</v>
      </c>
    </row>
    <row r="3691" spans="1:31" x14ac:dyDescent="0.3">
      <c r="A3691" s="1" t="s">
        <v>4525</v>
      </c>
      <c r="B3691" s="1" t="s">
        <v>30</v>
      </c>
      <c r="C3691" s="1" t="s">
        <v>62</v>
      </c>
      <c r="D3691" s="2">
        <v>43600</v>
      </c>
      <c r="E3691" s="2">
        <v>43685</v>
      </c>
      <c r="F3691" s="2" t="str">
        <f>TEXT(Sales[[#This Row],[OrderDate]],"dd")</f>
        <v>08</v>
      </c>
      <c r="G3691" s="2">
        <v>43699</v>
      </c>
      <c r="H3691" s="2">
        <v>43706</v>
      </c>
      <c r="I3691" s="1" t="s">
        <v>32</v>
      </c>
      <c r="J3691">
        <v>9</v>
      </c>
      <c r="K3691" s="1" t="s">
        <v>214</v>
      </c>
      <c r="L3691">
        <v>36</v>
      </c>
      <c r="M3691" s="1" t="s">
        <v>287</v>
      </c>
      <c r="N3691">
        <v>16</v>
      </c>
      <c r="O3691" s="1" t="s">
        <v>93</v>
      </c>
      <c r="P3691">
        <v>6</v>
      </c>
      <c r="Q3691">
        <v>7.4999999999999997E-2</v>
      </c>
      <c r="R3691">
        <v>6331.5</v>
      </c>
      <c r="S3691">
        <v>2595.915</v>
      </c>
      <c r="T3691">
        <v>15575.49</v>
      </c>
      <c r="U3691">
        <v>35139.824999999997</v>
      </c>
      <c r="V3691">
        <f>Sales[[#This Row],[Total Revenue]]-Sales[[#This Row],[Total Buying]]</f>
        <v>19564.334999999999</v>
      </c>
      <c r="W3691">
        <v>279</v>
      </c>
      <c r="X3691" s="1" t="s">
        <v>768</v>
      </c>
      <c r="Y3691" s="1" t="s">
        <v>769</v>
      </c>
      <c r="Z3691" s="1" t="s">
        <v>145</v>
      </c>
      <c r="AA3691" s="1" t="s">
        <v>146</v>
      </c>
      <c r="AB3691" s="1" t="s">
        <v>147</v>
      </c>
      <c r="AC3691" s="1" t="s">
        <v>146</v>
      </c>
      <c r="AD3691">
        <v>133039</v>
      </c>
      <c r="AE3691">
        <v>33604</v>
      </c>
    </row>
    <row r="3692" spans="1:31" x14ac:dyDescent="0.3">
      <c r="A3692" s="1" t="s">
        <v>4526</v>
      </c>
      <c r="B3692" s="1" t="s">
        <v>30</v>
      </c>
      <c r="C3692" s="1" t="s">
        <v>77</v>
      </c>
      <c r="D3692" s="2">
        <v>43600</v>
      </c>
      <c r="E3692" s="2">
        <v>43685</v>
      </c>
      <c r="F3692" s="2" t="str">
        <f>TEXT(Sales[[#This Row],[OrderDate]],"dd")</f>
        <v>08</v>
      </c>
      <c r="G3692" s="2">
        <v>43698</v>
      </c>
      <c r="H3692" s="2">
        <v>43704</v>
      </c>
      <c r="I3692" s="1" t="s">
        <v>32</v>
      </c>
      <c r="J3692">
        <v>1</v>
      </c>
      <c r="K3692" s="1" t="s">
        <v>78</v>
      </c>
      <c r="L3692">
        <v>8</v>
      </c>
      <c r="M3692" s="1" t="s">
        <v>98</v>
      </c>
      <c r="N3692">
        <v>3</v>
      </c>
      <c r="O3692" s="1" t="s">
        <v>167</v>
      </c>
      <c r="P3692">
        <v>4</v>
      </c>
      <c r="Q3692">
        <v>0.2</v>
      </c>
      <c r="R3692">
        <v>730.30000000000007</v>
      </c>
      <c r="S3692">
        <v>365.15000000000003</v>
      </c>
      <c r="T3692">
        <v>1460.6000000000001</v>
      </c>
      <c r="U3692">
        <v>2336.96</v>
      </c>
      <c r="V3692">
        <f>Sales[[#This Row],[Total Revenue]]-Sales[[#This Row],[Total Buying]]</f>
        <v>876.3599999999999</v>
      </c>
      <c r="W3692">
        <v>137</v>
      </c>
      <c r="X3692" s="1" t="s">
        <v>763</v>
      </c>
      <c r="Y3692" s="1" t="s">
        <v>682</v>
      </c>
      <c r="Z3692" s="1" t="s">
        <v>306</v>
      </c>
      <c r="AA3692" s="1" t="s">
        <v>307</v>
      </c>
      <c r="AB3692" s="1" t="s">
        <v>56</v>
      </c>
      <c r="AC3692" s="1" t="s">
        <v>307</v>
      </c>
      <c r="AD3692">
        <v>142232</v>
      </c>
      <c r="AE3692">
        <v>44185</v>
      </c>
    </row>
    <row r="3693" spans="1:31" x14ac:dyDescent="0.3">
      <c r="A3693" s="1" t="s">
        <v>4527</v>
      </c>
      <c r="B3693" s="1" t="s">
        <v>30</v>
      </c>
      <c r="C3693" s="1" t="s">
        <v>48</v>
      </c>
      <c r="D3693" s="2">
        <v>43600</v>
      </c>
      <c r="E3693" s="2">
        <v>43685</v>
      </c>
      <c r="F3693" s="2" t="str">
        <f>TEXT(Sales[[#This Row],[OrderDate]],"dd")</f>
        <v>08</v>
      </c>
      <c r="G3693" s="2">
        <v>43689</v>
      </c>
      <c r="H3693" s="2">
        <v>43698</v>
      </c>
      <c r="I3693" s="1" t="s">
        <v>32</v>
      </c>
      <c r="J3693">
        <v>10</v>
      </c>
      <c r="K3693" s="1" t="s">
        <v>121</v>
      </c>
      <c r="L3693">
        <v>27</v>
      </c>
      <c r="M3693" s="1" t="s">
        <v>560</v>
      </c>
      <c r="N3693">
        <v>39</v>
      </c>
      <c r="O3693" s="1" t="s">
        <v>288</v>
      </c>
      <c r="P3693">
        <v>3</v>
      </c>
      <c r="Q3693">
        <v>7.4999999999999997E-2</v>
      </c>
      <c r="R3693">
        <v>187.6</v>
      </c>
      <c r="S3693">
        <v>146.328</v>
      </c>
      <c r="T3693">
        <v>438.98400000000004</v>
      </c>
      <c r="U3693">
        <v>520.59</v>
      </c>
      <c r="V3693">
        <f>Sales[[#This Row],[Total Revenue]]-Sales[[#This Row],[Total Buying]]</f>
        <v>81.605999999999995</v>
      </c>
      <c r="W3693">
        <v>4</v>
      </c>
      <c r="X3693" s="1" t="s">
        <v>1090</v>
      </c>
      <c r="Y3693" s="1" t="s">
        <v>144</v>
      </c>
      <c r="Z3693" s="1" t="s">
        <v>54</v>
      </c>
      <c r="AA3693" s="1" t="s">
        <v>55</v>
      </c>
      <c r="AB3693" s="1" t="s">
        <v>56</v>
      </c>
      <c r="AC3693" s="1" t="s">
        <v>55</v>
      </c>
      <c r="AD3693">
        <v>79866</v>
      </c>
      <c r="AE3693">
        <v>42927</v>
      </c>
    </row>
    <row r="3694" spans="1:31" x14ac:dyDescent="0.3">
      <c r="A3694" s="1" t="s">
        <v>4528</v>
      </c>
      <c r="B3694" s="1" t="s">
        <v>47</v>
      </c>
      <c r="C3694" s="1" t="s">
        <v>77</v>
      </c>
      <c r="D3694" s="2">
        <v>43600</v>
      </c>
      <c r="E3694" s="2">
        <v>43685</v>
      </c>
      <c r="F3694" s="2" t="str">
        <f>TEXT(Sales[[#This Row],[OrderDate]],"dd")</f>
        <v>08</v>
      </c>
      <c r="G3694" s="2">
        <v>43690</v>
      </c>
      <c r="H3694" s="2">
        <v>43695</v>
      </c>
      <c r="I3694" s="1" t="s">
        <v>32</v>
      </c>
      <c r="J3694">
        <v>17</v>
      </c>
      <c r="K3694" s="1" t="s">
        <v>292</v>
      </c>
      <c r="L3694">
        <v>22</v>
      </c>
      <c r="M3694" s="1" t="s">
        <v>71</v>
      </c>
      <c r="N3694">
        <v>32</v>
      </c>
      <c r="O3694" s="1" t="s">
        <v>107</v>
      </c>
      <c r="P3694">
        <v>4</v>
      </c>
      <c r="Q3694">
        <v>0.3</v>
      </c>
      <c r="R3694">
        <v>3819</v>
      </c>
      <c r="S3694">
        <v>2329.59</v>
      </c>
      <c r="T3694">
        <v>9318.36</v>
      </c>
      <c r="U3694">
        <v>10693.2</v>
      </c>
      <c r="V3694">
        <f>Sales[[#This Row],[Total Revenue]]-Sales[[#This Row],[Total Buying]]</f>
        <v>1374.8400000000001</v>
      </c>
      <c r="W3694">
        <v>127</v>
      </c>
      <c r="X3694" s="1" t="s">
        <v>736</v>
      </c>
      <c r="Y3694" s="1" t="s">
        <v>728</v>
      </c>
      <c r="Z3694" s="1" t="s">
        <v>306</v>
      </c>
      <c r="AA3694" s="1" t="s">
        <v>307</v>
      </c>
      <c r="AB3694" s="1" t="s">
        <v>56</v>
      </c>
      <c r="AC3694" s="1" t="s">
        <v>307</v>
      </c>
      <c r="AD3694">
        <v>31003</v>
      </c>
      <c r="AE3694">
        <v>38253</v>
      </c>
    </row>
    <row r="3695" spans="1:31" x14ac:dyDescent="0.3">
      <c r="A3695" s="1" t="s">
        <v>4529</v>
      </c>
      <c r="B3695" s="1" t="s">
        <v>42</v>
      </c>
      <c r="C3695" s="1" t="s">
        <v>77</v>
      </c>
      <c r="D3695" s="2">
        <v>43600</v>
      </c>
      <c r="E3695" s="2">
        <v>43685</v>
      </c>
      <c r="F3695" s="2" t="str">
        <f>TEXT(Sales[[#This Row],[OrderDate]],"dd")</f>
        <v>08</v>
      </c>
      <c r="G3695" s="2">
        <v>43705</v>
      </c>
      <c r="H3695" s="2">
        <v>43707</v>
      </c>
      <c r="I3695" s="1" t="s">
        <v>32</v>
      </c>
      <c r="J3695">
        <v>21</v>
      </c>
      <c r="K3695" s="1" t="s">
        <v>43</v>
      </c>
      <c r="L3695">
        <v>48</v>
      </c>
      <c r="M3695" s="1" t="s">
        <v>102</v>
      </c>
      <c r="N3695">
        <v>39</v>
      </c>
      <c r="O3695" s="1" t="s">
        <v>288</v>
      </c>
      <c r="P3695">
        <v>2</v>
      </c>
      <c r="Q3695">
        <v>0.1</v>
      </c>
      <c r="R3695">
        <v>241.20000000000002</v>
      </c>
      <c r="S3695">
        <v>135.07200000000003</v>
      </c>
      <c r="T3695">
        <v>270.14400000000006</v>
      </c>
      <c r="U3695">
        <v>434.16</v>
      </c>
      <c r="V3695">
        <f>Sales[[#This Row],[Total Revenue]]-Sales[[#This Row],[Total Buying]]</f>
        <v>164.01599999999996</v>
      </c>
      <c r="W3695">
        <v>194</v>
      </c>
      <c r="X3695" s="1" t="s">
        <v>1022</v>
      </c>
      <c r="Y3695" s="1" t="s">
        <v>1023</v>
      </c>
      <c r="Z3695" s="1" t="s">
        <v>219</v>
      </c>
      <c r="AA3695" s="1" t="s">
        <v>220</v>
      </c>
      <c r="AB3695" s="1" t="s">
        <v>147</v>
      </c>
      <c r="AC3695" s="1" t="s">
        <v>220</v>
      </c>
      <c r="AD3695">
        <v>54629</v>
      </c>
      <c r="AE3695">
        <v>38749</v>
      </c>
    </row>
    <row r="3696" spans="1:31" x14ac:dyDescent="0.3">
      <c r="A3696" s="1" t="s">
        <v>4530</v>
      </c>
      <c r="B3696" s="1" t="s">
        <v>47</v>
      </c>
      <c r="C3696" s="1" t="s">
        <v>31</v>
      </c>
      <c r="D3696" s="2">
        <v>43600</v>
      </c>
      <c r="E3696" s="2">
        <v>43685</v>
      </c>
      <c r="F3696" s="2" t="str">
        <f>TEXT(Sales[[#This Row],[OrderDate]],"dd")</f>
        <v>08</v>
      </c>
      <c r="G3696" s="2">
        <v>43690</v>
      </c>
      <c r="H3696" s="2">
        <v>43699</v>
      </c>
      <c r="I3696" s="1" t="s">
        <v>32</v>
      </c>
      <c r="J3696">
        <v>13</v>
      </c>
      <c r="K3696" s="1" t="s">
        <v>88</v>
      </c>
      <c r="L3696">
        <v>19</v>
      </c>
      <c r="M3696" s="1" t="s">
        <v>346</v>
      </c>
      <c r="N3696">
        <v>33</v>
      </c>
      <c r="O3696" s="1" t="s">
        <v>75</v>
      </c>
      <c r="P3696">
        <v>8</v>
      </c>
      <c r="Q3696">
        <v>0.2</v>
      </c>
      <c r="R3696">
        <v>1299.8</v>
      </c>
      <c r="S3696">
        <v>961.85199999999998</v>
      </c>
      <c r="T3696">
        <v>7694.8159999999998</v>
      </c>
      <c r="U3696">
        <v>8318.7199999999993</v>
      </c>
      <c r="V3696">
        <f>Sales[[#This Row],[Total Revenue]]-Sales[[#This Row],[Total Buying]]</f>
        <v>623.90399999999954</v>
      </c>
      <c r="W3696">
        <v>223</v>
      </c>
      <c r="X3696" s="1" t="s">
        <v>1189</v>
      </c>
      <c r="Y3696" s="1" t="s">
        <v>1190</v>
      </c>
      <c r="Z3696" s="1" t="s">
        <v>905</v>
      </c>
      <c r="AA3696" s="1" t="s">
        <v>906</v>
      </c>
      <c r="AB3696" s="1" t="s">
        <v>147</v>
      </c>
      <c r="AC3696" s="1" t="s">
        <v>906</v>
      </c>
      <c r="AD3696">
        <v>48313</v>
      </c>
      <c r="AE3696">
        <v>43472</v>
      </c>
    </row>
    <row r="3697" spans="1:31" x14ac:dyDescent="0.3">
      <c r="A3697" s="1" t="s">
        <v>4531</v>
      </c>
      <c r="B3697" s="1" t="s">
        <v>30</v>
      </c>
      <c r="C3697" s="1" t="s">
        <v>239</v>
      </c>
      <c r="D3697" s="2">
        <v>43600</v>
      </c>
      <c r="E3697" s="2">
        <v>43685</v>
      </c>
      <c r="F3697" s="2" t="str">
        <f>TEXT(Sales[[#This Row],[OrderDate]],"dd")</f>
        <v>08</v>
      </c>
      <c r="G3697" s="2">
        <v>43713</v>
      </c>
      <c r="H3697" s="2">
        <v>43720</v>
      </c>
      <c r="I3697" s="1" t="s">
        <v>32</v>
      </c>
      <c r="J3697">
        <v>7</v>
      </c>
      <c r="K3697" s="1" t="s">
        <v>188</v>
      </c>
      <c r="L3697">
        <v>7</v>
      </c>
      <c r="M3697" s="1" t="s">
        <v>271</v>
      </c>
      <c r="N3697">
        <v>34</v>
      </c>
      <c r="O3697" s="1" t="s">
        <v>335</v>
      </c>
      <c r="P3697">
        <v>3</v>
      </c>
      <c r="Q3697">
        <v>0.1</v>
      </c>
      <c r="R3697">
        <v>1112.2</v>
      </c>
      <c r="S3697">
        <v>456.00200000000001</v>
      </c>
      <c r="T3697">
        <v>1368.0060000000001</v>
      </c>
      <c r="U3697">
        <v>3002.94</v>
      </c>
      <c r="V3697">
        <f>Sales[[#This Row],[Total Revenue]]-Sales[[#This Row],[Total Buying]]</f>
        <v>1634.934</v>
      </c>
      <c r="W3697">
        <v>344</v>
      </c>
      <c r="X3697" s="1" t="s">
        <v>2202</v>
      </c>
      <c r="Y3697" s="1" t="s">
        <v>2203</v>
      </c>
      <c r="Z3697" s="1" t="s">
        <v>251</v>
      </c>
      <c r="AA3697" s="1" t="s">
        <v>252</v>
      </c>
      <c r="AB3697" s="1" t="s">
        <v>56</v>
      </c>
      <c r="AC3697" s="1" t="s">
        <v>252</v>
      </c>
      <c r="AD3697">
        <v>37200</v>
      </c>
      <c r="AE3697">
        <v>44543</v>
      </c>
    </row>
    <row r="3698" spans="1:31" x14ac:dyDescent="0.3">
      <c r="A3698" s="1" t="s">
        <v>4532</v>
      </c>
      <c r="B3698" s="1" t="s">
        <v>47</v>
      </c>
      <c r="C3698" s="1" t="s">
        <v>239</v>
      </c>
      <c r="D3698" s="2">
        <v>43600</v>
      </c>
      <c r="E3698" s="2">
        <v>43685</v>
      </c>
      <c r="F3698" s="2" t="str">
        <f>TEXT(Sales[[#This Row],[OrderDate]],"dd")</f>
        <v>08</v>
      </c>
      <c r="G3698" s="2">
        <v>43703</v>
      </c>
      <c r="H3698" s="2">
        <v>43707</v>
      </c>
      <c r="I3698" s="1" t="s">
        <v>32</v>
      </c>
      <c r="J3698">
        <v>17</v>
      </c>
      <c r="K3698" s="1" t="s">
        <v>292</v>
      </c>
      <c r="L3698">
        <v>49</v>
      </c>
      <c r="M3698" s="1" t="s">
        <v>74</v>
      </c>
      <c r="N3698">
        <v>29</v>
      </c>
      <c r="O3698" s="1" t="s">
        <v>360</v>
      </c>
      <c r="P3698">
        <v>8</v>
      </c>
      <c r="Q3698">
        <v>7.4999999999999997E-2</v>
      </c>
      <c r="R3698">
        <v>4006.6</v>
      </c>
      <c r="S3698">
        <v>2844.6859999999997</v>
      </c>
      <c r="T3698">
        <v>22757.487999999998</v>
      </c>
      <c r="U3698">
        <v>29648.84</v>
      </c>
      <c r="V3698">
        <f>Sales[[#This Row],[Total Revenue]]-Sales[[#This Row],[Total Buying]]</f>
        <v>6891.3520000000026</v>
      </c>
      <c r="W3698">
        <v>344</v>
      </c>
      <c r="X3698" s="1" t="s">
        <v>2202</v>
      </c>
      <c r="Y3698" s="1" t="s">
        <v>2203</v>
      </c>
      <c r="Z3698" s="1" t="s">
        <v>251</v>
      </c>
      <c r="AA3698" s="1" t="s">
        <v>252</v>
      </c>
      <c r="AB3698" s="1" t="s">
        <v>56</v>
      </c>
      <c r="AC3698" s="1" t="s">
        <v>252</v>
      </c>
      <c r="AD3698">
        <v>37200</v>
      </c>
      <c r="AE3698">
        <v>44543</v>
      </c>
    </row>
    <row r="3699" spans="1:31" x14ac:dyDescent="0.3">
      <c r="A3699" s="1" t="s">
        <v>4533</v>
      </c>
      <c r="B3699" s="1" t="s">
        <v>100</v>
      </c>
      <c r="C3699" s="1" t="s">
        <v>62</v>
      </c>
      <c r="D3699" s="2">
        <v>43600</v>
      </c>
      <c r="E3699" s="2">
        <v>43686</v>
      </c>
      <c r="F3699" s="2" t="str">
        <f>TEXT(Sales[[#This Row],[OrderDate]],"dd")</f>
        <v>09</v>
      </c>
      <c r="G3699" s="2">
        <v>43701</v>
      </c>
      <c r="H3699" s="2">
        <v>43702</v>
      </c>
      <c r="I3699" s="1" t="s">
        <v>32</v>
      </c>
      <c r="J3699">
        <v>28</v>
      </c>
      <c r="K3699" s="1" t="s">
        <v>101</v>
      </c>
      <c r="L3699">
        <v>32</v>
      </c>
      <c r="M3699" s="1" t="s">
        <v>303</v>
      </c>
      <c r="N3699">
        <v>10</v>
      </c>
      <c r="O3699" s="1" t="s">
        <v>162</v>
      </c>
      <c r="P3699">
        <v>8</v>
      </c>
      <c r="Q3699">
        <v>0.05</v>
      </c>
      <c r="R3699">
        <v>978.2</v>
      </c>
      <c r="S3699">
        <v>596.702</v>
      </c>
      <c r="T3699">
        <v>4773.616</v>
      </c>
      <c r="U3699">
        <v>7434.3200000000006</v>
      </c>
      <c r="V3699">
        <f>Sales[[#This Row],[Total Revenue]]-Sales[[#This Row],[Total Buying]]</f>
        <v>2660.7040000000006</v>
      </c>
      <c r="W3699">
        <v>328</v>
      </c>
      <c r="X3699" s="1" t="s">
        <v>1081</v>
      </c>
      <c r="Y3699" s="1" t="s">
        <v>1082</v>
      </c>
      <c r="Z3699" s="1" t="s">
        <v>251</v>
      </c>
      <c r="AA3699" s="1" t="s">
        <v>252</v>
      </c>
      <c r="AB3699" s="1" t="s">
        <v>56</v>
      </c>
      <c r="AC3699" s="1" t="s">
        <v>252</v>
      </c>
      <c r="AD3699">
        <v>90433</v>
      </c>
      <c r="AE3699">
        <v>44648</v>
      </c>
    </row>
    <row r="3700" spans="1:31" x14ac:dyDescent="0.3">
      <c r="A3700" s="1" t="s">
        <v>4534</v>
      </c>
      <c r="B3700" s="1" t="s">
        <v>30</v>
      </c>
      <c r="C3700" s="1" t="s">
        <v>77</v>
      </c>
      <c r="D3700" s="2">
        <v>43600</v>
      </c>
      <c r="E3700" s="2">
        <v>43686</v>
      </c>
      <c r="F3700" s="2" t="str">
        <f>TEXT(Sales[[#This Row],[OrderDate]],"dd")</f>
        <v>09</v>
      </c>
      <c r="G3700" s="2">
        <v>43690</v>
      </c>
      <c r="H3700" s="2">
        <v>43693</v>
      </c>
      <c r="I3700" s="1" t="s">
        <v>32</v>
      </c>
      <c r="J3700">
        <v>9</v>
      </c>
      <c r="K3700" s="1" t="s">
        <v>214</v>
      </c>
      <c r="L3700">
        <v>38</v>
      </c>
      <c r="M3700" s="1" t="s">
        <v>226</v>
      </c>
      <c r="N3700">
        <v>5</v>
      </c>
      <c r="O3700" s="1" t="s">
        <v>123</v>
      </c>
      <c r="P3700">
        <v>4</v>
      </c>
      <c r="Q3700">
        <v>0.05</v>
      </c>
      <c r="R3700">
        <v>1045.2</v>
      </c>
      <c r="S3700">
        <v>616.66800000000001</v>
      </c>
      <c r="T3700">
        <v>2466.672</v>
      </c>
      <c r="U3700">
        <v>3971.76</v>
      </c>
      <c r="V3700">
        <f>Sales[[#This Row],[Total Revenue]]-Sales[[#This Row],[Total Buying]]</f>
        <v>1505.0880000000002</v>
      </c>
      <c r="W3700">
        <v>129</v>
      </c>
      <c r="X3700" s="1" t="s">
        <v>1427</v>
      </c>
      <c r="Y3700" s="1" t="s">
        <v>294</v>
      </c>
      <c r="Z3700" s="1" t="s">
        <v>306</v>
      </c>
      <c r="AA3700" s="1" t="s">
        <v>307</v>
      </c>
      <c r="AB3700" s="1" t="s">
        <v>56</v>
      </c>
      <c r="AC3700" s="1" t="s">
        <v>307</v>
      </c>
      <c r="AD3700">
        <v>105359</v>
      </c>
      <c r="AE3700">
        <v>42318</v>
      </c>
    </row>
    <row r="3701" spans="1:31" x14ac:dyDescent="0.3">
      <c r="A3701" s="1" t="s">
        <v>4535</v>
      </c>
      <c r="B3701" s="1" t="s">
        <v>100</v>
      </c>
      <c r="C3701" s="1" t="s">
        <v>77</v>
      </c>
      <c r="D3701" s="2">
        <v>43600</v>
      </c>
      <c r="E3701" s="2">
        <v>43686</v>
      </c>
      <c r="F3701" s="2" t="str">
        <f>TEXT(Sales[[#This Row],[OrderDate]],"dd")</f>
        <v>09</v>
      </c>
      <c r="G3701" s="2">
        <v>43689</v>
      </c>
      <c r="H3701" s="2">
        <v>43693</v>
      </c>
      <c r="I3701" s="1" t="s">
        <v>32</v>
      </c>
      <c r="J3701">
        <v>28</v>
      </c>
      <c r="K3701" s="1" t="s">
        <v>101</v>
      </c>
      <c r="L3701">
        <v>47</v>
      </c>
      <c r="M3701" s="1" t="s">
        <v>267</v>
      </c>
      <c r="N3701">
        <v>8</v>
      </c>
      <c r="O3701" s="1" t="s">
        <v>172</v>
      </c>
      <c r="P3701">
        <v>3</v>
      </c>
      <c r="Q3701">
        <v>0.15</v>
      </c>
      <c r="R3701">
        <v>5621.3</v>
      </c>
      <c r="S3701">
        <v>2754.4369999999999</v>
      </c>
      <c r="T3701">
        <v>8263.3109999999997</v>
      </c>
      <c r="U3701">
        <v>14334.315000000002</v>
      </c>
      <c r="V3701">
        <f>Sales[[#This Row],[Total Revenue]]-Sales[[#This Row],[Total Buying]]</f>
        <v>6071.0040000000026</v>
      </c>
      <c r="W3701">
        <v>156</v>
      </c>
      <c r="X3701" s="1" t="s">
        <v>807</v>
      </c>
      <c r="Y3701" s="1" t="s">
        <v>808</v>
      </c>
      <c r="Z3701" s="1" t="s">
        <v>196</v>
      </c>
      <c r="AA3701" s="1" t="s">
        <v>197</v>
      </c>
      <c r="AB3701" s="1" t="s">
        <v>147</v>
      </c>
      <c r="AC3701" s="1" t="s">
        <v>197</v>
      </c>
      <c r="AD3701">
        <v>1035436</v>
      </c>
      <c r="AE3701">
        <v>48522</v>
      </c>
    </row>
    <row r="3702" spans="1:31" x14ac:dyDescent="0.3">
      <c r="A3702" s="1" t="s">
        <v>4536</v>
      </c>
      <c r="B3702" s="1" t="s">
        <v>47</v>
      </c>
      <c r="C3702" s="1" t="s">
        <v>31</v>
      </c>
      <c r="D3702" s="2">
        <v>43600</v>
      </c>
      <c r="E3702" s="2">
        <v>43686</v>
      </c>
      <c r="F3702" s="2" t="str">
        <f>TEXT(Sales[[#This Row],[OrderDate]],"dd")</f>
        <v>09</v>
      </c>
      <c r="G3702" s="2">
        <v>43701</v>
      </c>
      <c r="H3702" s="2">
        <v>43709</v>
      </c>
      <c r="I3702" s="1" t="s">
        <v>32</v>
      </c>
      <c r="J3702">
        <v>13</v>
      </c>
      <c r="K3702" s="1" t="s">
        <v>88</v>
      </c>
      <c r="L3702">
        <v>50</v>
      </c>
      <c r="M3702" s="1" t="s">
        <v>427</v>
      </c>
      <c r="N3702">
        <v>33</v>
      </c>
      <c r="O3702" s="1" t="s">
        <v>75</v>
      </c>
      <c r="P3702">
        <v>1</v>
      </c>
      <c r="Q3702">
        <v>0.3</v>
      </c>
      <c r="R3702">
        <v>1092.1000000000001</v>
      </c>
      <c r="S3702">
        <v>862.75900000000013</v>
      </c>
      <c r="T3702">
        <v>862.75900000000013</v>
      </c>
      <c r="U3702">
        <v>764.47</v>
      </c>
      <c r="V3702">
        <f>Sales[[#This Row],[Total Revenue]]-Sales[[#This Row],[Total Buying]]</f>
        <v>-98.289000000000101</v>
      </c>
      <c r="W3702">
        <v>205</v>
      </c>
      <c r="X3702" s="1" t="s">
        <v>891</v>
      </c>
      <c r="Y3702" s="1" t="s">
        <v>892</v>
      </c>
      <c r="Z3702" s="1" t="s">
        <v>878</v>
      </c>
      <c r="AA3702" s="1" t="s">
        <v>879</v>
      </c>
      <c r="AB3702" s="1" t="s">
        <v>56</v>
      </c>
      <c r="AC3702" s="1" t="s">
        <v>879</v>
      </c>
      <c r="AD3702">
        <v>77500</v>
      </c>
      <c r="AE3702">
        <v>38583</v>
      </c>
    </row>
    <row r="3703" spans="1:31" x14ac:dyDescent="0.3">
      <c r="A3703" s="1" t="s">
        <v>4537</v>
      </c>
      <c r="B3703" s="1" t="s">
        <v>30</v>
      </c>
      <c r="C3703" s="1" t="s">
        <v>48</v>
      </c>
      <c r="D3703" s="2">
        <v>43600</v>
      </c>
      <c r="E3703" s="2">
        <v>43686</v>
      </c>
      <c r="F3703" s="2" t="str">
        <f>TEXT(Sales[[#This Row],[OrderDate]],"dd")</f>
        <v>09</v>
      </c>
      <c r="G3703" s="2">
        <v>43689</v>
      </c>
      <c r="H3703" s="2">
        <v>43694</v>
      </c>
      <c r="I3703" s="1" t="s">
        <v>32</v>
      </c>
      <c r="J3703">
        <v>5</v>
      </c>
      <c r="K3703" s="1" t="s">
        <v>182</v>
      </c>
      <c r="L3703">
        <v>24</v>
      </c>
      <c r="M3703" s="1" t="s">
        <v>138</v>
      </c>
      <c r="N3703">
        <v>8</v>
      </c>
      <c r="O3703" s="1" t="s">
        <v>172</v>
      </c>
      <c r="P3703">
        <v>4</v>
      </c>
      <c r="Q3703">
        <v>7.4999999999999997E-2</v>
      </c>
      <c r="R3703">
        <v>877.7</v>
      </c>
      <c r="S3703">
        <v>438.85</v>
      </c>
      <c r="T3703">
        <v>1755.4</v>
      </c>
      <c r="U3703">
        <v>3247.4900000000002</v>
      </c>
      <c r="V3703">
        <f>Sales[[#This Row],[Total Revenue]]-Sales[[#This Row],[Total Buying]]</f>
        <v>1492.0900000000001</v>
      </c>
      <c r="W3703">
        <v>17</v>
      </c>
      <c r="X3703" s="1" t="s">
        <v>156</v>
      </c>
      <c r="Y3703" s="1" t="s">
        <v>157</v>
      </c>
      <c r="Z3703" s="1" t="s">
        <v>158</v>
      </c>
      <c r="AA3703" s="1" t="s">
        <v>159</v>
      </c>
      <c r="AB3703" s="1" t="s">
        <v>116</v>
      </c>
      <c r="AC3703" s="1" t="s">
        <v>159</v>
      </c>
      <c r="AD3703">
        <v>33718</v>
      </c>
      <c r="AE3703">
        <v>64329</v>
      </c>
    </row>
    <row r="3704" spans="1:31" x14ac:dyDescent="0.3">
      <c r="A3704" s="1" t="s">
        <v>4538</v>
      </c>
      <c r="B3704" s="1" t="s">
        <v>47</v>
      </c>
      <c r="C3704" s="1" t="s">
        <v>48</v>
      </c>
      <c r="D3704" s="2">
        <v>43600</v>
      </c>
      <c r="E3704" s="2">
        <v>43686</v>
      </c>
      <c r="F3704" s="2" t="str">
        <f>TEXT(Sales[[#This Row],[OrderDate]],"dd")</f>
        <v>09</v>
      </c>
      <c r="G3704" s="2">
        <v>43707</v>
      </c>
      <c r="H3704" s="2">
        <v>43711</v>
      </c>
      <c r="I3704" s="1" t="s">
        <v>32</v>
      </c>
      <c r="J3704">
        <v>18</v>
      </c>
      <c r="K3704" s="1" t="s">
        <v>49</v>
      </c>
      <c r="L3704">
        <v>36</v>
      </c>
      <c r="M3704" s="1" t="s">
        <v>287</v>
      </c>
      <c r="N3704">
        <v>47</v>
      </c>
      <c r="O3704" s="1" t="s">
        <v>254</v>
      </c>
      <c r="P3704">
        <v>5</v>
      </c>
      <c r="Q3704">
        <v>7.4999999999999997E-2</v>
      </c>
      <c r="R3704">
        <v>1889.4</v>
      </c>
      <c r="S3704">
        <v>1190.3220000000001</v>
      </c>
      <c r="T3704">
        <v>5951.6100000000006</v>
      </c>
      <c r="U3704">
        <v>8738.4750000000004</v>
      </c>
      <c r="V3704">
        <f>Sales[[#This Row],[Total Revenue]]-Sales[[#This Row],[Total Buying]]</f>
        <v>2786.8649999999998</v>
      </c>
      <c r="W3704">
        <v>38</v>
      </c>
      <c r="X3704" s="1" t="s">
        <v>293</v>
      </c>
      <c r="Y3704" s="1" t="s">
        <v>294</v>
      </c>
      <c r="Z3704" s="1" t="s">
        <v>158</v>
      </c>
      <c r="AA3704" s="1" t="s">
        <v>159</v>
      </c>
      <c r="AB3704" s="1" t="s">
        <v>116</v>
      </c>
      <c r="AC3704" s="1" t="s">
        <v>159</v>
      </c>
      <c r="AD3704">
        <v>45031</v>
      </c>
      <c r="AE3704">
        <v>65974</v>
      </c>
    </row>
    <row r="3705" spans="1:31" x14ac:dyDescent="0.3">
      <c r="A3705" s="1" t="s">
        <v>4539</v>
      </c>
      <c r="B3705" s="1" t="s">
        <v>47</v>
      </c>
      <c r="C3705" s="1" t="s">
        <v>62</v>
      </c>
      <c r="D3705" s="2">
        <v>43600</v>
      </c>
      <c r="E3705" s="2">
        <v>43687</v>
      </c>
      <c r="F3705" s="2" t="str">
        <f>TEXT(Sales[[#This Row],[OrderDate]],"dd")</f>
        <v>10</v>
      </c>
      <c r="G3705" s="2">
        <v>43696</v>
      </c>
      <c r="H3705" s="2">
        <v>43705</v>
      </c>
      <c r="I3705" s="1" t="s">
        <v>32</v>
      </c>
      <c r="J3705">
        <v>17</v>
      </c>
      <c r="K3705" s="1" t="s">
        <v>292</v>
      </c>
      <c r="L3705">
        <v>48</v>
      </c>
      <c r="M3705" s="1" t="s">
        <v>102</v>
      </c>
      <c r="N3705">
        <v>20</v>
      </c>
      <c r="O3705" s="1" t="s">
        <v>245</v>
      </c>
      <c r="P3705">
        <v>8</v>
      </c>
      <c r="Q3705">
        <v>7.4999999999999997E-2</v>
      </c>
      <c r="R3705">
        <v>1078.7</v>
      </c>
      <c r="S3705">
        <v>485.41500000000002</v>
      </c>
      <c r="T3705">
        <v>3883.32</v>
      </c>
      <c r="U3705">
        <v>7982.38</v>
      </c>
      <c r="V3705">
        <f>Sales[[#This Row],[Total Revenue]]-Sales[[#This Row],[Total Buying]]</f>
        <v>4099.0599999999995</v>
      </c>
      <c r="W3705">
        <v>297</v>
      </c>
      <c r="X3705" s="1" t="s">
        <v>916</v>
      </c>
      <c r="Y3705" s="1" t="s">
        <v>917</v>
      </c>
      <c r="Z3705" s="1" t="s">
        <v>257</v>
      </c>
      <c r="AA3705" s="1" t="s">
        <v>258</v>
      </c>
      <c r="AB3705" s="1" t="s">
        <v>56</v>
      </c>
      <c r="AC3705" s="1" t="s">
        <v>258</v>
      </c>
      <c r="AD3705">
        <v>52450</v>
      </c>
      <c r="AE3705">
        <v>55546</v>
      </c>
    </row>
    <row r="3706" spans="1:31" x14ac:dyDescent="0.3">
      <c r="A3706" s="1" t="s">
        <v>4540</v>
      </c>
      <c r="B3706" s="1" t="s">
        <v>30</v>
      </c>
      <c r="C3706" s="1" t="s">
        <v>62</v>
      </c>
      <c r="D3706" s="2">
        <v>43600</v>
      </c>
      <c r="E3706" s="2">
        <v>43687</v>
      </c>
      <c r="F3706" s="2" t="str">
        <f>TEXT(Sales[[#This Row],[OrderDate]],"dd")</f>
        <v>10</v>
      </c>
      <c r="G3706" s="2">
        <v>43698</v>
      </c>
      <c r="H3706" s="2">
        <v>43699</v>
      </c>
      <c r="I3706" s="1" t="s">
        <v>32</v>
      </c>
      <c r="J3706">
        <v>2</v>
      </c>
      <c r="K3706" s="1" t="s">
        <v>142</v>
      </c>
      <c r="L3706">
        <v>27</v>
      </c>
      <c r="M3706" s="1" t="s">
        <v>560</v>
      </c>
      <c r="N3706">
        <v>12</v>
      </c>
      <c r="O3706" s="1" t="s">
        <v>35</v>
      </c>
      <c r="P3706">
        <v>6</v>
      </c>
      <c r="Q3706">
        <v>7.4999999999999997E-2</v>
      </c>
      <c r="R3706">
        <v>1145.7</v>
      </c>
      <c r="S3706">
        <v>928.01700000000005</v>
      </c>
      <c r="T3706">
        <v>5568.1020000000008</v>
      </c>
      <c r="U3706">
        <v>6358.6350000000002</v>
      </c>
      <c r="V3706">
        <f>Sales[[#This Row],[Total Revenue]]-Sales[[#This Row],[Total Buying]]</f>
        <v>790.53299999999945</v>
      </c>
      <c r="W3706">
        <v>277</v>
      </c>
      <c r="X3706" s="1" t="s">
        <v>698</v>
      </c>
      <c r="Y3706" s="1" t="s">
        <v>699</v>
      </c>
      <c r="Z3706" s="1" t="s">
        <v>38</v>
      </c>
      <c r="AA3706" s="1" t="s">
        <v>39</v>
      </c>
      <c r="AB3706" s="1" t="s">
        <v>40</v>
      </c>
      <c r="AC3706" s="1" t="s">
        <v>39</v>
      </c>
      <c r="AD3706">
        <v>73073</v>
      </c>
      <c r="AE3706">
        <v>59049</v>
      </c>
    </row>
    <row r="3707" spans="1:31" x14ac:dyDescent="0.3">
      <c r="A3707" s="1" t="s">
        <v>4541</v>
      </c>
      <c r="B3707" s="1" t="s">
        <v>30</v>
      </c>
      <c r="C3707" s="1" t="s">
        <v>31</v>
      </c>
      <c r="D3707" s="2">
        <v>43600</v>
      </c>
      <c r="E3707" s="2">
        <v>43687</v>
      </c>
      <c r="F3707" s="2" t="str">
        <f>TEXT(Sales[[#This Row],[OrderDate]],"dd")</f>
        <v>10</v>
      </c>
      <c r="G3707" s="2">
        <v>43711</v>
      </c>
      <c r="H3707" s="2">
        <v>43721</v>
      </c>
      <c r="I3707" s="1" t="s">
        <v>32</v>
      </c>
      <c r="J3707">
        <v>9</v>
      </c>
      <c r="K3707" s="1" t="s">
        <v>214</v>
      </c>
      <c r="L3707">
        <v>13</v>
      </c>
      <c r="M3707" s="1" t="s">
        <v>118</v>
      </c>
      <c r="N3707">
        <v>29</v>
      </c>
      <c r="O3707" s="1" t="s">
        <v>360</v>
      </c>
      <c r="P3707">
        <v>4</v>
      </c>
      <c r="Q3707">
        <v>0.1</v>
      </c>
      <c r="R3707">
        <v>924.6</v>
      </c>
      <c r="S3707">
        <v>369.84000000000003</v>
      </c>
      <c r="T3707">
        <v>1479.3600000000001</v>
      </c>
      <c r="U3707">
        <v>3328.56</v>
      </c>
      <c r="V3707">
        <f>Sales[[#This Row],[Total Revenue]]-Sales[[#This Row],[Total Buying]]</f>
        <v>1849.1999999999998</v>
      </c>
      <c r="W3707">
        <v>244</v>
      </c>
      <c r="X3707" s="1" t="s">
        <v>1734</v>
      </c>
      <c r="Y3707" s="1" t="s">
        <v>1735</v>
      </c>
      <c r="Z3707" s="1" t="s">
        <v>732</v>
      </c>
      <c r="AA3707" s="1" t="s">
        <v>733</v>
      </c>
      <c r="AB3707" s="1" t="s">
        <v>40</v>
      </c>
      <c r="AC3707" s="1" t="s">
        <v>733</v>
      </c>
      <c r="AD3707">
        <v>99058</v>
      </c>
      <c r="AE3707">
        <v>59537</v>
      </c>
    </row>
    <row r="3708" spans="1:31" x14ac:dyDescent="0.3">
      <c r="A3708" s="1" t="s">
        <v>4542</v>
      </c>
      <c r="B3708" s="1" t="s">
        <v>47</v>
      </c>
      <c r="C3708" s="1" t="s">
        <v>62</v>
      </c>
      <c r="D3708" s="2">
        <v>43600</v>
      </c>
      <c r="E3708" s="2">
        <v>43687</v>
      </c>
      <c r="F3708" s="2" t="str">
        <f>TEXT(Sales[[#This Row],[OrderDate]],"dd")</f>
        <v>10</v>
      </c>
      <c r="G3708" s="2">
        <v>43714</v>
      </c>
      <c r="H3708" s="2">
        <v>43724</v>
      </c>
      <c r="I3708" s="1" t="s">
        <v>32</v>
      </c>
      <c r="J3708">
        <v>19</v>
      </c>
      <c r="K3708" s="1" t="s">
        <v>97</v>
      </c>
      <c r="L3708">
        <v>20</v>
      </c>
      <c r="M3708" s="1" t="s">
        <v>59</v>
      </c>
      <c r="N3708">
        <v>21</v>
      </c>
      <c r="O3708" s="1" t="s">
        <v>131</v>
      </c>
      <c r="P3708">
        <v>6</v>
      </c>
      <c r="Q3708">
        <v>0.1</v>
      </c>
      <c r="R3708">
        <v>1105.5</v>
      </c>
      <c r="S3708">
        <v>795.95999999999992</v>
      </c>
      <c r="T3708">
        <v>4775.7599999999993</v>
      </c>
      <c r="U3708">
        <v>5969.7000000000007</v>
      </c>
      <c r="V3708">
        <f>Sales[[#This Row],[Total Revenue]]-Sales[[#This Row],[Total Buying]]</f>
        <v>1193.9400000000014</v>
      </c>
      <c r="W3708">
        <v>323</v>
      </c>
      <c r="X3708" s="1" t="s">
        <v>990</v>
      </c>
      <c r="Y3708" s="1" t="s">
        <v>991</v>
      </c>
      <c r="Z3708" s="1" t="s">
        <v>251</v>
      </c>
      <c r="AA3708" s="1" t="s">
        <v>252</v>
      </c>
      <c r="AB3708" s="1" t="s">
        <v>56</v>
      </c>
      <c r="AC3708" s="1" t="s">
        <v>252</v>
      </c>
      <c r="AD3708">
        <v>814599</v>
      </c>
      <c r="AE3708">
        <v>46187</v>
      </c>
    </row>
    <row r="3709" spans="1:31" x14ac:dyDescent="0.3">
      <c r="A3709" s="1" t="s">
        <v>4543</v>
      </c>
      <c r="B3709" s="1" t="s">
        <v>47</v>
      </c>
      <c r="C3709" s="1" t="s">
        <v>62</v>
      </c>
      <c r="D3709" s="2">
        <v>43600</v>
      </c>
      <c r="E3709" s="2">
        <v>43687</v>
      </c>
      <c r="F3709" s="2" t="str">
        <f>TEXT(Sales[[#This Row],[OrderDate]],"dd")</f>
        <v>10</v>
      </c>
      <c r="G3709" s="2">
        <v>43712</v>
      </c>
      <c r="H3709" s="2">
        <v>43719</v>
      </c>
      <c r="I3709" s="1" t="s">
        <v>32</v>
      </c>
      <c r="J3709">
        <v>13</v>
      </c>
      <c r="K3709" s="1" t="s">
        <v>88</v>
      </c>
      <c r="L3709">
        <v>3</v>
      </c>
      <c r="M3709" s="1" t="s">
        <v>175</v>
      </c>
      <c r="N3709">
        <v>45</v>
      </c>
      <c r="O3709" s="1" t="s">
        <v>109</v>
      </c>
      <c r="P3709">
        <v>7</v>
      </c>
      <c r="Q3709">
        <v>0.15</v>
      </c>
      <c r="R3709">
        <v>991.6</v>
      </c>
      <c r="S3709">
        <v>495.8</v>
      </c>
      <c r="T3709">
        <v>3470.6</v>
      </c>
      <c r="U3709">
        <v>5900.02</v>
      </c>
      <c r="V3709">
        <f>Sales[[#This Row],[Total Revenue]]-Sales[[#This Row],[Total Buying]]</f>
        <v>2429.4200000000005</v>
      </c>
      <c r="W3709">
        <v>306</v>
      </c>
      <c r="X3709" s="1" t="s">
        <v>707</v>
      </c>
      <c r="Y3709" s="1" t="s">
        <v>708</v>
      </c>
      <c r="Z3709" s="1" t="s">
        <v>432</v>
      </c>
      <c r="AA3709" s="1" t="s">
        <v>433</v>
      </c>
      <c r="AB3709" s="1" t="s">
        <v>56</v>
      </c>
      <c r="AC3709" s="1" t="s">
        <v>433</v>
      </c>
      <c r="AD3709">
        <v>248677</v>
      </c>
      <c r="AE3709">
        <v>41759</v>
      </c>
    </row>
    <row r="3710" spans="1:31" x14ac:dyDescent="0.3">
      <c r="A3710" s="1" t="s">
        <v>4544</v>
      </c>
      <c r="B3710" s="1" t="s">
        <v>30</v>
      </c>
      <c r="C3710" s="1" t="s">
        <v>62</v>
      </c>
      <c r="D3710" s="2">
        <v>43600</v>
      </c>
      <c r="E3710" s="2">
        <v>43687</v>
      </c>
      <c r="F3710" s="2" t="str">
        <f>TEXT(Sales[[#This Row],[OrderDate]],"dd")</f>
        <v>10</v>
      </c>
      <c r="G3710" s="2">
        <v>43701</v>
      </c>
      <c r="H3710" s="2">
        <v>43703</v>
      </c>
      <c r="I3710" s="1" t="s">
        <v>32</v>
      </c>
      <c r="J3710">
        <v>3</v>
      </c>
      <c r="K3710" s="1" t="s">
        <v>154</v>
      </c>
      <c r="L3710">
        <v>7</v>
      </c>
      <c r="M3710" s="1" t="s">
        <v>271</v>
      </c>
      <c r="N3710">
        <v>16</v>
      </c>
      <c r="O3710" s="1" t="s">
        <v>93</v>
      </c>
      <c r="P3710">
        <v>3</v>
      </c>
      <c r="Q3710">
        <v>0.15</v>
      </c>
      <c r="R3710">
        <v>897.80000000000007</v>
      </c>
      <c r="S3710">
        <v>664.37200000000007</v>
      </c>
      <c r="T3710">
        <v>1993.1160000000002</v>
      </c>
      <c r="U3710">
        <v>2289.3900000000003</v>
      </c>
      <c r="V3710">
        <f>Sales[[#This Row],[Total Revenue]]-Sales[[#This Row],[Total Buying]]</f>
        <v>296.27400000000011</v>
      </c>
      <c r="W3710">
        <v>315</v>
      </c>
      <c r="X3710" s="1" t="s">
        <v>1195</v>
      </c>
      <c r="Y3710" s="1" t="s">
        <v>1196</v>
      </c>
      <c r="Z3710" s="1" t="s">
        <v>251</v>
      </c>
      <c r="AA3710" s="1" t="s">
        <v>252</v>
      </c>
      <c r="AB3710" s="1" t="s">
        <v>56</v>
      </c>
      <c r="AC3710" s="1" t="s">
        <v>252</v>
      </c>
      <c r="AD3710">
        <v>114817</v>
      </c>
      <c r="AE3710">
        <v>50658</v>
      </c>
    </row>
    <row r="3711" spans="1:31" x14ac:dyDescent="0.3">
      <c r="A3711" s="1" t="s">
        <v>4545</v>
      </c>
      <c r="B3711" s="1" t="s">
        <v>42</v>
      </c>
      <c r="C3711" s="1" t="s">
        <v>48</v>
      </c>
      <c r="D3711" s="2">
        <v>43600</v>
      </c>
      <c r="E3711" s="2">
        <v>43687</v>
      </c>
      <c r="F3711" s="2" t="str">
        <f>TEXT(Sales[[#This Row],[OrderDate]],"dd")</f>
        <v>10</v>
      </c>
      <c r="G3711" s="2">
        <v>43709</v>
      </c>
      <c r="H3711" s="2">
        <v>43711</v>
      </c>
      <c r="I3711" s="1" t="s">
        <v>32</v>
      </c>
      <c r="J3711">
        <v>23</v>
      </c>
      <c r="K3711" s="1" t="s">
        <v>171</v>
      </c>
      <c r="L3711">
        <v>8</v>
      </c>
      <c r="M3711" s="1" t="s">
        <v>98</v>
      </c>
      <c r="N3711">
        <v>26</v>
      </c>
      <c r="O3711" s="1" t="s">
        <v>45</v>
      </c>
      <c r="P3711">
        <v>3</v>
      </c>
      <c r="Q3711">
        <v>7.4999999999999997E-2</v>
      </c>
      <c r="R3711">
        <v>3946.3</v>
      </c>
      <c r="S3711">
        <v>1617.9829999999999</v>
      </c>
      <c r="T3711">
        <v>4853.9489999999996</v>
      </c>
      <c r="U3711">
        <v>10950.982500000002</v>
      </c>
      <c r="V3711">
        <f>Sales[[#This Row],[Total Revenue]]-Sales[[#This Row],[Total Buying]]</f>
        <v>6097.0335000000023</v>
      </c>
      <c r="W3711">
        <v>21</v>
      </c>
      <c r="X3711" s="1" t="s">
        <v>168</v>
      </c>
      <c r="Y3711" s="1" t="s">
        <v>169</v>
      </c>
      <c r="Z3711" s="1" t="s">
        <v>158</v>
      </c>
      <c r="AA3711" s="1" t="s">
        <v>159</v>
      </c>
      <c r="AB3711" s="1" t="s">
        <v>116</v>
      </c>
      <c r="AC3711" s="1" t="s">
        <v>159</v>
      </c>
      <c r="AD3711">
        <v>42791</v>
      </c>
      <c r="AE3711">
        <v>90597</v>
      </c>
    </row>
    <row r="3712" spans="1:31" x14ac:dyDescent="0.3">
      <c r="A3712" s="1" t="s">
        <v>4546</v>
      </c>
      <c r="B3712" s="1" t="s">
        <v>47</v>
      </c>
      <c r="C3712" s="1" t="s">
        <v>62</v>
      </c>
      <c r="D3712" s="2">
        <v>43600</v>
      </c>
      <c r="E3712" s="2">
        <v>43687</v>
      </c>
      <c r="F3712" s="2" t="str">
        <f>TEXT(Sales[[#This Row],[OrderDate]],"dd")</f>
        <v>10</v>
      </c>
      <c r="G3712" s="2">
        <v>43689</v>
      </c>
      <c r="H3712" s="2">
        <v>43693</v>
      </c>
      <c r="I3712" s="1" t="s">
        <v>32</v>
      </c>
      <c r="J3712">
        <v>13</v>
      </c>
      <c r="K3712" s="1" t="s">
        <v>88</v>
      </c>
      <c r="L3712">
        <v>45</v>
      </c>
      <c r="M3712" s="1" t="s">
        <v>639</v>
      </c>
      <c r="N3712">
        <v>13</v>
      </c>
      <c r="O3712" s="1" t="s">
        <v>193</v>
      </c>
      <c r="P3712">
        <v>2</v>
      </c>
      <c r="Q3712">
        <v>0.05</v>
      </c>
      <c r="R3712">
        <v>6150.6</v>
      </c>
      <c r="S3712">
        <v>2890.7820000000002</v>
      </c>
      <c r="T3712">
        <v>5781.5640000000003</v>
      </c>
      <c r="U3712">
        <v>11686.140000000001</v>
      </c>
      <c r="V3712">
        <f>Sales[[#This Row],[Total Revenue]]-Sales[[#This Row],[Total Buying]]</f>
        <v>5904.5760000000009</v>
      </c>
      <c r="W3712">
        <v>300</v>
      </c>
      <c r="X3712" s="1" t="s">
        <v>1918</v>
      </c>
      <c r="Y3712" s="1" t="s">
        <v>1919</v>
      </c>
      <c r="Z3712" s="1" t="s">
        <v>1920</v>
      </c>
      <c r="AA3712" s="1" t="s">
        <v>1921</v>
      </c>
      <c r="AB3712" s="1" t="s">
        <v>147</v>
      </c>
      <c r="AC3712" s="1" t="s">
        <v>1921</v>
      </c>
      <c r="AD3712">
        <v>65538</v>
      </c>
      <c r="AE3712">
        <v>52494</v>
      </c>
    </row>
    <row r="3713" spans="1:31" x14ac:dyDescent="0.3">
      <c r="A3713" s="1" t="s">
        <v>4547</v>
      </c>
      <c r="B3713" s="1" t="s">
        <v>30</v>
      </c>
      <c r="C3713" s="1" t="s">
        <v>239</v>
      </c>
      <c r="D3713" s="2">
        <v>43600</v>
      </c>
      <c r="E3713" s="2">
        <v>43687</v>
      </c>
      <c r="F3713" s="2" t="str">
        <f>TEXT(Sales[[#This Row],[OrderDate]],"dd")</f>
        <v>10</v>
      </c>
      <c r="G3713" s="2">
        <v>43693</v>
      </c>
      <c r="H3713" s="2">
        <v>43699</v>
      </c>
      <c r="I3713" s="1" t="s">
        <v>32</v>
      </c>
      <c r="J3713">
        <v>9</v>
      </c>
      <c r="K3713" s="1" t="s">
        <v>214</v>
      </c>
      <c r="L3713">
        <v>12</v>
      </c>
      <c r="M3713" s="1" t="s">
        <v>380</v>
      </c>
      <c r="N3713">
        <v>36</v>
      </c>
      <c r="O3713" s="1" t="s">
        <v>227</v>
      </c>
      <c r="P3713">
        <v>8</v>
      </c>
      <c r="Q3713">
        <v>7.4999999999999997E-2</v>
      </c>
      <c r="R3713">
        <v>214.4</v>
      </c>
      <c r="S3713">
        <v>145.792</v>
      </c>
      <c r="T3713">
        <v>1166.336</v>
      </c>
      <c r="U3713">
        <v>1586.56</v>
      </c>
      <c r="V3713">
        <f>Sales[[#This Row],[Total Revenue]]-Sales[[#This Row],[Total Buying]]</f>
        <v>420.22399999999993</v>
      </c>
      <c r="W3713">
        <v>334</v>
      </c>
      <c r="X3713" s="1" t="s">
        <v>476</v>
      </c>
      <c r="Y3713" s="1" t="s">
        <v>960</v>
      </c>
      <c r="Z3713" s="1" t="s">
        <v>251</v>
      </c>
      <c r="AA3713" s="1" t="s">
        <v>252</v>
      </c>
      <c r="AB3713" s="1" t="s">
        <v>56</v>
      </c>
      <c r="AC3713" s="1" t="s">
        <v>252</v>
      </c>
      <c r="AD3713">
        <v>49256</v>
      </c>
      <c r="AE3713">
        <v>48004</v>
      </c>
    </row>
    <row r="3714" spans="1:31" x14ac:dyDescent="0.3">
      <c r="A3714" s="1" t="s">
        <v>4548</v>
      </c>
      <c r="B3714" s="1" t="s">
        <v>100</v>
      </c>
      <c r="C3714" s="1" t="s">
        <v>424</v>
      </c>
      <c r="D3714" s="2">
        <v>43600</v>
      </c>
      <c r="E3714" s="2">
        <v>43688</v>
      </c>
      <c r="F3714" s="2" t="str">
        <f>TEXT(Sales[[#This Row],[OrderDate]],"dd")</f>
        <v>11</v>
      </c>
      <c r="G3714" s="2">
        <v>43691</v>
      </c>
      <c r="H3714" s="2">
        <v>43693</v>
      </c>
      <c r="I3714" s="1" t="s">
        <v>32</v>
      </c>
      <c r="J3714">
        <v>27</v>
      </c>
      <c r="K3714" s="1" t="s">
        <v>179</v>
      </c>
      <c r="L3714">
        <v>36</v>
      </c>
      <c r="M3714" s="1" t="s">
        <v>287</v>
      </c>
      <c r="N3714">
        <v>13</v>
      </c>
      <c r="O3714" s="1" t="s">
        <v>193</v>
      </c>
      <c r="P3714">
        <v>3</v>
      </c>
      <c r="Q3714">
        <v>0.15</v>
      </c>
      <c r="R3714">
        <v>247.9</v>
      </c>
      <c r="S3714">
        <v>163.614</v>
      </c>
      <c r="T3714">
        <v>490.84199999999998</v>
      </c>
      <c r="U3714">
        <v>632.14499999999998</v>
      </c>
      <c r="V3714">
        <f>Sales[[#This Row],[Total Revenue]]-Sales[[#This Row],[Total Buying]]</f>
        <v>141.303</v>
      </c>
      <c r="W3714">
        <v>74</v>
      </c>
      <c r="X3714" s="1" t="s">
        <v>1833</v>
      </c>
      <c r="Y3714" s="1" t="s">
        <v>294</v>
      </c>
      <c r="Z3714" s="1" t="s">
        <v>158</v>
      </c>
      <c r="AA3714" s="1" t="s">
        <v>159</v>
      </c>
      <c r="AB3714" s="1" t="s">
        <v>116</v>
      </c>
      <c r="AC3714" s="1" t="s">
        <v>159</v>
      </c>
      <c r="AD3714">
        <v>74757</v>
      </c>
      <c r="AE3714">
        <v>52253</v>
      </c>
    </row>
    <row r="3715" spans="1:31" x14ac:dyDescent="0.3">
      <c r="A3715" s="1" t="s">
        <v>4549</v>
      </c>
      <c r="B3715" s="1" t="s">
        <v>30</v>
      </c>
      <c r="C3715" s="1" t="s">
        <v>31</v>
      </c>
      <c r="D3715" s="2">
        <v>43600</v>
      </c>
      <c r="E3715" s="2">
        <v>43688</v>
      </c>
      <c r="F3715" s="2" t="str">
        <f>TEXT(Sales[[#This Row],[OrderDate]],"dd")</f>
        <v>11</v>
      </c>
      <c r="G3715" s="2">
        <v>43702</v>
      </c>
      <c r="H3715" s="2">
        <v>43709</v>
      </c>
      <c r="I3715" s="1" t="s">
        <v>32</v>
      </c>
      <c r="J3715">
        <v>6</v>
      </c>
      <c r="K3715" s="1" t="s">
        <v>33</v>
      </c>
      <c r="L3715">
        <v>10</v>
      </c>
      <c r="M3715" s="1" t="s">
        <v>273</v>
      </c>
      <c r="N3715">
        <v>5</v>
      </c>
      <c r="O3715" s="1" t="s">
        <v>123</v>
      </c>
      <c r="P3715">
        <v>8</v>
      </c>
      <c r="Q3715">
        <v>0.1</v>
      </c>
      <c r="R3715">
        <v>3959.7000000000003</v>
      </c>
      <c r="S3715">
        <v>3207.3570000000004</v>
      </c>
      <c r="T3715">
        <v>25658.856000000003</v>
      </c>
      <c r="U3715">
        <v>28509.840000000004</v>
      </c>
      <c r="V3715">
        <f>Sales[[#This Row],[Total Revenue]]-Sales[[#This Row],[Total Buying]]</f>
        <v>2850.9840000000004</v>
      </c>
      <c r="W3715">
        <v>205</v>
      </c>
      <c r="X3715" s="1" t="s">
        <v>891</v>
      </c>
      <c r="Y3715" s="1" t="s">
        <v>892</v>
      </c>
      <c r="Z3715" s="1" t="s">
        <v>878</v>
      </c>
      <c r="AA3715" s="1" t="s">
        <v>879</v>
      </c>
      <c r="AB3715" s="1" t="s">
        <v>56</v>
      </c>
      <c r="AC3715" s="1" t="s">
        <v>879</v>
      </c>
      <c r="AD3715">
        <v>77500</v>
      </c>
      <c r="AE3715">
        <v>38583</v>
      </c>
    </row>
    <row r="3716" spans="1:31" x14ac:dyDescent="0.3">
      <c r="A3716" s="1" t="s">
        <v>4550</v>
      </c>
      <c r="B3716" s="1" t="s">
        <v>42</v>
      </c>
      <c r="C3716" s="1" t="s">
        <v>239</v>
      </c>
      <c r="D3716" s="2">
        <v>43600</v>
      </c>
      <c r="E3716" s="2">
        <v>43688</v>
      </c>
      <c r="F3716" s="2" t="str">
        <f>TEXT(Sales[[#This Row],[OrderDate]],"dd")</f>
        <v>11</v>
      </c>
      <c r="G3716" s="2">
        <v>43694</v>
      </c>
      <c r="H3716" s="2">
        <v>43703</v>
      </c>
      <c r="I3716" s="1" t="s">
        <v>32</v>
      </c>
      <c r="J3716">
        <v>24</v>
      </c>
      <c r="K3716" s="1" t="s">
        <v>58</v>
      </c>
      <c r="L3716">
        <v>35</v>
      </c>
      <c r="M3716" s="1" t="s">
        <v>161</v>
      </c>
      <c r="N3716">
        <v>45</v>
      </c>
      <c r="O3716" s="1" t="s">
        <v>109</v>
      </c>
      <c r="P3716">
        <v>6</v>
      </c>
      <c r="Q3716">
        <v>7.4999999999999997E-2</v>
      </c>
      <c r="R3716">
        <v>3798.9</v>
      </c>
      <c r="S3716">
        <v>2887.1640000000002</v>
      </c>
      <c r="T3716">
        <v>17322.984</v>
      </c>
      <c r="U3716">
        <v>21083.895</v>
      </c>
      <c r="V3716">
        <f>Sales[[#This Row],[Total Revenue]]-Sales[[#This Row],[Total Buying]]</f>
        <v>3760.9110000000001</v>
      </c>
      <c r="W3716">
        <v>363</v>
      </c>
      <c r="X3716" s="1" t="s">
        <v>1826</v>
      </c>
      <c r="Y3716" s="1" t="s">
        <v>1827</v>
      </c>
      <c r="Z3716" s="1" t="s">
        <v>405</v>
      </c>
      <c r="AA3716" s="1" t="s">
        <v>406</v>
      </c>
      <c r="AB3716" s="1" t="s">
        <v>116</v>
      </c>
      <c r="AC3716" s="1" t="s">
        <v>406</v>
      </c>
      <c r="AD3716">
        <v>79026</v>
      </c>
      <c r="AE3716">
        <v>52042</v>
      </c>
    </row>
    <row r="3717" spans="1:31" x14ac:dyDescent="0.3">
      <c r="A3717" s="1" t="s">
        <v>4551</v>
      </c>
      <c r="B3717" s="1" t="s">
        <v>42</v>
      </c>
      <c r="C3717" s="1" t="s">
        <v>31</v>
      </c>
      <c r="D3717" s="2">
        <v>43600</v>
      </c>
      <c r="E3717" s="2">
        <v>43688</v>
      </c>
      <c r="F3717" s="2" t="str">
        <f>TEXT(Sales[[#This Row],[OrderDate]],"dd")</f>
        <v>11</v>
      </c>
      <c r="G3717" s="2">
        <v>43700</v>
      </c>
      <c r="H3717" s="2">
        <v>43703</v>
      </c>
      <c r="I3717" s="1" t="s">
        <v>32</v>
      </c>
      <c r="J3717">
        <v>23</v>
      </c>
      <c r="K3717" s="1" t="s">
        <v>171</v>
      </c>
      <c r="L3717">
        <v>21</v>
      </c>
      <c r="M3717" s="1" t="s">
        <v>63</v>
      </c>
      <c r="N3717">
        <v>4</v>
      </c>
      <c r="O3717" s="1" t="s">
        <v>64</v>
      </c>
      <c r="P3717">
        <v>1</v>
      </c>
      <c r="Q3717">
        <v>0.2</v>
      </c>
      <c r="R3717">
        <v>3912.8</v>
      </c>
      <c r="S3717">
        <v>1799.8880000000001</v>
      </c>
      <c r="T3717">
        <v>1799.8880000000001</v>
      </c>
      <c r="U3717">
        <v>3130.2400000000002</v>
      </c>
      <c r="V3717">
        <f>Sales[[#This Row],[Total Revenue]]-Sales[[#This Row],[Total Buying]]</f>
        <v>1330.3520000000001</v>
      </c>
      <c r="W3717">
        <v>234</v>
      </c>
      <c r="X3717" s="1" t="s">
        <v>2251</v>
      </c>
      <c r="Y3717" s="1" t="s">
        <v>2252</v>
      </c>
      <c r="Z3717" s="1" t="s">
        <v>316</v>
      </c>
      <c r="AA3717" s="1" t="s">
        <v>317</v>
      </c>
      <c r="AB3717" s="1" t="s">
        <v>56</v>
      </c>
      <c r="AC3717" s="1" t="s">
        <v>317</v>
      </c>
      <c r="AD3717">
        <v>40973</v>
      </c>
      <c r="AE3717">
        <v>42299</v>
      </c>
    </row>
    <row r="3718" spans="1:31" x14ac:dyDescent="0.3">
      <c r="A3718" s="1" t="s">
        <v>4552</v>
      </c>
      <c r="B3718" s="1" t="s">
        <v>47</v>
      </c>
      <c r="C3718" s="1" t="s">
        <v>31</v>
      </c>
      <c r="D3718" s="2">
        <v>43600</v>
      </c>
      <c r="E3718" s="2">
        <v>43688</v>
      </c>
      <c r="F3718" s="2" t="str">
        <f>TEXT(Sales[[#This Row],[OrderDate]],"dd")</f>
        <v>11</v>
      </c>
      <c r="G3718" s="2">
        <v>43691</v>
      </c>
      <c r="H3718" s="2">
        <v>43697</v>
      </c>
      <c r="I3718" s="1" t="s">
        <v>32</v>
      </c>
      <c r="J3718">
        <v>17</v>
      </c>
      <c r="K3718" s="1" t="s">
        <v>292</v>
      </c>
      <c r="L3718">
        <v>34</v>
      </c>
      <c r="M3718" s="1" t="s">
        <v>378</v>
      </c>
      <c r="N3718">
        <v>24</v>
      </c>
      <c r="O3718" s="1" t="s">
        <v>204</v>
      </c>
      <c r="P3718">
        <v>6</v>
      </c>
      <c r="Q3718">
        <v>0.05</v>
      </c>
      <c r="R3718">
        <v>261.3</v>
      </c>
      <c r="S3718">
        <v>109.746</v>
      </c>
      <c r="T3718">
        <v>658.476</v>
      </c>
      <c r="U3718">
        <v>1489.41</v>
      </c>
      <c r="V3718">
        <f>Sales[[#This Row],[Total Revenue]]-Sales[[#This Row],[Total Buying]]</f>
        <v>830.93400000000008</v>
      </c>
      <c r="W3718">
        <v>204</v>
      </c>
      <c r="X3718" s="1" t="s">
        <v>1113</v>
      </c>
      <c r="Y3718" s="1" t="s">
        <v>1114</v>
      </c>
      <c r="Z3718" s="1" t="s">
        <v>878</v>
      </c>
      <c r="AA3718" s="1" t="s">
        <v>879</v>
      </c>
      <c r="AB3718" s="1" t="s">
        <v>56</v>
      </c>
      <c r="AC3718" s="1" t="s">
        <v>879</v>
      </c>
      <c r="AD3718">
        <v>153140</v>
      </c>
      <c r="AE3718">
        <v>36792</v>
      </c>
    </row>
    <row r="3719" spans="1:31" x14ac:dyDescent="0.3">
      <c r="A3719" s="1" t="s">
        <v>4553</v>
      </c>
      <c r="B3719" s="1" t="s">
        <v>100</v>
      </c>
      <c r="C3719" s="1" t="s">
        <v>48</v>
      </c>
      <c r="D3719" s="2">
        <v>43600</v>
      </c>
      <c r="E3719" s="2">
        <v>43688</v>
      </c>
      <c r="F3719" s="2" t="str">
        <f>TEXT(Sales[[#This Row],[OrderDate]],"dd")</f>
        <v>11</v>
      </c>
      <c r="G3719" s="2">
        <v>43713</v>
      </c>
      <c r="H3719" s="2">
        <v>43714</v>
      </c>
      <c r="I3719" s="1" t="s">
        <v>32</v>
      </c>
      <c r="J3719">
        <v>28</v>
      </c>
      <c r="K3719" s="1" t="s">
        <v>101</v>
      </c>
      <c r="L3719">
        <v>1</v>
      </c>
      <c r="M3719" s="1" t="s">
        <v>79</v>
      </c>
      <c r="N3719">
        <v>40</v>
      </c>
      <c r="O3719" s="1" t="s">
        <v>199</v>
      </c>
      <c r="P3719">
        <v>7</v>
      </c>
      <c r="Q3719">
        <v>0.05</v>
      </c>
      <c r="R3719">
        <v>2331.6</v>
      </c>
      <c r="S3719">
        <v>1515.54</v>
      </c>
      <c r="T3719">
        <v>10608.779999999999</v>
      </c>
      <c r="U3719">
        <v>15505.14</v>
      </c>
      <c r="V3719">
        <f>Sales[[#This Row],[Total Revenue]]-Sales[[#This Row],[Total Buying]]</f>
        <v>4896.3600000000006</v>
      </c>
      <c r="W3719">
        <v>57</v>
      </c>
      <c r="X3719" s="1" t="s">
        <v>1060</v>
      </c>
      <c r="Y3719" s="1" t="s">
        <v>523</v>
      </c>
      <c r="Z3719" s="1" t="s">
        <v>158</v>
      </c>
      <c r="AA3719" s="1" t="s">
        <v>159</v>
      </c>
      <c r="AB3719" s="1" t="s">
        <v>116</v>
      </c>
      <c r="AC3719" s="1" t="s">
        <v>159</v>
      </c>
      <c r="AD3719">
        <v>50815</v>
      </c>
      <c r="AE3719">
        <v>60621</v>
      </c>
    </row>
    <row r="3720" spans="1:31" x14ac:dyDescent="0.3">
      <c r="A3720" s="1" t="s">
        <v>4554</v>
      </c>
      <c r="B3720" s="1" t="s">
        <v>47</v>
      </c>
      <c r="C3720" s="1" t="s">
        <v>77</v>
      </c>
      <c r="D3720" s="2">
        <v>43600</v>
      </c>
      <c r="E3720" s="2">
        <v>43689</v>
      </c>
      <c r="F3720" s="2" t="str">
        <f>TEXT(Sales[[#This Row],[OrderDate]],"dd")</f>
        <v>12</v>
      </c>
      <c r="G3720" s="2">
        <v>43695</v>
      </c>
      <c r="H3720" s="2">
        <v>43698</v>
      </c>
      <c r="I3720" s="1" t="s">
        <v>32</v>
      </c>
      <c r="J3720">
        <v>16</v>
      </c>
      <c r="K3720" s="1" t="s">
        <v>270</v>
      </c>
      <c r="L3720">
        <v>17</v>
      </c>
      <c r="M3720" s="1" t="s">
        <v>278</v>
      </c>
      <c r="N3720">
        <v>22</v>
      </c>
      <c r="O3720" s="1" t="s">
        <v>128</v>
      </c>
      <c r="P3720">
        <v>3</v>
      </c>
      <c r="Q3720">
        <v>0.2</v>
      </c>
      <c r="R3720">
        <v>1098.8</v>
      </c>
      <c r="S3720">
        <v>802.12399999999991</v>
      </c>
      <c r="T3720">
        <v>2406.3719999999998</v>
      </c>
      <c r="U3720">
        <v>2637.12</v>
      </c>
      <c r="V3720">
        <f>Sales[[#This Row],[Total Revenue]]-Sales[[#This Row],[Total Buying]]</f>
        <v>230.74800000000005</v>
      </c>
      <c r="W3720">
        <v>177</v>
      </c>
      <c r="X3720" s="1" t="s">
        <v>825</v>
      </c>
      <c r="Y3720" s="1" t="s">
        <v>532</v>
      </c>
      <c r="Z3720" s="1" t="s">
        <v>196</v>
      </c>
      <c r="AA3720" s="1" t="s">
        <v>197</v>
      </c>
      <c r="AB3720" s="1" t="s">
        <v>147</v>
      </c>
      <c r="AC3720" s="1" t="s">
        <v>197</v>
      </c>
      <c r="AD3720">
        <v>62380</v>
      </c>
      <c r="AE3720">
        <v>41024</v>
      </c>
    </row>
    <row r="3721" spans="1:31" x14ac:dyDescent="0.3">
      <c r="A3721" s="1" t="s">
        <v>4555</v>
      </c>
      <c r="B3721" s="1" t="s">
        <v>100</v>
      </c>
      <c r="C3721" s="1" t="s">
        <v>31</v>
      </c>
      <c r="D3721" s="2">
        <v>43600</v>
      </c>
      <c r="E3721" s="2">
        <v>43689</v>
      </c>
      <c r="F3721" s="2" t="str">
        <f>TEXT(Sales[[#This Row],[OrderDate]],"dd")</f>
        <v>12</v>
      </c>
      <c r="G3721" s="2">
        <v>43711</v>
      </c>
      <c r="H3721" s="2">
        <v>43718</v>
      </c>
      <c r="I3721" s="1" t="s">
        <v>32</v>
      </c>
      <c r="J3721">
        <v>26</v>
      </c>
      <c r="K3721" s="1" t="s">
        <v>247</v>
      </c>
      <c r="L3721">
        <v>12</v>
      </c>
      <c r="M3721" s="1" t="s">
        <v>380</v>
      </c>
      <c r="N3721">
        <v>22</v>
      </c>
      <c r="O3721" s="1" t="s">
        <v>128</v>
      </c>
      <c r="P3721">
        <v>4</v>
      </c>
      <c r="Q3721">
        <v>7.4999999999999997E-2</v>
      </c>
      <c r="R3721">
        <v>3946.3</v>
      </c>
      <c r="S3721">
        <v>3196.5030000000002</v>
      </c>
      <c r="T3721">
        <v>12786.012000000001</v>
      </c>
      <c r="U3721">
        <v>14601.310000000001</v>
      </c>
      <c r="V3721">
        <f>Sales[[#This Row],[Total Revenue]]-Sales[[#This Row],[Total Buying]]</f>
        <v>1815.2980000000007</v>
      </c>
      <c r="W3721">
        <v>205</v>
      </c>
      <c r="X3721" s="1" t="s">
        <v>891</v>
      </c>
      <c r="Y3721" s="1" t="s">
        <v>892</v>
      </c>
      <c r="Z3721" s="1" t="s">
        <v>878</v>
      </c>
      <c r="AA3721" s="1" t="s">
        <v>879</v>
      </c>
      <c r="AB3721" s="1" t="s">
        <v>56</v>
      </c>
      <c r="AC3721" s="1" t="s">
        <v>879</v>
      </c>
      <c r="AD3721">
        <v>77500</v>
      </c>
      <c r="AE3721">
        <v>38583</v>
      </c>
    </row>
    <row r="3722" spans="1:31" x14ac:dyDescent="0.3">
      <c r="A3722" s="1" t="s">
        <v>4556</v>
      </c>
      <c r="B3722" s="1" t="s">
        <v>100</v>
      </c>
      <c r="C3722" s="1" t="s">
        <v>62</v>
      </c>
      <c r="D3722" s="2">
        <v>43600</v>
      </c>
      <c r="E3722" s="2">
        <v>43689</v>
      </c>
      <c r="F3722" s="2" t="str">
        <f>TEXT(Sales[[#This Row],[OrderDate]],"dd")</f>
        <v>12</v>
      </c>
      <c r="G3722" s="2">
        <v>43710</v>
      </c>
      <c r="H3722" s="2">
        <v>43718</v>
      </c>
      <c r="I3722" s="1" t="s">
        <v>32</v>
      </c>
      <c r="J3722">
        <v>28</v>
      </c>
      <c r="K3722" s="1" t="s">
        <v>101</v>
      </c>
      <c r="L3722">
        <v>8</v>
      </c>
      <c r="M3722" s="1" t="s">
        <v>98</v>
      </c>
      <c r="N3722">
        <v>42</v>
      </c>
      <c r="O3722" s="1" t="s">
        <v>139</v>
      </c>
      <c r="P3722">
        <v>1</v>
      </c>
      <c r="Q3722">
        <v>0.1</v>
      </c>
      <c r="R3722">
        <v>1855.9</v>
      </c>
      <c r="S3722">
        <v>890.83199999999999</v>
      </c>
      <c r="T3722">
        <v>890.83199999999999</v>
      </c>
      <c r="U3722">
        <v>1670.31</v>
      </c>
      <c r="V3722">
        <f>Sales[[#This Row],[Total Revenue]]-Sales[[#This Row],[Total Buying]]</f>
        <v>779.47799999999995</v>
      </c>
      <c r="W3722">
        <v>309</v>
      </c>
      <c r="X3722" s="1" t="s">
        <v>974</v>
      </c>
      <c r="Y3722" s="1" t="s">
        <v>975</v>
      </c>
      <c r="Z3722" s="1" t="s">
        <v>251</v>
      </c>
      <c r="AA3722" s="1" t="s">
        <v>252</v>
      </c>
      <c r="AB3722" s="1" t="s">
        <v>56</v>
      </c>
      <c r="AC3722" s="1" t="s">
        <v>252</v>
      </c>
      <c r="AD3722">
        <v>133808</v>
      </c>
      <c r="AE3722">
        <v>53326</v>
      </c>
    </row>
    <row r="3723" spans="1:31" x14ac:dyDescent="0.3">
      <c r="A3723" s="1" t="s">
        <v>4557</v>
      </c>
      <c r="B3723" s="1" t="s">
        <v>100</v>
      </c>
      <c r="C3723" s="1" t="s">
        <v>77</v>
      </c>
      <c r="D3723" s="2">
        <v>43600</v>
      </c>
      <c r="E3723" s="2">
        <v>43689</v>
      </c>
      <c r="F3723" s="2" t="str">
        <f>TEXT(Sales[[#This Row],[OrderDate]],"dd")</f>
        <v>12</v>
      </c>
      <c r="G3723" s="2">
        <v>43697</v>
      </c>
      <c r="H3723" s="2">
        <v>43702</v>
      </c>
      <c r="I3723" s="1" t="s">
        <v>32</v>
      </c>
      <c r="J3723">
        <v>26</v>
      </c>
      <c r="K3723" s="1" t="s">
        <v>247</v>
      </c>
      <c r="L3723">
        <v>50</v>
      </c>
      <c r="M3723" s="1" t="s">
        <v>427</v>
      </c>
      <c r="N3723">
        <v>22</v>
      </c>
      <c r="O3723" s="1" t="s">
        <v>128</v>
      </c>
      <c r="P3723">
        <v>2</v>
      </c>
      <c r="Q3723">
        <v>0.15</v>
      </c>
      <c r="R3723">
        <v>5768.7</v>
      </c>
      <c r="S3723">
        <v>2711.2889999999998</v>
      </c>
      <c r="T3723">
        <v>5422.5779999999995</v>
      </c>
      <c r="U3723">
        <v>9806.7899999999991</v>
      </c>
      <c r="V3723">
        <f>Sales[[#This Row],[Total Revenue]]-Sales[[#This Row],[Total Buying]]</f>
        <v>4384.2119999999995</v>
      </c>
      <c r="W3723">
        <v>144</v>
      </c>
      <c r="X3723" s="1" t="s">
        <v>649</v>
      </c>
      <c r="Y3723" s="1" t="s">
        <v>650</v>
      </c>
      <c r="Z3723" s="1" t="s">
        <v>457</v>
      </c>
      <c r="AA3723" s="1" t="s">
        <v>458</v>
      </c>
      <c r="AB3723" s="1" t="s">
        <v>56</v>
      </c>
      <c r="AC3723" s="1" t="s">
        <v>458</v>
      </c>
      <c r="AD3723">
        <v>43058</v>
      </c>
      <c r="AE3723">
        <v>63917</v>
      </c>
    </row>
    <row r="3724" spans="1:31" x14ac:dyDescent="0.3">
      <c r="A3724" s="1" t="s">
        <v>4558</v>
      </c>
      <c r="B3724" s="1" t="s">
        <v>47</v>
      </c>
      <c r="C3724" s="1" t="s">
        <v>62</v>
      </c>
      <c r="D3724" s="2">
        <v>43600</v>
      </c>
      <c r="E3724" s="2">
        <v>43689</v>
      </c>
      <c r="F3724" s="2" t="str">
        <f>TEXT(Sales[[#This Row],[OrderDate]],"dd")</f>
        <v>12</v>
      </c>
      <c r="G3724" s="2">
        <v>43692</v>
      </c>
      <c r="H3724" s="2">
        <v>43698</v>
      </c>
      <c r="I3724" s="1" t="s">
        <v>32</v>
      </c>
      <c r="J3724">
        <v>15</v>
      </c>
      <c r="K3724" s="1" t="s">
        <v>134</v>
      </c>
      <c r="L3724">
        <v>23</v>
      </c>
      <c r="M3724" s="1" t="s">
        <v>354</v>
      </c>
      <c r="N3724">
        <v>33</v>
      </c>
      <c r="O3724" s="1" t="s">
        <v>75</v>
      </c>
      <c r="P3724">
        <v>5</v>
      </c>
      <c r="Q3724">
        <v>0.1</v>
      </c>
      <c r="R3724">
        <v>737</v>
      </c>
      <c r="S3724">
        <v>346.39</v>
      </c>
      <c r="T3724">
        <v>1731.9499999999998</v>
      </c>
      <c r="U3724">
        <v>3316.5</v>
      </c>
      <c r="V3724">
        <f>Sales[[#This Row],[Total Revenue]]-Sales[[#This Row],[Total Buying]]</f>
        <v>1584.5500000000002</v>
      </c>
      <c r="W3724">
        <v>268</v>
      </c>
      <c r="X3724" s="1" t="s">
        <v>1098</v>
      </c>
      <c r="Y3724" s="1" t="s">
        <v>929</v>
      </c>
      <c r="Z3724" s="1" t="s">
        <v>38</v>
      </c>
      <c r="AA3724" s="1" t="s">
        <v>39</v>
      </c>
      <c r="AB3724" s="1" t="s">
        <v>40</v>
      </c>
      <c r="AC3724" s="1" t="s">
        <v>39</v>
      </c>
      <c r="AD3724">
        <v>76523</v>
      </c>
      <c r="AE3724">
        <v>104698</v>
      </c>
    </row>
    <row r="3725" spans="1:31" x14ac:dyDescent="0.3">
      <c r="A3725" s="1" t="s">
        <v>4559</v>
      </c>
      <c r="B3725" s="1" t="s">
        <v>42</v>
      </c>
      <c r="C3725" s="1" t="s">
        <v>424</v>
      </c>
      <c r="D3725" s="2">
        <v>43600</v>
      </c>
      <c r="E3725" s="2">
        <v>43689</v>
      </c>
      <c r="F3725" s="2" t="str">
        <f>TEXT(Sales[[#This Row],[OrderDate]],"dd")</f>
        <v>12</v>
      </c>
      <c r="G3725" s="2">
        <v>43705</v>
      </c>
      <c r="H3725" s="2">
        <v>43707</v>
      </c>
      <c r="I3725" s="1" t="s">
        <v>32</v>
      </c>
      <c r="J3725">
        <v>22</v>
      </c>
      <c r="K3725" s="1" t="s">
        <v>85</v>
      </c>
      <c r="L3725">
        <v>11</v>
      </c>
      <c r="M3725" s="1" t="s">
        <v>44</v>
      </c>
      <c r="N3725">
        <v>39</v>
      </c>
      <c r="O3725" s="1" t="s">
        <v>288</v>
      </c>
      <c r="P3725">
        <v>8</v>
      </c>
      <c r="Q3725">
        <v>0.05</v>
      </c>
      <c r="R3725">
        <v>5996.5</v>
      </c>
      <c r="S3725">
        <v>2398.6</v>
      </c>
      <c r="T3725">
        <v>19188.8</v>
      </c>
      <c r="U3725">
        <v>45573.4</v>
      </c>
      <c r="V3725">
        <f>Sales[[#This Row],[Total Revenue]]-Sales[[#This Row],[Total Buying]]</f>
        <v>26384.600000000002</v>
      </c>
      <c r="W3725">
        <v>69</v>
      </c>
      <c r="X3725" s="1" t="s">
        <v>522</v>
      </c>
      <c r="Y3725" s="1" t="s">
        <v>523</v>
      </c>
      <c r="Z3725" s="1" t="s">
        <v>158</v>
      </c>
      <c r="AA3725" s="1" t="s">
        <v>159</v>
      </c>
      <c r="AB3725" s="1" t="s">
        <v>116</v>
      </c>
      <c r="AC3725" s="1" t="s">
        <v>159</v>
      </c>
      <c r="AD3725">
        <v>41029</v>
      </c>
      <c r="AE3725">
        <v>66995</v>
      </c>
    </row>
    <row r="3726" spans="1:31" x14ac:dyDescent="0.3">
      <c r="A3726" s="1" t="s">
        <v>4560</v>
      </c>
      <c r="B3726" s="1" t="s">
        <v>47</v>
      </c>
      <c r="C3726" s="1" t="s">
        <v>48</v>
      </c>
      <c r="D3726" s="2">
        <v>43600</v>
      </c>
      <c r="E3726" s="2">
        <v>43689</v>
      </c>
      <c r="F3726" s="2" t="str">
        <f>TEXT(Sales[[#This Row],[OrderDate]],"dd")</f>
        <v>12</v>
      </c>
      <c r="G3726" s="2">
        <v>43701</v>
      </c>
      <c r="H3726" s="2">
        <v>43706</v>
      </c>
      <c r="I3726" s="1" t="s">
        <v>32</v>
      </c>
      <c r="J3726">
        <v>14</v>
      </c>
      <c r="K3726" s="1" t="s">
        <v>222</v>
      </c>
      <c r="L3726">
        <v>35</v>
      </c>
      <c r="M3726" s="1" t="s">
        <v>161</v>
      </c>
      <c r="N3726">
        <v>43</v>
      </c>
      <c r="O3726" s="1" t="s">
        <v>580</v>
      </c>
      <c r="P3726">
        <v>7</v>
      </c>
      <c r="Q3726">
        <v>0.1</v>
      </c>
      <c r="R3726">
        <v>1058.6000000000001</v>
      </c>
      <c r="S3726">
        <v>899.81000000000006</v>
      </c>
      <c r="T3726">
        <v>6298.67</v>
      </c>
      <c r="U3726">
        <v>6669.1800000000012</v>
      </c>
      <c r="V3726">
        <f>Sales[[#This Row],[Total Revenue]]-Sales[[#This Row],[Total Buying]]</f>
        <v>370.51000000000113</v>
      </c>
      <c r="W3726">
        <v>32</v>
      </c>
      <c r="X3726" s="1" t="s">
        <v>1958</v>
      </c>
      <c r="Y3726" s="1" t="s">
        <v>191</v>
      </c>
      <c r="Z3726" s="1" t="s">
        <v>158</v>
      </c>
      <c r="AA3726" s="1" t="s">
        <v>159</v>
      </c>
      <c r="AB3726" s="1" t="s">
        <v>116</v>
      </c>
      <c r="AC3726" s="1" t="s">
        <v>159</v>
      </c>
      <c r="AD3726">
        <v>30752</v>
      </c>
      <c r="AE3726">
        <v>38085</v>
      </c>
    </row>
    <row r="3727" spans="1:31" x14ac:dyDescent="0.3">
      <c r="A3727" s="1" t="s">
        <v>4561</v>
      </c>
      <c r="B3727" s="1" t="s">
        <v>47</v>
      </c>
      <c r="C3727" s="1" t="s">
        <v>77</v>
      </c>
      <c r="D3727" s="2">
        <v>43600</v>
      </c>
      <c r="E3727" s="2">
        <v>43689</v>
      </c>
      <c r="F3727" s="2" t="str">
        <f>TEXT(Sales[[#This Row],[OrderDate]],"dd")</f>
        <v>12</v>
      </c>
      <c r="G3727" s="2">
        <v>43707</v>
      </c>
      <c r="H3727" s="2">
        <v>43716</v>
      </c>
      <c r="I3727" s="1" t="s">
        <v>32</v>
      </c>
      <c r="J3727">
        <v>16</v>
      </c>
      <c r="K3727" s="1" t="s">
        <v>270</v>
      </c>
      <c r="L3727">
        <v>16</v>
      </c>
      <c r="M3727" s="1" t="s">
        <v>155</v>
      </c>
      <c r="N3727">
        <v>21</v>
      </c>
      <c r="O3727" s="1" t="s">
        <v>131</v>
      </c>
      <c r="P3727">
        <v>6</v>
      </c>
      <c r="Q3727">
        <v>7.4999999999999997E-2</v>
      </c>
      <c r="R3727">
        <v>897.80000000000007</v>
      </c>
      <c r="S3727">
        <v>619.48199999999997</v>
      </c>
      <c r="T3727">
        <v>3716.8919999999998</v>
      </c>
      <c r="U3727">
        <v>4982.79</v>
      </c>
      <c r="V3727">
        <f>Sales[[#This Row],[Total Revenue]]-Sales[[#This Row],[Total Buying]]</f>
        <v>1265.8980000000001</v>
      </c>
      <c r="W3727">
        <v>185</v>
      </c>
      <c r="X3727" s="1" t="s">
        <v>621</v>
      </c>
      <c r="Y3727" s="1" t="s">
        <v>622</v>
      </c>
      <c r="Z3727" s="1" t="s">
        <v>369</v>
      </c>
      <c r="AA3727" s="1" t="s">
        <v>370</v>
      </c>
      <c r="AB3727" s="1" t="s">
        <v>147</v>
      </c>
      <c r="AC3727" s="1" t="s">
        <v>370</v>
      </c>
      <c r="AD3727">
        <v>316037</v>
      </c>
      <c r="AE3727">
        <v>51682</v>
      </c>
    </row>
    <row r="3728" spans="1:31" x14ac:dyDescent="0.3">
      <c r="A3728" s="1" t="s">
        <v>4562</v>
      </c>
      <c r="B3728" s="1" t="s">
        <v>47</v>
      </c>
      <c r="C3728" s="1" t="s">
        <v>48</v>
      </c>
      <c r="D3728" s="2">
        <v>43600</v>
      </c>
      <c r="E3728" s="2">
        <v>43690</v>
      </c>
      <c r="F3728" s="2" t="str">
        <f>TEXT(Sales[[#This Row],[OrderDate]],"dd")</f>
        <v>13</v>
      </c>
      <c r="G3728" s="2">
        <v>43698</v>
      </c>
      <c r="H3728" s="2">
        <v>43702</v>
      </c>
      <c r="I3728" s="1" t="s">
        <v>32</v>
      </c>
      <c r="J3728">
        <v>18</v>
      </c>
      <c r="K3728" s="1" t="s">
        <v>49</v>
      </c>
      <c r="L3728">
        <v>43</v>
      </c>
      <c r="M3728" s="1" t="s">
        <v>183</v>
      </c>
      <c r="N3728">
        <v>42</v>
      </c>
      <c r="O3728" s="1" t="s">
        <v>139</v>
      </c>
      <c r="P3728">
        <v>5</v>
      </c>
      <c r="Q3728">
        <v>7.4999999999999997E-2</v>
      </c>
      <c r="R3728">
        <v>2613</v>
      </c>
      <c r="S3728">
        <v>1332.63</v>
      </c>
      <c r="T3728">
        <v>6663.1500000000005</v>
      </c>
      <c r="U3728">
        <v>12085.125</v>
      </c>
      <c r="V3728">
        <f>Sales[[#This Row],[Total Revenue]]-Sales[[#This Row],[Total Buying]]</f>
        <v>5421.9749999999995</v>
      </c>
      <c r="W3728">
        <v>33</v>
      </c>
      <c r="X3728" s="1" t="s">
        <v>342</v>
      </c>
      <c r="Y3728" s="1" t="s">
        <v>169</v>
      </c>
      <c r="Z3728" s="1" t="s">
        <v>158</v>
      </c>
      <c r="AA3728" s="1" t="s">
        <v>159</v>
      </c>
      <c r="AB3728" s="1" t="s">
        <v>116</v>
      </c>
      <c r="AC3728" s="1" t="s">
        <v>159</v>
      </c>
      <c r="AD3728">
        <v>45041</v>
      </c>
      <c r="AE3728">
        <v>50899</v>
      </c>
    </row>
    <row r="3729" spans="1:31" x14ac:dyDescent="0.3">
      <c r="A3729" s="1" t="s">
        <v>4563</v>
      </c>
      <c r="B3729" s="1" t="s">
        <v>42</v>
      </c>
      <c r="C3729" s="1" t="s">
        <v>77</v>
      </c>
      <c r="D3729" s="2">
        <v>43600</v>
      </c>
      <c r="E3729" s="2">
        <v>43690</v>
      </c>
      <c r="F3729" s="2" t="str">
        <f>TEXT(Sales[[#This Row],[OrderDate]],"dd")</f>
        <v>13</v>
      </c>
      <c r="G3729" s="2">
        <v>43710</v>
      </c>
      <c r="H3729" s="2">
        <v>43713</v>
      </c>
      <c r="I3729" s="1" t="s">
        <v>32</v>
      </c>
      <c r="J3729">
        <v>22</v>
      </c>
      <c r="K3729" s="1" t="s">
        <v>85</v>
      </c>
      <c r="L3729">
        <v>5</v>
      </c>
      <c r="M3729" s="1" t="s">
        <v>106</v>
      </c>
      <c r="N3729">
        <v>46</v>
      </c>
      <c r="O3729" s="1" t="s">
        <v>150</v>
      </c>
      <c r="P3729">
        <v>5</v>
      </c>
      <c r="Q3729">
        <v>0.1</v>
      </c>
      <c r="R3729">
        <v>5621.3</v>
      </c>
      <c r="S3729">
        <v>3316.567</v>
      </c>
      <c r="T3729">
        <v>16582.834999999999</v>
      </c>
      <c r="U3729">
        <v>25295.85</v>
      </c>
      <c r="V3729">
        <f>Sales[[#This Row],[Total Revenue]]-Sales[[#This Row],[Total Buying]]</f>
        <v>8713.0149999999994</v>
      </c>
      <c r="W3729">
        <v>98</v>
      </c>
      <c r="X3729" s="1" t="s">
        <v>1650</v>
      </c>
      <c r="Y3729" s="1" t="s">
        <v>1039</v>
      </c>
      <c r="Z3729" s="1" t="s">
        <v>400</v>
      </c>
      <c r="AA3729" s="1" t="s">
        <v>401</v>
      </c>
      <c r="AB3729" s="1" t="s">
        <v>116</v>
      </c>
      <c r="AC3729" s="1" t="s">
        <v>401</v>
      </c>
      <c r="AD3729">
        <v>37157</v>
      </c>
      <c r="AE3729">
        <v>108570</v>
      </c>
    </row>
    <row r="3730" spans="1:31" x14ac:dyDescent="0.3">
      <c r="A3730" s="1" t="s">
        <v>4564</v>
      </c>
      <c r="B3730" s="1" t="s">
        <v>47</v>
      </c>
      <c r="C3730" s="1" t="s">
        <v>31</v>
      </c>
      <c r="D3730" s="2">
        <v>43600</v>
      </c>
      <c r="E3730" s="2">
        <v>43690</v>
      </c>
      <c r="F3730" s="2" t="str">
        <f>TEXT(Sales[[#This Row],[OrderDate]],"dd")</f>
        <v>13</v>
      </c>
      <c r="G3730" s="2">
        <v>43702</v>
      </c>
      <c r="H3730" s="2">
        <v>43709</v>
      </c>
      <c r="I3730" s="1" t="s">
        <v>32</v>
      </c>
      <c r="J3730">
        <v>18</v>
      </c>
      <c r="K3730" s="1" t="s">
        <v>49</v>
      </c>
      <c r="L3730">
        <v>1</v>
      </c>
      <c r="M3730" s="1" t="s">
        <v>79</v>
      </c>
      <c r="N3730">
        <v>20</v>
      </c>
      <c r="O3730" s="1" t="s">
        <v>245</v>
      </c>
      <c r="P3730">
        <v>4</v>
      </c>
      <c r="Q3730">
        <v>0.05</v>
      </c>
      <c r="R3730">
        <v>951.4</v>
      </c>
      <c r="S3730">
        <v>732.57799999999997</v>
      </c>
      <c r="T3730">
        <v>2930.3119999999999</v>
      </c>
      <c r="U3730">
        <v>3615.3199999999997</v>
      </c>
      <c r="V3730">
        <f>Sales[[#This Row],[Total Revenue]]-Sales[[#This Row],[Total Buying]]</f>
        <v>685.00799999999981</v>
      </c>
      <c r="W3730">
        <v>229</v>
      </c>
      <c r="X3730" s="1" t="s">
        <v>314</v>
      </c>
      <c r="Y3730" s="1" t="s">
        <v>315</v>
      </c>
      <c r="Z3730" s="1" t="s">
        <v>316</v>
      </c>
      <c r="AA3730" s="1" t="s">
        <v>317</v>
      </c>
      <c r="AB3730" s="1" t="s">
        <v>56</v>
      </c>
      <c r="AC3730" s="1" t="s">
        <v>317</v>
      </c>
      <c r="AD3730">
        <v>56034</v>
      </c>
      <c r="AE3730">
        <v>91579</v>
      </c>
    </row>
    <row r="3731" spans="1:31" x14ac:dyDescent="0.3">
      <c r="A3731" s="1" t="s">
        <v>4565</v>
      </c>
      <c r="B3731" s="1" t="s">
        <v>47</v>
      </c>
      <c r="C3731" s="1" t="s">
        <v>62</v>
      </c>
      <c r="D3731" s="2">
        <v>43600</v>
      </c>
      <c r="E3731" s="2">
        <v>43690</v>
      </c>
      <c r="F3731" s="2" t="str">
        <f>TEXT(Sales[[#This Row],[OrderDate]],"dd")</f>
        <v>13</v>
      </c>
      <c r="G3731" s="2">
        <v>43700</v>
      </c>
      <c r="H3731" s="2">
        <v>43710</v>
      </c>
      <c r="I3731" s="1" t="s">
        <v>32</v>
      </c>
      <c r="J3731">
        <v>20</v>
      </c>
      <c r="K3731" s="1" t="s">
        <v>225</v>
      </c>
      <c r="L3731">
        <v>35</v>
      </c>
      <c r="M3731" s="1" t="s">
        <v>161</v>
      </c>
      <c r="N3731">
        <v>13</v>
      </c>
      <c r="O3731" s="1" t="s">
        <v>193</v>
      </c>
      <c r="P3731">
        <v>5</v>
      </c>
      <c r="Q3731">
        <v>0.05</v>
      </c>
      <c r="R3731">
        <v>187.6</v>
      </c>
      <c r="S3731">
        <v>80.667999999999992</v>
      </c>
      <c r="T3731">
        <v>403.34</v>
      </c>
      <c r="U3731">
        <v>891.1</v>
      </c>
      <c r="V3731">
        <f>Sales[[#This Row],[Total Revenue]]-Sales[[#This Row],[Total Buying]]</f>
        <v>487.76000000000005</v>
      </c>
      <c r="W3731">
        <v>298</v>
      </c>
      <c r="X3731" s="1" t="s">
        <v>229</v>
      </c>
      <c r="Y3731" s="1" t="s">
        <v>970</v>
      </c>
      <c r="Z3731" s="1" t="s">
        <v>257</v>
      </c>
      <c r="AA3731" s="1" t="s">
        <v>258</v>
      </c>
      <c r="AB3731" s="1" t="s">
        <v>56</v>
      </c>
      <c r="AC3731" s="1" t="s">
        <v>258</v>
      </c>
      <c r="AD3731">
        <v>44506</v>
      </c>
      <c r="AE3731">
        <v>41260</v>
      </c>
    </row>
    <row r="3732" spans="1:31" x14ac:dyDescent="0.3">
      <c r="A3732" s="1" t="s">
        <v>4566</v>
      </c>
      <c r="B3732" s="1" t="s">
        <v>47</v>
      </c>
      <c r="C3732" s="1" t="s">
        <v>31</v>
      </c>
      <c r="D3732" s="2">
        <v>43600</v>
      </c>
      <c r="E3732" s="2">
        <v>43690</v>
      </c>
      <c r="F3732" s="2" t="str">
        <f>TEXT(Sales[[#This Row],[OrderDate]],"dd")</f>
        <v>13</v>
      </c>
      <c r="G3732" s="2">
        <v>43693</v>
      </c>
      <c r="H3732" s="2">
        <v>43698</v>
      </c>
      <c r="I3732" s="1" t="s">
        <v>32</v>
      </c>
      <c r="J3732">
        <v>16</v>
      </c>
      <c r="K3732" s="1" t="s">
        <v>270</v>
      </c>
      <c r="L3732">
        <v>4</v>
      </c>
      <c r="M3732" s="1" t="s">
        <v>92</v>
      </c>
      <c r="N3732">
        <v>22</v>
      </c>
      <c r="O3732" s="1" t="s">
        <v>128</v>
      </c>
      <c r="P3732">
        <v>7</v>
      </c>
      <c r="Q3732">
        <v>0.15</v>
      </c>
      <c r="R3732">
        <v>3886</v>
      </c>
      <c r="S3732">
        <v>2409.3200000000002</v>
      </c>
      <c r="T3732">
        <v>16865.240000000002</v>
      </c>
      <c r="U3732">
        <v>23121.7</v>
      </c>
      <c r="V3732">
        <f>Sales[[#This Row],[Total Revenue]]-Sales[[#This Row],[Total Buying]]</f>
        <v>6256.4599999999991</v>
      </c>
      <c r="W3732">
        <v>244</v>
      </c>
      <c r="X3732" s="1" t="s">
        <v>1734</v>
      </c>
      <c r="Y3732" s="1" t="s">
        <v>1735</v>
      </c>
      <c r="Z3732" s="1" t="s">
        <v>732</v>
      </c>
      <c r="AA3732" s="1" t="s">
        <v>733</v>
      </c>
      <c r="AB3732" s="1" t="s">
        <v>40</v>
      </c>
      <c r="AC3732" s="1" t="s">
        <v>733</v>
      </c>
      <c r="AD3732">
        <v>99058</v>
      </c>
      <c r="AE3732">
        <v>59537</v>
      </c>
    </row>
    <row r="3733" spans="1:31" x14ac:dyDescent="0.3">
      <c r="A3733" s="1" t="s">
        <v>4567</v>
      </c>
      <c r="B3733" s="1" t="s">
        <v>100</v>
      </c>
      <c r="C3733" s="1" t="s">
        <v>77</v>
      </c>
      <c r="D3733" s="2">
        <v>43600</v>
      </c>
      <c r="E3733" s="2">
        <v>43690</v>
      </c>
      <c r="F3733" s="2" t="str">
        <f>TEXT(Sales[[#This Row],[OrderDate]],"dd")</f>
        <v>13</v>
      </c>
      <c r="G3733" s="2">
        <v>43697</v>
      </c>
      <c r="H3733" s="2">
        <v>43707</v>
      </c>
      <c r="I3733" s="1" t="s">
        <v>32</v>
      </c>
      <c r="J3733">
        <v>28</v>
      </c>
      <c r="K3733" s="1" t="s">
        <v>101</v>
      </c>
      <c r="L3733">
        <v>31</v>
      </c>
      <c r="M3733" s="1" t="s">
        <v>374</v>
      </c>
      <c r="N3733">
        <v>15</v>
      </c>
      <c r="O3733" s="1" t="s">
        <v>347</v>
      </c>
      <c r="P3733">
        <v>6</v>
      </c>
      <c r="Q3733">
        <v>0.05</v>
      </c>
      <c r="R3733">
        <v>1815.7</v>
      </c>
      <c r="S3733">
        <v>980.47800000000007</v>
      </c>
      <c r="T3733">
        <v>5882.8680000000004</v>
      </c>
      <c r="U3733">
        <v>10349.49</v>
      </c>
      <c r="V3733">
        <f>Sales[[#This Row],[Total Revenue]]-Sales[[#This Row],[Total Buying]]</f>
        <v>4466.6219999999994</v>
      </c>
      <c r="W3733">
        <v>106</v>
      </c>
      <c r="X3733" s="1" t="s">
        <v>1078</v>
      </c>
      <c r="Y3733" s="1" t="s">
        <v>95</v>
      </c>
      <c r="Z3733" s="1" t="s">
        <v>82</v>
      </c>
      <c r="AA3733" s="1" t="s">
        <v>83</v>
      </c>
      <c r="AB3733" s="1" t="s">
        <v>40</v>
      </c>
      <c r="AC3733" s="1" t="s">
        <v>83</v>
      </c>
      <c r="AD3733">
        <v>45239</v>
      </c>
      <c r="AE3733">
        <v>30630</v>
      </c>
    </row>
    <row r="3734" spans="1:31" x14ac:dyDescent="0.3">
      <c r="A3734" s="1" t="s">
        <v>4568</v>
      </c>
      <c r="B3734" s="1" t="s">
        <v>30</v>
      </c>
      <c r="C3734" s="1" t="s">
        <v>77</v>
      </c>
      <c r="D3734" s="2">
        <v>43600</v>
      </c>
      <c r="E3734" s="2">
        <v>43690</v>
      </c>
      <c r="F3734" s="2" t="str">
        <f>TEXT(Sales[[#This Row],[OrderDate]],"dd")</f>
        <v>13</v>
      </c>
      <c r="G3734" s="2">
        <v>43700</v>
      </c>
      <c r="H3734" s="2">
        <v>43704</v>
      </c>
      <c r="I3734" s="1" t="s">
        <v>32</v>
      </c>
      <c r="J3734">
        <v>7</v>
      </c>
      <c r="K3734" s="1" t="s">
        <v>188</v>
      </c>
      <c r="L3734">
        <v>4</v>
      </c>
      <c r="M3734" s="1" t="s">
        <v>92</v>
      </c>
      <c r="N3734">
        <v>26</v>
      </c>
      <c r="O3734" s="1" t="s">
        <v>45</v>
      </c>
      <c r="P3734">
        <v>4</v>
      </c>
      <c r="Q3734">
        <v>0.2</v>
      </c>
      <c r="R3734">
        <v>2834.1</v>
      </c>
      <c r="S3734">
        <v>1927.1880000000001</v>
      </c>
      <c r="T3734">
        <v>7708.7520000000004</v>
      </c>
      <c r="U3734">
        <v>9069.119999999999</v>
      </c>
      <c r="V3734">
        <f>Sales[[#This Row],[Total Revenue]]-Sales[[#This Row],[Total Buying]]</f>
        <v>1360.3679999999986</v>
      </c>
      <c r="W3734">
        <v>199</v>
      </c>
      <c r="X3734" s="1" t="s">
        <v>669</v>
      </c>
      <c r="Y3734" s="1" t="s">
        <v>670</v>
      </c>
      <c r="Z3734" s="1" t="s">
        <v>608</v>
      </c>
      <c r="AA3734" s="1" t="s">
        <v>609</v>
      </c>
      <c r="AB3734" s="1" t="s">
        <v>56</v>
      </c>
      <c r="AC3734" s="1" t="s">
        <v>609</v>
      </c>
      <c r="AD3734">
        <v>125752</v>
      </c>
      <c r="AE3734">
        <v>49778</v>
      </c>
    </row>
    <row r="3735" spans="1:31" x14ac:dyDescent="0.3">
      <c r="A3735" s="1" t="s">
        <v>4569</v>
      </c>
      <c r="B3735" s="1" t="s">
        <v>47</v>
      </c>
      <c r="C3735" s="1" t="s">
        <v>77</v>
      </c>
      <c r="D3735" s="2">
        <v>43600</v>
      </c>
      <c r="E3735" s="2">
        <v>43691</v>
      </c>
      <c r="F3735" s="2" t="str">
        <f>TEXT(Sales[[#This Row],[OrderDate]],"dd")</f>
        <v>14</v>
      </c>
      <c r="G3735" s="2">
        <v>43713</v>
      </c>
      <c r="H3735" s="2">
        <v>43720</v>
      </c>
      <c r="I3735" s="1" t="s">
        <v>32</v>
      </c>
      <c r="J3735">
        <v>18</v>
      </c>
      <c r="K3735" s="1" t="s">
        <v>49</v>
      </c>
      <c r="L3735">
        <v>49</v>
      </c>
      <c r="M3735" s="1" t="s">
        <v>74</v>
      </c>
      <c r="N3735">
        <v>34</v>
      </c>
      <c r="O3735" s="1" t="s">
        <v>335</v>
      </c>
      <c r="P3735">
        <v>7</v>
      </c>
      <c r="Q3735">
        <v>0.05</v>
      </c>
      <c r="R3735">
        <v>971.5</v>
      </c>
      <c r="S3735">
        <v>670.33499999999992</v>
      </c>
      <c r="T3735">
        <v>4692.3449999999993</v>
      </c>
      <c r="U3735">
        <v>6460.4749999999995</v>
      </c>
      <c r="V3735">
        <f>Sales[[#This Row],[Total Revenue]]-Sales[[#This Row],[Total Buying]]</f>
        <v>1768.13</v>
      </c>
      <c r="W3735">
        <v>130</v>
      </c>
      <c r="X3735" s="1" t="s">
        <v>632</v>
      </c>
      <c r="Y3735" s="1" t="s">
        <v>633</v>
      </c>
      <c r="Z3735" s="1" t="s">
        <v>306</v>
      </c>
      <c r="AA3735" s="1" t="s">
        <v>307</v>
      </c>
      <c r="AB3735" s="1" t="s">
        <v>56</v>
      </c>
      <c r="AC3735" s="1" t="s">
        <v>307</v>
      </c>
      <c r="AD3735">
        <v>37821</v>
      </c>
      <c r="AE3735">
        <v>43163</v>
      </c>
    </row>
    <row r="3736" spans="1:31" x14ac:dyDescent="0.3">
      <c r="A3736" s="1" t="s">
        <v>4570</v>
      </c>
      <c r="B3736" s="1" t="s">
        <v>100</v>
      </c>
      <c r="C3736" s="1" t="s">
        <v>77</v>
      </c>
      <c r="D3736" s="2">
        <v>43600</v>
      </c>
      <c r="E3736" s="2">
        <v>43691</v>
      </c>
      <c r="F3736" s="2" t="str">
        <f>TEXT(Sales[[#This Row],[OrderDate]],"dd")</f>
        <v>14</v>
      </c>
      <c r="G3736" s="2">
        <v>43719</v>
      </c>
      <c r="H3736" s="2">
        <v>43723</v>
      </c>
      <c r="I3736" s="1" t="s">
        <v>32</v>
      </c>
      <c r="J3736">
        <v>27</v>
      </c>
      <c r="K3736" s="1" t="s">
        <v>179</v>
      </c>
      <c r="L3736">
        <v>5</v>
      </c>
      <c r="M3736" s="1" t="s">
        <v>106</v>
      </c>
      <c r="N3736">
        <v>44</v>
      </c>
      <c r="O3736" s="1" t="s">
        <v>206</v>
      </c>
      <c r="P3736">
        <v>7</v>
      </c>
      <c r="Q3736">
        <v>0.1</v>
      </c>
      <c r="R3736">
        <v>180.9</v>
      </c>
      <c r="S3736">
        <v>86.831999999999994</v>
      </c>
      <c r="T3736">
        <v>607.82399999999996</v>
      </c>
      <c r="U3736">
        <v>1139.67</v>
      </c>
      <c r="V3736">
        <f>Sales[[#This Row],[Total Revenue]]-Sales[[#This Row],[Total Buying]]</f>
        <v>531.84600000000012</v>
      </c>
      <c r="W3736">
        <v>146</v>
      </c>
      <c r="X3736" s="1" t="s">
        <v>777</v>
      </c>
      <c r="Y3736" s="1" t="s">
        <v>778</v>
      </c>
      <c r="Z3736" s="1" t="s">
        <v>779</v>
      </c>
      <c r="AA3736" s="1" t="s">
        <v>780</v>
      </c>
      <c r="AB3736" s="1" t="s">
        <v>116</v>
      </c>
      <c r="AC3736" s="1" t="s">
        <v>780</v>
      </c>
      <c r="AD3736">
        <v>127177</v>
      </c>
      <c r="AE3736">
        <v>61442</v>
      </c>
    </row>
    <row r="3737" spans="1:31" x14ac:dyDescent="0.3">
      <c r="A3737" s="1" t="s">
        <v>4571</v>
      </c>
      <c r="B3737" s="1" t="s">
        <v>47</v>
      </c>
      <c r="C3737" s="1" t="s">
        <v>77</v>
      </c>
      <c r="D3737" s="2">
        <v>43600</v>
      </c>
      <c r="E3737" s="2">
        <v>43691</v>
      </c>
      <c r="F3737" s="2" t="str">
        <f>TEXT(Sales[[#This Row],[OrderDate]],"dd")</f>
        <v>14</v>
      </c>
      <c r="G3737" s="2">
        <v>43714</v>
      </c>
      <c r="H3737" s="2">
        <v>43722</v>
      </c>
      <c r="I3737" s="1" t="s">
        <v>32</v>
      </c>
      <c r="J3737">
        <v>16</v>
      </c>
      <c r="K3737" s="1" t="s">
        <v>270</v>
      </c>
      <c r="L3737">
        <v>12</v>
      </c>
      <c r="M3737" s="1" t="s">
        <v>380</v>
      </c>
      <c r="N3737">
        <v>37</v>
      </c>
      <c r="O3737" s="1" t="s">
        <v>309</v>
      </c>
      <c r="P3737">
        <v>5</v>
      </c>
      <c r="Q3737">
        <v>0.15</v>
      </c>
      <c r="R3737">
        <v>207.70000000000002</v>
      </c>
      <c r="S3737">
        <v>114.23500000000001</v>
      </c>
      <c r="T3737">
        <v>571.17500000000007</v>
      </c>
      <c r="U3737">
        <v>882.72500000000014</v>
      </c>
      <c r="V3737">
        <f>Sales[[#This Row],[Total Revenue]]-Sales[[#This Row],[Total Buying]]</f>
        <v>311.55000000000007</v>
      </c>
      <c r="W3737">
        <v>95</v>
      </c>
      <c r="X3737" s="1" t="s">
        <v>645</v>
      </c>
      <c r="Y3737" s="1" t="s">
        <v>646</v>
      </c>
      <c r="Z3737" s="1" t="s">
        <v>400</v>
      </c>
      <c r="AA3737" s="1" t="s">
        <v>401</v>
      </c>
      <c r="AB3737" s="1" t="s">
        <v>116</v>
      </c>
      <c r="AC3737" s="1" t="s">
        <v>401</v>
      </c>
      <c r="AD3737">
        <v>275795</v>
      </c>
      <c r="AE3737">
        <v>53637</v>
      </c>
    </row>
    <row r="3738" spans="1:31" x14ac:dyDescent="0.3">
      <c r="A3738" s="1" t="s">
        <v>4572</v>
      </c>
      <c r="B3738" s="1" t="s">
        <v>47</v>
      </c>
      <c r="C3738" s="1" t="s">
        <v>77</v>
      </c>
      <c r="D3738" s="2">
        <v>43600</v>
      </c>
      <c r="E3738" s="2">
        <v>43691</v>
      </c>
      <c r="F3738" s="2" t="str">
        <f>TEXT(Sales[[#This Row],[OrderDate]],"dd")</f>
        <v>14</v>
      </c>
      <c r="G3738" s="2">
        <v>43702</v>
      </c>
      <c r="H3738" s="2">
        <v>43705</v>
      </c>
      <c r="I3738" s="1" t="s">
        <v>32</v>
      </c>
      <c r="J3738">
        <v>15</v>
      </c>
      <c r="K3738" s="1" t="s">
        <v>134</v>
      </c>
      <c r="L3738">
        <v>23</v>
      </c>
      <c r="M3738" s="1" t="s">
        <v>354</v>
      </c>
      <c r="N3738">
        <v>36</v>
      </c>
      <c r="O3738" s="1" t="s">
        <v>227</v>
      </c>
      <c r="P3738">
        <v>3</v>
      </c>
      <c r="Q3738">
        <v>0.05</v>
      </c>
      <c r="R3738">
        <v>3979.8</v>
      </c>
      <c r="S3738">
        <v>2706.2640000000001</v>
      </c>
      <c r="T3738">
        <v>8118.7920000000004</v>
      </c>
      <c r="U3738">
        <v>11342.43</v>
      </c>
      <c r="V3738">
        <f>Sales[[#This Row],[Total Revenue]]-Sales[[#This Row],[Total Buying]]</f>
        <v>3223.6379999999999</v>
      </c>
      <c r="W3738">
        <v>144</v>
      </c>
      <c r="X3738" s="1" t="s">
        <v>649</v>
      </c>
      <c r="Y3738" s="1" t="s">
        <v>650</v>
      </c>
      <c r="Z3738" s="1" t="s">
        <v>457</v>
      </c>
      <c r="AA3738" s="1" t="s">
        <v>458</v>
      </c>
      <c r="AB3738" s="1" t="s">
        <v>56</v>
      </c>
      <c r="AC3738" s="1" t="s">
        <v>458</v>
      </c>
      <c r="AD3738">
        <v>43058</v>
      </c>
      <c r="AE3738">
        <v>63917</v>
      </c>
    </row>
    <row r="3739" spans="1:31" x14ac:dyDescent="0.3">
      <c r="A3739" s="1" t="s">
        <v>4573</v>
      </c>
      <c r="B3739" s="1" t="s">
        <v>30</v>
      </c>
      <c r="C3739" s="1" t="s">
        <v>62</v>
      </c>
      <c r="D3739" s="2">
        <v>43600</v>
      </c>
      <c r="E3739" s="2">
        <v>43691</v>
      </c>
      <c r="F3739" s="2" t="str">
        <f>TEXT(Sales[[#This Row],[OrderDate]],"dd")</f>
        <v>14</v>
      </c>
      <c r="G3739" s="2">
        <v>43701</v>
      </c>
      <c r="H3739" s="2">
        <v>43707</v>
      </c>
      <c r="I3739" s="1" t="s">
        <v>32</v>
      </c>
      <c r="J3739">
        <v>3</v>
      </c>
      <c r="K3739" s="1" t="s">
        <v>154</v>
      </c>
      <c r="L3739">
        <v>13</v>
      </c>
      <c r="M3739" s="1" t="s">
        <v>118</v>
      </c>
      <c r="N3739">
        <v>19</v>
      </c>
      <c r="O3739" s="1" t="s">
        <v>726</v>
      </c>
      <c r="P3739">
        <v>4</v>
      </c>
      <c r="Q3739">
        <v>0.3</v>
      </c>
      <c r="R3739">
        <v>221.1</v>
      </c>
      <c r="S3739">
        <v>154.76999999999998</v>
      </c>
      <c r="T3739">
        <v>619.07999999999993</v>
      </c>
      <c r="U3739">
        <v>619.07999999999993</v>
      </c>
      <c r="V3739">
        <f>Sales[[#This Row],[Total Revenue]]-Sales[[#This Row],[Total Buying]]</f>
        <v>0</v>
      </c>
      <c r="W3739">
        <v>290</v>
      </c>
      <c r="X3739" s="1" t="s">
        <v>817</v>
      </c>
      <c r="Y3739" s="1" t="s">
        <v>818</v>
      </c>
      <c r="Z3739" s="1" t="s">
        <v>298</v>
      </c>
      <c r="AA3739" s="1" t="s">
        <v>299</v>
      </c>
      <c r="AB3739" s="1" t="s">
        <v>116</v>
      </c>
      <c r="AC3739" s="1" t="s">
        <v>299</v>
      </c>
      <c r="AD3739">
        <v>35284</v>
      </c>
      <c r="AE3739">
        <v>67757</v>
      </c>
    </row>
    <row r="3740" spans="1:31" x14ac:dyDescent="0.3">
      <c r="A3740" s="1" t="s">
        <v>4574</v>
      </c>
      <c r="B3740" s="1" t="s">
        <v>42</v>
      </c>
      <c r="C3740" s="1" t="s">
        <v>77</v>
      </c>
      <c r="D3740" s="2">
        <v>43600</v>
      </c>
      <c r="E3740" s="2">
        <v>43691</v>
      </c>
      <c r="F3740" s="2" t="str">
        <f>TEXT(Sales[[#This Row],[OrderDate]],"dd")</f>
        <v>14</v>
      </c>
      <c r="G3740" s="2">
        <v>43702</v>
      </c>
      <c r="H3740" s="2">
        <v>43704</v>
      </c>
      <c r="I3740" s="1" t="s">
        <v>32</v>
      </c>
      <c r="J3740">
        <v>22</v>
      </c>
      <c r="K3740" s="1" t="s">
        <v>85</v>
      </c>
      <c r="L3740">
        <v>9</v>
      </c>
      <c r="M3740" s="1" t="s">
        <v>149</v>
      </c>
      <c r="N3740">
        <v>12</v>
      </c>
      <c r="O3740" s="1" t="s">
        <v>35</v>
      </c>
      <c r="P3740">
        <v>5</v>
      </c>
      <c r="Q3740">
        <v>0.2</v>
      </c>
      <c r="R3740">
        <v>1058.6000000000001</v>
      </c>
      <c r="S3740">
        <v>497.54200000000003</v>
      </c>
      <c r="T3740">
        <v>2487.71</v>
      </c>
      <c r="U3740">
        <v>4234.4000000000005</v>
      </c>
      <c r="V3740">
        <f>Sales[[#This Row],[Total Revenue]]-Sales[[#This Row],[Total Buying]]</f>
        <v>1746.6900000000005</v>
      </c>
      <c r="W3740">
        <v>139</v>
      </c>
      <c r="X3740" s="1" t="s">
        <v>1018</v>
      </c>
      <c r="Y3740" s="1" t="s">
        <v>1019</v>
      </c>
      <c r="Z3740" s="1" t="s">
        <v>457</v>
      </c>
      <c r="AA3740" s="1" t="s">
        <v>458</v>
      </c>
      <c r="AB3740" s="1" t="s">
        <v>56</v>
      </c>
      <c r="AC3740" s="1" t="s">
        <v>458</v>
      </c>
      <c r="AD3740">
        <v>45389</v>
      </c>
      <c r="AE3740">
        <v>39464</v>
      </c>
    </row>
    <row r="3741" spans="1:31" x14ac:dyDescent="0.3">
      <c r="A3741" s="1" t="s">
        <v>4575</v>
      </c>
      <c r="B3741" s="1" t="s">
        <v>47</v>
      </c>
      <c r="C3741" s="1" t="s">
        <v>31</v>
      </c>
      <c r="D3741" s="2">
        <v>43600</v>
      </c>
      <c r="E3741" s="2">
        <v>43691</v>
      </c>
      <c r="F3741" s="2" t="str">
        <f>TEXT(Sales[[#This Row],[OrderDate]],"dd")</f>
        <v>14</v>
      </c>
      <c r="G3741" s="2">
        <v>43701</v>
      </c>
      <c r="H3741" s="2">
        <v>43709</v>
      </c>
      <c r="I3741" s="1" t="s">
        <v>32</v>
      </c>
      <c r="J3741">
        <v>19</v>
      </c>
      <c r="K3741" s="1" t="s">
        <v>97</v>
      </c>
      <c r="L3741">
        <v>22</v>
      </c>
      <c r="M3741" s="1" t="s">
        <v>71</v>
      </c>
      <c r="N3741">
        <v>4</v>
      </c>
      <c r="O3741" s="1" t="s">
        <v>64</v>
      </c>
      <c r="P3741">
        <v>3</v>
      </c>
      <c r="Q3741">
        <v>0.15</v>
      </c>
      <c r="R3741">
        <v>5929.5</v>
      </c>
      <c r="S3741">
        <v>3557.7</v>
      </c>
      <c r="T3741">
        <v>10673.099999999999</v>
      </c>
      <c r="U3741">
        <v>15120.224999999999</v>
      </c>
      <c r="V3741">
        <f>Sales[[#This Row],[Total Revenue]]-Sales[[#This Row],[Total Buying]]</f>
        <v>4447.125</v>
      </c>
      <c r="W3741">
        <v>258</v>
      </c>
      <c r="X3741" s="1" t="s">
        <v>937</v>
      </c>
      <c r="Y3741" s="1" t="s">
        <v>495</v>
      </c>
      <c r="Z3741" s="1" t="s">
        <v>38</v>
      </c>
      <c r="AA3741" s="1" t="s">
        <v>39</v>
      </c>
      <c r="AB3741" s="1" t="s">
        <v>40</v>
      </c>
      <c r="AC3741" s="1" t="s">
        <v>39</v>
      </c>
      <c r="AD3741">
        <v>49558</v>
      </c>
      <c r="AE3741">
        <v>68294</v>
      </c>
    </row>
    <row r="3742" spans="1:31" x14ac:dyDescent="0.3">
      <c r="A3742" s="1" t="s">
        <v>4576</v>
      </c>
      <c r="B3742" s="1" t="s">
        <v>42</v>
      </c>
      <c r="C3742" s="1" t="s">
        <v>48</v>
      </c>
      <c r="D3742" s="2">
        <v>43600</v>
      </c>
      <c r="E3742" s="2">
        <v>43691</v>
      </c>
      <c r="F3742" s="2" t="str">
        <f>TEXT(Sales[[#This Row],[OrderDate]],"dd")</f>
        <v>14</v>
      </c>
      <c r="G3742" s="2">
        <v>43714</v>
      </c>
      <c r="H3742" s="2">
        <v>43724</v>
      </c>
      <c r="I3742" s="1" t="s">
        <v>32</v>
      </c>
      <c r="J3742">
        <v>22</v>
      </c>
      <c r="K3742" s="1" t="s">
        <v>85</v>
      </c>
      <c r="L3742">
        <v>46</v>
      </c>
      <c r="M3742" s="1" t="s">
        <v>203</v>
      </c>
      <c r="N3742">
        <v>15</v>
      </c>
      <c r="O3742" s="1" t="s">
        <v>347</v>
      </c>
      <c r="P3742">
        <v>4</v>
      </c>
      <c r="Q3742">
        <v>0.4</v>
      </c>
      <c r="R3742">
        <v>904.5</v>
      </c>
      <c r="S3742">
        <v>479.38500000000005</v>
      </c>
      <c r="T3742">
        <v>1917.5400000000002</v>
      </c>
      <c r="U3742">
        <v>2170.8000000000002</v>
      </c>
      <c r="V3742">
        <f>Sales[[#This Row],[Total Revenue]]-Sales[[#This Row],[Total Buying]]</f>
        <v>253.26</v>
      </c>
      <c r="W3742">
        <v>53</v>
      </c>
      <c r="X3742" s="1" t="s">
        <v>2112</v>
      </c>
      <c r="Y3742" s="1" t="s">
        <v>186</v>
      </c>
      <c r="Z3742" s="1" t="s">
        <v>158</v>
      </c>
      <c r="AA3742" s="1" t="s">
        <v>159</v>
      </c>
      <c r="AB3742" s="1" t="s">
        <v>116</v>
      </c>
      <c r="AC3742" s="1" t="s">
        <v>159</v>
      </c>
      <c r="AD3742">
        <v>158424</v>
      </c>
      <c r="AE3742">
        <v>54618</v>
      </c>
    </row>
    <row r="3743" spans="1:31" x14ac:dyDescent="0.3">
      <c r="A3743" s="1" t="s">
        <v>4577</v>
      </c>
      <c r="B3743" s="1" t="s">
        <v>100</v>
      </c>
      <c r="C3743" s="1" t="s">
        <v>77</v>
      </c>
      <c r="D3743" s="2">
        <v>43600</v>
      </c>
      <c r="E3743" s="2">
        <v>43691</v>
      </c>
      <c r="F3743" s="2" t="str">
        <f>TEXT(Sales[[#This Row],[OrderDate]],"dd")</f>
        <v>14</v>
      </c>
      <c r="G3743" s="2">
        <v>43704</v>
      </c>
      <c r="H3743" s="2">
        <v>43708</v>
      </c>
      <c r="I3743" s="1" t="s">
        <v>32</v>
      </c>
      <c r="J3743">
        <v>26</v>
      </c>
      <c r="K3743" s="1" t="s">
        <v>247</v>
      </c>
      <c r="L3743">
        <v>7</v>
      </c>
      <c r="M3743" s="1" t="s">
        <v>271</v>
      </c>
      <c r="N3743">
        <v>28</v>
      </c>
      <c r="O3743" s="1" t="s">
        <v>135</v>
      </c>
      <c r="P3743">
        <v>5</v>
      </c>
      <c r="Q3743">
        <v>0.05</v>
      </c>
      <c r="R3743">
        <v>2331.6</v>
      </c>
      <c r="S3743">
        <v>1911.9119999999998</v>
      </c>
      <c r="T3743">
        <v>9559.56</v>
      </c>
      <c r="U3743">
        <v>11075.1</v>
      </c>
      <c r="V3743">
        <f>Sales[[#This Row],[Total Revenue]]-Sales[[#This Row],[Total Buying]]</f>
        <v>1515.5400000000009</v>
      </c>
      <c r="W3743">
        <v>194</v>
      </c>
      <c r="X3743" s="1" t="s">
        <v>1022</v>
      </c>
      <c r="Y3743" s="1" t="s">
        <v>1023</v>
      </c>
      <c r="Z3743" s="1" t="s">
        <v>219</v>
      </c>
      <c r="AA3743" s="1" t="s">
        <v>220</v>
      </c>
      <c r="AB3743" s="1" t="s">
        <v>147</v>
      </c>
      <c r="AC3743" s="1" t="s">
        <v>220</v>
      </c>
      <c r="AD3743">
        <v>54629</v>
      </c>
      <c r="AE3743">
        <v>38749</v>
      </c>
    </row>
    <row r="3744" spans="1:31" x14ac:dyDescent="0.3">
      <c r="A3744" s="1" t="s">
        <v>4578</v>
      </c>
      <c r="B3744" s="1" t="s">
        <v>100</v>
      </c>
      <c r="C3744" s="1" t="s">
        <v>77</v>
      </c>
      <c r="D3744" s="2">
        <v>43600</v>
      </c>
      <c r="E3744" s="2">
        <v>43691</v>
      </c>
      <c r="F3744" s="2" t="str">
        <f>TEXT(Sales[[#This Row],[OrderDate]],"dd")</f>
        <v>14</v>
      </c>
      <c r="G3744" s="2">
        <v>43703</v>
      </c>
      <c r="H3744" s="2">
        <v>43708</v>
      </c>
      <c r="I3744" s="1" t="s">
        <v>32</v>
      </c>
      <c r="J3744">
        <v>27</v>
      </c>
      <c r="K3744" s="1" t="s">
        <v>179</v>
      </c>
      <c r="L3744">
        <v>8</v>
      </c>
      <c r="M3744" s="1" t="s">
        <v>98</v>
      </c>
      <c r="N3744">
        <v>15</v>
      </c>
      <c r="O3744" s="1" t="s">
        <v>347</v>
      </c>
      <c r="P3744">
        <v>2</v>
      </c>
      <c r="Q3744">
        <v>0.3</v>
      </c>
      <c r="R3744">
        <v>1976.5</v>
      </c>
      <c r="S3744">
        <v>1620.7299999999998</v>
      </c>
      <c r="T3744">
        <v>3241.4599999999996</v>
      </c>
      <c r="U3744">
        <v>2767.1000000000004</v>
      </c>
      <c r="V3744">
        <f>Sales[[#This Row],[Total Revenue]]-Sales[[#This Row],[Total Buying]]</f>
        <v>-474.35999999999922</v>
      </c>
      <c r="W3744">
        <v>161</v>
      </c>
      <c r="X3744" s="1" t="s">
        <v>820</v>
      </c>
      <c r="Y3744" s="1" t="s">
        <v>821</v>
      </c>
      <c r="Z3744" s="1" t="s">
        <v>196</v>
      </c>
      <c r="AA3744" s="1" t="s">
        <v>197</v>
      </c>
      <c r="AB3744" s="1" t="s">
        <v>147</v>
      </c>
      <c r="AC3744" s="1" t="s">
        <v>197</v>
      </c>
      <c r="AD3744">
        <v>46895</v>
      </c>
      <c r="AE3744">
        <v>60976</v>
      </c>
    </row>
    <row r="3745" spans="1:31" x14ac:dyDescent="0.3">
      <c r="A3745" s="1" t="s">
        <v>4579</v>
      </c>
      <c r="B3745" s="1" t="s">
        <v>47</v>
      </c>
      <c r="C3745" s="1" t="s">
        <v>239</v>
      </c>
      <c r="D3745" s="2">
        <v>43600</v>
      </c>
      <c r="E3745" s="2">
        <v>43691</v>
      </c>
      <c r="F3745" s="2" t="str">
        <f>TEXT(Sales[[#This Row],[OrderDate]],"dd")</f>
        <v>14</v>
      </c>
      <c r="G3745" s="2">
        <v>43713</v>
      </c>
      <c r="H3745" s="2">
        <v>43721</v>
      </c>
      <c r="I3745" s="1" t="s">
        <v>32</v>
      </c>
      <c r="J3745">
        <v>16</v>
      </c>
      <c r="K3745" s="1" t="s">
        <v>270</v>
      </c>
      <c r="L3745">
        <v>47</v>
      </c>
      <c r="M3745" s="1" t="s">
        <v>267</v>
      </c>
      <c r="N3745">
        <v>5</v>
      </c>
      <c r="O3745" s="1" t="s">
        <v>123</v>
      </c>
      <c r="P3745">
        <v>8</v>
      </c>
      <c r="Q3745">
        <v>0.05</v>
      </c>
      <c r="R3745">
        <v>5748.6</v>
      </c>
      <c r="S3745">
        <v>4483.9080000000004</v>
      </c>
      <c r="T3745">
        <v>35871.264000000003</v>
      </c>
      <c r="U3745">
        <v>43689.36</v>
      </c>
      <c r="V3745">
        <f>Sales[[#This Row],[Total Revenue]]-Sales[[#This Row],[Total Buying]]</f>
        <v>7818.0959999999977</v>
      </c>
      <c r="W3745">
        <v>349</v>
      </c>
      <c r="X3745" s="1" t="s">
        <v>240</v>
      </c>
      <c r="Y3745" s="1" t="s">
        <v>241</v>
      </c>
      <c r="Z3745" s="1" t="s">
        <v>242</v>
      </c>
      <c r="AA3745" s="1" t="s">
        <v>243</v>
      </c>
      <c r="AB3745" s="1" t="s">
        <v>56</v>
      </c>
      <c r="AC3745" s="1" t="s">
        <v>243</v>
      </c>
      <c r="AD3745">
        <v>66879</v>
      </c>
      <c r="AE3745">
        <v>89134</v>
      </c>
    </row>
    <row r="3746" spans="1:31" x14ac:dyDescent="0.3">
      <c r="A3746" s="1" t="s">
        <v>4580</v>
      </c>
      <c r="B3746" s="1" t="s">
        <v>100</v>
      </c>
      <c r="C3746" s="1" t="s">
        <v>77</v>
      </c>
      <c r="D3746" s="2">
        <v>43600</v>
      </c>
      <c r="E3746" s="2">
        <v>43691</v>
      </c>
      <c r="F3746" s="2" t="str">
        <f>TEXT(Sales[[#This Row],[OrderDate]],"dd")</f>
        <v>14</v>
      </c>
      <c r="G3746" s="2">
        <v>43715</v>
      </c>
      <c r="H3746" s="2">
        <v>43716</v>
      </c>
      <c r="I3746" s="1" t="s">
        <v>32</v>
      </c>
      <c r="J3746">
        <v>28</v>
      </c>
      <c r="K3746" s="1" t="s">
        <v>101</v>
      </c>
      <c r="L3746">
        <v>9</v>
      </c>
      <c r="M3746" s="1" t="s">
        <v>149</v>
      </c>
      <c r="N3746">
        <v>41</v>
      </c>
      <c r="O3746" s="1" t="s">
        <v>60</v>
      </c>
      <c r="P3746">
        <v>8</v>
      </c>
      <c r="Q3746">
        <v>0.15</v>
      </c>
      <c r="R3746">
        <v>1319.9</v>
      </c>
      <c r="S3746">
        <v>725.94500000000016</v>
      </c>
      <c r="T3746">
        <v>5807.5600000000013</v>
      </c>
      <c r="U3746">
        <v>8975.32</v>
      </c>
      <c r="V3746">
        <f>Sales[[#This Row],[Total Revenue]]-Sales[[#This Row],[Total Buying]]</f>
        <v>3167.7599999999984</v>
      </c>
      <c r="W3746">
        <v>139</v>
      </c>
      <c r="X3746" s="1" t="s">
        <v>1018</v>
      </c>
      <c r="Y3746" s="1" t="s">
        <v>1019</v>
      </c>
      <c r="Z3746" s="1" t="s">
        <v>457</v>
      </c>
      <c r="AA3746" s="1" t="s">
        <v>458</v>
      </c>
      <c r="AB3746" s="1" t="s">
        <v>56</v>
      </c>
      <c r="AC3746" s="1" t="s">
        <v>458</v>
      </c>
      <c r="AD3746">
        <v>45389</v>
      </c>
      <c r="AE3746">
        <v>39464</v>
      </c>
    </row>
    <row r="3747" spans="1:31" x14ac:dyDescent="0.3">
      <c r="A3747" s="1" t="s">
        <v>4581</v>
      </c>
      <c r="B3747" s="1" t="s">
        <v>47</v>
      </c>
      <c r="C3747" s="1" t="s">
        <v>48</v>
      </c>
      <c r="D3747" s="2">
        <v>43600</v>
      </c>
      <c r="E3747" s="2">
        <v>43692</v>
      </c>
      <c r="F3747" s="2" t="str">
        <f>TEXT(Sales[[#This Row],[OrderDate]],"dd")</f>
        <v>15</v>
      </c>
      <c r="G3747" s="2">
        <v>43705</v>
      </c>
      <c r="H3747" s="2">
        <v>43711</v>
      </c>
      <c r="I3747" s="1" t="s">
        <v>32</v>
      </c>
      <c r="J3747">
        <v>16</v>
      </c>
      <c r="K3747" s="1" t="s">
        <v>270</v>
      </c>
      <c r="L3747">
        <v>7</v>
      </c>
      <c r="M3747" s="1" t="s">
        <v>271</v>
      </c>
      <c r="N3747">
        <v>19</v>
      </c>
      <c r="O3747" s="1" t="s">
        <v>726</v>
      </c>
      <c r="P3747">
        <v>8</v>
      </c>
      <c r="Q3747">
        <v>0.05</v>
      </c>
      <c r="R3747">
        <v>958.1</v>
      </c>
      <c r="S3747">
        <v>488.63100000000003</v>
      </c>
      <c r="T3747">
        <v>3909.0480000000002</v>
      </c>
      <c r="U3747">
        <v>7281.56</v>
      </c>
      <c r="V3747">
        <f>Sales[[#This Row],[Total Revenue]]-Sales[[#This Row],[Total Buying]]</f>
        <v>3372.5120000000002</v>
      </c>
      <c r="W3747">
        <v>47</v>
      </c>
      <c r="X3747" s="1" t="s">
        <v>1948</v>
      </c>
      <c r="Y3747" s="1" t="s">
        <v>191</v>
      </c>
      <c r="Z3747" s="1" t="s">
        <v>158</v>
      </c>
      <c r="AA3747" s="1" t="s">
        <v>159</v>
      </c>
      <c r="AB3747" s="1" t="s">
        <v>116</v>
      </c>
      <c r="AC3747" s="1" t="s">
        <v>159</v>
      </c>
      <c r="AD3747">
        <v>164406</v>
      </c>
      <c r="AE3747">
        <v>52783</v>
      </c>
    </row>
    <row r="3748" spans="1:31" x14ac:dyDescent="0.3">
      <c r="A3748" s="1" t="s">
        <v>4582</v>
      </c>
      <c r="B3748" s="1" t="s">
        <v>30</v>
      </c>
      <c r="C3748" s="1" t="s">
        <v>239</v>
      </c>
      <c r="D3748" s="2">
        <v>43600</v>
      </c>
      <c r="E3748" s="2">
        <v>43692</v>
      </c>
      <c r="F3748" s="2" t="str">
        <f>TEXT(Sales[[#This Row],[OrderDate]],"dd")</f>
        <v>15</v>
      </c>
      <c r="G3748" s="2">
        <v>43714</v>
      </c>
      <c r="H3748" s="2">
        <v>43723</v>
      </c>
      <c r="I3748" s="1" t="s">
        <v>32</v>
      </c>
      <c r="J3748">
        <v>8</v>
      </c>
      <c r="K3748" s="1" t="s">
        <v>105</v>
      </c>
      <c r="L3748">
        <v>46</v>
      </c>
      <c r="M3748" s="1" t="s">
        <v>203</v>
      </c>
      <c r="N3748">
        <v>34</v>
      </c>
      <c r="O3748" s="1" t="s">
        <v>335</v>
      </c>
      <c r="P3748">
        <v>3</v>
      </c>
      <c r="Q3748">
        <v>0.05</v>
      </c>
      <c r="R3748">
        <v>5641.4000000000005</v>
      </c>
      <c r="S3748">
        <v>4174.6360000000004</v>
      </c>
      <c r="T3748">
        <v>12523.908000000001</v>
      </c>
      <c r="U3748">
        <v>16077.990000000002</v>
      </c>
      <c r="V3748">
        <f>Sales[[#This Row],[Total Revenue]]-Sales[[#This Row],[Total Buying]]</f>
        <v>3554.0820000000003</v>
      </c>
      <c r="W3748">
        <v>355</v>
      </c>
      <c r="X3748" s="1" t="s">
        <v>499</v>
      </c>
      <c r="Y3748" s="1" t="s">
        <v>958</v>
      </c>
      <c r="Z3748" s="1" t="s">
        <v>242</v>
      </c>
      <c r="AA3748" s="1" t="s">
        <v>243</v>
      </c>
      <c r="AB3748" s="1" t="s">
        <v>56</v>
      </c>
      <c r="AC3748" s="1" t="s">
        <v>243</v>
      </c>
      <c r="AD3748">
        <v>87224</v>
      </c>
      <c r="AE3748">
        <v>40758</v>
      </c>
    </row>
    <row r="3749" spans="1:31" x14ac:dyDescent="0.3">
      <c r="A3749" s="1" t="s">
        <v>4583</v>
      </c>
      <c r="B3749" s="1" t="s">
        <v>100</v>
      </c>
      <c r="C3749" s="1" t="s">
        <v>31</v>
      </c>
      <c r="D3749" s="2">
        <v>43600</v>
      </c>
      <c r="E3749" s="2">
        <v>43692</v>
      </c>
      <c r="F3749" s="2" t="str">
        <f>TEXT(Sales[[#This Row],[OrderDate]],"dd")</f>
        <v>15</v>
      </c>
      <c r="G3749" s="2">
        <v>43700</v>
      </c>
      <c r="H3749" s="2">
        <v>43709</v>
      </c>
      <c r="I3749" s="1" t="s">
        <v>32</v>
      </c>
      <c r="J3749">
        <v>28</v>
      </c>
      <c r="K3749" s="1" t="s">
        <v>101</v>
      </c>
      <c r="L3749">
        <v>27</v>
      </c>
      <c r="M3749" s="1" t="s">
        <v>560</v>
      </c>
      <c r="N3749">
        <v>29</v>
      </c>
      <c r="O3749" s="1" t="s">
        <v>360</v>
      </c>
      <c r="P3749">
        <v>8</v>
      </c>
      <c r="Q3749">
        <v>7.4999999999999997E-2</v>
      </c>
      <c r="R3749">
        <v>743.7</v>
      </c>
      <c r="S3749">
        <v>349.53899999999999</v>
      </c>
      <c r="T3749">
        <v>2796.3119999999999</v>
      </c>
      <c r="U3749">
        <v>5503.38</v>
      </c>
      <c r="V3749">
        <f>Sales[[#This Row],[Total Revenue]]-Sales[[#This Row],[Total Buying]]</f>
        <v>2707.0680000000002</v>
      </c>
      <c r="W3749">
        <v>234</v>
      </c>
      <c r="X3749" s="1" t="s">
        <v>2251</v>
      </c>
      <c r="Y3749" s="1" t="s">
        <v>2252</v>
      </c>
      <c r="Z3749" s="1" t="s">
        <v>316</v>
      </c>
      <c r="AA3749" s="1" t="s">
        <v>317</v>
      </c>
      <c r="AB3749" s="1" t="s">
        <v>56</v>
      </c>
      <c r="AC3749" s="1" t="s">
        <v>317</v>
      </c>
      <c r="AD3749">
        <v>40973</v>
      </c>
      <c r="AE3749">
        <v>42299</v>
      </c>
    </row>
    <row r="3750" spans="1:31" x14ac:dyDescent="0.3">
      <c r="A3750" s="1" t="s">
        <v>4584</v>
      </c>
      <c r="B3750" s="1" t="s">
        <v>100</v>
      </c>
      <c r="C3750" s="1" t="s">
        <v>62</v>
      </c>
      <c r="D3750" s="2">
        <v>43600</v>
      </c>
      <c r="E3750" s="2">
        <v>43692</v>
      </c>
      <c r="F3750" s="2" t="str">
        <f>TEXT(Sales[[#This Row],[OrderDate]],"dd")</f>
        <v>15</v>
      </c>
      <c r="G3750" s="2">
        <v>43694</v>
      </c>
      <c r="H3750" s="2">
        <v>43701</v>
      </c>
      <c r="I3750" s="1" t="s">
        <v>32</v>
      </c>
      <c r="J3750">
        <v>27</v>
      </c>
      <c r="K3750" s="1" t="s">
        <v>179</v>
      </c>
      <c r="L3750">
        <v>5</v>
      </c>
      <c r="M3750" s="1" t="s">
        <v>106</v>
      </c>
      <c r="N3750">
        <v>18</v>
      </c>
      <c r="O3750" s="1" t="s">
        <v>364</v>
      </c>
      <c r="P3750">
        <v>1</v>
      </c>
      <c r="Q3750">
        <v>0.15</v>
      </c>
      <c r="R3750">
        <v>3819</v>
      </c>
      <c r="S3750">
        <v>1909.5</v>
      </c>
      <c r="T3750">
        <v>1909.5</v>
      </c>
      <c r="U3750">
        <v>3246.15</v>
      </c>
      <c r="V3750">
        <f>Sales[[#This Row],[Total Revenue]]-Sales[[#This Row],[Total Buying]]</f>
        <v>1336.65</v>
      </c>
      <c r="W3750">
        <v>278</v>
      </c>
      <c r="X3750" s="1" t="s">
        <v>836</v>
      </c>
      <c r="Y3750" s="1" t="s">
        <v>837</v>
      </c>
      <c r="Z3750" s="1" t="s">
        <v>145</v>
      </c>
      <c r="AA3750" s="1" t="s">
        <v>146</v>
      </c>
      <c r="AB3750" s="1" t="s">
        <v>147</v>
      </c>
      <c r="AC3750" s="1" t="s">
        <v>146</v>
      </c>
      <c r="AD3750">
        <v>83684</v>
      </c>
      <c r="AE3750">
        <v>34512</v>
      </c>
    </row>
    <row r="3751" spans="1:31" x14ac:dyDescent="0.3">
      <c r="A3751" s="1" t="s">
        <v>4585</v>
      </c>
      <c r="B3751" s="1" t="s">
        <v>30</v>
      </c>
      <c r="C3751" s="1" t="s">
        <v>239</v>
      </c>
      <c r="D3751" s="2">
        <v>43600</v>
      </c>
      <c r="E3751" s="2">
        <v>43692</v>
      </c>
      <c r="F3751" s="2" t="str">
        <f>TEXT(Sales[[#This Row],[OrderDate]],"dd")</f>
        <v>15</v>
      </c>
      <c r="G3751" s="2">
        <v>43712</v>
      </c>
      <c r="H3751" s="2">
        <v>43719</v>
      </c>
      <c r="I3751" s="1" t="s">
        <v>32</v>
      </c>
      <c r="J3751">
        <v>8</v>
      </c>
      <c r="K3751" s="1" t="s">
        <v>105</v>
      </c>
      <c r="L3751">
        <v>32</v>
      </c>
      <c r="M3751" s="1" t="s">
        <v>303</v>
      </c>
      <c r="N3751">
        <v>47</v>
      </c>
      <c r="O3751" s="1" t="s">
        <v>254</v>
      </c>
      <c r="P3751">
        <v>6</v>
      </c>
      <c r="Q3751">
        <v>0.15</v>
      </c>
      <c r="R3751">
        <v>2653.2000000000003</v>
      </c>
      <c r="S3751">
        <v>1485.7920000000004</v>
      </c>
      <c r="T3751">
        <v>8914.7520000000022</v>
      </c>
      <c r="U3751">
        <v>13531.320000000002</v>
      </c>
      <c r="V3751">
        <f>Sales[[#This Row],[Total Revenue]]-Sales[[#This Row],[Total Buying]]</f>
        <v>4616.5679999999993</v>
      </c>
      <c r="W3751">
        <v>342</v>
      </c>
      <c r="X3751" s="1" t="s">
        <v>996</v>
      </c>
      <c r="Y3751" s="1" t="s">
        <v>997</v>
      </c>
      <c r="Z3751" s="1" t="s">
        <v>251</v>
      </c>
      <c r="AA3751" s="1" t="s">
        <v>252</v>
      </c>
      <c r="AB3751" s="1" t="s">
        <v>56</v>
      </c>
      <c r="AC3751" s="1" t="s">
        <v>252</v>
      </c>
      <c r="AD3751">
        <v>37644</v>
      </c>
      <c r="AE3751">
        <v>42840</v>
      </c>
    </row>
    <row r="3752" spans="1:31" x14ac:dyDescent="0.3">
      <c r="A3752" s="1" t="s">
        <v>4586</v>
      </c>
      <c r="B3752" s="1" t="s">
        <v>47</v>
      </c>
      <c r="C3752" s="1" t="s">
        <v>239</v>
      </c>
      <c r="D3752" s="2">
        <v>43600</v>
      </c>
      <c r="E3752" s="2">
        <v>43692</v>
      </c>
      <c r="F3752" s="2" t="str">
        <f>TEXT(Sales[[#This Row],[OrderDate]],"dd")</f>
        <v>15</v>
      </c>
      <c r="G3752" s="2">
        <v>43717</v>
      </c>
      <c r="H3752" s="2">
        <v>43723</v>
      </c>
      <c r="I3752" s="1" t="s">
        <v>32</v>
      </c>
      <c r="J3752">
        <v>15</v>
      </c>
      <c r="K3752" s="1" t="s">
        <v>134</v>
      </c>
      <c r="L3752">
        <v>1</v>
      </c>
      <c r="M3752" s="1" t="s">
        <v>79</v>
      </c>
      <c r="N3752">
        <v>37</v>
      </c>
      <c r="O3752" s="1" t="s">
        <v>309</v>
      </c>
      <c r="P3752">
        <v>2</v>
      </c>
      <c r="Q3752">
        <v>0.1</v>
      </c>
      <c r="R3752">
        <v>1943</v>
      </c>
      <c r="S3752">
        <v>1088.0800000000002</v>
      </c>
      <c r="T3752">
        <v>2176.1600000000003</v>
      </c>
      <c r="U3752">
        <v>3497.4</v>
      </c>
      <c r="V3752">
        <f>Sales[[#This Row],[Total Revenue]]-Sales[[#This Row],[Total Buying]]</f>
        <v>1321.2399999999998</v>
      </c>
      <c r="W3752">
        <v>366</v>
      </c>
      <c r="X3752" s="1" t="s">
        <v>888</v>
      </c>
      <c r="Y3752" s="1" t="s">
        <v>889</v>
      </c>
      <c r="Z3752" s="1" t="s">
        <v>415</v>
      </c>
      <c r="AA3752" s="1" t="s">
        <v>416</v>
      </c>
      <c r="AB3752" s="1" t="s">
        <v>147</v>
      </c>
      <c r="AC3752" s="1" t="s">
        <v>416</v>
      </c>
      <c r="AD3752">
        <v>104087</v>
      </c>
      <c r="AE3752">
        <v>54896</v>
      </c>
    </row>
    <row r="3753" spans="1:31" x14ac:dyDescent="0.3">
      <c r="A3753" s="1" t="s">
        <v>4587</v>
      </c>
      <c r="B3753" s="1" t="s">
        <v>47</v>
      </c>
      <c r="C3753" s="1" t="s">
        <v>77</v>
      </c>
      <c r="D3753" s="2">
        <v>43600</v>
      </c>
      <c r="E3753" s="2">
        <v>43692</v>
      </c>
      <c r="F3753" s="2" t="str">
        <f>TEXT(Sales[[#This Row],[OrderDate]],"dd")</f>
        <v>15</v>
      </c>
      <c r="G3753" s="2">
        <v>43695</v>
      </c>
      <c r="H3753" s="2">
        <v>43696</v>
      </c>
      <c r="I3753" s="1" t="s">
        <v>32</v>
      </c>
      <c r="J3753">
        <v>15</v>
      </c>
      <c r="K3753" s="1" t="s">
        <v>134</v>
      </c>
      <c r="L3753">
        <v>40</v>
      </c>
      <c r="M3753" s="1" t="s">
        <v>189</v>
      </c>
      <c r="N3753">
        <v>11</v>
      </c>
      <c r="O3753" s="1" t="s">
        <v>126</v>
      </c>
      <c r="P3753">
        <v>7</v>
      </c>
      <c r="Q3753">
        <v>0.05</v>
      </c>
      <c r="R3753">
        <v>1929.6000000000001</v>
      </c>
      <c r="S3753">
        <v>1543.6800000000003</v>
      </c>
      <c r="T3753">
        <v>10805.760000000002</v>
      </c>
      <c r="U3753">
        <v>12831.84</v>
      </c>
      <c r="V3753">
        <f>Sales[[#This Row],[Total Revenue]]-Sales[[#This Row],[Total Buying]]</f>
        <v>2026.0799999999981</v>
      </c>
      <c r="W3753">
        <v>174</v>
      </c>
      <c r="X3753" s="1" t="s">
        <v>1071</v>
      </c>
      <c r="Y3753" s="1" t="s">
        <v>1072</v>
      </c>
      <c r="Z3753" s="1" t="s">
        <v>196</v>
      </c>
      <c r="AA3753" s="1" t="s">
        <v>197</v>
      </c>
      <c r="AB3753" s="1" t="s">
        <v>147</v>
      </c>
      <c r="AC3753" s="1" t="s">
        <v>197</v>
      </c>
      <c r="AD3753">
        <v>69780</v>
      </c>
      <c r="AE3753">
        <v>40391</v>
      </c>
    </row>
    <row r="3754" spans="1:31" x14ac:dyDescent="0.3">
      <c r="A3754" s="1" t="s">
        <v>4588</v>
      </c>
      <c r="B3754" s="1" t="s">
        <v>47</v>
      </c>
      <c r="C3754" s="1" t="s">
        <v>31</v>
      </c>
      <c r="D3754" s="2">
        <v>43600</v>
      </c>
      <c r="E3754" s="2">
        <v>43692</v>
      </c>
      <c r="F3754" s="2" t="str">
        <f>TEXT(Sales[[#This Row],[OrderDate]],"dd")</f>
        <v>15</v>
      </c>
      <c r="G3754" s="2">
        <v>43715</v>
      </c>
      <c r="H3754" s="2">
        <v>43719</v>
      </c>
      <c r="I3754" s="1" t="s">
        <v>32</v>
      </c>
      <c r="J3754">
        <v>16</v>
      </c>
      <c r="K3754" s="1" t="s">
        <v>270</v>
      </c>
      <c r="L3754">
        <v>44</v>
      </c>
      <c r="M3754" s="1" t="s">
        <v>445</v>
      </c>
      <c r="N3754">
        <v>13</v>
      </c>
      <c r="O3754" s="1" t="s">
        <v>193</v>
      </c>
      <c r="P3754">
        <v>2</v>
      </c>
      <c r="Q3754">
        <v>7.4999999999999997E-2</v>
      </c>
      <c r="R3754">
        <v>1809</v>
      </c>
      <c r="S3754">
        <v>1338.66</v>
      </c>
      <c r="T3754">
        <v>2677.32</v>
      </c>
      <c r="U3754">
        <v>3346.65</v>
      </c>
      <c r="V3754">
        <f>Sales[[#This Row],[Total Revenue]]-Sales[[#This Row],[Total Buying]]</f>
        <v>669.32999999999993</v>
      </c>
      <c r="W3754">
        <v>260</v>
      </c>
      <c r="X3754" s="1" t="s">
        <v>1983</v>
      </c>
      <c r="Y3754" s="1" t="s">
        <v>37</v>
      </c>
      <c r="Z3754" s="1" t="s">
        <v>38</v>
      </c>
      <c r="AA3754" s="1" t="s">
        <v>39</v>
      </c>
      <c r="AB3754" s="1" t="s">
        <v>40</v>
      </c>
      <c r="AC3754" s="1" t="s">
        <v>39</v>
      </c>
      <c r="AD3754">
        <v>161116</v>
      </c>
      <c r="AE3754">
        <v>87040</v>
      </c>
    </row>
    <row r="3755" spans="1:31" x14ac:dyDescent="0.3">
      <c r="A3755" s="1" t="s">
        <v>4589</v>
      </c>
      <c r="B3755" s="1" t="s">
        <v>100</v>
      </c>
      <c r="C3755" s="1" t="s">
        <v>239</v>
      </c>
      <c r="D3755" s="2">
        <v>43600</v>
      </c>
      <c r="E3755" s="2">
        <v>43692</v>
      </c>
      <c r="F3755" s="2" t="str">
        <f>TEXT(Sales[[#This Row],[OrderDate]],"dd")</f>
        <v>15</v>
      </c>
      <c r="G3755" s="2">
        <v>43717</v>
      </c>
      <c r="H3755" s="2">
        <v>43726</v>
      </c>
      <c r="I3755" s="1" t="s">
        <v>32</v>
      </c>
      <c r="J3755">
        <v>28</v>
      </c>
      <c r="K3755" s="1" t="s">
        <v>101</v>
      </c>
      <c r="L3755">
        <v>36</v>
      </c>
      <c r="M3755" s="1" t="s">
        <v>287</v>
      </c>
      <c r="N3755">
        <v>9</v>
      </c>
      <c r="O3755" s="1" t="s">
        <v>111</v>
      </c>
      <c r="P3755">
        <v>2</v>
      </c>
      <c r="Q3755">
        <v>7.4999999999999997E-2</v>
      </c>
      <c r="R3755">
        <v>1005</v>
      </c>
      <c r="S3755">
        <v>814.05000000000007</v>
      </c>
      <c r="T3755">
        <v>1628.1000000000001</v>
      </c>
      <c r="U3755">
        <v>1859.25</v>
      </c>
      <c r="V3755">
        <f>Sales[[#This Row],[Total Revenue]]-Sales[[#This Row],[Total Buying]]</f>
        <v>231.14999999999986</v>
      </c>
      <c r="W3755">
        <v>351</v>
      </c>
      <c r="X3755" s="1" t="s">
        <v>980</v>
      </c>
      <c r="Y3755" s="1" t="s">
        <v>981</v>
      </c>
      <c r="Z3755" s="1" t="s">
        <v>242</v>
      </c>
      <c r="AA3755" s="1" t="s">
        <v>243</v>
      </c>
      <c r="AB3755" s="1" t="s">
        <v>56</v>
      </c>
      <c r="AC3755" s="1" t="s">
        <v>243</v>
      </c>
      <c r="AD3755">
        <v>81518</v>
      </c>
      <c r="AE3755">
        <v>68620</v>
      </c>
    </row>
    <row r="3756" spans="1:31" x14ac:dyDescent="0.3">
      <c r="A3756" s="1" t="s">
        <v>4590</v>
      </c>
      <c r="B3756" s="1" t="s">
        <v>100</v>
      </c>
      <c r="C3756" s="1" t="s">
        <v>77</v>
      </c>
      <c r="D3756" s="2">
        <v>43600</v>
      </c>
      <c r="E3756" s="2">
        <v>43692</v>
      </c>
      <c r="F3756" s="2" t="str">
        <f>TEXT(Sales[[#This Row],[OrderDate]],"dd")</f>
        <v>15</v>
      </c>
      <c r="G3756" s="2">
        <v>43712</v>
      </c>
      <c r="H3756" s="2">
        <v>43715</v>
      </c>
      <c r="I3756" s="1" t="s">
        <v>32</v>
      </c>
      <c r="J3756">
        <v>27</v>
      </c>
      <c r="K3756" s="1" t="s">
        <v>179</v>
      </c>
      <c r="L3756">
        <v>34</v>
      </c>
      <c r="M3756" s="1" t="s">
        <v>378</v>
      </c>
      <c r="N3756">
        <v>38</v>
      </c>
      <c r="O3756" s="1" t="s">
        <v>119</v>
      </c>
      <c r="P3756">
        <v>2</v>
      </c>
      <c r="Q3756">
        <v>7.4999999999999997E-2</v>
      </c>
      <c r="R3756">
        <v>1721.9</v>
      </c>
      <c r="S3756">
        <v>1102.0160000000001</v>
      </c>
      <c r="T3756">
        <v>2204.0320000000002</v>
      </c>
      <c r="U3756">
        <v>3185.5150000000003</v>
      </c>
      <c r="V3756">
        <f>Sales[[#This Row],[Total Revenue]]-Sales[[#This Row],[Total Buying]]</f>
        <v>981.48300000000017</v>
      </c>
      <c r="W3756">
        <v>197</v>
      </c>
      <c r="X3756" s="1" t="s">
        <v>2858</v>
      </c>
      <c r="Y3756" s="1" t="s">
        <v>2859</v>
      </c>
      <c r="Z3756" s="1" t="s">
        <v>219</v>
      </c>
      <c r="AA3756" s="1" t="s">
        <v>220</v>
      </c>
      <c r="AB3756" s="1" t="s">
        <v>147</v>
      </c>
      <c r="AC3756" s="1" t="s">
        <v>220</v>
      </c>
      <c r="AD3756">
        <v>52711</v>
      </c>
      <c r="AE3756">
        <v>42250</v>
      </c>
    </row>
    <row r="3757" spans="1:31" x14ac:dyDescent="0.3">
      <c r="A3757" s="1" t="s">
        <v>4591</v>
      </c>
      <c r="B3757" s="1" t="s">
        <v>47</v>
      </c>
      <c r="C3757" s="1" t="s">
        <v>77</v>
      </c>
      <c r="D3757" s="2">
        <v>43600</v>
      </c>
      <c r="E3757" s="2">
        <v>43693</v>
      </c>
      <c r="F3757" s="2" t="str">
        <f>TEXT(Sales[[#This Row],[OrderDate]],"dd")</f>
        <v>16</v>
      </c>
      <c r="G3757" s="2">
        <v>43714</v>
      </c>
      <c r="H3757" s="2">
        <v>43719</v>
      </c>
      <c r="I3757" s="1" t="s">
        <v>32</v>
      </c>
      <c r="J3757">
        <v>19</v>
      </c>
      <c r="K3757" s="1" t="s">
        <v>97</v>
      </c>
      <c r="L3757">
        <v>18</v>
      </c>
      <c r="M3757" s="1" t="s">
        <v>334</v>
      </c>
      <c r="N3757">
        <v>32</v>
      </c>
      <c r="O3757" s="1" t="s">
        <v>107</v>
      </c>
      <c r="P3757">
        <v>2</v>
      </c>
      <c r="Q3757">
        <v>0.2</v>
      </c>
      <c r="R3757">
        <v>837.5</v>
      </c>
      <c r="S3757">
        <v>368.5</v>
      </c>
      <c r="T3757">
        <v>737</v>
      </c>
      <c r="U3757">
        <v>1340</v>
      </c>
      <c r="V3757">
        <f>Sales[[#This Row],[Total Revenue]]-Sales[[#This Row],[Total Buying]]</f>
        <v>603</v>
      </c>
      <c r="W3757">
        <v>95</v>
      </c>
      <c r="X3757" s="1" t="s">
        <v>645</v>
      </c>
      <c r="Y3757" s="1" t="s">
        <v>646</v>
      </c>
      <c r="Z3757" s="1" t="s">
        <v>400</v>
      </c>
      <c r="AA3757" s="1" t="s">
        <v>401</v>
      </c>
      <c r="AB3757" s="1" t="s">
        <v>116</v>
      </c>
      <c r="AC3757" s="1" t="s">
        <v>401</v>
      </c>
      <c r="AD3757">
        <v>275795</v>
      </c>
      <c r="AE3757">
        <v>53637</v>
      </c>
    </row>
    <row r="3758" spans="1:31" x14ac:dyDescent="0.3">
      <c r="A3758" s="1" t="s">
        <v>4592</v>
      </c>
      <c r="B3758" s="1" t="s">
        <v>30</v>
      </c>
      <c r="C3758" s="1" t="s">
        <v>77</v>
      </c>
      <c r="D3758" s="2">
        <v>43600</v>
      </c>
      <c r="E3758" s="2">
        <v>43693</v>
      </c>
      <c r="F3758" s="2" t="str">
        <f>TEXT(Sales[[#This Row],[OrderDate]],"dd")</f>
        <v>16</v>
      </c>
      <c r="G3758" s="2">
        <v>43699</v>
      </c>
      <c r="H3758" s="2">
        <v>43704</v>
      </c>
      <c r="I3758" s="1" t="s">
        <v>32</v>
      </c>
      <c r="J3758">
        <v>6</v>
      </c>
      <c r="K3758" s="1" t="s">
        <v>33</v>
      </c>
      <c r="L3758">
        <v>39</v>
      </c>
      <c r="M3758" s="1" t="s">
        <v>520</v>
      </c>
      <c r="N3758">
        <v>37</v>
      </c>
      <c r="O3758" s="1" t="s">
        <v>309</v>
      </c>
      <c r="P3758">
        <v>2</v>
      </c>
      <c r="Q3758">
        <v>0.05</v>
      </c>
      <c r="R3758">
        <v>3852.5</v>
      </c>
      <c r="S3758">
        <v>3236.1</v>
      </c>
      <c r="T3758">
        <v>6472.2</v>
      </c>
      <c r="U3758">
        <v>7319.75</v>
      </c>
      <c r="V3758">
        <f>Sales[[#This Row],[Total Revenue]]-Sales[[#This Row],[Total Buying]]</f>
        <v>847.55000000000018</v>
      </c>
      <c r="W3758">
        <v>143</v>
      </c>
      <c r="X3758" s="1" t="s">
        <v>774</v>
      </c>
      <c r="Y3758" s="1" t="s">
        <v>775</v>
      </c>
      <c r="Z3758" s="1" t="s">
        <v>457</v>
      </c>
      <c r="AA3758" s="1" t="s">
        <v>458</v>
      </c>
      <c r="AB3758" s="1" t="s">
        <v>56</v>
      </c>
      <c r="AC3758" s="1" t="s">
        <v>458</v>
      </c>
      <c r="AD3758">
        <v>57025</v>
      </c>
      <c r="AE3758">
        <v>36568</v>
      </c>
    </row>
    <row r="3759" spans="1:31" x14ac:dyDescent="0.3">
      <c r="A3759" s="1" t="s">
        <v>4593</v>
      </c>
      <c r="B3759" s="1" t="s">
        <v>30</v>
      </c>
      <c r="C3759" s="1" t="s">
        <v>48</v>
      </c>
      <c r="D3759" s="2">
        <v>43600</v>
      </c>
      <c r="E3759" s="2">
        <v>43693</v>
      </c>
      <c r="F3759" s="2" t="str">
        <f>TEXT(Sales[[#This Row],[OrderDate]],"dd")</f>
        <v>16</v>
      </c>
      <c r="G3759" s="2">
        <v>43696</v>
      </c>
      <c r="H3759" s="2">
        <v>43704</v>
      </c>
      <c r="I3759" s="1" t="s">
        <v>32</v>
      </c>
      <c r="J3759">
        <v>4</v>
      </c>
      <c r="K3759" s="1" t="s">
        <v>70</v>
      </c>
      <c r="L3759">
        <v>27</v>
      </c>
      <c r="M3759" s="1" t="s">
        <v>560</v>
      </c>
      <c r="N3759">
        <v>16</v>
      </c>
      <c r="O3759" s="1" t="s">
        <v>93</v>
      </c>
      <c r="P3759">
        <v>5</v>
      </c>
      <c r="Q3759">
        <v>7.4999999999999997E-2</v>
      </c>
      <c r="R3759">
        <v>3644.8</v>
      </c>
      <c r="S3759">
        <v>2842.9440000000004</v>
      </c>
      <c r="T3759">
        <v>14214.720000000001</v>
      </c>
      <c r="U3759">
        <v>16857.2</v>
      </c>
      <c r="V3759">
        <f>Sales[[#This Row],[Total Revenue]]-Sales[[#This Row],[Total Buying]]</f>
        <v>2642.4799999999996</v>
      </c>
      <c r="W3759">
        <v>15</v>
      </c>
      <c r="X3759" s="1" t="s">
        <v>1280</v>
      </c>
      <c r="Y3759" s="1" t="s">
        <v>1281</v>
      </c>
      <c r="Z3759" s="1" t="s">
        <v>114</v>
      </c>
      <c r="AA3759" s="1" t="s">
        <v>115</v>
      </c>
      <c r="AB3759" s="1" t="s">
        <v>116</v>
      </c>
      <c r="AC3759" s="1" t="s">
        <v>115</v>
      </c>
      <c r="AD3759">
        <v>206342</v>
      </c>
      <c r="AE3759">
        <v>37149</v>
      </c>
    </row>
    <row r="3760" spans="1:31" x14ac:dyDescent="0.3">
      <c r="A3760" s="1" t="s">
        <v>4594</v>
      </c>
      <c r="B3760" s="1" t="s">
        <v>42</v>
      </c>
      <c r="C3760" s="1" t="s">
        <v>48</v>
      </c>
      <c r="D3760" s="2">
        <v>43600</v>
      </c>
      <c r="E3760" s="2">
        <v>43693</v>
      </c>
      <c r="F3760" s="2" t="str">
        <f>TEXT(Sales[[#This Row],[OrderDate]],"dd")</f>
        <v>16</v>
      </c>
      <c r="G3760" s="2">
        <v>43705</v>
      </c>
      <c r="H3760" s="2">
        <v>43708</v>
      </c>
      <c r="I3760" s="1" t="s">
        <v>32</v>
      </c>
      <c r="J3760">
        <v>21</v>
      </c>
      <c r="K3760" s="1" t="s">
        <v>43</v>
      </c>
      <c r="L3760">
        <v>50</v>
      </c>
      <c r="M3760" s="1" t="s">
        <v>427</v>
      </c>
      <c r="N3760">
        <v>25</v>
      </c>
      <c r="O3760" s="1" t="s">
        <v>216</v>
      </c>
      <c r="P3760">
        <v>2</v>
      </c>
      <c r="Q3760">
        <v>7.4999999999999997E-2</v>
      </c>
      <c r="R3760">
        <v>227.8</v>
      </c>
      <c r="S3760">
        <v>120.73400000000001</v>
      </c>
      <c r="T3760">
        <v>241.46800000000002</v>
      </c>
      <c r="U3760">
        <v>421.43</v>
      </c>
      <c r="V3760">
        <f>Sales[[#This Row],[Total Revenue]]-Sales[[#This Row],[Total Buying]]</f>
        <v>179.96199999999999</v>
      </c>
      <c r="W3760">
        <v>50</v>
      </c>
      <c r="X3760" s="1" t="s">
        <v>1402</v>
      </c>
      <c r="Y3760" s="1" t="s">
        <v>285</v>
      </c>
      <c r="Z3760" s="1" t="s">
        <v>158</v>
      </c>
      <c r="AA3760" s="1" t="s">
        <v>159</v>
      </c>
      <c r="AB3760" s="1" t="s">
        <v>116</v>
      </c>
      <c r="AC3760" s="1" t="s">
        <v>159</v>
      </c>
      <c r="AD3760">
        <v>51693</v>
      </c>
      <c r="AE3760">
        <v>54590</v>
      </c>
    </row>
    <row r="3761" spans="1:31" x14ac:dyDescent="0.3">
      <c r="A3761" s="1" t="s">
        <v>4595</v>
      </c>
      <c r="B3761" s="1" t="s">
        <v>42</v>
      </c>
      <c r="C3761" s="1" t="s">
        <v>48</v>
      </c>
      <c r="D3761" s="2">
        <v>43600</v>
      </c>
      <c r="E3761" s="2">
        <v>43693</v>
      </c>
      <c r="F3761" s="2" t="str">
        <f>TEXT(Sales[[#This Row],[OrderDate]],"dd")</f>
        <v>16</v>
      </c>
      <c r="G3761" s="2">
        <v>43704</v>
      </c>
      <c r="H3761" s="2">
        <v>43707</v>
      </c>
      <c r="I3761" s="1" t="s">
        <v>32</v>
      </c>
      <c r="J3761">
        <v>23</v>
      </c>
      <c r="K3761" s="1" t="s">
        <v>171</v>
      </c>
      <c r="L3761">
        <v>12</v>
      </c>
      <c r="M3761" s="1" t="s">
        <v>380</v>
      </c>
      <c r="N3761">
        <v>7</v>
      </c>
      <c r="O3761" s="1" t="s">
        <v>260</v>
      </c>
      <c r="P3761">
        <v>7</v>
      </c>
      <c r="Q3761">
        <v>7.4999999999999997E-2</v>
      </c>
      <c r="R3761">
        <v>3370.1</v>
      </c>
      <c r="S3761">
        <v>2055.761</v>
      </c>
      <c r="T3761">
        <v>14390.326999999999</v>
      </c>
      <c r="U3761">
        <v>21821.397499999999</v>
      </c>
      <c r="V3761">
        <f>Sales[[#This Row],[Total Revenue]]-Sales[[#This Row],[Total Buying]]</f>
        <v>7431.0704999999998</v>
      </c>
      <c r="W3761">
        <v>56</v>
      </c>
      <c r="X3761" s="1" t="s">
        <v>472</v>
      </c>
      <c r="Y3761" s="1" t="s">
        <v>294</v>
      </c>
      <c r="Z3761" s="1" t="s">
        <v>158</v>
      </c>
      <c r="AA3761" s="1" t="s">
        <v>159</v>
      </c>
      <c r="AB3761" s="1" t="s">
        <v>116</v>
      </c>
      <c r="AC3761" s="1" t="s">
        <v>159</v>
      </c>
      <c r="AD3761">
        <v>42680</v>
      </c>
      <c r="AE3761">
        <v>78513</v>
      </c>
    </row>
    <row r="3762" spans="1:31" x14ac:dyDescent="0.3">
      <c r="A3762" s="1" t="s">
        <v>4596</v>
      </c>
      <c r="B3762" s="1" t="s">
        <v>47</v>
      </c>
      <c r="C3762" s="1" t="s">
        <v>62</v>
      </c>
      <c r="D3762" s="2">
        <v>43600</v>
      </c>
      <c r="E3762" s="2">
        <v>43693</v>
      </c>
      <c r="F3762" s="2" t="str">
        <f>TEXT(Sales[[#This Row],[OrderDate]],"dd")</f>
        <v>16</v>
      </c>
      <c r="G3762" s="2">
        <v>43701</v>
      </c>
      <c r="H3762" s="2">
        <v>43708</v>
      </c>
      <c r="I3762" s="1" t="s">
        <v>32</v>
      </c>
      <c r="J3762">
        <v>16</v>
      </c>
      <c r="K3762" s="1" t="s">
        <v>270</v>
      </c>
      <c r="L3762">
        <v>40</v>
      </c>
      <c r="M3762" s="1" t="s">
        <v>189</v>
      </c>
      <c r="N3762">
        <v>30</v>
      </c>
      <c r="O3762" s="1" t="s">
        <v>51</v>
      </c>
      <c r="P3762">
        <v>7</v>
      </c>
      <c r="Q3762">
        <v>0.05</v>
      </c>
      <c r="R3762">
        <v>1051.9000000000001</v>
      </c>
      <c r="S3762">
        <v>557.50700000000006</v>
      </c>
      <c r="T3762">
        <v>3902.5490000000004</v>
      </c>
      <c r="U3762">
        <v>6995.1350000000002</v>
      </c>
      <c r="V3762">
        <f>Sales[[#This Row],[Total Revenue]]-Sales[[#This Row],[Total Buying]]</f>
        <v>3092.5859999999998</v>
      </c>
      <c r="W3762">
        <v>328</v>
      </c>
      <c r="X3762" s="1" t="s">
        <v>1081</v>
      </c>
      <c r="Y3762" s="1" t="s">
        <v>1082</v>
      </c>
      <c r="Z3762" s="1" t="s">
        <v>251</v>
      </c>
      <c r="AA3762" s="1" t="s">
        <v>252</v>
      </c>
      <c r="AB3762" s="1" t="s">
        <v>56</v>
      </c>
      <c r="AC3762" s="1" t="s">
        <v>252</v>
      </c>
      <c r="AD3762">
        <v>90433</v>
      </c>
      <c r="AE3762">
        <v>44648</v>
      </c>
    </row>
    <row r="3763" spans="1:31" x14ac:dyDescent="0.3">
      <c r="A3763" s="1" t="s">
        <v>4597</v>
      </c>
      <c r="B3763" s="1" t="s">
        <v>30</v>
      </c>
      <c r="C3763" s="1" t="s">
        <v>424</v>
      </c>
      <c r="D3763" s="2">
        <v>43600</v>
      </c>
      <c r="E3763" s="2">
        <v>43693</v>
      </c>
      <c r="F3763" s="2" t="str">
        <f>TEXT(Sales[[#This Row],[OrderDate]],"dd")</f>
        <v>16</v>
      </c>
      <c r="G3763" s="2">
        <v>43713</v>
      </c>
      <c r="H3763" s="2">
        <v>43718</v>
      </c>
      <c r="I3763" s="1" t="s">
        <v>32</v>
      </c>
      <c r="J3763">
        <v>3</v>
      </c>
      <c r="K3763" s="1" t="s">
        <v>154</v>
      </c>
      <c r="L3763">
        <v>41</v>
      </c>
      <c r="M3763" s="1" t="s">
        <v>505</v>
      </c>
      <c r="N3763">
        <v>17</v>
      </c>
      <c r="O3763" s="1" t="s">
        <v>180</v>
      </c>
      <c r="P3763">
        <v>6</v>
      </c>
      <c r="Q3763">
        <v>0.05</v>
      </c>
      <c r="R3763">
        <v>3966.4</v>
      </c>
      <c r="S3763">
        <v>3331.7759999999998</v>
      </c>
      <c r="T3763">
        <v>19990.655999999999</v>
      </c>
      <c r="U3763">
        <v>22608.48</v>
      </c>
      <c r="V3763">
        <f>Sales[[#This Row],[Total Revenue]]-Sales[[#This Row],[Total Buying]]</f>
        <v>2617.8240000000005</v>
      </c>
      <c r="W3763">
        <v>85</v>
      </c>
      <c r="X3763" s="1" t="s">
        <v>1046</v>
      </c>
      <c r="Y3763" s="1" t="s">
        <v>1047</v>
      </c>
      <c r="Z3763" s="1" t="s">
        <v>158</v>
      </c>
      <c r="AA3763" s="1" t="s">
        <v>159</v>
      </c>
      <c r="AB3763" s="1" t="s">
        <v>116</v>
      </c>
      <c r="AC3763" s="1" t="s">
        <v>159</v>
      </c>
      <c r="AD3763">
        <v>41216</v>
      </c>
      <c r="AE3763">
        <v>57028</v>
      </c>
    </row>
    <row r="3764" spans="1:31" x14ac:dyDescent="0.3">
      <c r="A3764" s="1" t="s">
        <v>4598</v>
      </c>
      <c r="B3764" s="1" t="s">
        <v>30</v>
      </c>
      <c r="C3764" s="1" t="s">
        <v>62</v>
      </c>
      <c r="D3764" s="2">
        <v>43600</v>
      </c>
      <c r="E3764" s="2">
        <v>43694</v>
      </c>
      <c r="F3764" s="2" t="str">
        <f>TEXT(Sales[[#This Row],[OrderDate]],"dd")</f>
        <v>17</v>
      </c>
      <c r="G3764" s="2">
        <v>43712</v>
      </c>
      <c r="H3764" s="2">
        <v>43716</v>
      </c>
      <c r="I3764" s="1" t="s">
        <v>32</v>
      </c>
      <c r="J3764">
        <v>2</v>
      </c>
      <c r="K3764" s="1" t="s">
        <v>142</v>
      </c>
      <c r="L3764">
        <v>22</v>
      </c>
      <c r="M3764" s="1" t="s">
        <v>71</v>
      </c>
      <c r="N3764">
        <v>2</v>
      </c>
      <c r="O3764" s="1" t="s">
        <v>394</v>
      </c>
      <c r="P3764">
        <v>7</v>
      </c>
      <c r="Q3764">
        <v>7.4999999999999997E-2</v>
      </c>
      <c r="R3764">
        <v>241.20000000000002</v>
      </c>
      <c r="S3764">
        <v>96.480000000000018</v>
      </c>
      <c r="T3764">
        <v>675.36000000000013</v>
      </c>
      <c r="U3764">
        <v>1561.77</v>
      </c>
      <c r="V3764">
        <f>Sales[[#This Row],[Total Revenue]]-Sales[[#This Row],[Total Buying]]</f>
        <v>886.40999999999985</v>
      </c>
      <c r="W3764">
        <v>264</v>
      </c>
      <c r="X3764" s="1" t="s">
        <v>1334</v>
      </c>
      <c r="Y3764" s="1" t="s">
        <v>37</v>
      </c>
      <c r="Z3764" s="1" t="s">
        <v>38</v>
      </c>
      <c r="AA3764" s="1" t="s">
        <v>39</v>
      </c>
      <c r="AB3764" s="1" t="s">
        <v>40</v>
      </c>
      <c r="AC3764" s="1" t="s">
        <v>39</v>
      </c>
      <c r="AD3764">
        <v>69000</v>
      </c>
      <c r="AE3764">
        <v>105451</v>
      </c>
    </row>
    <row r="3765" spans="1:31" x14ac:dyDescent="0.3">
      <c r="A3765" s="1" t="s">
        <v>4599</v>
      </c>
      <c r="B3765" s="1" t="s">
        <v>47</v>
      </c>
      <c r="C3765" s="1" t="s">
        <v>424</v>
      </c>
      <c r="D3765" s="2">
        <v>43600</v>
      </c>
      <c r="E3765" s="2">
        <v>43694</v>
      </c>
      <c r="F3765" s="2" t="str">
        <f>TEXT(Sales[[#This Row],[OrderDate]],"dd")</f>
        <v>17</v>
      </c>
      <c r="G3765" s="2">
        <v>43713</v>
      </c>
      <c r="H3765" s="2">
        <v>43716</v>
      </c>
      <c r="I3765" s="1" t="s">
        <v>32</v>
      </c>
      <c r="J3765">
        <v>14</v>
      </c>
      <c r="K3765" s="1" t="s">
        <v>222</v>
      </c>
      <c r="L3765">
        <v>23</v>
      </c>
      <c r="M3765" s="1" t="s">
        <v>354</v>
      </c>
      <c r="N3765">
        <v>2</v>
      </c>
      <c r="O3765" s="1" t="s">
        <v>394</v>
      </c>
      <c r="P3765">
        <v>3</v>
      </c>
      <c r="Q3765">
        <v>7.4999999999999997E-2</v>
      </c>
      <c r="R3765">
        <v>3149</v>
      </c>
      <c r="S3765">
        <v>1731.95</v>
      </c>
      <c r="T3765">
        <v>5195.8500000000004</v>
      </c>
      <c r="U3765">
        <v>8738.4749999999985</v>
      </c>
      <c r="V3765">
        <f>Sales[[#This Row],[Total Revenue]]-Sales[[#This Row],[Total Buying]]</f>
        <v>3542.6249999999982</v>
      </c>
      <c r="W3765">
        <v>67</v>
      </c>
      <c r="X3765" s="1" t="s">
        <v>2593</v>
      </c>
      <c r="Y3765" s="1" t="s">
        <v>2594</v>
      </c>
      <c r="Z3765" s="1" t="s">
        <v>158</v>
      </c>
      <c r="AA3765" s="1" t="s">
        <v>159</v>
      </c>
      <c r="AB3765" s="1" t="s">
        <v>116</v>
      </c>
      <c r="AC3765" s="1" t="s">
        <v>159</v>
      </c>
      <c r="AD3765">
        <v>40892</v>
      </c>
      <c r="AE3765">
        <v>49840</v>
      </c>
    </row>
    <row r="3766" spans="1:31" x14ac:dyDescent="0.3">
      <c r="A3766" s="1" t="s">
        <v>4600</v>
      </c>
      <c r="B3766" s="1" t="s">
        <v>47</v>
      </c>
      <c r="C3766" s="1" t="s">
        <v>31</v>
      </c>
      <c r="D3766" s="2">
        <v>43600</v>
      </c>
      <c r="E3766" s="2">
        <v>43694</v>
      </c>
      <c r="F3766" s="2" t="str">
        <f>TEXT(Sales[[#This Row],[OrderDate]],"dd")</f>
        <v>17</v>
      </c>
      <c r="G3766" s="2">
        <v>43709</v>
      </c>
      <c r="H3766" s="2">
        <v>43718</v>
      </c>
      <c r="I3766" s="1" t="s">
        <v>32</v>
      </c>
      <c r="J3766">
        <v>20</v>
      </c>
      <c r="K3766" s="1" t="s">
        <v>225</v>
      </c>
      <c r="L3766">
        <v>43</v>
      </c>
      <c r="M3766" s="1" t="s">
        <v>183</v>
      </c>
      <c r="N3766">
        <v>41</v>
      </c>
      <c r="O3766" s="1" t="s">
        <v>60</v>
      </c>
      <c r="P3766">
        <v>3</v>
      </c>
      <c r="Q3766">
        <v>7.4999999999999997E-2</v>
      </c>
      <c r="R3766">
        <v>911.2</v>
      </c>
      <c r="S3766">
        <v>728.96</v>
      </c>
      <c r="T3766">
        <v>2186.88</v>
      </c>
      <c r="U3766">
        <v>2528.58</v>
      </c>
      <c r="V3766">
        <f>Sales[[#This Row],[Total Revenue]]-Sales[[#This Row],[Total Buying]]</f>
        <v>341.69999999999982</v>
      </c>
      <c r="W3766">
        <v>253</v>
      </c>
      <c r="X3766" s="1" t="s">
        <v>1418</v>
      </c>
      <c r="Y3766" s="1" t="s">
        <v>387</v>
      </c>
      <c r="Z3766" s="1" t="s">
        <v>388</v>
      </c>
      <c r="AA3766" s="1" t="s">
        <v>389</v>
      </c>
      <c r="AB3766" s="1" t="s">
        <v>116</v>
      </c>
      <c r="AC3766" s="1" t="s">
        <v>389</v>
      </c>
      <c r="AD3766">
        <v>68686</v>
      </c>
      <c r="AE3766">
        <v>52511</v>
      </c>
    </row>
    <row r="3767" spans="1:31" x14ac:dyDescent="0.3">
      <c r="A3767" s="1" t="s">
        <v>4601</v>
      </c>
      <c r="B3767" s="1" t="s">
        <v>30</v>
      </c>
      <c r="C3767" s="1" t="s">
        <v>77</v>
      </c>
      <c r="D3767" s="2">
        <v>43600</v>
      </c>
      <c r="E3767" s="2">
        <v>43694</v>
      </c>
      <c r="F3767" s="2" t="str">
        <f>TEXT(Sales[[#This Row],[OrderDate]],"dd")</f>
        <v>17</v>
      </c>
      <c r="G3767" s="2">
        <v>43696</v>
      </c>
      <c r="H3767" s="2">
        <v>43697</v>
      </c>
      <c r="I3767" s="1" t="s">
        <v>32</v>
      </c>
      <c r="J3767">
        <v>6</v>
      </c>
      <c r="K3767" s="1" t="s">
        <v>33</v>
      </c>
      <c r="L3767">
        <v>29</v>
      </c>
      <c r="M3767" s="1" t="s">
        <v>429</v>
      </c>
      <c r="N3767">
        <v>5</v>
      </c>
      <c r="O3767" s="1" t="s">
        <v>123</v>
      </c>
      <c r="P3767">
        <v>3</v>
      </c>
      <c r="Q3767">
        <v>0.15</v>
      </c>
      <c r="R3767">
        <v>2345</v>
      </c>
      <c r="S3767">
        <v>1758.75</v>
      </c>
      <c r="T3767">
        <v>5276.25</v>
      </c>
      <c r="U3767">
        <v>5979.75</v>
      </c>
      <c r="V3767">
        <f>Sales[[#This Row],[Total Revenue]]-Sales[[#This Row],[Total Buying]]</f>
        <v>703.5</v>
      </c>
      <c r="W3767">
        <v>154</v>
      </c>
      <c r="X3767" s="1" t="s">
        <v>801</v>
      </c>
      <c r="Y3767" s="1" t="s">
        <v>532</v>
      </c>
      <c r="Z3767" s="1" t="s">
        <v>196</v>
      </c>
      <c r="AA3767" s="1" t="s">
        <v>197</v>
      </c>
      <c r="AB3767" s="1" t="s">
        <v>147</v>
      </c>
      <c r="AC3767" s="1" t="s">
        <v>197</v>
      </c>
      <c r="AD3767">
        <v>40159</v>
      </c>
      <c r="AE3767">
        <v>55902</v>
      </c>
    </row>
    <row r="3768" spans="1:31" x14ac:dyDescent="0.3">
      <c r="A3768" s="1" t="s">
        <v>4602</v>
      </c>
      <c r="B3768" s="1" t="s">
        <v>30</v>
      </c>
      <c r="C3768" s="1" t="s">
        <v>31</v>
      </c>
      <c r="D3768" s="2">
        <v>43600</v>
      </c>
      <c r="E3768" s="2">
        <v>43694</v>
      </c>
      <c r="F3768" s="2" t="str">
        <f>TEXT(Sales[[#This Row],[OrderDate]],"dd")</f>
        <v>17</v>
      </c>
      <c r="G3768" s="2">
        <v>43700</v>
      </c>
      <c r="H3768" s="2">
        <v>43705</v>
      </c>
      <c r="I3768" s="1" t="s">
        <v>32</v>
      </c>
      <c r="J3768">
        <v>5</v>
      </c>
      <c r="K3768" s="1" t="s">
        <v>182</v>
      </c>
      <c r="L3768">
        <v>20</v>
      </c>
      <c r="M3768" s="1" t="s">
        <v>59</v>
      </c>
      <c r="N3768">
        <v>32</v>
      </c>
      <c r="O3768" s="1" t="s">
        <v>107</v>
      </c>
      <c r="P3768">
        <v>5</v>
      </c>
      <c r="Q3768">
        <v>0.05</v>
      </c>
      <c r="R3768">
        <v>5313.1</v>
      </c>
      <c r="S3768">
        <v>2125.2400000000002</v>
      </c>
      <c r="T3768">
        <v>10626.2</v>
      </c>
      <c r="U3768">
        <v>25237.225000000002</v>
      </c>
      <c r="V3768">
        <f>Sales[[#This Row],[Total Revenue]]-Sales[[#This Row],[Total Buying]]</f>
        <v>14611.025000000001</v>
      </c>
      <c r="W3768">
        <v>247</v>
      </c>
      <c r="X3768" s="1" t="s">
        <v>884</v>
      </c>
      <c r="Y3768" s="1" t="s">
        <v>731</v>
      </c>
      <c r="Z3768" s="1" t="s">
        <v>732</v>
      </c>
      <c r="AA3768" s="1" t="s">
        <v>733</v>
      </c>
      <c r="AB3768" s="1" t="s">
        <v>40</v>
      </c>
      <c r="AC3768" s="1" t="s">
        <v>733</v>
      </c>
      <c r="AD3768">
        <v>33375</v>
      </c>
      <c r="AE3768">
        <v>79720</v>
      </c>
    </row>
    <row r="3769" spans="1:31" x14ac:dyDescent="0.3">
      <c r="A3769" s="1" t="s">
        <v>4603</v>
      </c>
      <c r="B3769" s="1" t="s">
        <v>30</v>
      </c>
      <c r="C3769" s="1" t="s">
        <v>48</v>
      </c>
      <c r="D3769" s="2">
        <v>43600</v>
      </c>
      <c r="E3769" s="2">
        <v>43694</v>
      </c>
      <c r="F3769" s="2" t="str">
        <f>TEXT(Sales[[#This Row],[OrderDate]],"dd")</f>
        <v>17</v>
      </c>
      <c r="G3769" s="2">
        <v>43718</v>
      </c>
      <c r="H3769" s="2">
        <v>43727</v>
      </c>
      <c r="I3769" s="1" t="s">
        <v>32</v>
      </c>
      <c r="J3769">
        <v>3</v>
      </c>
      <c r="K3769" s="1" t="s">
        <v>154</v>
      </c>
      <c r="L3769">
        <v>1</v>
      </c>
      <c r="M3769" s="1" t="s">
        <v>79</v>
      </c>
      <c r="N3769">
        <v>44</v>
      </c>
      <c r="O3769" s="1" t="s">
        <v>206</v>
      </c>
      <c r="P3769">
        <v>3</v>
      </c>
      <c r="Q3769">
        <v>7.4999999999999997E-2</v>
      </c>
      <c r="R3769">
        <v>2512.5</v>
      </c>
      <c r="S3769">
        <v>1331.625</v>
      </c>
      <c r="T3769">
        <v>3994.875</v>
      </c>
      <c r="U3769">
        <v>6972.1875</v>
      </c>
      <c r="V3769">
        <f>Sales[[#This Row],[Total Revenue]]-Sales[[#This Row],[Total Buying]]</f>
        <v>2977.3125</v>
      </c>
      <c r="W3769">
        <v>8</v>
      </c>
      <c r="X3769" s="1" t="s">
        <v>395</v>
      </c>
      <c r="Y3769" s="1" t="s">
        <v>113</v>
      </c>
      <c r="Z3769" s="1" t="s">
        <v>114</v>
      </c>
      <c r="AA3769" s="1" t="s">
        <v>115</v>
      </c>
      <c r="AB3769" s="1" t="s">
        <v>116</v>
      </c>
      <c r="AC3769" s="1" t="s">
        <v>115</v>
      </c>
      <c r="AD3769">
        <v>79152</v>
      </c>
      <c r="AE3769">
        <v>46776</v>
      </c>
    </row>
    <row r="3770" spans="1:31" x14ac:dyDescent="0.3">
      <c r="A3770" s="1" t="s">
        <v>4604</v>
      </c>
      <c r="B3770" s="1" t="s">
        <v>30</v>
      </c>
      <c r="C3770" s="1" t="s">
        <v>77</v>
      </c>
      <c r="D3770" s="2">
        <v>43600</v>
      </c>
      <c r="E3770" s="2">
        <v>43694</v>
      </c>
      <c r="F3770" s="2" t="str">
        <f>TEXT(Sales[[#This Row],[OrderDate]],"dd")</f>
        <v>17</v>
      </c>
      <c r="G3770" s="2">
        <v>43704</v>
      </c>
      <c r="H3770" s="2">
        <v>43710</v>
      </c>
      <c r="I3770" s="1" t="s">
        <v>32</v>
      </c>
      <c r="J3770">
        <v>10</v>
      </c>
      <c r="K3770" s="1" t="s">
        <v>121</v>
      </c>
      <c r="L3770">
        <v>7</v>
      </c>
      <c r="M3770" s="1" t="s">
        <v>271</v>
      </c>
      <c r="N3770">
        <v>6</v>
      </c>
      <c r="O3770" s="1" t="s">
        <v>274</v>
      </c>
      <c r="P3770">
        <v>5</v>
      </c>
      <c r="Q3770">
        <v>0.05</v>
      </c>
      <c r="R3770">
        <v>4020</v>
      </c>
      <c r="S3770">
        <v>2291.3999999999996</v>
      </c>
      <c r="T3770">
        <v>11456.999999999998</v>
      </c>
      <c r="U3770">
        <v>19095</v>
      </c>
      <c r="V3770">
        <f>Sales[[#This Row],[Total Revenue]]-Sales[[#This Row],[Total Buying]]</f>
        <v>7638.0000000000018</v>
      </c>
      <c r="W3770">
        <v>125</v>
      </c>
      <c r="X3770" s="1" t="s">
        <v>719</v>
      </c>
      <c r="Y3770" s="1" t="s">
        <v>696</v>
      </c>
      <c r="Z3770" s="1" t="s">
        <v>306</v>
      </c>
      <c r="AA3770" s="1" t="s">
        <v>307</v>
      </c>
      <c r="AB3770" s="1" t="s">
        <v>56</v>
      </c>
      <c r="AC3770" s="1" t="s">
        <v>307</v>
      </c>
      <c r="AD3770">
        <v>31831</v>
      </c>
      <c r="AE3770">
        <v>40226</v>
      </c>
    </row>
    <row r="3771" spans="1:31" x14ac:dyDescent="0.3">
      <c r="A3771" s="1" t="s">
        <v>4605</v>
      </c>
      <c r="B3771" s="1" t="s">
        <v>30</v>
      </c>
      <c r="C3771" s="1" t="s">
        <v>77</v>
      </c>
      <c r="D3771" s="2">
        <v>43600</v>
      </c>
      <c r="E3771" s="2">
        <v>43694</v>
      </c>
      <c r="F3771" s="2" t="str">
        <f>TEXT(Sales[[#This Row],[OrderDate]],"dd")</f>
        <v>17</v>
      </c>
      <c r="G3771" s="2">
        <v>43703</v>
      </c>
      <c r="H3771" s="2">
        <v>43711</v>
      </c>
      <c r="I3771" s="1" t="s">
        <v>32</v>
      </c>
      <c r="J3771">
        <v>1</v>
      </c>
      <c r="K3771" s="1" t="s">
        <v>78</v>
      </c>
      <c r="L3771">
        <v>11</v>
      </c>
      <c r="M3771" s="1" t="s">
        <v>44</v>
      </c>
      <c r="N3771">
        <v>40</v>
      </c>
      <c r="O3771" s="1" t="s">
        <v>199</v>
      </c>
      <c r="P3771">
        <v>2</v>
      </c>
      <c r="Q3771">
        <v>0.4</v>
      </c>
      <c r="R3771">
        <v>194.3</v>
      </c>
      <c r="S3771">
        <v>122.40900000000001</v>
      </c>
      <c r="T3771">
        <v>244.81800000000001</v>
      </c>
      <c r="U3771">
        <v>233.16</v>
      </c>
      <c r="V3771">
        <f>Sales[[#This Row],[Total Revenue]]-Sales[[#This Row],[Total Buying]]</f>
        <v>-11.658000000000015</v>
      </c>
      <c r="W3771">
        <v>88</v>
      </c>
      <c r="X3771" s="1" t="s">
        <v>1732</v>
      </c>
      <c r="Y3771" s="1" t="s">
        <v>169</v>
      </c>
      <c r="Z3771" s="1" t="s">
        <v>158</v>
      </c>
      <c r="AA3771" s="1" t="s">
        <v>159</v>
      </c>
      <c r="AB3771" s="1" t="s">
        <v>116</v>
      </c>
      <c r="AC3771" s="1" t="s">
        <v>159</v>
      </c>
      <c r="AD3771">
        <v>30451</v>
      </c>
      <c r="AE3771">
        <v>50601</v>
      </c>
    </row>
    <row r="3772" spans="1:31" x14ac:dyDescent="0.3">
      <c r="A3772" s="1" t="s">
        <v>4606</v>
      </c>
      <c r="B3772" s="1" t="s">
        <v>47</v>
      </c>
      <c r="C3772" s="1" t="s">
        <v>48</v>
      </c>
      <c r="D3772" s="2">
        <v>43600</v>
      </c>
      <c r="E3772" s="2">
        <v>43695</v>
      </c>
      <c r="F3772" s="2" t="str">
        <f>TEXT(Sales[[#This Row],[OrderDate]],"dd")</f>
        <v>18</v>
      </c>
      <c r="G3772" s="2">
        <v>43722</v>
      </c>
      <c r="H3772" s="2">
        <v>43728</v>
      </c>
      <c r="I3772" s="1" t="s">
        <v>32</v>
      </c>
      <c r="J3772">
        <v>20</v>
      </c>
      <c r="K3772" s="1" t="s">
        <v>225</v>
      </c>
      <c r="L3772">
        <v>16</v>
      </c>
      <c r="M3772" s="1" t="s">
        <v>155</v>
      </c>
      <c r="N3772">
        <v>13</v>
      </c>
      <c r="O3772" s="1" t="s">
        <v>193</v>
      </c>
      <c r="P3772">
        <v>4</v>
      </c>
      <c r="Q3772">
        <v>7.4999999999999997E-2</v>
      </c>
      <c r="R3772">
        <v>790.6</v>
      </c>
      <c r="S3772">
        <v>434.83000000000004</v>
      </c>
      <c r="T3772">
        <v>1739.3200000000002</v>
      </c>
      <c r="U3772">
        <v>2925.2200000000003</v>
      </c>
      <c r="V3772">
        <f>Sales[[#This Row],[Total Revenue]]-Sales[[#This Row],[Total Buying]]</f>
        <v>1185.9000000000001</v>
      </c>
      <c r="W3772">
        <v>58</v>
      </c>
      <c r="X3772" s="1" t="s">
        <v>478</v>
      </c>
      <c r="Y3772" s="1" t="s">
        <v>191</v>
      </c>
      <c r="Z3772" s="1" t="s">
        <v>158</v>
      </c>
      <c r="AA3772" s="1" t="s">
        <v>159</v>
      </c>
      <c r="AB3772" s="1" t="s">
        <v>116</v>
      </c>
      <c r="AC3772" s="1" t="s">
        <v>159</v>
      </c>
      <c r="AD3772">
        <v>42720</v>
      </c>
      <c r="AE3772">
        <v>52392</v>
      </c>
    </row>
    <row r="3773" spans="1:31" x14ac:dyDescent="0.3">
      <c r="A3773" s="1" t="s">
        <v>4607</v>
      </c>
      <c r="B3773" s="1" t="s">
        <v>47</v>
      </c>
      <c r="C3773" s="1" t="s">
        <v>239</v>
      </c>
      <c r="D3773" s="2">
        <v>43600</v>
      </c>
      <c r="E3773" s="2">
        <v>43695</v>
      </c>
      <c r="F3773" s="2" t="str">
        <f>TEXT(Sales[[#This Row],[OrderDate]],"dd")</f>
        <v>18</v>
      </c>
      <c r="G3773" s="2">
        <v>43706</v>
      </c>
      <c r="H3773" s="2">
        <v>43711</v>
      </c>
      <c r="I3773" s="1" t="s">
        <v>32</v>
      </c>
      <c r="J3773">
        <v>19</v>
      </c>
      <c r="K3773" s="1" t="s">
        <v>97</v>
      </c>
      <c r="L3773">
        <v>47</v>
      </c>
      <c r="M3773" s="1" t="s">
        <v>267</v>
      </c>
      <c r="N3773">
        <v>37</v>
      </c>
      <c r="O3773" s="1" t="s">
        <v>309</v>
      </c>
      <c r="P3773">
        <v>8</v>
      </c>
      <c r="Q3773">
        <v>7.4999999999999997E-2</v>
      </c>
      <c r="R3773">
        <v>3242.8</v>
      </c>
      <c r="S3773">
        <v>2464.5280000000002</v>
      </c>
      <c r="T3773">
        <v>19716.224000000002</v>
      </c>
      <c r="U3773">
        <v>23996.720000000001</v>
      </c>
      <c r="V3773">
        <f>Sales[[#This Row],[Total Revenue]]-Sales[[#This Row],[Total Buying]]</f>
        <v>4280.4959999999992</v>
      </c>
      <c r="W3773">
        <v>361</v>
      </c>
      <c r="X3773" s="1" t="s">
        <v>1511</v>
      </c>
      <c r="Y3773" s="1" t="s">
        <v>404</v>
      </c>
      <c r="Z3773" s="1" t="s">
        <v>405</v>
      </c>
      <c r="AA3773" s="1" t="s">
        <v>406</v>
      </c>
      <c r="AB3773" s="1" t="s">
        <v>116</v>
      </c>
      <c r="AC3773" s="1" t="s">
        <v>406</v>
      </c>
      <c r="AD3773">
        <v>296633</v>
      </c>
      <c r="AE3773">
        <v>70594</v>
      </c>
    </row>
    <row r="3774" spans="1:31" x14ac:dyDescent="0.3">
      <c r="A3774" s="1" t="s">
        <v>4608</v>
      </c>
      <c r="B3774" s="1" t="s">
        <v>30</v>
      </c>
      <c r="C3774" s="1" t="s">
        <v>77</v>
      </c>
      <c r="D3774" s="2">
        <v>43600</v>
      </c>
      <c r="E3774" s="2">
        <v>43695</v>
      </c>
      <c r="F3774" s="2" t="str">
        <f>TEXT(Sales[[#This Row],[OrderDate]],"dd")</f>
        <v>18</v>
      </c>
      <c r="G3774" s="2">
        <v>43698</v>
      </c>
      <c r="H3774" s="2">
        <v>43707</v>
      </c>
      <c r="I3774" s="1" t="s">
        <v>32</v>
      </c>
      <c r="J3774">
        <v>8</v>
      </c>
      <c r="K3774" s="1" t="s">
        <v>105</v>
      </c>
      <c r="L3774">
        <v>28</v>
      </c>
      <c r="M3774" s="1" t="s">
        <v>50</v>
      </c>
      <c r="N3774">
        <v>39</v>
      </c>
      <c r="O3774" s="1" t="s">
        <v>288</v>
      </c>
      <c r="P3774">
        <v>7</v>
      </c>
      <c r="Q3774">
        <v>0.15</v>
      </c>
      <c r="R3774">
        <v>234.5</v>
      </c>
      <c r="S3774">
        <v>164.14999999999998</v>
      </c>
      <c r="T3774">
        <v>1149.0499999999997</v>
      </c>
      <c r="U3774">
        <v>1395.2749999999999</v>
      </c>
      <c r="V3774">
        <f>Sales[[#This Row],[Total Revenue]]-Sales[[#This Row],[Total Buying]]</f>
        <v>246.22500000000014</v>
      </c>
      <c r="W3774">
        <v>163</v>
      </c>
      <c r="X3774" s="1" t="s">
        <v>791</v>
      </c>
      <c r="Y3774" s="1" t="s">
        <v>532</v>
      </c>
      <c r="Z3774" s="1" t="s">
        <v>196</v>
      </c>
      <c r="AA3774" s="1" t="s">
        <v>197</v>
      </c>
      <c r="AB3774" s="1" t="s">
        <v>147</v>
      </c>
      <c r="AC3774" s="1" t="s">
        <v>197</v>
      </c>
      <c r="AD3774">
        <v>39769</v>
      </c>
      <c r="AE3774">
        <v>66065</v>
      </c>
    </row>
    <row r="3775" spans="1:31" x14ac:dyDescent="0.3">
      <c r="A3775" s="1" t="s">
        <v>4609</v>
      </c>
      <c r="B3775" s="1" t="s">
        <v>42</v>
      </c>
      <c r="C3775" s="1" t="s">
        <v>424</v>
      </c>
      <c r="D3775" s="2">
        <v>43600</v>
      </c>
      <c r="E3775" s="2">
        <v>43695</v>
      </c>
      <c r="F3775" s="2" t="str">
        <f>TEXT(Sales[[#This Row],[OrderDate]],"dd")</f>
        <v>18</v>
      </c>
      <c r="G3775" s="2">
        <v>43701</v>
      </c>
      <c r="H3775" s="2">
        <v>43711</v>
      </c>
      <c r="I3775" s="1" t="s">
        <v>32</v>
      </c>
      <c r="J3775">
        <v>21</v>
      </c>
      <c r="K3775" s="1" t="s">
        <v>43</v>
      </c>
      <c r="L3775">
        <v>36</v>
      </c>
      <c r="M3775" s="1" t="s">
        <v>287</v>
      </c>
      <c r="N3775">
        <v>12</v>
      </c>
      <c r="O3775" s="1" t="s">
        <v>35</v>
      </c>
      <c r="P3775">
        <v>5</v>
      </c>
      <c r="Q3775">
        <v>0.05</v>
      </c>
      <c r="R3775">
        <v>5494</v>
      </c>
      <c r="S3775">
        <v>3626.04</v>
      </c>
      <c r="T3775">
        <v>18130.2</v>
      </c>
      <c r="U3775">
        <v>26096.5</v>
      </c>
      <c r="V3775">
        <f>Sales[[#This Row],[Total Revenue]]-Sales[[#This Row],[Total Buying]]</f>
        <v>7966.2999999999993</v>
      </c>
      <c r="W3775">
        <v>74</v>
      </c>
      <c r="X3775" s="1" t="s">
        <v>1833</v>
      </c>
      <c r="Y3775" s="1" t="s">
        <v>294</v>
      </c>
      <c r="Z3775" s="1" t="s">
        <v>158</v>
      </c>
      <c r="AA3775" s="1" t="s">
        <v>159</v>
      </c>
      <c r="AB3775" s="1" t="s">
        <v>116</v>
      </c>
      <c r="AC3775" s="1" t="s">
        <v>159</v>
      </c>
      <c r="AD3775">
        <v>74757</v>
      </c>
      <c r="AE3775">
        <v>52253</v>
      </c>
    </row>
    <row r="3776" spans="1:31" x14ac:dyDescent="0.3">
      <c r="A3776" s="1" t="s">
        <v>4610</v>
      </c>
      <c r="B3776" s="1" t="s">
        <v>47</v>
      </c>
      <c r="C3776" s="1" t="s">
        <v>31</v>
      </c>
      <c r="D3776" s="2">
        <v>43600</v>
      </c>
      <c r="E3776" s="2">
        <v>43695</v>
      </c>
      <c r="F3776" s="2" t="str">
        <f>TEXT(Sales[[#This Row],[OrderDate]],"dd")</f>
        <v>18</v>
      </c>
      <c r="G3776" s="2">
        <v>43717</v>
      </c>
      <c r="H3776" s="2">
        <v>43727</v>
      </c>
      <c r="I3776" s="1" t="s">
        <v>32</v>
      </c>
      <c r="J3776">
        <v>14</v>
      </c>
      <c r="K3776" s="1" t="s">
        <v>222</v>
      </c>
      <c r="L3776">
        <v>41</v>
      </c>
      <c r="M3776" s="1" t="s">
        <v>505</v>
      </c>
      <c r="N3776">
        <v>38</v>
      </c>
      <c r="O3776" s="1" t="s">
        <v>119</v>
      </c>
      <c r="P3776">
        <v>1</v>
      </c>
      <c r="Q3776">
        <v>7.4999999999999997E-2</v>
      </c>
      <c r="R3776">
        <v>2613</v>
      </c>
      <c r="S3776">
        <v>1907.49</v>
      </c>
      <c r="T3776">
        <v>1907.49</v>
      </c>
      <c r="U3776">
        <v>2417.0250000000001</v>
      </c>
      <c r="V3776">
        <f>Sales[[#This Row],[Total Revenue]]-Sales[[#This Row],[Total Buying]]</f>
        <v>509.53500000000008</v>
      </c>
      <c r="W3776">
        <v>257</v>
      </c>
      <c r="X3776" s="1" t="s">
        <v>1206</v>
      </c>
      <c r="Y3776" s="1" t="s">
        <v>387</v>
      </c>
      <c r="Z3776" s="1" t="s">
        <v>388</v>
      </c>
      <c r="AA3776" s="1" t="s">
        <v>389</v>
      </c>
      <c r="AB3776" s="1" t="s">
        <v>116</v>
      </c>
      <c r="AC3776" s="1" t="s">
        <v>389</v>
      </c>
      <c r="AD3776">
        <v>60366</v>
      </c>
      <c r="AE3776">
        <v>39586</v>
      </c>
    </row>
    <row r="3777" spans="1:31" x14ac:dyDescent="0.3">
      <c r="A3777" s="1" t="s">
        <v>4611</v>
      </c>
      <c r="B3777" s="1" t="s">
        <v>42</v>
      </c>
      <c r="C3777" s="1" t="s">
        <v>77</v>
      </c>
      <c r="D3777" s="2">
        <v>43600</v>
      </c>
      <c r="E3777" s="2">
        <v>43695</v>
      </c>
      <c r="F3777" s="2" t="str">
        <f>TEXT(Sales[[#This Row],[OrderDate]],"dd")</f>
        <v>18</v>
      </c>
      <c r="G3777" s="2">
        <v>43703</v>
      </c>
      <c r="H3777" s="2">
        <v>43707</v>
      </c>
      <c r="I3777" s="1" t="s">
        <v>32</v>
      </c>
      <c r="J3777">
        <v>25</v>
      </c>
      <c r="K3777" s="1" t="s">
        <v>333</v>
      </c>
      <c r="L3777">
        <v>36</v>
      </c>
      <c r="M3777" s="1" t="s">
        <v>287</v>
      </c>
      <c r="N3777">
        <v>16</v>
      </c>
      <c r="O3777" s="1" t="s">
        <v>93</v>
      </c>
      <c r="P3777">
        <v>5</v>
      </c>
      <c r="Q3777">
        <v>0.05</v>
      </c>
      <c r="R3777">
        <v>1159.1000000000001</v>
      </c>
      <c r="S3777">
        <v>544.77700000000004</v>
      </c>
      <c r="T3777">
        <v>2723.8850000000002</v>
      </c>
      <c r="U3777">
        <v>5505.7250000000013</v>
      </c>
      <c r="V3777">
        <f>Sales[[#This Row],[Total Revenue]]-Sales[[#This Row],[Total Buying]]</f>
        <v>2781.8400000000011</v>
      </c>
      <c r="W3777">
        <v>115</v>
      </c>
      <c r="X3777" s="1" t="s">
        <v>695</v>
      </c>
      <c r="Y3777" s="1" t="s">
        <v>696</v>
      </c>
      <c r="Z3777" s="1" t="s">
        <v>306</v>
      </c>
      <c r="AA3777" s="1" t="s">
        <v>307</v>
      </c>
      <c r="AB3777" s="1" t="s">
        <v>56</v>
      </c>
      <c r="AC3777" s="1" t="s">
        <v>307</v>
      </c>
      <c r="AD3777">
        <v>58967</v>
      </c>
      <c r="AE3777">
        <v>50536</v>
      </c>
    </row>
    <row r="3778" spans="1:31" x14ac:dyDescent="0.3">
      <c r="A3778" s="1" t="s">
        <v>4612</v>
      </c>
      <c r="B3778" s="1" t="s">
        <v>30</v>
      </c>
      <c r="C3778" s="1" t="s">
        <v>62</v>
      </c>
      <c r="D3778" s="2">
        <v>43600</v>
      </c>
      <c r="E3778" s="2">
        <v>43695</v>
      </c>
      <c r="F3778" s="2" t="str">
        <f>TEXT(Sales[[#This Row],[OrderDate]],"dd")</f>
        <v>18</v>
      </c>
      <c r="G3778" s="2">
        <v>43719</v>
      </c>
      <c r="H3778" s="2">
        <v>43723</v>
      </c>
      <c r="I3778" s="1" t="s">
        <v>32</v>
      </c>
      <c r="J3778">
        <v>4</v>
      </c>
      <c r="K3778" s="1" t="s">
        <v>70</v>
      </c>
      <c r="L3778">
        <v>34</v>
      </c>
      <c r="M3778" s="1" t="s">
        <v>378</v>
      </c>
      <c r="N3778">
        <v>1</v>
      </c>
      <c r="O3778" s="1" t="s">
        <v>72</v>
      </c>
      <c r="P3778">
        <v>1</v>
      </c>
      <c r="Q3778">
        <v>7.4999999999999997E-2</v>
      </c>
      <c r="R3778">
        <v>1809</v>
      </c>
      <c r="S3778">
        <v>777.87</v>
      </c>
      <c r="T3778">
        <v>777.87</v>
      </c>
      <c r="U3778">
        <v>1673.325</v>
      </c>
      <c r="V3778">
        <f>Sales[[#This Row],[Total Revenue]]-Sales[[#This Row],[Total Buying]]</f>
        <v>895.45500000000004</v>
      </c>
      <c r="W3778">
        <v>309</v>
      </c>
      <c r="X3778" s="1" t="s">
        <v>974</v>
      </c>
      <c r="Y3778" s="1" t="s">
        <v>975</v>
      </c>
      <c r="Z3778" s="1" t="s">
        <v>251</v>
      </c>
      <c r="AA3778" s="1" t="s">
        <v>252</v>
      </c>
      <c r="AB3778" s="1" t="s">
        <v>56</v>
      </c>
      <c r="AC3778" s="1" t="s">
        <v>252</v>
      </c>
      <c r="AD3778">
        <v>133808</v>
      </c>
      <c r="AE3778">
        <v>53326</v>
      </c>
    </row>
    <row r="3779" spans="1:31" x14ac:dyDescent="0.3">
      <c r="A3779" s="1" t="s">
        <v>4613</v>
      </c>
      <c r="B3779" s="1" t="s">
        <v>42</v>
      </c>
      <c r="C3779" s="1" t="s">
        <v>48</v>
      </c>
      <c r="D3779" s="2">
        <v>43600</v>
      </c>
      <c r="E3779" s="2">
        <v>43695</v>
      </c>
      <c r="F3779" s="2" t="str">
        <f>TEXT(Sales[[#This Row],[OrderDate]],"dd")</f>
        <v>18</v>
      </c>
      <c r="G3779" s="2">
        <v>43701</v>
      </c>
      <c r="H3779" s="2">
        <v>43706</v>
      </c>
      <c r="I3779" s="1" t="s">
        <v>32</v>
      </c>
      <c r="J3779">
        <v>23</v>
      </c>
      <c r="K3779" s="1" t="s">
        <v>171</v>
      </c>
      <c r="L3779">
        <v>10</v>
      </c>
      <c r="M3779" s="1" t="s">
        <v>273</v>
      </c>
      <c r="N3779">
        <v>14</v>
      </c>
      <c r="O3779" s="1" t="s">
        <v>438</v>
      </c>
      <c r="P3779">
        <v>2</v>
      </c>
      <c r="Q3779">
        <v>0.05</v>
      </c>
      <c r="R3779">
        <v>1018.4</v>
      </c>
      <c r="S3779">
        <v>855.4559999999999</v>
      </c>
      <c r="T3779">
        <v>1710.9119999999998</v>
      </c>
      <c r="U3779">
        <v>1934.96</v>
      </c>
      <c r="V3779">
        <f>Sales[[#This Row],[Total Revenue]]-Sales[[#This Row],[Total Buying]]</f>
        <v>224.04800000000023</v>
      </c>
      <c r="W3779">
        <v>34</v>
      </c>
      <c r="X3779" s="1" t="s">
        <v>3382</v>
      </c>
      <c r="Y3779" s="1" t="s">
        <v>1047</v>
      </c>
      <c r="Z3779" s="1" t="s">
        <v>158</v>
      </c>
      <c r="AA3779" s="1" t="s">
        <v>159</v>
      </c>
      <c r="AB3779" s="1" t="s">
        <v>116</v>
      </c>
      <c r="AC3779" s="1" t="s">
        <v>159</v>
      </c>
      <c r="AD3779">
        <v>34623</v>
      </c>
      <c r="AE3779">
        <v>67364</v>
      </c>
    </row>
    <row r="3780" spans="1:31" x14ac:dyDescent="0.3">
      <c r="A3780" s="1" t="s">
        <v>4614</v>
      </c>
      <c r="B3780" s="1" t="s">
        <v>30</v>
      </c>
      <c r="C3780" s="1" t="s">
        <v>48</v>
      </c>
      <c r="D3780" s="2">
        <v>43600</v>
      </c>
      <c r="E3780" s="2">
        <v>43695</v>
      </c>
      <c r="F3780" s="2" t="str">
        <f>TEXT(Sales[[#This Row],[OrderDate]],"dd")</f>
        <v>18</v>
      </c>
      <c r="G3780" s="2">
        <v>43723</v>
      </c>
      <c r="H3780" s="2">
        <v>43724</v>
      </c>
      <c r="I3780" s="1" t="s">
        <v>32</v>
      </c>
      <c r="J3780">
        <v>9</v>
      </c>
      <c r="K3780" s="1" t="s">
        <v>214</v>
      </c>
      <c r="L3780">
        <v>6</v>
      </c>
      <c r="M3780" s="1" t="s">
        <v>329</v>
      </c>
      <c r="N3780">
        <v>47</v>
      </c>
      <c r="O3780" s="1" t="s">
        <v>254</v>
      </c>
      <c r="P3780">
        <v>5</v>
      </c>
      <c r="Q3780">
        <v>0.05</v>
      </c>
      <c r="R3780">
        <v>1273</v>
      </c>
      <c r="S3780">
        <v>1043.8599999999999</v>
      </c>
      <c r="T3780">
        <v>5219.2999999999993</v>
      </c>
      <c r="U3780">
        <v>6046.75</v>
      </c>
      <c r="V3780">
        <f>Sales[[#This Row],[Total Revenue]]-Sales[[#This Row],[Total Buying]]</f>
        <v>827.45000000000073</v>
      </c>
      <c r="W3780">
        <v>4</v>
      </c>
      <c r="X3780" s="1" t="s">
        <v>1090</v>
      </c>
      <c r="Y3780" s="1" t="s">
        <v>144</v>
      </c>
      <c r="Z3780" s="1" t="s">
        <v>54</v>
      </c>
      <c r="AA3780" s="1" t="s">
        <v>55</v>
      </c>
      <c r="AB3780" s="1" t="s">
        <v>56</v>
      </c>
      <c r="AC3780" s="1" t="s">
        <v>55</v>
      </c>
      <c r="AD3780">
        <v>79866</v>
      </c>
      <c r="AE3780">
        <v>42927</v>
      </c>
    </row>
    <row r="3781" spans="1:31" x14ac:dyDescent="0.3">
      <c r="A3781" s="1" t="s">
        <v>4615</v>
      </c>
      <c r="B3781" s="1" t="s">
        <v>47</v>
      </c>
      <c r="C3781" s="1" t="s">
        <v>31</v>
      </c>
      <c r="D3781" s="2">
        <v>43600</v>
      </c>
      <c r="E3781" s="2">
        <v>43695</v>
      </c>
      <c r="F3781" s="2" t="str">
        <f>TEXT(Sales[[#This Row],[OrderDate]],"dd")</f>
        <v>18</v>
      </c>
      <c r="G3781" s="2">
        <v>43717</v>
      </c>
      <c r="H3781" s="2">
        <v>43724</v>
      </c>
      <c r="I3781" s="1" t="s">
        <v>32</v>
      </c>
      <c r="J3781">
        <v>14</v>
      </c>
      <c r="K3781" s="1" t="s">
        <v>222</v>
      </c>
      <c r="L3781">
        <v>48</v>
      </c>
      <c r="M3781" s="1" t="s">
        <v>102</v>
      </c>
      <c r="N3781">
        <v>43</v>
      </c>
      <c r="O3781" s="1" t="s">
        <v>580</v>
      </c>
      <c r="P3781">
        <v>7</v>
      </c>
      <c r="Q3781">
        <v>0.2</v>
      </c>
      <c r="R3781">
        <v>207.70000000000002</v>
      </c>
      <c r="S3781">
        <v>157.852</v>
      </c>
      <c r="T3781">
        <v>1104.9639999999999</v>
      </c>
      <c r="U3781">
        <v>1163.1200000000001</v>
      </c>
      <c r="V3781">
        <f>Sales[[#This Row],[Total Revenue]]-Sales[[#This Row],[Total Buying]]</f>
        <v>58.156000000000176</v>
      </c>
      <c r="W3781">
        <v>250</v>
      </c>
      <c r="X3781" s="1" t="s">
        <v>748</v>
      </c>
      <c r="Y3781" s="1" t="s">
        <v>387</v>
      </c>
      <c r="Z3781" s="1" t="s">
        <v>388</v>
      </c>
      <c r="AA3781" s="1" t="s">
        <v>389</v>
      </c>
      <c r="AB3781" s="1" t="s">
        <v>116</v>
      </c>
      <c r="AC3781" s="1" t="s">
        <v>389</v>
      </c>
      <c r="AD3781">
        <v>43699</v>
      </c>
      <c r="AE3781">
        <v>68137</v>
      </c>
    </row>
    <row r="3782" spans="1:31" x14ac:dyDescent="0.3">
      <c r="A3782" s="1" t="s">
        <v>4616</v>
      </c>
      <c r="B3782" s="1" t="s">
        <v>47</v>
      </c>
      <c r="C3782" s="1" t="s">
        <v>48</v>
      </c>
      <c r="D3782" s="2">
        <v>43600</v>
      </c>
      <c r="E3782" s="2">
        <v>43696</v>
      </c>
      <c r="F3782" s="2" t="str">
        <f>TEXT(Sales[[#This Row],[OrderDate]],"dd")</f>
        <v>19</v>
      </c>
      <c r="G3782" s="2">
        <v>43706</v>
      </c>
      <c r="H3782" s="2">
        <v>43707</v>
      </c>
      <c r="I3782" s="1" t="s">
        <v>32</v>
      </c>
      <c r="J3782">
        <v>16</v>
      </c>
      <c r="K3782" s="1" t="s">
        <v>270</v>
      </c>
      <c r="L3782">
        <v>40</v>
      </c>
      <c r="M3782" s="1" t="s">
        <v>189</v>
      </c>
      <c r="N3782">
        <v>6</v>
      </c>
      <c r="O3782" s="1" t="s">
        <v>274</v>
      </c>
      <c r="P3782">
        <v>4</v>
      </c>
      <c r="Q3782">
        <v>7.4999999999999997E-2</v>
      </c>
      <c r="R3782">
        <v>857.6</v>
      </c>
      <c r="S3782">
        <v>651.77600000000007</v>
      </c>
      <c r="T3782">
        <v>2607.1040000000003</v>
      </c>
      <c r="U3782">
        <v>3173.12</v>
      </c>
      <c r="V3782">
        <f>Sales[[#This Row],[Total Revenue]]-Sales[[#This Row],[Total Buying]]</f>
        <v>566.01599999999962</v>
      </c>
      <c r="W3782">
        <v>29</v>
      </c>
      <c r="X3782" s="1" t="s">
        <v>311</v>
      </c>
      <c r="Y3782" s="1" t="s">
        <v>191</v>
      </c>
      <c r="Z3782" s="1" t="s">
        <v>158</v>
      </c>
      <c r="AA3782" s="1" t="s">
        <v>159</v>
      </c>
      <c r="AB3782" s="1" t="s">
        <v>116</v>
      </c>
      <c r="AC3782" s="1" t="s">
        <v>159</v>
      </c>
      <c r="AD3782">
        <v>31400</v>
      </c>
      <c r="AE3782">
        <v>38766</v>
      </c>
    </row>
    <row r="3783" spans="1:31" x14ac:dyDescent="0.3">
      <c r="A3783" s="1" t="s">
        <v>4617</v>
      </c>
      <c r="B3783" s="1" t="s">
        <v>30</v>
      </c>
      <c r="C3783" s="1" t="s">
        <v>31</v>
      </c>
      <c r="D3783" s="2">
        <v>43600</v>
      </c>
      <c r="E3783" s="2">
        <v>43696</v>
      </c>
      <c r="F3783" s="2" t="str">
        <f>TEXT(Sales[[#This Row],[OrderDate]],"dd")</f>
        <v>19</v>
      </c>
      <c r="G3783" s="2">
        <v>43718</v>
      </c>
      <c r="H3783" s="2">
        <v>43724</v>
      </c>
      <c r="I3783" s="1" t="s">
        <v>32</v>
      </c>
      <c r="J3783">
        <v>4</v>
      </c>
      <c r="K3783" s="1" t="s">
        <v>70</v>
      </c>
      <c r="L3783">
        <v>31</v>
      </c>
      <c r="M3783" s="1" t="s">
        <v>374</v>
      </c>
      <c r="N3783">
        <v>36</v>
      </c>
      <c r="O3783" s="1" t="s">
        <v>227</v>
      </c>
      <c r="P3783">
        <v>4</v>
      </c>
      <c r="Q3783">
        <v>0.4</v>
      </c>
      <c r="R3783">
        <v>1246.2</v>
      </c>
      <c r="S3783">
        <v>610.63800000000003</v>
      </c>
      <c r="T3783">
        <v>2442.5520000000001</v>
      </c>
      <c r="U3783">
        <v>2990.88</v>
      </c>
      <c r="V3783">
        <f>Sales[[#This Row],[Total Revenue]]-Sales[[#This Row],[Total Buying]]</f>
        <v>548.32799999999997</v>
      </c>
      <c r="W3783">
        <v>222</v>
      </c>
      <c r="X3783" s="1" t="s">
        <v>229</v>
      </c>
      <c r="Y3783" s="1" t="s">
        <v>1237</v>
      </c>
      <c r="Z3783" s="1" t="s">
        <v>905</v>
      </c>
      <c r="AA3783" s="1" t="s">
        <v>906</v>
      </c>
      <c r="AB3783" s="1" t="s">
        <v>147</v>
      </c>
      <c r="AC3783" s="1" t="s">
        <v>906</v>
      </c>
      <c r="AD3783">
        <v>45024</v>
      </c>
      <c r="AE3783">
        <v>44907</v>
      </c>
    </row>
    <row r="3784" spans="1:31" x14ac:dyDescent="0.3">
      <c r="A3784" s="1" t="s">
        <v>4618</v>
      </c>
      <c r="B3784" s="1" t="s">
        <v>30</v>
      </c>
      <c r="C3784" s="1" t="s">
        <v>48</v>
      </c>
      <c r="D3784" s="2">
        <v>43600</v>
      </c>
      <c r="E3784" s="2">
        <v>43696</v>
      </c>
      <c r="F3784" s="2" t="str">
        <f>TEXT(Sales[[#This Row],[OrderDate]],"dd")</f>
        <v>19</v>
      </c>
      <c r="G3784" s="2">
        <v>43704</v>
      </c>
      <c r="H3784" s="2">
        <v>43706</v>
      </c>
      <c r="I3784" s="1" t="s">
        <v>32</v>
      </c>
      <c r="J3784">
        <v>1</v>
      </c>
      <c r="K3784" s="1" t="s">
        <v>78</v>
      </c>
      <c r="L3784">
        <v>40</v>
      </c>
      <c r="M3784" s="1" t="s">
        <v>189</v>
      </c>
      <c r="N3784">
        <v>22</v>
      </c>
      <c r="O3784" s="1" t="s">
        <v>128</v>
      </c>
      <c r="P3784">
        <v>5</v>
      </c>
      <c r="Q3784">
        <v>0.15</v>
      </c>
      <c r="R3784">
        <v>1681.7</v>
      </c>
      <c r="S3784">
        <v>790.399</v>
      </c>
      <c r="T3784">
        <v>3951.9949999999999</v>
      </c>
      <c r="U3784">
        <v>7147.2250000000004</v>
      </c>
      <c r="V3784">
        <f>Sales[[#This Row],[Total Revenue]]-Sales[[#This Row],[Total Buying]]</f>
        <v>3195.2300000000005</v>
      </c>
      <c r="W3784">
        <v>26</v>
      </c>
      <c r="X3784" s="1" t="s">
        <v>1312</v>
      </c>
      <c r="Y3784" s="1" t="s">
        <v>294</v>
      </c>
      <c r="Z3784" s="1" t="s">
        <v>158</v>
      </c>
      <c r="AA3784" s="1" t="s">
        <v>159</v>
      </c>
      <c r="AB3784" s="1" t="s">
        <v>116</v>
      </c>
      <c r="AC3784" s="1" t="s">
        <v>159</v>
      </c>
      <c r="AD3784">
        <v>40908</v>
      </c>
      <c r="AE3784">
        <v>66459</v>
      </c>
    </row>
    <row r="3785" spans="1:31" x14ac:dyDescent="0.3">
      <c r="A3785" s="1" t="s">
        <v>4619</v>
      </c>
      <c r="B3785" s="1" t="s">
        <v>42</v>
      </c>
      <c r="C3785" s="1" t="s">
        <v>239</v>
      </c>
      <c r="D3785" s="2">
        <v>43600</v>
      </c>
      <c r="E3785" s="2">
        <v>43696</v>
      </c>
      <c r="F3785" s="2" t="str">
        <f>TEXT(Sales[[#This Row],[OrderDate]],"dd")</f>
        <v>19</v>
      </c>
      <c r="G3785" s="2">
        <v>43709</v>
      </c>
      <c r="H3785" s="2">
        <v>43717</v>
      </c>
      <c r="I3785" s="1" t="s">
        <v>32</v>
      </c>
      <c r="J3785">
        <v>24</v>
      </c>
      <c r="K3785" s="1" t="s">
        <v>58</v>
      </c>
      <c r="L3785">
        <v>12</v>
      </c>
      <c r="M3785" s="1" t="s">
        <v>380</v>
      </c>
      <c r="N3785">
        <v>12</v>
      </c>
      <c r="O3785" s="1" t="s">
        <v>35</v>
      </c>
      <c r="P3785">
        <v>3</v>
      </c>
      <c r="Q3785">
        <v>7.4999999999999997E-2</v>
      </c>
      <c r="R3785">
        <v>3953</v>
      </c>
      <c r="S3785">
        <v>2569.4500000000003</v>
      </c>
      <c r="T3785">
        <v>7708.35</v>
      </c>
      <c r="U3785">
        <v>10969.575000000001</v>
      </c>
      <c r="V3785">
        <f>Sales[[#This Row],[Total Revenue]]-Sales[[#This Row],[Total Buying]]</f>
        <v>3261.2250000000004</v>
      </c>
      <c r="W3785">
        <v>355</v>
      </c>
      <c r="X3785" s="1" t="s">
        <v>499</v>
      </c>
      <c r="Y3785" s="1" t="s">
        <v>958</v>
      </c>
      <c r="Z3785" s="1" t="s">
        <v>242</v>
      </c>
      <c r="AA3785" s="1" t="s">
        <v>243</v>
      </c>
      <c r="AB3785" s="1" t="s">
        <v>56</v>
      </c>
      <c r="AC3785" s="1" t="s">
        <v>243</v>
      </c>
      <c r="AD3785">
        <v>87224</v>
      </c>
      <c r="AE3785">
        <v>40758</v>
      </c>
    </row>
    <row r="3786" spans="1:31" x14ac:dyDescent="0.3">
      <c r="A3786" s="1" t="s">
        <v>4620</v>
      </c>
      <c r="B3786" s="1" t="s">
        <v>30</v>
      </c>
      <c r="C3786" s="1" t="s">
        <v>48</v>
      </c>
      <c r="D3786" s="2">
        <v>43600</v>
      </c>
      <c r="E3786" s="2">
        <v>43697</v>
      </c>
      <c r="F3786" s="2" t="str">
        <f>TEXT(Sales[[#This Row],[OrderDate]],"dd")</f>
        <v>20</v>
      </c>
      <c r="G3786" s="2">
        <v>43719</v>
      </c>
      <c r="H3786" s="2">
        <v>43721</v>
      </c>
      <c r="I3786" s="1" t="s">
        <v>32</v>
      </c>
      <c r="J3786">
        <v>8</v>
      </c>
      <c r="K3786" s="1" t="s">
        <v>105</v>
      </c>
      <c r="L3786">
        <v>10</v>
      </c>
      <c r="M3786" s="1" t="s">
        <v>273</v>
      </c>
      <c r="N3786">
        <v>8</v>
      </c>
      <c r="O3786" s="1" t="s">
        <v>172</v>
      </c>
      <c r="P3786">
        <v>6</v>
      </c>
      <c r="Q3786">
        <v>7.4999999999999997E-2</v>
      </c>
      <c r="R3786">
        <v>3765.4</v>
      </c>
      <c r="S3786">
        <v>2372.2020000000002</v>
      </c>
      <c r="T3786">
        <v>14233.212000000001</v>
      </c>
      <c r="U3786">
        <v>20897.97</v>
      </c>
      <c r="V3786">
        <f>Sales[[#This Row],[Total Revenue]]-Sales[[#This Row],[Total Buying]]</f>
        <v>6664.7579999999998</v>
      </c>
      <c r="W3786">
        <v>32</v>
      </c>
      <c r="X3786" s="1" t="s">
        <v>1958</v>
      </c>
      <c r="Y3786" s="1" t="s">
        <v>191</v>
      </c>
      <c r="Z3786" s="1" t="s">
        <v>158</v>
      </c>
      <c r="AA3786" s="1" t="s">
        <v>159</v>
      </c>
      <c r="AB3786" s="1" t="s">
        <v>116</v>
      </c>
      <c r="AC3786" s="1" t="s">
        <v>159</v>
      </c>
      <c r="AD3786">
        <v>30752</v>
      </c>
      <c r="AE3786">
        <v>38085</v>
      </c>
    </row>
    <row r="3787" spans="1:31" x14ac:dyDescent="0.3">
      <c r="A3787" s="1" t="s">
        <v>4621</v>
      </c>
      <c r="B3787" s="1" t="s">
        <v>100</v>
      </c>
      <c r="C3787" s="1" t="s">
        <v>424</v>
      </c>
      <c r="D3787" s="2">
        <v>43600</v>
      </c>
      <c r="E3787" s="2">
        <v>43697</v>
      </c>
      <c r="F3787" s="2" t="str">
        <f>TEXT(Sales[[#This Row],[OrderDate]],"dd")</f>
        <v>20</v>
      </c>
      <c r="G3787" s="2">
        <v>43711</v>
      </c>
      <c r="H3787" s="2">
        <v>43717</v>
      </c>
      <c r="I3787" s="1" t="s">
        <v>32</v>
      </c>
      <c r="J3787">
        <v>26</v>
      </c>
      <c r="K3787" s="1" t="s">
        <v>247</v>
      </c>
      <c r="L3787">
        <v>46</v>
      </c>
      <c r="M3787" s="1" t="s">
        <v>203</v>
      </c>
      <c r="N3787">
        <v>31</v>
      </c>
      <c r="O3787" s="1" t="s">
        <v>470</v>
      </c>
      <c r="P3787">
        <v>8</v>
      </c>
      <c r="Q3787">
        <v>0.05</v>
      </c>
      <c r="R3787">
        <v>1072</v>
      </c>
      <c r="S3787">
        <v>621.76</v>
      </c>
      <c r="T3787">
        <v>4974.08</v>
      </c>
      <c r="U3787">
        <v>8147.2</v>
      </c>
      <c r="V3787">
        <f>Sales[[#This Row],[Total Revenue]]-Sales[[#This Row],[Total Buying]]</f>
        <v>3173.12</v>
      </c>
      <c r="W3787">
        <v>86</v>
      </c>
      <c r="X3787" s="1" t="s">
        <v>1705</v>
      </c>
      <c r="Y3787" s="1" t="s">
        <v>461</v>
      </c>
      <c r="Z3787" s="1" t="s">
        <v>158</v>
      </c>
      <c r="AA3787" s="1" t="s">
        <v>159</v>
      </c>
      <c r="AB3787" s="1" t="s">
        <v>116</v>
      </c>
      <c r="AC3787" s="1" t="s">
        <v>159</v>
      </c>
      <c r="AD3787">
        <v>31886</v>
      </c>
      <c r="AE3787">
        <v>45894</v>
      </c>
    </row>
    <row r="3788" spans="1:31" x14ac:dyDescent="0.3">
      <c r="A3788" s="1" t="s">
        <v>4622</v>
      </c>
      <c r="B3788" s="1" t="s">
        <v>30</v>
      </c>
      <c r="C3788" s="1" t="s">
        <v>77</v>
      </c>
      <c r="D3788" s="2">
        <v>43600</v>
      </c>
      <c r="E3788" s="2">
        <v>43697</v>
      </c>
      <c r="F3788" s="2" t="str">
        <f>TEXT(Sales[[#This Row],[OrderDate]],"dd")</f>
        <v>20</v>
      </c>
      <c r="G3788" s="2">
        <v>43714</v>
      </c>
      <c r="H3788" s="2">
        <v>43718</v>
      </c>
      <c r="I3788" s="1" t="s">
        <v>32</v>
      </c>
      <c r="J3788">
        <v>2</v>
      </c>
      <c r="K3788" s="1" t="s">
        <v>142</v>
      </c>
      <c r="L3788">
        <v>36</v>
      </c>
      <c r="M3788" s="1" t="s">
        <v>287</v>
      </c>
      <c r="N3788">
        <v>42</v>
      </c>
      <c r="O3788" s="1" t="s">
        <v>139</v>
      </c>
      <c r="P3788">
        <v>4</v>
      </c>
      <c r="Q3788">
        <v>0.1</v>
      </c>
      <c r="R3788">
        <v>1822.4</v>
      </c>
      <c r="S3788">
        <v>1457.92</v>
      </c>
      <c r="T3788">
        <v>5831.68</v>
      </c>
      <c r="U3788">
        <v>6560.64</v>
      </c>
      <c r="V3788">
        <f>Sales[[#This Row],[Total Revenue]]-Sales[[#This Row],[Total Buying]]</f>
        <v>728.96</v>
      </c>
      <c r="W3788">
        <v>166</v>
      </c>
      <c r="X3788" s="1" t="s">
        <v>1110</v>
      </c>
      <c r="Y3788" s="1" t="s">
        <v>1111</v>
      </c>
      <c r="Z3788" s="1" t="s">
        <v>196</v>
      </c>
      <c r="AA3788" s="1" t="s">
        <v>197</v>
      </c>
      <c r="AB3788" s="1" t="s">
        <v>147</v>
      </c>
      <c r="AC3788" s="1" t="s">
        <v>197</v>
      </c>
      <c r="AD3788">
        <v>50073</v>
      </c>
      <c r="AE3788">
        <v>109468</v>
      </c>
    </row>
    <row r="3789" spans="1:31" x14ac:dyDescent="0.3">
      <c r="A3789" s="1" t="s">
        <v>4623</v>
      </c>
      <c r="B3789" s="1" t="s">
        <v>42</v>
      </c>
      <c r="C3789" s="1" t="s">
        <v>77</v>
      </c>
      <c r="D3789" s="2">
        <v>43600</v>
      </c>
      <c r="E3789" s="2">
        <v>43697</v>
      </c>
      <c r="F3789" s="2" t="str">
        <f>TEXT(Sales[[#This Row],[OrderDate]],"dd")</f>
        <v>20</v>
      </c>
      <c r="G3789" s="2">
        <v>43721</v>
      </c>
      <c r="H3789" s="2">
        <v>43722</v>
      </c>
      <c r="I3789" s="1" t="s">
        <v>32</v>
      </c>
      <c r="J3789">
        <v>20</v>
      </c>
      <c r="K3789" s="1" t="s">
        <v>225</v>
      </c>
      <c r="L3789">
        <v>15</v>
      </c>
      <c r="M3789" s="1" t="s">
        <v>34</v>
      </c>
      <c r="N3789">
        <v>39</v>
      </c>
      <c r="O3789" s="1" t="s">
        <v>288</v>
      </c>
      <c r="P3789">
        <v>7</v>
      </c>
      <c r="Q3789">
        <v>0.1</v>
      </c>
      <c r="R3789">
        <v>951.4</v>
      </c>
      <c r="S3789">
        <v>618.41</v>
      </c>
      <c r="T3789">
        <v>4328.87</v>
      </c>
      <c r="U3789">
        <v>5993.82</v>
      </c>
      <c r="V3789">
        <f>Sales[[#This Row],[Total Revenue]]-Sales[[#This Row],[Total Buying]]</f>
        <v>1664.9499999999998</v>
      </c>
      <c r="W3789">
        <v>94</v>
      </c>
      <c r="X3789" s="1" t="s">
        <v>640</v>
      </c>
      <c r="Y3789" s="1" t="s">
        <v>641</v>
      </c>
      <c r="Z3789" s="1" t="s">
        <v>400</v>
      </c>
      <c r="AA3789" s="1" t="s">
        <v>401</v>
      </c>
      <c r="AB3789" s="1" t="s">
        <v>116</v>
      </c>
      <c r="AC3789" s="1" t="s">
        <v>401</v>
      </c>
      <c r="AD3789">
        <v>174441</v>
      </c>
      <c r="AE3789">
        <v>54527</v>
      </c>
    </row>
    <row r="3790" spans="1:31" x14ac:dyDescent="0.3">
      <c r="A3790" s="1" t="s">
        <v>4624</v>
      </c>
      <c r="B3790" s="1" t="s">
        <v>42</v>
      </c>
      <c r="C3790" s="1" t="s">
        <v>424</v>
      </c>
      <c r="D3790" s="2">
        <v>43600</v>
      </c>
      <c r="E3790" s="2">
        <v>43697</v>
      </c>
      <c r="F3790" s="2" t="str">
        <f>TEXT(Sales[[#This Row],[OrderDate]],"dd")</f>
        <v>20</v>
      </c>
      <c r="G3790" s="2">
        <v>43714</v>
      </c>
      <c r="H3790" s="2">
        <v>43718</v>
      </c>
      <c r="I3790" s="1" t="s">
        <v>32</v>
      </c>
      <c r="J3790">
        <v>21</v>
      </c>
      <c r="K3790" s="1" t="s">
        <v>43</v>
      </c>
      <c r="L3790">
        <v>39</v>
      </c>
      <c r="M3790" s="1" t="s">
        <v>520</v>
      </c>
      <c r="N3790">
        <v>6</v>
      </c>
      <c r="O3790" s="1" t="s">
        <v>274</v>
      </c>
      <c r="P3790">
        <v>7</v>
      </c>
      <c r="Q3790">
        <v>0.4</v>
      </c>
      <c r="R3790">
        <v>1882.7</v>
      </c>
      <c r="S3790">
        <v>903.69600000000003</v>
      </c>
      <c r="T3790">
        <v>6325.8720000000003</v>
      </c>
      <c r="U3790">
        <v>7907.3399999999992</v>
      </c>
      <c r="V3790">
        <f>Sales[[#This Row],[Total Revenue]]-Sales[[#This Row],[Total Buying]]</f>
        <v>1581.4679999999989</v>
      </c>
      <c r="W3790">
        <v>60</v>
      </c>
      <c r="X3790" s="1" t="s">
        <v>482</v>
      </c>
      <c r="Y3790" s="1" t="s">
        <v>191</v>
      </c>
      <c r="Z3790" s="1" t="s">
        <v>158</v>
      </c>
      <c r="AA3790" s="1" t="s">
        <v>159</v>
      </c>
      <c r="AB3790" s="1" t="s">
        <v>116</v>
      </c>
      <c r="AC3790" s="1" t="s">
        <v>159</v>
      </c>
      <c r="AD3790">
        <v>39378</v>
      </c>
      <c r="AE3790">
        <v>49186</v>
      </c>
    </row>
    <row r="3791" spans="1:31" x14ac:dyDescent="0.3">
      <c r="A3791" s="1" t="s">
        <v>4625</v>
      </c>
      <c r="B3791" s="1" t="s">
        <v>30</v>
      </c>
      <c r="C3791" s="1" t="s">
        <v>77</v>
      </c>
      <c r="D3791" s="2">
        <v>43600</v>
      </c>
      <c r="E3791" s="2">
        <v>43697</v>
      </c>
      <c r="F3791" s="2" t="str">
        <f>TEXT(Sales[[#This Row],[OrderDate]],"dd")</f>
        <v>20</v>
      </c>
      <c r="G3791" s="2">
        <v>43711</v>
      </c>
      <c r="H3791" s="2">
        <v>43714</v>
      </c>
      <c r="I3791" s="1" t="s">
        <v>32</v>
      </c>
      <c r="J3791">
        <v>12</v>
      </c>
      <c r="K3791" s="1" t="s">
        <v>208</v>
      </c>
      <c r="L3791">
        <v>7</v>
      </c>
      <c r="M3791" s="1" t="s">
        <v>271</v>
      </c>
      <c r="N3791">
        <v>8</v>
      </c>
      <c r="O3791" s="1" t="s">
        <v>172</v>
      </c>
      <c r="P3791">
        <v>5</v>
      </c>
      <c r="Q3791">
        <v>0.1</v>
      </c>
      <c r="R3791">
        <v>917.9</v>
      </c>
      <c r="S3791">
        <v>614.99300000000005</v>
      </c>
      <c r="T3791">
        <v>3074.9650000000001</v>
      </c>
      <c r="U3791">
        <v>4130.55</v>
      </c>
      <c r="V3791">
        <f>Sales[[#This Row],[Total Revenue]]-Sales[[#This Row],[Total Buying]]</f>
        <v>1055.585</v>
      </c>
      <c r="W3791">
        <v>155</v>
      </c>
      <c r="X3791" s="1" t="s">
        <v>1222</v>
      </c>
      <c r="Y3791" s="1" t="s">
        <v>844</v>
      </c>
      <c r="Z3791" s="1" t="s">
        <v>196</v>
      </c>
      <c r="AA3791" s="1" t="s">
        <v>197</v>
      </c>
      <c r="AB3791" s="1" t="s">
        <v>147</v>
      </c>
      <c r="AC3791" s="1" t="s">
        <v>197</v>
      </c>
      <c r="AD3791">
        <v>50476</v>
      </c>
      <c r="AE3791">
        <v>49925</v>
      </c>
    </row>
    <row r="3792" spans="1:31" x14ac:dyDescent="0.3">
      <c r="A3792" s="1" t="s">
        <v>4626</v>
      </c>
      <c r="B3792" s="1" t="s">
        <v>30</v>
      </c>
      <c r="C3792" s="1" t="s">
        <v>239</v>
      </c>
      <c r="D3792" s="2">
        <v>43600</v>
      </c>
      <c r="E3792" s="2">
        <v>43697</v>
      </c>
      <c r="F3792" s="2" t="str">
        <f>TEXT(Sales[[#This Row],[OrderDate]],"dd")</f>
        <v>20</v>
      </c>
      <c r="G3792" s="2">
        <v>43713</v>
      </c>
      <c r="H3792" s="2">
        <v>43717</v>
      </c>
      <c r="I3792" s="1" t="s">
        <v>32</v>
      </c>
      <c r="J3792">
        <v>2</v>
      </c>
      <c r="K3792" s="1" t="s">
        <v>142</v>
      </c>
      <c r="L3792">
        <v>13</v>
      </c>
      <c r="M3792" s="1" t="s">
        <v>118</v>
      </c>
      <c r="N3792">
        <v>30</v>
      </c>
      <c r="O3792" s="1" t="s">
        <v>51</v>
      </c>
      <c r="P3792">
        <v>5</v>
      </c>
      <c r="Q3792">
        <v>7.4999999999999997E-2</v>
      </c>
      <c r="R3792">
        <v>5648.1</v>
      </c>
      <c r="S3792">
        <v>4574.9610000000002</v>
      </c>
      <c r="T3792">
        <v>22874.805</v>
      </c>
      <c r="U3792">
        <v>26122.462500000001</v>
      </c>
      <c r="V3792">
        <f>Sales[[#This Row],[Total Revenue]]-Sales[[#This Row],[Total Buying]]</f>
        <v>3247.6575000000012</v>
      </c>
      <c r="W3792">
        <v>332</v>
      </c>
      <c r="X3792" s="1" t="s">
        <v>934</v>
      </c>
      <c r="Y3792" s="1" t="s">
        <v>935</v>
      </c>
      <c r="Z3792" s="1" t="s">
        <v>251</v>
      </c>
      <c r="AA3792" s="1" t="s">
        <v>252</v>
      </c>
      <c r="AB3792" s="1" t="s">
        <v>56</v>
      </c>
      <c r="AC3792" s="1" t="s">
        <v>252</v>
      </c>
      <c r="AD3792">
        <v>43214</v>
      </c>
      <c r="AE3792">
        <v>69173</v>
      </c>
    </row>
    <row r="3793" spans="1:31" x14ac:dyDescent="0.3">
      <c r="A3793" s="1" t="s">
        <v>4627</v>
      </c>
      <c r="B3793" s="1" t="s">
        <v>47</v>
      </c>
      <c r="C3793" s="1" t="s">
        <v>48</v>
      </c>
      <c r="D3793" s="2">
        <v>43600</v>
      </c>
      <c r="E3793" s="2">
        <v>43697</v>
      </c>
      <c r="F3793" s="2" t="str">
        <f>TEXT(Sales[[#This Row],[OrderDate]],"dd")</f>
        <v>20</v>
      </c>
      <c r="G3793" s="2">
        <v>43704</v>
      </c>
      <c r="H3793" s="2">
        <v>43711</v>
      </c>
      <c r="I3793" s="1" t="s">
        <v>32</v>
      </c>
      <c r="J3793">
        <v>13</v>
      </c>
      <c r="K3793" s="1" t="s">
        <v>88</v>
      </c>
      <c r="L3793">
        <v>17</v>
      </c>
      <c r="M3793" s="1" t="s">
        <v>278</v>
      </c>
      <c r="N3793">
        <v>9</v>
      </c>
      <c r="O3793" s="1" t="s">
        <v>111</v>
      </c>
      <c r="P3793">
        <v>3</v>
      </c>
      <c r="Q3793">
        <v>0.15</v>
      </c>
      <c r="R3793">
        <v>1916.2</v>
      </c>
      <c r="S3793">
        <v>804.80399999999997</v>
      </c>
      <c r="T3793">
        <v>2414.4119999999998</v>
      </c>
      <c r="U3793">
        <v>4886.3099999999995</v>
      </c>
      <c r="V3793">
        <f>Sales[[#This Row],[Total Revenue]]-Sales[[#This Row],[Total Buying]]</f>
        <v>2471.8979999999997</v>
      </c>
      <c r="W3793">
        <v>46</v>
      </c>
      <c r="X3793" s="1" t="s">
        <v>422</v>
      </c>
      <c r="Y3793" s="1" t="s">
        <v>191</v>
      </c>
      <c r="Z3793" s="1" t="s">
        <v>158</v>
      </c>
      <c r="AA3793" s="1" t="s">
        <v>159</v>
      </c>
      <c r="AB3793" s="1" t="s">
        <v>116</v>
      </c>
      <c r="AC3793" s="1" t="s">
        <v>159</v>
      </c>
      <c r="AD3793">
        <v>47427</v>
      </c>
      <c r="AE3793">
        <v>47225</v>
      </c>
    </row>
    <row r="3794" spans="1:31" x14ac:dyDescent="0.3">
      <c r="A3794" s="1" t="s">
        <v>4628</v>
      </c>
      <c r="B3794" s="1" t="s">
        <v>42</v>
      </c>
      <c r="C3794" s="1" t="s">
        <v>48</v>
      </c>
      <c r="D3794" s="2">
        <v>43600</v>
      </c>
      <c r="E3794" s="2">
        <v>43697</v>
      </c>
      <c r="F3794" s="2" t="str">
        <f>TEXT(Sales[[#This Row],[OrderDate]],"dd")</f>
        <v>20</v>
      </c>
      <c r="G3794" s="2">
        <v>43701</v>
      </c>
      <c r="H3794" s="2">
        <v>43707</v>
      </c>
      <c r="I3794" s="1" t="s">
        <v>32</v>
      </c>
      <c r="J3794">
        <v>24</v>
      </c>
      <c r="K3794" s="1" t="s">
        <v>58</v>
      </c>
      <c r="L3794">
        <v>47</v>
      </c>
      <c r="M3794" s="1" t="s">
        <v>267</v>
      </c>
      <c r="N3794">
        <v>25</v>
      </c>
      <c r="O3794" s="1" t="s">
        <v>216</v>
      </c>
      <c r="P3794">
        <v>8</v>
      </c>
      <c r="Q3794">
        <v>0.05</v>
      </c>
      <c r="R3794">
        <v>1876</v>
      </c>
      <c r="S3794">
        <v>1050.5600000000002</v>
      </c>
      <c r="T3794">
        <v>8404.4800000000014</v>
      </c>
      <c r="U3794">
        <v>14257.6</v>
      </c>
      <c r="V3794">
        <f>Sales[[#This Row],[Total Revenue]]-Sales[[#This Row],[Total Buying]]</f>
        <v>5853.119999999999</v>
      </c>
      <c r="W3794">
        <v>56</v>
      </c>
      <c r="X3794" s="1" t="s">
        <v>472</v>
      </c>
      <c r="Y3794" s="1" t="s">
        <v>294</v>
      </c>
      <c r="Z3794" s="1" t="s">
        <v>158</v>
      </c>
      <c r="AA3794" s="1" t="s">
        <v>159</v>
      </c>
      <c r="AB3794" s="1" t="s">
        <v>116</v>
      </c>
      <c r="AC3794" s="1" t="s">
        <v>159</v>
      </c>
      <c r="AD3794">
        <v>42680</v>
      </c>
      <c r="AE3794">
        <v>78513</v>
      </c>
    </row>
    <row r="3795" spans="1:31" x14ac:dyDescent="0.3">
      <c r="A3795" s="1" t="s">
        <v>4629</v>
      </c>
      <c r="B3795" s="1" t="s">
        <v>47</v>
      </c>
      <c r="C3795" s="1" t="s">
        <v>239</v>
      </c>
      <c r="D3795" s="2">
        <v>43600</v>
      </c>
      <c r="E3795" s="2">
        <v>43697</v>
      </c>
      <c r="F3795" s="2" t="str">
        <f>TEXT(Sales[[#This Row],[OrderDate]],"dd")</f>
        <v>20</v>
      </c>
      <c r="G3795" s="2">
        <v>43705</v>
      </c>
      <c r="H3795" s="2">
        <v>43708</v>
      </c>
      <c r="I3795" s="1" t="s">
        <v>32</v>
      </c>
      <c r="J3795">
        <v>16</v>
      </c>
      <c r="K3795" s="1" t="s">
        <v>270</v>
      </c>
      <c r="L3795">
        <v>2</v>
      </c>
      <c r="M3795" s="1" t="s">
        <v>248</v>
      </c>
      <c r="N3795">
        <v>29</v>
      </c>
      <c r="O3795" s="1" t="s">
        <v>360</v>
      </c>
      <c r="P3795">
        <v>5</v>
      </c>
      <c r="Q3795">
        <v>7.4999999999999997E-2</v>
      </c>
      <c r="R3795">
        <v>797.30000000000007</v>
      </c>
      <c r="S3795">
        <v>414.59600000000006</v>
      </c>
      <c r="T3795">
        <v>2072.9800000000005</v>
      </c>
      <c r="U3795">
        <v>3687.5125000000003</v>
      </c>
      <c r="V3795">
        <f>Sales[[#This Row],[Total Revenue]]-Sales[[#This Row],[Total Buying]]</f>
        <v>1614.5324999999998</v>
      </c>
      <c r="W3795">
        <v>343</v>
      </c>
      <c r="X3795" s="1" t="s">
        <v>1131</v>
      </c>
      <c r="Y3795" s="1" t="s">
        <v>1132</v>
      </c>
      <c r="Z3795" s="1" t="s">
        <v>251</v>
      </c>
      <c r="AA3795" s="1" t="s">
        <v>252</v>
      </c>
      <c r="AB3795" s="1" t="s">
        <v>56</v>
      </c>
      <c r="AC3795" s="1" t="s">
        <v>252</v>
      </c>
      <c r="AD3795">
        <v>46719</v>
      </c>
      <c r="AE3795">
        <v>33147</v>
      </c>
    </row>
    <row r="3796" spans="1:31" x14ac:dyDescent="0.3">
      <c r="A3796" s="1" t="s">
        <v>4630</v>
      </c>
      <c r="B3796" s="1" t="s">
        <v>47</v>
      </c>
      <c r="C3796" s="1" t="s">
        <v>424</v>
      </c>
      <c r="D3796" s="2">
        <v>43600</v>
      </c>
      <c r="E3796" s="2">
        <v>43697</v>
      </c>
      <c r="F3796" s="2" t="str">
        <f>TEXT(Sales[[#This Row],[OrderDate]],"dd")</f>
        <v>20</v>
      </c>
      <c r="G3796" s="2">
        <v>43708</v>
      </c>
      <c r="H3796" s="2">
        <v>43712</v>
      </c>
      <c r="I3796" s="1" t="s">
        <v>32</v>
      </c>
      <c r="J3796">
        <v>17</v>
      </c>
      <c r="K3796" s="1" t="s">
        <v>292</v>
      </c>
      <c r="L3796">
        <v>35</v>
      </c>
      <c r="M3796" s="1" t="s">
        <v>161</v>
      </c>
      <c r="N3796">
        <v>18</v>
      </c>
      <c r="O3796" s="1" t="s">
        <v>364</v>
      </c>
      <c r="P3796">
        <v>6</v>
      </c>
      <c r="Q3796">
        <v>7.4999999999999997E-2</v>
      </c>
      <c r="R3796">
        <v>1058.6000000000001</v>
      </c>
      <c r="S3796">
        <v>656.33200000000011</v>
      </c>
      <c r="T3796">
        <v>3937.9920000000006</v>
      </c>
      <c r="U3796">
        <v>5875.2300000000014</v>
      </c>
      <c r="V3796">
        <f>Sales[[#This Row],[Total Revenue]]-Sales[[#This Row],[Total Buying]]</f>
        <v>1937.2380000000007</v>
      </c>
      <c r="W3796">
        <v>63</v>
      </c>
      <c r="X3796" s="1" t="s">
        <v>499</v>
      </c>
      <c r="Y3796" s="1" t="s">
        <v>157</v>
      </c>
      <c r="Z3796" s="1" t="s">
        <v>158</v>
      </c>
      <c r="AA3796" s="1" t="s">
        <v>159</v>
      </c>
      <c r="AB3796" s="1" t="s">
        <v>116</v>
      </c>
      <c r="AC3796" s="1" t="s">
        <v>159</v>
      </c>
      <c r="AD3796">
        <v>36973</v>
      </c>
      <c r="AE3796">
        <v>55102</v>
      </c>
    </row>
    <row r="3797" spans="1:31" x14ac:dyDescent="0.3">
      <c r="A3797" s="1" t="s">
        <v>4631</v>
      </c>
      <c r="B3797" s="1" t="s">
        <v>30</v>
      </c>
      <c r="C3797" s="1" t="s">
        <v>48</v>
      </c>
      <c r="D3797" s="2">
        <v>43600</v>
      </c>
      <c r="E3797" s="2">
        <v>43697</v>
      </c>
      <c r="F3797" s="2" t="str">
        <f>TEXT(Sales[[#This Row],[OrderDate]],"dd")</f>
        <v>20</v>
      </c>
      <c r="G3797" s="2">
        <v>43710</v>
      </c>
      <c r="H3797" s="2">
        <v>43720</v>
      </c>
      <c r="I3797" s="1" t="s">
        <v>32</v>
      </c>
      <c r="J3797">
        <v>5</v>
      </c>
      <c r="K3797" s="1" t="s">
        <v>182</v>
      </c>
      <c r="L3797">
        <v>39</v>
      </c>
      <c r="M3797" s="1" t="s">
        <v>520</v>
      </c>
      <c r="N3797">
        <v>36</v>
      </c>
      <c r="O3797" s="1" t="s">
        <v>227</v>
      </c>
      <c r="P3797">
        <v>6</v>
      </c>
      <c r="Q3797">
        <v>0.2</v>
      </c>
      <c r="R3797">
        <v>3725.2000000000003</v>
      </c>
      <c r="S3797">
        <v>2644.8920000000003</v>
      </c>
      <c r="T3797">
        <v>15869.352000000003</v>
      </c>
      <c r="U3797">
        <v>17880.960000000003</v>
      </c>
      <c r="V3797">
        <f>Sales[[#This Row],[Total Revenue]]-Sales[[#This Row],[Total Buying]]</f>
        <v>2011.6080000000002</v>
      </c>
      <c r="W3797">
        <v>51</v>
      </c>
      <c r="X3797" s="1" t="s">
        <v>452</v>
      </c>
      <c r="Y3797" s="1" t="s">
        <v>285</v>
      </c>
      <c r="Z3797" s="1" t="s">
        <v>158</v>
      </c>
      <c r="AA3797" s="1" t="s">
        <v>159</v>
      </c>
      <c r="AB3797" s="1" t="s">
        <v>116</v>
      </c>
      <c r="AC3797" s="1" t="s">
        <v>159</v>
      </c>
      <c r="AD3797">
        <v>32685</v>
      </c>
      <c r="AE3797">
        <v>74610</v>
      </c>
    </row>
    <row r="3798" spans="1:31" x14ac:dyDescent="0.3">
      <c r="A3798" s="1" t="s">
        <v>4632</v>
      </c>
      <c r="B3798" s="1" t="s">
        <v>100</v>
      </c>
      <c r="C3798" s="1" t="s">
        <v>239</v>
      </c>
      <c r="D3798" s="2">
        <v>43600</v>
      </c>
      <c r="E3798" s="2">
        <v>43698</v>
      </c>
      <c r="F3798" s="2" t="str">
        <f>TEXT(Sales[[#This Row],[OrderDate]],"dd")</f>
        <v>21</v>
      </c>
      <c r="G3798" s="2">
        <v>43713</v>
      </c>
      <c r="H3798" s="2">
        <v>43715</v>
      </c>
      <c r="I3798" s="1" t="s">
        <v>32</v>
      </c>
      <c r="J3798">
        <v>26</v>
      </c>
      <c r="K3798" s="1" t="s">
        <v>247</v>
      </c>
      <c r="L3798">
        <v>26</v>
      </c>
      <c r="M3798" s="1" t="s">
        <v>215</v>
      </c>
      <c r="N3798">
        <v>22</v>
      </c>
      <c r="O3798" s="1" t="s">
        <v>128</v>
      </c>
      <c r="P3798">
        <v>8</v>
      </c>
      <c r="Q3798">
        <v>0.05</v>
      </c>
      <c r="R3798">
        <v>1098.8</v>
      </c>
      <c r="S3798">
        <v>670.26799999999992</v>
      </c>
      <c r="T3798">
        <v>5362.1439999999993</v>
      </c>
      <c r="U3798">
        <v>8350.8799999999992</v>
      </c>
      <c r="V3798">
        <f>Sales[[#This Row],[Total Revenue]]-Sales[[#This Row],[Total Buying]]</f>
        <v>2988.7359999999999</v>
      </c>
      <c r="W3798">
        <v>334</v>
      </c>
      <c r="X3798" s="1" t="s">
        <v>476</v>
      </c>
      <c r="Y3798" s="1" t="s">
        <v>960</v>
      </c>
      <c r="Z3798" s="1" t="s">
        <v>251</v>
      </c>
      <c r="AA3798" s="1" t="s">
        <v>252</v>
      </c>
      <c r="AB3798" s="1" t="s">
        <v>56</v>
      </c>
      <c r="AC3798" s="1" t="s">
        <v>252</v>
      </c>
      <c r="AD3798">
        <v>49256</v>
      </c>
      <c r="AE3798">
        <v>48004</v>
      </c>
    </row>
    <row r="3799" spans="1:31" x14ac:dyDescent="0.3">
      <c r="A3799" s="1" t="s">
        <v>4633</v>
      </c>
      <c r="B3799" s="1" t="s">
        <v>42</v>
      </c>
      <c r="C3799" s="1" t="s">
        <v>77</v>
      </c>
      <c r="D3799" s="2">
        <v>43600</v>
      </c>
      <c r="E3799" s="2">
        <v>43698</v>
      </c>
      <c r="F3799" s="2" t="str">
        <f>TEXT(Sales[[#This Row],[OrderDate]],"dd")</f>
        <v>21</v>
      </c>
      <c r="G3799" s="2">
        <v>43715</v>
      </c>
      <c r="H3799" s="2">
        <v>43724</v>
      </c>
      <c r="I3799" s="1" t="s">
        <v>32</v>
      </c>
      <c r="J3799">
        <v>24</v>
      </c>
      <c r="K3799" s="1" t="s">
        <v>58</v>
      </c>
      <c r="L3799">
        <v>41</v>
      </c>
      <c r="M3799" s="1" t="s">
        <v>505</v>
      </c>
      <c r="N3799">
        <v>44</v>
      </c>
      <c r="O3799" s="1" t="s">
        <v>206</v>
      </c>
      <c r="P3799">
        <v>5</v>
      </c>
      <c r="Q3799">
        <v>0.05</v>
      </c>
      <c r="R3799">
        <v>3825.7000000000003</v>
      </c>
      <c r="S3799">
        <v>1912.8500000000001</v>
      </c>
      <c r="T3799">
        <v>9564.25</v>
      </c>
      <c r="U3799">
        <v>18172.075000000001</v>
      </c>
      <c r="V3799">
        <f>Sales[[#This Row],[Total Revenue]]-Sales[[#This Row],[Total Buying]]</f>
        <v>8607.8250000000007</v>
      </c>
      <c r="W3799">
        <v>192</v>
      </c>
      <c r="X3799" s="1" t="s">
        <v>367</v>
      </c>
      <c r="Y3799" s="1" t="s">
        <v>1209</v>
      </c>
      <c r="Z3799" s="1" t="s">
        <v>369</v>
      </c>
      <c r="AA3799" s="1" t="s">
        <v>370</v>
      </c>
      <c r="AB3799" s="1" t="s">
        <v>147</v>
      </c>
      <c r="AC3799" s="1" t="s">
        <v>370</v>
      </c>
      <c r="AD3799">
        <v>41596</v>
      </c>
      <c r="AE3799">
        <v>32194</v>
      </c>
    </row>
    <row r="3800" spans="1:31" x14ac:dyDescent="0.3">
      <c r="A3800" s="1" t="s">
        <v>4634</v>
      </c>
      <c r="B3800" s="1" t="s">
        <v>47</v>
      </c>
      <c r="C3800" s="1" t="s">
        <v>48</v>
      </c>
      <c r="D3800" s="2">
        <v>43600</v>
      </c>
      <c r="E3800" s="2">
        <v>43698</v>
      </c>
      <c r="F3800" s="2" t="str">
        <f>TEXT(Sales[[#This Row],[OrderDate]],"dd")</f>
        <v>21</v>
      </c>
      <c r="G3800" s="2">
        <v>43712</v>
      </c>
      <c r="H3800" s="2">
        <v>43719</v>
      </c>
      <c r="I3800" s="1" t="s">
        <v>32</v>
      </c>
      <c r="J3800">
        <v>15</v>
      </c>
      <c r="K3800" s="1" t="s">
        <v>134</v>
      </c>
      <c r="L3800">
        <v>1</v>
      </c>
      <c r="M3800" s="1" t="s">
        <v>79</v>
      </c>
      <c r="N3800">
        <v>13</v>
      </c>
      <c r="O3800" s="1" t="s">
        <v>193</v>
      </c>
      <c r="P3800">
        <v>2</v>
      </c>
      <c r="Q3800">
        <v>0.05</v>
      </c>
      <c r="R3800">
        <v>6492.3</v>
      </c>
      <c r="S3800">
        <v>2661.8429999999998</v>
      </c>
      <c r="T3800">
        <v>5323.6859999999997</v>
      </c>
      <c r="U3800">
        <v>12335.37</v>
      </c>
      <c r="V3800">
        <f>Sales[[#This Row],[Total Revenue]]-Sales[[#This Row],[Total Buying]]</f>
        <v>7011.6840000000011</v>
      </c>
      <c r="W3800">
        <v>31</v>
      </c>
      <c r="X3800" s="1" t="s">
        <v>330</v>
      </c>
      <c r="Y3800" s="1" t="s">
        <v>331</v>
      </c>
      <c r="Z3800" s="1" t="s">
        <v>158</v>
      </c>
      <c r="AA3800" s="1" t="s">
        <v>159</v>
      </c>
      <c r="AB3800" s="1" t="s">
        <v>116</v>
      </c>
      <c r="AC3800" s="1" t="s">
        <v>159</v>
      </c>
      <c r="AD3800">
        <v>49316</v>
      </c>
      <c r="AE3800">
        <v>79487</v>
      </c>
    </row>
    <row r="3801" spans="1:31" x14ac:dyDescent="0.3">
      <c r="A3801" s="1" t="s">
        <v>4635</v>
      </c>
      <c r="B3801" s="1" t="s">
        <v>47</v>
      </c>
      <c r="C3801" s="1" t="s">
        <v>31</v>
      </c>
      <c r="D3801" s="2">
        <v>43600</v>
      </c>
      <c r="E3801" s="2">
        <v>43698</v>
      </c>
      <c r="F3801" s="2" t="str">
        <f>TEXT(Sales[[#This Row],[OrderDate]],"dd")</f>
        <v>21</v>
      </c>
      <c r="G3801" s="2">
        <v>43702</v>
      </c>
      <c r="H3801" s="2">
        <v>43711</v>
      </c>
      <c r="I3801" s="1" t="s">
        <v>32</v>
      </c>
      <c r="J3801">
        <v>13</v>
      </c>
      <c r="K3801" s="1" t="s">
        <v>88</v>
      </c>
      <c r="L3801">
        <v>3</v>
      </c>
      <c r="M3801" s="1" t="s">
        <v>175</v>
      </c>
      <c r="N3801">
        <v>38</v>
      </c>
      <c r="O3801" s="1" t="s">
        <v>119</v>
      </c>
      <c r="P3801">
        <v>4</v>
      </c>
      <c r="Q3801">
        <v>7.4999999999999997E-2</v>
      </c>
      <c r="R3801">
        <v>1085.4000000000001</v>
      </c>
      <c r="S3801">
        <v>879.17400000000009</v>
      </c>
      <c r="T3801">
        <v>3516.6960000000004</v>
      </c>
      <c r="U3801">
        <v>4015.9800000000005</v>
      </c>
      <c r="V3801">
        <f>Sales[[#This Row],[Total Revenue]]-Sales[[#This Row],[Total Buying]]</f>
        <v>499.28400000000011</v>
      </c>
      <c r="W3801">
        <v>231</v>
      </c>
      <c r="X3801" s="1" t="s">
        <v>569</v>
      </c>
      <c r="Y3801" s="1" t="s">
        <v>570</v>
      </c>
      <c r="Z3801" s="1" t="s">
        <v>316</v>
      </c>
      <c r="AA3801" s="1" t="s">
        <v>317</v>
      </c>
      <c r="AB3801" s="1" t="s">
        <v>56</v>
      </c>
      <c r="AC3801" s="1" t="s">
        <v>317</v>
      </c>
      <c r="AD3801">
        <v>100513</v>
      </c>
      <c r="AE3801">
        <v>50420</v>
      </c>
    </row>
    <row r="3802" spans="1:31" x14ac:dyDescent="0.3">
      <c r="A3802" s="1" t="s">
        <v>4636</v>
      </c>
      <c r="B3802" s="1" t="s">
        <v>30</v>
      </c>
      <c r="C3802" s="1" t="s">
        <v>48</v>
      </c>
      <c r="D3802" s="2">
        <v>43600</v>
      </c>
      <c r="E3802" s="2">
        <v>43698</v>
      </c>
      <c r="F3802" s="2" t="str">
        <f>TEXT(Sales[[#This Row],[OrderDate]],"dd")</f>
        <v>21</v>
      </c>
      <c r="G3802" s="2">
        <v>43711</v>
      </c>
      <c r="H3802" s="2">
        <v>43718</v>
      </c>
      <c r="I3802" s="1" t="s">
        <v>32</v>
      </c>
      <c r="J3802">
        <v>3</v>
      </c>
      <c r="K3802" s="1" t="s">
        <v>154</v>
      </c>
      <c r="L3802">
        <v>12</v>
      </c>
      <c r="M3802" s="1" t="s">
        <v>380</v>
      </c>
      <c r="N3802">
        <v>29</v>
      </c>
      <c r="O3802" s="1" t="s">
        <v>360</v>
      </c>
      <c r="P3802">
        <v>1</v>
      </c>
      <c r="Q3802">
        <v>0.4</v>
      </c>
      <c r="R3802">
        <v>1728.6000000000001</v>
      </c>
      <c r="S3802">
        <v>1019.874</v>
      </c>
      <c r="T3802">
        <v>1019.874</v>
      </c>
      <c r="U3802">
        <v>1037.1600000000001</v>
      </c>
      <c r="V3802">
        <f>Sales[[#This Row],[Total Revenue]]-Sales[[#This Row],[Total Buying]]</f>
        <v>17.286000000000058</v>
      </c>
      <c r="W3802">
        <v>1</v>
      </c>
      <c r="X3802" s="1" t="s">
        <v>52</v>
      </c>
      <c r="Y3802" s="1" t="s">
        <v>53</v>
      </c>
      <c r="Z3802" s="1" t="s">
        <v>54</v>
      </c>
      <c r="AA3802" s="1" t="s">
        <v>55</v>
      </c>
      <c r="AB3802" s="1" t="s">
        <v>56</v>
      </c>
      <c r="AC3802" s="1" t="s">
        <v>55</v>
      </c>
      <c r="AD3802">
        <v>89972</v>
      </c>
      <c r="AE3802">
        <v>31061</v>
      </c>
    </row>
    <row r="3803" spans="1:31" x14ac:dyDescent="0.3">
      <c r="A3803" s="1" t="s">
        <v>4637</v>
      </c>
      <c r="B3803" s="1" t="s">
        <v>47</v>
      </c>
      <c r="C3803" s="1" t="s">
        <v>62</v>
      </c>
      <c r="D3803" s="2">
        <v>43600</v>
      </c>
      <c r="E3803" s="2">
        <v>43698</v>
      </c>
      <c r="F3803" s="2" t="str">
        <f>TEXT(Sales[[#This Row],[OrderDate]],"dd")</f>
        <v>21</v>
      </c>
      <c r="G3803" s="2">
        <v>43705</v>
      </c>
      <c r="H3803" s="2">
        <v>43710</v>
      </c>
      <c r="I3803" s="1" t="s">
        <v>32</v>
      </c>
      <c r="J3803">
        <v>15</v>
      </c>
      <c r="K3803" s="1" t="s">
        <v>134</v>
      </c>
      <c r="L3803">
        <v>8</v>
      </c>
      <c r="M3803" s="1" t="s">
        <v>98</v>
      </c>
      <c r="N3803">
        <v>7</v>
      </c>
      <c r="O3803" s="1" t="s">
        <v>260</v>
      </c>
      <c r="P3803">
        <v>8</v>
      </c>
      <c r="Q3803">
        <v>0.05</v>
      </c>
      <c r="R3803">
        <v>1916.2</v>
      </c>
      <c r="S3803">
        <v>1379.664</v>
      </c>
      <c r="T3803">
        <v>11037.312</v>
      </c>
      <c r="U3803">
        <v>14563.12</v>
      </c>
      <c r="V3803">
        <f>Sales[[#This Row],[Total Revenue]]-Sales[[#This Row],[Total Buying]]</f>
        <v>3525.8080000000009</v>
      </c>
      <c r="W3803">
        <v>291</v>
      </c>
      <c r="X3803" s="1" t="s">
        <v>296</v>
      </c>
      <c r="Y3803" s="1" t="s">
        <v>297</v>
      </c>
      <c r="Z3803" s="1" t="s">
        <v>298</v>
      </c>
      <c r="AA3803" s="1" t="s">
        <v>299</v>
      </c>
      <c r="AB3803" s="1" t="s">
        <v>116</v>
      </c>
      <c r="AC3803" s="1" t="s">
        <v>299</v>
      </c>
      <c r="AD3803">
        <v>254167</v>
      </c>
      <c r="AE3803">
        <v>55003</v>
      </c>
    </row>
    <row r="3804" spans="1:31" x14ac:dyDescent="0.3">
      <c r="A3804" s="1" t="s">
        <v>4638</v>
      </c>
      <c r="B3804" s="1" t="s">
        <v>30</v>
      </c>
      <c r="C3804" s="1" t="s">
        <v>62</v>
      </c>
      <c r="D3804" s="2">
        <v>43600</v>
      </c>
      <c r="E3804" s="2">
        <v>43698</v>
      </c>
      <c r="F3804" s="2" t="str">
        <f>TEXT(Sales[[#This Row],[OrderDate]],"dd")</f>
        <v>21</v>
      </c>
      <c r="G3804" s="2">
        <v>43706</v>
      </c>
      <c r="H3804" s="2">
        <v>43708</v>
      </c>
      <c r="I3804" s="1" t="s">
        <v>32</v>
      </c>
      <c r="J3804">
        <v>7</v>
      </c>
      <c r="K3804" s="1" t="s">
        <v>188</v>
      </c>
      <c r="L3804">
        <v>37</v>
      </c>
      <c r="M3804" s="1" t="s">
        <v>498</v>
      </c>
      <c r="N3804">
        <v>4</v>
      </c>
      <c r="O3804" s="1" t="s">
        <v>64</v>
      </c>
      <c r="P3804">
        <v>6</v>
      </c>
      <c r="Q3804">
        <v>0.1</v>
      </c>
      <c r="R3804">
        <v>3336.6</v>
      </c>
      <c r="S3804">
        <v>2469.0839999999998</v>
      </c>
      <c r="T3804">
        <v>14814.503999999999</v>
      </c>
      <c r="U3804">
        <v>18017.64</v>
      </c>
      <c r="V3804">
        <f>Sales[[#This Row],[Total Revenue]]-Sales[[#This Row],[Total Buying]]</f>
        <v>3203.1360000000004</v>
      </c>
      <c r="W3804">
        <v>321</v>
      </c>
      <c r="X3804" s="1" t="s">
        <v>793</v>
      </c>
      <c r="Y3804" s="1" t="s">
        <v>794</v>
      </c>
      <c r="Z3804" s="1" t="s">
        <v>251</v>
      </c>
      <c r="AA3804" s="1" t="s">
        <v>252</v>
      </c>
      <c r="AB3804" s="1" t="s">
        <v>56</v>
      </c>
      <c r="AC3804" s="1" t="s">
        <v>252</v>
      </c>
      <c r="AD3804">
        <v>74912</v>
      </c>
      <c r="AE3804">
        <v>51970</v>
      </c>
    </row>
    <row r="3805" spans="1:31" x14ac:dyDescent="0.3">
      <c r="A3805" s="1" t="s">
        <v>4639</v>
      </c>
      <c r="B3805" s="1" t="s">
        <v>30</v>
      </c>
      <c r="C3805" s="1" t="s">
        <v>31</v>
      </c>
      <c r="D3805" s="2">
        <v>43600</v>
      </c>
      <c r="E3805" s="2">
        <v>43698</v>
      </c>
      <c r="F3805" s="2" t="str">
        <f>TEXT(Sales[[#This Row],[OrderDate]],"dd")</f>
        <v>21</v>
      </c>
      <c r="G3805" s="2">
        <v>43711</v>
      </c>
      <c r="H3805" s="2">
        <v>43712</v>
      </c>
      <c r="I3805" s="1" t="s">
        <v>32</v>
      </c>
      <c r="J3805">
        <v>4</v>
      </c>
      <c r="K3805" s="1" t="s">
        <v>70</v>
      </c>
      <c r="L3805">
        <v>42</v>
      </c>
      <c r="M3805" s="1" t="s">
        <v>363</v>
      </c>
      <c r="N3805">
        <v>22</v>
      </c>
      <c r="O3805" s="1" t="s">
        <v>128</v>
      </c>
      <c r="P3805">
        <v>8</v>
      </c>
      <c r="Q3805">
        <v>0.05</v>
      </c>
      <c r="R3805">
        <v>227.8</v>
      </c>
      <c r="S3805">
        <v>161.738</v>
      </c>
      <c r="T3805">
        <v>1293.904</v>
      </c>
      <c r="U3805">
        <v>1731.2800000000002</v>
      </c>
      <c r="V3805">
        <f>Sales[[#This Row],[Total Revenue]]-Sales[[#This Row],[Total Buying]]</f>
        <v>437.3760000000002</v>
      </c>
      <c r="W3805">
        <v>260</v>
      </c>
      <c r="X3805" s="1" t="s">
        <v>1983</v>
      </c>
      <c r="Y3805" s="1" t="s">
        <v>37</v>
      </c>
      <c r="Z3805" s="1" t="s">
        <v>38</v>
      </c>
      <c r="AA3805" s="1" t="s">
        <v>39</v>
      </c>
      <c r="AB3805" s="1" t="s">
        <v>40</v>
      </c>
      <c r="AC3805" s="1" t="s">
        <v>39</v>
      </c>
      <c r="AD3805">
        <v>161116</v>
      </c>
      <c r="AE3805">
        <v>87040</v>
      </c>
    </row>
    <row r="3806" spans="1:31" x14ac:dyDescent="0.3">
      <c r="A3806" s="1" t="s">
        <v>4640</v>
      </c>
      <c r="B3806" s="1" t="s">
        <v>47</v>
      </c>
      <c r="C3806" s="1" t="s">
        <v>31</v>
      </c>
      <c r="D3806" s="2">
        <v>43600</v>
      </c>
      <c r="E3806" s="2">
        <v>43698</v>
      </c>
      <c r="F3806" s="2" t="str">
        <f>TEXT(Sales[[#This Row],[OrderDate]],"dd")</f>
        <v>21</v>
      </c>
      <c r="G3806" s="2">
        <v>43716</v>
      </c>
      <c r="H3806" s="2">
        <v>43725</v>
      </c>
      <c r="I3806" s="1" t="s">
        <v>32</v>
      </c>
      <c r="J3806">
        <v>18</v>
      </c>
      <c r="K3806" s="1" t="s">
        <v>49</v>
      </c>
      <c r="L3806">
        <v>12</v>
      </c>
      <c r="M3806" s="1" t="s">
        <v>380</v>
      </c>
      <c r="N3806">
        <v>32</v>
      </c>
      <c r="O3806" s="1" t="s">
        <v>107</v>
      </c>
      <c r="P3806">
        <v>6</v>
      </c>
      <c r="Q3806">
        <v>0.2</v>
      </c>
      <c r="R3806">
        <v>2666.6</v>
      </c>
      <c r="S3806">
        <v>1839.9539999999997</v>
      </c>
      <c r="T3806">
        <v>11039.723999999998</v>
      </c>
      <c r="U3806">
        <v>12799.679999999998</v>
      </c>
      <c r="V3806">
        <f>Sales[[#This Row],[Total Revenue]]-Sales[[#This Row],[Total Buying]]</f>
        <v>1759.9560000000001</v>
      </c>
      <c r="W3806">
        <v>244</v>
      </c>
      <c r="X3806" s="1" t="s">
        <v>1734</v>
      </c>
      <c r="Y3806" s="1" t="s">
        <v>1735</v>
      </c>
      <c r="Z3806" s="1" t="s">
        <v>732</v>
      </c>
      <c r="AA3806" s="1" t="s">
        <v>733</v>
      </c>
      <c r="AB3806" s="1" t="s">
        <v>40</v>
      </c>
      <c r="AC3806" s="1" t="s">
        <v>733</v>
      </c>
      <c r="AD3806">
        <v>99058</v>
      </c>
      <c r="AE3806">
        <v>59537</v>
      </c>
    </row>
    <row r="3807" spans="1:31" x14ac:dyDescent="0.3">
      <c r="A3807" s="1" t="s">
        <v>4641</v>
      </c>
      <c r="B3807" s="1" t="s">
        <v>30</v>
      </c>
      <c r="C3807" s="1" t="s">
        <v>77</v>
      </c>
      <c r="D3807" s="2">
        <v>43600</v>
      </c>
      <c r="E3807" s="2">
        <v>43698</v>
      </c>
      <c r="F3807" s="2" t="str">
        <f>TEXT(Sales[[#This Row],[OrderDate]],"dd")</f>
        <v>21</v>
      </c>
      <c r="G3807" s="2">
        <v>43722</v>
      </c>
      <c r="H3807" s="2">
        <v>43723</v>
      </c>
      <c r="I3807" s="1" t="s">
        <v>32</v>
      </c>
      <c r="J3807">
        <v>6</v>
      </c>
      <c r="K3807" s="1" t="s">
        <v>33</v>
      </c>
      <c r="L3807">
        <v>23</v>
      </c>
      <c r="M3807" s="1" t="s">
        <v>354</v>
      </c>
      <c r="N3807">
        <v>7</v>
      </c>
      <c r="O3807" s="1" t="s">
        <v>260</v>
      </c>
      <c r="P3807">
        <v>1</v>
      </c>
      <c r="Q3807">
        <v>0.1</v>
      </c>
      <c r="R3807">
        <v>167.5</v>
      </c>
      <c r="S3807">
        <v>112.22500000000001</v>
      </c>
      <c r="T3807">
        <v>112.22500000000001</v>
      </c>
      <c r="U3807">
        <v>150.75</v>
      </c>
      <c r="V3807">
        <f>Sales[[#This Row],[Total Revenue]]-Sales[[#This Row],[Total Buying]]</f>
        <v>38.524999999999991</v>
      </c>
      <c r="W3807">
        <v>132</v>
      </c>
      <c r="X3807" s="1" t="s">
        <v>751</v>
      </c>
      <c r="Y3807" s="1" t="s">
        <v>711</v>
      </c>
      <c r="Z3807" s="1" t="s">
        <v>306</v>
      </c>
      <c r="AA3807" s="1" t="s">
        <v>307</v>
      </c>
      <c r="AB3807" s="1" t="s">
        <v>56</v>
      </c>
      <c r="AC3807" s="1" t="s">
        <v>307</v>
      </c>
      <c r="AD3807">
        <v>41422</v>
      </c>
      <c r="AE3807">
        <v>41321</v>
      </c>
    </row>
    <row r="3808" spans="1:31" x14ac:dyDescent="0.3">
      <c r="A3808" s="1" t="s">
        <v>4642</v>
      </c>
      <c r="B3808" s="1" t="s">
        <v>30</v>
      </c>
      <c r="C3808" s="1" t="s">
        <v>62</v>
      </c>
      <c r="D3808" s="2">
        <v>43600</v>
      </c>
      <c r="E3808" s="2">
        <v>43699</v>
      </c>
      <c r="F3808" s="2" t="str">
        <f>TEXT(Sales[[#This Row],[OrderDate]],"dd")</f>
        <v>22</v>
      </c>
      <c r="G3808" s="2">
        <v>43714</v>
      </c>
      <c r="H3808" s="2">
        <v>43721</v>
      </c>
      <c r="I3808" s="1" t="s">
        <v>32</v>
      </c>
      <c r="J3808">
        <v>12</v>
      </c>
      <c r="K3808" s="1" t="s">
        <v>208</v>
      </c>
      <c r="L3808">
        <v>13</v>
      </c>
      <c r="M3808" s="1" t="s">
        <v>118</v>
      </c>
      <c r="N3808">
        <v>36</v>
      </c>
      <c r="O3808" s="1" t="s">
        <v>227</v>
      </c>
      <c r="P3808">
        <v>5</v>
      </c>
      <c r="Q3808">
        <v>7.4999999999999997E-2</v>
      </c>
      <c r="R3808">
        <v>3812.3</v>
      </c>
      <c r="S3808">
        <v>2630.4870000000001</v>
      </c>
      <c r="T3808">
        <v>13152.435000000001</v>
      </c>
      <c r="U3808">
        <v>17631.887500000001</v>
      </c>
      <c r="V3808">
        <f>Sales[[#This Row],[Total Revenue]]-Sales[[#This Row],[Total Buying]]</f>
        <v>4479.4524999999994</v>
      </c>
      <c r="W3808">
        <v>280</v>
      </c>
      <c r="X3808" s="1" t="s">
        <v>151</v>
      </c>
      <c r="Y3808" s="1" t="s">
        <v>152</v>
      </c>
      <c r="Z3808" s="1" t="s">
        <v>145</v>
      </c>
      <c r="AA3808" s="1" t="s">
        <v>146</v>
      </c>
      <c r="AB3808" s="1" t="s">
        <v>147</v>
      </c>
      <c r="AC3808" s="1" t="s">
        <v>146</v>
      </c>
      <c r="AD3808">
        <v>167100</v>
      </c>
      <c r="AE3808">
        <v>26150</v>
      </c>
    </row>
    <row r="3809" spans="1:31" x14ac:dyDescent="0.3">
      <c r="A3809" s="1" t="s">
        <v>4643</v>
      </c>
      <c r="B3809" s="1" t="s">
        <v>30</v>
      </c>
      <c r="C3809" s="1" t="s">
        <v>77</v>
      </c>
      <c r="D3809" s="2">
        <v>43600</v>
      </c>
      <c r="E3809" s="2">
        <v>43699</v>
      </c>
      <c r="F3809" s="2" t="str">
        <f>TEXT(Sales[[#This Row],[OrderDate]],"dd")</f>
        <v>22</v>
      </c>
      <c r="G3809" s="2">
        <v>43712</v>
      </c>
      <c r="H3809" s="2">
        <v>43719</v>
      </c>
      <c r="I3809" s="1" t="s">
        <v>32</v>
      </c>
      <c r="J3809">
        <v>11</v>
      </c>
      <c r="K3809" s="1" t="s">
        <v>125</v>
      </c>
      <c r="L3809">
        <v>17</v>
      </c>
      <c r="M3809" s="1" t="s">
        <v>278</v>
      </c>
      <c r="N3809">
        <v>19</v>
      </c>
      <c r="O3809" s="1" t="s">
        <v>726</v>
      </c>
      <c r="P3809">
        <v>8</v>
      </c>
      <c r="Q3809">
        <v>0.1</v>
      </c>
      <c r="R3809">
        <v>3149</v>
      </c>
      <c r="S3809">
        <v>1952.3799999999999</v>
      </c>
      <c r="T3809">
        <v>15619.039999999999</v>
      </c>
      <c r="U3809">
        <v>22672.799999999999</v>
      </c>
      <c r="V3809">
        <f>Sales[[#This Row],[Total Revenue]]-Sales[[#This Row],[Total Buying]]</f>
        <v>7053.76</v>
      </c>
      <c r="W3809">
        <v>194</v>
      </c>
      <c r="X3809" s="1" t="s">
        <v>1022</v>
      </c>
      <c r="Y3809" s="1" t="s">
        <v>1023</v>
      </c>
      <c r="Z3809" s="1" t="s">
        <v>219</v>
      </c>
      <c r="AA3809" s="1" t="s">
        <v>220</v>
      </c>
      <c r="AB3809" s="1" t="s">
        <v>147</v>
      </c>
      <c r="AC3809" s="1" t="s">
        <v>220</v>
      </c>
      <c r="AD3809">
        <v>54629</v>
      </c>
      <c r="AE3809">
        <v>38749</v>
      </c>
    </row>
    <row r="3810" spans="1:31" x14ac:dyDescent="0.3">
      <c r="A3810" s="1" t="s">
        <v>4644</v>
      </c>
      <c r="B3810" s="1" t="s">
        <v>100</v>
      </c>
      <c r="C3810" s="1" t="s">
        <v>239</v>
      </c>
      <c r="D3810" s="2">
        <v>43600</v>
      </c>
      <c r="E3810" s="2">
        <v>43699</v>
      </c>
      <c r="F3810" s="2" t="str">
        <f>TEXT(Sales[[#This Row],[OrderDate]],"dd")</f>
        <v>22</v>
      </c>
      <c r="G3810" s="2">
        <v>43719</v>
      </c>
      <c r="H3810" s="2">
        <v>43723</v>
      </c>
      <c r="I3810" s="1" t="s">
        <v>32</v>
      </c>
      <c r="J3810">
        <v>27</v>
      </c>
      <c r="K3810" s="1" t="s">
        <v>179</v>
      </c>
      <c r="L3810">
        <v>45</v>
      </c>
      <c r="M3810" s="1" t="s">
        <v>639</v>
      </c>
      <c r="N3810">
        <v>47</v>
      </c>
      <c r="O3810" s="1" t="s">
        <v>254</v>
      </c>
      <c r="P3810">
        <v>3</v>
      </c>
      <c r="Q3810">
        <v>0.05</v>
      </c>
      <c r="R3810">
        <v>3886</v>
      </c>
      <c r="S3810">
        <v>1632.12</v>
      </c>
      <c r="T3810">
        <v>4896.3599999999997</v>
      </c>
      <c r="U3810">
        <v>11075.099999999999</v>
      </c>
      <c r="V3810">
        <f>Sales[[#This Row],[Total Revenue]]-Sales[[#This Row],[Total Buying]]</f>
        <v>6178.7399999999989</v>
      </c>
      <c r="W3810">
        <v>366</v>
      </c>
      <c r="X3810" s="1" t="s">
        <v>888</v>
      </c>
      <c r="Y3810" s="1" t="s">
        <v>889</v>
      </c>
      <c r="Z3810" s="1" t="s">
        <v>415</v>
      </c>
      <c r="AA3810" s="1" t="s">
        <v>416</v>
      </c>
      <c r="AB3810" s="1" t="s">
        <v>147</v>
      </c>
      <c r="AC3810" s="1" t="s">
        <v>416</v>
      </c>
      <c r="AD3810">
        <v>104087</v>
      </c>
      <c r="AE3810">
        <v>54896</v>
      </c>
    </row>
    <row r="3811" spans="1:31" x14ac:dyDescent="0.3">
      <c r="A3811" s="1" t="s">
        <v>4645</v>
      </c>
      <c r="B3811" s="1" t="s">
        <v>30</v>
      </c>
      <c r="C3811" s="1" t="s">
        <v>424</v>
      </c>
      <c r="D3811" s="2">
        <v>43600</v>
      </c>
      <c r="E3811" s="2">
        <v>43699</v>
      </c>
      <c r="F3811" s="2" t="str">
        <f>TEXT(Sales[[#This Row],[OrderDate]],"dd")</f>
        <v>22</v>
      </c>
      <c r="G3811" s="2">
        <v>43722</v>
      </c>
      <c r="H3811" s="2">
        <v>43726</v>
      </c>
      <c r="I3811" s="1" t="s">
        <v>32</v>
      </c>
      <c r="J3811">
        <v>10</v>
      </c>
      <c r="K3811" s="1" t="s">
        <v>121</v>
      </c>
      <c r="L3811">
        <v>18</v>
      </c>
      <c r="M3811" s="1" t="s">
        <v>334</v>
      </c>
      <c r="N3811">
        <v>45</v>
      </c>
      <c r="O3811" s="1" t="s">
        <v>109</v>
      </c>
      <c r="P3811">
        <v>8</v>
      </c>
      <c r="Q3811">
        <v>0.15</v>
      </c>
      <c r="R3811">
        <v>5293</v>
      </c>
      <c r="S3811">
        <v>2487.71</v>
      </c>
      <c r="T3811">
        <v>19901.68</v>
      </c>
      <c r="U3811">
        <v>35992.400000000001</v>
      </c>
      <c r="V3811">
        <f>Sales[[#This Row],[Total Revenue]]-Sales[[#This Row],[Total Buying]]</f>
        <v>16090.720000000001</v>
      </c>
      <c r="W3811">
        <v>85</v>
      </c>
      <c r="X3811" s="1" t="s">
        <v>1046</v>
      </c>
      <c r="Y3811" s="1" t="s">
        <v>1047</v>
      </c>
      <c r="Z3811" s="1" t="s">
        <v>158</v>
      </c>
      <c r="AA3811" s="1" t="s">
        <v>159</v>
      </c>
      <c r="AB3811" s="1" t="s">
        <v>116</v>
      </c>
      <c r="AC3811" s="1" t="s">
        <v>159</v>
      </c>
      <c r="AD3811">
        <v>41216</v>
      </c>
      <c r="AE3811">
        <v>57028</v>
      </c>
    </row>
    <row r="3812" spans="1:31" x14ac:dyDescent="0.3">
      <c r="A3812" s="1" t="s">
        <v>4646</v>
      </c>
      <c r="B3812" s="1" t="s">
        <v>42</v>
      </c>
      <c r="C3812" s="1" t="s">
        <v>62</v>
      </c>
      <c r="D3812" s="2">
        <v>43600</v>
      </c>
      <c r="E3812" s="2">
        <v>43699</v>
      </c>
      <c r="F3812" s="2" t="str">
        <f>TEXT(Sales[[#This Row],[OrderDate]],"dd")</f>
        <v>22</v>
      </c>
      <c r="G3812" s="2">
        <v>43722</v>
      </c>
      <c r="H3812" s="2">
        <v>43729</v>
      </c>
      <c r="I3812" s="1" t="s">
        <v>32</v>
      </c>
      <c r="J3812">
        <v>22</v>
      </c>
      <c r="K3812" s="1" t="s">
        <v>85</v>
      </c>
      <c r="L3812">
        <v>10</v>
      </c>
      <c r="M3812" s="1" t="s">
        <v>273</v>
      </c>
      <c r="N3812">
        <v>13</v>
      </c>
      <c r="O3812" s="1" t="s">
        <v>193</v>
      </c>
      <c r="P3812">
        <v>7</v>
      </c>
      <c r="Q3812">
        <v>0.1</v>
      </c>
      <c r="R3812">
        <v>1045.2</v>
      </c>
      <c r="S3812">
        <v>825.70800000000008</v>
      </c>
      <c r="T3812">
        <v>5779.9560000000001</v>
      </c>
      <c r="U3812">
        <v>6584.76</v>
      </c>
      <c r="V3812">
        <f>Sales[[#This Row],[Total Revenue]]-Sales[[#This Row],[Total Buying]]</f>
        <v>804.80400000000009</v>
      </c>
      <c r="W3812">
        <v>287</v>
      </c>
      <c r="X3812" s="1" t="s">
        <v>1228</v>
      </c>
      <c r="Y3812" s="1" t="s">
        <v>1229</v>
      </c>
      <c r="Z3812" s="1" t="s">
        <v>211</v>
      </c>
      <c r="AA3812" s="1" t="s">
        <v>212</v>
      </c>
      <c r="AB3812" s="1" t="s">
        <v>56</v>
      </c>
      <c r="AC3812" s="1" t="s">
        <v>212</v>
      </c>
      <c r="AD3812">
        <v>164471</v>
      </c>
      <c r="AE3812">
        <v>42284</v>
      </c>
    </row>
    <row r="3813" spans="1:31" x14ac:dyDescent="0.3">
      <c r="A3813" s="1" t="s">
        <v>4647</v>
      </c>
      <c r="B3813" s="1" t="s">
        <v>100</v>
      </c>
      <c r="C3813" s="1" t="s">
        <v>62</v>
      </c>
      <c r="D3813" s="2">
        <v>43600</v>
      </c>
      <c r="E3813" s="2">
        <v>43699</v>
      </c>
      <c r="F3813" s="2" t="str">
        <f>TEXT(Sales[[#This Row],[OrderDate]],"dd")</f>
        <v>22</v>
      </c>
      <c r="G3813" s="2">
        <v>43706</v>
      </c>
      <c r="H3813" s="2">
        <v>43714</v>
      </c>
      <c r="I3813" s="1" t="s">
        <v>32</v>
      </c>
      <c r="J3813">
        <v>28</v>
      </c>
      <c r="K3813" s="1" t="s">
        <v>101</v>
      </c>
      <c r="L3813">
        <v>49</v>
      </c>
      <c r="M3813" s="1" t="s">
        <v>74</v>
      </c>
      <c r="N3813">
        <v>20</v>
      </c>
      <c r="O3813" s="1" t="s">
        <v>245</v>
      </c>
      <c r="P3813">
        <v>4</v>
      </c>
      <c r="Q3813">
        <v>7.4999999999999997E-2</v>
      </c>
      <c r="R3813">
        <v>3376.8</v>
      </c>
      <c r="S3813">
        <v>2026.08</v>
      </c>
      <c r="T3813">
        <v>8104.32</v>
      </c>
      <c r="U3813">
        <v>12494.16</v>
      </c>
      <c r="V3813">
        <f>Sales[[#This Row],[Total Revenue]]-Sales[[#This Row],[Total Buying]]</f>
        <v>4389.84</v>
      </c>
      <c r="W3813">
        <v>295</v>
      </c>
      <c r="X3813" s="1" t="s">
        <v>940</v>
      </c>
      <c r="Y3813" s="1" t="s">
        <v>941</v>
      </c>
      <c r="Z3813" s="1" t="s">
        <v>67</v>
      </c>
      <c r="AA3813" s="1" t="s">
        <v>68</v>
      </c>
      <c r="AB3813" s="1" t="s">
        <v>40</v>
      </c>
      <c r="AC3813" s="1" t="s">
        <v>68</v>
      </c>
      <c r="AD3813">
        <v>132468</v>
      </c>
      <c r="AE3813">
        <v>40715</v>
      </c>
    </row>
    <row r="3814" spans="1:31" x14ac:dyDescent="0.3">
      <c r="A3814" s="1" t="s">
        <v>4648</v>
      </c>
      <c r="B3814" s="1" t="s">
        <v>30</v>
      </c>
      <c r="C3814" s="1" t="s">
        <v>77</v>
      </c>
      <c r="D3814" s="2">
        <v>43600</v>
      </c>
      <c r="E3814" s="2">
        <v>43699</v>
      </c>
      <c r="F3814" s="2" t="str">
        <f>TEXT(Sales[[#This Row],[OrderDate]],"dd")</f>
        <v>22</v>
      </c>
      <c r="G3814" s="2">
        <v>43711</v>
      </c>
      <c r="H3814" s="2">
        <v>43718</v>
      </c>
      <c r="I3814" s="1" t="s">
        <v>32</v>
      </c>
      <c r="J3814">
        <v>12</v>
      </c>
      <c r="K3814" s="1" t="s">
        <v>208</v>
      </c>
      <c r="L3814">
        <v>47</v>
      </c>
      <c r="M3814" s="1" t="s">
        <v>267</v>
      </c>
      <c r="N3814">
        <v>25</v>
      </c>
      <c r="O3814" s="1" t="s">
        <v>216</v>
      </c>
      <c r="P3814">
        <v>4</v>
      </c>
      <c r="Q3814">
        <v>7.4999999999999997E-2</v>
      </c>
      <c r="R3814">
        <v>1768.8</v>
      </c>
      <c r="S3814">
        <v>1167.4080000000001</v>
      </c>
      <c r="T3814">
        <v>4669.6320000000005</v>
      </c>
      <c r="U3814">
        <v>6544.5599999999995</v>
      </c>
      <c r="V3814">
        <f>Sales[[#This Row],[Total Revenue]]-Sales[[#This Row],[Total Buying]]</f>
        <v>1874.927999999999</v>
      </c>
      <c r="W3814">
        <v>155</v>
      </c>
      <c r="X3814" s="1" t="s">
        <v>1222</v>
      </c>
      <c r="Y3814" s="1" t="s">
        <v>844</v>
      </c>
      <c r="Z3814" s="1" t="s">
        <v>196</v>
      </c>
      <c r="AA3814" s="1" t="s">
        <v>197</v>
      </c>
      <c r="AB3814" s="1" t="s">
        <v>147</v>
      </c>
      <c r="AC3814" s="1" t="s">
        <v>197</v>
      </c>
      <c r="AD3814">
        <v>50476</v>
      </c>
      <c r="AE3814">
        <v>49925</v>
      </c>
    </row>
    <row r="3815" spans="1:31" x14ac:dyDescent="0.3">
      <c r="A3815" s="1" t="s">
        <v>4649</v>
      </c>
      <c r="B3815" s="1" t="s">
        <v>47</v>
      </c>
      <c r="C3815" s="1" t="s">
        <v>77</v>
      </c>
      <c r="D3815" s="2">
        <v>43600</v>
      </c>
      <c r="E3815" s="2">
        <v>43700</v>
      </c>
      <c r="F3815" s="2" t="str">
        <f>TEXT(Sales[[#This Row],[OrderDate]],"dd")</f>
        <v>23</v>
      </c>
      <c r="G3815" s="2">
        <v>43709</v>
      </c>
      <c r="H3815" s="2">
        <v>43717</v>
      </c>
      <c r="I3815" s="1" t="s">
        <v>32</v>
      </c>
      <c r="J3815">
        <v>13</v>
      </c>
      <c r="K3815" s="1" t="s">
        <v>88</v>
      </c>
      <c r="L3815">
        <v>26</v>
      </c>
      <c r="M3815" s="1" t="s">
        <v>215</v>
      </c>
      <c r="N3815">
        <v>39</v>
      </c>
      <c r="O3815" s="1" t="s">
        <v>288</v>
      </c>
      <c r="P3815">
        <v>7</v>
      </c>
      <c r="Q3815">
        <v>0.2</v>
      </c>
      <c r="R3815">
        <v>2331.6</v>
      </c>
      <c r="S3815">
        <v>1678.752</v>
      </c>
      <c r="T3815">
        <v>11751.263999999999</v>
      </c>
      <c r="U3815">
        <v>13056.96</v>
      </c>
      <c r="V3815">
        <f>Sales[[#This Row],[Total Revenue]]-Sales[[#This Row],[Total Buying]]</f>
        <v>1305.6959999999999</v>
      </c>
      <c r="W3815">
        <v>168</v>
      </c>
      <c r="X3815" s="1" t="s">
        <v>1172</v>
      </c>
      <c r="Y3815" s="1" t="s">
        <v>532</v>
      </c>
      <c r="Z3815" s="1" t="s">
        <v>196</v>
      </c>
      <c r="AA3815" s="1" t="s">
        <v>197</v>
      </c>
      <c r="AB3815" s="1" t="s">
        <v>147</v>
      </c>
      <c r="AC3815" s="1" t="s">
        <v>197</v>
      </c>
      <c r="AD3815">
        <v>37478</v>
      </c>
      <c r="AE3815">
        <v>69857</v>
      </c>
    </row>
    <row r="3816" spans="1:31" x14ac:dyDescent="0.3">
      <c r="A3816" s="1" t="s">
        <v>4650</v>
      </c>
      <c r="B3816" s="1" t="s">
        <v>30</v>
      </c>
      <c r="C3816" s="1" t="s">
        <v>62</v>
      </c>
      <c r="D3816" s="2">
        <v>43600</v>
      </c>
      <c r="E3816" s="2">
        <v>43700</v>
      </c>
      <c r="F3816" s="2" t="str">
        <f>TEXT(Sales[[#This Row],[OrderDate]],"dd")</f>
        <v>23</v>
      </c>
      <c r="G3816" s="2">
        <v>43718</v>
      </c>
      <c r="H3816" s="2">
        <v>43722</v>
      </c>
      <c r="I3816" s="1" t="s">
        <v>32</v>
      </c>
      <c r="J3816">
        <v>9</v>
      </c>
      <c r="K3816" s="1" t="s">
        <v>214</v>
      </c>
      <c r="L3816">
        <v>5</v>
      </c>
      <c r="M3816" s="1" t="s">
        <v>106</v>
      </c>
      <c r="N3816">
        <v>23</v>
      </c>
      <c r="O3816" s="1" t="s">
        <v>103</v>
      </c>
      <c r="P3816">
        <v>4</v>
      </c>
      <c r="Q3816">
        <v>0.05</v>
      </c>
      <c r="R3816">
        <v>1092.1000000000001</v>
      </c>
      <c r="S3816">
        <v>513.28700000000003</v>
      </c>
      <c r="T3816">
        <v>2053.1480000000001</v>
      </c>
      <c r="U3816">
        <v>4149.9800000000005</v>
      </c>
      <c r="V3816">
        <f>Sales[[#This Row],[Total Revenue]]-Sales[[#This Row],[Total Buying]]</f>
        <v>2096.8320000000003</v>
      </c>
      <c r="W3816">
        <v>314</v>
      </c>
      <c r="X3816" s="1" t="s">
        <v>1551</v>
      </c>
      <c r="Y3816" s="1" t="s">
        <v>1552</v>
      </c>
      <c r="Z3816" s="1" t="s">
        <v>251</v>
      </c>
      <c r="AA3816" s="1" t="s">
        <v>252</v>
      </c>
      <c r="AB3816" s="1" t="s">
        <v>56</v>
      </c>
      <c r="AC3816" s="1" t="s">
        <v>252</v>
      </c>
      <c r="AD3816">
        <v>36175</v>
      </c>
      <c r="AE3816">
        <v>34186</v>
      </c>
    </row>
    <row r="3817" spans="1:31" x14ac:dyDescent="0.3">
      <c r="A3817" s="1" t="s">
        <v>4651</v>
      </c>
      <c r="B3817" s="1" t="s">
        <v>100</v>
      </c>
      <c r="C3817" s="1" t="s">
        <v>31</v>
      </c>
      <c r="D3817" s="2">
        <v>43600</v>
      </c>
      <c r="E3817" s="2">
        <v>43700</v>
      </c>
      <c r="F3817" s="2" t="str">
        <f>TEXT(Sales[[#This Row],[OrderDate]],"dd")</f>
        <v>23</v>
      </c>
      <c r="G3817" s="2">
        <v>43706</v>
      </c>
      <c r="H3817" s="2">
        <v>43716</v>
      </c>
      <c r="I3817" s="1" t="s">
        <v>32</v>
      </c>
      <c r="J3817">
        <v>28</v>
      </c>
      <c r="K3817" s="1" t="s">
        <v>101</v>
      </c>
      <c r="L3817">
        <v>17</v>
      </c>
      <c r="M3817" s="1" t="s">
        <v>278</v>
      </c>
      <c r="N3817">
        <v>20</v>
      </c>
      <c r="O3817" s="1" t="s">
        <v>245</v>
      </c>
      <c r="P3817">
        <v>2</v>
      </c>
      <c r="Q3817">
        <v>0.05</v>
      </c>
      <c r="R3817">
        <v>2432.1</v>
      </c>
      <c r="S3817">
        <v>1897.038</v>
      </c>
      <c r="T3817">
        <v>3794.076</v>
      </c>
      <c r="U3817">
        <v>4620.99</v>
      </c>
      <c r="V3817">
        <f>Sales[[#This Row],[Total Revenue]]-Sales[[#This Row],[Total Buying]]</f>
        <v>826.91399999999976</v>
      </c>
      <c r="W3817">
        <v>210</v>
      </c>
      <c r="X3817" s="1" t="s">
        <v>1517</v>
      </c>
      <c r="Y3817" s="1" t="s">
        <v>1518</v>
      </c>
      <c r="Z3817" s="1" t="s">
        <v>586</v>
      </c>
      <c r="AA3817" s="1" t="s">
        <v>587</v>
      </c>
      <c r="AB3817" s="1" t="s">
        <v>40</v>
      </c>
      <c r="AC3817" s="1" t="s">
        <v>587</v>
      </c>
      <c r="AD3817">
        <v>68576</v>
      </c>
      <c r="AE3817">
        <v>45472</v>
      </c>
    </row>
    <row r="3818" spans="1:31" x14ac:dyDescent="0.3">
      <c r="A3818" s="1" t="s">
        <v>4652</v>
      </c>
      <c r="B3818" s="1" t="s">
        <v>47</v>
      </c>
      <c r="C3818" s="1" t="s">
        <v>77</v>
      </c>
      <c r="D3818" s="2">
        <v>43600</v>
      </c>
      <c r="E3818" s="2">
        <v>43700</v>
      </c>
      <c r="F3818" s="2" t="str">
        <f>TEXT(Sales[[#This Row],[OrderDate]],"dd")</f>
        <v>23</v>
      </c>
      <c r="G3818" s="2">
        <v>43721</v>
      </c>
      <c r="H3818" s="2">
        <v>43730</v>
      </c>
      <c r="I3818" s="1" t="s">
        <v>32</v>
      </c>
      <c r="J3818">
        <v>19</v>
      </c>
      <c r="K3818" s="1" t="s">
        <v>97</v>
      </c>
      <c r="L3818">
        <v>37</v>
      </c>
      <c r="M3818" s="1" t="s">
        <v>498</v>
      </c>
      <c r="N3818">
        <v>40</v>
      </c>
      <c r="O3818" s="1" t="s">
        <v>199</v>
      </c>
      <c r="P3818">
        <v>5</v>
      </c>
      <c r="Q3818">
        <v>0.1</v>
      </c>
      <c r="R3818">
        <v>737</v>
      </c>
      <c r="S3818">
        <v>523.27</v>
      </c>
      <c r="T3818">
        <v>2616.35</v>
      </c>
      <c r="U3818">
        <v>3316.5</v>
      </c>
      <c r="V3818">
        <f>Sales[[#This Row],[Total Revenue]]-Sales[[#This Row],[Total Buying]]</f>
        <v>700.15000000000009</v>
      </c>
      <c r="W3818">
        <v>141</v>
      </c>
      <c r="X3818" s="1" t="s">
        <v>455</v>
      </c>
      <c r="Y3818" s="1" t="s">
        <v>456</v>
      </c>
      <c r="Z3818" s="1" t="s">
        <v>457</v>
      </c>
      <c r="AA3818" s="1" t="s">
        <v>458</v>
      </c>
      <c r="AB3818" s="1" t="s">
        <v>56</v>
      </c>
      <c r="AC3818" s="1" t="s">
        <v>458</v>
      </c>
      <c r="AD3818">
        <v>73917</v>
      </c>
      <c r="AE3818">
        <v>39464</v>
      </c>
    </row>
    <row r="3819" spans="1:31" x14ac:dyDescent="0.3">
      <c r="A3819" s="1" t="s">
        <v>4653</v>
      </c>
      <c r="B3819" s="1" t="s">
        <v>30</v>
      </c>
      <c r="C3819" s="1" t="s">
        <v>48</v>
      </c>
      <c r="D3819" s="2">
        <v>43600</v>
      </c>
      <c r="E3819" s="2">
        <v>43700</v>
      </c>
      <c r="F3819" s="2" t="str">
        <f>TEXT(Sales[[#This Row],[OrderDate]],"dd")</f>
        <v>23</v>
      </c>
      <c r="G3819" s="2">
        <v>43726</v>
      </c>
      <c r="H3819" s="2">
        <v>43733</v>
      </c>
      <c r="I3819" s="1" t="s">
        <v>32</v>
      </c>
      <c r="J3819">
        <v>2</v>
      </c>
      <c r="K3819" s="1" t="s">
        <v>142</v>
      </c>
      <c r="L3819">
        <v>31</v>
      </c>
      <c r="M3819" s="1" t="s">
        <v>374</v>
      </c>
      <c r="N3819">
        <v>2</v>
      </c>
      <c r="O3819" s="1" t="s">
        <v>394</v>
      </c>
      <c r="P3819">
        <v>1</v>
      </c>
      <c r="Q3819">
        <v>7.4999999999999997E-2</v>
      </c>
      <c r="R3819">
        <v>1105.5</v>
      </c>
      <c r="S3819">
        <v>851.23500000000001</v>
      </c>
      <c r="T3819">
        <v>851.23500000000001</v>
      </c>
      <c r="U3819">
        <v>1022.5875</v>
      </c>
      <c r="V3819">
        <f>Sales[[#This Row],[Total Revenue]]-Sales[[#This Row],[Total Buying]]</f>
        <v>171.35249999999996</v>
      </c>
      <c r="W3819">
        <v>4</v>
      </c>
      <c r="X3819" s="1" t="s">
        <v>1090</v>
      </c>
      <c r="Y3819" s="1" t="s">
        <v>144</v>
      </c>
      <c r="Z3819" s="1" t="s">
        <v>54</v>
      </c>
      <c r="AA3819" s="1" t="s">
        <v>55</v>
      </c>
      <c r="AB3819" s="1" t="s">
        <v>56</v>
      </c>
      <c r="AC3819" s="1" t="s">
        <v>55</v>
      </c>
      <c r="AD3819">
        <v>79866</v>
      </c>
      <c r="AE3819">
        <v>42927</v>
      </c>
    </row>
    <row r="3820" spans="1:31" x14ac:dyDescent="0.3">
      <c r="A3820" s="1" t="s">
        <v>4654</v>
      </c>
      <c r="B3820" s="1" t="s">
        <v>47</v>
      </c>
      <c r="C3820" s="1" t="s">
        <v>48</v>
      </c>
      <c r="D3820" s="2">
        <v>43600</v>
      </c>
      <c r="E3820" s="2">
        <v>43700</v>
      </c>
      <c r="F3820" s="2" t="str">
        <f>TEXT(Sales[[#This Row],[OrderDate]],"dd")</f>
        <v>23</v>
      </c>
      <c r="G3820" s="2">
        <v>43707</v>
      </c>
      <c r="H3820" s="2">
        <v>43715</v>
      </c>
      <c r="I3820" s="1" t="s">
        <v>32</v>
      </c>
      <c r="J3820">
        <v>20</v>
      </c>
      <c r="K3820" s="1" t="s">
        <v>225</v>
      </c>
      <c r="L3820">
        <v>25</v>
      </c>
      <c r="M3820" s="1" t="s">
        <v>454</v>
      </c>
      <c r="N3820">
        <v>24</v>
      </c>
      <c r="O3820" s="1" t="s">
        <v>204</v>
      </c>
      <c r="P3820">
        <v>5</v>
      </c>
      <c r="Q3820">
        <v>0.1</v>
      </c>
      <c r="R3820">
        <v>2807.3</v>
      </c>
      <c r="S3820">
        <v>2049.3290000000002</v>
      </c>
      <c r="T3820">
        <v>10246.645</v>
      </c>
      <c r="U3820">
        <v>12632.85</v>
      </c>
      <c r="V3820">
        <f>Sales[[#This Row],[Total Revenue]]-Sales[[#This Row],[Total Buying]]</f>
        <v>2386.2049999999999</v>
      </c>
      <c r="W3820">
        <v>48</v>
      </c>
      <c r="X3820" s="1" t="s">
        <v>435</v>
      </c>
      <c r="Y3820" s="1" t="s">
        <v>191</v>
      </c>
      <c r="Z3820" s="1" t="s">
        <v>158</v>
      </c>
      <c r="AA3820" s="1" t="s">
        <v>159</v>
      </c>
      <c r="AB3820" s="1" t="s">
        <v>116</v>
      </c>
      <c r="AC3820" s="1" t="s">
        <v>159</v>
      </c>
      <c r="AD3820">
        <v>1342761</v>
      </c>
      <c r="AE3820">
        <v>50205</v>
      </c>
    </row>
    <row r="3821" spans="1:31" x14ac:dyDescent="0.3">
      <c r="A3821" s="1" t="s">
        <v>4655</v>
      </c>
      <c r="B3821" s="1" t="s">
        <v>47</v>
      </c>
      <c r="C3821" s="1" t="s">
        <v>424</v>
      </c>
      <c r="D3821" s="2">
        <v>43600</v>
      </c>
      <c r="E3821" s="2">
        <v>43701</v>
      </c>
      <c r="F3821" s="2" t="str">
        <f>TEXT(Sales[[#This Row],[OrderDate]],"dd")</f>
        <v>24</v>
      </c>
      <c r="G3821" s="2">
        <v>43723</v>
      </c>
      <c r="H3821" s="2">
        <v>43731</v>
      </c>
      <c r="I3821" s="1" t="s">
        <v>32</v>
      </c>
      <c r="J3821">
        <v>16</v>
      </c>
      <c r="K3821" s="1" t="s">
        <v>270</v>
      </c>
      <c r="L3821">
        <v>13</v>
      </c>
      <c r="M3821" s="1" t="s">
        <v>118</v>
      </c>
      <c r="N3821">
        <v>30</v>
      </c>
      <c r="O3821" s="1" t="s">
        <v>51</v>
      </c>
      <c r="P3821">
        <v>3</v>
      </c>
      <c r="Q3821">
        <v>0.05</v>
      </c>
      <c r="R3821">
        <v>2284.7000000000003</v>
      </c>
      <c r="S3821">
        <v>1690.6780000000001</v>
      </c>
      <c r="T3821">
        <v>5072.0340000000006</v>
      </c>
      <c r="U3821">
        <v>6511.3950000000004</v>
      </c>
      <c r="V3821">
        <f>Sales[[#This Row],[Total Revenue]]-Sales[[#This Row],[Total Buying]]</f>
        <v>1439.3609999999999</v>
      </c>
      <c r="W3821">
        <v>78</v>
      </c>
      <c r="X3821" s="1" t="s">
        <v>573</v>
      </c>
      <c r="Y3821" s="1" t="s">
        <v>574</v>
      </c>
      <c r="Z3821" s="1" t="s">
        <v>158</v>
      </c>
      <c r="AA3821" s="1" t="s">
        <v>159</v>
      </c>
      <c r="AB3821" s="1" t="s">
        <v>116</v>
      </c>
      <c r="AC3821" s="1" t="s">
        <v>159</v>
      </c>
      <c r="AD3821">
        <v>64088</v>
      </c>
      <c r="AE3821">
        <v>61050</v>
      </c>
    </row>
    <row r="3822" spans="1:31" x14ac:dyDescent="0.3">
      <c r="A3822" s="1" t="s">
        <v>4656</v>
      </c>
      <c r="B3822" s="1" t="s">
        <v>30</v>
      </c>
      <c r="C3822" s="1" t="s">
        <v>77</v>
      </c>
      <c r="D3822" s="2">
        <v>43600</v>
      </c>
      <c r="E3822" s="2">
        <v>43701</v>
      </c>
      <c r="F3822" s="2" t="str">
        <f>TEXT(Sales[[#This Row],[OrderDate]],"dd")</f>
        <v>24</v>
      </c>
      <c r="G3822" s="2">
        <v>43706</v>
      </c>
      <c r="H3822" s="2">
        <v>43707</v>
      </c>
      <c r="I3822" s="1" t="s">
        <v>32</v>
      </c>
      <c r="J3822">
        <v>6</v>
      </c>
      <c r="K3822" s="1" t="s">
        <v>33</v>
      </c>
      <c r="L3822">
        <v>46</v>
      </c>
      <c r="M3822" s="1" t="s">
        <v>203</v>
      </c>
      <c r="N3822">
        <v>32</v>
      </c>
      <c r="O3822" s="1" t="s">
        <v>107</v>
      </c>
      <c r="P3822">
        <v>3</v>
      </c>
      <c r="Q3822">
        <v>0.2</v>
      </c>
      <c r="R3822">
        <v>1118.9000000000001</v>
      </c>
      <c r="S3822">
        <v>648.96199999999999</v>
      </c>
      <c r="T3822">
        <v>1946.886</v>
      </c>
      <c r="U3822">
        <v>2685.3600000000006</v>
      </c>
      <c r="V3822">
        <f>Sales[[#This Row],[Total Revenue]]-Sales[[#This Row],[Total Buying]]</f>
        <v>738.47400000000061</v>
      </c>
      <c r="W3822">
        <v>114</v>
      </c>
      <c r="X3822" s="1" t="s">
        <v>1153</v>
      </c>
      <c r="Y3822" s="1" t="s">
        <v>682</v>
      </c>
      <c r="Z3822" s="1" t="s">
        <v>306</v>
      </c>
      <c r="AA3822" s="1" t="s">
        <v>307</v>
      </c>
      <c r="AB3822" s="1" t="s">
        <v>56</v>
      </c>
      <c r="AC3822" s="1" t="s">
        <v>307</v>
      </c>
      <c r="AD3822">
        <v>40453</v>
      </c>
      <c r="AE3822">
        <v>56464</v>
      </c>
    </row>
    <row r="3823" spans="1:31" x14ac:dyDescent="0.3">
      <c r="A3823" s="1" t="s">
        <v>4657</v>
      </c>
      <c r="B3823" s="1" t="s">
        <v>30</v>
      </c>
      <c r="C3823" s="1" t="s">
        <v>239</v>
      </c>
      <c r="D3823" s="2">
        <v>43600</v>
      </c>
      <c r="E3823" s="2">
        <v>43701</v>
      </c>
      <c r="F3823" s="2" t="str">
        <f>TEXT(Sales[[#This Row],[OrderDate]],"dd")</f>
        <v>24</v>
      </c>
      <c r="G3823" s="2">
        <v>43720</v>
      </c>
      <c r="H3823" s="2">
        <v>43724</v>
      </c>
      <c r="I3823" s="1" t="s">
        <v>32</v>
      </c>
      <c r="J3823">
        <v>8</v>
      </c>
      <c r="K3823" s="1" t="s">
        <v>105</v>
      </c>
      <c r="L3823">
        <v>32</v>
      </c>
      <c r="M3823" s="1" t="s">
        <v>303</v>
      </c>
      <c r="N3823">
        <v>26</v>
      </c>
      <c r="O3823" s="1" t="s">
        <v>45</v>
      </c>
      <c r="P3823">
        <v>5</v>
      </c>
      <c r="Q3823">
        <v>0.1</v>
      </c>
      <c r="R3823">
        <v>2224.4</v>
      </c>
      <c r="S3823">
        <v>1468.104</v>
      </c>
      <c r="T3823">
        <v>7340.52</v>
      </c>
      <c r="U3823">
        <v>10009.799999999999</v>
      </c>
      <c r="V3823">
        <f>Sales[[#This Row],[Total Revenue]]-Sales[[#This Row],[Total Buying]]</f>
        <v>2669.2799999999988</v>
      </c>
      <c r="W3823">
        <v>340</v>
      </c>
      <c r="X3823" s="1" t="s">
        <v>1323</v>
      </c>
      <c r="Y3823" s="1" t="s">
        <v>1324</v>
      </c>
      <c r="Z3823" s="1" t="s">
        <v>251</v>
      </c>
      <c r="AA3823" s="1" t="s">
        <v>252</v>
      </c>
      <c r="AB3823" s="1" t="s">
        <v>56</v>
      </c>
      <c r="AC3823" s="1" t="s">
        <v>252</v>
      </c>
      <c r="AD3823">
        <v>488645</v>
      </c>
      <c r="AE3823">
        <v>46744</v>
      </c>
    </row>
    <row r="3824" spans="1:31" x14ac:dyDescent="0.3">
      <c r="A3824" s="1" t="s">
        <v>4658</v>
      </c>
      <c r="B3824" s="1" t="s">
        <v>42</v>
      </c>
      <c r="C3824" s="1" t="s">
        <v>77</v>
      </c>
      <c r="D3824" s="2">
        <v>43600</v>
      </c>
      <c r="E3824" s="2">
        <v>43701</v>
      </c>
      <c r="F3824" s="2" t="str">
        <f>TEXT(Sales[[#This Row],[OrderDate]],"dd")</f>
        <v>24</v>
      </c>
      <c r="G3824" s="2">
        <v>43723</v>
      </c>
      <c r="H3824" s="2">
        <v>43731</v>
      </c>
      <c r="I3824" s="1" t="s">
        <v>32</v>
      </c>
      <c r="J3824">
        <v>24</v>
      </c>
      <c r="K3824" s="1" t="s">
        <v>58</v>
      </c>
      <c r="L3824">
        <v>1</v>
      </c>
      <c r="M3824" s="1" t="s">
        <v>79</v>
      </c>
      <c r="N3824">
        <v>11</v>
      </c>
      <c r="O3824" s="1" t="s">
        <v>126</v>
      </c>
      <c r="P3824">
        <v>3</v>
      </c>
      <c r="Q3824">
        <v>0.1</v>
      </c>
      <c r="R3824">
        <v>1983.2</v>
      </c>
      <c r="S3824">
        <v>872.60800000000006</v>
      </c>
      <c r="T3824">
        <v>2617.8240000000001</v>
      </c>
      <c r="U3824">
        <v>5354.64</v>
      </c>
      <c r="V3824">
        <f>Sales[[#This Row],[Total Revenue]]-Sales[[#This Row],[Total Buying]]</f>
        <v>2736.8160000000003</v>
      </c>
      <c r="W3824">
        <v>201</v>
      </c>
      <c r="X3824" s="1" t="s">
        <v>876</v>
      </c>
      <c r="Y3824" s="1" t="s">
        <v>877</v>
      </c>
      <c r="Z3824" s="1" t="s">
        <v>878</v>
      </c>
      <c r="AA3824" s="1" t="s">
        <v>879</v>
      </c>
      <c r="AB3824" s="1" t="s">
        <v>56</v>
      </c>
      <c r="AC3824" s="1" t="s">
        <v>879</v>
      </c>
      <c r="AD3824">
        <v>88476</v>
      </c>
      <c r="AE3824">
        <v>39876</v>
      </c>
    </row>
    <row r="3825" spans="1:31" x14ac:dyDescent="0.3">
      <c r="A3825" s="1" t="s">
        <v>4659</v>
      </c>
      <c r="B3825" s="1" t="s">
        <v>42</v>
      </c>
      <c r="C3825" s="1" t="s">
        <v>62</v>
      </c>
      <c r="D3825" s="2">
        <v>43600</v>
      </c>
      <c r="E3825" s="2">
        <v>43701</v>
      </c>
      <c r="F3825" s="2" t="str">
        <f>TEXT(Sales[[#This Row],[OrderDate]],"dd")</f>
        <v>24</v>
      </c>
      <c r="G3825" s="2">
        <v>43718</v>
      </c>
      <c r="H3825" s="2">
        <v>43727</v>
      </c>
      <c r="I3825" s="1" t="s">
        <v>32</v>
      </c>
      <c r="J3825">
        <v>24</v>
      </c>
      <c r="K3825" s="1" t="s">
        <v>58</v>
      </c>
      <c r="L3825">
        <v>9</v>
      </c>
      <c r="M3825" s="1" t="s">
        <v>149</v>
      </c>
      <c r="N3825">
        <v>46</v>
      </c>
      <c r="O3825" s="1" t="s">
        <v>150</v>
      </c>
      <c r="P3825">
        <v>8</v>
      </c>
      <c r="Q3825">
        <v>0.05</v>
      </c>
      <c r="R3825">
        <v>1132.3</v>
      </c>
      <c r="S3825">
        <v>486.88899999999995</v>
      </c>
      <c r="T3825">
        <v>3895.1119999999996</v>
      </c>
      <c r="U3825">
        <v>8605.48</v>
      </c>
      <c r="V3825">
        <f>Sales[[#This Row],[Total Revenue]]-Sales[[#This Row],[Total Buying]]</f>
        <v>4710.3680000000004</v>
      </c>
      <c r="W3825">
        <v>262</v>
      </c>
      <c r="X3825" s="1" t="s">
        <v>494</v>
      </c>
      <c r="Y3825" s="1" t="s">
        <v>495</v>
      </c>
      <c r="Z3825" s="1" t="s">
        <v>38</v>
      </c>
      <c r="AA3825" s="1" t="s">
        <v>39</v>
      </c>
      <c r="AB3825" s="1" t="s">
        <v>40</v>
      </c>
      <c r="AC3825" s="1" t="s">
        <v>39</v>
      </c>
      <c r="AD3825">
        <v>110549</v>
      </c>
      <c r="AE3825">
        <v>31918</v>
      </c>
    </row>
    <row r="3826" spans="1:31" x14ac:dyDescent="0.3">
      <c r="A3826" s="1" t="s">
        <v>4660</v>
      </c>
      <c r="B3826" s="1" t="s">
        <v>30</v>
      </c>
      <c r="C3826" s="1" t="s">
        <v>62</v>
      </c>
      <c r="D3826" s="2">
        <v>43600</v>
      </c>
      <c r="E3826" s="2">
        <v>43701</v>
      </c>
      <c r="F3826" s="2" t="str">
        <f>TEXT(Sales[[#This Row],[OrderDate]],"dd")</f>
        <v>24</v>
      </c>
      <c r="G3826" s="2">
        <v>43716</v>
      </c>
      <c r="H3826" s="2">
        <v>43717</v>
      </c>
      <c r="I3826" s="1" t="s">
        <v>32</v>
      </c>
      <c r="J3826">
        <v>2</v>
      </c>
      <c r="K3826" s="1" t="s">
        <v>142</v>
      </c>
      <c r="L3826">
        <v>7</v>
      </c>
      <c r="M3826" s="1" t="s">
        <v>271</v>
      </c>
      <c r="N3826">
        <v>20</v>
      </c>
      <c r="O3826" s="1" t="s">
        <v>245</v>
      </c>
      <c r="P3826">
        <v>7</v>
      </c>
      <c r="Q3826">
        <v>0.05</v>
      </c>
      <c r="R3826">
        <v>1929.6000000000001</v>
      </c>
      <c r="S3826">
        <v>1041.9840000000002</v>
      </c>
      <c r="T3826">
        <v>7293.8880000000008</v>
      </c>
      <c r="U3826">
        <v>12831.84</v>
      </c>
      <c r="V3826">
        <f>Sales[[#This Row],[Total Revenue]]-Sales[[#This Row],[Total Buying]]</f>
        <v>5537.9519999999993</v>
      </c>
      <c r="W3826">
        <v>295</v>
      </c>
      <c r="X3826" s="1" t="s">
        <v>940</v>
      </c>
      <c r="Y3826" s="1" t="s">
        <v>941</v>
      </c>
      <c r="Z3826" s="1" t="s">
        <v>67</v>
      </c>
      <c r="AA3826" s="1" t="s">
        <v>68</v>
      </c>
      <c r="AB3826" s="1" t="s">
        <v>40</v>
      </c>
      <c r="AC3826" s="1" t="s">
        <v>68</v>
      </c>
      <c r="AD3826">
        <v>132468</v>
      </c>
      <c r="AE3826">
        <v>40715</v>
      </c>
    </row>
    <row r="3827" spans="1:31" x14ac:dyDescent="0.3">
      <c r="A3827" s="1" t="s">
        <v>4661</v>
      </c>
      <c r="B3827" s="1" t="s">
        <v>47</v>
      </c>
      <c r="C3827" s="1" t="s">
        <v>31</v>
      </c>
      <c r="D3827" s="2">
        <v>43600</v>
      </c>
      <c r="E3827" s="2">
        <v>43701</v>
      </c>
      <c r="F3827" s="2" t="str">
        <f>TEXT(Sales[[#This Row],[OrderDate]],"dd")</f>
        <v>24</v>
      </c>
      <c r="G3827" s="2">
        <v>43721</v>
      </c>
      <c r="H3827" s="2">
        <v>43729</v>
      </c>
      <c r="I3827" s="1" t="s">
        <v>32</v>
      </c>
      <c r="J3827">
        <v>15</v>
      </c>
      <c r="K3827" s="1" t="s">
        <v>134</v>
      </c>
      <c r="L3827">
        <v>20</v>
      </c>
      <c r="M3827" s="1" t="s">
        <v>59</v>
      </c>
      <c r="N3827">
        <v>9</v>
      </c>
      <c r="O3827" s="1" t="s">
        <v>111</v>
      </c>
      <c r="P3827">
        <v>5</v>
      </c>
      <c r="Q3827">
        <v>0.05</v>
      </c>
      <c r="R3827">
        <v>3993.2000000000003</v>
      </c>
      <c r="S3827">
        <v>1836.8720000000003</v>
      </c>
      <c r="T3827">
        <v>9184.36</v>
      </c>
      <c r="U3827">
        <v>18967.7</v>
      </c>
      <c r="V3827">
        <f>Sales[[#This Row],[Total Revenue]]-Sales[[#This Row],[Total Buying]]</f>
        <v>9783.34</v>
      </c>
      <c r="W3827">
        <v>259</v>
      </c>
      <c r="X3827" s="1" t="s">
        <v>36</v>
      </c>
      <c r="Y3827" s="1" t="s">
        <v>37</v>
      </c>
      <c r="Z3827" s="1" t="s">
        <v>38</v>
      </c>
      <c r="AA3827" s="1" t="s">
        <v>39</v>
      </c>
      <c r="AB3827" s="1" t="s">
        <v>40</v>
      </c>
      <c r="AC3827" s="1" t="s">
        <v>39</v>
      </c>
      <c r="AD3827">
        <v>68789</v>
      </c>
      <c r="AE3827">
        <v>80327</v>
      </c>
    </row>
    <row r="3828" spans="1:31" x14ac:dyDescent="0.3">
      <c r="A3828" s="1" t="s">
        <v>4662</v>
      </c>
      <c r="B3828" s="1" t="s">
        <v>100</v>
      </c>
      <c r="C3828" s="1" t="s">
        <v>31</v>
      </c>
      <c r="D3828" s="2">
        <v>43600</v>
      </c>
      <c r="E3828" s="2">
        <v>43701</v>
      </c>
      <c r="F3828" s="2" t="str">
        <f>TEXT(Sales[[#This Row],[OrderDate]],"dd")</f>
        <v>24</v>
      </c>
      <c r="G3828" s="2">
        <v>43703</v>
      </c>
      <c r="H3828" s="2">
        <v>43708</v>
      </c>
      <c r="I3828" s="1" t="s">
        <v>32</v>
      </c>
      <c r="J3828">
        <v>26</v>
      </c>
      <c r="K3828" s="1" t="s">
        <v>247</v>
      </c>
      <c r="L3828">
        <v>41</v>
      </c>
      <c r="M3828" s="1" t="s">
        <v>505</v>
      </c>
      <c r="N3828">
        <v>47</v>
      </c>
      <c r="O3828" s="1" t="s">
        <v>254</v>
      </c>
      <c r="P3828">
        <v>5</v>
      </c>
      <c r="Q3828">
        <v>0.05</v>
      </c>
      <c r="R3828">
        <v>207.70000000000002</v>
      </c>
      <c r="S3828">
        <v>128.774</v>
      </c>
      <c r="T3828">
        <v>643.87</v>
      </c>
      <c r="U3828">
        <v>986.57500000000016</v>
      </c>
      <c r="V3828">
        <f>Sales[[#This Row],[Total Revenue]]-Sales[[#This Row],[Total Buying]]</f>
        <v>342.70500000000015</v>
      </c>
      <c r="W3828">
        <v>248</v>
      </c>
      <c r="X3828" s="1" t="s">
        <v>803</v>
      </c>
      <c r="Y3828" s="1" t="s">
        <v>804</v>
      </c>
      <c r="Z3828" s="1" t="s">
        <v>338</v>
      </c>
      <c r="AA3828" s="1" t="s">
        <v>339</v>
      </c>
      <c r="AB3828" s="1" t="s">
        <v>116</v>
      </c>
      <c r="AC3828" s="1" t="s">
        <v>339</v>
      </c>
      <c r="AD3828">
        <v>222098</v>
      </c>
      <c r="AE3828">
        <v>47030</v>
      </c>
    </row>
    <row r="3829" spans="1:31" x14ac:dyDescent="0.3">
      <c r="A3829" s="1" t="s">
        <v>4663</v>
      </c>
      <c r="B3829" s="1" t="s">
        <v>47</v>
      </c>
      <c r="C3829" s="1" t="s">
        <v>424</v>
      </c>
      <c r="D3829" s="2">
        <v>43600</v>
      </c>
      <c r="E3829" s="2">
        <v>43702</v>
      </c>
      <c r="F3829" s="2" t="str">
        <f>TEXT(Sales[[#This Row],[OrderDate]],"dd")</f>
        <v>25</v>
      </c>
      <c r="G3829" s="2">
        <v>43723</v>
      </c>
      <c r="H3829" s="2">
        <v>43728</v>
      </c>
      <c r="I3829" s="1" t="s">
        <v>32</v>
      </c>
      <c r="J3829">
        <v>19</v>
      </c>
      <c r="K3829" s="1" t="s">
        <v>97</v>
      </c>
      <c r="L3829">
        <v>42</v>
      </c>
      <c r="M3829" s="1" t="s">
        <v>363</v>
      </c>
      <c r="N3829">
        <v>43</v>
      </c>
      <c r="O3829" s="1" t="s">
        <v>580</v>
      </c>
      <c r="P3829">
        <v>4</v>
      </c>
      <c r="Q3829">
        <v>0.05</v>
      </c>
      <c r="R3829">
        <v>1072</v>
      </c>
      <c r="S3829">
        <v>793.28</v>
      </c>
      <c r="T3829">
        <v>3173.12</v>
      </c>
      <c r="U3829">
        <v>4073.6</v>
      </c>
      <c r="V3829">
        <f>Sales[[#This Row],[Total Revenue]]-Sales[[#This Row],[Total Buying]]</f>
        <v>900.48</v>
      </c>
      <c r="W3829">
        <v>67</v>
      </c>
      <c r="X3829" s="1" t="s">
        <v>2593</v>
      </c>
      <c r="Y3829" s="1" t="s">
        <v>2594</v>
      </c>
      <c r="Z3829" s="1" t="s">
        <v>158</v>
      </c>
      <c r="AA3829" s="1" t="s">
        <v>159</v>
      </c>
      <c r="AB3829" s="1" t="s">
        <v>116</v>
      </c>
      <c r="AC3829" s="1" t="s">
        <v>159</v>
      </c>
      <c r="AD3829">
        <v>40892</v>
      </c>
      <c r="AE3829">
        <v>49840</v>
      </c>
    </row>
    <row r="3830" spans="1:31" x14ac:dyDescent="0.3">
      <c r="A3830" s="1" t="s">
        <v>4664</v>
      </c>
      <c r="B3830" s="1" t="s">
        <v>100</v>
      </c>
      <c r="C3830" s="1" t="s">
        <v>48</v>
      </c>
      <c r="D3830" s="2">
        <v>43600</v>
      </c>
      <c r="E3830" s="2">
        <v>43702</v>
      </c>
      <c r="F3830" s="2" t="str">
        <f>TEXT(Sales[[#This Row],[OrderDate]],"dd")</f>
        <v>25</v>
      </c>
      <c r="G3830" s="2">
        <v>43714</v>
      </c>
      <c r="H3830" s="2">
        <v>43720</v>
      </c>
      <c r="I3830" s="1" t="s">
        <v>32</v>
      </c>
      <c r="J3830">
        <v>26</v>
      </c>
      <c r="K3830" s="1" t="s">
        <v>247</v>
      </c>
      <c r="L3830">
        <v>10</v>
      </c>
      <c r="M3830" s="1" t="s">
        <v>273</v>
      </c>
      <c r="N3830">
        <v>5</v>
      </c>
      <c r="O3830" s="1" t="s">
        <v>123</v>
      </c>
      <c r="P3830">
        <v>7</v>
      </c>
      <c r="Q3830">
        <v>7.4999999999999997E-2</v>
      </c>
      <c r="R3830">
        <v>6532.5</v>
      </c>
      <c r="S3830">
        <v>2939.625</v>
      </c>
      <c r="T3830">
        <v>20577.375</v>
      </c>
      <c r="U3830">
        <v>42297.9375</v>
      </c>
      <c r="V3830">
        <f>Sales[[#This Row],[Total Revenue]]-Sales[[#This Row],[Total Buying]]</f>
        <v>21720.5625</v>
      </c>
      <c r="W3830">
        <v>38</v>
      </c>
      <c r="X3830" s="1" t="s">
        <v>293</v>
      </c>
      <c r="Y3830" s="1" t="s">
        <v>294</v>
      </c>
      <c r="Z3830" s="1" t="s">
        <v>158</v>
      </c>
      <c r="AA3830" s="1" t="s">
        <v>159</v>
      </c>
      <c r="AB3830" s="1" t="s">
        <v>116</v>
      </c>
      <c r="AC3830" s="1" t="s">
        <v>159</v>
      </c>
      <c r="AD3830">
        <v>45031</v>
      </c>
      <c r="AE3830">
        <v>65974</v>
      </c>
    </row>
    <row r="3831" spans="1:31" x14ac:dyDescent="0.3">
      <c r="A3831" s="1" t="s">
        <v>4665</v>
      </c>
      <c r="B3831" s="1" t="s">
        <v>30</v>
      </c>
      <c r="C3831" s="1" t="s">
        <v>239</v>
      </c>
      <c r="D3831" s="2">
        <v>43600</v>
      </c>
      <c r="E3831" s="2">
        <v>43702</v>
      </c>
      <c r="F3831" s="2" t="str">
        <f>TEXT(Sales[[#This Row],[OrderDate]],"dd")</f>
        <v>25</v>
      </c>
      <c r="G3831" s="2">
        <v>43716</v>
      </c>
      <c r="H3831" s="2">
        <v>43722</v>
      </c>
      <c r="I3831" s="1" t="s">
        <v>32</v>
      </c>
      <c r="J3831">
        <v>11</v>
      </c>
      <c r="K3831" s="1" t="s">
        <v>125</v>
      </c>
      <c r="L3831">
        <v>12</v>
      </c>
      <c r="M3831" s="1" t="s">
        <v>380</v>
      </c>
      <c r="N3831">
        <v>43</v>
      </c>
      <c r="O3831" s="1" t="s">
        <v>580</v>
      </c>
      <c r="P3831">
        <v>3</v>
      </c>
      <c r="Q3831">
        <v>0.3</v>
      </c>
      <c r="R3831">
        <v>1983.2</v>
      </c>
      <c r="S3831">
        <v>1427.904</v>
      </c>
      <c r="T3831">
        <v>4283.7119999999995</v>
      </c>
      <c r="U3831">
        <v>4164.72</v>
      </c>
      <c r="V3831">
        <f>Sales[[#This Row],[Total Revenue]]-Sales[[#This Row],[Total Buying]]</f>
        <v>-118.99199999999928</v>
      </c>
      <c r="W3831">
        <v>347</v>
      </c>
      <c r="X3831" s="1" t="s">
        <v>946</v>
      </c>
      <c r="Y3831" s="1" t="s">
        <v>947</v>
      </c>
      <c r="Z3831" s="1" t="s">
        <v>678</v>
      </c>
      <c r="AA3831" s="1" t="s">
        <v>679</v>
      </c>
      <c r="AB3831" s="1" t="s">
        <v>116</v>
      </c>
      <c r="AC3831" s="1" t="s">
        <v>679</v>
      </c>
      <c r="AD3831">
        <v>31742</v>
      </c>
      <c r="AE3831">
        <v>68442</v>
      </c>
    </row>
    <row r="3832" spans="1:31" x14ac:dyDescent="0.3">
      <c r="A3832" s="1" t="s">
        <v>4666</v>
      </c>
      <c r="B3832" s="1" t="s">
        <v>30</v>
      </c>
      <c r="C3832" s="1" t="s">
        <v>62</v>
      </c>
      <c r="D3832" s="2">
        <v>43600</v>
      </c>
      <c r="E3832" s="2">
        <v>43702</v>
      </c>
      <c r="F3832" s="2" t="str">
        <f>TEXT(Sales[[#This Row],[OrderDate]],"dd")</f>
        <v>25</v>
      </c>
      <c r="G3832" s="2">
        <v>43706</v>
      </c>
      <c r="H3832" s="2">
        <v>43708</v>
      </c>
      <c r="I3832" s="1" t="s">
        <v>32</v>
      </c>
      <c r="J3832">
        <v>9</v>
      </c>
      <c r="K3832" s="1" t="s">
        <v>214</v>
      </c>
      <c r="L3832">
        <v>18</v>
      </c>
      <c r="M3832" s="1" t="s">
        <v>334</v>
      </c>
      <c r="N3832">
        <v>35</v>
      </c>
      <c r="O3832" s="1" t="s">
        <v>184</v>
      </c>
      <c r="P3832">
        <v>4</v>
      </c>
      <c r="Q3832">
        <v>0.05</v>
      </c>
      <c r="R3832">
        <v>1916.2</v>
      </c>
      <c r="S3832">
        <v>1015.5860000000001</v>
      </c>
      <c r="T3832">
        <v>4062.3440000000005</v>
      </c>
      <c r="U3832">
        <v>7281.56</v>
      </c>
      <c r="V3832">
        <f>Sales[[#This Row],[Total Revenue]]-Sales[[#This Row],[Total Buying]]</f>
        <v>3219.2159999999999</v>
      </c>
      <c r="W3832">
        <v>288</v>
      </c>
      <c r="X3832" s="1" t="s">
        <v>690</v>
      </c>
      <c r="Y3832" s="1" t="s">
        <v>691</v>
      </c>
      <c r="Z3832" s="1" t="s">
        <v>298</v>
      </c>
      <c r="AA3832" s="1" t="s">
        <v>299</v>
      </c>
      <c r="AB3832" s="1" t="s">
        <v>116</v>
      </c>
      <c r="AC3832" s="1" t="s">
        <v>299</v>
      </c>
      <c r="AD3832">
        <v>66093</v>
      </c>
      <c r="AE3832">
        <v>43101</v>
      </c>
    </row>
    <row r="3833" spans="1:31" x14ac:dyDescent="0.3">
      <c r="A3833" s="1" t="s">
        <v>4667</v>
      </c>
      <c r="B3833" s="1" t="s">
        <v>42</v>
      </c>
      <c r="C3833" s="1" t="s">
        <v>31</v>
      </c>
      <c r="D3833" s="2">
        <v>43600</v>
      </c>
      <c r="E3833" s="2">
        <v>43702</v>
      </c>
      <c r="F3833" s="2" t="str">
        <f>TEXT(Sales[[#This Row],[OrderDate]],"dd")</f>
        <v>25</v>
      </c>
      <c r="G3833" s="2">
        <v>43716</v>
      </c>
      <c r="H3833" s="2">
        <v>43720</v>
      </c>
      <c r="I3833" s="1" t="s">
        <v>32</v>
      </c>
      <c r="J3833">
        <v>21</v>
      </c>
      <c r="K3833" s="1" t="s">
        <v>43</v>
      </c>
      <c r="L3833">
        <v>9</v>
      </c>
      <c r="M3833" s="1" t="s">
        <v>149</v>
      </c>
      <c r="N3833">
        <v>13</v>
      </c>
      <c r="O3833" s="1" t="s">
        <v>193</v>
      </c>
      <c r="P3833">
        <v>7</v>
      </c>
      <c r="Q3833">
        <v>7.4999999999999997E-2</v>
      </c>
      <c r="R3833">
        <v>3919.5</v>
      </c>
      <c r="S3833">
        <v>1685.385</v>
      </c>
      <c r="T3833">
        <v>11797.695</v>
      </c>
      <c r="U3833">
        <v>25378.762500000001</v>
      </c>
      <c r="V3833">
        <f>Sales[[#This Row],[Total Revenue]]-Sales[[#This Row],[Total Buying]]</f>
        <v>13581.067500000001</v>
      </c>
      <c r="W3833">
        <v>225</v>
      </c>
      <c r="X3833" s="1" t="s">
        <v>843</v>
      </c>
      <c r="Y3833" s="1" t="s">
        <v>904</v>
      </c>
      <c r="Z3833" s="1" t="s">
        <v>905</v>
      </c>
      <c r="AA3833" s="1" t="s">
        <v>906</v>
      </c>
      <c r="AB3833" s="1" t="s">
        <v>147</v>
      </c>
      <c r="AC3833" s="1" t="s">
        <v>906</v>
      </c>
      <c r="AD3833">
        <v>71268</v>
      </c>
      <c r="AE3833">
        <v>33557</v>
      </c>
    </row>
    <row r="3834" spans="1:31" x14ac:dyDescent="0.3">
      <c r="A3834" s="1" t="s">
        <v>4668</v>
      </c>
      <c r="B3834" s="1" t="s">
        <v>30</v>
      </c>
      <c r="C3834" s="1" t="s">
        <v>62</v>
      </c>
      <c r="D3834" s="2">
        <v>43600</v>
      </c>
      <c r="E3834" s="2">
        <v>43702</v>
      </c>
      <c r="F3834" s="2" t="str">
        <f>TEXT(Sales[[#This Row],[OrderDate]],"dd")</f>
        <v>25</v>
      </c>
      <c r="G3834" s="2">
        <v>43709</v>
      </c>
      <c r="H3834" s="2">
        <v>43718</v>
      </c>
      <c r="I3834" s="1" t="s">
        <v>32</v>
      </c>
      <c r="J3834">
        <v>7</v>
      </c>
      <c r="K3834" s="1" t="s">
        <v>188</v>
      </c>
      <c r="L3834">
        <v>21</v>
      </c>
      <c r="M3834" s="1" t="s">
        <v>63</v>
      </c>
      <c r="N3834">
        <v>25</v>
      </c>
      <c r="O3834" s="1" t="s">
        <v>216</v>
      </c>
      <c r="P3834">
        <v>8</v>
      </c>
      <c r="Q3834">
        <v>0.1</v>
      </c>
      <c r="R3834">
        <v>6277.9000000000005</v>
      </c>
      <c r="S3834">
        <v>2636.7180000000003</v>
      </c>
      <c r="T3834">
        <v>21093.744000000002</v>
      </c>
      <c r="U3834">
        <v>45200.880000000005</v>
      </c>
      <c r="V3834">
        <f>Sales[[#This Row],[Total Revenue]]-Sales[[#This Row],[Total Buying]]</f>
        <v>24107.136000000002</v>
      </c>
      <c r="W3834">
        <v>288</v>
      </c>
      <c r="X3834" s="1" t="s">
        <v>690</v>
      </c>
      <c r="Y3834" s="1" t="s">
        <v>691</v>
      </c>
      <c r="Z3834" s="1" t="s">
        <v>298</v>
      </c>
      <c r="AA3834" s="1" t="s">
        <v>299</v>
      </c>
      <c r="AB3834" s="1" t="s">
        <v>116</v>
      </c>
      <c r="AC3834" s="1" t="s">
        <v>299</v>
      </c>
      <c r="AD3834">
        <v>66093</v>
      </c>
      <c r="AE3834">
        <v>43101</v>
      </c>
    </row>
    <row r="3835" spans="1:31" x14ac:dyDescent="0.3">
      <c r="A3835" s="1" t="s">
        <v>4669</v>
      </c>
      <c r="B3835" s="1" t="s">
        <v>100</v>
      </c>
      <c r="C3835" s="1" t="s">
        <v>424</v>
      </c>
      <c r="D3835" s="2">
        <v>43600</v>
      </c>
      <c r="E3835" s="2">
        <v>43702</v>
      </c>
      <c r="F3835" s="2" t="str">
        <f>TEXT(Sales[[#This Row],[OrderDate]],"dd")</f>
        <v>25</v>
      </c>
      <c r="G3835" s="2">
        <v>43730</v>
      </c>
      <c r="H3835" s="2">
        <v>43738</v>
      </c>
      <c r="I3835" s="1" t="s">
        <v>32</v>
      </c>
      <c r="J3835">
        <v>27</v>
      </c>
      <c r="K3835" s="1" t="s">
        <v>179</v>
      </c>
      <c r="L3835">
        <v>7</v>
      </c>
      <c r="M3835" s="1" t="s">
        <v>271</v>
      </c>
      <c r="N3835">
        <v>19</v>
      </c>
      <c r="O3835" s="1" t="s">
        <v>726</v>
      </c>
      <c r="P3835">
        <v>1</v>
      </c>
      <c r="Q3835">
        <v>0.05</v>
      </c>
      <c r="R3835">
        <v>1031.8</v>
      </c>
      <c r="S3835">
        <v>588.12599999999998</v>
      </c>
      <c r="T3835">
        <v>588.12599999999998</v>
      </c>
      <c r="U3835">
        <v>980.20999999999992</v>
      </c>
      <c r="V3835">
        <f>Sales[[#This Row],[Total Revenue]]-Sales[[#This Row],[Total Buying]]</f>
        <v>392.08399999999995</v>
      </c>
      <c r="W3835">
        <v>85</v>
      </c>
      <c r="X3835" s="1" t="s">
        <v>1046</v>
      </c>
      <c r="Y3835" s="1" t="s">
        <v>1047</v>
      </c>
      <c r="Z3835" s="1" t="s">
        <v>158</v>
      </c>
      <c r="AA3835" s="1" t="s">
        <v>159</v>
      </c>
      <c r="AB3835" s="1" t="s">
        <v>116</v>
      </c>
      <c r="AC3835" s="1" t="s">
        <v>159</v>
      </c>
      <c r="AD3835">
        <v>41216</v>
      </c>
      <c r="AE3835">
        <v>57028</v>
      </c>
    </row>
    <row r="3836" spans="1:31" x14ac:dyDescent="0.3">
      <c r="A3836" s="1" t="s">
        <v>4670</v>
      </c>
      <c r="B3836" s="1" t="s">
        <v>30</v>
      </c>
      <c r="C3836" s="1" t="s">
        <v>424</v>
      </c>
      <c r="D3836" s="2">
        <v>43600</v>
      </c>
      <c r="E3836" s="2">
        <v>43702</v>
      </c>
      <c r="F3836" s="2" t="str">
        <f>TEXT(Sales[[#This Row],[OrderDate]],"dd")</f>
        <v>25</v>
      </c>
      <c r="G3836" s="2">
        <v>43712</v>
      </c>
      <c r="H3836" s="2">
        <v>43715</v>
      </c>
      <c r="I3836" s="1" t="s">
        <v>32</v>
      </c>
      <c r="J3836">
        <v>4</v>
      </c>
      <c r="K3836" s="1" t="s">
        <v>70</v>
      </c>
      <c r="L3836">
        <v>18</v>
      </c>
      <c r="M3836" s="1" t="s">
        <v>334</v>
      </c>
      <c r="N3836">
        <v>8</v>
      </c>
      <c r="O3836" s="1" t="s">
        <v>172</v>
      </c>
      <c r="P3836">
        <v>2</v>
      </c>
      <c r="Q3836">
        <v>0.15</v>
      </c>
      <c r="R3836">
        <v>2606.3000000000002</v>
      </c>
      <c r="S3836">
        <v>2137.1660000000002</v>
      </c>
      <c r="T3836">
        <v>4274.3320000000003</v>
      </c>
      <c r="U3836">
        <v>4430.71</v>
      </c>
      <c r="V3836">
        <f>Sales[[#This Row],[Total Revenue]]-Sales[[#This Row],[Total Buying]]</f>
        <v>156.3779999999997</v>
      </c>
      <c r="W3836">
        <v>67</v>
      </c>
      <c r="X3836" s="1" t="s">
        <v>2593</v>
      </c>
      <c r="Y3836" s="1" t="s">
        <v>2594</v>
      </c>
      <c r="Z3836" s="1" t="s">
        <v>158</v>
      </c>
      <c r="AA3836" s="1" t="s">
        <v>159</v>
      </c>
      <c r="AB3836" s="1" t="s">
        <v>116</v>
      </c>
      <c r="AC3836" s="1" t="s">
        <v>159</v>
      </c>
      <c r="AD3836">
        <v>40892</v>
      </c>
      <c r="AE3836">
        <v>49840</v>
      </c>
    </row>
    <row r="3837" spans="1:31" x14ac:dyDescent="0.3">
      <c r="A3837" s="1" t="s">
        <v>4671</v>
      </c>
      <c r="B3837" s="1" t="s">
        <v>42</v>
      </c>
      <c r="C3837" s="1" t="s">
        <v>239</v>
      </c>
      <c r="D3837" s="2">
        <v>43600</v>
      </c>
      <c r="E3837" s="2">
        <v>43702</v>
      </c>
      <c r="F3837" s="2" t="str">
        <f>TEXT(Sales[[#This Row],[OrderDate]],"dd")</f>
        <v>25</v>
      </c>
      <c r="G3837" s="2">
        <v>43716</v>
      </c>
      <c r="H3837" s="2">
        <v>43720</v>
      </c>
      <c r="I3837" s="1" t="s">
        <v>32</v>
      </c>
      <c r="J3837">
        <v>21</v>
      </c>
      <c r="K3837" s="1" t="s">
        <v>43</v>
      </c>
      <c r="L3837">
        <v>22</v>
      </c>
      <c r="M3837" s="1" t="s">
        <v>71</v>
      </c>
      <c r="N3837">
        <v>24</v>
      </c>
      <c r="O3837" s="1" t="s">
        <v>204</v>
      </c>
      <c r="P3837">
        <v>2</v>
      </c>
      <c r="Q3837">
        <v>0.05</v>
      </c>
      <c r="R3837">
        <v>2003.3</v>
      </c>
      <c r="S3837">
        <v>1282.1120000000001</v>
      </c>
      <c r="T3837">
        <v>2564.2240000000002</v>
      </c>
      <c r="U3837">
        <v>3806.27</v>
      </c>
      <c r="V3837">
        <f>Sales[[#This Row],[Total Revenue]]-Sales[[#This Row],[Total Buying]]</f>
        <v>1242.0459999999998</v>
      </c>
      <c r="W3837">
        <v>332</v>
      </c>
      <c r="X3837" s="1" t="s">
        <v>934</v>
      </c>
      <c r="Y3837" s="1" t="s">
        <v>935</v>
      </c>
      <c r="Z3837" s="1" t="s">
        <v>251</v>
      </c>
      <c r="AA3837" s="1" t="s">
        <v>252</v>
      </c>
      <c r="AB3837" s="1" t="s">
        <v>56</v>
      </c>
      <c r="AC3837" s="1" t="s">
        <v>252</v>
      </c>
      <c r="AD3837">
        <v>43214</v>
      </c>
      <c r="AE3837">
        <v>69173</v>
      </c>
    </row>
    <row r="3838" spans="1:31" x14ac:dyDescent="0.3">
      <c r="A3838" s="1" t="s">
        <v>4672</v>
      </c>
      <c r="B3838" s="1" t="s">
        <v>100</v>
      </c>
      <c r="C3838" s="1" t="s">
        <v>62</v>
      </c>
      <c r="D3838" s="2">
        <v>43600</v>
      </c>
      <c r="E3838" s="2">
        <v>43702</v>
      </c>
      <c r="F3838" s="2" t="str">
        <f>TEXT(Sales[[#This Row],[OrderDate]],"dd")</f>
        <v>25</v>
      </c>
      <c r="G3838" s="2">
        <v>43722</v>
      </c>
      <c r="H3838" s="2">
        <v>43725</v>
      </c>
      <c r="I3838" s="1" t="s">
        <v>32</v>
      </c>
      <c r="J3838">
        <v>26</v>
      </c>
      <c r="K3838" s="1" t="s">
        <v>247</v>
      </c>
      <c r="L3838">
        <v>5</v>
      </c>
      <c r="M3838" s="1" t="s">
        <v>106</v>
      </c>
      <c r="N3838">
        <v>30</v>
      </c>
      <c r="O3838" s="1" t="s">
        <v>51</v>
      </c>
      <c r="P3838">
        <v>5</v>
      </c>
      <c r="Q3838">
        <v>0.15</v>
      </c>
      <c r="R3838">
        <v>5601.2</v>
      </c>
      <c r="S3838">
        <v>2296.4919999999997</v>
      </c>
      <c r="T3838">
        <v>11482.46</v>
      </c>
      <c r="U3838">
        <v>23805.1</v>
      </c>
      <c r="V3838">
        <f>Sales[[#This Row],[Total Revenue]]-Sales[[#This Row],[Total Buying]]</f>
        <v>12322.64</v>
      </c>
      <c r="W3838">
        <v>262</v>
      </c>
      <c r="X3838" s="1" t="s">
        <v>494</v>
      </c>
      <c r="Y3838" s="1" t="s">
        <v>495</v>
      </c>
      <c r="Z3838" s="1" t="s">
        <v>38</v>
      </c>
      <c r="AA3838" s="1" t="s">
        <v>39</v>
      </c>
      <c r="AB3838" s="1" t="s">
        <v>40</v>
      </c>
      <c r="AC3838" s="1" t="s">
        <v>39</v>
      </c>
      <c r="AD3838">
        <v>110549</v>
      </c>
      <c r="AE3838">
        <v>31918</v>
      </c>
    </row>
    <row r="3839" spans="1:31" x14ac:dyDescent="0.3">
      <c r="A3839" s="1" t="s">
        <v>4673</v>
      </c>
      <c r="B3839" s="1" t="s">
        <v>30</v>
      </c>
      <c r="C3839" s="1" t="s">
        <v>77</v>
      </c>
      <c r="D3839" s="2">
        <v>43600</v>
      </c>
      <c r="E3839" s="2">
        <v>43703</v>
      </c>
      <c r="F3839" s="2" t="str">
        <f>TEXT(Sales[[#This Row],[OrderDate]],"dd")</f>
        <v>26</v>
      </c>
      <c r="G3839" s="2">
        <v>43727</v>
      </c>
      <c r="H3839" s="2">
        <v>43732</v>
      </c>
      <c r="I3839" s="1" t="s">
        <v>32</v>
      </c>
      <c r="J3839">
        <v>5</v>
      </c>
      <c r="K3839" s="1" t="s">
        <v>182</v>
      </c>
      <c r="L3839">
        <v>44</v>
      </c>
      <c r="M3839" s="1" t="s">
        <v>445</v>
      </c>
      <c r="N3839">
        <v>46</v>
      </c>
      <c r="O3839" s="1" t="s">
        <v>150</v>
      </c>
      <c r="P3839">
        <v>1</v>
      </c>
      <c r="Q3839">
        <v>0.15</v>
      </c>
      <c r="R3839">
        <v>2525.9</v>
      </c>
      <c r="S3839">
        <v>1793.3889999999999</v>
      </c>
      <c r="T3839">
        <v>1793.3889999999999</v>
      </c>
      <c r="U3839">
        <v>2147.0150000000003</v>
      </c>
      <c r="V3839">
        <f>Sales[[#This Row],[Total Revenue]]-Sales[[#This Row],[Total Buying]]</f>
        <v>353.62600000000043</v>
      </c>
      <c r="W3839">
        <v>103</v>
      </c>
      <c r="X3839" s="1" t="s">
        <v>89</v>
      </c>
      <c r="Y3839" s="1" t="s">
        <v>90</v>
      </c>
      <c r="Z3839" s="1" t="s">
        <v>82</v>
      </c>
      <c r="AA3839" s="1" t="s">
        <v>83</v>
      </c>
      <c r="AB3839" s="1" t="s">
        <v>40</v>
      </c>
      <c r="AC3839" s="1" t="s">
        <v>83</v>
      </c>
      <c r="AD3839">
        <v>50367</v>
      </c>
      <c r="AE3839">
        <v>41801</v>
      </c>
    </row>
    <row r="3840" spans="1:31" x14ac:dyDescent="0.3">
      <c r="A3840" s="1" t="s">
        <v>4674</v>
      </c>
      <c r="B3840" s="1" t="s">
        <v>100</v>
      </c>
      <c r="C3840" s="1" t="s">
        <v>62</v>
      </c>
      <c r="D3840" s="2">
        <v>43600</v>
      </c>
      <c r="E3840" s="2">
        <v>43703</v>
      </c>
      <c r="F3840" s="2" t="str">
        <f>TEXT(Sales[[#This Row],[OrderDate]],"dd")</f>
        <v>26</v>
      </c>
      <c r="G3840" s="2">
        <v>43709</v>
      </c>
      <c r="H3840" s="2">
        <v>43716</v>
      </c>
      <c r="I3840" s="1" t="s">
        <v>32</v>
      </c>
      <c r="J3840">
        <v>27</v>
      </c>
      <c r="K3840" s="1" t="s">
        <v>179</v>
      </c>
      <c r="L3840">
        <v>46</v>
      </c>
      <c r="M3840" s="1" t="s">
        <v>203</v>
      </c>
      <c r="N3840">
        <v>12</v>
      </c>
      <c r="O3840" s="1" t="s">
        <v>35</v>
      </c>
      <c r="P3840">
        <v>2</v>
      </c>
      <c r="Q3840">
        <v>0.05</v>
      </c>
      <c r="R3840">
        <v>2304.8000000000002</v>
      </c>
      <c r="S3840">
        <v>1590.3119999999999</v>
      </c>
      <c r="T3840">
        <v>3180.6239999999998</v>
      </c>
      <c r="U3840">
        <v>4379.1200000000008</v>
      </c>
      <c r="V3840">
        <f>Sales[[#This Row],[Total Revenue]]-Sales[[#This Row],[Total Buying]]</f>
        <v>1198.496000000001</v>
      </c>
      <c r="W3840">
        <v>286</v>
      </c>
      <c r="X3840" s="1" t="s">
        <v>1794</v>
      </c>
      <c r="Y3840" s="1" t="s">
        <v>1795</v>
      </c>
      <c r="Z3840" s="1" t="s">
        <v>211</v>
      </c>
      <c r="AA3840" s="1" t="s">
        <v>212</v>
      </c>
      <c r="AB3840" s="1" t="s">
        <v>56</v>
      </c>
      <c r="AC3840" s="1" t="s">
        <v>212</v>
      </c>
      <c r="AD3840">
        <v>232254</v>
      </c>
      <c r="AE3840">
        <v>47779</v>
      </c>
    </row>
    <row r="3841" spans="1:31" x14ac:dyDescent="0.3">
      <c r="A3841" s="1" t="s">
        <v>4675</v>
      </c>
      <c r="B3841" s="1" t="s">
        <v>30</v>
      </c>
      <c r="C3841" s="1" t="s">
        <v>48</v>
      </c>
      <c r="D3841" s="2">
        <v>43600</v>
      </c>
      <c r="E3841" s="2">
        <v>43703</v>
      </c>
      <c r="F3841" s="2" t="str">
        <f>TEXT(Sales[[#This Row],[OrderDate]],"dd")</f>
        <v>26</v>
      </c>
      <c r="G3841" s="2">
        <v>43722</v>
      </c>
      <c r="H3841" s="2">
        <v>43726</v>
      </c>
      <c r="I3841" s="1" t="s">
        <v>32</v>
      </c>
      <c r="J3841">
        <v>7</v>
      </c>
      <c r="K3841" s="1" t="s">
        <v>188</v>
      </c>
      <c r="L3841">
        <v>29</v>
      </c>
      <c r="M3841" s="1" t="s">
        <v>429</v>
      </c>
      <c r="N3841">
        <v>8</v>
      </c>
      <c r="O3841" s="1" t="s">
        <v>172</v>
      </c>
      <c r="P3841">
        <v>7</v>
      </c>
      <c r="Q3841">
        <v>0.15</v>
      </c>
      <c r="R3841">
        <v>2010</v>
      </c>
      <c r="S3841">
        <v>1447.2</v>
      </c>
      <c r="T3841">
        <v>10130.4</v>
      </c>
      <c r="U3841">
        <v>11959.5</v>
      </c>
      <c r="V3841">
        <f>Sales[[#This Row],[Total Revenue]]-Sales[[#This Row],[Total Buying]]</f>
        <v>1829.1000000000004</v>
      </c>
      <c r="W3841">
        <v>46</v>
      </c>
      <c r="X3841" s="1" t="s">
        <v>422</v>
      </c>
      <c r="Y3841" s="1" t="s">
        <v>191</v>
      </c>
      <c r="Z3841" s="1" t="s">
        <v>158</v>
      </c>
      <c r="AA3841" s="1" t="s">
        <v>159</v>
      </c>
      <c r="AB3841" s="1" t="s">
        <v>116</v>
      </c>
      <c r="AC3841" s="1" t="s">
        <v>159</v>
      </c>
      <c r="AD3841">
        <v>47427</v>
      </c>
      <c r="AE3841">
        <v>47225</v>
      </c>
    </row>
    <row r="3842" spans="1:31" x14ac:dyDescent="0.3">
      <c r="A3842" s="1" t="s">
        <v>4676</v>
      </c>
      <c r="B3842" s="1" t="s">
        <v>100</v>
      </c>
      <c r="C3842" s="1" t="s">
        <v>77</v>
      </c>
      <c r="D3842" s="2">
        <v>43600</v>
      </c>
      <c r="E3842" s="2">
        <v>43703</v>
      </c>
      <c r="F3842" s="2" t="str">
        <f>TEXT(Sales[[#This Row],[OrderDate]],"dd")</f>
        <v>26</v>
      </c>
      <c r="G3842" s="2">
        <v>43711</v>
      </c>
      <c r="H3842" s="2">
        <v>43719</v>
      </c>
      <c r="I3842" s="1" t="s">
        <v>32</v>
      </c>
      <c r="J3842">
        <v>27</v>
      </c>
      <c r="K3842" s="1" t="s">
        <v>179</v>
      </c>
      <c r="L3842">
        <v>24</v>
      </c>
      <c r="M3842" s="1" t="s">
        <v>138</v>
      </c>
      <c r="N3842">
        <v>5</v>
      </c>
      <c r="O3842" s="1" t="s">
        <v>123</v>
      </c>
      <c r="P3842">
        <v>7</v>
      </c>
      <c r="Q3842">
        <v>0.1</v>
      </c>
      <c r="R3842">
        <v>167.5</v>
      </c>
      <c r="S3842">
        <v>110.55000000000001</v>
      </c>
      <c r="T3842">
        <v>773.85000000000014</v>
      </c>
      <c r="U3842">
        <v>1055.25</v>
      </c>
      <c r="V3842">
        <f>Sales[[#This Row],[Total Revenue]]-Sales[[#This Row],[Total Buying]]</f>
        <v>281.39999999999986</v>
      </c>
      <c r="W3842">
        <v>92</v>
      </c>
      <c r="X3842" s="1" t="s">
        <v>1314</v>
      </c>
      <c r="Y3842" s="1" t="s">
        <v>1315</v>
      </c>
      <c r="Z3842" s="1" t="s">
        <v>400</v>
      </c>
      <c r="AA3842" s="1" t="s">
        <v>401</v>
      </c>
      <c r="AB3842" s="1" t="s">
        <v>116</v>
      </c>
      <c r="AC3842" s="1" t="s">
        <v>401</v>
      </c>
      <c r="AD3842">
        <v>42165</v>
      </c>
      <c r="AE3842">
        <v>58484</v>
      </c>
    </row>
    <row r="3843" spans="1:31" x14ac:dyDescent="0.3">
      <c r="A3843" s="1" t="s">
        <v>4677</v>
      </c>
      <c r="B3843" s="1" t="s">
        <v>47</v>
      </c>
      <c r="C3843" s="1" t="s">
        <v>77</v>
      </c>
      <c r="D3843" s="2">
        <v>43600</v>
      </c>
      <c r="E3843" s="2">
        <v>43703</v>
      </c>
      <c r="F3843" s="2" t="str">
        <f>TEXT(Sales[[#This Row],[OrderDate]],"dd")</f>
        <v>26</v>
      </c>
      <c r="G3843" s="2">
        <v>43724</v>
      </c>
      <c r="H3843" s="2">
        <v>43733</v>
      </c>
      <c r="I3843" s="1" t="s">
        <v>32</v>
      </c>
      <c r="J3843">
        <v>16</v>
      </c>
      <c r="K3843" s="1" t="s">
        <v>270</v>
      </c>
      <c r="L3843">
        <v>34</v>
      </c>
      <c r="M3843" s="1" t="s">
        <v>378</v>
      </c>
      <c r="N3843">
        <v>23</v>
      </c>
      <c r="O3843" s="1" t="s">
        <v>103</v>
      </c>
      <c r="P3843">
        <v>3</v>
      </c>
      <c r="Q3843">
        <v>0.1</v>
      </c>
      <c r="R3843">
        <v>2525.9</v>
      </c>
      <c r="S3843">
        <v>1010.3600000000001</v>
      </c>
      <c r="T3843">
        <v>3031.0800000000004</v>
      </c>
      <c r="U3843">
        <v>6819.93</v>
      </c>
      <c r="V3843">
        <f>Sales[[#This Row],[Total Revenue]]-Sales[[#This Row],[Total Buying]]</f>
        <v>3788.85</v>
      </c>
      <c r="W3843">
        <v>121</v>
      </c>
      <c r="X3843" s="1" t="s">
        <v>1241</v>
      </c>
      <c r="Y3843" s="1" t="s">
        <v>728</v>
      </c>
      <c r="Z3843" s="1" t="s">
        <v>306</v>
      </c>
      <c r="AA3843" s="1" t="s">
        <v>307</v>
      </c>
      <c r="AB3843" s="1" t="s">
        <v>56</v>
      </c>
      <c r="AC3843" s="1" t="s">
        <v>307</v>
      </c>
      <c r="AD3843">
        <v>69219</v>
      </c>
      <c r="AE3843">
        <v>29249</v>
      </c>
    </row>
    <row r="3844" spans="1:31" x14ac:dyDescent="0.3">
      <c r="A3844" s="1" t="s">
        <v>4678</v>
      </c>
      <c r="B3844" s="1" t="s">
        <v>30</v>
      </c>
      <c r="C3844" s="1" t="s">
        <v>239</v>
      </c>
      <c r="D3844" s="2">
        <v>43600</v>
      </c>
      <c r="E3844" s="2">
        <v>43704</v>
      </c>
      <c r="F3844" s="2" t="str">
        <f>TEXT(Sales[[#This Row],[OrderDate]],"dd")</f>
        <v>27</v>
      </c>
      <c r="G3844" s="2">
        <v>43710</v>
      </c>
      <c r="H3844" s="2">
        <v>43720</v>
      </c>
      <c r="I3844" s="1" t="s">
        <v>32</v>
      </c>
      <c r="J3844">
        <v>12</v>
      </c>
      <c r="K3844" s="1" t="s">
        <v>208</v>
      </c>
      <c r="L3844">
        <v>3</v>
      </c>
      <c r="M3844" s="1" t="s">
        <v>175</v>
      </c>
      <c r="N3844">
        <v>5</v>
      </c>
      <c r="O3844" s="1" t="s">
        <v>123</v>
      </c>
      <c r="P3844">
        <v>1</v>
      </c>
      <c r="Q3844">
        <v>7.4999999999999997E-2</v>
      </c>
      <c r="R3844">
        <v>1192.6000000000001</v>
      </c>
      <c r="S3844">
        <v>500.89200000000005</v>
      </c>
      <c r="T3844">
        <v>500.89200000000005</v>
      </c>
      <c r="U3844">
        <v>1103.1550000000002</v>
      </c>
      <c r="V3844">
        <f>Sales[[#This Row],[Total Revenue]]-Sales[[#This Row],[Total Buying]]</f>
        <v>602.26300000000015</v>
      </c>
      <c r="W3844">
        <v>343</v>
      </c>
      <c r="X3844" s="1" t="s">
        <v>1131</v>
      </c>
      <c r="Y3844" s="1" t="s">
        <v>1132</v>
      </c>
      <c r="Z3844" s="1" t="s">
        <v>251</v>
      </c>
      <c r="AA3844" s="1" t="s">
        <v>252</v>
      </c>
      <c r="AB3844" s="1" t="s">
        <v>56</v>
      </c>
      <c r="AC3844" s="1" t="s">
        <v>252</v>
      </c>
      <c r="AD3844">
        <v>46719</v>
      </c>
      <c r="AE3844">
        <v>33147</v>
      </c>
    </row>
    <row r="3845" spans="1:31" x14ac:dyDescent="0.3">
      <c r="A3845" s="1" t="s">
        <v>4679</v>
      </c>
      <c r="B3845" s="1" t="s">
        <v>30</v>
      </c>
      <c r="C3845" s="1" t="s">
        <v>48</v>
      </c>
      <c r="D3845" s="2">
        <v>43600</v>
      </c>
      <c r="E3845" s="2">
        <v>43704</v>
      </c>
      <c r="F3845" s="2" t="str">
        <f>TEXT(Sales[[#This Row],[OrderDate]],"dd")</f>
        <v>27</v>
      </c>
      <c r="G3845" s="2">
        <v>43725</v>
      </c>
      <c r="H3845" s="2">
        <v>43732</v>
      </c>
      <c r="I3845" s="1" t="s">
        <v>32</v>
      </c>
      <c r="J3845">
        <v>5</v>
      </c>
      <c r="K3845" s="1" t="s">
        <v>182</v>
      </c>
      <c r="L3845">
        <v>44</v>
      </c>
      <c r="M3845" s="1" t="s">
        <v>445</v>
      </c>
      <c r="N3845">
        <v>25</v>
      </c>
      <c r="O3845" s="1" t="s">
        <v>216</v>
      </c>
      <c r="P3845">
        <v>1</v>
      </c>
      <c r="Q3845">
        <v>0.1</v>
      </c>
      <c r="R3845">
        <v>268</v>
      </c>
      <c r="S3845">
        <v>171.52</v>
      </c>
      <c r="T3845">
        <v>171.52</v>
      </c>
      <c r="U3845">
        <v>241.2</v>
      </c>
      <c r="V3845">
        <f>Sales[[#This Row],[Total Revenue]]-Sales[[#This Row],[Total Buying]]</f>
        <v>69.679999999999978</v>
      </c>
      <c r="W3845">
        <v>11</v>
      </c>
      <c r="X3845" s="1" t="s">
        <v>140</v>
      </c>
      <c r="Y3845" s="1" t="s">
        <v>113</v>
      </c>
      <c r="Z3845" s="1" t="s">
        <v>114</v>
      </c>
      <c r="AA3845" s="1" t="s">
        <v>115</v>
      </c>
      <c r="AB3845" s="1" t="s">
        <v>116</v>
      </c>
      <c r="AC3845" s="1" t="s">
        <v>115</v>
      </c>
      <c r="AD3845">
        <v>525610</v>
      </c>
      <c r="AE3845">
        <v>47326</v>
      </c>
    </row>
    <row r="3846" spans="1:31" x14ac:dyDescent="0.3">
      <c r="A3846" s="1" t="s">
        <v>4680</v>
      </c>
      <c r="B3846" s="1" t="s">
        <v>47</v>
      </c>
      <c r="C3846" s="1" t="s">
        <v>31</v>
      </c>
      <c r="D3846" s="2">
        <v>43600</v>
      </c>
      <c r="E3846" s="2">
        <v>43704</v>
      </c>
      <c r="F3846" s="2" t="str">
        <f>TEXT(Sales[[#This Row],[OrderDate]],"dd")</f>
        <v>27</v>
      </c>
      <c r="G3846" s="2">
        <v>43730</v>
      </c>
      <c r="H3846" s="2">
        <v>43735</v>
      </c>
      <c r="I3846" s="1" t="s">
        <v>32</v>
      </c>
      <c r="J3846">
        <v>16</v>
      </c>
      <c r="K3846" s="1" t="s">
        <v>270</v>
      </c>
      <c r="L3846">
        <v>35</v>
      </c>
      <c r="M3846" s="1" t="s">
        <v>161</v>
      </c>
      <c r="N3846">
        <v>16</v>
      </c>
      <c r="O3846" s="1" t="s">
        <v>93</v>
      </c>
      <c r="P3846">
        <v>4</v>
      </c>
      <c r="Q3846">
        <v>0.15</v>
      </c>
      <c r="R3846">
        <v>1132.3</v>
      </c>
      <c r="S3846">
        <v>611.44200000000001</v>
      </c>
      <c r="T3846">
        <v>2445.768</v>
      </c>
      <c r="U3846">
        <v>3849.8199999999997</v>
      </c>
      <c r="V3846">
        <f>Sales[[#This Row],[Total Revenue]]-Sales[[#This Row],[Total Buying]]</f>
        <v>1404.0519999999997</v>
      </c>
      <c r="W3846">
        <v>255</v>
      </c>
      <c r="X3846" s="1" t="s">
        <v>593</v>
      </c>
      <c r="Y3846" s="1" t="s">
        <v>594</v>
      </c>
      <c r="Z3846" s="1" t="s">
        <v>388</v>
      </c>
      <c r="AA3846" s="1" t="s">
        <v>389</v>
      </c>
      <c r="AB3846" s="1" t="s">
        <v>116</v>
      </c>
      <c r="AC3846" s="1" t="s">
        <v>389</v>
      </c>
      <c r="AD3846">
        <v>92283</v>
      </c>
      <c r="AE3846">
        <v>47012</v>
      </c>
    </row>
    <row r="3847" spans="1:31" x14ac:dyDescent="0.3">
      <c r="A3847" s="1" t="s">
        <v>4681</v>
      </c>
      <c r="B3847" s="1" t="s">
        <v>30</v>
      </c>
      <c r="C3847" s="1" t="s">
        <v>62</v>
      </c>
      <c r="D3847" s="2">
        <v>43600</v>
      </c>
      <c r="E3847" s="2">
        <v>43704</v>
      </c>
      <c r="F3847" s="2" t="str">
        <f>TEXT(Sales[[#This Row],[OrderDate]],"dd")</f>
        <v>27</v>
      </c>
      <c r="G3847" s="2">
        <v>43716</v>
      </c>
      <c r="H3847" s="2">
        <v>43721</v>
      </c>
      <c r="I3847" s="1" t="s">
        <v>32</v>
      </c>
      <c r="J3847">
        <v>6</v>
      </c>
      <c r="K3847" s="1" t="s">
        <v>33</v>
      </c>
      <c r="L3847">
        <v>42</v>
      </c>
      <c r="M3847" s="1" t="s">
        <v>363</v>
      </c>
      <c r="N3847">
        <v>40</v>
      </c>
      <c r="O3847" s="1" t="s">
        <v>199</v>
      </c>
      <c r="P3847">
        <v>5</v>
      </c>
      <c r="Q3847">
        <v>0.1</v>
      </c>
      <c r="R3847">
        <v>1809</v>
      </c>
      <c r="S3847">
        <v>1175.8500000000001</v>
      </c>
      <c r="T3847">
        <v>5879.2500000000009</v>
      </c>
      <c r="U3847">
        <v>8140.5</v>
      </c>
      <c r="V3847">
        <f>Sales[[#This Row],[Total Revenue]]-Sales[[#This Row],[Total Buying]]</f>
        <v>2261.2499999999991</v>
      </c>
      <c r="W3847">
        <v>283</v>
      </c>
      <c r="X3847" s="1" t="s">
        <v>955</v>
      </c>
      <c r="Y3847" s="1" t="s">
        <v>956</v>
      </c>
      <c r="Z3847" s="1" t="s">
        <v>145</v>
      </c>
      <c r="AA3847" s="1" t="s">
        <v>146</v>
      </c>
      <c r="AB3847" s="1" t="s">
        <v>147</v>
      </c>
      <c r="AC3847" s="1" t="s">
        <v>146</v>
      </c>
      <c r="AD3847">
        <v>117531</v>
      </c>
      <c r="AE3847">
        <v>33687</v>
      </c>
    </row>
    <row r="3848" spans="1:31" x14ac:dyDescent="0.3">
      <c r="A3848" s="1" t="s">
        <v>4682</v>
      </c>
      <c r="B3848" s="1" t="s">
        <v>47</v>
      </c>
      <c r="C3848" s="1" t="s">
        <v>77</v>
      </c>
      <c r="D3848" s="2">
        <v>43600</v>
      </c>
      <c r="E3848" s="2">
        <v>43704</v>
      </c>
      <c r="F3848" s="2" t="str">
        <f>TEXT(Sales[[#This Row],[OrderDate]],"dd")</f>
        <v>27</v>
      </c>
      <c r="G3848" s="2">
        <v>43713</v>
      </c>
      <c r="H3848" s="2">
        <v>43720</v>
      </c>
      <c r="I3848" s="1" t="s">
        <v>32</v>
      </c>
      <c r="J3848">
        <v>19</v>
      </c>
      <c r="K3848" s="1" t="s">
        <v>97</v>
      </c>
      <c r="L3848">
        <v>18</v>
      </c>
      <c r="M3848" s="1" t="s">
        <v>334</v>
      </c>
      <c r="N3848">
        <v>43</v>
      </c>
      <c r="O3848" s="1" t="s">
        <v>580</v>
      </c>
      <c r="P3848">
        <v>2</v>
      </c>
      <c r="Q3848">
        <v>7.4999999999999997E-2</v>
      </c>
      <c r="R3848">
        <v>1118.9000000000001</v>
      </c>
      <c r="S3848">
        <v>671.34</v>
      </c>
      <c r="T3848">
        <v>1342.68</v>
      </c>
      <c r="U3848">
        <v>2069.9650000000001</v>
      </c>
      <c r="V3848">
        <f>Sales[[#This Row],[Total Revenue]]-Sales[[#This Row],[Total Buying]]</f>
        <v>727.28500000000008</v>
      </c>
      <c r="W3848">
        <v>188</v>
      </c>
      <c r="X3848" s="1" t="s">
        <v>872</v>
      </c>
      <c r="Y3848" s="1" t="s">
        <v>368</v>
      </c>
      <c r="Z3848" s="1" t="s">
        <v>369</v>
      </c>
      <c r="AA3848" s="1" t="s">
        <v>370</v>
      </c>
      <c r="AB3848" s="1" t="s">
        <v>147</v>
      </c>
      <c r="AC3848" s="1" t="s">
        <v>370</v>
      </c>
      <c r="AD3848">
        <v>44154</v>
      </c>
      <c r="AE3848">
        <v>44302</v>
      </c>
    </row>
    <row r="3849" spans="1:31" x14ac:dyDescent="0.3">
      <c r="A3849" s="1" t="s">
        <v>4683</v>
      </c>
      <c r="B3849" s="1" t="s">
        <v>30</v>
      </c>
      <c r="C3849" s="1" t="s">
        <v>62</v>
      </c>
      <c r="D3849" s="2">
        <v>43600</v>
      </c>
      <c r="E3849" s="2">
        <v>43704</v>
      </c>
      <c r="F3849" s="2" t="str">
        <f>TEXT(Sales[[#This Row],[OrderDate]],"dd")</f>
        <v>27</v>
      </c>
      <c r="G3849" s="2">
        <v>43729</v>
      </c>
      <c r="H3849" s="2">
        <v>43738</v>
      </c>
      <c r="I3849" s="1" t="s">
        <v>32</v>
      </c>
      <c r="J3849">
        <v>6</v>
      </c>
      <c r="K3849" s="1" t="s">
        <v>33</v>
      </c>
      <c r="L3849">
        <v>45</v>
      </c>
      <c r="M3849" s="1" t="s">
        <v>639</v>
      </c>
      <c r="N3849">
        <v>31</v>
      </c>
      <c r="O3849" s="1" t="s">
        <v>470</v>
      </c>
      <c r="P3849">
        <v>4</v>
      </c>
      <c r="Q3849">
        <v>0.05</v>
      </c>
      <c r="R3849">
        <v>1025.1000000000001</v>
      </c>
      <c r="S3849">
        <v>697.0680000000001</v>
      </c>
      <c r="T3849">
        <v>2788.2720000000004</v>
      </c>
      <c r="U3849">
        <v>3895.3800000000006</v>
      </c>
      <c r="V3849">
        <f>Sales[[#This Row],[Total Revenue]]-Sales[[#This Row],[Total Buying]]</f>
        <v>1107.1080000000002</v>
      </c>
      <c r="W3849">
        <v>300</v>
      </c>
      <c r="X3849" s="1" t="s">
        <v>1918</v>
      </c>
      <c r="Y3849" s="1" t="s">
        <v>1919</v>
      </c>
      <c r="Z3849" s="1" t="s">
        <v>1920</v>
      </c>
      <c r="AA3849" s="1" t="s">
        <v>1921</v>
      </c>
      <c r="AB3849" s="1" t="s">
        <v>147</v>
      </c>
      <c r="AC3849" s="1" t="s">
        <v>1921</v>
      </c>
      <c r="AD3849">
        <v>65538</v>
      </c>
      <c r="AE3849">
        <v>52494</v>
      </c>
    </row>
    <row r="3850" spans="1:31" x14ac:dyDescent="0.3">
      <c r="A3850" s="1" t="s">
        <v>4684</v>
      </c>
      <c r="B3850" s="1" t="s">
        <v>30</v>
      </c>
      <c r="C3850" s="1" t="s">
        <v>48</v>
      </c>
      <c r="D3850" s="2">
        <v>43600</v>
      </c>
      <c r="E3850" s="2">
        <v>43705</v>
      </c>
      <c r="F3850" s="2" t="str">
        <f>TEXT(Sales[[#This Row],[OrderDate]],"dd")</f>
        <v>28</v>
      </c>
      <c r="G3850" s="2">
        <v>43723</v>
      </c>
      <c r="H3850" s="2">
        <v>43726</v>
      </c>
      <c r="I3850" s="1" t="s">
        <v>32</v>
      </c>
      <c r="J3850">
        <v>7</v>
      </c>
      <c r="K3850" s="1" t="s">
        <v>188</v>
      </c>
      <c r="L3850">
        <v>10</v>
      </c>
      <c r="M3850" s="1" t="s">
        <v>273</v>
      </c>
      <c r="N3850">
        <v>28</v>
      </c>
      <c r="O3850" s="1" t="s">
        <v>135</v>
      </c>
      <c r="P3850">
        <v>6</v>
      </c>
      <c r="Q3850">
        <v>7.4999999999999997E-2</v>
      </c>
      <c r="R3850">
        <v>3088.7000000000003</v>
      </c>
      <c r="S3850">
        <v>2069.4290000000001</v>
      </c>
      <c r="T3850">
        <v>12416.574000000001</v>
      </c>
      <c r="U3850">
        <v>17142.285</v>
      </c>
      <c r="V3850">
        <f>Sales[[#This Row],[Total Revenue]]-Sales[[#This Row],[Total Buying]]</f>
        <v>4725.7109999999993</v>
      </c>
      <c r="W3850">
        <v>2</v>
      </c>
      <c r="X3850" s="1" t="s">
        <v>1074</v>
      </c>
      <c r="Y3850" s="1" t="s">
        <v>1075</v>
      </c>
      <c r="Z3850" s="1" t="s">
        <v>54</v>
      </c>
      <c r="AA3850" s="1" t="s">
        <v>55</v>
      </c>
      <c r="AB3850" s="1" t="s">
        <v>56</v>
      </c>
      <c r="AC3850" s="1" t="s">
        <v>55</v>
      </c>
      <c r="AD3850">
        <v>78554</v>
      </c>
      <c r="AE3850">
        <v>48775</v>
      </c>
    </row>
    <row r="3851" spans="1:31" x14ac:dyDescent="0.3">
      <c r="A3851" s="1" t="s">
        <v>4685</v>
      </c>
      <c r="B3851" s="1" t="s">
        <v>42</v>
      </c>
      <c r="C3851" s="1" t="s">
        <v>48</v>
      </c>
      <c r="D3851" s="2">
        <v>43600</v>
      </c>
      <c r="E3851" s="2">
        <v>43705</v>
      </c>
      <c r="F3851" s="2" t="str">
        <f>TEXT(Sales[[#This Row],[OrderDate]],"dd")</f>
        <v>28</v>
      </c>
      <c r="G3851" s="2">
        <v>43712</v>
      </c>
      <c r="H3851" s="2">
        <v>43716</v>
      </c>
      <c r="I3851" s="1" t="s">
        <v>32</v>
      </c>
      <c r="J3851">
        <v>25</v>
      </c>
      <c r="K3851" s="1" t="s">
        <v>333</v>
      </c>
      <c r="L3851">
        <v>43</v>
      </c>
      <c r="M3851" s="1" t="s">
        <v>183</v>
      </c>
      <c r="N3851">
        <v>23</v>
      </c>
      <c r="O3851" s="1" t="s">
        <v>103</v>
      </c>
      <c r="P3851">
        <v>4</v>
      </c>
      <c r="Q3851">
        <v>7.4999999999999997E-2</v>
      </c>
      <c r="R3851">
        <v>978.2</v>
      </c>
      <c r="S3851">
        <v>528.22800000000007</v>
      </c>
      <c r="T3851">
        <v>2112.9120000000003</v>
      </c>
      <c r="U3851">
        <v>3619.34</v>
      </c>
      <c r="V3851">
        <f>Sales[[#This Row],[Total Revenue]]-Sales[[#This Row],[Total Buying]]</f>
        <v>1506.4279999999999</v>
      </c>
      <c r="W3851">
        <v>22</v>
      </c>
      <c r="X3851" s="1" t="s">
        <v>1234</v>
      </c>
      <c r="Y3851" s="1" t="s">
        <v>169</v>
      </c>
      <c r="Z3851" s="1" t="s">
        <v>158</v>
      </c>
      <c r="AA3851" s="1" t="s">
        <v>159</v>
      </c>
      <c r="AB3851" s="1" t="s">
        <v>116</v>
      </c>
      <c r="AC3851" s="1" t="s">
        <v>159</v>
      </c>
      <c r="AD3851">
        <v>78066</v>
      </c>
      <c r="AE3851">
        <v>65185</v>
      </c>
    </row>
    <row r="3852" spans="1:31" x14ac:dyDescent="0.3">
      <c r="A3852" s="1" t="s">
        <v>4686</v>
      </c>
      <c r="B3852" s="1" t="s">
        <v>47</v>
      </c>
      <c r="C3852" s="1" t="s">
        <v>424</v>
      </c>
      <c r="D3852" s="2">
        <v>43600</v>
      </c>
      <c r="E3852" s="2">
        <v>43705</v>
      </c>
      <c r="F3852" s="2" t="str">
        <f>TEXT(Sales[[#This Row],[OrderDate]],"dd")</f>
        <v>28</v>
      </c>
      <c r="G3852" s="2">
        <v>43733</v>
      </c>
      <c r="H3852" s="2">
        <v>43736</v>
      </c>
      <c r="I3852" s="1" t="s">
        <v>32</v>
      </c>
      <c r="J3852">
        <v>17</v>
      </c>
      <c r="K3852" s="1" t="s">
        <v>292</v>
      </c>
      <c r="L3852">
        <v>47</v>
      </c>
      <c r="M3852" s="1" t="s">
        <v>267</v>
      </c>
      <c r="N3852">
        <v>9</v>
      </c>
      <c r="O3852" s="1" t="s">
        <v>111</v>
      </c>
      <c r="P3852">
        <v>5</v>
      </c>
      <c r="Q3852">
        <v>0.15</v>
      </c>
      <c r="R3852">
        <v>261.3</v>
      </c>
      <c r="S3852">
        <v>177.68400000000003</v>
      </c>
      <c r="T3852">
        <v>888.42000000000007</v>
      </c>
      <c r="U3852">
        <v>1110.5250000000001</v>
      </c>
      <c r="V3852">
        <f>Sales[[#This Row],[Total Revenue]]-Sales[[#This Row],[Total Buying]]</f>
        <v>222.10500000000002</v>
      </c>
      <c r="W3852">
        <v>85</v>
      </c>
      <c r="X3852" s="1" t="s">
        <v>1046</v>
      </c>
      <c r="Y3852" s="1" t="s">
        <v>1047</v>
      </c>
      <c r="Z3852" s="1" t="s">
        <v>158</v>
      </c>
      <c r="AA3852" s="1" t="s">
        <v>159</v>
      </c>
      <c r="AB3852" s="1" t="s">
        <v>116</v>
      </c>
      <c r="AC3852" s="1" t="s">
        <v>159</v>
      </c>
      <c r="AD3852">
        <v>41216</v>
      </c>
      <c r="AE3852">
        <v>57028</v>
      </c>
    </row>
    <row r="3853" spans="1:31" x14ac:dyDescent="0.3">
      <c r="A3853" s="1" t="s">
        <v>4687</v>
      </c>
      <c r="B3853" s="1" t="s">
        <v>42</v>
      </c>
      <c r="C3853" s="1" t="s">
        <v>424</v>
      </c>
      <c r="D3853" s="2">
        <v>43600</v>
      </c>
      <c r="E3853" s="2">
        <v>43705</v>
      </c>
      <c r="F3853" s="2" t="str">
        <f>TEXT(Sales[[#This Row],[OrderDate]],"dd")</f>
        <v>28</v>
      </c>
      <c r="G3853" s="2">
        <v>43708</v>
      </c>
      <c r="H3853" s="2">
        <v>43715</v>
      </c>
      <c r="I3853" s="1" t="s">
        <v>32</v>
      </c>
      <c r="J3853">
        <v>23</v>
      </c>
      <c r="K3853" s="1" t="s">
        <v>171</v>
      </c>
      <c r="L3853">
        <v>28</v>
      </c>
      <c r="M3853" s="1" t="s">
        <v>50</v>
      </c>
      <c r="N3853">
        <v>24</v>
      </c>
      <c r="O3853" s="1" t="s">
        <v>204</v>
      </c>
      <c r="P3853">
        <v>2</v>
      </c>
      <c r="Q3853">
        <v>0.05</v>
      </c>
      <c r="R3853">
        <v>1159.1000000000001</v>
      </c>
      <c r="S3853">
        <v>498.41300000000007</v>
      </c>
      <c r="T3853">
        <v>996.82600000000014</v>
      </c>
      <c r="U3853">
        <v>2202.2900000000004</v>
      </c>
      <c r="V3853">
        <f>Sales[[#This Row],[Total Revenue]]-Sales[[#This Row],[Total Buying]]</f>
        <v>1205.4640000000004</v>
      </c>
      <c r="W3853">
        <v>59</v>
      </c>
      <c r="X3853" s="1" t="s">
        <v>476</v>
      </c>
      <c r="Y3853" s="1" t="s">
        <v>191</v>
      </c>
      <c r="Z3853" s="1" t="s">
        <v>158</v>
      </c>
      <c r="AA3853" s="1" t="s">
        <v>159</v>
      </c>
      <c r="AB3853" s="1" t="s">
        <v>116</v>
      </c>
      <c r="AC3853" s="1" t="s">
        <v>159</v>
      </c>
      <c r="AD3853">
        <v>54536</v>
      </c>
      <c r="AE3853">
        <v>72402</v>
      </c>
    </row>
    <row r="3854" spans="1:31" x14ac:dyDescent="0.3">
      <c r="A3854" s="1" t="s">
        <v>4688</v>
      </c>
      <c r="B3854" s="1" t="s">
        <v>47</v>
      </c>
      <c r="C3854" s="1" t="s">
        <v>62</v>
      </c>
      <c r="D3854" s="2">
        <v>43600</v>
      </c>
      <c r="E3854" s="2">
        <v>43705</v>
      </c>
      <c r="F3854" s="2" t="str">
        <f>TEXT(Sales[[#This Row],[OrderDate]],"dd")</f>
        <v>28</v>
      </c>
      <c r="G3854" s="2">
        <v>43724</v>
      </c>
      <c r="H3854" s="2">
        <v>43725</v>
      </c>
      <c r="I3854" s="1" t="s">
        <v>32</v>
      </c>
      <c r="J3854">
        <v>16</v>
      </c>
      <c r="K3854" s="1" t="s">
        <v>270</v>
      </c>
      <c r="L3854">
        <v>16</v>
      </c>
      <c r="M3854" s="1" t="s">
        <v>155</v>
      </c>
      <c r="N3854">
        <v>11</v>
      </c>
      <c r="O3854" s="1" t="s">
        <v>126</v>
      </c>
      <c r="P3854">
        <v>8</v>
      </c>
      <c r="Q3854">
        <v>0.1</v>
      </c>
      <c r="R3854">
        <v>6197.5</v>
      </c>
      <c r="S3854">
        <v>3594.5499999999997</v>
      </c>
      <c r="T3854">
        <v>28756.399999999998</v>
      </c>
      <c r="U3854">
        <v>44622</v>
      </c>
      <c r="V3854">
        <f>Sales[[#This Row],[Total Revenue]]-Sales[[#This Row],[Total Buying]]</f>
        <v>15865.600000000002</v>
      </c>
      <c r="W3854">
        <v>272</v>
      </c>
      <c r="X3854" s="1" t="s">
        <v>1004</v>
      </c>
      <c r="Y3854" s="1" t="s">
        <v>1456</v>
      </c>
      <c r="Z3854" s="1" t="s">
        <v>38</v>
      </c>
      <c r="AA3854" s="1" t="s">
        <v>39</v>
      </c>
      <c r="AB3854" s="1" t="s">
        <v>40</v>
      </c>
      <c r="AC3854" s="1" t="s">
        <v>39</v>
      </c>
      <c r="AD3854">
        <v>85741</v>
      </c>
      <c r="AE3854">
        <v>30960</v>
      </c>
    </row>
    <row r="3855" spans="1:31" x14ac:dyDescent="0.3">
      <c r="A3855" s="1" t="s">
        <v>4689</v>
      </c>
      <c r="B3855" s="1" t="s">
        <v>47</v>
      </c>
      <c r="C3855" s="1" t="s">
        <v>62</v>
      </c>
      <c r="D3855" s="2">
        <v>43600</v>
      </c>
      <c r="E3855" s="2">
        <v>43705</v>
      </c>
      <c r="F3855" s="2" t="str">
        <f>TEXT(Sales[[#This Row],[OrderDate]],"dd")</f>
        <v>28</v>
      </c>
      <c r="G3855" s="2">
        <v>43717</v>
      </c>
      <c r="H3855" s="2">
        <v>43723</v>
      </c>
      <c r="I3855" s="1" t="s">
        <v>32</v>
      </c>
      <c r="J3855">
        <v>18</v>
      </c>
      <c r="K3855" s="1" t="s">
        <v>49</v>
      </c>
      <c r="L3855">
        <v>30</v>
      </c>
      <c r="M3855" s="1" t="s">
        <v>166</v>
      </c>
      <c r="N3855">
        <v>10</v>
      </c>
      <c r="O3855" s="1" t="s">
        <v>162</v>
      </c>
      <c r="P3855">
        <v>3</v>
      </c>
      <c r="Q3855">
        <v>0.2</v>
      </c>
      <c r="R3855">
        <v>5581.1</v>
      </c>
      <c r="S3855">
        <v>3237.038</v>
      </c>
      <c r="T3855">
        <v>9711.1139999999996</v>
      </c>
      <c r="U3855">
        <v>13394.64</v>
      </c>
      <c r="V3855">
        <f>Sales[[#This Row],[Total Revenue]]-Sales[[#This Row],[Total Buying]]</f>
        <v>3683.5259999999998</v>
      </c>
      <c r="W3855">
        <v>307</v>
      </c>
      <c r="X3855" s="1" t="s">
        <v>603</v>
      </c>
      <c r="Y3855" s="1" t="s">
        <v>604</v>
      </c>
      <c r="Z3855" s="1" t="s">
        <v>251</v>
      </c>
      <c r="AA3855" s="1" t="s">
        <v>252</v>
      </c>
      <c r="AB3855" s="1" t="s">
        <v>56</v>
      </c>
      <c r="AC3855" s="1" t="s">
        <v>252</v>
      </c>
      <c r="AD3855">
        <v>42348</v>
      </c>
      <c r="AE3855">
        <v>43189</v>
      </c>
    </row>
    <row r="3856" spans="1:31" x14ac:dyDescent="0.3">
      <c r="A3856" s="1" t="s">
        <v>4690</v>
      </c>
      <c r="B3856" s="1" t="s">
        <v>47</v>
      </c>
      <c r="C3856" s="1" t="s">
        <v>424</v>
      </c>
      <c r="D3856" s="2">
        <v>43600</v>
      </c>
      <c r="E3856" s="2">
        <v>43705</v>
      </c>
      <c r="F3856" s="2" t="str">
        <f>TEXT(Sales[[#This Row],[OrderDate]],"dd")</f>
        <v>28</v>
      </c>
      <c r="G3856" s="2">
        <v>43724</v>
      </c>
      <c r="H3856" s="2">
        <v>43731</v>
      </c>
      <c r="I3856" s="1" t="s">
        <v>32</v>
      </c>
      <c r="J3856">
        <v>13</v>
      </c>
      <c r="K3856" s="1" t="s">
        <v>88</v>
      </c>
      <c r="L3856">
        <v>34</v>
      </c>
      <c r="M3856" s="1" t="s">
        <v>378</v>
      </c>
      <c r="N3856">
        <v>17</v>
      </c>
      <c r="O3856" s="1" t="s">
        <v>180</v>
      </c>
      <c r="P3856">
        <v>1</v>
      </c>
      <c r="Q3856">
        <v>0.1</v>
      </c>
      <c r="R3856">
        <v>1051.9000000000001</v>
      </c>
      <c r="S3856">
        <v>862.55799999999999</v>
      </c>
      <c r="T3856">
        <v>862.55799999999999</v>
      </c>
      <c r="U3856">
        <v>946.71</v>
      </c>
      <c r="V3856">
        <f>Sales[[#This Row],[Total Revenue]]-Sales[[#This Row],[Total Buying]]</f>
        <v>84.152000000000044</v>
      </c>
      <c r="W3856">
        <v>83</v>
      </c>
      <c r="X3856" s="1" t="s">
        <v>601</v>
      </c>
      <c r="Y3856" s="1" t="s">
        <v>523</v>
      </c>
      <c r="Z3856" s="1" t="s">
        <v>158</v>
      </c>
      <c r="AA3856" s="1" t="s">
        <v>159</v>
      </c>
      <c r="AB3856" s="1" t="s">
        <v>116</v>
      </c>
      <c r="AC3856" s="1" t="s">
        <v>159</v>
      </c>
      <c r="AD3856">
        <v>45912</v>
      </c>
      <c r="AE3856">
        <v>100946</v>
      </c>
    </row>
    <row r="3857" spans="1:31" x14ac:dyDescent="0.3">
      <c r="A3857" s="1" t="s">
        <v>4691</v>
      </c>
      <c r="B3857" s="1" t="s">
        <v>30</v>
      </c>
      <c r="C3857" s="1" t="s">
        <v>77</v>
      </c>
      <c r="D3857" s="2">
        <v>43600</v>
      </c>
      <c r="E3857" s="2">
        <v>43705</v>
      </c>
      <c r="F3857" s="2" t="str">
        <f>TEXT(Sales[[#This Row],[OrderDate]],"dd")</f>
        <v>28</v>
      </c>
      <c r="G3857" s="2">
        <v>43714</v>
      </c>
      <c r="H3857" s="2">
        <v>43718</v>
      </c>
      <c r="I3857" s="1" t="s">
        <v>32</v>
      </c>
      <c r="J3857">
        <v>6</v>
      </c>
      <c r="K3857" s="1" t="s">
        <v>33</v>
      </c>
      <c r="L3857">
        <v>26</v>
      </c>
      <c r="M3857" s="1" t="s">
        <v>215</v>
      </c>
      <c r="N3857">
        <v>20</v>
      </c>
      <c r="O3857" s="1" t="s">
        <v>245</v>
      </c>
      <c r="P3857">
        <v>6</v>
      </c>
      <c r="Q3857">
        <v>0.05</v>
      </c>
      <c r="R3857">
        <v>221.1</v>
      </c>
      <c r="S3857">
        <v>137.08199999999999</v>
      </c>
      <c r="T3857">
        <v>822.49199999999996</v>
      </c>
      <c r="U3857">
        <v>1260.27</v>
      </c>
      <c r="V3857">
        <f>Sales[[#This Row],[Total Revenue]]-Sales[[#This Row],[Total Buying]]</f>
        <v>437.77800000000002</v>
      </c>
      <c r="W3857">
        <v>167</v>
      </c>
      <c r="X3857" s="1" t="s">
        <v>753</v>
      </c>
      <c r="Y3857" s="1" t="s">
        <v>658</v>
      </c>
      <c r="Z3857" s="1" t="s">
        <v>196</v>
      </c>
      <c r="AA3857" s="1" t="s">
        <v>197</v>
      </c>
      <c r="AB3857" s="1" t="s">
        <v>147</v>
      </c>
      <c r="AC3857" s="1" t="s">
        <v>197</v>
      </c>
      <c r="AD3857">
        <v>37133</v>
      </c>
      <c r="AE3857">
        <v>88282</v>
      </c>
    </row>
    <row r="3858" spans="1:31" x14ac:dyDescent="0.3">
      <c r="A3858" s="1" t="s">
        <v>4692</v>
      </c>
      <c r="B3858" s="1" t="s">
        <v>42</v>
      </c>
      <c r="C3858" s="1" t="s">
        <v>77</v>
      </c>
      <c r="D3858" s="2">
        <v>43600</v>
      </c>
      <c r="E3858" s="2">
        <v>43705</v>
      </c>
      <c r="F3858" s="2" t="str">
        <f>TEXT(Sales[[#This Row],[OrderDate]],"dd")</f>
        <v>28</v>
      </c>
      <c r="G3858" s="2">
        <v>43721</v>
      </c>
      <c r="H3858" s="2">
        <v>43730</v>
      </c>
      <c r="I3858" s="1" t="s">
        <v>32</v>
      </c>
      <c r="J3858">
        <v>21</v>
      </c>
      <c r="K3858" s="1" t="s">
        <v>43</v>
      </c>
      <c r="L3858">
        <v>1</v>
      </c>
      <c r="M3858" s="1" t="s">
        <v>79</v>
      </c>
      <c r="N3858">
        <v>27</v>
      </c>
      <c r="O3858" s="1" t="s">
        <v>223</v>
      </c>
      <c r="P3858">
        <v>3</v>
      </c>
      <c r="Q3858">
        <v>0.05</v>
      </c>
      <c r="R3858">
        <v>3879.3</v>
      </c>
      <c r="S3858">
        <v>2366.373</v>
      </c>
      <c r="T3858">
        <v>7099.1190000000006</v>
      </c>
      <c r="U3858">
        <v>11056.005000000001</v>
      </c>
      <c r="V3858">
        <f>Sales[[#This Row],[Total Revenue]]-Sales[[#This Row],[Total Buying]]</f>
        <v>3956.8860000000004</v>
      </c>
      <c r="W3858">
        <v>95</v>
      </c>
      <c r="X3858" s="1" t="s">
        <v>645</v>
      </c>
      <c r="Y3858" s="1" t="s">
        <v>646</v>
      </c>
      <c r="Z3858" s="1" t="s">
        <v>400</v>
      </c>
      <c r="AA3858" s="1" t="s">
        <v>401</v>
      </c>
      <c r="AB3858" s="1" t="s">
        <v>116</v>
      </c>
      <c r="AC3858" s="1" t="s">
        <v>401</v>
      </c>
      <c r="AD3858">
        <v>275795</v>
      </c>
      <c r="AE3858">
        <v>53637</v>
      </c>
    </row>
    <row r="3859" spans="1:31" x14ac:dyDescent="0.3">
      <c r="A3859" s="1" t="s">
        <v>4693</v>
      </c>
      <c r="B3859" s="1" t="s">
        <v>30</v>
      </c>
      <c r="C3859" s="1" t="s">
        <v>77</v>
      </c>
      <c r="D3859" s="2">
        <v>43600</v>
      </c>
      <c r="E3859" s="2">
        <v>43705</v>
      </c>
      <c r="F3859" s="2" t="str">
        <f>TEXT(Sales[[#This Row],[OrderDate]],"dd")</f>
        <v>28</v>
      </c>
      <c r="G3859" s="2">
        <v>43727</v>
      </c>
      <c r="H3859" s="2">
        <v>43728</v>
      </c>
      <c r="I3859" s="1" t="s">
        <v>32</v>
      </c>
      <c r="J3859">
        <v>10</v>
      </c>
      <c r="K3859" s="1" t="s">
        <v>121</v>
      </c>
      <c r="L3859">
        <v>47</v>
      </c>
      <c r="M3859" s="1" t="s">
        <v>267</v>
      </c>
      <c r="N3859">
        <v>12</v>
      </c>
      <c r="O3859" s="1" t="s">
        <v>35</v>
      </c>
      <c r="P3859">
        <v>8</v>
      </c>
      <c r="Q3859">
        <v>0.15</v>
      </c>
      <c r="R3859">
        <v>1139</v>
      </c>
      <c r="S3859">
        <v>854.25</v>
      </c>
      <c r="T3859">
        <v>6834</v>
      </c>
      <c r="U3859">
        <v>7745.2</v>
      </c>
      <c r="V3859">
        <f>Sales[[#This Row],[Total Revenue]]-Sales[[#This Row],[Total Buying]]</f>
        <v>911.19999999999982</v>
      </c>
      <c r="W3859">
        <v>119</v>
      </c>
      <c r="X3859" s="1" t="s">
        <v>710</v>
      </c>
      <c r="Y3859" s="1" t="s">
        <v>711</v>
      </c>
      <c r="Z3859" s="1" t="s">
        <v>306</v>
      </c>
      <c r="AA3859" s="1" t="s">
        <v>307</v>
      </c>
      <c r="AB3859" s="1" t="s">
        <v>56</v>
      </c>
      <c r="AC3859" s="1" t="s">
        <v>307</v>
      </c>
      <c r="AD3859">
        <v>73446</v>
      </c>
      <c r="AE3859">
        <v>50778</v>
      </c>
    </row>
    <row r="3860" spans="1:31" x14ac:dyDescent="0.3">
      <c r="A3860" s="1" t="s">
        <v>4694</v>
      </c>
      <c r="B3860" s="1" t="s">
        <v>42</v>
      </c>
      <c r="C3860" s="1" t="s">
        <v>62</v>
      </c>
      <c r="D3860" s="2">
        <v>43600</v>
      </c>
      <c r="E3860" s="2">
        <v>43705</v>
      </c>
      <c r="F3860" s="2" t="str">
        <f>TEXT(Sales[[#This Row],[OrderDate]],"dd")</f>
        <v>28</v>
      </c>
      <c r="G3860" s="2">
        <v>43716</v>
      </c>
      <c r="H3860" s="2">
        <v>43725</v>
      </c>
      <c r="I3860" s="1" t="s">
        <v>32</v>
      </c>
      <c r="J3860">
        <v>24</v>
      </c>
      <c r="K3860" s="1" t="s">
        <v>58</v>
      </c>
      <c r="L3860">
        <v>33</v>
      </c>
      <c r="M3860" s="1" t="s">
        <v>262</v>
      </c>
      <c r="N3860">
        <v>20</v>
      </c>
      <c r="O3860" s="1" t="s">
        <v>245</v>
      </c>
      <c r="P3860">
        <v>5</v>
      </c>
      <c r="Q3860">
        <v>0.05</v>
      </c>
      <c r="R3860">
        <v>938</v>
      </c>
      <c r="S3860">
        <v>590.94000000000005</v>
      </c>
      <c r="T3860">
        <v>2954.7000000000003</v>
      </c>
      <c r="U3860">
        <v>4455.5</v>
      </c>
      <c r="V3860">
        <f>Sales[[#This Row],[Total Revenue]]-Sales[[#This Row],[Total Buying]]</f>
        <v>1500.7999999999997</v>
      </c>
      <c r="W3860">
        <v>326</v>
      </c>
      <c r="X3860" s="1" t="s">
        <v>894</v>
      </c>
      <c r="Y3860" s="1" t="s">
        <v>895</v>
      </c>
      <c r="Z3860" s="1" t="s">
        <v>251</v>
      </c>
      <c r="AA3860" s="1" t="s">
        <v>252</v>
      </c>
      <c r="AB3860" s="1" t="s">
        <v>56</v>
      </c>
      <c r="AC3860" s="1" t="s">
        <v>252</v>
      </c>
      <c r="AD3860">
        <v>66308</v>
      </c>
      <c r="AE3860">
        <v>39711</v>
      </c>
    </row>
    <row r="3861" spans="1:31" x14ac:dyDescent="0.3">
      <c r="A3861" s="1" t="s">
        <v>4695</v>
      </c>
      <c r="B3861" s="1" t="s">
        <v>47</v>
      </c>
      <c r="C3861" s="1" t="s">
        <v>77</v>
      </c>
      <c r="D3861" s="2">
        <v>43600</v>
      </c>
      <c r="E3861" s="2">
        <v>43706</v>
      </c>
      <c r="F3861" s="2" t="str">
        <f>TEXT(Sales[[#This Row],[OrderDate]],"dd")</f>
        <v>29</v>
      </c>
      <c r="G3861" s="2">
        <v>43730</v>
      </c>
      <c r="H3861" s="2">
        <v>43735</v>
      </c>
      <c r="I3861" s="1" t="s">
        <v>32</v>
      </c>
      <c r="J3861">
        <v>19</v>
      </c>
      <c r="K3861" s="1" t="s">
        <v>97</v>
      </c>
      <c r="L3861">
        <v>46</v>
      </c>
      <c r="M3861" s="1" t="s">
        <v>203</v>
      </c>
      <c r="N3861">
        <v>40</v>
      </c>
      <c r="O3861" s="1" t="s">
        <v>199</v>
      </c>
      <c r="P3861">
        <v>1</v>
      </c>
      <c r="Q3861">
        <v>0.2</v>
      </c>
      <c r="R3861">
        <v>201</v>
      </c>
      <c r="S3861">
        <v>166.82999999999998</v>
      </c>
      <c r="T3861">
        <v>166.82999999999998</v>
      </c>
      <c r="U3861">
        <v>160.80000000000001</v>
      </c>
      <c r="V3861">
        <f>Sales[[#This Row],[Total Revenue]]-Sales[[#This Row],[Total Buying]]</f>
        <v>-6.0299999999999727</v>
      </c>
      <c r="W3861">
        <v>128</v>
      </c>
      <c r="X3861" s="1" t="s">
        <v>738</v>
      </c>
      <c r="Y3861" s="1" t="s">
        <v>711</v>
      </c>
      <c r="Z3861" s="1" t="s">
        <v>306</v>
      </c>
      <c r="AA3861" s="1" t="s">
        <v>307</v>
      </c>
      <c r="AB3861" s="1" t="s">
        <v>56</v>
      </c>
      <c r="AC3861" s="1" t="s">
        <v>307</v>
      </c>
      <c r="AD3861">
        <v>38474</v>
      </c>
      <c r="AE3861">
        <v>65282</v>
      </c>
    </row>
    <row r="3862" spans="1:31" x14ac:dyDescent="0.3">
      <c r="A3862" s="1" t="s">
        <v>4696</v>
      </c>
      <c r="B3862" s="1" t="s">
        <v>47</v>
      </c>
      <c r="C3862" s="1" t="s">
        <v>424</v>
      </c>
      <c r="D3862" s="2">
        <v>43600</v>
      </c>
      <c r="E3862" s="2">
        <v>43706</v>
      </c>
      <c r="F3862" s="2" t="str">
        <f>TEXT(Sales[[#This Row],[OrderDate]],"dd")</f>
        <v>29</v>
      </c>
      <c r="G3862" s="2">
        <v>43728</v>
      </c>
      <c r="H3862" s="2">
        <v>43738</v>
      </c>
      <c r="I3862" s="1" t="s">
        <v>32</v>
      </c>
      <c r="J3862">
        <v>20</v>
      </c>
      <c r="K3862" s="1" t="s">
        <v>225</v>
      </c>
      <c r="L3862">
        <v>3</v>
      </c>
      <c r="M3862" s="1" t="s">
        <v>175</v>
      </c>
      <c r="N3862">
        <v>27</v>
      </c>
      <c r="O3862" s="1" t="s">
        <v>223</v>
      </c>
      <c r="P3862">
        <v>4</v>
      </c>
      <c r="Q3862">
        <v>7.4999999999999997E-2</v>
      </c>
      <c r="R3862">
        <v>1768.8</v>
      </c>
      <c r="S3862">
        <v>1220.472</v>
      </c>
      <c r="T3862">
        <v>4881.8879999999999</v>
      </c>
      <c r="U3862">
        <v>6544.5599999999995</v>
      </c>
      <c r="V3862">
        <f>Sales[[#This Row],[Total Revenue]]-Sales[[#This Row],[Total Buying]]</f>
        <v>1662.6719999999996</v>
      </c>
      <c r="W3862">
        <v>67</v>
      </c>
      <c r="X3862" s="1" t="s">
        <v>2593</v>
      </c>
      <c r="Y3862" s="1" t="s">
        <v>2594</v>
      </c>
      <c r="Z3862" s="1" t="s">
        <v>158</v>
      </c>
      <c r="AA3862" s="1" t="s">
        <v>159</v>
      </c>
      <c r="AB3862" s="1" t="s">
        <v>116</v>
      </c>
      <c r="AC3862" s="1" t="s">
        <v>159</v>
      </c>
      <c r="AD3862">
        <v>40892</v>
      </c>
      <c r="AE3862">
        <v>49840</v>
      </c>
    </row>
    <row r="3863" spans="1:31" x14ac:dyDescent="0.3">
      <c r="A3863" s="1" t="s">
        <v>4697</v>
      </c>
      <c r="B3863" s="1" t="s">
        <v>42</v>
      </c>
      <c r="C3863" s="1" t="s">
        <v>239</v>
      </c>
      <c r="D3863" s="2">
        <v>43600</v>
      </c>
      <c r="E3863" s="2">
        <v>43706</v>
      </c>
      <c r="F3863" s="2" t="str">
        <f>TEXT(Sales[[#This Row],[OrderDate]],"dd")</f>
        <v>29</v>
      </c>
      <c r="G3863" s="2">
        <v>43711</v>
      </c>
      <c r="H3863" s="2">
        <v>43713</v>
      </c>
      <c r="I3863" s="1" t="s">
        <v>32</v>
      </c>
      <c r="J3863">
        <v>22</v>
      </c>
      <c r="K3863" s="1" t="s">
        <v>85</v>
      </c>
      <c r="L3863">
        <v>19</v>
      </c>
      <c r="M3863" s="1" t="s">
        <v>346</v>
      </c>
      <c r="N3863">
        <v>31</v>
      </c>
      <c r="O3863" s="1" t="s">
        <v>470</v>
      </c>
      <c r="P3863">
        <v>4</v>
      </c>
      <c r="Q3863">
        <v>0.1</v>
      </c>
      <c r="R3863">
        <v>1715.2</v>
      </c>
      <c r="S3863">
        <v>1337.856</v>
      </c>
      <c r="T3863">
        <v>5351.424</v>
      </c>
      <c r="U3863">
        <v>6174.72</v>
      </c>
      <c r="V3863">
        <f>Sales[[#This Row],[Total Revenue]]-Sales[[#This Row],[Total Buying]]</f>
        <v>823.29600000000028</v>
      </c>
      <c r="W3863">
        <v>356</v>
      </c>
      <c r="X3863" s="1" t="s">
        <v>1562</v>
      </c>
      <c r="Y3863" s="1" t="s">
        <v>1563</v>
      </c>
      <c r="Z3863" s="1" t="s">
        <v>242</v>
      </c>
      <c r="AA3863" s="1" t="s">
        <v>243</v>
      </c>
      <c r="AB3863" s="1" t="s">
        <v>56</v>
      </c>
      <c r="AC3863" s="1" t="s">
        <v>243</v>
      </c>
      <c r="AD3863">
        <v>166242</v>
      </c>
      <c r="AE3863">
        <v>66634</v>
      </c>
    </row>
    <row r="3864" spans="1:31" x14ac:dyDescent="0.3">
      <c r="A3864" s="1" t="s">
        <v>4698</v>
      </c>
      <c r="B3864" s="1" t="s">
        <v>42</v>
      </c>
      <c r="C3864" s="1" t="s">
        <v>239</v>
      </c>
      <c r="D3864" s="2">
        <v>43600</v>
      </c>
      <c r="E3864" s="2">
        <v>43706</v>
      </c>
      <c r="F3864" s="2" t="str">
        <f>TEXT(Sales[[#This Row],[OrderDate]],"dd")</f>
        <v>29</v>
      </c>
      <c r="G3864" s="2">
        <v>43729</v>
      </c>
      <c r="H3864" s="2">
        <v>43738</v>
      </c>
      <c r="I3864" s="1" t="s">
        <v>32</v>
      </c>
      <c r="J3864">
        <v>23</v>
      </c>
      <c r="K3864" s="1" t="s">
        <v>171</v>
      </c>
      <c r="L3864">
        <v>43</v>
      </c>
      <c r="M3864" s="1" t="s">
        <v>183</v>
      </c>
      <c r="N3864">
        <v>6</v>
      </c>
      <c r="O3864" s="1" t="s">
        <v>274</v>
      </c>
      <c r="P3864">
        <v>1</v>
      </c>
      <c r="Q3864">
        <v>0.05</v>
      </c>
      <c r="R3864">
        <v>1145.7</v>
      </c>
      <c r="S3864">
        <v>893.64600000000007</v>
      </c>
      <c r="T3864">
        <v>893.64600000000007</v>
      </c>
      <c r="U3864">
        <v>1088.415</v>
      </c>
      <c r="V3864">
        <f>Sales[[#This Row],[Total Revenue]]-Sales[[#This Row],[Total Buying]]</f>
        <v>194.76899999999989</v>
      </c>
      <c r="W3864">
        <v>343</v>
      </c>
      <c r="X3864" s="1" t="s">
        <v>1131</v>
      </c>
      <c r="Y3864" s="1" t="s">
        <v>1132</v>
      </c>
      <c r="Z3864" s="1" t="s">
        <v>251</v>
      </c>
      <c r="AA3864" s="1" t="s">
        <v>252</v>
      </c>
      <c r="AB3864" s="1" t="s">
        <v>56</v>
      </c>
      <c r="AC3864" s="1" t="s">
        <v>252</v>
      </c>
      <c r="AD3864">
        <v>46719</v>
      </c>
      <c r="AE3864">
        <v>33147</v>
      </c>
    </row>
    <row r="3865" spans="1:31" x14ac:dyDescent="0.3">
      <c r="A3865" s="1" t="s">
        <v>4699</v>
      </c>
      <c r="B3865" s="1" t="s">
        <v>30</v>
      </c>
      <c r="C3865" s="1" t="s">
        <v>77</v>
      </c>
      <c r="D3865" s="2">
        <v>43600</v>
      </c>
      <c r="E3865" s="2">
        <v>43707</v>
      </c>
      <c r="F3865" s="2" t="str">
        <f>TEXT(Sales[[#This Row],[OrderDate]],"dd")</f>
        <v>30</v>
      </c>
      <c r="G3865" s="2">
        <v>43725</v>
      </c>
      <c r="H3865" s="2">
        <v>43729</v>
      </c>
      <c r="I3865" s="1" t="s">
        <v>32</v>
      </c>
      <c r="J3865">
        <v>4</v>
      </c>
      <c r="K3865" s="1" t="s">
        <v>70</v>
      </c>
      <c r="L3865">
        <v>6</v>
      </c>
      <c r="M3865" s="1" t="s">
        <v>329</v>
      </c>
      <c r="N3865">
        <v>12</v>
      </c>
      <c r="O3865" s="1" t="s">
        <v>35</v>
      </c>
      <c r="P3865">
        <v>5</v>
      </c>
      <c r="Q3865">
        <v>0.05</v>
      </c>
      <c r="R3865">
        <v>3932.9</v>
      </c>
      <c r="S3865">
        <v>2792.3589999999999</v>
      </c>
      <c r="T3865">
        <v>13961.795</v>
      </c>
      <c r="U3865">
        <v>18681.275000000001</v>
      </c>
      <c r="V3865">
        <f>Sales[[#This Row],[Total Revenue]]-Sales[[#This Row],[Total Buying]]</f>
        <v>4719.4800000000014</v>
      </c>
      <c r="W3865">
        <v>185</v>
      </c>
      <c r="X3865" s="1" t="s">
        <v>621</v>
      </c>
      <c r="Y3865" s="1" t="s">
        <v>622</v>
      </c>
      <c r="Z3865" s="1" t="s">
        <v>369</v>
      </c>
      <c r="AA3865" s="1" t="s">
        <v>370</v>
      </c>
      <c r="AB3865" s="1" t="s">
        <v>147</v>
      </c>
      <c r="AC3865" s="1" t="s">
        <v>370</v>
      </c>
      <c r="AD3865">
        <v>316037</v>
      </c>
      <c r="AE3865">
        <v>51682</v>
      </c>
    </row>
    <row r="3866" spans="1:31" x14ac:dyDescent="0.3">
      <c r="A3866" s="1" t="s">
        <v>4700</v>
      </c>
      <c r="B3866" s="1" t="s">
        <v>30</v>
      </c>
      <c r="C3866" s="1" t="s">
        <v>48</v>
      </c>
      <c r="D3866" s="2">
        <v>43600</v>
      </c>
      <c r="E3866" s="2">
        <v>43707</v>
      </c>
      <c r="F3866" s="2" t="str">
        <f>TEXT(Sales[[#This Row],[OrderDate]],"dd")</f>
        <v>30</v>
      </c>
      <c r="G3866" s="2">
        <v>43713</v>
      </c>
      <c r="H3866" s="2">
        <v>43718</v>
      </c>
      <c r="I3866" s="1" t="s">
        <v>32</v>
      </c>
      <c r="J3866">
        <v>10</v>
      </c>
      <c r="K3866" s="1" t="s">
        <v>121</v>
      </c>
      <c r="L3866">
        <v>16</v>
      </c>
      <c r="M3866" s="1" t="s">
        <v>155</v>
      </c>
      <c r="N3866">
        <v>8</v>
      </c>
      <c r="O3866" s="1" t="s">
        <v>172</v>
      </c>
      <c r="P3866">
        <v>1</v>
      </c>
      <c r="Q3866">
        <v>7.4999999999999997E-2</v>
      </c>
      <c r="R3866">
        <v>2599.6</v>
      </c>
      <c r="S3866">
        <v>1715.7360000000001</v>
      </c>
      <c r="T3866">
        <v>1715.7360000000001</v>
      </c>
      <c r="U3866">
        <v>2404.63</v>
      </c>
      <c r="V3866">
        <f>Sales[[#This Row],[Total Revenue]]-Sales[[#This Row],[Total Buying]]</f>
        <v>688.89400000000001</v>
      </c>
      <c r="W3866">
        <v>36</v>
      </c>
      <c r="X3866" s="1" t="s">
        <v>361</v>
      </c>
      <c r="Y3866" s="1" t="s">
        <v>186</v>
      </c>
      <c r="Z3866" s="1" t="s">
        <v>158</v>
      </c>
      <c r="AA3866" s="1" t="s">
        <v>159</v>
      </c>
      <c r="AB3866" s="1" t="s">
        <v>116</v>
      </c>
      <c r="AC3866" s="1" t="s">
        <v>159</v>
      </c>
      <c r="AD3866">
        <v>72684</v>
      </c>
      <c r="AE3866">
        <v>105355</v>
      </c>
    </row>
    <row r="3867" spans="1:31" x14ac:dyDescent="0.3">
      <c r="A3867" s="1" t="s">
        <v>4701</v>
      </c>
      <c r="B3867" s="1" t="s">
        <v>42</v>
      </c>
      <c r="C3867" s="1" t="s">
        <v>77</v>
      </c>
      <c r="D3867" s="2">
        <v>43600</v>
      </c>
      <c r="E3867" s="2">
        <v>43707</v>
      </c>
      <c r="F3867" s="2" t="str">
        <f>TEXT(Sales[[#This Row],[OrderDate]],"dd")</f>
        <v>30</v>
      </c>
      <c r="G3867" s="2">
        <v>43731</v>
      </c>
      <c r="H3867" s="2">
        <v>43738</v>
      </c>
      <c r="I3867" s="1" t="s">
        <v>32</v>
      </c>
      <c r="J3867">
        <v>22</v>
      </c>
      <c r="K3867" s="1" t="s">
        <v>85</v>
      </c>
      <c r="L3867">
        <v>8</v>
      </c>
      <c r="M3867" s="1" t="s">
        <v>98</v>
      </c>
      <c r="N3867">
        <v>39</v>
      </c>
      <c r="O3867" s="1" t="s">
        <v>288</v>
      </c>
      <c r="P3867">
        <v>6</v>
      </c>
      <c r="Q3867">
        <v>7.4999999999999997E-2</v>
      </c>
      <c r="R3867">
        <v>6478.9000000000005</v>
      </c>
      <c r="S3867">
        <v>4664.808</v>
      </c>
      <c r="T3867">
        <v>27988.847999999998</v>
      </c>
      <c r="U3867">
        <v>35957.895000000004</v>
      </c>
      <c r="V3867">
        <f>Sales[[#This Row],[Total Revenue]]-Sales[[#This Row],[Total Buying]]</f>
        <v>7969.0470000000059</v>
      </c>
      <c r="W3867">
        <v>125</v>
      </c>
      <c r="X3867" s="1" t="s">
        <v>719</v>
      </c>
      <c r="Y3867" s="1" t="s">
        <v>696</v>
      </c>
      <c r="Z3867" s="1" t="s">
        <v>306</v>
      </c>
      <c r="AA3867" s="1" t="s">
        <v>307</v>
      </c>
      <c r="AB3867" s="1" t="s">
        <v>56</v>
      </c>
      <c r="AC3867" s="1" t="s">
        <v>307</v>
      </c>
      <c r="AD3867">
        <v>31831</v>
      </c>
      <c r="AE3867">
        <v>40226</v>
      </c>
    </row>
    <row r="3868" spans="1:31" x14ac:dyDescent="0.3">
      <c r="A3868" s="1" t="s">
        <v>4702</v>
      </c>
      <c r="B3868" s="1" t="s">
        <v>30</v>
      </c>
      <c r="C3868" s="1" t="s">
        <v>62</v>
      </c>
      <c r="D3868" s="2">
        <v>43600</v>
      </c>
      <c r="E3868" s="2">
        <v>43707</v>
      </c>
      <c r="F3868" s="2" t="str">
        <f>TEXT(Sales[[#This Row],[OrderDate]],"dd")</f>
        <v>30</v>
      </c>
      <c r="G3868" s="2">
        <v>43713</v>
      </c>
      <c r="H3868" s="2">
        <v>43723</v>
      </c>
      <c r="I3868" s="1" t="s">
        <v>32</v>
      </c>
      <c r="J3868">
        <v>6</v>
      </c>
      <c r="K3868" s="1" t="s">
        <v>33</v>
      </c>
      <c r="L3868">
        <v>4</v>
      </c>
      <c r="M3868" s="1" t="s">
        <v>92</v>
      </c>
      <c r="N3868">
        <v>3</v>
      </c>
      <c r="O3868" s="1" t="s">
        <v>167</v>
      </c>
      <c r="P3868">
        <v>3</v>
      </c>
      <c r="Q3868">
        <v>7.4999999999999997E-2</v>
      </c>
      <c r="R3868">
        <v>1715.2</v>
      </c>
      <c r="S3868">
        <v>977.66399999999999</v>
      </c>
      <c r="T3868">
        <v>2932.9920000000002</v>
      </c>
      <c r="U3868">
        <v>4759.68</v>
      </c>
      <c r="V3868">
        <f>Sales[[#This Row],[Total Revenue]]-Sales[[#This Row],[Total Buying]]</f>
        <v>1826.6880000000001</v>
      </c>
      <c r="W3868">
        <v>270</v>
      </c>
      <c r="X3868" s="1" t="s">
        <v>943</v>
      </c>
      <c r="Y3868" s="1" t="s">
        <v>944</v>
      </c>
      <c r="Z3868" s="1" t="s">
        <v>38</v>
      </c>
      <c r="AA3868" s="1" t="s">
        <v>39</v>
      </c>
      <c r="AB3868" s="1" t="s">
        <v>40</v>
      </c>
      <c r="AC3868" s="1" t="s">
        <v>39</v>
      </c>
      <c r="AD3868">
        <v>782664</v>
      </c>
      <c r="AE3868">
        <v>42439</v>
      </c>
    </row>
    <row r="3869" spans="1:31" x14ac:dyDescent="0.3">
      <c r="A3869" s="1" t="s">
        <v>4703</v>
      </c>
      <c r="B3869" s="1" t="s">
        <v>30</v>
      </c>
      <c r="C3869" s="1" t="s">
        <v>31</v>
      </c>
      <c r="D3869" s="2">
        <v>43600</v>
      </c>
      <c r="E3869" s="2">
        <v>43707</v>
      </c>
      <c r="F3869" s="2" t="str">
        <f>TEXT(Sales[[#This Row],[OrderDate]],"dd")</f>
        <v>30</v>
      </c>
      <c r="G3869" s="2">
        <v>43722</v>
      </c>
      <c r="H3869" s="2">
        <v>43728</v>
      </c>
      <c r="I3869" s="1" t="s">
        <v>32</v>
      </c>
      <c r="J3869">
        <v>3</v>
      </c>
      <c r="K3869" s="1" t="s">
        <v>154</v>
      </c>
      <c r="L3869">
        <v>50</v>
      </c>
      <c r="M3869" s="1" t="s">
        <v>427</v>
      </c>
      <c r="N3869">
        <v>16</v>
      </c>
      <c r="O3869" s="1" t="s">
        <v>93</v>
      </c>
      <c r="P3869">
        <v>1</v>
      </c>
      <c r="Q3869">
        <v>0.05</v>
      </c>
      <c r="R3869">
        <v>6512.4000000000005</v>
      </c>
      <c r="S3869">
        <v>4754.0520000000006</v>
      </c>
      <c r="T3869">
        <v>4754.0520000000006</v>
      </c>
      <c r="U3869">
        <v>6186.7800000000007</v>
      </c>
      <c r="V3869">
        <f>Sales[[#This Row],[Total Revenue]]-Sales[[#This Row],[Total Buying]]</f>
        <v>1432.7280000000001</v>
      </c>
      <c r="W3869">
        <v>223</v>
      </c>
      <c r="X3869" s="1" t="s">
        <v>1189</v>
      </c>
      <c r="Y3869" s="1" t="s">
        <v>1190</v>
      </c>
      <c r="Z3869" s="1" t="s">
        <v>905</v>
      </c>
      <c r="AA3869" s="1" t="s">
        <v>906</v>
      </c>
      <c r="AB3869" s="1" t="s">
        <v>147</v>
      </c>
      <c r="AC3869" s="1" t="s">
        <v>906</v>
      </c>
      <c r="AD3869">
        <v>48313</v>
      </c>
      <c r="AE3869">
        <v>43472</v>
      </c>
    </row>
    <row r="3870" spans="1:31" x14ac:dyDescent="0.3">
      <c r="A3870" s="1" t="s">
        <v>4704</v>
      </c>
      <c r="B3870" s="1" t="s">
        <v>30</v>
      </c>
      <c r="C3870" s="1" t="s">
        <v>77</v>
      </c>
      <c r="D3870" s="2">
        <v>43600</v>
      </c>
      <c r="E3870" s="2">
        <v>43707</v>
      </c>
      <c r="F3870" s="2" t="str">
        <f>TEXT(Sales[[#This Row],[OrderDate]],"dd")</f>
        <v>30</v>
      </c>
      <c r="G3870" s="2">
        <v>43724</v>
      </c>
      <c r="H3870" s="2">
        <v>43726</v>
      </c>
      <c r="I3870" s="1" t="s">
        <v>32</v>
      </c>
      <c r="J3870">
        <v>4</v>
      </c>
      <c r="K3870" s="1" t="s">
        <v>70</v>
      </c>
      <c r="L3870">
        <v>16</v>
      </c>
      <c r="M3870" s="1" t="s">
        <v>155</v>
      </c>
      <c r="N3870">
        <v>23</v>
      </c>
      <c r="O3870" s="1" t="s">
        <v>103</v>
      </c>
      <c r="P3870">
        <v>7</v>
      </c>
      <c r="Q3870">
        <v>7.4999999999999997E-2</v>
      </c>
      <c r="R3870">
        <v>884.4</v>
      </c>
      <c r="S3870">
        <v>601.39200000000005</v>
      </c>
      <c r="T3870">
        <v>4209.7440000000006</v>
      </c>
      <c r="U3870">
        <v>5726.49</v>
      </c>
      <c r="V3870">
        <f>Sales[[#This Row],[Total Revenue]]-Sales[[#This Row],[Total Buying]]</f>
        <v>1516.7459999999992</v>
      </c>
      <c r="W3870">
        <v>183</v>
      </c>
      <c r="X3870" s="1" t="s">
        <v>863</v>
      </c>
      <c r="Y3870" s="1" t="s">
        <v>864</v>
      </c>
      <c r="Z3870" s="1" t="s">
        <v>369</v>
      </c>
      <c r="AA3870" s="1" t="s">
        <v>370</v>
      </c>
      <c r="AB3870" s="1" t="s">
        <v>147</v>
      </c>
      <c r="AC3870" s="1" t="s">
        <v>370</v>
      </c>
      <c r="AD3870">
        <v>51271</v>
      </c>
      <c r="AE3870">
        <v>35785</v>
      </c>
    </row>
    <row r="3871" spans="1:31" x14ac:dyDescent="0.3">
      <c r="A3871" s="1" t="s">
        <v>4705</v>
      </c>
      <c r="B3871" s="1" t="s">
        <v>47</v>
      </c>
      <c r="C3871" s="1" t="s">
        <v>77</v>
      </c>
      <c r="D3871" s="2">
        <v>43600</v>
      </c>
      <c r="E3871" s="2">
        <v>43707</v>
      </c>
      <c r="F3871" s="2" t="str">
        <f>TEXT(Sales[[#This Row],[OrderDate]],"dd")</f>
        <v>30</v>
      </c>
      <c r="G3871" s="2">
        <v>43716</v>
      </c>
      <c r="H3871" s="2">
        <v>43725</v>
      </c>
      <c r="I3871" s="1" t="s">
        <v>32</v>
      </c>
      <c r="J3871">
        <v>17</v>
      </c>
      <c r="K3871" s="1" t="s">
        <v>292</v>
      </c>
      <c r="L3871">
        <v>26</v>
      </c>
      <c r="M3871" s="1" t="s">
        <v>215</v>
      </c>
      <c r="N3871">
        <v>17</v>
      </c>
      <c r="O3871" s="1" t="s">
        <v>180</v>
      </c>
      <c r="P3871">
        <v>1</v>
      </c>
      <c r="Q3871">
        <v>7.4999999999999997E-2</v>
      </c>
      <c r="R3871">
        <v>1005</v>
      </c>
      <c r="S3871">
        <v>613.04999999999995</v>
      </c>
      <c r="T3871">
        <v>613.04999999999995</v>
      </c>
      <c r="U3871">
        <v>929.625</v>
      </c>
      <c r="V3871">
        <f>Sales[[#This Row],[Total Revenue]]-Sales[[#This Row],[Total Buying]]</f>
        <v>316.57500000000005</v>
      </c>
      <c r="W3871">
        <v>92</v>
      </c>
      <c r="X3871" s="1" t="s">
        <v>1314</v>
      </c>
      <c r="Y3871" s="1" t="s">
        <v>1315</v>
      </c>
      <c r="Z3871" s="1" t="s">
        <v>400</v>
      </c>
      <c r="AA3871" s="1" t="s">
        <v>401</v>
      </c>
      <c r="AB3871" s="1" t="s">
        <v>116</v>
      </c>
      <c r="AC3871" s="1" t="s">
        <v>401</v>
      </c>
      <c r="AD3871">
        <v>42165</v>
      </c>
      <c r="AE3871">
        <v>58484</v>
      </c>
    </row>
    <row r="3872" spans="1:31" x14ac:dyDescent="0.3">
      <c r="A3872" s="1" t="s">
        <v>4706</v>
      </c>
      <c r="B3872" s="1" t="s">
        <v>30</v>
      </c>
      <c r="C3872" s="1" t="s">
        <v>239</v>
      </c>
      <c r="D3872" s="2">
        <v>43600</v>
      </c>
      <c r="E3872" s="2">
        <v>43707</v>
      </c>
      <c r="F3872" s="2" t="str">
        <f>TEXT(Sales[[#This Row],[OrderDate]],"dd")</f>
        <v>30</v>
      </c>
      <c r="G3872" s="2">
        <v>43735</v>
      </c>
      <c r="H3872" s="2">
        <v>43739</v>
      </c>
      <c r="I3872" s="1" t="s">
        <v>32</v>
      </c>
      <c r="J3872">
        <v>11</v>
      </c>
      <c r="K3872" s="1" t="s">
        <v>125</v>
      </c>
      <c r="L3872">
        <v>10</v>
      </c>
      <c r="M3872" s="1" t="s">
        <v>273</v>
      </c>
      <c r="N3872">
        <v>13</v>
      </c>
      <c r="O3872" s="1" t="s">
        <v>193</v>
      </c>
      <c r="P3872">
        <v>6</v>
      </c>
      <c r="Q3872">
        <v>0.05</v>
      </c>
      <c r="R3872">
        <v>174.20000000000002</v>
      </c>
      <c r="S3872">
        <v>134.13400000000001</v>
      </c>
      <c r="T3872">
        <v>804.80400000000009</v>
      </c>
      <c r="U3872">
        <v>992.94</v>
      </c>
      <c r="V3872">
        <f>Sales[[#This Row],[Total Revenue]]-Sales[[#This Row],[Total Buying]]</f>
        <v>188.13599999999997</v>
      </c>
      <c r="W3872">
        <v>333</v>
      </c>
      <c r="X3872" s="1" t="s">
        <v>537</v>
      </c>
      <c r="Y3872" s="1" t="s">
        <v>538</v>
      </c>
      <c r="Z3872" s="1" t="s">
        <v>251</v>
      </c>
      <c r="AA3872" s="1" t="s">
        <v>252</v>
      </c>
      <c r="AB3872" s="1" t="s">
        <v>56</v>
      </c>
      <c r="AC3872" s="1" t="s">
        <v>252</v>
      </c>
      <c r="AD3872">
        <v>39057</v>
      </c>
      <c r="AE3872">
        <v>59337</v>
      </c>
    </row>
    <row r="3873" spans="1:31" x14ac:dyDescent="0.3">
      <c r="A3873" s="1" t="s">
        <v>4707</v>
      </c>
      <c r="B3873" s="1" t="s">
        <v>47</v>
      </c>
      <c r="C3873" s="1" t="s">
        <v>31</v>
      </c>
      <c r="D3873" s="2">
        <v>43600</v>
      </c>
      <c r="E3873" s="2">
        <v>43707</v>
      </c>
      <c r="F3873" s="2" t="str">
        <f>TEXT(Sales[[#This Row],[OrderDate]],"dd")</f>
        <v>30</v>
      </c>
      <c r="G3873" s="2">
        <v>43733</v>
      </c>
      <c r="H3873" s="2">
        <v>43739</v>
      </c>
      <c r="I3873" s="1" t="s">
        <v>32</v>
      </c>
      <c r="J3873">
        <v>18</v>
      </c>
      <c r="K3873" s="1" t="s">
        <v>49</v>
      </c>
      <c r="L3873">
        <v>12</v>
      </c>
      <c r="M3873" s="1" t="s">
        <v>380</v>
      </c>
      <c r="N3873">
        <v>25</v>
      </c>
      <c r="O3873" s="1" t="s">
        <v>216</v>
      </c>
      <c r="P3873">
        <v>5</v>
      </c>
      <c r="Q3873">
        <v>0.4</v>
      </c>
      <c r="R3873">
        <v>1005</v>
      </c>
      <c r="S3873">
        <v>743.7</v>
      </c>
      <c r="T3873">
        <v>3718.5</v>
      </c>
      <c r="U3873">
        <v>3015</v>
      </c>
      <c r="V3873">
        <f>Sales[[#This Row],[Total Revenue]]-Sales[[#This Row],[Total Buying]]</f>
        <v>-703.5</v>
      </c>
      <c r="W3873">
        <v>235</v>
      </c>
      <c r="X3873" s="1" t="s">
        <v>2549</v>
      </c>
      <c r="Y3873" s="1" t="s">
        <v>2550</v>
      </c>
      <c r="Z3873" s="1" t="s">
        <v>316</v>
      </c>
      <c r="AA3873" s="1" t="s">
        <v>317</v>
      </c>
      <c r="AB3873" s="1" t="s">
        <v>56</v>
      </c>
      <c r="AC3873" s="1" t="s">
        <v>317</v>
      </c>
      <c r="AD3873">
        <v>170366</v>
      </c>
      <c r="AE3873">
        <v>55398</v>
      </c>
    </row>
    <row r="3874" spans="1:31" x14ac:dyDescent="0.3">
      <c r="A3874" s="1" t="s">
        <v>4708</v>
      </c>
      <c r="B3874" s="1" t="s">
        <v>47</v>
      </c>
      <c r="C3874" s="1" t="s">
        <v>48</v>
      </c>
      <c r="D3874" s="2">
        <v>43600</v>
      </c>
      <c r="E3874" s="2">
        <v>43707</v>
      </c>
      <c r="F3874" s="2" t="str">
        <f>TEXT(Sales[[#This Row],[OrderDate]],"dd")</f>
        <v>30</v>
      </c>
      <c r="G3874" s="2">
        <v>43727</v>
      </c>
      <c r="H3874" s="2">
        <v>43734</v>
      </c>
      <c r="I3874" s="1" t="s">
        <v>32</v>
      </c>
      <c r="J3874">
        <v>20</v>
      </c>
      <c r="K3874" s="1" t="s">
        <v>225</v>
      </c>
      <c r="L3874">
        <v>4</v>
      </c>
      <c r="M3874" s="1" t="s">
        <v>92</v>
      </c>
      <c r="N3874">
        <v>28</v>
      </c>
      <c r="O3874" s="1" t="s">
        <v>135</v>
      </c>
      <c r="P3874">
        <v>3</v>
      </c>
      <c r="Q3874">
        <v>7.4999999999999997E-2</v>
      </c>
      <c r="R3874">
        <v>6170.7</v>
      </c>
      <c r="S3874">
        <v>4998.2669999999998</v>
      </c>
      <c r="T3874">
        <v>14994.800999999999</v>
      </c>
      <c r="U3874">
        <v>17123.692500000001</v>
      </c>
      <c r="V3874">
        <f>Sales[[#This Row],[Total Revenue]]-Sales[[#This Row],[Total Buying]]</f>
        <v>2128.8915000000015</v>
      </c>
      <c r="W3874">
        <v>2</v>
      </c>
      <c r="X3874" s="1" t="s">
        <v>1074</v>
      </c>
      <c r="Y3874" s="1" t="s">
        <v>1075</v>
      </c>
      <c r="Z3874" s="1" t="s">
        <v>54</v>
      </c>
      <c r="AA3874" s="1" t="s">
        <v>55</v>
      </c>
      <c r="AB3874" s="1" t="s">
        <v>56</v>
      </c>
      <c r="AC3874" s="1" t="s">
        <v>55</v>
      </c>
      <c r="AD3874">
        <v>78554</v>
      </c>
      <c r="AE3874">
        <v>48775</v>
      </c>
    </row>
    <row r="3875" spans="1:31" x14ac:dyDescent="0.3">
      <c r="A3875" s="1" t="s">
        <v>4709</v>
      </c>
      <c r="B3875" s="1" t="s">
        <v>42</v>
      </c>
      <c r="C3875" s="1" t="s">
        <v>424</v>
      </c>
      <c r="D3875" s="2">
        <v>43600</v>
      </c>
      <c r="E3875" s="2">
        <v>43707</v>
      </c>
      <c r="F3875" s="2" t="str">
        <f>TEXT(Sales[[#This Row],[OrderDate]],"dd")</f>
        <v>30</v>
      </c>
      <c r="G3875" s="2">
        <v>43711</v>
      </c>
      <c r="H3875" s="2">
        <v>43720</v>
      </c>
      <c r="I3875" s="1" t="s">
        <v>32</v>
      </c>
      <c r="J3875">
        <v>25</v>
      </c>
      <c r="K3875" s="1" t="s">
        <v>333</v>
      </c>
      <c r="L3875">
        <v>9</v>
      </c>
      <c r="M3875" s="1" t="s">
        <v>149</v>
      </c>
      <c r="N3875">
        <v>4</v>
      </c>
      <c r="O3875" s="1" t="s">
        <v>64</v>
      </c>
      <c r="P3875">
        <v>7</v>
      </c>
      <c r="Q3875">
        <v>0.05</v>
      </c>
      <c r="R3875">
        <v>187.6</v>
      </c>
      <c r="S3875">
        <v>133.196</v>
      </c>
      <c r="T3875">
        <v>932.37199999999996</v>
      </c>
      <c r="U3875">
        <v>1247.54</v>
      </c>
      <c r="V3875">
        <f>Sales[[#This Row],[Total Revenue]]-Sales[[#This Row],[Total Buying]]</f>
        <v>315.16800000000001</v>
      </c>
      <c r="W3875">
        <v>60</v>
      </c>
      <c r="X3875" s="1" t="s">
        <v>482</v>
      </c>
      <c r="Y3875" s="1" t="s">
        <v>191</v>
      </c>
      <c r="Z3875" s="1" t="s">
        <v>158</v>
      </c>
      <c r="AA3875" s="1" t="s">
        <v>159</v>
      </c>
      <c r="AB3875" s="1" t="s">
        <v>116</v>
      </c>
      <c r="AC3875" s="1" t="s">
        <v>159</v>
      </c>
      <c r="AD3875">
        <v>39378</v>
      </c>
      <c r="AE3875">
        <v>49186</v>
      </c>
    </row>
    <row r="3876" spans="1:31" x14ac:dyDescent="0.3">
      <c r="A3876" s="1" t="s">
        <v>4710</v>
      </c>
      <c r="B3876" s="1" t="s">
        <v>30</v>
      </c>
      <c r="C3876" s="1" t="s">
        <v>48</v>
      </c>
      <c r="D3876" s="2">
        <v>43600</v>
      </c>
      <c r="E3876" s="2">
        <v>43708</v>
      </c>
      <c r="F3876" s="2" t="str">
        <f>TEXT(Sales[[#This Row],[OrderDate]],"dd")</f>
        <v>31</v>
      </c>
      <c r="G3876" s="2">
        <v>43714</v>
      </c>
      <c r="H3876" s="2">
        <v>43716</v>
      </c>
      <c r="I3876" s="1" t="s">
        <v>32</v>
      </c>
      <c r="J3876">
        <v>2</v>
      </c>
      <c r="K3876" s="1" t="s">
        <v>142</v>
      </c>
      <c r="L3876">
        <v>31</v>
      </c>
      <c r="M3876" s="1" t="s">
        <v>374</v>
      </c>
      <c r="N3876">
        <v>1</v>
      </c>
      <c r="O3876" s="1" t="s">
        <v>72</v>
      </c>
      <c r="P3876">
        <v>5</v>
      </c>
      <c r="Q3876">
        <v>0.05</v>
      </c>
      <c r="R3876">
        <v>234.5</v>
      </c>
      <c r="S3876">
        <v>98.49</v>
      </c>
      <c r="T3876">
        <v>492.45</v>
      </c>
      <c r="U3876">
        <v>1113.875</v>
      </c>
      <c r="V3876">
        <f>Sales[[#This Row],[Total Revenue]]-Sales[[#This Row],[Total Buying]]</f>
        <v>621.42499999999995</v>
      </c>
      <c r="W3876">
        <v>45</v>
      </c>
      <c r="X3876" s="1" t="s">
        <v>420</v>
      </c>
      <c r="Y3876" s="1" t="s">
        <v>285</v>
      </c>
      <c r="Z3876" s="1" t="s">
        <v>158</v>
      </c>
      <c r="AA3876" s="1" t="s">
        <v>159</v>
      </c>
      <c r="AB3876" s="1" t="s">
        <v>116</v>
      </c>
      <c r="AC3876" s="1" t="s">
        <v>159</v>
      </c>
      <c r="AD3876">
        <v>24839</v>
      </c>
      <c r="AE3876">
        <v>57749</v>
      </c>
    </row>
    <row r="3877" spans="1:31" x14ac:dyDescent="0.3">
      <c r="A3877" s="1" t="s">
        <v>4711</v>
      </c>
      <c r="B3877" s="1" t="s">
        <v>47</v>
      </c>
      <c r="C3877" s="1" t="s">
        <v>77</v>
      </c>
      <c r="D3877" s="2">
        <v>43600</v>
      </c>
      <c r="E3877" s="2">
        <v>43708</v>
      </c>
      <c r="F3877" s="2" t="str">
        <f>TEXT(Sales[[#This Row],[OrderDate]],"dd")</f>
        <v>31</v>
      </c>
      <c r="G3877" s="2">
        <v>43728</v>
      </c>
      <c r="H3877" s="2">
        <v>43735</v>
      </c>
      <c r="I3877" s="1" t="s">
        <v>32</v>
      </c>
      <c r="J3877">
        <v>18</v>
      </c>
      <c r="K3877" s="1" t="s">
        <v>49</v>
      </c>
      <c r="L3877">
        <v>48</v>
      </c>
      <c r="M3877" s="1" t="s">
        <v>102</v>
      </c>
      <c r="N3877">
        <v>31</v>
      </c>
      <c r="O3877" s="1" t="s">
        <v>470</v>
      </c>
      <c r="P3877">
        <v>3</v>
      </c>
      <c r="Q3877">
        <v>0.05</v>
      </c>
      <c r="R3877">
        <v>1092.1000000000001</v>
      </c>
      <c r="S3877">
        <v>655.2600000000001</v>
      </c>
      <c r="T3877">
        <v>1965.7800000000002</v>
      </c>
      <c r="U3877">
        <v>3112.4850000000006</v>
      </c>
      <c r="V3877">
        <f>Sales[[#This Row],[Total Revenue]]-Sales[[#This Row],[Total Buying]]</f>
        <v>1146.7050000000004</v>
      </c>
      <c r="W3877">
        <v>145</v>
      </c>
      <c r="X3877" s="1" t="s">
        <v>1526</v>
      </c>
      <c r="Y3877" s="1" t="s">
        <v>1527</v>
      </c>
      <c r="Z3877" s="1" t="s">
        <v>457</v>
      </c>
      <c r="AA3877" s="1" t="s">
        <v>458</v>
      </c>
      <c r="AB3877" s="1" t="s">
        <v>56</v>
      </c>
      <c r="AC3877" s="1" t="s">
        <v>458</v>
      </c>
      <c r="AD3877">
        <v>52798</v>
      </c>
      <c r="AE3877">
        <v>36466</v>
      </c>
    </row>
    <row r="3878" spans="1:31" x14ac:dyDescent="0.3">
      <c r="A3878" s="1" t="s">
        <v>4712</v>
      </c>
      <c r="B3878" s="1" t="s">
        <v>100</v>
      </c>
      <c r="C3878" s="1" t="s">
        <v>62</v>
      </c>
      <c r="D3878" s="2">
        <v>43600</v>
      </c>
      <c r="E3878" s="2">
        <v>43708</v>
      </c>
      <c r="F3878" s="2" t="str">
        <f>TEXT(Sales[[#This Row],[OrderDate]],"dd")</f>
        <v>31</v>
      </c>
      <c r="G3878" s="2">
        <v>43718</v>
      </c>
      <c r="H3878" s="2">
        <v>43725</v>
      </c>
      <c r="I3878" s="1" t="s">
        <v>32</v>
      </c>
      <c r="J3878">
        <v>28</v>
      </c>
      <c r="K3878" s="1" t="s">
        <v>101</v>
      </c>
      <c r="L3878">
        <v>10</v>
      </c>
      <c r="M3878" s="1" t="s">
        <v>273</v>
      </c>
      <c r="N3878">
        <v>18</v>
      </c>
      <c r="O3878" s="1" t="s">
        <v>364</v>
      </c>
      <c r="P3878">
        <v>6</v>
      </c>
      <c r="Q3878">
        <v>0.4</v>
      </c>
      <c r="R3878">
        <v>1031.8</v>
      </c>
      <c r="S3878">
        <v>784.16800000000001</v>
      </c>
      <c r="T3878">
        <v>4705.0079999999998</v>
      </c>
      <c r="U3878">
        <v>3714.4799999999996</v>
      </c>
      <c r="V3878">
        <f>Sales[[#This Row],[Total Revenue]]-Sales[[#This Row],[Total Buying]]</f>
        <v>-990.52800000000025</v>
      </c>
      <c r="W3878">
        <v>296</v>
      </c>
      <c r="X3878" s="1" t="s">
        <v>965</v>
      </c>
      <c r="Y3878" s="1" t="s">
        <v>966</v>
      </c>
      <c r="Z3878" s="1" t="s">
        <v>967</v>
      </c>
      <c r="AA3878" s="1" t="s">
        <v>968</v>
      </c>
      <c r="AB3878" s="1" t="s">
        <v>40</v>
      </c>
      <c r="AC3878" s="1" t="s">
        <v>968</v>
      </c>
      <c r="AD3878">
        <v>61481</v>
      </c>
      <c r="AE3878">
        <v>37501</v>
      </c>
    </row>
    <row r="3879" spans="1:31" x14ac:dyDescent="0.3">
      <c r="A3879" s="1" t="s">
        <v>4713</v>
      </c>
      <c r="B3879" s="1" t="s">
        <v>30</v>
      </c>
      <c r="C3879" s="1" t="s">
        <v>62</v>
      </c>
      <c r="D3879" s="2">
        <v>43600</v>
      </c>
      <c r="E3879" s="2">
        <v>43708</v>
      </c>
      <c r="F3879" s="2" t="str">
        <f>TEXT(Sales[[#This Row],[OrderDate]],"dd")</f>
        <v>31</v>
      </c>
      <c r="G3879" s="2">
        <v>43729</v>
      </c>
      <c r="H3879" s="2">
        <v>43738</v>
      </c>
      <c r="I3879" s="1" t="s">
        <v>32</v>
      </c>
      <c r="J3879">
        <v>7</v>
      </c>
      <c r="K3879" s="1" t="s">
        <v>188</v>
      </c>
      <c r="L3879">
        <v>7</v>
      </c>
      <c r="M3879" s="1" t="s">
        <v>271</v>
      </c>
      <c r="N3879">
        <v>23</v>
      </c>
      <c r="O3879" s="1" t="s">
        <v>103</v>
      </c>
      <c r="P3879">
        <v>5</v>
      </c>
      <c r="Q3879">
        <v>0.3</v>
      </c>
      <c r="R3879">
        <v>221.1</v>
      </c>
      <c r="S3879">
        <v>128.238</v>
      </c>
      <c r="T3879">
        <v>641.19000000000005</v>
      </c>
      <c r="U3879">
        <v>773.84999999999991</v>
      </c>
      <c r="V3879">
        <f>Sales[[#This Row],[Total Revenue]]-Sales[[#This Row],[Total Buying]]</f>
        <v>132.65999999999985</v>
      </c>
      <c r="W3879">
        <v>303</v>
      </c>
      <c r="X3879" s="1" t="s">
        <v>439</v>
      </c>
      <c r="Y3879" s="1" t="s">
        <v>440</v>
      </c>
      <c r="Z3879" s="1" t="s">
        <v>432</v>
      </c>
      <c r="AA3879" s="1" t="s">
        <v>433</v>
      </c>
      <c r="AB3879" s="1" t="s">
        <v>56</v>
      </c>
      <c r="AC3879" s="1" t="s">
        <v>433</v>
      </c>
      <c r="AD3879">
        <v>81073</v>
      </c>
      <c r="AE3879">
        <v>34226</v>
      </c>
    </row>
    <row r="3880" spans="1:31" x14ac:dyDescent="0.3">
      <c r="A3880" s="1" t="s">
        <v>4714</v>
      </c>
      <c r="B3880" s="1" t="s">
        <v>30</v>
      </c>
      <c r="C3880" s="1" t="s">
        <v>424</v>
      </c>
      <c r="D3880" s="2">
        <v>43600</v>
      </c>
      <c r="E3880" s="2">
        <v>43708</v>
      </c>
      <c r="F3880" s="2" t="str">
        <f>TEXT(Sales[[#This Row],[OrderDate]],"dd")</f>
        <v>31</v>
      </c>
      <c r="G3880" s="2">
        <v>43733</v>
      </c>
      <c r="H3880" s="2">
        <v>43743</v>
      </c>
      <c r="I3880" s="1" t="s">
        <v>32</v>
      </c>
      <c r="J3880">
        <v>11</v>
      </c>
      <c r="K3880" s="1" t="s">
        <v>125</v>
      </c>
      <c r="L3880">
        <v>47</v>
      </c>
      <c r="M3880" s="1" t="s">
        <v>267</v>
      </c>
      <c r="N3880">
        <v>36</v>
      </c>
      <c r="O3880" s="1" t="s">
        <v>227</v>
      </c>
      <c r="P3880">
        <v>5</v>
      </c>
      <c r="Q3880">
        <v>0.3</v>
      </c>
      <c r="R3880">
        <v>268</v>
      </c>
      <c r="S3880">
        <v>227.79999999999998</v>
      </c>
      <c r="T3880">
        <v>1139</v>
      </c>
      <c r="U3880">
        <v>938.00000000000011</v>
      </c>
      <c r="V3880">
        <f>Sales[[#This Row],[Total Revenue]]-Sales[[#This Row],[Total Buying]]</f>
        <v>-200.99999999999989</v>
      </c>
      <c r="W3880">
        <v>71</v>
      </c>
      <c r="X3880" s="1" t="s">
        <v>541</v>
      </c>
      <c r="Y3880" s="1" t="s">
        <v>542</v>
      </c>
      <c r="Z3880" s="1" t="s">
        <v>158</v>
      </c>
      <c r="AA3880" s="1" t="s">
        <v>159</v>
      </c>
      <c r="AB3880" s="1" t="s">
        <v>116</v>
      </c>
      <c r="AC3880" s="1" t="s">
        <v>159</v>
      </c>
      <c r="AD3880">
        <v>353287</v>
      </c>
      <c r="AE3880">
        <v>81294</v>
      </c>
    </row>
    <row r="3881" spans="1:31" x14ac:dyDescent="0.3">
      <c r="A3881" s="1" t="s">
        <v>4715</v>
      </c>
      <c r="B3881" s="1" t="s">
        <v>47</v>
      </c>
      <c r="C3881" s="1" t="s">
        <v>424</v>
      </c>
      <c r="D3881" s="2">
        <v>43600</v>
      </c>
      <c r="E3881" s="2">
        <v>43708</v>
      </c>
      <c r="F3881" s="2" t="str">
        <f>TEXT(Sales[[#This Row],[OrderDate]],"dd")</f>
        <v>31</v>
      </c>
      <c r="G3881" s="2">
        <v>43725</v>
      </c>
      <c r="H3881" s="2">
        <v>43729</v>
      </c>
      <c r="I3881" s="1" t="s">
        <v>32</v>
      </c>
      <c r="J3881">
        <v>16</v>
      </c>
      <c r="K3881" s="1" t="s">
        <v>270</v>
      </c>
      <c r="L3881">
        <v>34</v>
      </c>
      <c r="M3881" s="1" t="s">
        <v>378</v>
      </c>
      <c r="N3881">
        <v>41</v>
      </c>
      <c r="O3881" s="1" t="s">
        <v>60</v>
      </c>
      <c r="P3881">
        <v>8</v>
      </c>
      <c r="Q3881">
        <v>0.05</v>
      </c>
      <c r="R3881">
        <v>214.4</v>
      </c>
      <c r="S3881">
        <v>165.08800000000002</v>
      </c>
      <c r="T3881">
        <v>1320.7040000000002</v>
      </c>
      <c r="U3881">
        <v>1629.44</v>
      </c>
      <c r="V3881">
        <f>Sales[[#This Row],[Total Revenue]]-Sales[[#This Row],[Total Buying]]</f>
        <v>308.73599999999988</v>
      </c>
      <c r="W3881">
        <v>87</v>
      </c>
      <c r="X3881" s="1" t="s">
        <v>617</v>
      </c>
      <c r="Y3881" s="1" t="s">
        <v>618</v>
      </c>
      <c r="Z3881" s="1" t="s">
        <v>158</v>
      </c>
      <c r="AA3881" s="1" t="s">
        <v>159</v>
      </c>
      <c r="AB3881" s="1" t="s">
        <v>116</v>
      </c>
      <c r="AC3881" s="1" t="s">
        <v>159</v>
      </c>
      <c r="AD3881">
        <v>41730</v>
      </c>
      <c r="AE3881">
        <v>52157</v>
      </c>
    </row>
    <row r="3882" spans="1:31" x14ac:dyDescent="0.3">
      <c r="A3882" s="1" t="s">
        <v>4716</v>
      </c>
      <c r="B3882" s="1" t="s">
        <v>47</v>
      </c>
      <c r="C3882" s="1" t="s">
        <v>77</v>
      </c>
      <c r="D3882" s="2">
        <v>43600</v>
      </c>
      <c r="E3882" s="2">
        <v>43708</v>
      </c>
      <c r="F3882" s="2" t="str">
        <f>TEXT(Sales[[#This Row],[OrderDate]],"dd")</f>
        <v>31</v>
      </c>
      <c r="G3882" s="2">
        <v>43725</v>
      </c>
      <c r="H3882" s="2">
        <v>43735</v>
      </c>
      <c r="I3882" s="1" t="s">
        <v>32</v>
      </c>
      <c r="J3882">
        <v>16</v>
      </c>
      <c r="K3882" s="1" t="s">
        <v>270</v>
      </c>
      <c r="L3882">
        <v>11</v>
      </c>
      <c r="M3882" s="1" t="s">
        <v>44</v>
      </c>
      <c r="N3882">
        <v>31</v>
      </c>
      <c r="O3882" s="1" t="s">
        <v>470</v>
      </c>
      <c r="P3882">
        <v>1</v>
      </c>
      <c r="Q3882">
        <v>7.4999999999999997E-2</v>
      </c>
      <c r="R3882">
        <v>174.20000000000002</v>
      </c>
      <c r="S3882">
        <v>109.74600000000001</v>
      </c>
      <c r="T3882">
        <v>109.74600000000001</v>
      </c>
      <c r="U3882">
        <v>161.13500000000002</v>
      </c>
      <c r="V3882">
        <f>Sales[[#This Row],[Total Revenue]]-Sales[[#This Row],[Total Buying]]</f>
        <v>51.38900000000001</v>
      </c>
      <c r="W3882">
        <v>132</v>
      </c>
      <c r="X3882" s="1" t="s">
        <v>751</v>
      </c>
      <c r="Y3882" s="1" t="s">
        <v>711</v>
      </c>
      <c r="Z3882" s="1" t="s">
        <v>306</v>
      </c>
      <c r="AA3882" s="1" t="s">
        <v>307</v>
      </c>
      <c r="AB3882" s="1" t="s">
        <v>56</v>
      </c>
      <c r="AC3882" s="1" t="s">
        <v>307</v>
      </c>
      <c r="AD3882">
        <v>41422</v>
      </c>
      <c r="AE3882">
        <v>41321</v>
      </c>
    </row>
    <row r="3883" spans="1:31" x14ac:dyDescent="0.3">
      <c r="A3883" s="1" t="s">
        <v>4717</v>
      </c>
      <c r="B3883" s="1" t="s">
        <v>42</v>
      </c>
      <c r="C3883" s="1" t="s">
        <v>424</v>
      </c>
      <c r="D3883" s="2">
        <v>43600</v>
      </c>
      <c r="E3883" s="2">
        <v>43709</v>
      </c>
      <c r="F3883" s="2" t="str">
        <f>TEXT(Sales[[#This Row],[OrderDate]],"dd")</f>
        <v>01</v>
      </c>
      <c r="G3883" s="2">
        <v>43735</v>
      </c>
      <c r="H3883" s="2">
        <v>43739</v>
      </c>
      <c r="I3883" s="1" t="s">
        <v>32</v>
      </c>
      <c r="J3883">
        <v>22</v>
      </c>
      <c r="K3883" s="1" t="s">
        <v>85</v>
      </c>
      <c r="L3883">
        <v>33</v>
      </c>
      <c r="M3883" s="1" t="s">
        <v>262</v>
      </c>
      <c r="N3883">
        <v>8</v>
      </c>
      <c r="O3883" s="1" t="s">
        <v>172</v>
      </c>
      <c r="P3883">
        <v>5</v>
      </c>
      <c r="Q3883">
        <v>0.05</v>
      </c>
      <c r="R3883">
        <v>5105.4000000000005</v>
      </c>
      <c r="S3883">
        <v>2042.1600000000003</v>
      </c>
      <c r="T3883">
        <v>10210.800000000001</v>
      </c>
      <c r="U3883">
        <v>24250.65</v>
      </c>
      <c r="V3883">
        <f>Sales[[#This Row],[Total Revenue]]-Sales[[#This Row],[Total Buying]]</f>
        <v>14039.85</v>
      </c>
      <c r="W3883">
        <v>62</v>
      </c>
      <c r="X3883" s="1" t="s">
        <v>492</v>
      </c>
      <c r="Y3883" s="1" t="s">
        <v>461</v>
      </c>
      <c r="Z3883" s="1" t="s">
        <v>158</v>
      </c>
      <c r="AA3883" s="1" t="s">
        <v>159</v>
      </c>
      <c r="AB3883" s="1" t="s">
        <v>116</v>
      </c>
      <c r="AC3883" s="1" t="s">
        <v>159</v>
      </c>
      <c r="AD3883">
        <v>25199</v>
      </c>
      <c r="AE3883">
        <v>50971</v>
      </c>
    </row>
    <row r="3884" spans="1:31" x14ac:dyDescent="0.3">
      <c r="A3884" s="1" t="s">
        <v>4718</v>
      </c>
      <c r="B3884" s="1" t="s">
        <v>47</v>
      </c>
      <c r="C3884" s="1" t="s">
        <v>77</v>
      </c>
      <c r="D3884" s="2">
        <v>43600</v>
      </c>
      <c r="E3884" s="2">
        <v>43709</v>
      </c>
      <c r="F3884" s="2" t="str">
        <f>TEXT(Sales[[#This Row],[OrderDate]],"dd")</f>
        <v>01</v>
      </c>
      <c r="G3884" s="2">
        <v>43735</v>
      </c>
      <c r="H3884" s="2">
        <v>43743</v>
      </c>
      <c r="I3884" s="1" t="s">
        <v>32</v>
      </c>
      <c r="J3884">
        <v>15</v>
      </c>
      <c r="K3884" s="1" t="s">
        <v>134</v>
      </c>
      <c r="L3884">
        <v>45</v>
      </c>
      <c r="M3884" s="1" t="s">
        <v>639</v>
      </c>
      <c r="N3884">
        <v>22</v>
      </c>
      <c r="O3884" s="1" t="s">
        <v>128</v>
      </c>
      <c r="P3884">
        <v>7</v>
      </c>
      <c r="Q3884">
        <v>0.15</v>
      </c>
      <c r="R3884">
        <v>3209.3</v>
      </c>
      <c r="S3884">
        <v>1347.9059999999999</v>
      </c>
      <c r="T3884">
        <v>9435.3420000000006</v>
      </c>
      <c r="U3884">
        <v>19095.335000000003</v>
      </c>
      <c r="V3884">
        <f>Sales[[#This Row],[Total Revenue]]-Sales[[#This Row],[Total Buying]]</f>
        <v>9659.9930000000022</v>
      </c>
      <c r="W3884">
        <v>149</v>
      </c>
      <c r="X3884" s="1" t="s">
        <v>635</v>
      </c>
      <c r="Y3884" s="1" t="s">
        <v>636</v>
      </c>
      <c r="Z3884" s="1" t="s">
        <v>465</v>
      </c>
      <c r="AA3884" s="1" t="s">
        <v>466</v>
      </c>
      <c r="AB3884" s="1" t="s">
        <v>147</v>
      </c>
      <c r="AC3884" s="1" t="s">
        <v>466</v>
      </c>
      <c r="AD3884">
        <v>81717</v>
      </c>
      <c r="AE3884">
        <v>46290</v>
      </c>
    </row>
    <row r="3885" spans="1:31" x14ac:dyDescent="0.3">
      <c r="A3885" s="1" t="s">
        <v>4719</v>
      </c>
      <c r="B3885" s="1" t="s">
        <v>30</v>
      </c>
      <c r="C3885" s="1" t="s">
        <v>48</v>
      </c>
      <c r="D3885" s="2">
        <v>43600</v>
      </c>
      <c r="E3885" s="2">
        <v>43709</v>
      </c>
      <c r="F3885" s="2" t="str">
        <f>TEXT(Sales[[#This Row],[OrderDate]],"dd")</f>
        <v>01</v>
      </c>
      <c r="G3885" s="2">
        <v>43734</v>
      </c>
      <c r="H3885" s="2">
        <v>43742</v>
      </c>
      <c r="I3885" s="1" t="s">
        <v>32</v>
      </c>
      <c r="J3885">
        <v>6</v>
      </c>
      <c r="K3885" s="1" t="s">
        <v>33</v>
      </c>
      <c r="L3885">
        <v>23</v>
      </c>
      <c r="M3885" s="1" t="s">
        <v>354</v>
      </c>
      <c r="N3885">
        <v>42</v>
      </c>
      <c r="O3885" s="1" t="s">
        <v>139</v>
      </c>
      <c r="P3885">
        <v>8</v>
      </c>
      <c r="Q3885">
        <v>7.4999999999999997E-2</v>
      </c>
      <c r="R3885">
        <v>1996.6000000000001</v>
      </c>
      <c r="S3885">
        <v>1697.1100000000001</v>
      </c>
      <c r="T3885">
        <v>13576.880000000001</v>
      </c>
      <c r="U3885">
        <v>14774.84</v>
      </c>
      <c r="V3885">
        <f>Sales[[#This Row],[Total Revenue]]-Sales[[#This Row],[Total Buying]]</f>
        <v>1197.9599999999991</v>
      </c>
      <c r="W3885">
        <v>47</v>
      </c>
      <c r="X3885" s="1" t="s">
        <v>1948</v>
      </c>
      <c r="Y3885" s="1" t="s">
        <v>191</v>
      </c>
      <c r="Z3885" s="1" t="s">
        <v>158</v>
      </c>
      <c r="AA3885" s="1" t="s">
        <v>159</v>
      </c>
      <c r="AB3885" s="1" t="s">
        <v>116</v>
      </c>
      <c r="AC3885" s="1" t="s">
        <v>159</v>
      </c>
      <c r="AD3885">
        <v>164406</v>
      </c>
      <c r="AE3885">
        <v>52783</v>
      </c>
    </row>
    <row r="3886" spans="1:31" x14ac:dyDescent="0.3">
      <c r="A3886" s="1" t="s">
        <v>4720</v>
      </c>
      <c r="B3886" s="1" t="s">
        <v>42</v>
      </c>
      <c r="C3886" s="1" t="s">
        <v>77</v>
      </c>
      <c r="D3886" s="2">
        <v>43600</v>
      </c>
      <c r="E3886" s="2">
        <v>43709</v>
      </c>
      <c r="F3886" s="2" t="str">
        <f>TEXT(Sales[[#This Row],[OrderDate]],"dd")</f>
        <v>01</v>
      </c>
      <c r="G3886" s="2">
        <v>43714</v>
      </c>
      <c r="H3886" s="2">
        <v>43723</v>
      </c>
      <c r="I3886" s="1" t="s">
        <v>32</v>
      </c>
      <c r="J3886">
        <v>25</v>
      </c>
      <c r="K3886" s="1" t="s">
        <v>333</v>
      </c>
      <c r="L3886">
        <v>7</v>
      </c>
      <c r="M3886" s="1" t="s">
        <v>271</v>
      </c>
      <c r="N3886">
        <v>27</v>
      </c>
      <c r="O3886" s="1" t="s">
        <v>223</v>
      </c>
      <c r="P3886">
        <v>2</v>
      </c>
      <c r="Q3886">
        <v>0.1</v>
      </c>
      <c r="R3886">
        <v>3470.6</v>
      </c>
      <c r="S3886">
        <v>2950.0099999999998</v>
      </c>
      <c r="T3886">
        <v>5900.0199999999995</v>
      </c>
      <c r="U3886">
        <v>6247.08</v>
      </c>
      <c r="V3886">
        <f>Sales[[#This Row],[Total Revenue]]-Sales[[#This Row],[Total Buying]]</f>
        <v>347.0600000000004</v>
      </c>
      <c r="W3886">
        <v>131</v>
      </c>
      <c r="X3886" s="1" t="s">
        <v>746</v>
      </c>
      <c r="Y3886" s="1" t="s">
        <v>711</v>
      </c>
      <c r="Z3886" s="1" t="s">
        <v>306</v>
      </c>
      <c r="AA3886" s="1" t="s">
        <v>307</v>
      </c>
      <c r="AB3886" s="1" t="s">
        <v>56</v>
      </c>
      <c r="AC3886" s="1" t="s">
        <v>307</v>
      </c>
      <c r="AD3886">
        <v>56171</v>
      </c>
      <c r="AE3886">
        <v>61279</v>
      </c>
    </row>
    <row r="3887" spans="1:31" x14ac:dyDescent="0.3">
      <c r="A3887" s="1" t="s">
        <v>4721</v>
      </c>
      <c r="B3887" s="1" t="s">
        <v>30</v>
      </c>
      <c r="C3887" s="1" t="s">
        <v>77</v>
      </c>
      <c r="D3887" s="2">
        <v>43600</v>
      </c>
      <c r="E3887" s="2">
        <v>43709</v>
      </c>
      <c r="F3887" s="2" t="str">
        <f>TEXT(Sales[[#This Row],[OrderDate]],"dd")</f>
        <v>01</v>
      </c>
      <c r="G3887" s="2">
        <v>43728</v>
      </c>
      <c r="H3887" s="2">
        <v>43733</v>
      </c>
      <c r="I3887" s="1" t="s">
        <v>32</v>
      </c>
      <c r="J3887">
        <v>11</v>
      </c>
      <c r="K3887" s="1" t="s">
        <v>125</v>
      </c>
      <c r="L3887">
        <v>27</v>
      </c>
      <c r="M3887" s="1" t="s">
        <v>560</v>
      </c>
      <c r="N3887">
        <v>35</v>
      </c>
      <c r="O3887" s="1" t="s">
        <v>184</v>
      </c>
      <c r="P3887">
        <v>6</v>
      </c>
      <c r="Q3887">
        <v>0.05</v>
      </c>
      <c r="R3887">
        <v>5768.7</v>
      </c>
      <c r="S3887">
        <v>4384.2119999999995</v>
      </c>
      <c r="T3887">
        <v>26305.271999999997</v>
      </c>
      <c r="U3887">
        <v>32881.589999999997</v>
      </c>
      <c r="V3887">
        <f>Sales[[#This Row],[Total Revenue]]-Sales[[#This Row],[Total Buying]]</f>
        <v>6576.3179999999993</v>
      </c>
      <c r="W3887">
        <v>159</v>
      </c>
      <c r="X3887" s="1" t="s">
        <v>812</v>
      </c>
      <c r="Y3887" s="1" t="s">
        <v>201</v>
      </c>
      <c r="Z3887" s="1" t="s">
        <v>196</v>
      </c>
      <c r="AA3887" s="1" t="s">
        <v>197</v>
      </c>
      <c r="AB3887" s="1" t="s">
        <v>147</v>
      </c>
      <c r="AC3887" s="1" t="s">
        <v>197</v>
      </c>
      <c r="AD3887">
        <v>33089</v>
      </c>
      <c r="AE3887">
        <v>63609</v>
      </c>
    </row>
    <row r="3888" spans="1:31" x14ac:dyDescent="0.3">
      <c r="A3888" s="1" t="s">
        <v>4722</v>
      </c>
      <c r="B3888" s="1" t="s">
        <v>30</v>
      </c>
      <c r="C3888" s="1" t="s">
        <v>48</v>
      </c>
      <c r="D3888" s="2">
        <v>43600</v>
      </c>
      <c r="E3888" s="2">
        <v>43709</v>
      </c>
      <c r="F3888" s="2" t="str">
        <f>TEXT(Sales[[#This Row],[OrderDate]],"dd")</f>
        <v>01</v>
      </c>
      <c r="G3888" s="2">
        <v>43725</v>
      </c>
      <c r="H3888" s="2">
        <v>43727</v>
      </c>
      <c r="I3888" s="1" t="s">
        <v>32</v>
      </c>
      <c r="J3888">
        <v>3</v>
      </c>
      <c r="K3888" s="1" t="s">
        <v>154</v>
      </c>
      <c r="L3888">
        <v>33</v>
      </c>
      <c r="M3888" s="1" t="s">
        <v>262</v>
      </c>
      <c r="N3888">
        <v>2</v>
      </c>
      <c r="O3888" s="1" t="s">
        <v>394</v>
      </c>
      <c r="P3888">
        <v>4</v>
      </c>
      <c r="Q3888">
        <v>7.4999999999999997E-2</v>
      </c>
      <c r="R3888">
        <v>4020</v>
      </c>
      <c r="S3888">
        <v>2371.7999999999997</v>
      </c>
      <c r="T3888">
        <v>9487.1999999999989</v>
      </c>
      <c r="U3888">
        <v>14874</v>
      </c>
      <c r="V3888">
        <f>Sales[[#This Row],[Total Revenue]]-Sales[[#This Row],[Total Buying]]</f>
        <v>5386.8000000000011</v>
      </c>
      <c r="W3888">
        <v>35</v>
      </c>
      <c r="X3888" s="1" t="s">
        <v>1198</v>
      </c>
      <c r="Y3888" s="1" t="s">
        <v>461</v>
      </c>
      <c r="Z3888" s="1" t="s">
        <v>158</v>
      </c>
      <c r="AA3888" s="1" t="s">
        <v>159</v>
      </c>
      <c r="AB3888" s="1" t="s">
        <v>116</v>
      </c>
      <c r="AC3888" s="1" t="s">
        <v>159</v>
      </c>
      <c r="AD3888">
        <v>49975</v>
      </c>
      <c r="AE3888">
        <v>64824</v>
      </c>
    </row>
    <row r="3889" spans="1:31" x14ac:dyDescent="0.3">
      <c r="A3889" s="1" t="s">
        <v>4723</v>
      </c>
      <c r="B3889" s="1" t="s">
        <v>47</v>
      </c>
      <c r="C3889" s="1" t="s">
        <v>62</v>
      </c>
      <c r="D3889" s="2">
        <v>43600</v>
      </c>
      <c r="E3889" s="2">
        <v>43709</v>
      </c>
      <c r="F3889" s="2" t="str">
        <f>TEXT(Sales[[#This Row],[OrderDate]],"dd")</f>
        <v>01</v>
      </c>
      <c r="G3889" s="2">
        <v>43728</v>
      </c>
      <c r="H3889" s="2">
        <v>43736</v>
      </c>
      <c r="I3889" s="1" t="s">
        <v>32</v>
      </c>
      <c r="J3889">
        <v>18</v>
      </c>
      <c r="K3889" s="1" t="s">
        <v>49</v>
      </c>
      <c r="L3889">
        <v>9</v>
      </c>
      <c r="M3889" s="1" t="s">
        <v>149</v>
      </c>
      <c r="N3889">
        <v>22</v>
      </c>
      <c r="O3889" s="1" t="s">
        <v>128</v>
      </c>
      <c r="P3889">
        <v>7</v>
      </c>
      <c r="Q3889">
        <v>0.15</v>
      </c>
      <c r="R3889">
        <v>2572.8000000000002</v>
      </c>
      <c r="S3889">
        <v>1183.4880000000001</v>
      </c>
      <c r="T3889">
        <v>8284.4160000000011</v>
      </c>
      <c r="U3889">
        <v>15308.16</v>
      </c>
      <c r="V3889">
        <f>Sales[[#This Row],[Total Revenue]]-Sales[[#This Row],[Total Buying]]</f>
        <v>7023.7439999999988</v>
      </c>
      <c r="W3889">
        <v>321</v>
      </c>
      <c r="X3889" s="1" t="s">
        <v>793</v>
      </c>
      <c r="Y3889" s="1" t="s">
        <v>794</v>
      </c>
      <c r="Z3889" s="1" t="s">
        <v>251</v>
      </c>
      <c r="AA3889" s="1" t="s">
        <v>252</v>
      </c>
      <c r="AB3889" s="1" t="s">
        <v>56</v>
      </c>
      <c r="AC3889" s="1" t="s">
        <v>252</v>
      </c>
      <c r="AD3889">
        <v>74912</v>
      </c>
      <c r="AE3889">
        <v>51970</v>
      </c>
    </row>
    <row r="3890" spans="1:31" x14ac:dyDescent="0.3">
      <c r="A3890" s="1" t="s">
        <v>4724</v>
      </c>
      <c r="B3890" s="1" t="s">
        <v>30</v>
      </c>
      <c r="C3890" s="1" t="s">
        <v>239</v>
      </c>
      <c r="D3890" s="2">
        <v>43600</v>
      </c>
      <c r="E3890" s="2">
        <v>43709</v>
      </c>
      <c r="F3890" s="2" t="str">
        <f>TEXT(Sales[[#This Row],[OrderDate]],"dd")</f>
        <v>01</v>
      </c>
      <c r="G3890" s="2">
        <v>43734</v>
      </c>
      <c r="H3890" s="2">
        <v>43738</v>
      </c>
      <c r="I3890" s="1" t="s">
        <v>32</v>
      </c>
      <c r="J3890">
        <v>12</v>
      </c>
      <c r="K3890" s="1" t="s">
        <v>208</v>
      </c>
      <c r="L3890">
        <v>12</v>
      </c>
      <c r="M3890" s="1" t="s">
        <v>380</v>
      </c>
      <c r="N3890">
        <v>11</v>
      </c>
      <c r="O3890" s="1" t="s">
        <v>126</v>
      </c>
      <c r="P3890">
        <v>4</v>
      </c>
      <c r="Q3890">
        <v>7.4999999999999997E-2</v>
      </c>
      <c r="R3890">
        <v>3169.1</v>
      </c>
      <c r="S3890">
        <v>1331.0219999999999</v>
      </c>
      <c r="T3890">
        <v>5324.0879999999997</v>
      </c>
      <c r="U3890">
        <v>11725.67</v>
      </c>
      <c r="V3890">
        <f>Sales[[#This Row],[Total Revenue]]-Sales[[#This Row],[Total Buying]]</f>
        <v>6401.5820000000003</v>
      </c>
      <c r="W3890">
        <v>337</v>
      </c>
      <c r="X3890" s="1" t="s">
        <v>614</v>
      </c>
      <c r="Y3890" s="1" t="s">
        <v>615</v>
      </c>
      <c r="Z3890" s="1" t="s">
        <v>251</v>
      </c>
      <c r="AA3890" s="1" t="s">
        <v>252</v>
      </c>
      <c r="AB3890" s="1" t="s">
        <v>56</v>
      </c>
      <c r="AC3890" s="1" t="s">
        <v>252</v>
      </c>
      <c r="AD3890">
        <v>40020</v>
      </c>
      <c r="AE3890">
        <v>72427</v>
      </c>
    </row>
    <row r="3891" spans="1:31" x14ac:dyDescent="0.3">
      <c r="A3891" s="1" t="s">
        <v>4725</v>
      </c>
      <c r="B3891" s="1" t="s">
        <v>47</v>
      </c>
      <c r="C3891" s="1" t="s">
        <v>31</v>
      </c>
      <c r="D3891" s="2">
        <v>43600</v>
      </c>
      <c r="E3891" s="2">
        <v>43709</v>
      </c>
      <c r="F3891" s="2" t="str">
        <f>TEXT(Sales[[#This Row],[OrderDate]],"dd")</f>
        <v>01</v>
      </c>
      <c r="G3891" s="2">
        <v>43712</v>
      </c>
      <c r="H3891" s="2">
        <v>43716</v>
      </c>
      <c r="I3891" s="1" t="s">
        <v>32</v>
      </c>
      <c r="J3891">
        <v>13</v>
      </c>
      <c r="K3891" s="1" t="s">
        <v>88</v>
      </c>
      <c r="L3891">
        <v>34</v>
      </c>
      <c r="M3891" s="1" t="s">
        <v>378</v>
      </c>
      <c r="N3891">
        <v>44</v>
      </c>
      <c r="O3891" s="1" t="s">
        <v>206</v>
      </c>
      <c r="P3891">
        <v>1</v>
      </c>
      <c r="Q3891">
        <v>0.05</v>
      </c>
      <c r="R3891">
        <v>1112.2</v>
      </c>
      <c r="S3891">
        <v>589.46600000000001</v>
      </c>
      <c r="T3891">
        <v>589.46600000000001</v>
      </c>
      <c r="U3891">
        <v>1056.5900000000001</v>
      </c>
      <c r="V3891">
        <f>Sales[[#This Row],[Total Revenue]]-Sales[[#This Row],[Total Buying]]</f>
        <v>467.12400000000014</v>
      </c>
      <c r="W3891">
        <v>209</v>
      </c>
      <c r="X3891" s="1" t="s">
        <v>843</v>
      </c>
      <c r="Y3891" s="1" t="s">
        <v>2224</v>
      </c>
      <c r="Z3891" s="1" t="s">
        <v>586</v>
      </c>
      <c r="AA3891" s="1" t="s">
        <v>587</v>
      </c>
      <c r="AB3891" s="1" t="s">
        <v>40</v>
      </c>
      <c r="AC3891" s="1" t="s">
        <v>587</v>
      </c>
      <c r="AD3891">
        <v>55644</v>
      </c>
      <c r="AE3891">
        <v>34728</v>
      </c>
    </row>
    <row r="3892" spans="1:31" x14ac:dyDescent="0.3">
      <c r="A3892" s="1" t="s">
        <v>4726</v>
      </c>
      <c r="B3892" s="1" t="s">
        <v>30</v>
      </c>
      <c r="C3892" s="1" t="s">
        <v>77</v>
      </c>
      <c r="D3892" s="2">
        <v>43600</v>
      </c>
      <c r="E3892" s="2">
        <v>43709</v>
      </c>
      <c r="F3892" s="2" t="str">
        <f>TEXT(Sales[[#This Row],[OrderDate]],"dd")</f>
        <v>01</v>
      </c>
      <c r="G3892" s="2">
        <v>43734</v>
      </c>
      <c r="H3892" s="2">
        <v>43741</v>
      </c>
      <c r="I3892" s="1" t="s">
        <v>32</v>
      </c>
      <c r="J3892">
        <v>4</v>
      </c>
      <c r="K3892" s="1" t="s">
        <v>70</v>
      </c>
      <c r="L3892">
        <v>8</v>
      </c>
      <c r="M3892" s="1" t="s">
        <v>98</v>
      </c>
      <c r="N3892">
        <v>10</v>
      </c>
      <c r="O3892" s="1" t="s">
        <v>162</v>
      </c>
      <c r="P3892">
        <v>7</v>
      </c>
      <c r="Q3892">
        <v>0.15</v>
      </c>
      <c r="R3892">
        <v>1072</v>
      </c>
      <c r="S3892">
        <v>482.40000000000003</v>
      </c>
      <c r="T3892">
        <v>3376.8</v>
      </c>
      <c r="U3892">
        <v>6378.4000000000005</v>
      </c>
      <c r="V3892">
        <f>Sales[[#This Row],[Total Revenue]]-Sales[[#This Row],[Total Buying]]</f>
        <v>3001.6000000000004</v>
      </c>
      <c r="W3892">
        <v>171</v>
      </c>
      <c r="X3892" s="1" t="s">
        <v>834</v>
      </c>
      <c r="Y3892" s="1" t="s">
        <v>629</v>
      </c>
      <c r="Z3892" s="1" t="s">
        <v>196</v>
      </c>
      <c r="AA3892" s="1" t="s">
        <v>197</v>
      </c>
      <c r="AB3892" s="1" t="s">
        <v>147</v>
      </c>
      <c r="AC3892" s="1" t="s">
        <v>197</v>
      </c>
      <c r="AD3892">
        <v>43267</v>
      </c>
      <c r="AE3892">
        <v>42041</v>
      </c>
    </row>
    <row r="3893" spans="1:31" x14ac:dyDescent="0.3">
      <c r="A3893" s="1" t="s">
        <v>4727</v>
      </c>
      <c r="B3893" s="1" t="s">
        <v>42</v>
      </c>
      <c r="C3893" s="1" t="s">
        <v>31</v>
      </c>
      <c r="D3893" s="2">
        <v>43600</v>
      </c>
      <c r="E3893" s="2">
        <v>43709</v>
      </c>
      <c r="F3893" s="2" t="str">
        <f>TEXT(Sales[[#This Row],[OrderDate]],"dd")</f>
        <v>01</v>
      </c>
      <c r="G3893" s="2">
        <v>43726</v>
      </c>
      <c r="H3893" s="2">
        <v>43733</v>
      </c>
      <c r="I3893" s="1" t="s">
        <v>32</v>
      </c>
      <c r="J3893">
        <v>22</v>
      </c>
      <c r="K3893" s="1" t="s">
        <v>85</v>
      </c>
      <c r="L3893">
        <v>15</v>
      </c>
      <c r="M3893" s="1" t="s">
        <v>34</v>
      </c>
      <c r="N3893">
        <v>1</v>
      </c>
      <c r="O3893" s="1" t="s">
        <v>72</v>
      </c>
      <c r="P3893">
        <v>2</v>
      </c>
      <c r="Q3893">
        <v>0.05</v>
      </c>
      <c r="R3893">
        <v>2425.4</v>
      </c>
      <c r="S3893">
        <v>1722.0339999999999</v>
      </c>
      <c r="T3893">
        <v>3444.0679999999998</v>
      </c>
      <c r="U3893">
        <v>4608.26</v>
      </c>
      <c r="V3893">
        <f>Sales[[#This Row],[Total Revenue]]-Sales[[#This Row],[Total Buying]]</f>
        <v>1164.1920000000005</v>
      </c>
      <c r="W3893">
        <v>246</v>
      </c>
      <c r="X3893" s="1" t="s">
        <v>1870</v>
      </c>
      <c r="Y3893" s="1" t="s">
        <v>1871</v>
      </c>
      <c r="Z3893" s="1" t="s">
        <v>732</v>
      </c>
      <c r="AA3893" s="1" t="s">
        <v>733</v>
      </c>
      <c r="AB3893" s="1" t="s">
        <v>40</v>
      </c>
      <c r="AC3893" s="1" t="s">
        <v>733</v>
      </c>
      <c r="AD3893">
        <v>43037</v>
      </c>
      <c r="AE3893">
        <v>32915</v>
      </c>
    </row>
    <row r="3894" spans="1:31" x14ac:dyDescent="0.3">
      <c r="A3894" s="1" t="s">
        <v>4728</v>
      </c>
      <c r="B3894" s="1" t="s">
        <v>30</v>
      </c>
      <c r="C3894" s="1" t="s">
        <v>48</v>
      </c>
      <c r="D3894" s="2">
        <v>43600</v>
      </c>
      <c r="E3894" s="2">
        <v>43710</v>
      </c>
      <c r="F3894" s="2" t="str">
        <f>TEXT(Sales[[#This Row],[OrderDate]],"dd")</f>
        <v>02</v>
      </c>
      <c r="G3894" s="2">
        <v>43713</v>
      </c>
      <c r="H3894" s="2">
        <v>43723</v>
      </c>
      <c r="I3894" s="1" t="s">
        <v>32</v>
      </c>
      <c r="J3894">
        <v>9</v>
      </c>
      <c r="K3894" s="1" t="s">
        <v>214</v>
      </c>
      <c r="L3894">
        <v>13</v>
      </c>
      <c r="M3894" s="1" t="s">
        <v>118</v>
      </c>
      <c r="N3894">
        <v>30</v>
      </c>
      <c r="O3894" s="1" t="s">
        <v>51</v>
      </c>
      <c r="P3894">
        <v>1</v>
      </c>
      <c r="Q3894">
        <v>0.1</v>
      </c>
      <c r="R3894">
        <v>3825.7000000000003</v>
      </c>
      <c r="S3894">
        <v>2907.5320000000002</v>
      </c>
      <c r="T3894">
        <v>2907.5320000000002</v>
      </c>
      <c r="U3894">
        <v>3443.13</v>
      </c>
      <c r="V3894">
        <f>Sales[[#This Row],[Total Revenue]]-Sales[[#This Row],[Total Buying]]</f>
        <v>535.59799999999996</v>
      </c>
      <c r="W3894">
        <v>19</v>
      </c>
      <c r="X3894" s="1" t="s">
        <v>185</v>
      </c>
      <c r="Y3894" s="1" t="s">
        <v>186</v>
      </c>
      <c r="Z3894" s="1" t="s">
        <v>158</v>
      </c>
      <c r="AA3894" s="1" t="s">
        <v>159</v>
      </c>
      <c r="AB3894" s="1" t="s">
        <v>116</v>
      </c>
      <c r="AC3894" s="1" t="s">
        <v>159</v>
      </c>
      <c r="AD3894">
        <v>45917</v>
      </c>
      <c r="AE3894">
        <v>66237</v>
      </c>
    </row>
    <row r="3895" spans="1:31" x14ac:dyDescent="0.3">
      <c r="A3895" s="1" t="s">
        <v>4729</v>
      </c>
      <c r="B3895" s="1" t="s">
        <v>100</v>
      </c>
      <c r="C3895" s="1" t="s">
        <v>62</v>
      </c>
      <c r="D3895" s="2">
        <v>43600</v>
      </c>
      <c r="E3895" s="2">
        <v>43710</v>
      </c>
      <c r="F3895" s="2" t="str">
        <f>TEXT(Sales[[#This Row],[OrderDate]],"dd")</f>
        <v>02</v>
      </c>
      <c r="G3895" s="2">
        <v>43735</v>
      </c>
      <c r="H3895" s="2">
        <v>43739</v>
      </c>
      <c r="I3895" s="1" t="s">
        <v>32</v>
      </c>
      <c r="J3895">
        <v>26</v>
      </c>
      <c r="K3895" s="1" t="s">
        <v>247</v>
      </c>
      <c r="L3895">
        <v>37</v>
      </c>
      <c r="M3895" s="1" t="s">
        <v>498</v>
      </c>
      <c r="N3895">
        <v>39</v>
      </c>
      <c r="O3895" s="1" t="s">
        <v>288</v>
      </c>
      <c r="P3895">
        <v>5</v>
      </c>
      <c r="Q3895">
        <v>0.3</v>
      </c>
      <c r="R3895">
        <v>1139</v>
      </c>
      <c r="S3895">
        <v>603.67000000000007</v>
      </c>
      <c r="T3895">
        <v>3018.3500000000004</v>
      </c>
      <c r="U3895">
        <v>3986.5</v>
      </c>
      <c r="V3895">
        <f>Sales[[#This Row],[Total Revenue]]-Sales[[#This Row],[Total Buying]]</f>
        <v>968.14999999999964</v>
      </c>
      <c r="W3895">
        <v>322</v>
      </c>
      <c r="X3895" s="1" t="s">
        <v>900</v>
      </c>
      <c r="Y3895" s="1" t="s">
        <v>901</v>
      </c>
      <c r="Z3895" s="1" t="s">
        <v>251</v>
      </c>
      <c r="AA3895" s="1" t="s">
        <v>252</v>
      </c>
      <c r="AB3895" s="1" t="s">
        <v>56</v>
      </c>
      <c r="AC3895" s="1" t="s">
        <v>252</v>
      </c>
      <c r="AD3895">
        <v>59196</v>
      </c>
      <c r="AE3895">
        <v>56475</v>
      </c>
    </row>
    <row r="3896" spans="1:31" x14ac:dyDescent="0.3">
      <c r="A3896" s="1" t="s">
        <v>4730</v>
      </c>
      <c r="B3896" s="1" t="s">
        <v>30</v>
      </c>
      <c r="C3896" s="1" t="s">
        <v>31</v>
      </c>
      <c r="D3896" s="2">
        <v>43600</v>
      </c>
      <c r="E3896" s="2">
        <v>43711</v>
      </c>
      <c r="F3896" s="2" t="str">
        <f>TEXT(Sales[[#This Row],[OrderDate]],"dd")</f>
        <v>03</v>
      </c>
      <c r="G3896" s="2">
        <v>43737</v>
      </c>
      <c r="H3896" s="2">
        <v>43740</v>
      </c>
      <c r="I3896" s="1" t="s">
        <v>32</v>
      </c>
      <c r="J3896">
        <v>9</v>
      </c>
      <c r="K3896" s="1" t="s">
        <v>214</v>
      </c>
      <c r="L3896">
        <v>44</v>
      </c>
      <c r="M3896" s="1" t="s">
        <v>445</v>
      </c>
      <c r="N3896">
        <v>22</v>
      </c>
      <c r="O3896" s="1" t="s">
        <v>128</v>
      </c>
      <c r="P3896">
        <v>6</v>
      </c>
      <c r="Q3896">
        <v>0.05</v>
      </c>
      <c r="R3896">
        <v>187.6</v>
      </c>
      <c r="S3896">
        <v>129.44399999999999</v>
      </c>
      <c r="T3896">
        <v>776.66399999999999</v>
      </c>
      <c r="U3896">
        <v>1069.32</v>
      </c>
      <c r="V3896">
        <f>Sales[[#This Row],[Total Revenue]]-Sales[[#This Row],[Total Buying]]</f>
        <v>292.65599999999995</v>
      </c>
      <c r="W3896">
        <v>252</v>
      </c>
      <c r="X3896" s="1" t="s">
        <v>911</v>
      </c>
      <c r="Y3896" s="1" t="s">
        <v>387</v>
      </c>
      <c r="Z3896" s="1" t="s">
        <v>388</v>
      </c>
      <c r="AA3896" s="1" t="s">
        <v>389</v>
      </c>
      <c r="AB3896" s="1" t="s">
        <v>116</v>
      </c>
      <c r="AC3896" s="1" t="s">
        <v>389</v>
      </c>
      <c r="AD3896">
        <v>215614</v>
      </c>
      <c r="AE3896">
        <v>50202</v>
      </c>
    </row>
    <row r="3897" spans="1:31" x14ac:dyDescent="0.3">
      <c r="A3897" s="1" t="s">
        <v>4731</v>
      </c>
      <c r="B3897" s="1" t="s">
        <v>42</v>
      </c>
      <c r="C3897" s="1" t="s">
        <v>62</v>
      </c>
      <c r="D3897" s="2">
        <v>43600</v>
      </c>
      <c r="E3897" s="2">
        <v>43711</v>
      </c>
      <c r="F3897" s="2" t="str">
        <f>TEXT(Sales[[#This Row],[OrderDate]],"dd")</f>
        <v>03</v>
      </c>
      <c r="G3897" s="2">
        <v>43739</v>
      </c>
      <c r="H3897" s="2">
        <v>43745</v>
      </c>
      <c r="I3897" s="1" t="s">
        <v>32</v>
      </c>
      <c r="J3897">
        <v>22</v>
      </c>
      <c r="K3897" s="1" t="s">
        <v>85</v>
      </c>
      <c r="L3897">
        <v>35</v>
      </c>
      <c r="M3897" s="1" t="s">
        <v>161</v>
      </c>
      <c r="N3897">
        <v>31</v>
      </c>
      <c r="O3897" s="1" t="s">
        <v>470</v>
      </c>
      <c r="P3897">
        <v>6</v>
      </c>
      <c r="Q3897">
        <v>0.1</v>
      </c>
      <c r="R3897">
        <v>864.30000000000007</v>
      </c>
      <c r="S3897">
        <v>613.65300000000002</v>
      </c>
      <c r="T3897">
        <v>3681.9180000000001</v>
      </c>
      <c r="U3897">
        <v>4667.2200000000012</v>
      </c>
      <c r="V3897">
        <f>Sales[[#This Row],[Total Revenue]]-Sales[[#This Row],[Total Buying]]</f>
        <v>985.30200000000104</v>
      </c>
      <c r="W3897">
        <v>306</v>
      </c>
      <c r="X3897" s="1" t="s">
        <v>707</v>
      </c>
      <c r="Y3897" s="1" t="s">
        <v>708</v>
      </c>
      <c r="Z3897" s="1" t="s">
        <v>432</v>
      </c>
      <c r="AA3897" s="1" t="s">
        <v>433</v>
      </c>
      <c r="AB3897" s="1" t="s">
        <v>56</v>
      </c>
      <c r="AC3897" s="1" t="s">
        <v>433</v>
      </c>
      <c r="AD3897">
        <v>248677</v>
      </c>
      <c r="AE3897">
        <v>41759</v>
      </c>
    </row>
    <row r="3898" spans="1:31" x14ac:dyDescent="0.3">
      <c r="A3898" s="1" t="s">
        <v>4732</v>
      </c>
      <c r="B3898" s="1" t="s">
        <v>100</v>
      </c>
      <c r="C3898" s="1" t="s">
        <v>77</v>
      </c>
      <c r="D3898" s="2">
        <v>43600</v>
      </c>
      <c r="E3898" s="2">
        <v>43711</v>
      </c>
      <c r="F3898" s="2" t="str">
        <f>TEXT(Sales[[#This Row],[OrderDate]],"dd")</f>
        <v>03</v>
      </c>
      <c r="G3898" s="2">
        <v>43721</v>
      </c>
      <c r="H3898" s="2">
        <v>43724</v>
      </c>
      <c r="I3898" s="1" t="s">
        <v>32</v>
      </c>
      <c r="J3898">
        <v>28</v>
      </c>
      <c r="K3898" s="1" t="s">
        <v>101</v>
      </c>
      <c r="L3898">
        <v>31</v>
      </c>
      <c r="M3898" s="1" t="s">
        <v>374</v>
      </c>
      <c r="N3898">
        <v>36</v>
      </c>
      <c r="O3898" s="1" t="s">
        <v>227</v>
      </c>
      <c r="P3898">
        <v>3</v>
      </c>
      <c r="Q3898">
        <v>0.05</v>
      </c>
      <c r="R3898">
        <v>5701.7</v>
      </c>
      <c r="S3898">
        <v>2850.85</v>
      </c>
      <c r="T3898">
        <v>8552.5499999999993</v>
      </c>
      <c r="U3898">
        <v>16249.844999999999</v>
      </c>
      <c r="V3898">
        <f>Sales[[#This Row],[Total Revenue]]-Sales[[#This Row],[Total Buying]]</f>
        <v>7697.2950000000001</v>
      </c>
      <c r="W3898">
        <v>126</v>
      </c>
      <c r="X3898" s="1" t="s">
        <v>727</v>
      </c>
      <c r="Y3898" s="1" t="s">
        <v>728</v>
      </c>
      <c r="Z3898" s="1" t="s">
        <v>306</v>
      </c>
      <c r="AA3898" s="1" t="s">
        <v>307</v>
      </c>
      <c r="AB3898" s="1" t="s">
        <v>56</v>
      </c>
      <c r="AC3898" s="1" t="s">
        <v>307</v>
      </c>
      <c r="AD3898">
        <v>157347</v>
      </c>
      <c r="AE3898">
        <v>31051</v>
      </c>
    </row>
    <row r="3899" spans="1:31" x14ac:dyDescent="0.3">
      <c r="A3899" s="1" t="s">
        <v>4733</v>
      </c>
      <c r="B3899" s="1" t="s">
        <v>30</v>
      </c>
      <c r="C3899" s="1" t="s">
        <v>62</v>
      </c>
      <c r="D3899" s="2">
        <v>43600</v>
      </c>
      <c r="E3899" s="2">
        <v>43711</v>
      </c>
      <c r="F3899" s="2" t="str">
        <f>TEXT(Sales[[#This Row],[OrderDate]],"dd")</f>
        <v>03</v>
      </c>
      <c r="G3899" s="2">
        <v>43729</v>
      </c>
      <c r="H3899" s="2">
        <v>43738</v>
      </c>
      <c r="I3899" s="1" t="s">
        <v>32</v>
      </c>
      <c r="J3899">
        <v>10</v>
      </c>
      <c r="K3899" s="1" t="s">
        <v>121</v>
      </c>
      <c r="L3899">
        <v>13</v>
      </c>
      <c r="M3899" s="1" t="s">
        <v>118</v>
      </c>
      <c r="N3899">
        <v>25</v>
      </c>
      <c r="O3899" s="1" t="s">
        <v>216</v>
      </c>
      <c r="P3899">
        <v>2</v>
      </c>
      <c r="Q3899">
        <v>7.4999999999999997E-2</v>
      </c>
      <c r="R3899">
        <v>904.5</v>
      </c>
      <c r="S3899">
        <v>714.55500000000006</v>
      </c>
      <c r="T3899">
        <v>1429.1100000000001</v>
      </c>
      <c r="U3899">
        <v>1673.325</v>
      </c>
      <c r="V3899">
        <f>Sales[[#This Row],[Total Revenue]]-Sales[[#This Row],[Total Buying]]</f>
        <v>244.21499999999992</v>
      </c>
      <c r="W3899">
        <v>329</v>
      </c>
      <c r="X3899" s="1" t="s">
        <v>1033</v>
      </c>
      <c r="Y3899" s="1" t="s">
        <v>1034</v>
      </c>
      <c r="Z3899" s="1" t="s">
        <v>251</v>
      </c>
      <c r="AA3899" s="1" t="s">
        <v>252</v>
      </c>
      <c r="AB3899" s="1" t="s">
        <v>56</v>
      </c>
      <c r="AC3899" s="1" t="s">
        <v>252</v>
      </c>
      <c r="AD3899">
        <v>42225</v>
      </c>
      <c r="AE3899">
        <v>44254</v>
      </c>
    </row>
    <row r="3900" spans="1:31" x14ac:dyDescent="0.3">
      <c r="A3900" s="1" t="s">
        <v>4734</v>
      </c>
      <c r="B3900" s="1" t="s">
        <v>30</v>
      </c>
      <c r="C3900" s="1" t="s">
        <v>424</v>
      </c>
      <c r="D3900" s="2">
        <v>43600</v>
      </c>
      <c r="E3900" s="2">
        <v>43711</v>
      </c>
      <c r="F3900" s="2" t="str">
        <f>TEXT(Sales[[#This Row],[OrderDate]],"dd")</f>
        <v>03</v>
      </c>
      <c r="G3900" s="2">
        <v>43721</v>
      </c>
      <c r="H3900" s="2">
        <v>43725</v>
      </c>
      <c r="I3900" s="1" t="s">
        <v>32</v>
      </c>
      <c r="J3900">
        <v>6</v>
      </c>
      <c r="K3900" s="1" t="s">
        <v>33</v>
      </c>
      <c r="L3900">
        <v>39</v>
      </c>
      <c r="M3900" s="1" t="s">
        <v>520</v>
      </c>
      <c r="N3900">
        <v>15</v>
      </c>
      <c r="O3900" s="1" t="s">
        <v>347</v>
      </c>
      <c r="P3900">
        <v>1</v>
      </c>
      <c r="Q3900">
        <v>0.4</v>
      </c>
      <c r="R3900">
        <v>1159.1000000000001</v>
      </c>
      <c r="S3900">
        <v>822.96100000000001</v>
      </c>
      <c r="T3900">
        <v>822.96100000000001</v>
      </c>
      <c r="U3900">
        <v>695.46</v>
      </c>
      <c r="V3900">
        <f>Sales[[#This Row],[Total Revenue]]-Sales[[#This Row],[Total Buying]]</f>
        <v>-127.50099999999998</v>
      </c>
      <c r="W3900">
        <v>72</v>
      </c>
      <c r="X3900" s="1" t="s">
        <v>1056</v>
      </c>
      <c r="Y3900" s="1" t="s">
        <v>558</v>
      </c>
      <c r="Z3900" s="1" t="s">
        <v>158</v>
      </c>
      <c r="AA3900" s="1" t="s">
        <v>159</v>
      </c>
      <c r="AB3900" s="1" t="s">
        <v>116</v>
      </c>
      <c r="AC3900" s="1" t="s">
        <v>159</v>
      </c>
      <c r="AD3900">
        <v>314297</v>
      </c>
      <c r="AE3900">
        <v>84647</v>
      </c>
    </row>
    <row r="3901" spans="1:31" x14ac:dyDescent="0.3">
      <c r="A3901" s="1" t="s">
        <v>4735</v>
      </c>
      <c r="B3901" s="1" t="s">
        <v>100</v>
      </c>
      <c r="C3901" s="1" t="s">
        <v>62</v>
      </c>
      <c r="D3901" s="2">
        <v>43600</v>
      </c>
      <c r="E3901" s="2">
        <v>43711</v>
      </c>
      <c r="F3901" s="2" t="str">
        <f>TEXT(Sales[[#This Row],[OrderDate]],"dd")</f>
        <v>03</v>
      </c>
      <c r="G3901" s="2">
        <v>43714</v>
      </c>
      <c r="H3901" s="2">
        <v>43716</v>
      </c>
      <c r="I3901" s="1" t="s">
        <v>32</v>
      </c>
      <c r="J3901">
        <v>25</v>
      </c>
      <c r="K3901" s="1" t="s">
        <v>333</v>
      </c>
      <c r="L3901">
        <v>41</v>
      </c>
      <c r="M3901" s="1" t="s">
        <v>505</v>
      </c>
      <c r="N3901">
        <v>17</v>
      </c>
      <c r="O3901" s="1" t="s">
        <v>180</v>
      </c>
      <c r="P3901">
        <v>1</v>
      </c>
      <c r="Q3901">
        <v>0.15</v>
      </c>
      <c r="R3901">
        <v>247.9</v>
      </c>
      <c r="S3901">
        <v>176.00899999999999</v>
      </c>
      <c r="T3901">
        <v>176.00899999999999</v>
      </c>
      <c r="U3901">
        <v>210.715</v>
      </c>
      <c r="V3901">
        <f>Sales[[#This Row],[Total Revenue]]-Sales[[#This Row],[Total Buying]]</f>
        <v>34.706000000000017</v>
      </c>
      <c r="W3901">
        <v>311</v>
      </c>
      <c r="X3901" s="1" t="s">
        <v>882</v>
      </c>
      <c r="Y3901" s="1" t="s">
        <v>607</v>
      </c>
      <c r="Z3901" s="1" t="s">
        <v>251</v>
      </c>
      <c r="AA3901" s="1" t="s">
        <v>252</v>
      </c>
      <c r="AB3901" s="1" t="s">
        <v>56</v>
      </c>
      <c r="AC3901" s="1" t="s">
        <v>252</v>
      </c>
      <c r="AD3901">
        <v>46193</v>
      </c>
      <c r="AE3901">
        <v>40992</v>
      </c>
    </row>
    <row r="3902" spans="1:31" x14ac:dyDescent="0.3">
      <c r="A3902" s="1" t="s">
        <v>4736</v>
      </c>
      <c r="B3902" s="1" t="s">
        <v>30</v>
      </c>
      <c r="C3902" s="1" t="s">
        <v>239</v>
      </c>
      <c r="D3902" s="2">
        <v>43600</v>
      </c>
      <c r="E3902" s="2">
        <v>43711</v>
      </c>
      <c r="F3902" s="2" t="str">
        <f>TEXT(Sales[[#This Row],[OrderDate]],"dd")</f>
        <v>03</v>
      </c>
      <c r="G3902" s="2">
        <v>43725</v>
      </c>
      <c r="H3902" s="2">
        <v>43730</v>
      </c>
      <c r="I3902" s="1" t="s">
        <v>32</v>
      </c>
      <c r="J3902">
        <v>9</v>
      </c>
      <c r="K3902" s="1" t="s">
        <v>214</v>
      </c>
      <c r="L3902">
        <v>2</v>
      </c>
      <c r="M3902" s="1" t="s">
        <v>248</v>
      </c>
      <c r="N3902">
        <v>47</v>
      </c>
      <c r="O3902" s="1" t="s">
        <v>254</v>
      </c>
      <c r="P3902">
        <v>7</v>
      </c>
      <c r="Q3902">
        <v>0.05</v>
      </c>
      <c r="R3902">
        <v>3919.5</v>
      </c>
      <c r="S3902">
        <v>1802.97</v>
      </c>
      <c r="T3902">
        <v>12620.79</v>
      </c>
      <c r="U3902">
        <v>26064.674999999999</v>
      </c>
      <c r="V3902">
        <f>Sales[[#This Row],[Total Revenue]]-Sales[[#This Row],[Total Buying]]</f>
        <v>13443.884999999998</v>
      </c>
      <c r="W3902">
        <v>339</v>
      </c>
      <c r="X3902" s="1" t="s">
        <v>850</v>
      </c>
      <c r="Y3902" s="1" t="s">
        <v>851</v>
      </c>
      <c r="Z3902" s="1" t="s">
        <v>251</v>
      </c>
      <c r="AA3902" s="1" t="s">
        <v>252</v>
      </c>
      <c r="AB3902" s="1" t="s">
        <v>56</v>
      </c>
      <c r="AC3902" s="1" t="s">
        <v>252</v>
      </c>
      <c r="AD3902">
        <v>36409</v>
      </c>
      <c r="AE3902">
        <v>44802</v>
      </c>
    </row>
    <row r="3903" spans="1:31" x14ac:dyDescent="0.3">
      <c r="A3903" s="1" t="s">
        <v>4737</v>
      </c>
      <c r="B3903" s="1" t="s">
        <v>30</v>
      </c>
      <c r="C3903" s="1" t="s">
        <v>77</v>
      </c>
      <c r="D3903" s="2">
        <v>43600</v>
      </c>
      <c r="E3903" s="2">
        <v>43711</v>
      </c>
      <c r="F3903" s="2" t="str">
        <f>TEXT(Sales[[#This Row],[OrderDate]],"dd")</f>
        <v>03</v>
      </c>
      <c r="G3903" s="2">
        <v>43735</v>
      </c>
      <c r="H3903" s="2">
        <v>43740</v>
      </c>
      <c r="I3903" s="1" t="s">
        <v>32</v>
      </c>
      <c r="J3903">
        <v>12</v>
      </c>
      <c r="K3903" s="1" t="s">
        <v>208</v>
      </c>
      <c r="L3903">
        <v>45</v>
      </c>
      <c r="M3903" s="1" t="s">
        <v>639</v>
      </c>
      <c r="N3903">
        <v>45</v>
      </c>
      <c r="O3903" s="1" t="s">
        <v>109</v>
      </c>
      <c r="P3903">
        <v>1</v>
      </c>
      <c r="Q3903">
        <v>0.2</v>
      </c>
      <c r="R3903">
        <v>2559.4</v>
      </c>
      <c r="S3903">
        <v>1714.7980000000002</v>
      </c>
      <c r="T3903">
        <v>1714.7980000000002</v>
      </c>
      <c r="U3903">
        <v>2047.52</v>
      </c>
      <c r="V3903">
        <f>Sales[[#This Row],[Total Revenue]]-Sales[[#This Row],[Total Buying]]</f>
        <v>332.72199999999975</v>
      </c>
      <c r="W3903">
        <v>200</v>
      </c>
      <c r="X3903" s="1" t="s">
        <v>606</v>
      </c>
      <c r="Y3903" s="1" t="s">
        <v>607</v>
      </c>
      <c r="Z3903" s="1" t="s">
        <v>608</v>
      </c>
      <c r="AA3903" s="1" t="s">
        <v>609</v>
      </c>
      <c r="AB3903" s="1" t="s">
        <v>56</v>
      </c>
      <c r="AC3903" s="1" t="s">
        <v>609</v>
      </c>
      <c r="AD3903">
        <v>0</v>
      </c>
      <c r="AE3903">
        <v>0</v>
      </c>
    </row>
    <row r="3904" spans="1:31" x14ac:dyDescent="0.3">
      <c r="A3904" s="1" t="s">
        <v>4738</v>
      </c>
      <c r="B3904" s="1" t="s">
        <v>30</v>
      </c>
      <c r="C3904" s="1" t="s">
        <v>77</v>
      </c>
      <c r="D3904" s="2">
        <v>43600</v>
      </c>
      <c r="E3904" s="2">
        <v>43711</v>
      </c>
      <c r="F3904" s="2" t="str">
        <f>TEXT(Sales[[#This Row],[OrderDate]],"dd")</f>
        <v>03</v>
      </c>
      <c r="G3904" s="2">
        <v>43721</v>
      </c>
      <c r="H3904" s="2">
        <v>43724</v>
      </c>
      <c r="I3904" s="1" t="s">
        <v>32</v>
      </c>
      <c r="J3904">
        <v>1</v>
      </c>
      <c r="K3904" s="1" t="s">
        <v>78</v>
      </c>
      <c r="L3904">
        <v>25</v>
      </c>
      <c r="M3904" s="1" t="s">
        <v>454</v>
      </c>
      <c r="N3904">
        <v>41</v>
      </c>
      <c r="O3904" s="1" t="s">
        <v>60</v>
      </c>
      <c r="P3904">
        <v>6</v>
      </c>
      <c r="Q3904">
        <v>7.4999999999999997E-2</v>
      </c>
      <c r="R3904">
        <v>2572.8000000000002</v>
      </c>
      <c r="S3904">
        <v>1183.4880000000001</v>
      </c>
      <c r="T3904">
        <v>7100.9279999999999</v>
      </c>
      <c r="U3904">
        <v>14279.04</v>
      </c>
      <c r="V3904">
        <f>Sales[[#This Row],[Total Revenue]]-Sales[[#This Row],[Total Buying]]</f>
        <v>7178.112000000001</v>
      </c>
      <c r="W3904">
        <v>112</v>
      </c>
      <c r="X3904" s="1" t="s">
        <v>688</v>
      </c>
      <c r="Y3904" s="1" t="s">
        <v>81</v>
      </c>
      <c r="Z3904" s="1" t="s">
        <v>82</v>
      </c>
      <c r="AA3904" s="1" t="s">
        <v>83</v>
      </c>
      <c r="AB3904" s="1" t="s">
        <v>40</v>
      </c>
      <c r="AC3904" s="1" t="s">
        <v>83</v>
      </c>
      <c r="AD3904">
        <v>40213</v>
      </c>
      <c r="AE3904">
        <v>40467</v>
      </c>
    </row>
    <row r="3905" spans="1:31" x14ac:dyDescent="0.3">
      <c r="A3905" s="1" t="s">
        <v>4739</v>
      </c>
      <c r="B3905" s="1" t="s">
        <v>47</v>
      </c>
      <c r="C3905" s="1" t="s">
        <v>31</v>
      </c>
      <c r="D3905" s="2">
        <v>43600</v>
      </c>
      <c r="E3905" s="2">
        <v>43711</v>
      </c>
      <c r="F3905" s="2" t="str">
        <f>TEXT(Sales[[#This Row],[OrderDate]],"dd")</f>
        <v>03</v>
      </c>
      <c r="G3905" s="2">
        <v>43726</v>
      </c>
      <c r="H3905" s="2">
        <v>43728</v>
      </c>
      <c r="I3905" s="1" t="s">
        <v>32</v>
      </c>
      <c r="J3905">
        <v>19</v>
      </c>
      <c r="K3905" s="1" t="s">
        <v>97</v>
      </c>
      <c r="L3905">
        <v>4</v>
      </c>
      <c r="M3905" s="1" t="s">
        <v>92</v>
      </c>
      <c r="N3905">
        <v>21</v>
      </c>
      <c r="O3905" s="1" t="s">
        <v>131</v>
      </c>
      <c r="P3905">
        <v>1</v>
      </c>
      <c r="Q3905">
        <v>7.4999999999999997E-2</v>
      </c>
      <c r="R3905">
        <v>2767.1</v>
      </c>
      <c r="S3905">
        <v>1743.2729999999999</v>
      </c>
      <c r="T3905">
        <v>1743.2729999999999</v>
      </c>
      <c r="U3905">
        <v>2559.5675000000001</v>
      </c>
      <c r="V3905">
        <f>Sales[[#This Row],[Total Revenue]]-Sales[[#This Row],[Total Buying]]</f>
        <v>816.2945000000002</v>
      </c>
      <c r="W3905">
        <v>221</v>
      </c>
      <c r="X3905" s="1" t="s">
        <v>1263</v>
      </c>
      <c r="Y3905" s="1" t="s">
        <v>1264</v>
      </c>
      <c r="Z3905" s="1" t="s">
        <v>704</v>
      </c>
      <c r="AA3905" s="1" t="s">
        <v>705</v>
      </c>
      <c r="AB3905" s="1" t="s">
        <v>147</v>
      </c>
      <c r="AC3905" s="1" t="s">
        <v>705</v>
      </c>
      <c r="AD3905">
        <v>112988</v>
      </c>
      <c r="AE3905">
        <v>48757</v>
      </c>
    </row>
    <row r="3906" spans="1:31" x14ac:dyDescent="0.3">
      <c r="A3906" s="1" t="s">
        <v>4740</v>
      </c>
      <c r="B3906" s="1" t="s">
        <v>47</v>
      </c>
      <c r="C3906" s="1" t="s">
        <v>31</v>
      </c>
      <c r="D3906" s="2">
        <v>43600</v>
      </c>
      <c r="E3906" s="2">
        <v>43712</v>
      </c>
      <c r="F3906" s="2" t="str">
        <f>TEXT(Sales[[#This Row],[OrderDate]],"dd")</f>
        <v>04</v>
      </c>
      <c r="G3906" s="2">
        <v>43730</v>
      </c>
      <c r="H3906" s="2">
        <v>43733</v>
      </c>
      <c r="I3906" s="1" t="s">
        <v>32</v>
      </c>
      <c r="J3906">
        <v>19</v>
      </c>
      <c r="K3906" s="1" t="s">
        <v>97</v>
      </c>
      <c r="L3906">
        <v>18</v>
      </c>
      <c r="M3906" s="1" t="s">
        <v>334</v>
      </c>
      <c r="N3906">
        <v>37</v>
      </c>
      <c r="O3906" s="1" t="s">
        <v>309</v>
      </c>
      <c r="P3906">
        <v>7</v>
      </c>
      <c r="Q3906">
        <v>7.4999999999999997E-2</v>
      </c>
      <c r="R3906">
        <v>1916.2</v>
      </c>
      <c r="S3906">
        <v>1034.748</v>
      </c>
      <c r="T3906">
        <v>7243.2360000000008</v>
      </c>
      <c r="U3906">
        <v>12407.395</v>
      </c>
      <c r="V3906">
        <f>Sales[[#This Row],[Total Revenue]]-Sales[[#This Row],[Total Buying]]</f>
        <v>5164.1589999999997</v>
      </c>
      <c r="W3906">
        <v>247</v>
      </c>
      <c r="X3906" s="1" t="s">
        <v>884</v>
      </c>
      <c r="Y3906" s="1" t="s">
        <v>731</v>
      </c>
      <c r="Z3906" s="1" t="s">
        <v>732</v>
      </c>
      <c r="AA3906" s="1" t="s">
        <v>733</v>
      </c>
      <c r="AB3906" s="1" t="s">
        <v>40</v>
      </c>
      <c r="AC3906" s="1" t="s">
        <v>733</v>
      </c>
      <c r="AD3906">
        <v>33375</v>
      </c>
      <c r="AE3906">
        <v>79720</v>
      </c>
    </row>
    <row r="3907" spans="1:31" x14ac:dyDescent="0.3">
      <c r="A3907" s="1" t="s">
        <v>4741</v>
      </c>
      <c r="B3907" s="1" t="s">
        <v>47</v>
      </c>
      <c r="C3907" s="1" t="s">
        <v>77</v>
      </c>
      <c r="D3907" s="2">
        <v>43600</v>
      </c>
      <c r="E3907" s="2">
        <v>43712</v>
      </c>
      <c r="F3907" s="2" t="str">
        <f>TEXT(Sales[[#This Row],[OrderDate]],"dd")</f>
        <v>04</v>
      </c>
      <c r="G3907" s="2">
        <v>43729</v>
      </c>
      <c r="H3907" s="2">
        <v>43735</v>
      </c>
      <c r="I3907" s="1" t="s">
        <v>32</v>
      </c>
      <c r="J3907">
        <v>19</v>
      </c>
      <c r="K3907" s="1" t="s">
        <v>97</v>
      </c>
      <c r="L3907">
        <v>45</v>
      </c>
      <c r="M3907" s="1" t="s">
        <v>639</v>
      </c>
      <c r="N3907">
        <v>43</v>
      </c>
      <c r="O3907" s="1" t="s">
        <v>580</v>
      </c>
      <c r="P3907">
        <v>5</v>
      </c>
      <c r="Q3907">
        <v>0.05</v>
      </c>
      <c r="R3907">
        <v>1715.2</v>
      </c>
      <c r="S3907">
        <v>943.36000000000013</v>
      </c>
      <c r="T3907">
        <v>4716.8000000000011</v>
      </c>
      <c r="U3907">
        <v>8147.2000000000007</v>
      </c>
      <c r="V3907">
        <f>Sales[[#This Row],[Total Revenue]]-Sales[[#This Row],[Total Buying]]</f>
        <v>3430.3999999999996</v>
      </c>
      <c r="W3907">
        <v>189</v>
      </c>
      <c r="X3907" s="1" t="s">
        <v>625</v>
      </c>
      <c r="Y3907" s="1" t="s">
        <v>626</v>
      </c>
      <c r="Z3907" s="1" t="s">
        <v>369</v>
      </c>
      <c r="AA3907" s="1" t="s">
        <v>370</v>
      </c>
      <c r="AB3907" s="1" t="s">
        <v>147</v>
      </c>
      <c r="AC3907" s="1" t="s">
        <v>370</v>
      </c>
      <c r="AD3907">
        <v>39448</v>
      </c>
      <c r="AE3907">
        <v>34523</v>
      </c>
    </row>
    <row r="3908" spans="1:31" x14ac:dyDescent="0.3">
      <c r="A3908" s="1" t="s">
        <v>4742</v>
      </c>
      <c r="B3908" s="1" t="s">
        <v>47</v>
      </c>
      <c r="C3908" s="1" t="s">
        <v>48</v>
      </c>
      <c r="D3908" s="2">
        <v>43600</v>
      </c>
      <c r="E3908" s="2">
        <v>43712</v>
      </c>
      <c r="F3908" s="2" t="str">
        <f>TEXT(Sales[[#This Row],[OrderDate]],"dd")</f>
        <v>04</v>
      </c>
      <c r="G3908" s="2">
        <v>43732</v>
      </c>
      <c r="H3908" s="2">
        <v>43737</v>
      </c>
      <c r="I3908" s="1" t="s">
        <v>32</v>
      </c>
      <c r="J3908">
        <v>13</v>
      </c>
      <c r="K3908" s="1" t="s">
        <v>88</v>
      </c>
      <c r="L3908">
        <v>39</v>
      </c>
      <c r="M3908" s="1" t="s">
        <v>520</v>
      </c>
      <c r="N3908">
        <v>26</v>
      </c>
      <c r="O3908" s="1" t="s">
        <v>45</v>
      </c>
      <c r="P3908">
        <v>3</v>
      </c>
      <c r="Q3908">
        <v>7.4999999999999997E-2</v>
      </c>
      <c r="R3908">
        <v>1011.7</v>
      </c>
      <c r="S3908">
        <v>586.78599999999994</v>
      </c>
      <c r="T3908">
        <v>1760.3579999999997</v>
      </c>
      <c r="U3908">
        <v>2807.4674999999997</v>
      </c>
      <c r="V3908">
        <f>Sales[[#This Row],[Total Revenue]]-Sales[[#This Row],[Total Buying]]</f>
        <v>1047.1095</v>
      </c>
      <c r="W3908">
        <v>2</v>
      </c>
      <c r="X3908" s="1" t="s">
        <v>1074</v>
      </c>
      <c r="Y3908" s="1" t="s">
        <v>1075</v>
      </c>
      <c r="Z3908" s="1" t="s">
        <v>54</v>
      </c>
      <c r="AA3908" s="1" t="s">
        <v>55</v>
      </c>
      <c r="AB3908" s="1" t="s">
        <v>56</v>
      </c>
      <c r="AC3908" s="1" t="s">
        <v>55</v>
      </c>
      <c r="AD3908">
        <v>78554</v>
      </c>
      <c r="AE3908">
        <v>48775</v>
      </c>
    </row>
    <row r="3909" spans="1:31" x14ac:dyDescent="0.3">
      <c r="A3909" s="1" t="s">
        <v>4743</v>
      </c>
      <c r="B3909" s="1" t="s">
        <v>30</v>
      </c>
      <c r="C3909" s="1" t="s">
        <v>239</v>
      </c>
      <c r="D3909" s="2">
        <v>43600</v>
      </c>
      <c r="E3909" s="2">
        <v>43712</v>
      </c>
      <c r="F3909" s="2" t="str">
        <f>TEXT(Sales[[#This Row],[OrderDate]],"dd")</f>
        <v>04</v>
      </c>
      <c r="G3909" s="2">
        <v>43720</v>
      </c>
      <c r="H3909" s="2">
        <v>43722</v>
      </c>
      <c r="I3909" s="1" t="s">
        <v>32</v>
      </c>
      <c r="J3909">
        <v>2</v>
      </c>
      <c r="K3909" s="1" t="s">
        <v>142</v>
      </c>
      <c r="L3909">
        <v>23</v>
      </c>
      <c r="M3909" s="1" t="s">
        <v>354</v>
      </c>
      <c r="N3909">
        <v>10</v>
      </c>
      <c r="O3909" s="1" t="s">
        <v>162</v>
      </c>
      <c r="P3909">
        <v>6</v>
      </c>
      <c r="Q3909">
        <v>0.05</v>
      </c>
      <c r="R3909">
        <v>1025.1000000000001</v>
      </c>
      <c r="S3909">
        <v>676.56600000000014</v>
      </c>
      <c r="T3909">
        <v>4059.3960000000006</v>
      </c>
      <c r="U3909">
        <v>5843.0700000000006</v>
      </c>
      <c r="V3909">
        <f>Sales[[#This Row],[Total Revenue]]-Sales[[#This Row],[Total Buying]]</f>
        <v>1783.674</v>
      </c>
      <c r="W3909">
        <v>341</v>
      </c>
      <c r="X3909" s="1" t="s">
        <v>758</v>
      </c>
      <c r="Y3909" s="1" t="s">
        <v>759</v>
      </c>
      <c r="Z3909" s="1" t="s">
        <v>251</v>
      </c>
      <c r="AA3909" s="1" t="s">
        <v>252</v>
      </c>
      <c r="AB3909" s="1" t="s">
        <v>56</v>
      </c>
      <c r="AC3909" s="1" t="s">
        <v>252</v>
      </c>
      <c r="AD3909">
        <v>38114</v>
      </c>
      <c r="AE3909">
        <v>109917</v>
      </c>
    </row>
    <row r="3910" spans="1:31" x14ac:dyDescent="0.3">
      <c r="A3910" s="1" t="s">
        <v>4744</v>
      </c>
      <c r="B3910" s="1" t="s">
        <v>42</v>
      </c>
      <c r="C3910" s="1" t="s">
        <v>31</v>
      </c>
      <c r="D3910" s="2">
        <v>43600</v>
      </c>
      <c r="E3910" s="2">
        <v>43713</v>
      </c>
      <c r="F3910" s="2" t="str">
        <f>TEXT(Sales[[#This Row],[OrderDate]],"dd")</f>
        <v>05</v>
      </c>
      <c r="G3910" s="2">
        <v>43719</v>
      </c>
      <c r="H3910" s="2">
        <v>43728</v>
      </c>
      <c r="I3910" s="1" t="s">
        <v>32</v>
      </c>
      <c r="J3910">
        <v>23</v>
      </c>
      <c r="K3910" s="1" t="s">
        <v>171</v>
      </c>
      <c r="L3910">
        <v>32</v>
      </c>
      <c r="M3910" s="1" t="s">
        <v>303</v>
      </c>
      <c r="N3910">
        <v>20</v>
      </c>
      <c r="O3910" s="1" t="s">
        <v>245</v>
      </c>
      <c r="P3910">
        <v>6</v>
      </c>
      <c r="Q3910">
        <v>0.1</v>
      </c>
      <c r="R3910">
        <v>1065.3</v>
      </c>
      <c r="S3910">
        <v>830.93399999999997</v>
      </c>
      <c r="T3910">
        <v>4985.6039999999994</v>
      </c>
      <c r="U3910">
        <v>5752.62</v>
      </c>
      <c r="V3910">
        <f>Sales[[#This Row],[Total Revenue]]-Sales[[#This Row],[Total Buying]]</f>
        <v>767.01600000000053</v>
      </c>
      <c r="W3910">
        <v>241</v>
      </c>
      <c r="X3910" s="1" t="s">
        <v>681</v>
      </c>
      <c r="Y3910" s="1" t="s">
        <v>682</v>
      </c>
      <c r="Z3910" s="1" t="s">
        <v>683</v>
      </c>
      <c r="AA3910" s="1" t="s">
        <v>684</v>
      </c>
      <c r="AB3910" s="1" t="s">
        <v>40</v>
      </c>
      <c r="AC3910" s="1" t="s">
        <v>684</v>
      </c>
      <c r="AD3910">
        <v>45145</v>
      </c>
      <c r="AE3910">
        <v>54282</v>
      </c>
    </row>
    <row r="3911" spans="1:31" x14ac:dyDescent="0.3">
      <c r="A3911" s="1" t="s">
        <v>4745</v>
      </c>
      <c r="B3911" s="1" t="s">
        <v>47</v>
      </c>
      <c r="C3911" s="1" t="s">
        <v>239</v>
      </c>
      <c r="D3911" s="2">
        <v>43600</v>
      </c>
      <c r="E3911" s="2">
        <v>43713</v>
      </c>
      <c r="F3911" s="2" t="str">
        <f>TEXT(Sales[[#This Row],[OrderDate]],"dd")</f>
        <v>05</v>
      </c>
      <c r="G3911" s="2">
        <v>43731</v>
      </c>
      <c r="H3911" s="2">
        <v>43740</v>
      </c>
      <c r="I3911" s="1" t="s">
        <v>32</v>
      </c>
      <c r="J3911">
        <v>13</v>
      </c>
      <c r="K3911" s="1" t="s">
        <v>88</v>
      </c>
      <c r="L3911">
        <v>47</v>
      </c>
      <c r="M3911" s="1" t="s">
        <v>267</v>
      </c>
      <c r="N3911">
        <v>18</v>
      </c>
      <c r="O3911" s="1" t="s">
        <v>364</v>
      </c>
      <c r="P3911">
        <v>6</v>
      </c>
      <c r="Q3911">
        <v>0.05</v>
      </c>
      <c r="R3911">
        <v>1132.3</v>
      </c>
      <c r="S3911">
        <v>905.84</v>
      </c>
      <c r="T3911">
        <v>5435.04</v>
      </c>
      <c r="U3911">
        <v>6454.11</v>
      </c>
      <c r="V3911">
        <f>Sales[[#This Row],[Total Revenue]]-Sales[[#This Row],[Total Buying]]</f>
        <v>1019.0699999999997</v>
      </c>
      <c r="W3911">
        <v>332</v>
      </c>
      <c r="X3911" s="1" t="s">
        <v>934</v>
      </c>
      <c r="Y3911" s="1" t="s">
        <v>935</v>
      </c>
      <c r="Z3911" s="1" t="s">
        <v>251</v>
      </c>
      <c r="AA3911" s="1" t="s">
        <v>252</v>
      </c>
      <c r="AB3911" s="1" t="s">
        <v>56</v>
      </c>
      <c r="AC3911" s="1" t="s">
        <v>252</v>
      </c>
      <c r="AD3911">
        <v>43214</v>
      </c>
      <c r="AE3911">
        <v>69173</v>
      </c>
    </row>
    <row r="3912" spans="1:31" x14ac:dyDescent="0.3">
      <c r="A3912" s="1" t="s">
        <v>4746</v>
      </c>
      <c r="B3912" s="1" t="s">
        <v>42</v>
      </c>
      <c r="C3912" s="1" t="s">
        <v>48</v>
      </c>
      <c r="D3912" s="2">
        <v>43600</v>
      </c>
      <c r="E3912" s="2">
        <v>43713</v>
      </c>
      <c r="F3912" s="2" t="str">
        <f>TEXT(Sales[[#This Row],[OrderDate]],"dd")</f>
        <v>05</v>
      </c>
      <c r="G3912" s="2">
        <v>43728</v>
      </c>
      <c r="H3912" s="2">
        <v>43737</v>
      </c>
      <c r="I3912" s="1" t="s">
        <v>32</v>
      </c>
      <c r="J3912">
        <v>21</v>
      </c>
      <c r="K3912" s="1" t="s">
        <v>43</v>
      </c>
      <c r="L3912">
        <v>13</v>
      </c>
      <c r="M3912" s="1" t="s">
        <v>118</v>
      </c>
      <c r="N3912">
        <v>4</v>
      </c>
      <c r="O3912" s="1" t="s">
        <v>64</v>
      </c>
      <c r="P3912">
        <v>2</v>
      </c>
      <c r="Q3912">
        <v>0.05</v>
      </c>
      <c r="R3912">
        <v>884.4</v>
      </c>
      <c r="S3912">
        <v>689.83199999999999</v>
      </c>
      <c r="T3912">
        <v>1379.664</v>
      </c>
      <c r="U3912">
        <v>1680.36</v>
      </c>
      <c r="V3912">
        <f>Sales[[#This Row],[Total Revenue]]-Sales[[#This Row],[Total Buying]]</f>
        <v>300.69599999999991</v>
      </c>
      <c r="W3912">
        <v>21</v>
      </c>
      <c r="X3912" s="1" t="s">
        <v>168</v>
      </c>
      <c r="Y3912" s="1" t="s">
        <v>169</v>
      </c>
      <c r="Z3912" s="1" t="s">
        <v>158</v>
      </c>
      <c r="AA3912" s="1" t="s">
        <v>159</v>
      </c>
      <c r="AB3912" s="1" t="s">
        <v>116</v>
      </c>
      <c r="AC3912" s="1" t="s">
        <v>159</v>
      </c>
      <c r="AD3912">
        <v>42791</v>
      </c>
      <c r="AE3912">
        <v>90597</v>
      </c>
    </row>
    <row r="3913" spans="1:31" x14ac:dyDescent="0.3">
      <c r="A3913" s="1" t="s">
        <v>4747</v>
      </c>
      <c r="B3913" s="1" t="s">
        <v>30</v>
      </c>
      <c r="C3913" s="1" t="s">
        <v>77</v>
      </c>
      <c r="D3913" s="2">
        <v>43600</v>
      </c>
      <c r="E3913" s="2">
        <v>43713</v>
      </c>
      <c r="F3913" s="2" t="str">
        <f>TEXT(Sales[[#This Row],[OrderDate]],"dd")</f>
        <v>05</v>
      </c>
      <c r="G3913" s="2">
        <v>43718</v>
      </c>
      <c r="H3913" s="2">
        <v>43727</v>
      </c>
      <c r="I3913" s="1" t="s">
        <v>32</v>
      </c>
      <c r="J3913">
        <v>8</v>
      </c>
      <c r="K3913" s="1" t="s">
        <v>105</v>
      </c>
      <c r="L3913">
        <v>24</v>
      </c>
      <c r="M3913" s="1" t="s">
        <v>138</v>
      </c>
      <c r="N3913">
        <v>45</v>
      </c>
      <c r="O3913" s="1" t="s">
        <v>109</v>
      </c>
      <c r="P3913">
        <v>8</v>
      </c>
      <c r="Q3913">
        <v>0.1</v>
      </c>
      <c r="R3913">
        <v>971.5</v>
      </c>
      <c r="S3913">
        <v>524.61</v>
      </c>
      <c r="T3913">
        <v>4196.88</v>
      </c>
      <c r="U3913">
        <v>6994.8</v>
      </c>
      <c r="V3913">
        <f>Sales[[#This Row],[Total Revenue]]-Sales[[#This Row],[Total Buying]]</f>
        <v>2797.92</v>
      </c>
      <c r="W3913">
        <v>133</v>
      </c>
      <c r="X3913" s="1" t="s">
        <v>2462</v>
      </c>
      <c r="Y3913" s="1" t="s">
        <v>2463</v>
      </c>
      <c r="Z3913" s="1" t="s">
        <v>306</v>
      </c>
      <c r="AA3913" s="1" t="s">
        <v>307</v>
      </c>
      <c r="AB3913" s="1" t="s">
        <v>56</v>
      </c>
      <c r="AC3913" s="1" t="s">
        <v>307</v>
      </c>
      <c r="AD3913">
        <v>59221</v>
      </c>
      <c r="AE3913">
        <v>49813</v>
      </c>
    </row>
    <row r="3914" spans="1:31" x14ac:dyDescent="0.3">
      <c r="A3914" s="1" t="s">
        <v>4748</v>
      </c>
      <c r="B3914" s="1" t="s">
        <v>30</v>
      </c>
      <c r="C3914" s="1" t="s">
        <v>62</v>
      </c>
      <c r="D3914" s="2">
        <v>43600</v>
      </c>
      <c r="E3914" s="2">
        <v>43713</v>
      </c>
      <c r="F3914" s="2" t="str">
        <f>TEXT(Sales[[#This Row],[OrderDate]],"dd")</f>
        <v>05</v>
      </c>
      <c r="G3914" s="2">
        <v>43725</v>
      </c>
      <c r="H3914" s="2">
        <v>43731</v>
      </c>
      <c r="I3914" s="1" t="s">
        <v>32</v>
      </c>
      <c r="J3914">
        <v>3</v>
      </c>
      <c r="K3914" s="1" t="s">
        <v>154</v>
      </c>
      <c r="L3914">
        <v>23</v>
      </c>
      <c r="M3914" s="1" t="s">
        <v>354</v>
      </c>
      <c r="N3914">
        <v>18</v>
      </c>
      <c r="O3914" s="1" t="s">
        <v>364</v>
      </c>
      <c r="P3914">
        <v>4</v>
      </c>
      <c r="Q3914">
        <v>7.4999999999999997E-2</v>
      </c>
      <c r="R3914">
        <v>1782.2</v>
      </c>
      <c r="S3914">
        <v>1301.0060000000001</v>
      </c>
      <c r="T3914">
        <v>5204.0240000000003</v>
      </c>
      <c r="U3914">
        <v>6594.14</v>
      </c>
      <c r="V3914">
        <f>Sales[[#This Row],[Total Revenue]]-Sales[[#This Row],[Total Buying]]</f>
        <v>1390.116</v>
      </c>
      <c r="W3914">
        <v>311</v>
      </c>
      <c r="X3914" s="1" t="s">
        <v>882</v>
      </c>
      <c r="Y3914" s="1" t="s">
        <v>607</v>
      </c>
      <c r="Z3914" s="1" t="s">
        <v>251</v>
      </c>
      <c r="AA3914" s="1" t="s">
        <v>252</v>
      </c>
      <c r="AB3914" s="1" t="s">
        <v>56</v>
      </c>
      <c r="AC3914" s="1" t="s">
        <v>252</v>
      </c>
      <c r="AD3914">
        <v>46193</v>
      </c>
      <c r="AE3914">
        <v>40992</v>
      </c>
    </row>
    <row r="3915" spans="1:31" x14ac:dyDescent="0.3">
      <c r="A3915" s="1" t="s">
        <v>4749</v>
      </c>
      <c r="B3915" s="1" t="s">
        <v>30</v>
      </c>
      <c r="C3915" s="1" t="s">
        <v>48</v>
      </c>
      <c r="D3915" s="2">
        <v>43600</v>
      </c>
      <c r="E3915" s="2">
        <v>43713</v>
      </c>
      <c r="F3915" s="2" t="str">
        <f>TEXT(Sales[[#This Row],[OrderDate]],"dd")</f>
        <v>05</v>
      </c>
      <c r="G3915" s="2">
        <v>43725</v>
      </c>
      <c r="H3915" s="2">
        <v>43734</v>
      </c>
      <c r="I3915" s="1" t="s">
        <v>32</v>
      </c>
      <c r="J3915">
        <v>4</v>
      </c>
      <c r="K3915" s="1" t="s">
        <v>70</v>
      </c>
      <c r="L3915">
        <v>3</v>
      </c>
      <c r="M3915" s="1" t="s">
        <v>175</v>
      </c>
      <c r="N3915">
        <v>10</v>
      </c>
      <c r="O3915" s="1" t="s">
        <v>162</v>
      </c>
      <c r="P3915">
        <v>6</v>
      </c>
      <c r="Q3915">
        <v>0.3</v>
      </c>
      <c r="R3915">
        <v>1112.2</v>
      </c>
      <c r="S3915">
        <v>500.49</v>
      </c>
      <c r="T3915">
        <v>3002.94</v>
      </c>
      <c r="U3915">
        <v>4671.24</v>
      </c>
      <c r="V3915">
        <f>Sales[[#This Row],[Total Revenue]]-Sales[[#This Row],[Total Buying]]</f>
        <v>1668.2999999999997</v>
      </c>
      <c r="W3915">
        <v>43</v>
      </c>
      <c r="X3915" s="1" t="s">
        <v>410</v>
      </c>
      <c r="Y3915" s="1" t="s">
        <v>191</v>
      </c>
      <c r="Z3915" s="1" t="s">
        <v>158</v>
      </c>
      <c r="AA3915" s="1" t="s">
        <v>159</v>
      </c>
      <c r="AB3915" s="1" t="s">
        <v>116</v>
      </c>
      <c r="AC3915" s="1" t="s">
        <v>159</v>
      </c>
      <c r="AD3915">
        <v>36667</v>
      </c>
      <c r="AE3915">
        <v>42044</v>
      </c>
    </row>
    <row r="3916" spans="1:31" x14ac:dyDescent="0.3">
      <c r="A3916" s="1" t="s">
        <v>4750</v>
      </c>
      <c r="B3916" s="1" t="s">
        <v>30</v>
      </c>
      <c r="C3916" s="1" t="s">
        <v>77</v>
      </c>
      <c r="D3916" s="2">
        <v>43600</v>
      </c>
      <c r="E3916" s="2">
        <v>43713</v>
      </c>
      <c r="F3916" s="2" t="str">
        <f>TEXT(Sales[[#This Row],[OrderDate]],"dd")</f>
        <v>05</v>
      </c>
      <c r="G3916" s="2">
        <v>43737</v>
      </c>
      <c r="H3916" s="2">
        <v>43739</v>
      </c>
      <c r="I3916" s="1" t="s">
        <v>32</v>
      </c>
      <c r="J3916">
        <v>8</v>
      </c>
      <c r="K3916" s="1" t="s">
        <v>105</v>
      </c>
      <c r="L3916">
        <v>17</v>
      </c>
      <c r="M3916" s="1" t="s">
        <v>278</v>
      </c>
      <c r="N3916">
        <v>40</v>
      </c>
      <c r="O3916" s="1" t="s">
        <v>199</v>
      </c>
      <c r="P3916">
        <v>2</v>
      </c>
      <c r="Q3916">
        <v>0.15</v>
      </c>
      <c r="R3916">
        <v>2412</v>
      </c>
      <c r="S3916">
        <v>1616.0400000000002</v>
      </c>
      <c r="T3916">
        <v>3232.0800000000004</v>
      </c>
      <c r="U3916">
        <v>4100.3999999999996</v>
      </c>
      <c r="V3916">
        <f>Sales[[#This Row],[Total Revenue]]-Sales[[#This Row],[Total Buying]]</f>
        <v>868.31999999999925</v>
      </c>
      <c r="W3916">
        <v>116</v>
      </c>
      <c r="X3916" s="1" t="s">
        <v>1286</v>
      </c>
      <c r="Y3916" s="1" t="s">
        <v>1287</v>
      </c>
      <c r="Z3916" s="1" t="s">
        <v>306</v>
      </c>
      <c r="AA3916" s="1" t="s">
        <v>307</v>
      </c>
      <c r="AB3916" s="1" t="s">
        <v>56</v>
      </c>
      <c r="AC3916" s="1" t="s">
        <v>307</v>
      </c>
      <c r="AD3916">
        <v>46234</v>
      </c>
      <c r="AE3916">
        <v>44198</v>
      </c>
    </row>
    <row r="3917" spans="1:31" x14ac:dyDescent="0.3">
      <c r="A3917" s="1" t="s">
        <v>4751</v>
      </c>
      <c r="B3917" s="1" t="s">
        <v>30</v>
      </c>
      <c r="C3917" s="1" t="s">
        <v>48</v>
      </c>
      <c r="D3917" s="2">
        <v>43600</v>
      </c>
      <c r="E3917" s="2">
        <v>43713</v>
      </c>
      <c r="F3917" s="2" t="str">
        <f>TEXT(Sales[[#This Row],[OrderDate]],"dd")</f>
        <v>05</v>
      </c>
      <c r="G3917" s="2">
        <v>43737</v>
      </c>
      <c r="H3917" s="2">
        <v>43739</v>
      </c>
      <c r="I3917" s="1" t="s">
        <v>32</v>
      </c>
      <c r="J3917">
        <v>9</v>
      </c>
      <c r="K3917" s="1" t="s">
        <v>214</v>
      </c>
      <c r="L3917">
        <v>13</v>
      </c>
      <c r="M3917" s="1" t="s">
        <v>118</v>
      </c>
      <c r="N3917">
        <v>8</v>
      </c>
      <c r="O3917" s="1" t="s">
        <v>172</v>
      </c>
      <c r="P3917">
        <v>1</v>
      </c>
      <c r="Q3917">
        <v>0.15</v>
      </c>
      <c r="R3917">
        <v>3899.4</v>
      </c>
      <c r="S3917">
        <v>3080.5260000000003</v>
      </c>
      <c r="T3917">
        <v>3080.5260000000003</v>
      </c>
      <c r="U3917">
        <v>3314.4900000000002</v>
      </c>
      <c r="V3917">
        <f>Sales[[#This Row],[Total Revenue]]-Sales[[#This Row],[Total Buying]]</f>
        <v>233.96399999999994</v>
      </c>
      <c r="W3917">
        <v>53</v>
      </c>
      <c r="X3917" s="1" t="s">
        <v>2112</v>
      </c>
      <c r="Y3917" s="1" t="s">
        <v>186</v>
      </c>
      <c r="Z3917" s="1" t="s">
        <v>158</v>
      </c>
      <c r="AA3917" s="1" t="s">
        <v>159</v>
      </c>
      <c r="AB3917" s="1" t="s">
        <v>116</v>
      </c>
      <c r="AC3917" s="1" t="s">
        <v>159</v>
      </c>
      <c r="AD3917">
        <v>158424</v>
      </c>
      <c r="AE3917">
        <v>54618</v>
      </c>
    </row>
    <row r="3918" spans="1:31" x14ac:dyDescent="0.3">
      <c r="A3918" s="1" t="s">
        <v>4752</v>
      </c>
      <c r="B3918" s="1" t="s">
        <v>30</v>
      </c>
      <c r="C3918" s="1" t="s">
        <v>48</v>
      </c>
      <c r="D3918" s="2">
        <v>43600</v>
      </c>
      <c r="E3918" s="2">
        <v>43713</v>
      </c>
      <c r="F3918" s="2" t="str">
        <f>TEXT(Sales[[#This Row],[OrderDate]],"dd")</f>
        <v>05</v>
      </c>
      <c r="G3918" s="2">
        <v>43737</v>
      </c>
      <c r="H3918" s="2">
        <v>43738</v>
      </c>
      <c r="I3918" s="1" t="s">
        <v>32</v>
      </c>
      <c r="J3918">
        <v>6</v>
      </c>
      <c r="K3918" s="1" t="s">
        <v>33</v>
      </c>
      <c r="L3918">
        <v>27</v>
      </c>
      <c r="M3918" s="1" t="s">
        <v>560</v>
      </c>
      <c r="N3918">
        <v>23</v>
      </c>
      <c r="O3918" s="1" t="s">
        <v>103</v>
      </c>
      <c r="P3918">
        <v>3</v>
      </c>
      <c r="Q3918">
        <v>0.1</v>
      </c>
      <c r="R3918">
        <v>3979.8</v>
      </c>
      <c r="S3918">
        <v>3263.4360000000001</v>
      </c>
      <c r="T3918">
        <v>9790.3080000000009</v>
      </c>
      <c r="U3918">
        <v>10745.460000000001</v>
      </c>
      <c r="V3918">
        <f>Sales[[#This Row],[Total Revenue]]-Sales[[#This Row],[Total Buying]]</f>
        <v>955.15200000000004</v>
      </c>
      <c r="W3918">
        <v>25</v>
      </c>
      <c r="X3918" s="1" t="s">
        <v>284</v>
      </c>
      <c r="Y3918" s="1" t="s">
        <v>285</v>
      </c>
      <c r="Z3918" s="1" t="s">
        <v>158</v>
      </c>
      <c r="AA3918" s="1" t="s">
        <v>159</v>
      </c>
      <c r="AB3918" s="1" t="s">
        <v>116</v>
      </c>
      <c r="AC3918" s="1" t="s">
        <v>159</v>
      </c>
      <c r="AD3918">
        <v>48156</v>
      </c>
      <c r="AE3918">
        <v>74149</v>
      </c>
    </row>
    <row r="3919" spans="1:31" x14ac:dyDescent="0.3">
      <c r="A3919" s="1" t="s">
        <v>4753</v>
      </c>
      <c r="B3919" s="1" t="s">
        <v>47</v>
      </c>
      <c r="C3919" s="1" t="s">
        <v>239</v>
      </c>
      <c r="D3919" s="2">
        <v>43600</v>
      </c>
      <c r="E3919" s="2">
        <v>43714</v>
      </c>
      <c r="F3919" s="2" t="str">
        <f>TEXT(Sales[[#This Row],[OrderDate]],"dd")</f>
        <v>06</v>
      </c>
      <c r="G3919" s="2">
        <v>43731</v>
      </c>
      <c r="H3919" s="2">
        <v>43741</v>
      </c>
      <c r="I3919" s="1" t="s">
        <v>32</v>
      </c>
      <c r="J3919">
        <v>12</v>
      </c>
      <c r="K3919" s="1" t="s">
        <v>208</v>
      </c>
      <c r="L3919">
        <v>50</v>
      </c>
      <c r="M3919" s="1" t="s">
        <v>427</v>
      </c>
      <c r="N3919">
        <v>40</v>
      </c>
      <c r="O3919" s="1" t="s">
        <v>199</v>
      </c>
      <c r="P3919">
        <v>2</v>
      </c>
      <c r="Q3919">
        <v>0.1</v>
      </c>
      <c r="R3919">
        <v>2519.2000000000003</v>
      </c>
      <c r="S3919">
        <v>1410.7520000000002</v>
      </c>
      <c r="T3919">
        <v>2821.5040000000004</v>
      </c>
      <c r="U3919">
        <v>4534.5600000000004</v>
      </c>
      <c r="V3919">
        <f>Sales[[#This Row],[Total Revenue]]-Sales[[#This Row],[Total Buying]]</f>
        <v>1713.056</v>
      </c>
      <c r="W3919">
        <v>366</v>
      </c>
      <c r="X3919" s="1" t="s">
        <v>888</v>
      </c>
      <c r="Y3919" s="1" t="s">
        <v>889</v>
      </c>
      <c r="Z3919" s="1" t="s">
        <v>415</v>
      </c>
      <c r="AA3919" s="1" t="s">
        <v>416</v>
      </c>
      <c r="AB3919" s="1" t="s">
        <v>147</v>
      </c>
      <c r="AC3919" s="1" t="s">
        <v>416</v>
      </c>
      <c r="AD3919">
        <v>104087</v>
      </c>
      <c r="AE3919">
        <v>54896</v>
      </c>
    </row>
    <row r="3920" spans="1:31" x14ac:dyDescent="0.3">
      <c r="A3920" s="1" t="s">
        <v>4754</v>
      </c>
      <c r="B3920" s="1" t="s">
        <v>30</v>
      </c>
      <c r="C3920" s="1" t="s">
        <v>77</v>
      </c>
      <c r="D3920" s="2">
        <v>43600</v>
      </c>
      <c r="E3920" s="2">
        <v>43714</v>
      </c>
      <c r="F3920" s="2" t="str">
        <f>TEXT(Sales[[#This Row],[OrderDate]],"dd")</f>
        <v>06</v>
      </c>
      <c r="G3920" s="2">
        <v>43735</v>
      </c>
      <c r="H3920" s="2">
        <v>43745</v>
      </c>
      <c r="I3920" s="1" t="s">
        <v>32</v>
      </c>
      <c r="J3920">
        <v>2</v>
      </c>
      <c r="K3920" s="1" t="s">
        <v>142</v>
      </c>
      <c r="L3920">
        <v>19</v>
      </c>
      <c r="M3920" s="1" t="s">
        <v>346</v>
      </c>
      <c r="N3920">
        <v>15</v>
      </c>
      <c r="O3920" s="1" t="s">
        <v>347</v>
      </c>
      <c r="P3920">
        <v>1</v>
      </c>
      <c r="Q3920">
        <v>0.05</v>
      </c>
      <c r="R3920">
        <v>850.9</v>
      </c>
      <c r="S3920">
        <v>570.10300000000007</v>
      </c>
      <c r="T3920">
        <v>570.10300000000007</v>
      </c>
      <c r="U3920">
        <v>808.35500000000002</v>
      </c>
      <c r="V3920">
        <f>Sales[[#This Row],[Total Revenue]]-Sales[[#This Row],[Total Buying]]</f>
        <v>238.25199999999995</v>
      </c>
      <c r="W3920">
        <v>113</v>
      </c>
      <c r="X3920" s="1" t="s">
        <v>406</v>
      </c>
      <c r="Y3920" s="1" t="s">
        <v>1384</v>
      </c>
      <c r="Z3920" s="1" t="s">
        <v>1385</v>
      </c>
      <c r="AA3920" s="1" t="s">
        <v>1384</v>
      </c>
      <c r="AB3920" s="1" t="s">
        <v>56</v>
      </c>
      <c r="AC3920" s="1" t="s">
        <v>1384</v>
      </c>
      <c r="AD3920">
        <v>273390</v>
      </c>
      <c r="AE3920">
        <v>70848</v>
      </c>
    </row>
    <row r="3921" spans="1:31" x14ac:dyDescent="0.3">
      <c r="A3921" s="1" t="s">
        <v>4755</v>
      </c>
      <c r="B3921" s="1" t="s">
        <v>30</v>
      </c>
      <c r="C3921" s="1" t="s">
        <v>77</v>
      </c>
      <c r="D3921" s="2">
        <v>43600</v>
      </c>
      <c r="E3921" s="2">
        <v>43714</v>
      </c>
      <c r="F3921" s="2" t="str">
        <f>TEXT(Sales[[#This Row],[OrderDate]],"dd")</f>
        <v>06</v>
      </c>
      <c r="G3921" s="2">
        <v>43732</v>
      </c>
      <c r="H3921" s="2">
        <v>43735</v>
      </c>
      <c r="I3921" s="1" t="s">
        <v>32</v>
      </c>
      <c r="J3921">
        <v>9</v>
      </c>
      <c r="K3921" s="1" t="s">
        <v>214</v>
      </c>
      <c r="L3921">
        <v>45</v>
      </c>
      <c r="M3921" s="1" t="s">
        <v>639</v>
      </c>
      <c r="N3921">
        <v>45</v>
      </c>
      <c r="O3921" s="1" t="s">
        <v>109</v>
      </c>
      <c r="P3921">
        <v>2</v>
      </c>
      <c r="Q3921">
        <v>7.4999999999999997E-2</v>
      </c>
      <c r="R3921">
        <v>1969.8</v>
      </c>
      <c r="S3921">
        <v>1654.6319999999998</v>
      </c>
      <c r="T3921">
        <v>3309.2639999999997</v>
      </c>
      <c r="U3921">
        <v>3644.13</v>
      </c>
      <c r="V3921">
        <f>Sales[[#This Row],[Total Revenue]]-Sales[[#This Row],[Total Buying]]</f>
        <v>334.86600000000044</v>
      </c>
      <c r="W3921">
        <v>187</v>
      </c>
      <c r="X3921" s="1" t="s">
        <v>870</v>
      </c>
      <c r="Y3921" s="1" t="s">
        <v>772</v>
      </c>
      <c r="Z3921" s="1" t="s">
        <v>369</v>
      </c>
      <c r="AA3921" s="1" t="s">
        <v>370</v>
      </c>
      <c r="AB3921" s="1" t="s">
        <v>147</v>
      </c>
      <c r="AC3921" s="1" t="s">
        <v>370</v>
      </c>
      <c r="AD3921">
        <v>58240</v>
      </c>
      <c r="AE3921">
        <v>44334</v>
      </c>
    </row>
    <row r="3922" spans="1:31" x14ac:dyDescent="0.3">
      <c r="A3922" s="1" t="s">
        <v>4756</v>
      </c>
      <c r="B3922" s="1" t="s">
        <v>47</v>
      </c>
      <c r="C3922" s="1" t="s">
        <v>424</v>
      </c>
      <c r="D3922" s="2">
        <v>43600</v>
      </c>
      <c r="E3922" s="2">
        <v>43714</v>
      </c>
      <c r="F3922" s="2" t="str">
        <f>TEXT(Sales[[#This Row],[OrderDate]],"dd")</f>
        <v>06</v>
      </c>
      <c r="G3922" s="2">
        <v>43735</v>
      </c>
      <c r="H3922" s="2">
        <v>43742</v>
      </c>
      <c r="I3922" s="1" t="s">
        <v>32</v>
      </c>
      <c r="J3922">
        <v>17</v>
      </c>
      <c r="K3922" s="1" t="s">
        <v>292</v>
      </c>
      <c r="L3922">
        <v>24</v>
      </c>
      <c r="M3922" s="1" t="s">
        <v>138</v>
      </c>
      <c r="N3922">
        <v>35</v>
      </c>
      <c r="O3922" s="1" t="s">
        <v>184</v>
      </c>
      <c r="P3922">
        <v>8</v>
      </c>
      <c r="Q3922">
        <v>0.4</v>
      </c>
      <c r="R3922">
        <v>1078.7</v>
      </c>
      <c r="S3922">
        <v>614.85899999999992</v>
      </c>
      <c r="T3922">
        <v>4918.8719999999994</v>
      </c>
      <c r="U3922">
        <v>5177.76</v>
      </c>
      <c r="V3922">
        <f>Sales[[#This Row],[Total Revenue]]-Sales[[#This Row],[Total Buying]]</f>
        <v>258.88800000000083</v>
      </c>
      <c r="W3922">
        <v>71</v>
      </c>
      <c r="X3922" s="1" t="s">
        <v>541</v>
      </c>
      <c r="Y3922" s="1" t="s">
        <v>542</v>
      </c>
      <c r="Z3922" s="1" t="s">
        <v>158</v>
      </c>
      <c r="AA3922" s="1" t="s">
        <v>159</v>
      </c>
      <c r="AB3922" s="1" t="s">
        <v>116</v>
      </c>
      <c r="AC3922" s="1" t="s">
        <v>159</v>
      </c>
      <c r="AD3922">
        <v>353287</v>
      </c>
      <c r="AE3922">
        <v>81294</v>
      </c>
    </row>
    <row r="3923" spans="1:31" x14ac:dyDescent="0.3">
      <c r="A3923" s="1" t="s">
        <v>4757</v>
      </c>
      <c r="B3923" s="1" t="s">
        <v>30</v>
      </c>
      <c r="C3923" s="1" t="s">
        <v>424</v>
      </c>
      <c r="D3923" s="2">
        <v>43600</v>
      </c>
      <c r="E3923" s="2">
        <v>43714</v>
      </c>
      <c r="F3923" s="2" t="str">
        <f>TEXT(Sales[[#This Row],[OrderDate]],"dd")</f>
        <v>06</v>
      </c>
      <c r="G3923" s="2">
        <v>43742</v>
      </c>
      <c r="H3923" s="2">
        <v>43745</v>
      </c>
      <c r="I3923" s="1" t="s">
        <v>32</v>
      </c>
      <c r="J3923">
        <v>8</v>
      </c>
      <c r="K3923" s="1" t="s">
        <v>105</v>
      </c>
      <c r="L3923">
        <v>32</v>
      </c>
      <c r="M3923" s="1" t="s">
        <v>303</v>
      </c>
      <c r="N3923">
        <v>19</v>
      </c>
      <c r="O3923" s="1" t="s">
        <v>726</v>
      </c>
      <c r="P3923">
        <v>1</v>
      </c>
      <c r="Q3923">
        <v>7.4999999999999997E-2</v>
      </c>
      <c r="R3923">
        <v>1876</v>
      </c>
      <c r="S3923">
        <v>1482.04</v>
      </c>
      <c r="T3923">
        <v>1482.04</v>
      </c>
      <c r="U3923">
        <v>1735.3</v>
      </c>
      <c r="V3923">
        <f>Sales[[#This Row],[Total Revenue]]-Sales[[#This Row],[Total Buying]]</f>
        <v>253.26</v>
      </c>
      <c r="W3923">
        <v>82</v>
      </c>
      <c r="X3923" s="1" t="s">
        <v>597</v>
      </c>
      <c r="Y3923" s="1" t="s">
        <v>285</v>
      </c>
      <c r="Z3923" s="1" t="s">
        <v>158</v>
      </c>
      <c r="AA3923" s="1" t="s">
        <v>159</v>
      </c>
      <c r="AB3923" s="1" t="s">
        <v>116</v>
      </c>
      <c r="AC3923" s="1" t="s">
        <v>159</v>
      </c>
      <c r="AD3923">
        <v>32835</v>
      </c>
      <c r="AE3923">
        <v>79925</v>
      </c>
    </row>
    <row r="3924" spans="1:31" x14ac:dyDescent="0.3">
      <c r="A3924" s="1" t="s">
        <v>4758</v>
      </c>
      <c r="B3924" s="1" t="s">
        <v>47</v>
      </c>
      <c r="C3924" s="1" t="s">
        <v>48</v>
      </c>
      <c r="D3924" s="2">
        <v>43600</v>
      </c>
      <c r="E3924" s="2">
        <v>43714</v>
      </c>
      <c r="F3924" s="2" t="str">
        <f>TEXT(Sales[[#This Row],[OrderDate]],"dd")</f>
        <v>06</v>
      </c>
      <c r="G3924" s="2">
        <v>43720</v>
      </c>
      <c r="H3924" s="2">
        <v>43725</v>
      </c>
      <c r="I3924" s="1" t="s">
        <v>32</v>
      </c>
      <c r="J3924">
        <v>16</v>
      </c>
      <c r="K3924" s="1" t="s">
        <v>270</v>
      </c>
      <c r="L3924">
        <v>11</v>
      </c>
      <c r="M3924" s="1" t="s">
        <v>44</v>
      </c>
      <c r="N3924">
        <v>41</v>
      </c>
      <c r="O3924" s="1" t="s">
        <v>60</v>
      </c>
      <c r="P3924">
        <v>4</v>
      </c>
      <c r="Q3924">
        <v>7.4999999999999997E-2</v>
      </c>
      <c r="R3924">
        <v>1775.5</v>
      </c>
      <c r="S3924">
        <v>1384.89</v>
      </c>
      <c r="T3924">
        <v>5539.56</v>
      </c>
      <c r="U3924">
        <v>6569.35</v>
      </c>
      <c r="V3924">
        <f>Sales[[#This Row],[Total Revenue]]-Sales[[#This Row],[Total Buying]]</f>
        <v>1029.79</v>
      </c>
      <c r="W3924">
        <v>25</v>
      </c>
      <c r="X3924" s="1" t="s">
        <v>284</v>
      </c>
      <c r="Y3924" s="1" t="s">
        <v>285</v>
      </c>
      <c r="Z3924" s="1" t="s">
        <v>158</v>
      </c>
      <c r="AA3924" s="1" t="s">
        <v>159</v>
      </c>
      <c r="AB3924" s="1" t="s">
        <v>116</v>
      </c>
      <c r="AC3924" s="1" t="s">
        <v>159</v>
      </c>
      <c r="AD3924">
        <v>48156</v>
      </c>
      <c r="AE3924">
        <v>74149</v>
      </c>
    </row>
    <row r="3925" spans="1:31" x14ac:dyDescent="0.3">
      <c r="A3925" s="1" t="s">
        <v>4759</v>
      </c>
      <c r="B3925" s="1" t="s">
        <v>47</v>
      </c>
      <c r="C3925" s="1" t="s">
        <v>424</v>
      </c>
      <c r="D3925" s="2">
        <v>43600</v>
      </c>
      <c r="E3925" s="2">
        <v>43715</v>
      </c>
      <c r="F3925" s="2" t="str">
        <f>TEXT(Sales[[#This Row],[OrderDate]],"dd")</f>
        <v>07</v>
      </c>
      <c r="G3925" s="2">
        <v>43735</v>
      </c>
      <c r="H3925" s="2">
        <v>43737</v>
      </c>
      <c r="I3925" s="1" t="s">
        <v>32</v>
      </c>
      <c r="J3925">
        <v>20</v>
      </c>
      <c r="K3925" s="1" t="s">
        <v>225</v>
      </c>
      <c r="L3925">
        <v>13</v>
      </c>
      <c r="M3925" s="1" t="s">
        <v>118</v>
      </c>
      <c r="N3925">
        <v>37</v>
      </c>
      <c r="O3925" s="1" t="s">
        <v>309</v>
      </c>
      <c r="P3925">
        <v>1</v>
      </c>
      <c r="Q3925">
        <v>7.4999999999999997E-2</v>
      </c>
      <c r="R3925">
        <v>844.2</v>
      </c>
      <c r="S3925">
        <v>464.31000000000006</v>
      </c>
      <c r="T3925">
        <v>464.31000000000006</v>
      </c>
      <c r="U3925">
        <v>780.88499999999999</v>
      </c>
      <c r="V3925">
        <f>Sales[[#This Row],[Total Revenue]]-Sales[[#This Row],[Total Buying]]</f>
        <v>316.57499999999993</v>
      </c>
      <c r="W3925">
        <v>65</v>
      </c>
      <c r="X3925" s="1" t="s">
        <v>1086</v>
      </c>
      <c r="Y3925" s="1" t="s">
        <v>1087</v>
      </c>
      <c r="Z3925" s="1" t="s">
        <v>158</v>
      </c>
      <c r="AA3925" s="1" t="s">
        <v>159</v>
      </c>
      <c r="AB3925" s="1" t="s">
        <v>116</v>
      </c>
      <c r="AC3925" s="1" t="s">
        <v>159</v>
      </c>
      <c r="AD3925">
        <v>46547</v>
      </c>
      <c r="AE3925">
        <v>75867</v>
      </c>
    </row>
    <row r="3926" spans="1:31" x14ac:dyDescent="0.3">
      <c r="A3926" s="1" t="s">
        <v>4760</v>
      </c>
      <c r="B3926" s="1" t="s">
        <v>42</v>
      </c>
      <c r="C3926" s="1" t="s">
        <v>31</v>
      </c>
      <c r="D3926" s="2">
        <v>43600</v>
      </c>
      <c r="E3926" s="2">
        <v>43715</v>
      </c>
      <c r="F3926" s="2" t="str">
        <f>TEXT(Sales[[#This Row],[OrderDate]],"dd")</f>
        <v>07</v>
      </c>
      <c r="G3926" s="2">
        <v>43735</v>
      </c>
      <c r="H3926" s="2">
        <v>43740</v>
      </c>
      <c r="I3926" s="1" t="s">
        <v>32</v>
      </c>
      <c r="J3926">
        <v>23</v>
      </c>
      <c r="K3926" s="1" t="s">
        <v>171</v>
      </c>
      <c r="L3926">
        <v>48</v>
      </c>
      <c r="M3926" s="1" t="s">
        <v>102</v>
      </c>
      <c r="N3926">
        <v>4</v>
      </c>
      <c r="O3926" s="1" t="s">
        <v>64</v>
      </c>
      <c r="P3926">
        <v>1</v>
      </c>
      <c r="Q3926">
        <v>0.1</v>
      </c>
      <c r="R3926">
        <v>167.5</v>
      </c>
      <c r="S3926">
        <v>95.474999999999994</v>
      </c>
      <c r="T3926">
        <v>95.474999999999994</v>
      </c>
      <c r="U3926">
        <v>150.75</v>
      </c>
      <c r="V3926">
        <f>Sales[[#This Row],[Total Revenue]]-Sales[[#This Row],[Total Buying]]</f>
        <v>55.275000000000006</v>
      </c>
      <c r="W3926">
        <v>225</v>
      </c>
      <c r="X3926" s="1" t="s">
        <v>843</v>
      </c>
      <c r="Y3926" s="1" t="s">
        <v>904</v>
      </c>
      <c r="Z3926" s="1" t="s">
        <v>905</v>
      </c>
      <c r="AA3926" s="1" t="s">
        <v>906</v>
      </c>
      <c r="AB3926" s="1" t="s">
        <v>147</v>
      </c>
      <c r="AC3926" s="1" t="s">
        <v>906</v>
      </c>
      <c r="AD3926">
        <v>71268</v>
      </c>
      <c r="AE3926">
        <v>33557</v>
      </c>
    </row>
    <row r="3927" spans="1:31" x14ac:dyDescent="0.3">
      <c r="A3927" s="1" t="s">
        <v>4761</v>
      </c>
      <c r="B3927" s="1" t="s">
        <v>42</v>
      </c>
      <c r="C3927" s="1" t="s">
        <v>239</v>
      </c>
      <c r="D3927" s="2">
        <v>43600</v>
      </c>
      <c r="E3927" s="2">
        <v>43715</v>
      </c>
      <c r="F3927" s="2" t="str">
        <f>TEXT(Sales[[#This Row],[OrderDate]],"dd")</f>
        <v>07</v>
      </c>
      <c r="G3927" s="2">
        <v>43717</v>
      </c>
      <c r="H3927" s="2">
        <v>43724</v>
      </c>
      <c r="I3927" s="1" t="s">
        <v>32</v>
      </c>
      <c r="J3927">
        <v>21</v>
      </c>
      <c r="K3927" s="1" t="s">
        <v>43</v>
      </c>
      <c r="L3927">
        <v>43</v>
      </c>
      <c r="M3927" s="1" t="s">
        <v>183</v>
      </c>
      <c r="N3927">
        <v>5</v>
      </c>
      <c r="O3927" s="1" t="s">
        <v>123</v>
      </c>
      <c r="P3927">
        <v>5</v>
      </c>
      <c r="Q3927">
        <v>0.05</v>
      </c>
      <c r="R3927">
        <v>1105.5</v>
      </c>
      <c r="S3927">
        <v>807.01499999999999</v>
      </c>
      <c r="T3927">
        <v>4035.0749999999998</v>
      </c>
      <c r="U3927">
        <v>5251.125</v>
      </c>
      <c r="V3927">
        <f>Sales[[#This Row],[Total Revenue]]-Sales[[#This Row],[Total Buying]]</f>
        <v>1216.0500000000002</v>
      </c>
      <c r="W3927">
        <v>347</v>
      </c>
      <c r="X3927" s="1" t="s">
        <v>946</v>
      </c>
      <c r="Y3927" s="1" t="s">
        <v>947</v>
      </c>
      <c r="Z3927" s="1" t="s">
        <v>678</v>
      </c>
      <c r="AA3927" s="1" t="s">
        <v>679</v>
      </c>
      <c r="AB3927" s="1" t="s">
        <v>116</v>
      </c>
      <c r="AC3927" s="1" t="s">
        <v>679</v>
      </c>
      <c r="AD3927">
        <v>31742</v>
      </c>
      <c r="AE3927">
        <v>68442</v>
      </c>
    </row>
    <row r="3928" spans="1:31" x14ac:dyDescent="0.3">
      <c r="A3928" s="1" t="s">
        <v>4762</v>
      </c>
      <c r="B3928" s="1" t="s">
        <v>30</v>
      </c>
      <c r="C3928" s="1" t="s">
        <v>424</v>
      </c>
      <c r="D3928" s="2">
        <v>43600</v>
      </c>
      <c r="E3928" s="2">
        <v>43715</v>
      </c>
      <c r="F3928" s="2" t="str">
        <f>TEXT(Sales[[#This Row],[OrderDate]],"dd")</f>
        <v>07</v>
      </c>
      <c r="G3928" s="2">
        <v>43723</v>
      </c>
      <c r="H3928" s="2">
        <v>43727</v>
      </c>
      <c r="I3928" s="1" t="s">
        <v>32</v>
      </c>
      <c r="J3928">
        <v>3</v>
      </c>
      <c r="K3928" s="1" t="s">
        <v>154</v>
      </c>
      <c r="L3928">
        <v>44</v>
      </c>
      <c r="M3928" s="1" t="s">
        <v>445</v>
      </c>
      <c r="N3928">
        <v>36</v>
      </c>
      <c r="O3928" s="1" t="s">
        <v>227</v>
      </c>
      <c r="P3928">
        <v>7</v>
      </c>
      <c r="Q3928">
        <v>0.05</v>
      </c>
      <c r="R3928">
        <v>3082</v>
      </c>
      <c r="S3928">
        <v>2342.3200000000002</v>
      </c>
      <c r="T3928">
        <v>16396.240000000002</v>
      </c>
      <c r="U3928">
        <v>20495.3</v>
      </c>
      <c r="V3928">
        <f>Sales[[#This Row],[Total Revenue]]-Sales[[#This Row],[Total Buying]]</f>
        <v>4099.0599999999977</v>
      </c>
      <c r="W3928">
        <v>73</v>
      </c>
      <c r="X3928" s="1" t="s">
        <v>1438</v>
      </c>
      <c r="Y3928" s="1" t="s">
        <v>1203</v>
      </c>
      <c r="Z3928" s="1" t="s">
        <v>158</v>
      </c>
      <c r="AA3928" s="1" t="s">
        <v>159</v>
      </c>
      <c r="AB3928" s="1" t="s">
        <v>116</v>
      </c>
      <c r="AC3928" s="1" t="s">
        <v>159</v>
      </c>
      <c r="AD3928">
        <v>37861</v>
      </c>
      <c r="AE3928">
        <v>90208</v>
      </c>
    </row>
    <row r="3929" spans="1:31" x14ac:dyDescent="0.3">
      <c r="A3929" s="1" t="s">
        <v>4763</v>
      </c>
      <c r="B3929" s="1" t="s">
        <v>42</v>
      </c>
      <c r="C3929" s="1" t="s">
        <v>48</v>
      </c>
      <c r="D3929" s="2">
        <v>43600</v>
      </c>
      <c r="E3929" s="2">
        <v>43715</v>
      </c>
      <c r="F3929" s="2" t="str">
        <f>TEXT(Sales[[#This Row],[OrderDate]],"dd")</f>
        <v>07</v>
      </c>
      <c r="G3929" s="2">
        <v>43730</v>
      </c>
      <c r="H3929" s="2">
        <v>43731</v>
      </c>
      <c r="I3929" s="1" t="s">
        <v>32</v>
      </c>
      <c r="J3929">
        <v>23</v>
      </c>
      <c r="K3929" s="1" t="s">
        <v>171</v>
      </c>
      <c r="L3929">
        <v>33</v>
      </c>
      <c r="M3929" s="1" t="s">
        <v>262</v>
      </c>
      <c r="N3929">
        <v>18</v>
      </c>
      <c r="O3929" s="1" t="s">
        <v>364</v>
      </c>
      <c r="P3929">
        <v>2</v>
      </c>
      <c r="Q3929">
        <v>0.1</v>
      </c>
      <c r="R3929">
        <v>864.30000000000007</v>
      </c>
      <c r="S3929">
        <v>717.36900000000003</v>
      </c>
      <c r="T3929">
        <v>1434.7380000000001</v>
      </c>
      <c r="U3929">
        <v>1555.7400000000002</v>
      </c>
      <c r="V3929">
        <f>Sales[[#This Row],[Total Revenue]]-Sales[[#This Row],[Total Buying]]</f>
        <v>121.00200000000018</v>
      </c>
      <c r="W3929">
        <v>50</v>
      </c>
      <c r="X3929" s="1" t="s">
        <v>1402</v>
      </c>
      <c r="Y3929" s="1" t="s">
        <v>285</v>
      </c>
      <c r="Z3929" s="1" t="s">
        <v>158</v>
      </c>
      <c r="AA3929" s="1" t="s">
        <v>159</v>
      </c>
      <c r="AB3929" s="1" t="s">
        <v>116</v>
      </c>
      <c r="AC3929" s="1" t="s">
        <v>159</v>
      </c>
      <c r="AD3929">
        <v>51693</v>
      </c>
      <c r="AE3929">
        <v>54590</v>
      </c>
    </row>
    <row r="3930" spans="1:31" x14ac:dyDescent="0.3">
      <c r="A3930" s="1" t="s">
        <v>4764</v>
      </c>
      <c r="B3930" s="1" t="s">
        <v>47</v>
      </c>
      <c r="C3930" s="1" t="s">
        <v>239</v>
      </c>
      <c r="D3930" s="2">
        <v>43600</v>
      </c>
      <c r="E3930" s="2">
        <v>43715</v>
      </c>
      <c r="F3930" s="2" t="str">
        <f>TEXT(Sales[[#This Row],[OrderDate]],"dd")</f>
        <v>07</v>
      </c>
      <c r="G3930" s="2">
        <v>43734</v>
      </c>
      <c r="H3930" s="2">
        <v>43736</v>
      </c>
      <c r="I3930" s="1" t="s">
        <v>32</v>
      </c>
      <c r="J3930">
        <v>18</v>
      </c>
      <c r="K3930" s="1" t="s">
        <v>49</v>
      </c>
      <c r="L3930">
        <v>48</v>
      </c>
      <c r="M3930" s="1" t="s">
        <v>102</v>
      </c>
      <c r="N3930">
        <v>30</v>
      </c>
      <c r="O3930" s="1" t="s">
        <v>51</v>
      </c>
      <c r="P3930">
        <v>6</v>
      </c>
      <c r="Q3930">
        <v>0.05</v>
      </c>
      <c r="R3930">
        <v>2646.5</v>
      </c>
      <c r="S3930">
        <v>1402.645</v>
      </c>
      <c r="T3930">
        <v>8415.869999999999</v>
      </c>
      <c r="U3930">
        <v>15085.050000000001</v>
      </c>
      <c r="V3930">
        <f>Sales[[#This Row],[Total Revenue]]-Sales[[#This Row],[Total Buying]]</f>
        <v>6669.1800000000021</v>
      </c>
      <c r="W3930">
        <v>340</v>
      </c>
      <c r="X3930" s="1" t="s">
        <v>1323</v>
      </c>
      <c r="Y3930" s="1" t="s">
        <v>1324</v>
      </c>
      <c r="Z3930" s="1" t="s">
        <v>251</v>
      </c>
      <c r="AA3930" s="1" t="s">
        <v>252</v>
      </c>
      <c r="AB3930" s="1" t="s">
        <v>56</v>
      </c>
      <c r="AC3930" s="1" t="s">
        <v>252</v>
      </c>
      <c r="AD3930">
        <v>488645</v>
      </c>
      <c r="AE3930">
        <v>46744</v>
      </c>
    </row>
    <row r="3931" spans="1:31" x14ac:dyDescent="0.3">
      <c r="A3931" s="1" t="s">
        <v>4765</v>
      </c>
      <c r="B3931" s="1" t="s">
        <v>30</v>
      </c>
      <c r="C3931" s="1" t="s">
        <v>31</v>
      </c>
      <c r="D3931" s="2">
        <v>43600</v>
      </c>
      <c r="E3931" s="2">
        <v>43716</v>
      </c>
      <c r="F3931" s="2" t="str">
        <f>TEXT(Sales[[#This Row],[OrderDate]],"dd")</f>
        <v>08</v>
      </c>
      <c r="G3931" s="2">
        <v>43739</v>
      </c>
      <c r="H3931" s="2">
        <v>43744</v>
      </c>
      <c r="I3931" s="1" t="s">
        <v>32</v>
      </c>
      <c r="J3931">
        <v>3</v>
      </c>
      <c r="K3931" s="1" t="s">
        <v>154</v>
      </c>
      <c r="L3931">
        <v>24</v>
      </c>
      <c r="M3931" s="1" t="s">
        <v>138</v>
      </c>
      <c r="N3931">
        <v>33</v>
      </c>
      <c r="O3931" s="1" t="s">
        <v>75</v>
      </c>
      <c r="P3931">
        <v>7</v>
      </c>
      <c r="Q3931">
        <v>0.15</v>
      </c>
      <c r="R3931">
        <v>1748.7</v>
      </c>
      <c r="S3931">
        <v>1451.421</v>
      </c>
      <c r="T3931">
        <v>10159.947</v>
      </c>
      <c r="U3931">
        <v>10404.764999999999</v>
      </c>
      <c r="V3931">
        <f>Sales[[#This Row],[Total Revenue]]-Sales[[#This Row],[Total Buying]]</f>
        <v>244.8179999999993</v>
      </c>
      <c r="W3931">
        <v>250</v>
      </c>
      <c r="X3931" s="1" t="s">
        <v>748</v>
      </c>
      <c r="Y3931" s="1" t="s">
        <v>387</v>
      </c>
      <c r="Z3931" s="1" t="s">
        <v>388</v>
      </c>
      <c r="AA3931" s="1" t="s">
        <v>389</v>
      </c>
      <c r="AB3931" s="1" t="s">
        <v>116</v>
      </c>
      <c r="AC3931" s="1" t="s">
        <v>389</v>
      </c>
      <c r="AD3931">
        <v>43699</v>
      </c>
      <c r="AE3931">
        <v>68137</v>
      </c>
    </row>
    <row r="3932" spans="1:31" x14ac:dyDescent="0.3">
      <c r="A3932" s="1" t="s">
        <v>4766</v>
      </c>
      <c r="B3932" s="1" t="s">
        <v>100</v>
      </c>
      <c r="C3932" s="1" t="s">
        <v>424</v>
      </c>
      <c r="D3932" s="2">
        <v>43600</v>
      </c>
      <c r="E3932" s="2">
        <v>43716</v>
      </c>
      <c r="F3932" s="2" t="str">
        <f>TEXT(Sales[[#This Row],[OrderDate]],"dd")</f>
        <v>08</v>
      </c>
      <c r="G3932" s="2">
        <v>43744</v>
      </c>
      <c r="H3932" s="2">
        <v>43754</v>
      </c>
      <c r="I3932" s="1" t="s">
        <v>32</v>
      </c>
      <c r="J3932">
        <v>27</v>
      </c>
      <c r="K3932" s="1" t="s">
        <v>179</v>
      </c>
      <c r="L3932">
        <v>20</v>
      </c>
      <c r="M3932" s="1" t="s">
        <v>59</v>
      </c>
      <c r="N3932">
        <v>22</v>
      </c>
      <c r="O3932" s="1" t="s">
        <v>128</v>
      </c>
      <c r="P3932">
        <v>6</v>
      </c>
      <c r="Q3932">
        <v>0.15</v>
      </c>
      <c r="R3932">
        <v>1755.4</v>
      </c>
      <c r="S3932">
        <v>983.02400000000011</v>
      </c>
      <c r="T3932">
        <v>5898.1440000000002</v>
      </c>
      <c r="U3932">
        <v>8952.5400000000009</v>
      </c>
      <c r="V3932">
        <f>Sales[[#This Row],[Total Revenue]]-Sales[[#This Row],[Total Buying]]</f>
        <v>3054.3960000000006</v>
      </c>
      <c r="W3932">
        <v>80</v>
      </c>
      <c r="X3932" s="1" t="s">
        <v>581</v>
      </c>
      <c r="Y3932" s="1" t="s">
        <v>582</v>
      </c>
      <c r="Z3932" s="1" t="s">
        <v>158</v>
      </c>
      <c r="AA3932" s="1" t="s">
        <v>159</v>
      </c>
      <c r="AB3932" s="1" t="s">
        <v>116</v>
      </c>
      <c r="AC3932" s="1" t="s">
        <v>159</v>
      </c>
      <c r="AD3932">
        <v>92440</v>
      </c>
      <c r="AE3932">
        <v>44797</v>
      </c>
    </row>
    <row r="3933" spans="1:31" x14ac:dyDescent="0.3">
      <c r="A3933" s="1" t="s">
        <v>4767</v>
      </c>
      <c r="B3933" s="1" t="s">
        <v>42</v>
      </c>
      <c r="C3933" s="1" t="s">
        <v>31</v>
      </c>
      <c r="D3933" s="2">
        <v>43600</v>
      </c>
      <c r="E3933" s="2">
        <v>43716</v>
      </c>
      <c r="F3933" s="2" t="str">
        <f>TEXT(Sales[[#This Row],[OrderDate]],"dd")</f>
        <v>08</v>
      </c>
      <c r="G3933" s="2">
        <v>43744</v>
      </c>
      <c r="H3933" s="2">
        <v>43747</v>
      </c>
      <c r="I3933" s="1" t="s">
        <v>32</v>
      </c>
      <c r="J3933">
        <v>22</v>
      </c>
      <c r="K3933" s="1" t="s">
        <v>85</v>
      </c>
      <c r="L3933">
        <v>8</v>
      </c>
      <c r="M3933" s="1" t="s">
        <v>98</v>
      </c>
      <c r="N3933">
        <v>47</v>
      </c>
      <c r="O3933" s="1" t="s">
        <v>254</v>
      </c>
      <c r="P3933">
        <v>6</v>
      </c>
      <c r="Q3933">
        <v>0.2</v>
      </c>
      <c r="R3933">
        <v>1105.5</v>
      </c>
      <c r="S3933">
        <v>851.23500000000001</v>
      </c>
      <c r="T3933">
        <v>5107.41</v>
      </c>
      <c r="U3933">
        <v>5306.4</v>
      </c>
      <c r="V3933">
        <f>Sales[[#This Row],[Total Revenue]]-Sales[[#This Row],[Total Buying]]</f>
        <v>198.98999999999978</v>
      </c>
      <c r="W3933">
        <v>240</v>
      </c>
      <c r="X3933" s="1" t="s">
        <v>1038</v>
      </c>
      <c r="Y3933" s="1" t="s">
        <v>1039</v>
      </c>
      <c r="Z3933" s="1" t="s">
        <v>1040</v>
      </c>
      <c r="AA3933" s="1" t="s">
        <v>1041</v>
      </c>
      <c r="AB3933" s="1" t="s">
        <v>147</v>
      </c>
      <c r="AC3933" s="1" t="s">
        <v>1041</v>
      </c>
      <c r="AD3933">
        <v>173764</v>
      </c>
      <c r="AE3933">
        <v>49896</v>
      </c>
    </row>
    <row r="3934" spans="1:31" x14ac:dyDescent="0.3">
      <c r="A3934" s="1" t="s">
        <v>4768</v>
      </c>
      <c r="B3934" s="1" t="s">
        <v>47</v>
      </c>
      <c r="C3934" s="1" t="s">
        <v>239</v>
      </c>
      <c r="D3934" s="2">
        <v>43600</v>
      </c>
      <c r="E3934" s="2">
        <v>43717</v>
      </c>
      <c r="F3934" s="2" t="str">
        <f>TEXT(Sales[[#This Row],[OrderDate]],"dd")</f>
        <v>09</v>
      </c>
      <c r="G3934" s="2">
        <v>43721</v>
      </c>
      <c r="H3934" s="2">
        <v>43725</v>
      </c>
      <c r="I3934" s="1" t="s">
        <v>32</v>
      </c>
      <c r="J3934">
        <v>14</v>
      </c>
      <c r="K3934" s="1" t="s">
        <v>222</v>
      </c>
      <c r="L3934">
        <v>20</v>
      </c>
      <c r="M3934" s="1" t="s">
        <v>59</v>
      </c>
      <c r="N3934">
        <v>46</v>
      </c>
      <c r="O3934" s="1" t="s">
        <v>150</v>
      </c>
      <c r="P3934">
        <v>1</v>
      </c>
      <c r="Q3934">
        <v>0.1</v>
      </c>
      <c r="R3934">
        <v>1105.5</v>
      </c>
      <c r="S3934">
        <v>652.245</v>
      </c>
      <c r="T3934">
        <v>652.245</v>
      </c>
      <c r="U3934">
        <v>994.95</v>
      </c>
      <c r="V3934">
        <f>Sales[[#This Row],[Total Revenue]]-Sales[[#This Row],[Total Buying]]</f>
        <v>342.70500000000004</v>
      </c>
      <c r="W3934">
        <v>329</v>
      </c>
      <c r="X3934" s="1" t="s">
        <v>1033</v>
      </c>
      <c r="Y3934" s="1" t="s">
        <v>1034</v>
      </c>
      <c r="Z3934" s="1" t="s">
        <v>251</v>
      </c>
      <c r="AA3934" s="1" t="s">
        <v>252</v>
      </c>
      <c r="AB3934" s="1" t="s">
        <v>56</v>
      </c>
      <c r="AC3934" s="1" t="s">
        <v>252</v>
      </c>
      <c r="AD3934">
        <v>42225</v>
      </c>
      <c r="AE3934">
        <v>44254</v>
      </c>
    </row>
    <row r="3935" spans="1:31" x14ac:dyDescent="0.3">
      <c r="A3935" s="1" t="s">
        <v>4769</v>
      </c>
      <c r="B3935" s="1" t="s">
        <v>47</v>
      </c>
      <c r="C3935" s="1" t="s">
        <v>77</v>
      </c>
      <c r="D3935" s="2">
        <v>43600</v>
      </c>
      <c r="E3935" s="2">
        <v>43717</v>
      </c>
      <c r="F3935" s="2" t="str">
        <f>TEXT(Sales[[#This Row],[OrderDate]],"dd")</f>
        <v>09</v>
      </c>
      <c r="G3935" s="2">
        <v>43736</v>
      </c>
      <c r="H3935" s="2">
        <v>43745</v>
      </c>
      <c r="I3935" s="1" t="s">
        <v>32</v>
      </c>
      <c r="J3935">
        <v>13</v>
      </c>
      <c r="K3935" s="1" t="s">
        <v>88</v>
      </c>
      <c r="L3935">
        <v>27</v>
      </c>
      <c r="M3935" s="1" t="s">
        <v>560</v>
      </c>
      <c r="N3935">
        <v>22</v>
      </c>
      <c r="O3935" s="1" t="s">
        <v>128</v>
      </c>
      <c r="P3935">
        <v>6</v>
      </c>
      <c r="Q3935">
        <v>0.4</v>
      </c>
      <c r="R3935">
        <v>3953</v>
      </c>
      <c r="S3935">
        <v>2925.22</v>
      </c>
      <c r="T3935">
        <v>17551.32</v>
      </c>
      <c r="U3935">
        <v>14230.800000000001</v>
      </c>
      <c r="V3935">
        <f>Sales[[#This Row],[Total Revenue]]-Sales[[#This Row],[Total Buying]]</f>
        <v>-3320.5199999999986</v>
      </c>
      <c r="W3935">
        <v>165</v>
      </c>
      <c r="X3935" s="1" t="s">
        <v>828</v>
      </c>
      <c r="Y3935" s="1" t="s">
        <v>658</v>
      </c>
      <c r="Z3935" s="1" t="s">
        <v>196</v>
      </c>
      <c r="AA3935" s="1" t="s">
        <v>197</v>
      </c>
      <c r="AB3935" s="1" t="s">
        <v>147</v>
      </c>
      <c r="AC3935" s="1" t="s">
        <v>197</v>
      </c>
      <c r="AD3935">
        <v>43510</v>
      </c>
      <c r="AE3935">
        <v>84039</v>
      </c>
    </row>
    <row r="3936" spans="1:31" x14ac:dyDescent="0.3">
      <c r="A3936" s="1" t="s">
        <v>4770</v>
      </c>
      <c r="B3936" s="1" t="s">
        <v>30</v>
      </c>
      <c r="C3936" s="1" t="s">
        <v>48</v>
      </c>
      <c r="D3936" s="2">
        <v>43600</v>
      </c>
      <c r="E3936" s="2">
        <v>43717</v>
      </c>
      <c r="F3936" s="2" t="str">
        <f>TEXT(Sales[[#This Row],[OrderDate]],"dd")</f>
        <v>09</v>
      </c>
      <c r="G3936" s="2">
        <v>43722</v>
      </c>
      <c r="H3936" s="2">
        <v>43728</v>
      </c>
      <c r="I3936" s="1" t="s">
        <v>32</v>
      </c>
      <c r="J3936">
        <v>5</v>
      </c>
      <c r="K3936" s="1" t="s">
        <v>182</v>
      </c>
      <c r="L3936">
        <v>11</v>
      </c>
      <c r="M3936" s="1" t="s">
        <v>44</v>
      </c>
      <c r="N3936">
        <v>4</v>
      </c>
      <c r="O3936" s="1" t="s">
        <v>64</v>
      </c>
      <c r="P3936">
        <v>7</v>
      </c>
      <c r="Q3936">
        <v>0.2</v>
      </c>
      <c r="R3936">
        <v>5815.6</v>
      </c>
      <c r="S3936">
        <v>4129.076</v>
      </c>
      <c r="T3936">
        <v>28903.531999999999</v>
      </c>
      <c r="U3936">
        <v>32567.360000000004</v>
      </c>
      <c r="V3936">
        <f>Sales[[#This Row],[Total Revenue]]-Sales[[#This Row],[Total Buying]]</f>
        <v>3663.828000000005</v>
      </c>
      <c r="W3936">
        <v>46</v>
      </c>
      <c r="X3936" s="1" t="s">
        <v>422</v>
      </c>
      <c r="Y3936" s="1" t="s">
        <v>191</v>
      </c>
      <c r="Z3936" s="1" t="s">
        <v>158</v>
      </c>
      <c r="AA3936" s="1" t="s">
        <v>159</v>
      </c>
      <c r="AB3936" s="1" t="s">
        <v>116</v>
      </c>
      <c r="AC3936" s="1" t="s">
        <v>159</v>
      </c>
      <c r="AD3936">
        <v>47427</v>
      </c>
      <c r="AE3936">
        <v>47225</v>
      </c>
    </row>
    <row r="3937" spans="1:31" x14ac:dyDescent="0.3">
      <c r="A3937" s="1" t="s">
        <v>4771</v>
      </c>
      <c r="B3937" s="1" t="s">
        <v>47</v>
      </c>
      <c r="C3937" s="1" t="s">
        <v>77</v>
      </c>
      <c r="D3937" s="2">
        <v>43600</v>
      </c>
      <c r="E3937" s="2">
        <v>43717</v>
      </c>
      <c r="F3937" s="2" t="str">
        <f>TEXT(Sales[[#This Row],[OrderDate]],"dd")</f>
        <v>09</v>
      </c>
      <c r="G3937" s="2">
        <v>43736</v>
      </c>
      <c r="H3937" s="2">
        <v>43744</v>
      </c>
      <c r="I3937" s="1" t="s">
        <v>32</v>
      </c>
      <c r="J3937">
        <v>15</v>
      </c>
      <c r="K3937" s="1" t="s">
        <v>134</v>
      </c>
      <c r="L3937">
        <v>45</v>
      </c>
      <c r="M3937" s="1" t="s">
        <v>639</v>
      </c>
      <c r="N3937">
        <v>36</v>
      </c>
      <c r="O3937" s="1" t="s">
        <v>227</v>
      </c>
      <c r="P3937">
        <v>3</v>
      </c>
      <c r="Q3937">
        <v>0.1</v>
      </c>
      <c r="R3937">
        <v>3209.3</v>
      </c>
      <c r="S3937">
        <v>2599.5330000000004</v>
      </c>
      <c r="T3937">
        <v>7798.5990000000011</v>
      </c>
      <c r="U3937">
        <v>8665.11</v>
      </c>
      <c r="V3937">
        <f>Sales[[#This Row],[Total Revenue]]-Sales[[#This Row],[Total Buying]]</f>
        <v>866.51099999999951</v>
      </c>
      <c r="W3937">
        <v>198</v>
      </c>
      <c r="X3937" s="1" t="s">
        <v>722</v>
      </c>
      <c r="Y3937" s="1" t="s">
        <v>723</v>
      </c>
      <c r="Z3937" s="1" t="s">
        <v>219</v>
      </c>
      <c r="AA3937" s="1" t="s">
        <v>220</v>
      </c>
      <c r="AB3937" s="1" t="s">
        <v>147</v>
      </c>
      <c r="AC3937" s="1" t="s">
        <v>220</v>
      </c>
      <c r="AD3937">
        <v>150683</v>
      </c>
      <c r="AE3937">
        <v>45947</v>
      </c>
    </row>
    <row r="3938" spans="1:31" x14ac:dyDescent="0.3">
      <c r="A3938" s="1" t="s">
        <v>4772</v>
      </c>
      <c r="B3938" s="1" t="s">
        <v>47</v>
      </c>
      <c r="C3938" s="1" t="s">
        <v>31</v>
      </c>
      <c r="D3938" s="2">
        <v>43600</v>
      </c>
      <c r="E3938" s="2">
        <v>43717</v>
      </c>
      <c r="F3938" s="2" t="str">
        <f>TEXT(Sales[[#This Row],[OrderDate]],"dd")</f>
        <v>09</v>
      </c>
      <c r="G3938" s="2">
        <v>43725</v>
      </c>
      <c r="H3938" s="2">
        <v>43731</v>
      </c>
      <c r="I3938" s="1" t="s">
        <v>32</v>
      </c>
      <c r="J3938">
        <v>13</v>
      </c>
      <c r="K3938" s="1" t="s">
        <v>88</v>
      </c>
      <c r="L3938">
        <v>48</v>
      </c>
      <c r="M3938" s="1" t="s">
        <v>102</v>
      </c>
      <c r="N3938">
        <v>43</v>
      </c>
      <c r="O3938" s="1" t="s">
        <v>580</v>
      </c>
      <c r="P3938">
        <v>3</v>
      </c>
      <c r="Q3938">
        <v>0.2</v>
      </c>
      <c r="R3938">
        <v>2298.1</v>
      </c>
      <c r="S3938">
        <v>1034.145</v>
      </c>
      <c r="T3938">
        <v>3102.4349999999999</v>
      </c>
      <c r="U3938">
        <v>5515.4400000000005</v>
      </c>
      <c r="V3938">
        <f>Sales[[#This Row],[Total Revenue]]-Sales[[#This Row],[Total Buying]]</f>
        <v>2413.0050000000006</v>
      </c>
      <c r="W3938">
        <v>241</v>
      </c>
      <c r="X3938" s="1" t="s">
        <v>681</v>
      </c>
      <c r="Y3938" s="1" t="s">
        <v>682</v>
      </c>
      <c r="Z3938" s="1" t="s">
        <v>683</v>
      </c>
      <c r="AA3938" s="1" t="s">
        <v>684</v>
      </c>
      <c r="AB3938" s="1" t="s">
        <v>40</v>
      </c>
      <c r="AC3938" s="1" t="s">
        <v>684</v>
      </c>
      <c r="AD3938">
        <v>45145</v>
      </c>
      <c r="AE3938">
        <v>54282</v>
      </c>
    </row>
    <row r="3939" spans="1:31" x14ac:dyDescent="0.3">
      <c r="A3939" s="1" t="s">
        <v>4773</v>
      </c>
      <c r="B3939" s="1" t="s">
        <v>30</v>
      </c>
      <c r="C3939" s="1" t="s">
        <v>424</v>
      </c>
      <c r="D3939" s="2">
        <v>43600</v>
      </c>
      <c r="E3939" s="2">
        <v>43717</v>
      </c>
      <c r="F3939" s="2" t="str">
        <f>TEXT(Sales[[#This Row],[OrderDate]],"dd")</f>
        <v>09</v>
      </c>
      <c r="G3939" s="2">
        <v>43721</v>
      </c>
      <c r="H3939" s="2">
        <v>43730</v>
      </c>
      <c r="I3939" s="1" t="s">
        <v>32</v>
      </c>
      <c r="J3939">
        <v>11</v>
      </c>
      <c r="K3939" s="1" t="s">
        <v>125</v>
      </c>
      <c r="L3939">
        <v>44</v>
      </c>
      <c r="M3939" s="1" t="s">
        <v>445</v>
      </c>
      <c r="N3939">
        <v>4</v>
      </c>
      <c r="O3939" s="1" t="s">
        <v>64</v>
      </c>
      <c r="P3939">
        <v>7</v>
      </c>
      <c r="Q3939">
        <v>0.4</v>
      </c>
      <c r="R3939">
        <v>3946.3</v>
      </c>
      <c r="S3939">
        <v>1736.3720000000001</v>
      </c>
      <c r="T3939">
        <v>12154.604000000001</v>
      </c>
      <c r="U3939">
        <v>16574.46</v>
      </c>
      <c r="V3939">
        <f>Sales[[#This Row],[Total Revenue]]-Sales[[#This Row],[Total Buying]]</f>
        <v>4419.8559999999979</v>
      </c>
      <c r="W3939">
        <v>61</v>
      </c>
      <c r="X3939" s="1" t="s">
        <v>490</v>
      </c>
      <c r="Y3939" s="1" t="s">
        <v>461</v>
      </c>
      <c r="Z3939" s="1" t="s">
        <v>158</v>
      </c>
      <c r="AA3939" s="1" t="s">
        <v>159</v>
      </c>
      <c r="AB3939" s="1" t="s">
        <v>116</v>
      </c>
      <c r="AC3939" s="1" t="s">
        <v>159</v>
      </c>
      <c r="AD3939">
        <v>55240</v>
      </c>
      <c r="AE3939">
        <v>77396</v>
      </c>
    </row>
    <row r="3940" spans="1:31" x14ac:dyDescent="0.3">
      <c r="A3940" s="1" t="s">
        <v>4774</v>
      </c>
      <c r="B3940" s="1" t="s">
        <v>30</v>
      </c>
      <c r="C3940" s="1" t="s">
        <v>424</v>
      </c>
      <c r="D3940" s="2">
        <v>43600</v>
      </c>
      <c r="E3940" s="2">
        <v>43717</v>
      </c>
      <c r="F3940" s="2" t="str">
        <f>TEXT(Sales[[#This Row],[OrderDate]],"dd")</f>
        <v>09</v>
      </c>
      <c r="G3940" s="2">
        <v>43733</v>
      </c>
      <c r="H3940" s="2">
        <v>43738</v>
      </c>
      <c r="I3940" s="1" t="s">
        <v>32</v>
      </c>
      <c r="J3940">
        <v>11</v>
      </c>
      <c r="K3940" s="1" t="s">
        <v>125</v>
      </c>
      <c r="L3940">
        <v>23</v>
      </c>
      <c r="M3940" s="1" t="s">
        <v>354</v>
      </c>
      <c r="N3940">
        <v>10</v>
      </c>
      <c r="O3940" s="1" t="s">
        <v>162</v>
      </c>
      <c r="P3940">
        <v>6</v>
      </c>
      <c r="Q3940">
        <v>0.05</v>
      </c>
      <c r="R3940">
        <v>3932.9</v>
      </c>
      <c r="S3940">
        <v>2674.3720000000003</v>
      </c>
      <c r="T3940">
        <v>16046.232000000002</v>
      </c>
      <c r="U3940">
        <v>22417.53</v>
      </c>
      <c r="V3940">
        <f>Sales[[#This Row],[Total Revenue]]-Sales[[#This Row],[Total Buying]]</f>
        <v>6371.297999999997</v>
      </c>
      <c r="W3940">
        <v>87</v>
      </c>
      <c r="X3940" s="1" t="s">
        <v>617</v>
      </c>
      <c r="Y3940" s="1" t="s">
        <v>618</v>
      </c>
      <c r="Z3940" s="1" t="s">
        <v>158</v>
      </c>
      <c r="AA3940" s="1" t="s">
        <v>159</v>
      </c>
      <c r="AB3940" s="1" t="s">
        <v>116</v>
      </c>
      <c r="AC3940" s="1" t="s">
        <v>159</v>
      </c>
      <c r="AD3940">
        <v>41730</v>
      </c>
      <c r="AE3940">
        <v>52157</v>
      </c>
    </row>
    <row r="3941" spans="1:31" x14ac:dyDescent="0.3">
      <c r="A3941" s="1" t="s">
        <v>4775</v>
      </c>
      <c r="B3941" s="1" t="s">
        <v>30</v>
      </c>
      <c r="C3941" s="1" t="s">
        <v>31</v>
      </c>
      <c r="D3941" s="2">
        <v>43600</v>
      </c>
      <c r="E3941" s="2">
        <v>43717</v>
      </c>
      <c r="F3941" s="2" t="str">
        <f>TEXT(Sales[[#This Row],[OrderDate]],"dd")</f>
        <v>09</v>
      </c>
      <c r="G3941" s="2">
        <v>43737</v>
      </c>
      <c r="H3941" s="2">
        <v>43744</v>
      </c>
      <c r="I3941" s="1" t="s">
        <v>32</v>
      </c>
      <c r="J3941">
        <v>4</v>
      </c>
      <c r="K3941" s="1" t="s">
        <v>70</v>
      </c>
      <c r="L3941">
        <v>35</v>
      </c>
      <c r="M3941" s="1" t="s">
        <v>161</v>
      </c>
      <c r="N3941">
        <v>27</v>
      </c>
      <c r="O3941" s="1" t="s">
        <v>223</v>
      </c>
      <c r="P3941">
        <v>7</v>
      </c>
      <c r="Q3941">
        <v>0.05</v>
      </c>
      <c r="R3941">
        <v>1005</v>
      </c>
      <c r="S3941">
        <v>572.84999999999991</v>
      </c>
      <c r="T3941">
        <v>4009.9499999999994</v>
      </c>
      <c r="U3941">
        <v>6683.25</v>
      </c>
      <c r="V3941">
        <f>Sales[[#This Row],[Total Revenue]]-Sales[[#This Row],[Total Buying]]</f>
        <v>2673.3000000000006</v>
      </c>
      <c r="W3941">
        <v>244</v>
      </c>
      <c r="X3941" s="1" t="s">
        <v>1734</v>
      </c>
      <c r="Y3941" s="1" t="s">
        <v>1735</v>
      </c>
      <c r="Z3941" s="1" t="s">
        <v>732</v>
      </c>
      <c r="AA3941" s="1" t="s">
        <v>733</v>
      </c>
      <c r="AB3941" s="1" t="s">
        <v>40</v>
      </c>
      <c r="AC3941" s="1" t="s">
        <v>733</v>
      </c>
      <c r="AD3941">
        <v>99058</v>
      </c>
      <c r="AE3941">
        <v>59537</v>
      </c>
    </row>
    <row r="3942" spans="1:31" x14ac:dyDescent="0.3">
      <c r="A3942" s="1" t="s">
        <v>4776</v>
      </c>
      <c r="B3942" s="1" t="s">
        <v>100</v>
      </c>
      <c r="C3942" s="1" t="s">
        <v>48</v>
      </c>
      <c r="D3942" s="2">
        <v>43600</v>
      </c>
      <c r="E3942" s="2">
        <v>43717</v>
      </c>
      <c r="F3942" s="2" t="str">
        <f>TEXT(Sales[[#This Row],[OrderDate]],"dd")</f>
        <v>09</v>
      </c>
      <c r="G3942" s="2">
        <v>43733</v>
      </c>
      <c r="H3942" s="2">
        <v>43734</v>
      </c>
      <c r="I3942" s="1" t="s">
        <v>32</v>
      </c>
      <c r="J3942">
        <v>28</v>
      </c>
      <c r="K3942" s="1" t="s">
        <v>101</v>
      </c>
      <c r="L3942">
        <v>7</v>
      </c>
      <c r="M3942" s="1" t="s">
        <v>271</v>
      </c>
      <c r="N3942">
        <v>11</v>
      </c>
      <c r="O3942" s="1" t="s">
        <v>126</v>
      </c>
      <c r="P3942">
        <v>8</v>
      </c>
      <c r="Q3942">
        <v>7.4999999999999997E-2</v>
      </c>
      <c r="R3942">
        <v>2592.9</v>
      </c>
      <c r="S3942">
        <v>1218.663</v>
      </c>
      <c r="T3942">
        <v>9749.3040000000001</v>
      </c>
      <c r="U3942">
        <v>19187.46</v>
      </c>
      <c r="V3942">
        <f>Sales[[#This Row],[Total Revenue]]-Sales[[#This Row],[Total Buying]]</f>
        <v>9438.155999999999</v>
      </c>
      <c r="W3942">
        <v>58</v>
      </c>
      <c r="X3942" s="1" t="s">
        <v>478</v>
      </c>
      <c r="Y3942" s="1" t="s">
        <v>191</v>
      </c>
      <c r="Z3942" s="1" t="s">
        <v>158</v>
      </c>
      <c r="AA3942" s="1" t="s">
        <v>159</v>
      </c>
      <c r="AB3942" s="1" t="s">
        <v>116</v>
      </c>
      <c r="AC3942" s="1" t="s">
        <v>159</v>
      </c>
      <c r="AD3942">
        <v>42720</v>
      </c>
      <c r="AE3942">
        <v>52392</v>
      </c>
    </row>
    <row r="3943" spans="1:31" x14ac:dyDescent="0.3">
      <c r="A3943" s="1" t="s">
        <v>4777</v>
      </c>
      <c r="B3943" s="1" t="s">
        <v>42</v>
      </c>
      <c r="C3943" s="1" t="s">
        <v>77</v>
      </c>
      <c r="D3943" s="2">
        <v>43600</v>
      </c>
      <c r="E3943" s="2">
        <v>43717</v>
      </c>
      <c r="F3943" s="2" t="str">
        <f>TEXT(Sales[[#This Row],[OrderDate]],"dd")</f>
        <v>09</v>
      </c>
      <c r="G3943" s="2">
        <v>43735</v>
      </c>
      <c r="H3943" s="2">
        <v>43738</v>
      </c>
      <c r="I3943" s="1" t="s">
        <v>32</v>
      </c>
      <c r="J3943">
        <v>23</v>
      </c>
      <c r="K3943" s="1" t="s">
        <v>171</v>
      </c>
      <c r="L3943">
        <v>39</v>
      </c>
      <c r="M3943" s="1" t="s">
        <v>520</v>
      </c>
      <c r="N3943">
        <v>9</v>
      </c>
      <c r="O3943" s="1" t="s">
        <v>111</v>
      </c>
      <c r="P3943">
        <v>4</v>
      </c>
      <c r="Q3943">
        <v>0.05</v>
      </c>
      <c r="R3943">
        <v>1145.7</v>
      </c>
      <c r="S3943">
        <v>801.99</v>
      </c>
      <c r="T3943">
        <v>3207.96</v>
      </c>
      <c r="U3943">
        <v>4353.66</v>
      </c>
      <c r="V3943">
        <f>Sales[[#This Row],[Total Revenue]]-Sales[[#This Row],[Total Buying]]</f>
        <v>1145.6999999999998</v>
      </c>
      <c r="W3943">
        <v>105</v>
      </c>
      <c r="X3943" s="1" t="s">
        <v>94</v>
      </c>
      <c r="Y3943" s="1" t="s">
        <v>95</v>
      </c>
      <c r="Z3943" s="1" t="s">
        <v>82</v>
      </c>
      <c r="AA3943" s="1" t="s">
        <v>83</v>
      </c>
      <c r="AB3943" s="1" t="s">
        <v>40</v>
      </c>
      <c r="AC3943" s="1" t="s">
        <v>83</v>
      </c>
      <c r="AD3943">
        <v>45239</v>
      </c>
      <c r="AE3943">
        <v>30630</v>
      </c>
    </row>
    <row r="3944" spans="1:31" x14ac:dyDescent="0.3">
      <c r="A3944" s="1" t="s">
        <v>4778</v>
      </c>
      <c r="B3944" s="1" t="s">
        <v>30</v>
      </c>
      <c r="C3944" s="1" t="s">
        <v>77</v>
      </c>
      <c r="D3944" s="2">
        <v>43600</v>
      </c>
      <c r="E3944" s="2">
        <v>43717</v>
      </c>
      <c r="F3944" s="2" t="str">
        <f>TEXT(Sales[[#This Row],[OrderDate]],"dd")</f>
        <v>09</v>
      </c>
      <c r="G3944" s="2">
        <v>43745</v>
      </c>
      <c r="H3944" s="2">
        <v>43748</v>
      </c>
      <c r="I3944" s="1" t="s">
        <v>32</v>
      </c>
      <c r="J3944">
        <v>1</v>
      </c>
      <c r="K3944" s="1" t="s">
        <v>78</v>
      </c>
      <c r="L3944">
        <v>38</v>
      </c>
      <c r="M3944" s="1" t="s">
        <v>226</v>
      </c>
      <c r="N3944">
        <v>42</v>
      </c>
      <c r="O3944" s="1" t="s">
        <v>139</v>
      </c>
      <c r="P3944">
        <v>7</v>
      </c>
      <c r="Q3944">
        <v>7.4999999999999997E-2</v>
      </c>
      <c r="R3944">
        <v>1159.1000000000001</v>
      </c>
      <c r="S3944">
        <v>475.23100000000005</v>
      </c>
      <c r="T3944">
        <v>3326.6170000000002</v>
      </c>
      <c r="U3944">
        <v>7505.1725000000006</v>
      </c>
      <c r="V3944">
        <f>Sales[[#This Row],[Total Revenue]]-Sales[[#This Row],[Total Buying]]</f>
        <v>4178.5555000000004</v>
      </c>
      <c r="W3944">
        <v>94</v>
      </c>
      <c r="X3944" s="1" t="s">
        <v>640</v>
      </c>
      <c r="Y3944" s="1" t="s">
        <v>641</v>
      </c>
      <c r="Z3944" s="1" t="s">
        <v>400</v>
      </c>
      <c r="AA3944" s="1" t="s">
        <v>401</v>
      </c>
      <c r="AB3944" s="1" t="s">
        <v>116</v>
      </c>
      <c r="AC3944" s="1" t="s">
        <v>401</v>
      </c>
      <c r="AD3944">
        <v>174441</v>
      </c>
      <c r="AE3944">
        <v>54527</v>
      </c>
    </row>
    <row r="3945" spans="1:31" x14ac:dyDescent="0.3">
      <c r="A3945" s="1" t="s">
        <v>4779</v>
      </c>
      <c r="B3945" s="1" t="s">
        <v>47</v>
      </c>
      <c r="C3945" s="1" t="s">
        <v>62</v>
      </c>
      <c r="D3945" s="2">
        <v>43600</v>
      </c>
      <c r="E3945" s="2">
        <v>43717</v>
      </c>
      <c r="F3945" s="2" t="str">
        <f>TEXT(Sales[[#This Row],[OrderDate]],"dd")</f>
        <v>09</v>
      </c>
      <c r="G3945" s="2">
        <v>43735</v>
      </c>
      <c r="H3945" s="2">
        <v>43737</v>
      </c>
      <c r="I3945" s="1" t="s">
        <v>32</v>
      </c>
      <c r="J3945">
        <v>13</v>
      </c>
      <c r="K3945" s="1" t="s">
        <v>88</v>
      </c>
      <c r="L3945">
        <v>4</v>
      </c>
      <c r="M3945" s="1" t="s">
        <v>92</v>
      </c>
      <c r="N3945">
        <v>38</v>
      </c>
      <c r="O3945" s="1" t="s">
        <v>119</v>
      </c>
      <c r="P3945">
        <v>2</v>
      </c>
      <c r="Q3945">
        <v>0.2</v>
      </c>
      <c r="R3945">
        <v>1092.1000000000001</v>
      </c>
      <c r="S3945">
        <v>469.60300000000007</v>
      </c>
      <c r="T3945">
        <v>939.20600000000013</v>
      </c>
      <c r="U3945">
        <v>1747.3600000000001</v>
      </c>
      <c r="V3945">
        <f>Sales[[#This Row],[Total Revenue]]-Sales[[#This Row],[Total Buying]]</f>
        <v>808.154</v>
      </c>
      <c r="W3945">
        <v>265</v>
      </c>
      <c r="X3945" s="1" t="s">
        <v>886</v>
      </c>
      <c r="Y3945" s="1" t="s">
        <v>37</v>
      </c>
      <c r="Z3945" s="1" t="s">
        <v>38</v>
      </c>
      <c r="AA3945" s="1" t="s">
        <v>39</v>
      </c>
      <c r="AB3945" s="1" t="s">
        <v>40</v>
      </c>
      <c r="AC3945" s="1" t="s">
        <v>39</v>
      </c>
      <c r="AD3945">
        <v>101387</v>
      </c>
      <c r="AE3945">
        <v>86864</v>
      </c>
    </row>
    <row r="3946" spans="1:31" x14ac:dyDescent="0.3">
      <c r="A3946" s="1" t="s">
        <v>4780</v>
      </c>
      <c r="B3946" s="1" t="s">
        <v>47</v>
      </c>
      <c r="C3946" s="1" t="s">
        <v>62</v>
      </c>
      <c r="D3946" s="2">
        <v>43600</v>
      </c>
      <c r="E3946" s="2">
        <v>43717</v>
      </c>
      <c r="F3946" s="2" t="str">
        <f>TEXT(Sales[[#This Row],[OrderDate]],"dd")</f>
        <v>09</v>
      </c>
      <c r="G3946" s="2">
        <v>43732</v>
      </c>
      <c r="H3946" s="2">
        <v>43740</v>
      </c>
      <c r="I3946" s="1" t="s">
        <v>32</v>
      </c>
      <c r="J3946">
        <v>13</v>
      </c>
      <c r="K3946" s="1" t="s">
        <v>88</v>
      </c>
      <c r="L3946">
        <v>29</v>
      </c>
      <c r="M3946" s="1" t="s">
        <v>429</v>
      </c>
      <c r="N3946">
        <v>46</v>
      </c>
      <c r="O3946" s="1" t="s">
        <v>150</v>
      </c>
      <c r="P3946">
        <v>7</v>
      </c>
      <c r="Q3946">
        <v>7.4999999999999997E-2</v>
      </c>
      <c r="R3946">
        <v>917.9</v>
      </c>
      <c r="S3946">
        <v>578.27700000000004</v>
      </c>
      <c r="T3946">
        <v>4047.9390000000003</v>
      </c>
      <c r="U3946">
        <v>5943.4025000000001</v>
      </c>
      <c r="V3946">
        <f>Sales[[#This Row],[Total Revenue]]-Sales[[#This Row],[Total Buying]]</f>
        <v>1895.4634999999998</v>
      </c>
      <c r="W3946">
        <v>323</v>
      </c>
      <c r="X3946" s="1" t="s">
        <v>990</v>
      </c>
      <c r="Y3946" s="1" t="s">
        <v>991</v>
      </c>
      <c r="Z3946" s="1" t="s">
        <v>251</v>
      </c>
      <c r="AA3946" s="1" t="s">
        <v>252</v>
      </c>
      <c r="AB3946" s="1" t="s">
        <v>56</v>
      </c>
      <c r="AC3946" s="1" t="s">
        <v>252</v>
      </c>
      <c r="AD3946">
        <v>814599</v>
      </c>
      <c r="AE3946">
        <v>46187</v>
      </c>
    </row>
    <row r="3947" spans="1:31" x14ac:dyDescent="0.3">
      <c r="A3947" s="1" t="s">
        <v>4781</v>
      </c>
      <c r="B3947" s="1" t="s">
        <v>30</v>
      </c>
      <c r="C3947" s="1" t="s">
        <v>31</v>
      </c>
      <c r="D3947" s="2">
        <v>43600</v>
      </c>
      <c r="E3947" s="2">
        <v>43717</v>
      </c>
      <c r="F3947" s="2" t="str">
        <f>TEXT(Sales[[#This Row],[OrderDate]],"dd")</f>
        <v>09</v>
      </c>
      <c r="G3947" s="2">
        <v>43730</v>
      </c>
      <c r="H3947" s="2">
        <v>43731</v>
      </c>
      <c r="I3947" s="1" t="s">
        <v>32</v>
      </c>
      <c r="J3947">
        <v>11</v>
      </c>
      <c r="K3947" s="1" t="s">
        <v>125</v>
      </c>
      <c r="L3947">
        <v>5</v>
      </c>
      <c r="M3947" s="1" t="s">
        <v>106</v>
      </c>
      <c r="N3947">
        <v>37</v>
      </c>
      <c r="O3947" s="1" t="s">
        <v>309</v>
      </c>
      <c r="P3947">
        <v>1</v>
      </c>
      <c r="Q3947">
        <v>0.05</v>
      </c>
      <c r="R3947">
        <v>261.3</v>
      </c>
      <c r="S3947">
        <v>193.36199999999999</v>
      </c>
      <c r="T3947">
        <v>193.36199999999999</v>
      </c>
      <c r="U3947">
        <v>248.23500000000001</v>
      </c>
      <c r="V3947">
        <f>Sales[[#This Row],[Total Revenue]]-Sales[[#This Row],[Total Buying]]</f>
        <v>54.873000000000019</v>
      </c>
      <c r="W3947">
        <v>251</v>
      </c>
      <c r="X3947" s="1" t="s">
        <v>1602</v>
      </c>
      <c r="Y3947" s="1" t="s">
        <v>387</v>
      </c>
      <c r="Z3947" s="1" t="s">
        <v>388</v>
      </c>
      <c r="AA3947" s="1" t="s">
        <v>389</v>
      </c>
      <c r="AB3947" s="1" t="s">
        <v>116</v>
      </c>
      <c r="AC3947" s="1" t="s">
        <v>389</v>
      </c>
      <c r="AD3947">
        <v>104492</v>
      </c>
      <c r="AE3947">
        <v>63120</v>
      </c>
    </row>
    <row r="3948" spans="1:31" x14ac:dyDescent="0.3">
      <c r="A3948" s="1" t="s">
        <v>4782</v>
      </c>
      <c r="B3948" s="1" t="s">
        <v>47</v>
      </c>
      <c r="C3948" s="1" t="s">
        <v>31</v>
      </c>
      <c r="D3948" s="2">
        <v>43600</v>
      </c>
      <c r="E3948" s="2">
        <v>43717</v>
      </c>
      <c r="F3948" s="2" t="str">
        <f>TEXT(Sales[[#This Row],[OrderDate]],"dd")</f>
        <v>09</v>
      </c>
      <c r="G3948" s="2">
        <v>43739</v>
      </c>
      <c r="H3948" s="2">
        <v>43746</v>
      </c>
      <c r="I3948" s="1" t="s">
        <v>32</v>
      </c>
      <c r="J3948">
        <v>19</v>
      </c>
      <c r="K3948" s="1" t="s">
        <v>97</v>
      </c>
      <c r="L3948">
        <v>6</v>
      </c>
      <c r="M3948" s="1" t="s">
        <v>329</v>
      </c>
      <c r="N3948">
        <v>41</v>
      </c>
      <c r="O3948" s="1" t="s">
        <v>60</v>
      </c>
      <c r="P3948">
        <v>1</v>
      </c>
      <c r="Q3948">
        <v>0.05</v>
      </c>
      <c r="R3948">
        <v>1963.1000000000001</v>
      </c>
      <c r="S3948">
        <v>1472.325</v>
      </c>
      <c r="T3948">
        <v>1472.325</v>
      </c>
      <c r="U3948">
        <v>1864.9450000000002</v>
      </c>
      <c r="V3948">
        <f>Sales[[#This Row],[Total Revenue]]-Sales[[#This Row],[Total Buying]]</f>
        <v>392.62000000000012</v>
      </c>
      <c r="W3948">
        <v>225</v>
      </c>
      <c r="X3948" s="1" t="s">
        <v>843</v>
      </c>
      <c r="Y3948" s="1" t="s">
        <v>904</v>
      </c>
      <c r="Z3948" s="1" t="s">
        <v>905</v>
      </c>
      <c r="AA3948" s="1" t="s">
        <v>906</v>
      </c>
      <c r="AB3948" s="1" t="s">
        <v>147</v>
      </c>
      <c r="AC3948" s="1" t="s">
        <v>906</v>
      </c>
      <c r="AD3948">
        <v>71268</v>
      </c>
      <c r="AE3948">
        <v>33557</v>
      </c>
    </row>
    <row r="3949" spans="1:31" x14ac:dyDescent="0.3">
      <c r="A3949" s="1" t="s">
        <v>4783</v>
      </c>
      <c r="B3949" s="1" t="s">
        <v>42</v>
      </c>
      <c r="C3949" s="1" t="s">
        <v>77</v>
      </c>
      <c r="D3949" s="2">
        <v>43600</v>
      </c>
      <c r="E3949" s="2">
        <v>43718</v>
      </c>
      <c r="F3949" s="2" t="str">
        <f>TEXT(Sales[[#This Row],[OrderDate]],"dd")</f>
        <v>10</v>
      </c>
      <c r="G3949" s="2">
        <v>43726</v>
      </c>
      <c r="H3949" s="2">
        <v>43732</v>
      </c>
      <c r="I3949" s="1" t="s">
        <v>32</v>
      </c>
      <c r="J3949">
        <v>24</v>
      </c>
      <c r="K3949" s="1" t="s">
        <v>58</v>
      </c>
      <c r="L3949">
        <v>11</v>
      </c>
      <c r="M3949" s="1" t="s">
        <v>44</v>
      </c>
      <c r="N3949">
        <v>35</v>
      </c>
      <c r="O3949" s="1" t="s">
        <v>184</v>
      </c>
      <c r="P3949">
        <v>1</v>
      </c>
      <c r="Q3949">
        <v>0.4</v>
      </c>
      <c r="R3949">
        <v>5969.7</v>
      </c>
      <c r="S3949">
        <v>2626.6680000000001</v>
      </c>
      <c r="T3949">
        <v>2626.6680000000001</v>
      </c>
      <c r="U3949">
        <v>3581.8199999999997</v>
      </c>
      <c r="V3949">
        <f>Sales[[#This Row],[Total Revenue]]-Sales[[#This Row],[Total Buying]]</f>
        <v>955.15199999999959</v>
      </c>
      <c r="W3949">
        <v>91</v>
      </c>
      <c r="X3949" s="1" t="s">
        <v>485</v>
      </c>
      <c r="Y3949" s="1" t="s">
        <v>1016</v>
      </c>
      <c r="Z3949" s="1" t="s">
        <v>400</v>
      </c>
      <c r="AA3949" s="1" t="s">
        <v>401</v>
      </c>
      <c r="AB3949" s="1" t="s">
        <v>116</v>
      </c>
      <c r="AC3949" s="1" t="s">
        <v>401</v>
      </c>
      <c r="AD3949">
        <v>124031</v>
      </c>
      <c r="AE3949">
        <v>53011</v>
      </c>
    </row>
    <row r="3950" spans="1:31" x14ac:dyDescent="0.3">
      <c r="A3950" s="1" t="s">
        <v>4784</v>
      </c>
      <c r="B3950" s="1" t="s">
        <v>47</v>
      </c>
      <c r="C3950" s="1" t="s">
        <v>62</v>
      </c>
      <c r="D3950" s="2">
        <v>43600</v>
      </c>
      <c r="E3950" s="2">
        <v>43718</v>
      </c>
      <c r="F3950" s="2" t="str">
        <f>TEXT(Sales[[#This Row],[OrderDate]],"dd")</f>
        <v>10</v>
      </c>
      <c r="G3950" s="2">
        <v>43733</v>
      </c>
      <c r="H3950" s="2">
        <v>43740</v>
      </c>
      <c r="I3950" s="1" t="s">
        <v>32</v>
      </c>
      <c r="J3950">
        <v>14</v>
      </c>
      <c r="K3950" s="1" t="s">
        <v>222</v>
      </c>
      <c r="L3950">
        <v>34</v>
      </c>
      <c r="M3950" s="1" t="s">
        <v>378</v>
      </c>
      <c r="N3950">
        <v>35</v>
      </c>
      <c r="O3950" s="1" t="s">
        <v>184</v>
      </c>
      <c r="P3950">
        <v>8</v>
      </c>
      <c r="Q3950">
        <v>7.4999999999999997E-2</v>
      </c>
      <c r="R3950">
        <v>3048.5</v>
      </c>
      <c r="S3950">
        <v>1219.4000000000001</v>
      </c>
      <c r="T3950">
        <v>9755.2000000000007</v>
      </c>
      <c r="U3950">
        <v>22558.9</v>
      </c>
      <c r="V3950">
        <f>Sales[[#This Row],[Total Revenue]]-Sales[[#This Row],[Total Buying]]</f>
        <v>12803.7</v>
      </c>
      <c r="W3950">
        <v>286</v>
      </c>
      <c r="X3950" s="1" t="s">
        <v>1794</v>
      </c>
      <c r="Y3950" s="1" t="s">
        <v>1795</v>
      </c>
      <c r="Z3950" s="1" t="s">
        <v>211</v>
      </c>
      <c r="AA3950" s="1" t="s">
        <v>212</v>
      </c>
      <c r="AB3950" s="1" t="s">
        <v>56</v>
      </c>
      <c r="AC3950" s="1" t="s">
        <v>212</v>
      </c>
      <c r="AD3950">
        <v>232254</v>
      </c>
      <c r="AE3950">
        <v>47779</v>
      </c>
    </row>
    <row r="3951" spans="1:31" x14ac:dyDescent="0.3">
      <c r="A3951" s="1" t="s">
        <v>4785</v>
      </c>
      <c r="B3951" s="1" t="s">
        <v>47</v>
      </c>
      <c r="C3951" s="1" t="s">
        <v>62</v>
      </c>
      <c r="D3951" s="2">
        <v>43600</v>
      </c>
      <c r="E3951" s="2">
        <v>43718</v>
      </c>
      <c r="F3951" s="2" t="str">
        <f>TEXT(Sales[[#This Row],[OrderDate]],"dd")</f>
        <v>10</v>
      </c>
      <c r="G3951" s="2">
        <v>43728</v>
      </c>
      <c r="H3951" s="2">
        <v>43733</v>
      </c>
      <c r="I3951" s="1" t="s">
        <v>32</v>
      </c>
      <c r="J3951">
        <v>20</v>
      </c>
      <c r="K3951" s="1" t="s">
        <v>225</v>
      </c>
      <c r="L3951">
        <v>24</v>
      </c>
      <c r="M3951" s="1" t="s">
        <v>138</v>
      </c>
      <c r="N3951">
        <v>7</v>
      </c>
      <c r="O3951" s="1" t="s">
        <v>260</v>
      </c>
      <c r="P3951">
        <v>8</v>
      </c>
      <c r="Q3951">
        <v>7.4999999999999997E-2</v>
      </c>
      <c r="R3951">
        <v>877.7</v>
      </c>
      <c r="S3951">
        <v>649.49800000000005</v>
      </c>
      <c r="T3951">
        <v>5195.9840000000004</v>
      </c>
      <c r="U3951">
        <v>6494.9800000000005</v>
      </c>
      <c r="V3951">
        <f>Sales[[#This Row],[Total Revenue]]-Sales[[#This Row],[Total Buying]]</f>
        <v>1298.9960000000001</v>
      </c>
      <c r="W3951">
        <v>298</v>
      </c>
      <c r="X3951" s="1" t="s">
        <v>229</v>
      </c>
      <c r="Y3951" s="1" t="s">
        <v>970</v>
      </c>
      <c r="Z3951" s="1" t="s">
        <v>257</v>
      </c>
      <c r="AA3951" s="1" t="s">
        <v>258</v>
      </c>
      <c r="AB3951" s="1" t="s">
        <v>56</v>
      </c>
      <c r="AC3951" s="1" t="s">
        <v>258</v>
      </c>
      <c r="AD3951">
        <v>44506</v>
      </c>
      <c r="AE3951">
        <v>41260</v>
      </c>
    </row>
    <row r="3952" spans="1:31" x14ac:dyDescent="0.3">
      <c r="A3952" s="1" t="s">
        <v>4786</v>
      </c>
      <c r="B3952" s="1" t="s">
        <v>47</v>
      </c>
      <c r="C3952" s="1" t="s">
        <v>48</v>
      </c>
      <c r="D3952" s="2">
        <v>43600</v>
      </c>
      <c r="E3952" s="2">
        <v>43718</v>
      </c>
      <c r="F3952" s="2" t="str">
        <f>TEXT(Sales[[#This Row],[OrderDate]],"dd")</f>
        <v>10</v>
      </c>
      <c r="G3952" s="2">
        <v>43730</v>
      </c>
      <c r="H3952" s="2">
        <v>43737</v>
      </c>
      <c r="I3952" s="1" t="s">
        <v>32</v>
      </c>
      <c r="J3952">
        <v>18</v>
      </c>
      <c r="K3952" s="1" t="s">
        <v>49</v>
      </c>
      <c r="L3952">
        <v>10</v>
      </c>
      <c r="M3952" s="1" t="s">
        <v>273</v>
      </c>
      <c r="N3952">
        <v>10</v>
      </c>
      <c r="O3952" s="1" t="s">
        <v>162</v>
      </c>
      <c r="P3952">
        <v>7</v>
      </c>
      <c r="Q3952">
        <v>0.1</v>
      </c>
      <c r="R3952">
        <v>1943</v>
      </c>
      <c r="S3952">
        <v>1224.0899999999999</v>
      </c>
      <c r="T3952">
        <v>8568.6299999999992</v>
      </c>
      <c r="U3952">
        <v>12240.9</v>
      </c>
      <c r="V3952">
        <f>Sales[[#This Row],[Total Revenue]]-Sales[[#This Row],[Total Buying]]</f>
        <v>3672.2700000000004</v>
      </c>
      <c r="W3952">
        <v>9</v>
      </c>
      <c r="X3952" s="1" t="s">
        <v>136</v>
      </c>
      <c r="Y3952" s="1" t="s">
        <v>113</v>
      </c>
      <c r="Z3952" s="1" t="s">
        <v>114</v>
      </c>
      <c r="AA3952" s="1" t="s">
        <v>115</v>
      </c>
      <c r="AB3952" s="1" t="s">
        <v>116</v>
      </c>
      <c r="AC3952" s="1" t="s">
        <v>115</v>
      </c>
      <c r="AD3952">
        <v>168914</v>
      </c>
      <c r="AE3952">
        <v>48809</v>
      </c>
    </row>
    <row r="3953" spans="1:31" x14ac:dyDescent="0.3">
      <c r="A3953" s="1" t="s">
        <v>4787</v>
      </c>
      <c r="B3953" s="1" t="s">
        <v>30</v>
      </c>
      <c r="C3953" s="1" t="s">
        <v>62</v>
      </c>
      <c r="D3953" s="2">
        <v>43600</v>
      </c>
      <c r="E3953" s="2">
        <v>43718</v>
      </c>
      <c r="F3953" s="2" t="str">
        <f>TEXT(Sales[[#This Row],[OrderDate]],"dd")</f>
        <v>10</v>
      </c>
      <c r="G3953" s="2">
        <v>43720</v>
      </c>
      <c r="H3953" s="2">
        <v>43726</v>
      </c>
      <c r="I3953" s="1" t="s">
        <v>32</v>
      </c>
      <c r="J3953">
        <v>11</v>
      </c>
      <c r="K3953" s="1" t="s">
        <v>125</v>
      </c>
      <c r="L3953">
        <v>25</v>
      </c>
      <c r="M3953" s="1" t="s">
        <v>454</v>
      </c>
      <c r="N3953">
        <v>40</v>
      </c>
      <c r="O3953" s="1" t="s">
        <v>199</v>
      </c>
      <c r="P3953">
        <v>7</v>
      </c>
      <c r="Q3953">
        <v>0.05</v>
      </c>
      <c r="R3953">
        <v>2257.9</v>
      </c>
      <c r="S3953">
        <v>1806.3200000000002</v>
      </c>
      <c r="T3953">
        <v>12644.240000000002</v>
      </c>
      <c r="U3953">
        <v>15015.035</v>
      </c>
      <c r="V3953">
        <f>Sales[[#This Row],[Total Revenue]]-Sales[[#This Row],[Total Buying]]</f>
        <v>2370.7949999999983</v>
      </c>
      <c r="W3953">
        <v>325</v>
      </c>
      <c r="X3953" s="1" t="s">
        <v>1779</v>
      </c>
      <c r="Y3953" s="1" t="s">
        <v>1780</v>
      </c>
      <c r="Z3953" s="1" t="s">
        <v>251</v>
      </c>
      <c r="AA3953" s="1" t="s">
        <v>252</v>
      </c>
      <c r="AB3953" s="1" t="s">
        <v>56</v>
      </c>
      <c r="AC3953" s="1" t="s">
        <v>252</v>
      </c>
      <c r="AD3953">
        <v>46952</v>
      </c>
      <c r="AE3953">
        <v>47763</v>
      </c>
    </row>
    <row r="3954" spans="1:31" x14ac:dyDescent="0.3">
      <c r="A3954" s="1" t="s">
        <v>4788</v>
      </c>
      <c r="B3954" s="1" t="s">
        <v>42</v>
      </c>
      <c r="C3954" s="1" t="s">
        <v>77</v>
      </c>
      <c r="D3954" s="2">
        <v>43600</v>
      </c>
      <c r="E3954" s="2">
        <v>43718</v>
      </c>
      <c r="F3954" s="2" t="str">
        <f>TEXT(Sales[[#This Row],[OrderDate]],"dd")</f>
        <v>10</v>
      </c>
      <c r="G3954" s="2">
        <v>43726</v>
      </c>
      <c r="H3954" s="2">
        <v>43735</v>
      </c>
      <c r="I3954" s="1" t="s">
        <v>32</v>
      </c>
      <c r="J3954">
        <v>23</v>
      </c>
      <c r="K3954" s="1" t="s">
        <v>171</v>
      </c>
      <c r="L3954">
        <v>19</v>
      </c>
      <c r="M3954" s="1" t="s">
        <v>346</v>
      </c>
      <c r="N3954">
        <v>16</v>
      </c>
      <c r="O3954" s="1" t="s">
        <v>93</v>
      </c>
      <c r="P3954">
        <v>6</v>
      </c>
      <c r="Q3954">
        <v>0.05</v>
      </c>
      <c r="R3954">
        <v>1105.5</v>
      </c>
      <c r="S3954">
        <v>795.95999999999992</v>
      </c>
      <c r="T3954">
        <v>4775.7599999999993</v>
      </c>
      <c r="U3954">
        <v>6301.3499999999995</v>
      </c>
      <c r="V3954">
        <f>Sales[[#This Row],[Total Revenue]]-Sales[[#This Row],[Total Buying]]</f>
        <v>1525.5900000000001</v>
      </c>
      <c r="W3954">
        <v>179</v>
      </c>
      <c r="X3954" s="1" t="s">
        <v>2325</v>
      </c>
      <c r="Y3954" s="1" t="s">
        <v>532</v>
      </c>
      <c r="Z3954" s="1" t="s">
        <v>196</v>
      </c>
      <c r="AA3954" s="1" t="s">
        <v>197</v>
      </c>
      <c r="AB3954" s="1" t="s">
        <v>147</v>
      </c>
      <c r="AC3954" s="1" t="s">
        <v>197</v>
      </c>
      <c r="AD3954">
        <v>56788</v>
      </c>
      <c r="AE3954">
        <v>54124</v>
      </c>
    </row>
    <row r="3955" spans="1:31" x14ac:dyDescent="0.3">
      <c r="A3955" s="1" t="s">
        <v>4789</v>
      </c>
      <c r="B3955" s="1" t="s">
        <v>30</v>
      </c>
      <c r="C3955" s="1" t="s">
        <v>48</v>
      </c>
      <c r="D3955" s="2">
        <v>43600</v>
      </c>
      <c r="E3955" s="2">
        <v>43718</v>
      </c>
      <c r="F3955" s="2" t="str">
        <f>TEXT(Sales[[#This Row],[OrderDate]],"dd")</f>
        <v>10</v>
      </c>
      <c r="G3955" s="2">
        <v>43740</v>
      </c>
      <c r="H3955" s="2">
        <v>43745</v>
      </c>
      <c r="I3955" s="1" t="s">
        <v>32</v>
      </c>
      <c r="J3955">
        <v>6</v>
      </c>
      <c r="K3955" s="1" t="s">
        <v>33</v>
      </c>
      <c r="L3955">
        <v>43</v>
      </c>
      <c r="M3955" s="1" t="s">
        <v>183</v>
      </c>
      <c r="N3955">
        <v>39</v>
      </c>
      <c r="O3955" s="1" t="s">
        <v>288</v>
      </c>
      <c r="P3955">
        <v>2</v>
      </c>
      <c r="Q3955">
        <v>0.05</v>
      </c>
      <c r="R3955">
        <v>1085.4000000000001</v>
      </c>
      <c r="S3955">
        <v>738.07200000000012</v>
      </c>
      <c r="T3955">
        <v>1476.1440000000002</v>
      </c>
      <c r="U3955">
        <v>2062.2600000000002</v>
      </c>
      <c r="V3955">
        <f>Sales[[#This Row],[Total Revenue]]-Sales[[#This Row],[Total Buying]]</f>
        <v>586.11599999999999</v>
      </c>
      <c r="W3955">
        <v>25</v>
      </c>
      <c r="X3955" s="1" t="s">
        <v>284</v>
      </c>
      <c r="Y3955" s="1" t="s">
        <v>285</v>
      </c>
      <c r="Z3955" s="1" t="s">
        <v>158</v>
      </c>
      <c r="AA3955" s="1" t="s">
        <v>159</v>
      </c>
      <c r="AB3955" s="1" t="s">
        <v>116</v>
      </c>
      <c r="AC3955" s="1" t="s">
        <v>159</v>
      </c>
      <c r="AD3955">
        <v>48156</v>
      </c>
      <c r="AE3955">
        <v>74149</v>
      </c>
    </row>
    <row r="3956" spans="1:31" x14ac:dyDescent="0.3">
      <c r="A3956" s="1" t="s">
        <v>4790</v>
      </c>
      <c r="B3956" s="1" t="s">
        <v>100</v>
      </c>
      <c r="C3956" s="1" t="s">
        <v>77</v>
      </c>
      <c r="D3956" s="2">
        <v>43600</v>
      </c>
      <c r="E3956" s="2">
        <v>43718</v>
      </c>
      <c r="F3956" s="2" t="str">
        <f>TEXT(Sales[[#This Row],[OrderDate]],"dd")</f>
        <v>10</v>
      </c>
      <c r="G3956" s="2">
        <v>43729</v>
      </c>
      <c r="H3956" s="2">
        <v>43734</v>
      </c>
      <c r="I3956" s="1" t="s">
        <v>32</v>
      </c>
      <c r="J3956">
        <v>27</v>
      </c>
      <c r="K3956" s="1" t="s">
        <v>179</v>
      </c>
      <c r="L3956">
        <v>37</v>
      </c>
      <c r="M3956" s="1" t="s">
        <v>498</v>
      </c>
      <c r="N3956">
        <v>43</v>
      </c>
      <c r="O3956" s="1" t="s">
        <v>580</v>
      </c>
      <c r="P3956">
        <v>7</v>
      </c>
      <c r="Q3956">
        <v>0.1</v>
      </c>
      <c r="R3956">
        <v>6472.2</v>
      </c>
      <c r="S3956">
        <v>3106.6559999999999</v>
      </c>
      <c r="T3956">
        <v>21746.592000000001</v>
      </c>
      <c r="U3956">
        <v>40774.86</v>
      </c>
      <c r="V3956">
        <f>Sales[[#This Row],[Total Revenue]]-Sales[[#This Row],[Total Buying]]</f>
        <v>19028.268</v>
      </c>
      <c r="W3956">
        <v>127</v>
      </c>
      <c r="X3956" s="1" t="s">
        <v>736</v>
      </c>
      <c r="Y3956" s="1" t="s">
        <v>728</v>
      </c>
      <c r="Z3956" s="1" t="s">
        <v>306</v>
      </c>
      <c r="AA3956" s="1" t="s">
        <v>307</v>
      </c>
      <c r="AB3956" s="1" t="s">
        <v>56</v>
      </c>
      <c r="AC3956" s="1" t="s">
        <v>307</v>
      </c>
      <c r="AD3956">
        <v>31003</v>
      </c>
      <c r="AE3956">
        <v>38253</v>
      </c>
    </row>
    <row r="3957" spans="1:31" x14ac:dyDescent="0.3">
      <c r="A3957" s="1" t="s">
        <v>4791</v>
      </c>
      <c r="B3957" s="1" t="s">
        <v>30</v>
      </c>
      <c r="C3957" s="1" t="s">
        <v>239</v>
      </c>
      <c r="D3957" s="2">
        <v>43600</v>
      </c>
      <c r="E3957" s="2">
        <v>43718</v>
      </c>
      <c r="F3957" s="2" t="str">
        <f>TEXT(Sales[[#This Row],[OrderDate]],"dd")</f>
        <v>10</v>
      </c>
      <c r="G3957" s="2">
        <v>43745</v>
      </c>
      <c r="H3957" s="2">
        <v>43747</v>
      </c>
      <c r="I3957" s="1" t="s">
        <v>32</v>
      </c>
      <c r="J3957">
        <v>2</v>
      </c>
      <c r="K3957" s="1" t="s">
        <v>142</v>
      </c>
      <c r="L3957">
        <v>5</v>
      </c>
      <c r="M3957" s="1" t="s">
        <v>106</v>
      </c>
      <c r="N3957">
        <v>28</v>
      </c>
      <c r="O3957" s="1" t="s">
        <v>135</v>
      </c>
      <c r="P3957">
        <v>5</v>
      </c>
      <c r="Q3957">
        <v>0.1</v>
      </c>
      <c r="R3957">
        <v>5835.7</v>
      </c>
      <c r="S3957">
        <v>3267.9920000000002</v>
      </c>
      <c r="T3957">
        <v>16339.960000000001</v>
      </c>
      <c r="U3957">
        <v>26260.65</v>
      </c>
      <c r="V3957">
        <f>Sales[[#This Row],[Total Revenue]]-Sales[[#This Row],[Total Buying]]</f>
        <v>9920.69</v>
      </c>
      <c r="W3957">
        <v>329</v>
      </c>
      <c r="X3957" s="1" t="s">
        <v>1033</v>
      </c>
      <c r="Y3957" s="1" t="s">
        <v>1034</v>
      </c>
      <c r="Z3957" s="1" t="s">
        <v>251</v>
      </c>
      <c r="AA3957" s="1" t="s">
        <v>252</v>
      </c>
      <c r="AB3957" s="1" t="s">
        <v>56</v>
      </c>
      <c r="AC3957" s="1" t="s">
        <v>252</v>
      </c>
      <c r="AD3957">
        <v>42225</v>
      </c>
      <c r="AE3957">
        <v>44254</v>
      </c>
    </row>
    <row r="3958" spans="1:31" x14ac:dyDescent="0.3">
      <c r="A3958" s="1" t="s">
        <v>4792</v>
      </c>
      <c r="B3958" s="1" t="s">
        <v>30</v>
      </c>
      <c r="C3958" s="1" t="s">
        <v>62</v>
      </c>
      <c r="D3958" s="2">
        <v>43600</v>
      </c>
      <c r="E3958" s="2">
        <v>43719</v>
      </c>
      <c r="F3958" s="2" t="str">
        <f>TEXT(Sales[[#This Row],[OrderDate]],"dd")</f>
        <v>11</v>
      </c>
      <c r="G3958" s="2">
        <v>43725</v>
      </c>
      <c r="H3958" s="2">
        <v>43731</v>
      </c>
      <c r="I3958" s="1" t="s">
        <v>32</v>
      </c>
      <c r="J3958">
        <v>6</v>
      </c>
      <c r="K3958" s="1" t="s">
        <v>33</v>
      </c>
      <c r="L3958">
        <v>15</v>
      </c>
      <c r="M3958" s="1" t="s">
        <v>34</v>
      </c>
      <c r="N3958">
        <v>33</v>
      </c>
      <c r="O3958" s="1" t="s">
        <v>75</v>
      </c>
      <c r="P3958">
        <v>1</v>
      </c>
      <c r="Q3958">
        <v>0.05</v>
      </c>
      <c r="R3958">
        <v>4013.3</v>
      </c>
      <c r="S3958">
        <v>1886.251</v>
      </c>
      <c r="T3958">
        <v>1886.251</v>
      </c>
      <c r="U3958">
        <v>3812.6350000000002</v>
      </c>
      <c r="V3958">
        <f>Sales[[#This Row],[Total Revenue]]-Sales[[#This Row],[Total Buying]]</f>
        <v>1926.3840000000002</v>
      </c>
      <c r="W3958">
        <v>286</v>
      </c>
      <c r="X3958" s="1" t="s">
        <v>1794</v>
      </c>
      <c r="Y3958" s="1" t="s">
        <v>1795</v>
      </c>
      <c r="Z3958" s="1" t="s">
        <v>211</v>
      </c>
      <c r="AA3958" s="1" t="s">
        <v>212</v>
      </c>
      <c r="AB3958" s="1" t="s">
        <v>56</v>
      </c>
      <c r="AC3958" s="1" t="s">
        <v>212</v>
      </c>
      <c r="AD3958">
        <v>232254</v>
      </c>
      <c r="AE3958">
        <v>47779</v>
      </c>
    </row>
    <row r="3959" spans="1:31" x14ac:dyDescent="0.3">
      <c r="A3959" s="1" t="s">
        <v>4793</v>
      </c>
      <c r="B3959" s="1" t="s">
        <v>30</v>
      </c>
      <c r="C3959" s="1" t="s">
        <v>77</v>
      </c>
      <c r="D3959" s="2">
        <v>43600</v>
      </c>
      <c r="E3959" s="2">
        <v>43719</v>
      </c>
      <c r="F3959" s="2" t="str">
        <f>TEXT(Sales[[#This Row],[OrderDate]],"dd")</f>
        <v>11</v>
      </c>
      <c r="G3959" s="2">
        <v>43744</v>
      </c>
      <c r="H3959" s="2">
        <v>43751</v>
      </c>
      <c r="I3959" s="1" t="s">
        <v>32</v>
      </c>
      <c r="J3959">
        <v>3</v>
      </c>
      <c r="K3959" s="1" t="s">
        <v>154</v>
      </c>
      <c r="L3959">
        <v>14</v>
      </c>
      <c r="M3959" s="1" t="s">
        <v>122</v>
      </c>
      <c r="N3959">
        <v>6</v>
      </c>
      <c r="O3959" s="1" t="s">
        <v>274</v>
      </c>
      <c r="P3959">
        <v>3</v>
      </c>
      <c r="Q3959">
        <v>0.05</v>
      </c>
      <c r="R3959">
        <v>3102.1</v>
      </c>
      <c r="S3959">
        <v>2357.596</v>
      </c>
      <c r="T3959">
        <v>7072.7880000000005</v>
      </c>
      <c r="U3959">
        <v>8840.9850000000006</v>
      </c>
      <c r="V3959">
        <f>Sales[[#This Row],[Total Revenue]]-Sales[[#This Row],[Total Buying]]</f>
        <v>1768.1970000000001</v>
      </c>
      <c r="W3959">
        <v>169</v>
      </c>
      <c r="X3959" s="1" t="s">
        <v>531</v>
      </c>
      <c r="Y3959" s="1" t="s">
        <v>532</v>
      </c>
      <c r="Z3959" s="1" t="s">
        <v>196</v>
      </c>
      <c r="AA3959" s="1" t="s">
        <v>197</v>
      </c>
      <c r="AB3959" s="1" t="s">
        <v>147</v>
      </c>
      <c r="AC3959" s="1" t="s">
        <v>197</v>
      </c>
      <c r="AD3959">
        <v>42938</v>
      </c>
      <c r="AE3959">
        <v>77545</v>
      </c>
    </row>
    <row r="3960" spans="1:31" x14ac:dyDescent="0.3">
      <c r="A3960" s="1" t="s">
        <v>4794</v>
      </c>
      <c r="B3960" s="1" t="s">
        <v>47</v>
      </c>
      <c r="C3960" s="1" t="s">
        <v>31</v>
      </c>
      <c r="D3960" s="2">
        <v>43600</v>
      </c>
      <c r="E3960" s="2">
        <v>43719</v>
      </c>
      <c r="F3960" s="2" t="str">
        <f>TEXT(Sales[[#This Row],[OrderDate]],"dd")</f>
        <v>11</v>
      </c>
      <c r="G3960" s="2">
        <v>43743</v>
      </c>
      <c r="H3960" s="2">
        <v>43753</v>
      </c>
      <c r="I3960" s="1" t="s">
        <v>32</v>
      </c>
      <c r="J3960">
        <v>13</v>
      </c>
      <c r="K3960" s="1" t="s">
        <v>88</v>
      </c>
      <c r="L3960">
        <v>10</v>
      </c>
      <c r="M3960" s="1" t="s">
        <v>273</v>
      </c>
      <c r="N3960">
        <v>3</v>
      </c>
      <c r="O3960" s="1" t="s">
        <v>167</v>
      </c>
      <c r="P3960">
        <v>3</v>
      </c>
      <c r="Q3960">
        <v>0.1</v>
      </c>
      <c r="R3960">
        <v>1118.9000000000001</v>
      </c>
      <c r="S3960">
        <v>593.01700000000005</v>
      </c>
      <c r="T3960">
        <v>1779.0510000000002</v>
      </c>
      <c r="U3960">
        <v>3021.03</v>
      </c>
      <c r="V3960">
        <f>Sales[[#This Row],[Total Revenue]]-Sales[[#This Row],[Total Buying]]</f>
        <v>1241.979</v>
      </c>
      <c r="W3960">
        <v>230</v>
      </c>
      <c r="X3960" s="1" t="s">
        <v>1471</v>
      </c>
      <c r="Y3960" s="1" t="s">
        <v>1472</v>
      </c>
      <c r="Z3960" s="1" t="s">
        <v>316</v>
      </c>
      <c r="AA3960" s="1" t="s">
        <v>317</v>
      </c>
      <c r="AB3960" s="1" t="s">
        <v>56</v>
      </c>
      <c r="AC3960" s="1" t="s">
        <v>317</v>
      </c>
      <c r="AD3960">
        <v>305488</v>
      </c>
      <c r="AE3960">
        <v>53637</v>
      </c>
    </row>
    <row r="3961" spans="1:31" x14ac:dyDescent="0.3">
      <c r="A3961" s="1" t="s">
        <v>4795</v>
      </c>
      <c r="B3961" s="1" t="s">
        <v>47</v>
      </c>
      <c r="C3961" s="1" t="s">
        <v>239</v>
      </c>
      <c r="D3961" s="2">
        <v>43600</v>
      </c>
      <c r="E3961" s="2">
        <v>43719</v>
      </c>
      <c r="F3961" s="2" t="str">
        <f>TEXT(Sales[[#This Row],[OrderDate]],"dd")</f>
        <v>11</v>
      </c>
      <c r="G3961" s="2">
        <v>43747</v>
      </c>
      <c r="H3961" s="2">
        <v>43754</v>
      </c>
      <c r="I3961" s="1" t="s">
        <v>32</v>
      </c>
      <c r="J3961">
        <v>12</v>
      </c>
      <c r="K3961" s="1" t="s">
        <v>208</v>
      </c>
      <c r="L3961">
        <v>41</v>
      </c>
      <c r="M3961" s="1" t="s">
        <v>505</v>
      </c>
      <c r="N3961">
        <v>17</v>
      </c>
      <c r="O3961" s="1" t="s">
        <v>180</v>
      </c>
      <c r="P3961">
        <v>1</v>
      </c>
      <c r="Q3961">
        <v>0.1</v>
      </c>
      <c r="R3961">
        <v>3906.1</v>
      </c>
      <c r="S3961">
        <v>2265.538</v>
      </c>
      <c r="T3961">
        <v>2265.538</v>
      </c>
      <c r="U3961">
        <v>3515.49</v>
      </c>
      <c r="V3961">
        <f>Sales[[#This Row],[Total Revenue]]-Sales[[#This Row],[Total Buying]]</f>
        <v>1249.9519999999998</v>
      </c>
      <c r="W3961">
        <v>344</v>
      </c>
      <c r="X3961" s="1" t="s">
        <v>2202</v>
      </c>
      <c r="Y3961" s="1" t="s">
        <v>2203</v>
      </c>
      <c r="Z3961" s="1" t="s">
        <v>251</v>
      </c>
      <c r="AA3961" s="1" t="s">
        <v>252</v>
      </c>
      <c r="AB3961" s="1" t="s">
        <v>56</v>
      </c>
      <c r="AC3961" s="1" t="s">
        <v>252</v>
      </c>
      <c r="AD3961">
        <v>37200</v>
      </c>
      <c r="AE3961">
        <v>44543</v>
      </c>
    </row>
    <row r="3962" spans="1:31" x14ac:dyDescent="0.3">
      <c r="A3962" s="1" t="s">
        <v>4796</v>
      </c>
      <c r="B3962" s="1" t="s">
        <v>42</v>
      </c>
      <c r="C3962" s="1" t="s">
        <v>77</v>
      </c>
      <c r="D3962" s="2">
        <v>43600</v>
      </c>
      <c r="E3962" s="2">
        <v>43719</v>
      </c>
      <c r="F3962" s="2" t="str">
        <f>TEXT(Sales[[#This Row],[OrderDate]],"dd")</f>
        <v>11</v>
      </c>
      <c r="G3962" s="2">
        <v>43741</v>
      </c>
      <c r="H3962" s="2">
        <v>43749</v>
      </c>
      <c r="I3962" s="1" t="s">
        <v>32</v>
      </c>
      <c r="J3962">
        <v>23</v>
      </c>
      <c r="K3962" s="1" t="s">
        <v>171</v>
      </c>
      <c r="L3962">
        <v>50</v>
      </c>
      <c r="M3962" s="1" t="s">
        <v>427</v>
      </c>
      <c r="N3962">
        <v>3</v>
      </c>
      <c r="O3962" s="1" t="s">
        <v>167</v>
      </c>
      <c r="P3962">
        <v>8</v>
      </c>
      <c r="Q3962">
        <v>0.15</v>
      </c>
      <c r="R3962">
        <v>3993.2000000000003</v>
      </c>
      <c r="S3962">
        <v>1757.008</v>
      </c>
      <c r="T3962">
        <v>14056.064</v>
      </c>
      <c r="U3962">
        <v>27153.760000000002</v>
      </c>
      <c r="V3962">
        <f>Sales[[#This Row],[Total Revenue]]-Sales[[#This Row],[Total Buying]]</f>
        <v>13097.696000000002</v>
      </c>
      <c r="W3962">
        <v>95</v>
      </c>
      <c r="X3962" s="1" t="s">
        <v>645</v>
      </c>
      <c r="Y3962" s="1" t="s">
        <v>646</v>
      </c>
      <c r="Z3962" s="1" t="s">
        <v>400</v>
      </c>
      <c r="AA3962" s="1" t="s">
        <v>401</v>
      </c>
      <c r="AB3962" s="1" t="s">
        <v>116</v>
      </c>
      <c r="AC3962" s="1" t="s">
        <v>401</v>
      </c>
      <c r="AD3962">
        <v>275795</v>
      </c>
      <c r="AE3962">
        <v>53637</v>
      </c>
    </row>
    <row r="3963" spans="1:31" x14ac:dyDescent="0.3">
      <c r="A3963" s="1" t="s">
        <v>4797</v>
      </c>
      <c r="B3963" s="1" t="s">
        <v>30</v>
      </c>
      <c r="C3963" s="1" t="s">
        <v>77</v>
      </c>
      <c r="D3963" s="2">
        <v>43600</v>
      </c>
      <c r="E3963" s="2">
        <v>43719</v>
      </c>
      <c r="F3963" s="2" t="str">
        <f>TEXT(Sales[[#This Row],[OrderDate]],"dd")</f>
        <v>11</v>
      </c>
      <c r="G3963" s="2">
        <v>43745</v>
      </c>
      <c r="H3963" s="2">
        <v>43746</v>
      </c>
      <c r="I3963" s="1" t="s">
        <v>32</v>
      </c>
      <c r="J3963">
        <v>12</v>
      </c>
      <c r="K3963" s="1" t="s">
        <v>208</v>
      </c>
      <c r="L3963">
        <v>42</v>
      </c>
      <c r="M3963" s="1" t="s">
        <v>363</v>
      </c>
      <c r="N3963">
        <v>23</v>
      </c>
      <c r="O3963" s="1" t="s">
        <v>103</v>
      </c>
      <c r="P3963">
        <v>7</v>
      </c>
      <c r="Q3963">
        <v>0.4</v>
      </c>
      <c r="R3963">
        <v>5447.1</v>
      </c>
      <c r="S3963">
        <v>2614.6080000000002</v>
      </c>
      <c r="T3963">
        <v>18302.256000000001</v>
      </c>
      <c r="U3963">
        <v>22877.82</v>
      </c>
      <c r="V3963">
        <f>Sales[[#This Row],[Total Revenue]]-Sales[[#This Row],[Total Buying]]</f>
        <v>4575.5639999999985</v>
      </c>
      <c r="W3963">
        <v>175</v>
      </c>
      <c r="X3963" s="1" t="s">
        <v>665</v>
      </c>
      <c r="Y3963" s="1" t="s">
        <v>532</v>
      </c>
      <c r="Z3963" s="1" t="s">
        <v>196</v>
      </c>
      <c r="AA3963" s="1" t="s">
        <v>197</v>
      </c>
      <c r="AB3963" s="1" t="s">
        <v>147</v>
      </c>
      <c r="AC3963" s="1" t="s">
        <v>197</v>
      </c>
      <c r="AD3963">
        <v>49006</v>
      </c>
      <c r="AE3963">
        <v>74034</v>
      </c>
    </row>
    <row r="3964" spans="1:31" x14ac:dyDescent="0.3">
      <c r="A3964" s="1" t="s">
        <v>4798</v>
      </c>
      <c r="B3964" s="1" t="s">
        <v>30</v>
      </c>
      <c r="C3964" s="1" t="s">
        <v>77</v>
      </c>
      <c r="D3964" s="2">
        <v>43600</v>
      </c>
      <c r="E3964" s="2">
        <v>43719</v>
      </c>
      <c r="F3964" s="2" t="str">
        <f>TEXT(Sales[[#This Row],[OrderDate]],"dd")</f>
        <v>11</v>
      </c>
      <c r="G3964" s="2">
        <v>43741</v>
      </c>
      <c r="H3964" s="2">
        <v>43742</v>
      </c>
      <c r="I3964" s="1" t="s">
        <v>32</v>
      </c>
      <c r="J3964">
        <v>5</v>
      </c>
      <c r="K3964" s="1" t="s">
        <v>182</v>
      </c>
      <c r="L3964">
        <v>42</v>
      </c>
      <c r="M3964" s="1" t="s">
        <v>363</v>
      </c>
      <c r="N3964">
        <v>1</v>
      </c>
      <c r="O3964" s="1" t="s">
        <v>72</v>
      </c>
      <c r="P3964">
        <v>3</v>
      </c>
      <c r="Q3964">
        <v>0.05</v>
      </c>
      <c r="R3964">
        <v>1145.7</v>
      </c>
      <c r="S3964">
        <v>928.01700000000005</v>
      </c>
      <c r="T3964">
        <v>2784.0510000000004</v>
      </c>
      <c r="U3964">
        <v>3265.2449999999999</v>
      </c>
      <c r="V3964">
        <f>Sales[[#This Row],[Total Revenue]]-Sales[[#This Row],[Total Buying]]</f>
        <v>481.19399999999951</v>
      </c>
      <c r="W3964">
        <v>167</v>
      </c>
      <c r="X3964" s="1" t="s">
        <v>753</v>
      </c>
      <c r="Y3964" s="1" t="s">
        <v>658</v>
      </c>
      <c r="Z3964" s="1" t="s">
        <v>196</v>
      </c>
      <c r="AA3964" s="1" t="s">
        <v>197</v>
      </c>
      <c r="AB3964" s="1" t="s">
        <v>147</v>
      </c>
      <c r="AC3964" s="1" t="s">
        <v>197</v>
      </c>
      <c r="AD3964">
        <v>37133</v>
      </c>
      <c r="AE3964">
        <v>88282</v>
      </c>
    </row>
    <row r="3965" spans="1:31" x14ac:dyDescent="0.3">
      <c r="A3965" s="1" t="s">
        <v>4799</v>
      </c>
      <c r="B3965" s="1" t="s">
        <v>30</v>
      </c>
      <c r="C3965" s="1" t="s">
        <v>48</v>
      </c>
      <c r="D3965" s="2">
        <v>43600</v>
      </c>
      <c r="E3965" s="2">
        <v>43720</v>
      </c>
      <c r="F3965" s="2" t="str">
        <f>TEXT(Sales[[#This Row],[OrderDate]],"dd")</f>
        <v>12</v>
      </c>
      <c r="G3965" s="2">
        <v>43731</v>
      </c>
      <c r="H3965" s="2">
        <v>43737</v>
      </c>
      <c r="I3965" s="1" t="s">
        <v>32</v>
      </c>
      <c r="J3965">
        <v>11</v>
      </c>
      <c r="K3965" s="1" t="s">
        <v>125</v>
      </c>
      <c r="L3965">
        <v>16</v>
      </c>
      <c r="M3965" s="1" t="s">
        <v>155</v>
      </c>
      <c r="N3965">
        <v>29</v>
      </c>
      <c r="O3965" s="1" t="s">
        <v>360</v>
      </c>
      <c r="P3965">
        <v>5</v>
      </c>
      <c r="Q3965">
        <v>0.05</v>
      </c>
      <c r="R3965">
        <v>6559.3</v>
      </c>
      <c r="S3965">
        <v>4132.3590000000004</v>
      </c>
      <c r="T3965">
        <v>20661.795000000002</v>
      </c>
      <c r="U3965">
        <v>31156.674999999999</v>
      </c>
      <c r="V3965">
        <f>Sales[[#This Row],[Total Revenue]]-Sales[[#This Row],[Total Buying]]</f>
        <v>10494.879999999997</v>
      </c>
      <c r="W3965">
        <v>22</v>
      </c>
      <c r="X3965" s="1" t="s">
        <v>1234</v>
      </c>
      <c r="Y3965" s="1" t="s">
        <v>169</v>
      </c>
      <c r="Z3965" s="1" t="s">
        <v>158</v>
      </c>
      <c r="AA3965" s="1" t="s">
        <v>159</v>
      </c>
      <c r="AB3965" s="1" t="s">
        <v>116</v>
      </c>
      <c r="AC3965" s="1" t="s">
        <v>159</v>
      </c>
      <c r="AD3965">
        <v>78066</v>
      </c>
      <c r="AE3965">
        <v>65185</v>
      </c>
    </row>
    <row r="3966" spans="1:31" x14ac:dyDescent="0.3">
      <c r="A3966" s="1" t="s">
        <v>4800</v>
      </c>
      <c r="B3966" s="1" t="s">
        <v>47</v>
      </c>
      <c r="C3966" s="1" t="s">
        <v>77</v>
      </c>
      <c r="D3966" s="2">
        <v>43600</v>
      </c>
      <c r="E3966" s="2">
        <v>43720</v>
      </c>
      <c r="F3966" s="2" t="str">
        <f>TEXT(Sales[[#This Row],[OrderDate]],"dd")</f>
        <v>12</v>
      </c>
      <c r="G3966" s="2">
        <v>43727</v>
      </c>
      <c r="H3966" s="2">
        <v>43731</v>
      </c>
      <c r="I3966" s="1" t="s">
        <v>32</v>
      </c>
      <c r="J3966">
        <v>20</v>
      </c>
      <c r="K3966" s="1" t="s">
        <v>225</v>
      </c>
      <c r="L3966">
        <v>30</v>
      </c>
      <c r="M3966" s="1" t="s">
        <v>166</v>
      </c>
      <c r="N3966">
        <v>10</v>
      </c>
      <c r="O3966" s="1" t="s">
        <v>162</v>
      </c>
      <c r="P3966">
        <v>8</v>
      </c>
      <c r="Q3966">
        <v>0.1</v>
      </c>
      <c r="R3966">
        <v>850.9</v>
      </c>
      <c r="S3966">
        <v>433.959</v>
      </c>
      <c r="T3966">
        <v>3471.672</v>
      </c>
      <c r="U3966">
        <v>6126.48</v>
      </c>
      <c r="V3966">
        <f>Sales[[#This Row],[Total Revenue]]-Sales[[#This Row],[Total Buying]]</f>
        <v>2654.8079999999995</v>
      </c>
      <c r="W3966">
        <v>119</v>
      </c>
      <c r="X3966" s="1" t="s">
        <v>710</v>
      </c>
      <c r="Y3966" s="1" t="s">
        <v>711</v>
      </c>
      <c r="Z3966" s="1" t="s">
        <v>306</v>
      </c>
      <c r="AA3966" s="1" t="s">
        <v>307</v>
      </c>
      <c r="AB3966" s="1" t="s">
        <v>56</v>
      </c>
      <c r="AC3966" s="1" t="s">
        <v>307</v>
      </c>
      <c r="AD3966">
        <v>73446</v>
      </c>
      <c r="AE3966">
        <v>50778</v>
      </c>
    </row>
    <row r="3967" spans="1:31" x14ac:dyDescent="0.3">
      <c r="A3967" s="1" t="s">
        <v>4801</v>
      </c>
      <c r="B3967" s="1" t="s">
        <v>47</v>
      </c>
      <c r="C3967" s="1" t="s">
        <v>77</v>
      </c>
      <c r="D3967" s="2">
        <v>43600</v>
      </c>
      <c r="E3967" s="2">
        <v>43720</v>
      </c>
      <c r="F3967" s="2" t="str">
        <f>TEXT(Sales[[#This Row],[OrderDate]],"dd")</f>
        <v>12</v>
      </c>
      <c r="G3967" s="2">
        <v>43746</v>
      </c>
      <c r="H3967" s="2">
        <v>43754</v>
      </c>
      <c r="I3967" s="1" t="s">
        <v>32</v>
      </c>
      <c r="J3967">
        <v>19</v>
      </c>
      <c r="K3967" s="1" t="s">
        <v>97</v>
      </c>
      <c r="L3967">
        <v>50</v>
      </c>
      <c r="M3967" s="1" t="s">
        <v>427</v>
      </c>
      <c r="N3967">
        <v>23</v>
      </c>
      <c r="O3967" s="1" t="s">
        <v>103</v>
      </c>
      <c r="P3967">
        <v>7</v>
      </c>
      <c r="Q3967">
        <v>0.15</v>
      </c>
      <c r="R3967">
        <v>1072</v>
      </c>
      <c r="S3967">
        <v>707.52</v>
      </c>
      <c r="T3967">
        <v>4952.6399999999994</v>
      </c>
      <c r="U3967">
        <v>6378.4000000000005</v>
      </c>
      <c r="V3967">
        <f>Sales[[#This Row],[Total Revenue]]-Sales[[#This Row],[Total Buying]]</f>
        <v>1425.7600000000011</v>
      </c>
      <c r="W3967">
        <v>89</v>
      </c>
      <c r="X3967" s="1" t="s">
        <v>1489</v>
      </c>
      <c r="Y3967" s="1" t="s">
        <v>191</v>
      </c>
      <c r="Z3967" s="1" t="s">
        <v>158</v>
      </c>
      <c r="AA3967" s="1" t="s">
        <v>159</v>
      </c>
      <c r="AB3967" s="1" t="s">
        <v>116</v>
      </c>
      <c r="AC3967" s="1" t="s">
        <v>159</v>
      </c>
      <c r="AD3967">
        <v>30816</v>
      </c>
      <c r="AE3967">
        <v>69189</v>
      </c>
    </row>
    <row r="3968" spans="1:31" x14ac:dyDescent="0.3">
      <c r="A3968" s="1" t="s">
        <v>4802</v>
      </c>
      <c r="B3968" s="1" t="s">
        <v>30</v>
      </c>
      <c r="C3968" s="1" t="s">
        <v>77</v>
      </c>
      <c r="D3968" s="2">
        <v>43600</v>
      </c>
      <c r="E3968" s="2">
        <v>43720</v>
      </c>
      <c r="F3968" s="2" t="str">
        <f>TEXT(Sales[[#This Row],[OrderDate]],"dd")</f>
        <v>12</v>
      </c>
      <c r="G3968" s="2">
        <v>43724</v>
      </c>
      <c r="H3968" s="2">
        <v>43727</v>
      </c>
      <c r="I3968" s="1" t="s">
        <v>32</v>
      </c>
      <c r="J3968">
        <v>1</v>
      </c>
      <c r="K3968" s="1" t="s">
        <v>78</v>
      </c>
      <c r="L3968">
        <v>39</v>
      </c>
      <c r="M3968" s="1" t="s">
        <v>520</v>
      </c>
      <c r="N3968">
        <v>44</v>
      </c>
      <c r="O3968" s="1" t="s">
        <v>206</v>
      </c>
      <c r="P3968">
        <v>6</v>
      </c>
      <c r="Q3968">
        <v>7.4999999999999997E-2</v>
      </c>
      <c r="R3968">
        <v>1025.1000000000001</v>
      </c>
      <c r="S3968">
        <v>625.31100000000004</v>
      </c>
      <c r="T3968">
        <v>3751.866</v>
      </c>
      <c r="U3968">
        <v>5689.3050000000003</v>
      </c>
      <c r="V3968">
        <f>Sales[[#This Row],[Total Revenue]]-Sales[[#This Row],[Total Buying]]</f>
        <v>1937.4390000000003</v>
      </c>
      <c r="W3968">
        <v>193</v>
      </c>
      <c r="X3968" s="1" t="s">
        <v>367</v>
      </c>
      <c r="Y3968" s="1" t="s">
        <v>368</v>
      </c>
      <c r="Z3968" s="1" t="s">
        <v>369</v>
      </c>
      <c r="AA3968" s="1" t="s">
        <v>370</v>
      </c>
      <c r="AB3968" s="1" t="s">
        <v>147</v>
      </c>
      <c r="AC3968" s="1" t="s">
        <v>370</v>
      </c>
      <c r="AD3968">
        <v>52540</v>
      </c>
      <c r="AE3968">
        <v>35884</v>
      </c>
    </row>
    <row r="3969" spans="1:31" x14ac:dyDescent="0.3">
      <c r="A3969" s="1" t="s">
        <v>4803</v>
      </c>
      <c r="B3969" s="1" t="s">
        <v>30</v>
      </c>
      <c r="C3969" s="1" t="s">
        <v>239</v>
      </c>
      <c r="D3969" s="2">
        <v>43600</v>
      </c>
      <c r="E3969" s="2">
        <v>43720</v>
      </c>
      <c r="F3969" s="2" t="str">
        <f>TEXT(Sales[[#This Row],[OrderDate]],"dd")</f>
        <v>12</v>
      </c>
      <c r="G3969" s="2">
        <v>43746</v>
      </c>
      <c r="H3969" s="2">
        <v>43756</v>
      </c>
      <c r="I3969" s="1" t="s">
        <v>32</v>
      </c>
      <c r="J3969">
        <v>10</v>
      </c>
      <c r="K3969" s="1" t="s">
        <v>121</v>
      </c>
      <c r="L3969">
        <v>23</v>
      </c>
      <c r="M3969" s="1" t="s">
        <v>354</v>
      </c>
      <c r="N3969">
        <v>21</v>
      </c>
      <c r="O3969" s="1" t="s">
        <v>131</v>
      </c>
      <c r="P3969">
        <v>3</v>
      </c>
      <c r="Q3969">
        <v>0.1</v>
      </c>
      <c r="R3969">
        <v>3926.2000000000003</v>
      </c>
      <c r="S3969">
        <v>3023.1740000000004</v>
      </c>
      <c r="T3969">
        <v>9069.5220000000008</v>
      </c>
      <c r="U3969">
        <v>10600.740000000002</v>
      </c>
      <c r="V3969">
        <f>Sales[[#This Row],[Total Revenue]]-Sales[[#This Row],[Total Buying]]</f>
        <v>1531.2180000000008</v>
      </c>
      <c r="W3969">
        <v>362</v>
      </c>
      <c r="X3969" s="1" t="s">
        <v>442</v>
      </c>
      <c r="Y3969" s="1" t="s">
        <v>443</v>
      </c>
      <c r="Z3969" s="1" t="s">
        <v>405</v>
      </c>
      <c r="AA3969" s="1" t="s">
        <v>406</v>
      </c>
      <c r="AB3969" s="1" t="s">
        <v>116</v>
      </c>
      <c r="AC3969" s="1" t="s">
        <v>406</v>
      </c>
      <c r="AD3969">
        <v>87623</v>
      </c>
      <c r="AE3969">
        <v>42386</v>
      </c>
    </row>
    <row r="3970" spans="1:31" x14ac:dyDescent="0.3">
      <c r="A3970" s="1" t="s">
        <v>4804</v>
      </c>
      <c r="B3970" s="1" t="s">
        <v>47</v>
      </c>
      <c r="C3970" s="1" t="s">
        <v>77</v>
      </c>
      <c r="D3970" s="2">
        <v>43600</v>
      </c>
      <c r="E3970" s="2">
        <v>43720</v>
      </c>
      <c r="F3970" s="2" t="str">
        <f>TEXT(Sales[[#This Row],[OrderDate]],"dd")</f>
        <v>12</v>
      </c>
      <c r="G3970" s="2">
        <v>43727</v>
      </c>
      <c r="H3970" s="2">
        <v>43736</v>
      </c>
      <c r="I3970" s="1" t="s">
        <v>32</v>
      </c>
      <c r="J3970">
        <v>15</v>
      </c>
      <c r="K3970" s="1" t="s">
        <v>134</v>
      </c>
      <c r="L3970">
        <v>29</v>
      </c>
      <c r="M3970" s="1" t="s">
        <v>429</v>
      </c>
      <c r="N3970">
        <v>14</v>
      </c>
      <c r="O3970" s="1" t="s">
        <v>438</v>
      </c>
      <c r="P3970">
        <v>4</v>
      </c>
      <c r="Q3970">
        <v>0.05</v>
      </c>
      <c r="R3970">
        <v>207.70000000000002</v>
      </c>
      <c r="S3970">
        <v>137.08200000000002</v>
      </c>
      <c r="T3970">
        <v>548.32800000000009</v>
      </c>
      <c r="U3970">
        <v>789.2600000000001</v>
      </c>
      <c r="V3970">
        <f>Sales[[#This Row],[Total Revenue]]-Sales[[#This Row],[Total Buying]]</f>
        <v>240.93200000000002</v>
      </c>
      <c r="W3970">
        <v>133</v>
      </c>
      <c r="X3970" s="1" t="s">
        <v>2462</v>
      </c>
      <c r="Y3970" s="1" t="s">
        <v>2463</v>
      </c>
      <c r="Z3970" s="1" t="s">
        <v>306</v>
      </c>
      <c r="AA3970" s="1" t="s">
        <v>307</v>
      </c>
      <c r="AB3970" s="1" t="s">
        <v>56</v>
      </c>
      <c r="AC3970" s="1" t="s">
        <v>307</v>
      </c>
      <c r="AD3970">
        <v>59221</v>
      </c>
      <c r="AE3970">
        <v>49813</v>
      </c>
    </row>
    <row r="3971" spans="1:31" x14ac:dyDescent="0.3">
      <c r="A3971" s="1" t="s">
        <v>4805</v>
      </c>
      <c r="B3971" s="1" t="s">
        <v>30</v>
      </c>
      <c r="C3971" s="1" t="s">
        <v>239</v>
      </c>
      <c r="D3971" s="2">
        <v>43600</v>
      </c>
      <c r="E3971" s="2">
        <v>43720</v>
      </c>
      <c r="F3971" s="2" t="str">
        <f>TEXT(Sales[[#This Row],[OrderDate]],"dd")</f>
        <v>12</v>
      </c>
      <c r="G3971" s="2">
        <v>43736</v>
      </c>
      <c r="H3971" s="2">
        <v>43746</v>
      </c>
      <c r="I3971" s="1" t="s">
        <v>32</v>
      </c>
      <c r="J3971">
        <v>11</v>
      </c>
      <c r="K3971" s="1" t="s">
        <v>125</v>
      </c>
      <c r="L3971">
        <v>6</v>
      </c>
      <c r="M3971" s="1" t="s">
        <v>329</v>
      </c>
      <c r="N3971">
        <v>38</v>
      </c>
      <c r="O3971" s="1" t="s">
        <v>119</v>
      </c>
      <c r="P3971">
        <v>8</v>
      </c>
      <c r="Q3971">
        <v>0.05</v>
      </c>
      <c r="R3971">
        <v>2646.5</v>
      </c>
      <c r="S3971">
        <v>1243.855</v>
      </c>
      <c r="T3971">
        <v>9950.84</v>
      </c>
      <c r="U3971">
        <v>20113.400000000001</v>
      </c>
      <c r="V3971">
        <f>Sales[[#This Row],[Total Revenue]]-Sales[[#This Row],[Total Buying]]</f>
        <v>10162.560000000001</v>
      </c>
      <c r="W3971">
        <v>331</v>
      </c>
      <c r="X3971" s="1" t="s">
        <v>1043</v>
      </c>
      <c r="Y3971" s="1" t="s">
        <v>1044</v>
      </c>
      <c r="Z3971" s="1" t="s">
        <v>251</v>
      </c>
      <c r="AA3971" s="1" t="s">
        <v>252</v>
      </c>
      <c r="AB3971" s="1" t="s">
        <v>56</v>
      </c>
      <c r="AC3971" s="1" t="s">
        <v>252</v>
      </c>
      <c r="AD3971">
        <v>47795</v>
      </c>
      <c r="AE3971">
        <v>49604</v>
      </c>
    </row>
    <row r="3972" spans="1:31" x14ac:dyDescent="0.3">
      <c r="A3972" s="1" t="s">
        <v>4806</v>
      </c>
      <c r="B3972" s="1" t="s">
        <v>47</v>
      </c>
      <c r="C3972" s="1" t="s">
        <v>77</v>
      </c>
      <c r="D3972" s="2">
        <v>43600</v>
      </c>
      <c r="E3972" s="2">
        <v>43721</v>
      </c>
      <c r="F3972" s="2" t="str">
        <f>TEXT(Sales[[#This Row],[OrderDate]],"dd")</f>
        <v>13</v>
      </c>
      <c r="G3972" s="2">
        <v>43728</v>
      </c>
      <c r="H3972" s="2">
        <v>43733</v>
      </c>
      <c r="I3972" s="1" t="s">
        <v>32</v>
      </c>
      <c r="J3972">
        <v>18</v>
      </c>
      <c r="K3972" s="1" t="s">
        <v>49</v>
      </c>
      <c r="L3972">
        <v>27</v>
      </c>
      <c r="M3972" s="1" t="s">
        <v>560</v>
      </c>
      <c r="N3972">
        <v>26</v>
      </c>
      <c r="O3972" s="1" t="s">
        <v>45</v>
      </c>
      <c r="P3972">
        <v>6</v>
      </c>
      <c r="Q3972">
        <v>0.05</v>
      </c>
      <c r="R3972">
        <v>723.6</v>
      </c>
      <c r="S3972">
        <v>361.8</v>
      </c>
      <c r="T3972">
        <v>2170.8000000000002</v>
      </c>
      <c r="U3972">
        <v>4124.5200000000004</v>
      </c>
      <c r="V3972">
        <f>Sales[[#This Row],[Total Revenue]]-Sales[[#This Row],[Total Buying]]</f>
        <v>1953.7200000000003</v>
      </c>
      <c r="W3972">
        <v>175</v>
      </c>
      <c r="X3972" s="1" t="s">
        <v>665</v>
      </c>
      <c r="Y3972" s="1" t="s">
        <v>532</v>
      </c>
      <c r="Z3972" s="1" t="s">
        <v>196</v>
      </c>
      <c r="AA3972" s="1" t="s">
        <v>197</v>
      </c>
      <c r="AB3972" s="1" t="s">
        <v>147</v>
      </c>
      <c r="AC3972" s="1" t="s">
        <v>197</v>
      </c>
      <c r="AD3972">
        <v>49006</v>
      </c>
      <c r="AE3972">
        <v>74034</v>
      </c>
    </row>
    <row r="3973" spans="1:31" x14ac:dyDescent="0.3">
      <c r="A3973" s="1" t="s">
        <v>4807</v>
      </c>
      <c r="B3973" s="1" t="s">
        <v>47</v>
      </c>
      <c r="C3973" s="1" t="s">
        <v>31</v>
      </c>
      <c r="D3973" s="2">
        <v>43600</v>
      </c>
      <c r="E3973" s="2">
        <v>43721</v>
      </c>
      <c r="F3973" s="2" t="str">
        <f>TEXT(Sales[[#This Row],[OrderDate]],"dd")</f>
        <v>13</v>
      </c>
      <c r="G3973" s="2">
        <v>43727</v>
      </c>
      <c r="H3973" s="2">
        <v>43733</v>
      </c>
      <c r="I3973" s="1" t="s">
        <v>32</v>
      </c>
      <c r="J3973">
        <v>13</v>
      </c>
      <c r="K3973" s="1" t="s">
        <v>88</v>
      </c>
      <c r="L3973">
        <v>48</v>
      </c>
      <c r="M3973" s="1" t="s">
        <v>102</v>
      </c>
      <c r="N3973">
        <v>8</v>
      </c>
      <c r="O3973" s="1" t="s">
        <v>172</v>
      </c>
      <c r="P3973">
        <v>2</v>
      </c>
      <c r="Q3973">
        <v>0.15</v>
      </c>
      <c r="R3973">
        <v>1139</v>
      </c>
      <c r="S3973">
        <v>569.5</v>
      </c>
      <c r="T3973">
        <v>1139</v>
      </c>
      <c r="U3973">
        <v>1936.3</v>
      </c>
      <c r="V3973">
        <f>Sales[[#This Row],[Total Revenue]]-Sales[[#This Row],[Total Buying]]</f>
        <v>797.3</v>
      </c>
      <c r="W3973">
        <v>231</v>
      </c>
      <c r="X3973" s="1" t="s">
        <v>569</v>
      </c>
      <c r="Y3973" s="1" t="s">
        <v>570</v>
      </c>
      <c r="Z3973" s="1" t="s">
        <v>316</v>
      </c>
      <c r="AA3973" s="1" t="s">
        <v>317</v>
      </c>
      <c r="AB3973" s="1" t="s">
        <v>56</v>
      </c>
      <c r="AC3973" s="1" t="s">
        <v>317</v>
      </c>
      <c r="AD3973">
        <v>100513</v>
      </c>
      <c r="AE3973">
        <v>50420</v>
      </c>
    </row>
    <row r="3974" spans="1:31" x14ac:dyDescent="0.3">
      <c r="A3974" s="1" t="s">
        <v>4808</v>
      </c>
      <c r="B3974" s="1" t="s">
        <v>47</v>
      </c>
      <c r="C3974" s="1" t="s">
        <v>424</v>
      </c>
      <c r="D3974" s="2">
        <v>43600</v>
      </c>
      <c r="E3974" s="2">
        <v>43721</v>
      </c>
      <c r="F3974" s="2" t="str">
        <f>TEXT(Sales[[#This Row],[OrderDate]],"dd")</f>
        <v>13</v>
      </c>
      <c r="G3974" s="2">
        <v>43739</v>
      </c>
      <c r="H3974" s="2">
        <v>43748</v>
      </c>
      <c r="I3974" s="1" t="s">
        <v>32</v>
      </c>
      <c r="J3974">
        <v>17</v>
      </c>
      <c r="K3974" s="1" t="s">
        <v>292</v>
      </c>
      <c r="L3974">
        <v>43</v>
      </c>
      <c r="M3974" s="1" t="s">
        <v>183</v>
      </c>
      <c r="N3974">
        <v>29</v>
      </c>
      <c r="O3974" s="1" t="s">
        <v>360</v>
      </c>
      <c r="P3974">
        <v>6</v>
      </c>
      <c r="Q3974">
        <v>0.3</v>
      </c>
      <c r="R3974">
        <v>5956.3</v>
      </c>
      <c r="S3974">
        <v>4050.2840000000006</v>
      </c>
      <c r="T3974">
        <v>24301.704000000005</v>
      </c>
      <c r="U3974">
        <v>25016.46</v>
      </c>
      <c r="V3974">
        <f>Sales[[#This Row],[Total Revenue]]-Sales[[#This Row],[Total Buying]]</f>
        <v>714.75599999999395</v>
      </c>
      <c r="W3974">
        <v>79</v>
      </c>
      <c r="X3974" s="1" t="s">
        <v>1450</v>
      </c>
      <c r="Y3974" s="1" t="s">
        <v>523</v>
      </c>
      <c r="Z3974" s="1" t="s">
        <v>158</v>
      </c>
      <c r="AA3974" s="1" t="s">
        <v>159</v>
      </c>
      <c r="AB3974" s="1" t="s">
        <v>116</v>
      </c>
      <c r="AC3974" s="1" t="s">
        <v>159</v>
      </c>
      <c r="AD3974">
        <v>41972</v>
      </c>
      <c r="AE3974">
        <v>90210</v>
      </c>
    </row>
    <row r="3975" spans="1:31" x14ac:dyDescent="0.3">
      <c r="A3975" s="1" t="s">
        <v>4809</v>
      </c>
      <c r="B3975" s="1" t="s">
        <v>30</v>
      </c>
      <c r="C3975" s="1" t="s">
        <v>77</v>
      </c>
      <c r="D3975" s="2">
        <v>43600</v>
      </c>
      <c r="E3975" s="2">
        <v>43721</v>
      </c>
      <c r="F3975" s="2" t="str">
        <f>TEXT(Sales[[#This Row],[OrderDate]],"dd")</f>
        <v>13</v>
      </c>
      <c r="G3975" s="2">
        <v>43739</v>
      </c>
      <c r="H3975" s="2">
        <v>43749</v>
      </c>
      <c r="I3975" s="1" t="s">
        <v>32</v>
      </c>
      <c r="J3975">
        <v>5</v>
      </c>
      <c r="K3975" s="1" t="s">
        <v>182</v>
      </c>
      <c r="L3975">
        <v>9</v>
      </c>
      <c r="M3975" s="1" t="s">
        <v>149</v>
      </c>
      <c r="N3975">
        <v>28</v>
      </c>
      <c r="O3975" s="1" t="s">
        <v>135</v>
      </c>
      <c r="P3975">
        <v>6</v>
      </c>
      <c r="Q3975">
        <v>0.2</v>
      </c>
      <c r="R3975">
        <v>857.6</v>
      </c>
      <c r="S3975">
        <v>505.98399999999998</v>
      </c>
      <c r="T3975">
        <v>3035.904</v>
      </c>
      <c r="U3975">
        <v>4116.4800000000005</v>
      </c>
      <c r="V3975">
        <f>Sales[[#This Row],[Total Revenue]]-Sales[[#This Row],[Total Buying]]</f>
        <v>1080.5760000000005</v>
      </c>
      <c r="W3975">
        <v>93</v>
      </c>
      <c r="X3975" s="1" t="s">
        <v>1506</v>
      </c>
      <c r="Y3975" s="1" t="s">
        <v>1507</v>
      </c>
      <c r="Z3975" s="1" t="s">
        <v>400</v>
      </c>
      <c r="AA3975" s="1" t="s">
        <v>401</v>
      </c>
      <c r="AB3975" s="1" t="s">
        <v>116</v>
      </c>
      <c r="AC3975" s="1" t="s">
        <v>401</v>
      </c>
      <c r="AD3975">
        <v>38991</v>
      </c>
      <c r="AE3975">
        <v>91941</v>
      </c>
    </row>
    <row r="3976" spans="1:31" x14ac:dyDescent="0.3">
      <c r="A3976" s="1" t="s">
        <v>4810</v>
      </c>
      <c r="B3976" s="1" t="s">
        <v>47</v>
      </c>
      <c r="C3976" s="1" t="s">
        <v>239</v>
      </c>
      <c r="D3976" s="2">
        <v>43600</v>
      </c>
      <c r="E3976" s="2">
        <v>43721</v>
      </c>
      <c r="F3976" s="2" t="str">
        <f>TEXT(Sales[[#This Row],[OrderDate]],"dd")</f>
        <v>13</v>
      </c>
      <c r="G3976" s="2">
        <v>43743</v>
      </c>
      <c r="H3976" s="2">
        <v>43745</v>
      </c>
      <c r="I3976" s="1" t="s">
        <v>32</v>
      </c>
      <c r="J3976">
        <v>15</v>
      </c>
      <c r="K3976" s="1" t="s">
        <v>134</v>
      </c>
      <c r="L3976">
        <v>40</v>
      </c>
      <c r="M3976" s="1" t="s">
        <v>189</v>
      </c>
      <c r="N3976">
        <v>10</v>
      </c>
      <c r="O3976" s="1" t="s">
        <v>162</v>
      </c>
      <c r="P3976">
        <v>8</v>
      </c>
      <c r="Q3976">
        <v>7.4999999999999997E-2</v>
      </c>
      <c r="R3976">
        <v>3899.4</v>
      </c>
      <c r="S3976">
        <v>2612.5980000000004</v>
      </c>
      <c r="T3976">
        <v>20900.784000000003</v>
      </c>
      <c r="U3976">
        <v>28855.56</v>
      </c>
      <c r="V3976">
        <f>Sales[[#This Row],[Total Revenue]]-Sales[[#This Row],[Total Buying]]</f>
        <v>7954.775999999998</v>
      </c>
      <c r="W3976">
        <v>350</v>
      </c>
      <c r="X3976" s="1" t="s">
        <v>974</v>
      </c>
      <c r="Y3976" s="1" t="s">
        <v>1253</v>
      </c>
      <c r="Z3976" s="1" t="s">
        <v>242</v>
      </c>
      <c r="AA3976" s="1" t="s">
        <v>243</v>
      </c>
      <c r="AB3976" s="1" t="s">
        <v>56</v>
      </c>
      <c r="AC3976" s="1" t="s">
        <v>243</v>
      </c>
      <c r="AD3976">
        <v>98441</v>
      </c>
      <c r="AE3976">
        <v>105763</v>
      </c>
    </row>
    <row r="3977" spans="1:31" x14ac:dyDescent="0.3">
      <c r="A3977" s="1" t="s">
        <v>4811</v>
      </c>
      <c r="B3977" s="1" t="s">
        <v>30</v>
      </c>
      <c r="C3977" s="1" t="s">
        <v>62</v>
      </c>
      <c r="D3977" s="2">
        <v>43600</v>
      </c>
      <c r="E3977" s="2">
        <v>43721</v>
      </c>
      <c r="F3977" s="2" t="str">
        <f>TEXT(Sales[[#This Row],[OrderDate]],"dd")</f>
        <v>13</v>
      </c>
      <c r="G3977" s="2">
        <v>43738</v>
      </c>
      <c r="H3977" s="2">
        <v>43740</v>
      </c>
      <c r="I3977" s="1" t="s">
        <v>32</v>
      </c>
      <c r="J3977">
        <v>8</v>
      </c>
      <c r="K3977" s="1" t="s">
        <v>105</v>
      </c>
      <c r="L3977">
        <v>12</v>
      </c>
      <c r="M3977" s="1" t="s">
        <v>380</v>
      </c>
      <c r="N3977">
        <v>17</v>
      </c>
      <c r="O3977" s="1" t="s">
        <v>180</v>
      </c>
      <c r="P3977">
        <v>1</v>
      </c>
      <c r="Q3977">
        <v>0.05</v>
      </c>
      <c r="R3977">
        <v>1842.5</v>
      </c>
      <c r="S3977">
        <v>1529.2749999999999</v>
      </c>
      <c r="T3977">
        <v>1529.2749999999999</v>
      </c>
      <c r="U3977">
        <v>1750.375</v>
      </c>
      <c r="V3977">
        <f>Sales[[#This Row],[Total Revenue]]-Sales[[#This Row],[Total Buying]]</f>
        <v>221.10000000000014</v>
      </c>
      <c r="W3977">
        <v>311</v>
      </c>
      <c r="X3977" s="1" t="s">
        <v>882</v>
      </c>
      <c r="Y3977" s="1" t="s">
        <v>607</v>
      </c>
      <c r="Z3977" s="1" t="s">
        <v>251</v>
      </c>
      <c r="AA3977" s="1" t="s">
        <v>252</v>
      </c>
      <c r="AB3977" s="1" t="s">
        <v>56</v>
      </c>
      <c r="AC3977" s="1" t="s">
        <v>252</v>
      </c>
      <c r="AD3977">
        <v>46193</v>
      </c>
      <c r="AE3977">
        <v>40992</v>
      </c>
    </row>
    <row r="3978" spans="1:31" x14ac:dyDescent="0.3">
      <c r="A3978" s="1" t="s">
        <v>4812</v>
      </c>
      <c r="B3978" s="1" t="s">
        <v>30</v>
      </c>
      <c r="C3978" s="1" t="s">
        <v>62</v>
      </c>
      <c r="D3978" s="2">
        <v>43600</v>
      </c>
      <c r="E3978" s="2">
        <v>43721</v>
      </c>
      <c r="F3978" s="2" t="str">
        <f>TEXT(Sales[[#This Row],[OrderDate]],"dd")</f>
        <v>13</v>
      </c>
      <c r="G3978" s="2">
        <v>43747</v>
      </c>
      <c r="H3978" s="2">
        <v>43754</v>
      </c>
      <c r="I3978" s="1" t="s">
        <v>32</v>
      </c>
      <c r="J3978">
        <v>4</v>
      </c>
      <c r="K3978" s="1" t="s">
        <v>70</v>
      </c>
      <c r="L3978">
        <v>11</v>
      </c>
      <c r="M3978" s="1" t="s">
        <v>44</v>
      </c>
      <c r="N3978">
        <v>37</v>
      </c>
      <c r="O3978" s="1" t="s">
        <v>309</v>
      </c>
      <c r="P3978">
        <v>2</v>
      </c>
      <c r="Q3978">
        <v>0.05</v>
      </c>
      <c r="R3978">
        <v>214.4</v>
      </c>
      <c r="S3978">
        <v>96.48</v>
      </c>
      <c r="T3978">
        <v>192.96</v>
      </c>
      <c r="U3978">
        <v>407.36</v>
      </c>
      <c r="V3978">
        <f>Sales[[#This Row],[Total Revenue]]-Sales[[#This Row],[Total Buying]]</f>
        <v>214.4</v>
      </c>
      <c r="W3978">
        <v>317</v>
      </c>
      <c r="X3978" s="1" t="s">
        <v>289</v>
      </c>
      <c r="Y3978" s="1" t="s">
        <v>290</v>
      </c>
      <c r="Z3978" s="1" t="s">
        <v>251</v>
      </c>
      <c r="AA3978" s="1" t="s">
        <v>252</v>
      </c>
      <c r="AB3978" s="1" t="s">
        <v>56</v>
      </c>
      <c r="AC3978" s="1" t="s">
        <v>252</v>
      </c>
      <c r="AD3978">
        <v>43745</v>
      </c>
      <c r="AE3978">
        <v>49100</v>
      </c>
    </row>
    <row r="3979" spans="1:31" x14ac:dyDescent="0.3">
      <c r="A3979" s="1" t="s">
        <v>4813</v>
      </c>
      <c r="B3979" s="1" t="s">
        <v>100</v>
      </c>
      <c r="C3979" s="1" t="s">
        <v>31</v>
      </c>
      <c r="D3979" s="2">
        <v>43600</v>
      </c>
      <c r="E3979" s="2">
        <v>43722</v>
      </c>
      <c r="F3979" s="2" t="str">
        <f>TEXT(Sales[[#This Row],[OrderDate]],"dd")</f>
        <v>14</v>
      </c>
      <c r="G3979" s="2">
        <v>43750</v>
      </c>
      <c r="H3979" s="2">
        <v>43756</v>
      </c>
      <c r="I3979" s="1" t="s">
        <v>32</v>
      </c>
      <c r="J3979">
        <v>25</v>
      </c>
      <c r="K3979" s="1" t="s">
        <v>333</v>
      </c>
      <c r="L3979">
        <v>40</v>
      </c>
      <c r="M3979" s="1" t="s">
        <v>189</v>
      </c>
      <c r="N3979">
        <v>3</v>
      </c>
      <c r="O3979" s="1" t="s">
        <v>167</v>
      </c>
      <c r="P3979">
        <v>1</v>
      </c>
      <c r="Q3979">
        <v>0.15</v>
      </c>
      <c r="R3979">
        <v>1139</v>
      </c>
      <c r="S3979">
        <v>501.16</v>
      </c>
      <c r="T3979">
        <v>501.16</v>
      </c>
      <c r="U3979">
        <v>968.15</v>
      </c>
      <c r="V3979">
        <f>Sales[[#This Row],[Total Revenue]]-Sales[[#This Row],[Total Buying]]</f>
        <v>466.98999999999995</v>
      </c>
      <c r="W3979">
        <v>240</v>
      </c>
      <c r="X3979" s="1" t="s">
        <v>1038</v>
      </c>
      <c r="Y3979" s="1" t="s">
        <v>1039</v>
      </c>
      <c r="Z3979" s="1" t="s">
        <v>1040</v>
      </c>
      <c r="AA3979" s="1" t="s">
        <v>1041</v>
      </c>
      <c r="AB3979" s="1" t="s">
        <v>147</v>
      </c>
      <c r="AC3979" s="1" t="s">
        <v>1041</v>
      </c>
      <c r="AD3979">
        <v>173764</v>
      </c>
      <c r="AE3979">
        <v>49896</v>
      </c>
    </row>
    <row r="3980" spans="1:31" x14ac:dyDescent="0.3">
      <c r="A3980" s="1" t="s">
        <v>4814</v>
      </c>
      <c r="B3980" s="1" t="s">
        <v>47</v>
      </c>
      <c r="C3980" s="1" t="s">
        <v>239</v>
      </c>
      <c r="D3980" s="2">
        <v>43600</v>
      </c>
      <c r="E3980" s="2">
        <v>43722</v>
      </c>
      <c r="F3980" s="2" t="str">
        <f>TEXT(Sales[[#This Row],[OrderDate]],"dd")</f>
        <v>14</v>
      </c>
      <c r="G3980" s="2">
        <v>43729</v>
      </c>
      <c r="H3980" s="2">
        <v>43734</v>
      </c>
      <c r="I3980" s="1" t="s">
        <v>32</v>
      </c>
      <c r="J3980">
        <v>13</v>
      </c>
      <c r="K3980" s="1" t="s">
        <v>88</v>
      </c>
      <c r="L3980">
        <v>8</v>
      </c>
      <c r="M3980" s="1" t="s">
        <v>98</v>
      </c>
      <c r="N3980">
        <v>4</v>
      </c>
      <c r="O3980" s="1" t="s">
        <v>64</v>
      </c>
      <c r="P3980">
        <v>5</v>
      </c>
      <c r="Q3980">
        <v>7.4999999999999997E-2</v>
      </c>
      <c r="R3980">
        <v>703.5</v>
      </c>
      <c r="S3980">
        <v>302.505</v>
      </c>
      <c r="T3980">
        <v>1512.5250000000001</v>
      </c>
      <c r="U3980">
        <v>3253.6875</v>
      </c>
      <c r="V3980">
        <f>Sales[[#This Row],[Total Revenue]]-Sales[[#This Row],[Total Buying]]</f>
        <v>1741.1624999999999</v>
      </c>
      <c r="W3980">
        <v>350</v>
      </c>
      <c r="X3980" s="1" t="s">
        <v>974</v>
      </c>
      <c r="Y3980" s="1" t="s">
        <v>1253</v>
      </c>
      <c r="Z3980" s="1" t="s">
        <v>242</v>
      </c>
      <c r="AA3980" s="1" t="s">
        <v>243</v>
      </c>
      <c r="AB3980" s="1" t="s">
        <v>56</v>
      </c>
      <c r="AC3980" s="1" t="s">
        <v>243</v>
      </c>
      <c r="AD3980">
        <v>98441</v>
      </c>
      <c r="AE3980">
        <v>105763</v>
      </c>
    </row>
    <row r="3981" spans="1:31" x14ac:dyDescent="0.3">
      <c r="A3981" s="1" t="s">
        <v>4815</v>
      </c>
      <c r="B3981" s="1" t="s">
        <v>47</v>
      </c>
      <c r="C3981" s="1" t="s">
        <v>77</v>
      </c>
      <c r="D3981" s="2">
        <v>43600</v>
      </c>
      <c r="E3981" s="2">
        <v>43722</v>
      </c>
      <c r="F3981" s="2" t="str">
        <f>TEXT(Sales[[#This Row],[OrderDate]],"dd")</f>
        <v>14</v>
      </c>
      <c r="G3981" s="2">
        <v>43728</v>
      </c>
      <c r="H3981" s="2">
        <v>43738</v>
      </c>
      <c r="I3981" s="1" t="s">
        <v>32</v>
      </c>
      <c r="J3981">
        <v>13</v>
      </c>
      <c r="K3981" s="1" t="s">
        <v>88</v>
      </c>
      <c r="L3981">
        <v>32</v>
      </c>
      <c r="M3981" s="1" t="s">
        <v>303</v>
      </c>
      <c r="N3981">
        <v>1</v>
      </c>
      <c r="O3981" s="1" t="s">
        <v>72</v>
      </c>
      <c r="P3981">
        <v>6</v>
      </c>
      <c r="Q3981">
        <v>0.15</v>
      </c>
      <c r="R3981">
        <v>6217.6</v>
      </c>
      <c r="S3981">
        <v>2797.92</v>
      </c>
      <c r="T3981">
        <v>16787.52</v>
      </c>
      <c r="U3981">
        <v>31709.760000000002</v>
      </c>
      <c r="V3981">
        <f>Sales[[#This Row],[Total Revenue]]-Sales[[#This Row],[Total Buying]]</f>
        <v>14922.240000000002</v>
      </c>
      <c r="W3981">
        <v>170</v>
      </c>
      <c r="X3981" s="1" t="s">
        <v>628</v>
      </c>
      <c r="Y3981" s="1" t="s">
        <v>629</v>
      </c>
      <c r="Z3981" s="1" t="s">
        <v>196</v>
      </c>
      <c r="AA3981" s="1" t="s">
        <v>197</v>
      </c>
      <c r="AB3981" s="1" t="s">
        <v>147</v>
      </c>
      <c r="AC3981" s="1" t="s">
        <v>197</v>
      </c>
      <c r="AD3981">
        <v>47239</v>
      </c>
      <c r="AE3981">
        <v>45552</v>
      </c>
    </row>
    <row r="3982" spans="1:31" x14ac:dyDescent="0.3">
      <c r="A3982" s="1" t="s">
        <v>4816</v>
      </c>
      <c r="B3982" s="1" t="s">
        <v>42</v>
      </c>
      <c r="C3982" s="1" t="s">
        <v>77</v>
      </c>
      <c r="D3982" s="2">
        <v>43600</v>
      </c>
      <c r="E3982" s="2">
        <v>43722</v>
      </c>
      <c r="F3982" s="2" t="str">
        <f>TEXT(Sales[[#This Row],[OrderDate]],"dd")</f>
        <v>14</v>
      </c>
      <c r="G3982" s="2">
        <v>43744</v>
      </c>
      <c r="H3982" s="2">
        <v>43746</v>
      </c>
      <c r="I3982" s="1" t="s">
        <v>32</v>
      </c>
      <c r="J3982">
        <v>24</v>
      </c>
      <c r="K3982" s="1" t="s">
        <v>58</v>
      </c>
      <c r="L3982">
        <v>35</v>
      </c>
      <c r="M3982" s="1" t="s">
        <v>161</v>
      </c>
      <c r="N3982">
        <v>6</v>
      </c>
      <c r="O3982" s="1" t="s">
        <v>274</v>
      </c>
      <c r="P3982">
        <v>3</v>
      </c>
      <c r="Q3982">
        <v>7.4999999999999997E-2</v>
      </c>
      <c r="R3982">
        <v>3624.7000000000003</v>
      </c>
      <c r="S3982">
        <v>3080.9950000000003</v>
      </c>
      <c r="T3982">
        <v>9242.9850000000006</v>
      </c>
      <c r="U3982">
        <v>10058.542500000001</v>
      </c>
      <c r="V3982">
        <f>Sales[[#This Row],[Total Revenue]]-Sales[[#This Row],[Total Buying]]</f>
        <v>815.5575000000008</v>
      </c>
      <c r="W3982">
        <v>145</v>
      </c>
      <c r="X3982" s="1" t="s">
        <v>1526</v>
      </c>
      <c r="Y3982" s="1" t="s">
        <v>1527</v>
      </c>
      <c r="Z3982" s="1" t="s">
        <v>457</v>
      </c>
      <c r="AA3982" s="1" t="s">
        <v>458</v>
      </c>
      <c r="AB3982" s="1" t="s">
        <v>56</v>
      </c>
      <c r="AC3982" s="1" t="s">
        <v>458</v>
      </c>
      <c r="AD3982">
        <v>52798</v>
      </c>
      <c r="AE3982">
        <v>36466</v>
      </c>
    </row>
    <row r="3983" spans="1:31" x14ac:dyDescent="0.3">
      <c r="A3983" s="1" t="s">
        <v>4817</v>
      </c>
      <c r="B3983" s="1" t="s">
        <v>30</v>
      </c>
      <c r="C3983" s="1" t="s">
        <v>48</v>
      </c>
      <c r="D3983" s="2">
        <v>43600</v>
      </c>
      <c r="E3983" s="2">
        <v>43722</v>
      </c>
      <c r="F3983" s="2" t="str">
        <f>TEXT(Sales[[#This Row],[OrderDate]],"dd")</f>
        <v>14</v>
      </c>
      <c r="G3983" s="2">
        <v>43743</v>
      </c>
      <c r="H3983" s="2">
        <v>43747</v>
      </c>
      <c r="I3983" s="1" t="s">
        <v>32</v>
      </c>
      <c r="J3983">
        <v>2</v>
      </c>
      <c r="K3983" s="1" t="s">
        <v>142</v>
      </c>
      <c r="L3983">
        <v>27</v>
      </c>
      <c r="M3983" s="1" t="s">
        <v>560</v>
      </c>
      <c r="N3983">
        <v>15</v>
      </c>
      <c r="O3983" s="1" t="s">
        <v>347</v>
      </c>
      <c r="P3983">
        <v>4</v>
      </c>
      <c r="Q3983">
        <v>0.05</v>
      </c>
      <c r="R3983">
        <v>1721.9</v>
      </c>
      <c r="S3983">
        <v>1205.33</v>
      </c>
      <c r="T3983">
        <v>4821.32</v>
      </c>
      <c r="U3983">
        <v>6543.22</v>
      </c>
      <c r="V3983">
        <f>Sales[[#This Row],[Total Revenue]]-Sales[[#This Row],[Total Buying]]</f>
        <v>1721.9000000000005</v>
      </c>
      <c r="W3983">
        <v>57</v>
      </c>
      <c r="X3983" s="1" t="s">
        <v>1060</v>
      </c>
      <c r="Y3983" s="1" t="s">
        <v>523</v>
      </c>
      <c r="Z3983" s="1" t="s">
        <v>158</v>
      </c>
      <c r="AA3983" s="1" t="s">
        <v>159</v>
      </c>
      <c r="AB3983" s="1" t="s">
        <v>116</v>
      </c>
      <c r="AC3983" s="1" t="s">
        <v>159</v>
      </c>
      <c r="AD3983">
        <v>50815</v>
      </c>
      <c r="AE3983">
        <v>60621</v>
      </c>
    </row>
    <row r="3984" spans="1:31" x14ac:dyDescent="0.3">
      <c r="A3984" s="1" t="s">
        <v>4818</v>
      </c>
      <c r="B3984" s="1" t="s">
        <v>30</v>
      </c>
      <c r="C3984" s="1" t="s">
        <v>77</v>
      </c>
      <c r="D3984" s="2">
        <v>43600</v>
      </c>
      <c r="E3984" s="2">
        <v>43722</v>
      </c>
      <c r="F3984" s="2" t="str">
        <f>TEXT(Sales[[#This Row],[OrderDate]],"dd")</f>
        <v>14</v>
      </c>
      <c r="G3984" s="2">
        <v>43746</v>
      </c>
      <c r="H3984" s="2">
        <v>43756</v>
      </c>
      <c r="I3984" s="1" t="s">
        <v>32</v>
      </c>
      <c r="J3984">
        <v>4</v>
      </c>
      <c r="K3984" s="1" t="s">
        <v>70</v>
      </c>
      <c r="L3984">
        <v>29</v>
      </c>
      <c r="M3984" s="1" t="s">
        <v>429</v>
      </c>
      <c r="N3984">
        <v>36</v>
      </c>
      <c r="O3984" s="1" t="s">
        <v>227</v>
      </c>
      <c r="P3984">
        <v>2</v>
      </c>
      <c r="Q3984">
        <v>7.4999999999999997E-2</v>
      </c>
      <c r="R3984">
        <v>1829.1000000000001</v>
      </c>
      <c r="S3984">
        <v>877.96800000000007</v>
      </c>
      <c r="T3984">
        <v>1755.9360000000001</v>
      </c>
      <c r="U3984">
        <v>3383.835</v>
      </c>
      <c r="V3984">
        <f>Sales[[#This Row],[Total Revenue]]-Sales[[#This Row],[Total Buying]]</f>
        <v>1627.8989999999999</v>
      </c>
      <c r="W3984">
        <v>147</v>
      </c>
      <c r="X3984" s="1" t="s">
        <v>782</v>
      </c>
      <c r="Y3984" s="1" t="s">
        <v>783</v>
      </c>
      <c r="Z3984" s="1" t="s">
        <v>465</v>
      </c>
      <c r="AA3984" s="1" t="s">
        <v>466</v>
      </c>
      <c r="AB3984" s="1" t="s">
        <v>147</v>
      </c>
      <c r="AC3984" s="1" t="s">
        <v>466</v>
      </c>
      <c r="AD3984">
        <v>53328</v>
      </c>
      <c r="AE3984">
        <v>53581</v>
      </c>
    </row>
    <row r="3985" spans="1:31" x14ac:dyDescent="0.3">
      <c r="A3985" s="1" t="s">
        <v>4819</v>
      </c>
      <c r="B3985" s="1" t="s">
        <v>30</v>
      </c>
      <c r="C3985" s="1" t="s">
        <v>77</v>
      </c>
      <c r="D3985" s="2">
        <v>43600</v>
      </c>
      <c r="E3985" s="2">
        <v>43722</v>
      </c>
      <c r="F3985" s="2" t="str">
        <f>TEXT(Sales[[#This Row],[OrderDate]],"dd")</f>
        <v>14</v>
      </c>
      <c r="G3985" s="2">
        <v>43741</v>
      </c>
      <c r="H3985" s="2">
        <v>43743</v>
      </c>
      <c r="I3985" s="1" t="s">
        <v>32</v>
      </c>
      <c r="J3985">
        <v>1</v>
      </c>
      <c r="K3985" s="1" t="s">
        <v>78</v>
      </c>
      <c r="L3985">
        <v>37</v>
      </c>
      <c r="M3985" s="1" t="s">
        <v>498</v>
      </c>
      <c r="N3985">
        <v>1</v>
      </c>
      <c r="O3985" s="1" t="s">
        <v>72</v>
      </c>
      <c r="P3985">
        <v>7</v>
      </c>
      <c r="Q3985">
        <v>7.4999999999999997E-2</v>
      </c>
      <c r="R3985">
        <v>6110.4000000000005</v>
      </c>
      <c r="S3985">
        <v>4643.9040000000005</v>
      </c>
      <c r="T3985">
        <v>32507.328000000001</v>
      </c>
      <c r="U3985">
        <v>39564.840000000004</v>
      </c>
      <c r="V3985">
        <f>Sales[[#This Row],[Total Revenue]]-Sales[[#This Row],[Total Buying]]</f>
        <v>7057.5120000000024</v>
      </c>
      <c r="W3985">
        <v>197</v>
      </c>
      <c r="X3985" s="1" t="s">
        <v>2858</v>
      </c>
      <c r="Y3985" s="1" t="s">
        <v>2859</v>
      </c>
      <c r="Z3985" s="1" t="s">
        <v>219</v>
      </c>
      <c r="AA3985" s="1" t="s">
        <v>220</v>
      </c>
      <c r="AB3985" s="1" t="s">
        <v>147</v>
      </c>
      <c r="AC3985" s="1" t="s">
        <v>220</v>
      </c>
      <c r="AD3985">
        <v>52711</v>
      </c>
      <c r="AE3985">
        <v>42250</v>
      </c>
    </row>
    <row r="3986" spans="1:31" x14ac:dyDescent="0.3">
      <c r="A3986" s="1" t="s">
        <v>4820</v>
      </c>
      <c r="B3986" s="1" t="s">
        <v>47</v>
      </c>
      <c r="C3986" s="1" t="s">
        <v>424</v>
      </c>
      <c r="D3986" s="2">
        <v>43600</v>
      </c>
      <c r="E3986" s="2">
        <v>43722</v>
      </c>
      <c r="F3986" s="2" t="str">
        <f>TEXT(Sales[[#This Row],[OrderDate]],"dd")</f>
        <v>14</v>
      </c>
      <c r="G3986" s="2">
        <v>43742</v>
      </c>
      <c r="H3986" s="2">
        <v>43747</v>
      </c>
      <c r="I3986" s="1" t="s">
        <v>32</v>
      </c>
      <c r="J3986">
        <v>18</v>
      </c>
      <c r="K3986" s="1" t="s">
        <v>49</v>
      </c>
      <c r="L3986">
        <v>30</v>
      </c>
      <c r="M3986" s="1" t="s">
        <v>166</v>
      </c>
      <c r="N3986">
        <v>15</v>
      </c>
      <c r="O3986" s="1" t="s">
        <v>347</v>
      </c>
      <c r="P3986">
        <v>7</v>
      </c>
      <c r="Q3986">
        <v>0.05</v>
      </c>
      <c r="R3986">
        <v>3886</v>
      </c>
      <c r="S3986">
        <v>2137.3000000000002</v>
      </c>
      <c r="T3986">
        <v>14961.100000000002</v>
      </c>
      <c r="U3986">
        <v>25841.899999999998</v>
      </c>
      <c r="V3986">
        <f>Sales[[#This Row],[Total Revenue]]-Sales[[#This Row],[Total Buying]]</f>
        <v>10880.799999999996</v>
      </c>
      <c r="W3986">
        <v>77</v>
      </c>
      <c r="X3986" s="1" t="s">
        <v>514</v>
      </c>
      <c r="Y3986" s="1" t="s">
        <v>515</v>
      </c>
      <c r="Z3986" s="1" t="s">
        <v>158</v>
      </c>
      <c r="AA3986" s="1" t="s">
        <v>159</v>
      </c>
      <c r="AB3986" s="1" t="s">
        <v>116</v>
      </c>
      <c r="AC3986" s="1" t="s">
        <v>159</v>
      </c>
      <c r="AD3986">
        <v>27365</v>
      </c>
      <c r="AE3986">
        <v>50433</v>
      </c>
    </row>
    <row r="3987" spans="1:31" x14ac:dyDescent="0.3">
      <c r="A3987" s="1" t="s">
        <v>4821</v>
      </c>
      <c r="B3987" s="1" t="s">
        <v>47</v>
      </c>
      <c r="C3987" s="1" t="s">
        <v>62</v>
      </c>
      <c r="D3987" s="2">
        <v>43600</v>
      </c>
      <c r="E3987" s="2">
        <v>43722</v>
      </c>
      <c r="F3987" s="2" t="str">
        <f>TEXT(Sales[[#This Row],[OrderDate]],"dd")</f>
        <v>14</v>
      </c>
      <c r="G3987" s="2">
        <v>43730</v>
      </c>
      <c r="H3987" s="2">
        <v>43740</v>
      </c>
      <c r="I3987" s="1" t="s">
        <v>32</v>
      </c>
      <c r="J3987">
        <v>19</v>
      </c>
      <c r="K3987" s="1" t="s">
        <v>97</v>
      </c>
      <c r="L3987">
        <v>20</v>
      </c>
      <c r="M3987" s="1" t="s">
        <v>59</v>
      </c>
      <c r="N3987">
        <v>17</v>
      </c>
      <c r="O3987" s="1" t="s">
        <v>180</v>
      </c>
      <c r="P3987">
        <v>8</v>
      </c>
      <c r="Q3987">
        <v>0.05</v>
      </c>
      <c r="R3987">
        <v>5058.5</v>
      </c>
      <c r="S3987">
        <v>3743.29</v>
      </c>
      <c r="T3987">
        <v>29946.32</v>
      </c>
      <c r="U3987">
        <v>38444.6</v>
      </c>
      <c r="V3987">
        <f>Sales[[#This Row],[Total Revenue]]-Sales[[#This Row],[Total Buying]]</f>
        <v>8498.2799999999988</v>
      </c>
      <c r="W3987">
        <v>325</v>
      </c>
      <c r="X3987" s="1" t="s">
        <v>1779</v>
      </c>
      <c r="Y3987" s="1" t="s">
        <v>1780</v>
      </c>
      <c r="Z3987" s="1" t="s">
        <v>251</v>
      </c>
      <c r="AA3987" s="1" t="s">
        <v>252</v>
      </c>
      <c r="AB3987" s="1" t="s">
        <v>56</v>
      </c>
      <c r="AC3987" s="1" t="s">
        <v>252</v>
      </c>
      <c r="AD3987">
        <v>46952</v>
      </c>
      <c r="AE3987">
        <v>47763</v>
      </c>
    </row>
    <row r="3988" spans="1:31" x14ac:dyDescent="0.3">
      <c r="A3988" s="1" t="s">
        <v>4822</v>
      </c>
      <c r="B3988" s="1" t="s">
        <v>30</v>
      </c>
      <c r="C3988" s="1" t="s">
        <v>239</v>
      </c>
      <c r="D3988" s="2">
        <v>43600</v>
      </c>
      <c r="E3988" s="2">
        <v>43722</v>
      </c>
      <c r="F3988" s="2" t="str">
        <f>TEXT(Sales[[#This Row],[OrderDate]],"dd")</f>
        <v>14</v>
      </c>
      <c r="G3988" s="2">
        <v>43742</v>
      </c>
      <c r="H3988" s="2">
        <v>43745</v>
      </c>
      <c r="I3988" s="1" t="s">
        <v>32</v>
      </c>
      <c r="J3988">
        <v>2</v>
      </c>
      <c r="K3988" s="1" t="s">
        <v>142</v>
      </c>
      <c r="L3988">
        <v>31</v>
      </c>
      <c r="M3988" s="1" t="s">
        <v>374</v>
      </c>
      <c r="N3988">
        <v>43</v>
      </c>
      <c r="O3988" s="1" t="s">
        <v>580</v>
      </c>
      <c r="P3988">
        <v>7</v>
      </c>
      <c r="Q3988">
        <v>0.1</v>
      </c>
      <c r="R3988">
        <v>1092.1000000000001</v>
      </c>
      <c r="S3988">
        <v>775.39100000000008</v>
      </c>
      <c r="T3988">
        <v>5427.737000000001</v>
      </c>
      <c r="U3988">
        <v>6880.2300000000005</v>
      </c>
      <c r="V3988">
        <f>Sales[[#This Row],[Total Revenue]]-Sales[[#This Row],[Total Buying]]</f>
        <v>1452.4929999999995</v>
      </c>
      <c r="W3988">
        <v>352</v>
      </c>
      <c r="X3988" s="1" t="s">
        <v>919</v>
      </c>
      <c r="Y3988" s="1" t="s">
        <v>920</v>
      </c>
      <c r="Z3988" s="1" t="s">
        <v>242</v>
      </c>
      <c r="AA3988" s="1" t="s">
        <v>243</v>
      </c>
      <c r="AB3988" s="1" t="s">
        <v>56</v>
      </c>
      <c r="AC3988" s="1" t="s">
        <v>243</v>
      </c>
      <c r="AD3988">
        <v>52940</v>
      </c>
      <c r="AE3988">
        <v>49190</v>
      </c>
    </row>
    <row r="3989" spans="1:31" x14ac:dyDescent="0.3">
      <c r="A3989" s="1" t="s">
        <v>4823</v>
      </c>
      <c r="B3989" s="1" t="s">
        <v>47</v>
      </c>
      <c r="C3989" s="1" t="s">
        <v>62</v>
      </c>
      <c r="D3989" s="2">
        <v>43600</v>
      </c>
      <c r="E3989" s="2">
        <v>43722</v>
      </c>
      <c r="F3989" s="2" t="str">
        <f>TEXT(Sales[[#This Row],[OrderDate]],"dd")</f>
        <v>14</v>
      </c>
      <c r="G3989" s="2">
        <v>43748</v>
      </c>
      <c r="H3989" s="2">
        <v>43753</v>
      </c>
      <c r="I3989" s="1" t="s">
        <v>32</v>
      </c>
      <c r="J3989">
        <v>15</v>
      </c>
      <c r="K3989" s="1" t="s">
        <v>134</v>
      </c>
      <c r="L3989">
        <v>4</v>
      </c>
      <c r="M3989" s="1" t="s">
        <v>92</v>
      </c>
      <c r="N3989">
        <v>40</v>
      </c>
      <c r="O3989" s="1" t="s">
        <v>199</v>
      </c>
      <c r="P3989">
        <v>8</v>
      </c>
      <c r="Q3989">
        <v>7.4999999999999997E-2</v>
      </c>
      <c r="R3989">
        <v>1949.7</v>
      </c>
      <c r="S3989">
        <v>896.86200000000008</v>
      </c>
      <c r="T3989">
        <v>7174.8960000000006</v>
      </c>
      <c r="U3989">
        <v>14427.78</v>
      </c>
      <c r="V3989">
        <f>Sales[[#This Row],[Total Revenue]]-Sales[[#This Row],[Total Buying]]</f>
        <v>7252.884</v>
      </c>
      <c r="W3989">
        <v>318</v>
      </c>
      <c r="X3989" s="1" t="s">
        <v>832</v>
      </c>
      <c r="Y3989" s="1" t="s">
        <v>641</v>
      </c>
      <c r="Z3989" s="1" t="s">
        <v>251</v>
      </c>
      <c r="AA3989" s="1" t="s">
        <v>252</v>
      </c>
      <c r="AB3989" s="1" t="s">
        <v>56</v>
      </c>
      <c r="AC3989" s="1" t="s">
        <v>252</v>
      </c>
      <c r="AD3989">
        <v>220682</v>
      </c>
      <c r="AE3989">
        <v>42772</v>
      </c>
    </row>
    <row r="3990" spans="1:31" x14ac:dyDescent="0.3">
      <c r="A3990" s="1" t="s">
        <v>4824</v>
      </c>
      <c r="B3990" s="1" t="s">
        <v>47</v>
      </c>
      <c r="C3990" s="1" t="s">
        <v>77</v>
      </c>
      <c r="D3990" s="2">
        <v>43600</v>
      </c>
      <c r="E3990" s="2">
        <v>43722</v>
      </c>
      <c r="F3990" s="2" t="str">
        <f>TEXT(Sales[[#This Row],[OrderDate]],"dd")</f>
        <v>14</v>
      </c>
      <c r="G3990" s="2">
        <v>43741</v>
      </c>
      <c r="H3990" s="2">
        <v>43746</v>
      </c>
      <c r="I3990" s="1" t="s">
        <v>32</v>
      </c>
      <c r="J3990">
        <v>15</v>
      </c>
      <c r="K3990" s="1" t="s">
        <v>134</v>
      </c>
      <c r="L3990">
        <v>23</v>
      </c>
      <c r="M3990" s="1" t="s">
        <v>354</v>
      </c>
      <c r="N3990">
        <v>13</v>
      </c>
      <c r="O3990" s="1" t="s">
        <v>193</v>
      </c>
      <c r="P3990">
        <v>2</v>
      </c>
      <c r="Q3990">
        <v>0.15</v>
      </c>
      <c r="R3990">
        <v>3886</v>
      </c>
      <c r="S3990">
        <v>3225.3799999999997</v>
      </c>
      <c r="T3990">
        <v>6450.7599999999993</v>
      </c>
      <c r="U3990">
        <v>6606.2</v>
      </c>
      <c r="V3990">
        <f>Sales[[#This Row],[Total Revenue]]-Sales[[#This Row],[Total Buying]]</f>
        <v>155.44000000000051</v>
      </c>
      <c r="W3990">
        <v>166</v>
      </c>
      <c r="X3990" s="1" t="s">
        <v>1110</v>
      </c>
      <c r="Y3990" s="1" t="s">
        <v>1111</v>
      </c>
      <c r="Z3990" s="1" t="s">
        <v>196</v>
      </c>
      <c r="AA3990" s="1" t="s">
        <v>197</v>
      </c>
      <c r="AB3990" s="1" t="s">
        <v>147</v>
      </c>
      <c r="AC3990" s="1" t="s">
        <v>197</v>
      </c>
      <c r="AD3990">
        <v>50073</v>
      </c>
      <c r="AE3990">
        <v>109468</v>
      </c>
    </row>
    <row r="3991" spans="1:31" x14ac:dyDescent="0.3">
      <c r="A3991" s="1" t="s">
        <v>4825</v>
      </c>
      <c r="B3991" s="1" t="s">
        <v>100</v>
      </c>
      <c r="C3991" s="1" t="s">
        <v>31</v>
      </c>
      <c r="D3991" s="2">
        <v>43600</v>
      </c>
      <c r="E3991" s="2">
        <v>43723</v>
      </c>
      <c r="F3991" s="2" t="str">
        <f>TEXT(Sales[[#This Row],[OrderDate]],"dd")</f>
        <v>15</v>
      </c>
      <c r="G3991" s="2">
        <v>43736</v>
      </c>
      <c r="H3991" s="2">
        <v>43738</v>
      </c>
      <c r="I3991" s="1" t="s">
        <v>32</v>
      </c>
      <c r="J3991">
        <v>26</v>
      </c>
      <c r="K3991" s="1" t="s">
        <v>247</v>
      </c>
      <c r="L3991">
        <v>27</v>
      </c>
      <c r="M3991" s="1" t="s">
        <v>560</v>
      </c>
      <c r="N3991">
        <v>26</v>
      </c>
      <c r="O3991" s="1" t="s">
        <v>45</v>
      </c>
      <c r="P3991">
        <v>4</v>
      </c>
      <c r="Q3991">
        <v>0.05</v>
      </c>
      <c r="R3991">
        <v>3376.8</v>
      </c>
      <c r="S3991">
        <v>1553.3280000000002</v>
      </c>
      <c r="T3991">
        <v>6213.3120000000008</v>
      </c>
      <c r="U3991">
        <v>12831.84</v>
      </c>
      <c r="V3991">
        <f>Sales[[#This Row],[Total Revenue]]-Sales[[#This Row],[Total Buying]]</f>
        <v>6618.5279999999993</v>
      </c>
      <c r="W3991">
        <v>257</v>
      </c>
      <c r="X3991" s="1" t="s">
        <v>1206</v>
      </c>
      <c r="Y3991" s="1" t="s">
        <v>387</v>
      </c>
      <c r="Z3991" s="1" t="s">
        <v>388</v>
      </c>
      <c r="AA3991" s="1" t="s">
        <v>389</v>
      </c>
      <c r="AB3991" s="1" t="s">
        <v>116</v>
      </c>
      <c r="AC3991" s="1" t="s">
        <v>389</v>
      </c>
      <c r="AD3991">
        <v>60366</v>
      </c>
      <c r="AE3991">
        <v>39586</v>
      </c>
    </row>
    <row r="3992" spans="1:31" x14ac:dyDescent="0.3">
      <c r="A3992" s="1" t="s">
        <v>4826</v>
      </c>
      <c r="B3992" s="1" t="s">
        <v>47</v>
      </c>
      <c r="C3992" s="1" t="s">
        <v>48</v>
      </c>
      <c r="D3992" s="2">
        <v>43600</v>
      </c>
      <c r="E3992" s="2">
        <v>43723</v>
      </c>
      <c r="F3992" s="2" t="str">
        <f>TEXT(Sales[[#This Row],[OrderDate]],"dd")</f>
        <v>15</v>
      </c>
      <c r="G3992" s="2">
        <v>43729</v>
      </c>
      <c r="H3992" s="2">
        <v>43737</v>
      </c>
      <c r="I3992" s="1" t="s">
        <v>32</v>
      </c>
      <c r="J3992">
        <v>18</v>
      </c>
      <c r="K3992" s="1" t="s">
        <v>49</v>
      </c>
      <c r="L3992">
        <v>15</v>
      </c>
      <c r="M3992" s="1" t="s">
        <v>34</v>
      </c>
      <c r="N3992">
        <v>20</v>
      </c>
      <c r="O3992" s="1" t="s">
        <v>245</v>
      </c>
      <c r="P3992">
        <v>6</v>
      </c>
      <c r="Q3992">
        <v>0.05</v>
      </c>
      <c r="R3992">
        <v>180.9</v>
      </c>
      <c r="S3992">
        <v>86.831999999999994</v>
      </c>
      <c r="T3992">
        <v>520.99199999999996</v>
      </c>
      <c r="U3992">
        <v>1031.1300000000001</v>
      </c>
      <c r="V3992">
        <f>Sales[[#This Row],[Total Revenue]]-Sales[[#This Row],[Total Buying]]</f>
        <v>510.13800000000015</v>
      </c>
      <c r="W3992">
        <v>47</v>
      </c>
      <c r="X3992" s="1" t="s">
        <v>1948</v>
      </c>
      <c r="Y3992" s="1" t="s">
        <v>191</v>
      </c>
      <c r="Z3992" s="1" t="s">
        <v>158</v>
      </c>
      <c r="AA3992" s="1" t="s">
        <v>159</v>
      </c>
      <c r="AB3992" s="1" t="s">
        <v>116</v>
      </c>
      <c r="AC3992" s="1" t="s">
        <v>159</v>
      </c>
      <c r="AD3992">
        <v>164406</v>
      </c>
      <c r="AE3992">
        <v>52783</v>
      </c>
    </row>
    <row r="3993" spans="1:31" x14ac:dyDescent="0.3">
      <c r="A3993" s="1" t="s">
        <v>4827</v>
      </c>
      <c r="B3993" s="1" t="s">
        <v>42</v>
      </c>
      <c r="C3993" s="1" t="s">
        <v>62</v>
      </c>
      <c r="D3993" s="2">
        <v>43600</v>
      </c>
      <c r="E3993" s="2">
        <v>43723</v>
      </c>
      <c r="F3993" s="2" t="str">
        <f>TEXT(Sales[[#This Row],[OrderDate]],"dd")</f>
        <v>15</v>
      </c>
      <c r="G3993" s="2">
        <v>43734</v>
      </c>
      <c r="H3993" s="2">
        <v>43743</v>
      </c>
      <c r="I3993" s="1" t="s">
        <v>32</v>
      </c>
      <c r="J3993">
        <v>21</v>
      </c>
      <c r="K3993" s="1" t="s">
        <v>43</v>
      </c>
      <c r="L3993">
        <v>47</v>
      </c>
      <c r="M3993" s="1" t="s">
        <v>267</v>
      </c>
      <c r="N3993">
        <v>22</v>
      </c>
      <c r="O3993" s="1" t="s">
        <v>128</v>
      </c>
      <c r="P3993">
        <v>5</v>
      </c>
      <c r="Q3993">
        <v>0.1</v>
      </c>
      <c r="R3993">
        <v>247.9</v>
      </c>
      <c r="S3993">
        <v>205.75700000000001</v>
      </c>
      <c r="T3993">
        <v>1028.7850000000001</v>
      </c>
      <c r="U3993">
        <v>1115.5500000000002</v>
      </c>
      <c r="V3993">
        <f>Sales[[#This Row],[Total Revenue]]-Sales[[#This Row],[Total Buying]]</f>
        <v>86.7650000000001</v>
      </c>
      <c r="W3993">
        <v>283</v>
      </c>
      <c r="X3993" s="1" t="s">
        <v>955</v>
      </c>
      <c r="Y3993" s="1" t="s">
        <v>956</v>
      </c>
      <c r="Z3993" s="1" t="s">
        <v>145</v>
      </c>
      <c r="AA3993" s="1" t="s">
        <v>146</v>
      </c>
      <c r="AB3993" s="1" t="s">
        <v>147</v>
      </c>
      <c r="AC3993" s="1" t="s">
        <v>146</v>
      </c>
      <c r="AD3993">
        <v>117531</v>
      </c>
      <c r="AE3993">
        <v>33687</v>
      </c>
    </row>
    <row r="3994" spans="1:31" x14ac:dyDescent="0.3">
      <c r="A3994" s="1" t="s">
        <v>4828</v>
      </c>
      <c r="B3994" s="1" t="s">
        <v>30</v>
      </c>
      <c r="C3994" s="1" t="s">
        <v>62</v>
      </c>
      <c r="D3994" s="2">
        <v>43600</v>
      </c>
      <c r="E3994" s="2">
        <v>43723</v>
      </c>
      <c r="F3994" s="2" t="str">
        <f>TEXT(Sales[[#This Row],[OrderDate]],"dd")</f>
        <v>15</v>
      </c>
      <c r="G3994" s="2">
        <v>43745</v>
      </c>
      <c r="H3994" s="2">
        <v>43747</v>
      </c>
      <c r="I3994" s="1" t="s">
        <v>32</v>
      </c>
      <c r="J3994">
        <v>3</v>
      </c>
      <c r="K3994" s="1" t="s">
        <v>154</v>
      </c>
      <c r="L3994">
        <v>20</v>
      </c>
      <c r="M3994" s="1" t="s">
        <v>59</v>
      </c>
      <c r="N3994">
        <v>14</v>
      </c>
      <c r="O3994" s="1" t="s">
        <v>438</v>
      </c>
      <c r="P3994">
        <v>1</v>
      </c>
      <c r="Q3994">
        <v>0.05</v>
      </c>
      <c r="R3994">
        <v>3135.6</v>
      </c>
      <c r="S3994">
        <v>2508.48</v>
      </c>
      <c r="T3994">
        <v>2508.48</v>
      </c>
      <c r="U3994">
        <v>2978.8199999999997</v>
      </c>
      <c r="V3994">
        <f>Sales[[#This Row],[Total Revenue]]-Sales[[#This Row],[Total Buying]]</f>
        <v>470.33999999999969</v>
      </c>
      <c r="W3994">
        <v>273</v>
      </c>
      <c r="X3994" s="1" t="s">
        <v>949</v>
      </c>
      <c r="Y3994" s="1" t="s">
        <v>37</v>
      </c>
      <c r="Z3994" s="1" t="s">
        <v>38</v>
      </c>
      <c r="AA3994" s="1" t="s">
        <v>39</v>
      </c>
      <c r="AB3994" s="1" t="s">
        <v>40</v>
      </c>
      <c r="AC3994" s="1" t="s">
        <v>39</v>
      </c>
      <c r="AD3994">
        <v>39425</v>
      </c>
      <c r="AE3994">
        <v>112693</v>
      </c>
    </row>
    <row r="3995" spans="1:31" x14ac:dyDescent="0.3">
      <c r="A3995" s="1" t="s">
        <v>4829</v>
      </c>
      <c r="B3995" s="1" t="s">
        <v>42</v>
      </c>
      <c r="C3995" s="1" t="s">
        <v>48</v>
      </c>
      <c r="D3995" s="2">
        <v>43600</v>
      </c>
      <c r="E3995" s="2">
        <v>43723</v>
      </c>
      <c r="F3995" s="2" t="str">
        <f>TEXT(Sales[[#This Row],[OrderDate]],"dd")</f>
        <v>15</v>
      </c>
      <c r="G3995" s="2">
        <v>43729</v>
      </c>
      <c r="H3995" s="2">
        <v>43732</v>
      </c>
      <c r="I3995" s="1" t="s">
        <v>32</v>
      </c>
      <c r="J3995">
        <v>21</v>
      </c>
      <c r="K3995" s="1" t="s">
        <v>43</v>
      </c>
      <c r="L3995">
        <v>19</v>
      </c>
      <c r="M3995" s="1" t="s">
        <v>346</v>
      </c>
      <c r="N3995">
        <v>2</v>
      </c>
      <c r="O3995" s="1" t="s">
        <v>394</v>
      </c>
      <c r="P3995">
        <v>5</v>
      </c>
      <c r="Q3995">
        <v>0.1</v>
      </c>
      <c r="R3995">
        <v>2485.7000000000003</v>
      </c>
      <c r="S3995">
        <v>1739.99</v>
      </c>
      <c r="T3995">
        <v>8699.9500000000007</v>
      </c>
      <c r="U3995">
        <v>11185.650000000001</v>
      </c>
      <c r="V3995">
        <f>Sales[[#This Row],[Total Revenue]]-Sales[[#This Row],[Total Buying]]</f>
        <v>2485.7000000000007</v>
      </c>
      <c r="W3995">
        <v>24</v>
      </c>
      <c r="X3995" s="1" t="s">
        <v>279</v>
      </c>
      <c r="Y3995" s="1" t="s">
        <v>157</v>
      </c>
      <c r="Z3995" s="1" t="s">
        <v>158</v>
      </c>
      <c r="AA3995" s="1" t="s">
        <v>159</v>
      </c>
      <c r="AB3995" s="1" t="s">
        <v>116</v>
      </c>
      <c r="AC3995" s="1" t="s">
        <v>159</v>
      </c>
      <c r="AD3995">
        <v>45409</v>
      </c>
      <c r="AE3995">
        <v>68318</v>
      </c>
    </row>
    <row r="3996" spans="1:31" x14ac:dyDescent="0.3">
      <c r="A3996" s="1" t="s">
        <v>4830</v>
      </c>
      <c r="B3996" s="1" t="s">
        <v>47</v>
      </c>
      <c r="C3996" s="1" t="s">
        <v>31</v>
      </c>
      <c r="D3996" s="2">
        <v>43600</v>
      </c>
      <c r="E3996" s="2">
        <v>43723</v>
      </c>
      <c r="F3996" s="2" t="str">
        <f>TEXT(Sales[[#This Row],[OrderDate]],"dd")</f>
        <v>15</v>
      </c>
      <c r="G3996" s="2">
        <v>43737</v>
      </c>
      <c r="H3996" s="2">
        <v>43744</v>
      </c>
      <c r="I3996" s="1" t="s">
        <v>32</v>
      </c>
      <c r="J3996">
        <v>20</v>
      </c>
      <c r="K3996" s="1" t="s">
        <v>225</v>
      </c>
      <c r="L3996">
        <v>49</v>
      </c>
      <c r="M3996" s="1" t="s">
        <v>74</v>
      </c>
      <c r="N3996">
        <v>25</v>
      </c>
      <c r="O3996" s="1" t="s">
        <v>216</v>
      </c>
      <c r="P3996">
        <v>2</v>
      </c>
      <c r="Q3996">
        <v>0.15</v>
      </c>
      <c r="R3996">
        <v>4013.3</v>
      </c>
      <c r="S3996">
        <v>3210.6400000000003</v>
      </c>
      <c r="T3996">
        <v>6421.2800000000007</v>
      </c>
      <c r="U3996">
        <v>6822.6100000000006</v>
      </c>
      <c r="V3996">
        <f>Sales[[#This Row],[Total Revenue]]-Sales[[#This Row],[Total Buying]]</f>
        <v>401.32999999999993</v>
      </c>
      <c r="W3996">
        <v>208</v>
      </c>
      <c r="X3996" s="1" t="s">
        <v>1284</v>
      </c>
      <c r="Y3996" s="1" t="s">
        <v>731</v>
      </c>
      <c r="Z3996" s="1" t="s">
        <v>586</v>
      </c>
      <c r="AA3996" s="1" t="s">
        <v>587</v>
      </c>
      <c r="AB3996" s="1" t="s">
        <v>40</v>
      </c>
      <c r="AC3996" s="1" t="s">
        <v>587</v>
      </c>
      <c r="AD3996">
        <v>38489</v>
      </c>
      <c r="AE3996">
        <v>48002</v>
      </c>
    </row>
    <row r="3997" spans="1:31" x14ac:dyDescent="0.3">
      <c r="A3997" s="1" t="s">
        <v>4831</v>
      </c>
      <c r="B3997" s="1" t="s">
        <v>30</v>
      </c>
      <c r="C3997" s="1" t="s">
        <v>48</v>
      </c>
      <c r="D3997" s="2">
        <v>43600</v>
      </c>
      <c r="E3997" s="2">
        <v>43723</v>
      </c>
      <c r="F3997" s="2" t="str">
        <f>TEXT(Sales[[#This Row],[OrderDate]],"dd")</f>
        <v>15</v>
      </c>
      <c r="G3997" s="2">
        <v>43749</v>
      </c>
      <c r="H3997" s="2">
        <v>43750</v>
      </c>
      <c r="I3997" s="1" t="s">
        <v>32</v>
      </c>
      <c r="J3997">
        <v>12</v>
      </c>
      <c r="K3997" s="1" t="s">
        <v>208</v>
      </c>
      <c r="L3997">
        <v>29</v>
      </c>
      <c r="M3997" s="1" t="s">
        <v>429</v>
      </c>
      <c r="N3997">
        <v>31</v>
      </c>
      <c r="O3997" s="1" t="s">
        <v>470</v>
      </c>
      <c r="P3997">
        <v>2</v>
      </c>
      <c r="Q3997">
        <v>7.4999999999999997E-2</v>
      </c>
      <c r="R3997">
        <v>6351.6</v>
      </c>
      <c r="S3997">
        <v>3048.768</v>
      </c>
      <c r="T3997">
        <v>6097.5360000000001</v>
      </c>
      <c r="U3997">
        <v>11750.460000000001</v>
      </c>
      <c r="V3997">
        <f>Sales[[#This Row],[Total Revenue]]-Sales[[#This Row],[Total Buying]]</f>
        <v>5652.9240000000009</v>
      </c>
      <c r="W3997">
        <v>35</v>
      </c>
      <c r="X3997" s="1" t="s">
        <v>1198</v>
      </c>
      <c r="Y3997" s="1" t="s">
        <v>461</v>
      </c>
      <c r="Z3997" s="1" t="s">
        <v>158</v>
      </c>
      <c r="AA3997" s="1" t="s">
        <v>159</v>
      </c>
      <c r="AB3997" s="1" t="s">
        <v>116</v>
      </c>
      <c r="AC3997" s="1" t="s">
        <v>159</v>
      </c>
      <c r="AD3997">
        <v>49975</v>
      </c>
      <c r="AE3997">
        <v>64824</v>
      </c>
    </row>
    <row r="3998" spans="1:31" x14ac:dyDescent="0.3">
      <c r="A3998" s="1" t="s">
        <v>4832</v>
      </c>
      <c r="B3998" s="1" t="s">
        <v>100</v>
      </c>
      <c r="C3998" s="1" t="s">
        <v>48</v>
      </c>
      <c r="D3998" s="2">
        <v>43600</v>
      </c>
      <c r="E3998" s="2">
        <v>43723</v>
      </c>
      <c r="F3998" s="2" t="str">
        <f>TEXT(Sales[[#This Row],[OrderDate]],"dd")</f>
        <v>15</v>
      </c>
      <c r="G3998" s="2">
        <v>43736</v>
      </c>
      <c r="H3998" s="2">
        <v>43744</v>
      </c>
      <c r="I3998" s="1" t="s">
        <v>32</v>
      </c>
      <c r="J3998">
        <v>27</v>
      </c>
      <c r="K3998" s="1" t="s">
        <v>179</v>
      </c>
      <c r="L3998">
        <v>38</v>
      </c>
      <c r="M3998" s="1" t="s">
        <v>226</v>
      </c>
      <c r="N3998">
        <v>21</v>
      </c>
      <c r="O3998" s="1" t="s">
        <v>131</v>
      </c>
      <c r="P3998">
        <v>6</v>
      </c>
      <c r="Q3998">
        <v>0.2</v>
      </c>
      <c r="R3998">
        <v>1152.4000000000001</v>
      </c>
      <c r="S3998">
        <v>645.34400000000016</v>
      </c>
      <c r="T3998">
        <v>3872.0640000000012</v>
      </c>
      <c r="U3998">
        <v>5531.52</v>
      </c>
      <c r="V3998">
        <f>Sales[[#This Row],[Total Revenue]]-Sales[[#This Row],[Total Buying]]</f>
        <v>1659.4559999999992</v>
      </c>
      <c r="W3998">
        <v>40</v>
      </c>
      <c r="X3998" s="1" t="s">
        <v>395</v>
      </c>
      <c r="Y3998" s="1" t="s">
        <v>191</v>
      </c>
      <c r="Z3998" s="1" t="s">
        <v>158</v>
      </c>
      <c r="AA3998" s="1" t="s">
        <v>159</v>
      </c>
      <c r="AB3998" s="1" t="s">
        <v>116</v>
      </c>
      <c r="AC3998" s="1" t="s">
        <v>159</v>
      </c>
      <c r="AD3998">
        <v>71498</v>
      </c>
      <c r="AE3998">
        <v>52574</v>
      </c>
    </row>
    <row r="3999" spans="1:31" x14ac:dyDescent="0.3">
      <c r="A3999" s="1" t="s">
        <v>4833</v>
      </c>
      <c r="B3999" s="1" t="s">
        <v>100</v>
      </c>
      <c r="C3999" s="1" t="s">
        <v>424</v>
      </c>
      <c r="D3999" s="2">
        <v>43600</v>
      </c>
      <c r="E3999" s="2">
        <v>43724</v>
      </c>
      <c r="F3999" s="2" t="str">
        <f>TEXT(Sales[[#This Row],[OrderDate]],"dd")</f>
        <v>16</v>
      </c>
      <c r="G3999" s="2">
        <v>43748</v>
      </c>
      <c r="H3999" s="2">
        <v>43758</v>
      </c>
      <c r="I3999" s="1" t="s">
        <v>32</v>
      </c>
      <c r="J3999">
        <v>27</v>
      </c>
      <c r="K3999" s="1" t="s">
        <v>179</v>
      </c>
      <c r="L3999">
        <v>40</v>
      </c>
      <c r="M3999" s="1" t="s">
        <v>189</v>
      </c>
      <c r="N3999">
        <v>33</v>
      </c>
      <c r="O3999" s="1" t="s">
        <v>75</v>
      </c>
      <c r="P3999">
        <v>2</v>
      </c>
      <c r="Q3999">
        <v>0.05</v>
      </c>
      <c r="R3999">
        <v>1005</v>
      </c>
      <c r="S3999">
        <v>723.6</v>
      </c>
      <c r="T3999">
        <v>1447.2</v>
      </c>
      <c r="U3999">
        <v>1909.5</v>
      </c>
      <c r="V3999">
        <f>Sales[[#This Row],[Total Revenue]]-Sales[[#This Row],[Total Buying]]</f>
        <v>462.29999999999995</v>
      </c>
      <c r="W3999">
        <v>77</v>
      </c>
      <c r="X3999" s="1" t="s">
        <v>514</v>
      </c>
      <c r="Y3999" s="1" t="s">
        <v>515</v>
      </c>
      <c r="Z3999" s="1" t="s">
        <v>158</v>
      </c>
      <c r="AA3999" s="1" t="s">
        <v>159</v>
      </c>
      <c r="AB3999" s="1" t="s">
        <v>116</v>
      </c>
      <c r="AC3999" s="1" t="s">
        <v>159</v>
      </c>
      <c r="AD3999">
        <v>27365</v>
      </c>
      <c r="AE3999">
        <v>50433</v>
      </c>
    </row>
    <row r="4000" spans="1:31" x14ac:dyDescent="0.3">
      <c r="A4000" s="1" t="s">
        <v>4834</v>
      </c>
      <c r="B4000" s="1" t="s">
        <v>100</v>
      </c>
      <c r="C4000" s="1" t="s">
        <v>31</v>
      </c>
      <c r="D4000" s="2">
        <v>43600</v>
      </c>
      <c r="E4000" s="2">
        <v>43724</v>
      </c>
      <c r="F4000" s="2" t="str">
        <f>TEXT(Sales[[#This Row],[OrderDate]],"dd")</f>
        <v>16</v>
      </c>
      <c r="G4000" s="2">
        <v>43729</v>
      </c>
      <c r="H4000" s="2">
        <v>43734</v>
      </c>
      <c r="I4000" s="1" t="s">
        <v>32</v>
      </c>
      <c r="J4000">
        <v>27</v>
      </c>
      <c r="K4000" s="1" t="s">
        <v>179</v>
      </c>
      <c r="L4000">
        <v>28</v>
      </c>
      <c r="M4000" s="1" t="s">
        <v>50</v>
      </c>
      <c r="N4000">
        <v>21</v>
      </c>
      <c r="O4000" s="1" t="s">
        <v>131</v>
      </c>
      <c r="P4000">
        <v>1</v>
      </c>
      <c r="Q4000">
        <v>0.05</v>
      </c>
      <c r="R4000">
        <v>3852.5</v>
      </c>
      <c r="S4000">
        <v>2465.6</v>
      </c>
      <c r="T4000">
        <v>2465.6</v>
      </c>
      <c r="U4000">
        <v>3659.875</v>
      </c>
      <c r="V4000">
        <f>Sales[[#This Row],[Total Revenue]]-Sales[[#This Row],[Total Buying]]</f>
        <v>1194.2750000000001</v>
      </c>
      <c r="W4000">
        <v>244</v>
      </c>
      <c r="X4000" s="1" t="s">
        <v>1734</v>
      </c>
      <c r="Y4000" s="1" t="s">
        <v>1735</v>
      </c>
      <c r="Z4000" s="1" t="s">
        <v>732</v>
      </c>
      <c r="AA4000" s="1" t="s">
        <v>733</v>
      </c>
      <c r="AB4000" s="1" t="s">
        <v>40</v>
      </c>
      <c r="AC4000" s="1" t="s">
        <v>733</v>
      </c>
      <c r="AD4000">
        <v>99058</v>
      </c>
      <c r="AE4000">
        <v>59537</v>
      </c>
    </row>
    <row r="4001" spans="1:31" x14ac:dyDescent="0.3">
      <c r="A4001" s="1" t="s">
        <v>4835</v>
      </c>
      <c r="B4001" s="1" t="s">
        <v>30</v>
      </c>
      <c r="C4001" s="1" t="s">
        <v>77</v>
      </c>
      <c r="D4001" s="2">
        <v>43600</v>
      </c>
      <c r="E4001" s="2">
        <v>43724</v>
      </c>
      <c r="F4001" s="2" t="str">
        <f>TEXT(Sales[[#This Row],[OrderDate]],"dd")</f>
        <v>16</v>
      </c>
      <c r="G4001" s="2">
        <v>43726</v>
      </c>
      <c r="H4001" s="2">
        <v>43732</v>
      </c>
      <c r="I4001" s="1" t="s">
        <v>32</v>
      </c>
      <c r="J4001">
        <v>9</v>
      </c>
      <c r="K4001" s="1" t="s">
        <v>214</v>
      </c>
      <c r="L4001">
        <v>28</v>
      </c>
      <c r="M4001" s="1" t="s">
        <v>50</v>
      </c>
      <c r="N4001">
        <v>17</v>
      </c>
      <c r="O4001" s="1" t="s">
        <v>180</v>
      </c>
      <c r="P4001">
        <v>2</v>
      </c>
      <c r="Q4001">
        <v>0.2</v>
      </c>
      <c r="R4001">
        <v>1018.4</v>
      </c>
      <c r="S4001">
        <v>478.64799999999997</v>
      </c>
      <c r="T4001">
        <v>957.29599999999994</v>
      </c>
      <c r="U4001">
        <v>1629.44</v>
      </c>
      <c r="V4001">
        <f>Sales[[#This Row],[Total Revenue]]-Sales[[#This Row],[Total Buying]]</f>
        <v>672.14400000000012</v>
      </c>
      <c r="W4001">
        <v>174</v>
      </c>
      <c r="X4001" s="1" t="s">
        <v>1071</v>
      </c>
      <c r="Y4001" s="1" t="s">
        <v>1072</v>
      </c>
      <c r="Z4001" s="1" t="s">
        <v>196</v>
      </c>
      <c r="AA4001" s="1" t="s">
        <v>197</v>
      </c>
      <c r="AB4001" s="1" t="s">
        <v>147</v>
      </c>
      <c r="AC4001" s="1" t="s">
        <v>197</v>
      </c>
      <c r="AD4001">
        <v>69780</v>
      </c>
      <c r="AE4001">
        <v>40391</v>
      </c>
    </row>
    <row r="4002" spans="1:31" x14ac:dyDescent="0.3">
      <c r="A4002" s="1" t="s">
        <v>4836</v>
      </c>
      <c r="B4002" s="1" t="s">
        <v>47</v>
      </c>
      <c r="C4002" s="1" t="s">
        <v>424</v>
      </c>
      <c r="D4002" s="2">
        <v>43600</v>
      </c>
      <c r="E4002" s="2">
        <v>43725</v>
      </c>
      <c r="F4002" s="2" t="str">
        <f>TEXT(Sales[[#This Row],[OrderDate]],"dd")</f>
        <v>17</v>
      </c>
      <c r="G4002" s="2">
        <v>43734</v>
      </c>
      <c r="H4002" s="2">
        <v>43740</v>
      </c>
      <c r="I4002" s="1" t="s">
        <v>32</v>
      </c>
      <c r="J4002">
        <v>13</v>
      </c>
      <c r="K4002" s="1" t="s">
        <v>88</v>
      </c>
      <c r="L4002">
        <v>41</v>
      </c>
      <c r="M4002" s="1" t="s">
        <v>505</v>
      </c>
      <c r="N4002">
        <v>9</v>
      </c>
      <c r="O4002" s="1" t="s">
        <v>111</v>
      </c>
      <c r="P4002">
        <v>4</v>
      </c>
      <c r="Q4002">
        <v>0.3</v>
      </c>
      <c r="R4002">
        <v>1112.2</v>
      </c>
      <c r="S4002">
        <v>934.24800000000005</v>
      </c>
      <c r="T4002">
        <v>3736.9920000000002</v>
      </c>
      <c r="U4002">
        <v>3114.16</v>
      </c>
      <c r="V4002">
        <f>Sales[[#This Row],[Total Revenue]]-Sales[[#This Row],[Total Buying]]</f>
        <v>-622.83200000000033</v>
      </c>
      <c r="W4002">
        <v>73</v>
      </c>
      <c r="X4002" s="1" t="s">
        <v>1438</v>
      </c>
      <c r="Y4002" s="1" t="s">
        <v>1203</v>
      </c>
      <c r="Z4002" s="1" t="s">
        <v>158</v>
      </c>
      <c r="AA4002" s="1" t="s">
        <v>159</v>
      </c>
      <c r="AB4002" s="1" t="s">
        <v>116</v>
      </c>
      <c r="AC4002" s="1" t="s">
        <v>159</v>
      </c>
      <c r="AD4002">
        <v>37861</v>
      </c>
      <c r="AE4002">
        <v>90208</v>
      </c>
    </row>
    <row r="4003" spans="1:31" x14ac:dyDescent="0.3">
      <c r="A4003" s="1" t="s">
        <v>4837</v>
      </c>
      <c r="B4003" s="1" t="s">
        <v>30</v>
      </c>
      <c r="C4003" s="1" t="s">
        <v>77</v>
      </c>
      <c r="D4003" s="2">
        <v>43600</v>
      </c>
      <c r="E4003" s="2">
        <v>43725</v>
      </c>
      <c r="F4003" s="2" t="str">
        <f>TEXT(Sales[[#This Row],[OrderDate]],"dd")</f>
        <v>17</v>
      </c>
      <c r="G4003" s="2">
        <v>43746</v>
      </c>
      <c r="H4003" s="2">
        <v>43751</v>
      </c>
      <c r="I4003" s="1" t="s">
        <v>32</v>
      </c>
      <c r="J4003">
        <v>3</v>
      </c>
      <c r="K4003" s="1" t="s">
        <v>154</v>
      </c>
      <c r="L4003">
        <v>34</v>
      </c>
      <c r="M4003" s="1" t="s">
        <v>378</v>
      </c>
      <c r="N4003">
        <v>9</v>
      </c>
      <c r="O4003" s="1" t="s">
        <v>111</v>
      </c>
      <c r="P4003">
        <v>3</v>
      </c>
      <c r="Q4003">
        <v>0.05</v>
      </c>
      <c r="R4003">
        <v>1775.5</v>
      </c>
      <c r="S4003">
        <v>1242.8499999999999</v>
      </c>
      <c r="T4003">
        <v>3728.5499999999997</v>
      </c>
      <c r="U4003">
        <v>5060.1749999999993</v>
      </c>
      <c r="V4003">
        <f>Sales[[#This Row],[Total Revenue]]-Sales[[#This Row],[Total Buying]]</f>
        <v>1331.6249999999995</v>
      </c>
      <c r="W4003">
        <v>182</v>
      </c>
      <c r="X4003" s="1" t="s">
        <v>860</v>
      </c>
      <c r="Y4003" s="1" t="s">
        <v>368</v>
      </c>
      <c r="Z4003" s="1" t="s">
        <v>369</v>
      </c>
      <c r="AA4003" s="1" t="s">
        <v>370</v>
      </c>
      <c r="AB4003" s="1" t="s">
        <v>147</v>
      </c>
      <c r="AC4003" s="1" t="s">
        <v>370</v>
      </c>
      <c r="AD4003">
        <v>59947</v>
      </c>
      <c r="AE4003">
        <v>27572</v>
      </c>
    </row>
    <row r="4004" spans="1:31" x14ac:dyDescent="0.3">
      <c r="A4004" s="1" t="s">
        <v>4838</v>
      </c>
      <c r="B4004" s="1" t="s">
        <v>30</v>
      </c>
      <c r="C4004" s="1" t="s">
        <v>77</v>
      </c>
      <c r="D4004" s="2">
        <v>43600</v>
      </c>
      <c r="E4004" s="2">
        <v>43725</v>
      </c>
      <c r="F4004" s="2" t="str">
        <f>TEXT(Sales[[#This Row],[OrderDate]],"dd")</f>
        <v>17</v>
      </c>
      <c r="G4004" s="2">
        <v>43744</v>
      </c>
      <c r="H4004" s="2">
        <v>43748</v>
      </c>
      <c r="I4004" s="1" t="s">
        <v>32</v>
      </c>
      <c r="J4004">
        <v>1</v>
      </c>
      <c r="K4004" s="1" t="s">
        <v>78</v>
      </c>
      <c r="L4004">
        <v>48</v>
      </c>
      <c r="M4004" s="1" t="s">
        <v>102</v>
      </c>
      <c r="N4004">
        <v>4</v>
      </c>
      <c r="O4004" s="1" t="s">
        <v>64</v>
      </c>
      <c r="P4004">
        <v>5</v>
      </c>
      <c r="Q4004">
        <v>0.15</v>
      </c>
      <c r="R4004">
        <v>5507.4000000000005</v>
      </c>
      <c r="S4004">
        <v>4075.4760000000006</v>
      </c>
      <c r="T4004">
        <v>20377.380000000005</v>
      </c>
      <c r="U4004">
        <v>23406.450000000004</v>
      </c>
      <c r="V4004">
        <f>Sales[[#This Row],[Total Revenue]]-Sales[[#This Row],[Total Buying]]</f>
        <v>3029.0699999999997</v>
      </c>
      <c r="W4004">
        <v>138</v>
      </c>
      <c r="X4004" s="1" t="s">
        <v>304</v>
      </c>
      <c r="Y4004" s="1" t="s">
        <v>305</v>
      </c>
      <c r="Z4004" s="1" t="s">
        <v>306</v>
      </c>
      <c r="AA4004" s="1" t="s">
        <v>307</v>
      </c>
      <c r="AB4004" s="1" t="s">
        <v>56</v>
      </c>
      <c r="AC4004" s="1" t="s">
        <v>307</v>
      </c>
      <c r="AD4004">
        <v>41474</v>
      </c>
      <c r="AE4004">
        <v>45800</v>
      </c>
    </row>
    <row r="4005" spans="1:31" x14ac:dyDescent="0.3">
      <c r="A4005" s="1" t="s">
        <v>4839</v>
      </c>
      <c r="B4005" s="1" t="s">
        <v>42</v>
      </c>
      <c r="C4005" s="1" t="s">
        <v>62</v>
      </c>
      <c r="D4005" s="2">
        <v>43600</v>
      </c>
      <c r="E4005" s="2">
        <v>43725</v>
      </c>
      <c r="F4005" s="2" t="str">
        <f>TEXT(Sales[[#This Row],[OrderDate]],"dd")</f>
        <v>17</v>
      </c>
      <c r="G4005" s="2">
        <v>43737</v>
      </c>
      <c r="H4005" s="2">
        <v>43740</v>
      </c>
      <c r="I4005" s="1" t="s">
        <v>32</v>
      </c>
      <c r="J4005">
        <v>21</v>
      </c>
      <c r="K4005" s="1" t="s">
        <v>43</v>
      </c>
      <c r="L4005">
        <v>25</v>
      </c>
      <c r="M4005" s="1" t="s">
        <v>454</v>
      </c>
      <c r="N4005">
        <v>19</v>
      </c>
      <c r="O4005" s="1" t="s">
        <v>726</v>
      </c>
      <c r="P4005">
        <v>3</v>
      </c>
      <c r="Q4005">
        <v>0.05</v>
      </c>
      <c r="R4005">
        <v>3839.1</v>
      </c>
      <c r="S4005">
        <v>2457.0239999999999</v>
      </c>
      <c r="T4005">
        <v>7371.0720000000001</v>
      </c>
      <c r="U4005">
        <v>10941.434999999999</v>
      </c>
      <c r="V4005">
        <f>Sales[[#This Row],[Total Revenue]]-Sales[[#This Row],[Total Buying]]</f>
        <v>3570.3629999999994</v>
      </c>
      <c r="W4005">
        <v>315</v>
      </c>
      <c r="X4005" s="1" t="s">
        <v>1195</v>
      </c>
      <c r="Y4005" s="1" t="s">
        <v>1196</v>
      </c>
      <c r="Z4005" s="1" t="s">
        <v>251</v>
      </c>
      <c r="AA4005" s="1" t="s">
        <v>252</v>
      </c>
      <c r="AB4005" s="1" t="s">
        <v>56</v>
      </c>
      <c r="AC4005" s="1" t="s">
        <v>252</v>
      </c>
      <c r="AD4005">
        <v>114817</v>
      </c>
      <c r="AE4005">
        <v>50658</v>
      </c>
    </row>
    <row r="4006" spans="1:31" x14ac:dyDescent="0.3">
      <c r="A4006" s="1" t="s">
        <v>4840</v>
      </c>
      <c r="B4006" s="1" t="s">
        <v>47</v>
      </c>
      <c r="C4006" s="1" t="s">
        <v>62</v>
      </c>
      <c r="D4006" s="2">
        <v>43600</v>
      </c>
      <c r="E4006" s="2">
        <v>43725</v>
      </c>
      <c r="F4006" s="2" t="str">
        <f>TEXT(Sales[[#This Row],[OrderDate]],"dd")</f>
        <v>17</v>
      </c>
      <c r="G4006" s="2">
        <v>43727</v>
      </c>
      <c r="H4006" s="2">
        <v>43732</v>
      </c>
      <c r="I4006" s="1" t="s">
        <v>32</v>
      </c>
      <c r="J4006">
        <v>18</v>
      </c>
      <c r="K4006" s="1" t="s">
        <v>49</v>
      </c>
      <c r="L4006">
        <v>49</v>
      </c>
      <c r="M4006" s="1" t="s">
        <v>74</v>
      </c>
      <c r="N4006">
        <v>15</v>
      </c>
      <c r="O4006" s="1" t="s">
        <v>347</v>
      </c>
      <c r="P4006">
        <v>3</v>
      </c>
      <c r="Q4006">
        <v>0.4</v>
      </c>
      <c r="R4006">
        <v>2438.8000000000002</v>
      </c>
      <c r="S4006">
        <v>1999.816</v>
      </c>
      <c r="T4006">
        <v>5999.4480000000003</v>
      </c>
      <c r="U4006">
        <v>4389.84</v>
      </c>
      <c r="V4006">
        <f>Sales[[#This Row],[Total Revenue]]-Sales[[#This Row],[Total Buying]]</f>
        <v>-1609.6080000000002</v>
      </c>
      <c r="W4006">
        <v>269</v>
      </c>
      <c r="X4006" s="1" t="s">
        <v>1247</v>
      </c>
      <c r="Y4006" s="1" t="s">
        <v>929</v>
      </c>
      <c r="Z4006" s="1" t="s">
        <v>38</v>
      </c>
      <c r="AA4006" s="1" t="s">
        <v>39</v>
      </c>
      <c r="AB4006" s="1" t="s">
        <v>40</v>
      </c>
      <c r="AC4006" s="1" t="s">
        <v>39</v>
      </c>
      <c r="AD4006">
        <v>98509</v>
      </c>
      <c r="AE4006">
        <v>112162</v>
      </c>
    </row>
    <row r="4007" spans="1:31" x14ac:dyDescent="0.3">
      <c r="A4007" s="1" t="s">
        <v>4841</v>
      </c>
      <c r="B4007" s="1" t="s">
        <v>47</v>
      </c>
      <c r="C4007" s="1" t="s">
        <v>48</v>
      </c>
      <c r="D4007" s="2">
        <v>43600</v>
      </c>
      <c r="E4007" s="2">
        <v>43725</v>
      </c>
      <c r="F4007" s="2" t="str">
        <f>TEXT(Sales[[#This Row],[OrderDate]],"dd")</f>
        <v>17</v>
      </c>
      <c r="G4007" s="2">
        <v>43742</v>
      </c>
      <c r="H4007" s="2">
        <v>43745</v>
      </c>
      <c r="I4007" s="1" t="s">
        <v>32</v>
      </c>
      <c r="J4007">
        <v>13</v>
      </c>
      <c r="K4007" s="1" t="s">
        <v>88</v>
      </c>
      <c r="L4007">
        <v>34</v>
      </c>
      <c r="M4007" s="1" t="s">
        <v>378</v>
      </c>
      <c r="N4007">
        <v>10</v>
      </c>
      <c r="O4007" s="1" t="s">
        <v>162</v>
      </c>
      <c r="P4007">
        <v>4</v>
      </c>
      <c r="Q4007">
        <v>0.1</v>
      </c>
      <c r="R4007">
        <v>3765.4</v>
      </c>
      <c r="S4007">
        <v>2824.05</v>
      </c>
      <c r="T4007">
        <v>11296.2</v>
      </c>
      <c r="U4007">
        <v>13555.44</v>
      </c>
      <c r="V4007">
        <f>Sales[[#This Row],[Total Revenue]]-Sales[[#This Row],[Total Buying]]</f>
        <v>2259.2399999999998</v>
      </c>
      <c r="W4007">
        <v>32</v>
      </c>
      <c r="X4007" s="1" t="s">
        <v>1958</v>
      </c>
      <c r="Y4007" s="1" t="s">
        <v>191</v>
      </c>
      <c r="Z4007" s="1" t="s">
        <v>158</v>
      </c>
      <c r="AA4007" s="1" t="s">
        <v>159</v>
      </c>
      <c r="AB4007" s="1" t="s">
        <v>116</v>
      </c>
      <c r="AC4007" s="1" t="s">
        <v>159</v>
      </c>
      <c r="AD4007">
        <v>30752</v>
      </c>
      <c r="AE4007">
        <v>38085</v>
      </c>
    </row>
    <row r="4008" spans="1:31" x14ac:dyDescent="0.3">
      <c r="A4008" s="1" t="s">
        <v>4842</v>
      </c>
      <c r="B4008" s="1" t="s">
        <v>47</v>
      </c>
      <c r="C4008" s="1" t="s">
        <v>77</v>
      </c>
      <c r="D4008" s="2">
        <v>43600</v>
      </c>
      <c r="E4008" s="2">
        <v>43726</v>
      </c>
      <c r="F4008" s="2" t="str">
        <f>TEXT(Sales[[#This Row],[OrderDate]],"dd")</f>
        <v>18</v>
      </c>
      <c r="G4008" s="2">
        <v>43739</v>
      </c>
      <c r="H4008" s="2">
        <v>43743</v>
      </c>
      <c r="I4008" s="1" t="s">
        <v>32</v>
      </c>
      <c r="J4008">
        <v>14</v>
      </c>
      <c r="K4008" s="1" t="s">
        <v>222</v>
      </c>
      <c r="L4008">
        <v>40</v>
      </c>
      <c r="M4008" s="1" t="s">
        <v>189</v>
      </c>
      <c r="N4008">
        <v>4</v>
      </c>
      <c r="O4008" s="1" t="s">
        <v>64</v>
      </c>
      <c r="P4008">
        <v>4</v>
      </c>
      <c r="Q4008">
        <v>0.15</v>
      </c>
      <c r="R4008">
        <v>4020</v>
      </c>
      <c r="S4008">
        <v>2653.2000000000003</v>
      </c>
      <c r="T4008">
        <v>10612.800000000001</v>
      </c>
      <c r="U4008">
        <v>13668</v>
      </c>
      <c r="V4008">
        <f>Sales[[#This Row],[Total Revenue]]-Sales[[#This Row],[Total Buying]]</f>
        <v>3055.1999999999989</v>
      </c>
      <c r="W4008">
        <v>110</v>
      </c>
      <c r="X4008" s="1" t="s">
        <v>372</v>
      </c>
      <c r="Y4008" s="1" t="s">
        <v>90</v>
      </c>
      <c r="Z4008" s="1" t="s">
        <v>82</v>
      </c>
      <c r="AA4008" s="1" t="s">
        <v>83</v>
      </c>
      <c r="AB4008" s="1" t="s">
        <v>40</v>
      </c>
      <c r="AC4008" s="1" t="s">
        <v>83</v>
      </c>
      <c r="AD4008">
        <v>46974</v>
      </c>
      <c r="AE4008">
        <v>79359</v>
      </c>
    </row>
    <row r="4009" spans="1:31" x14ac:dyDescent="0.3">
      <c r="A4009" s="1" t="s">
        <v>4843</v>
      </c>
      <c r="B4009" s="1" t="s">
        <v>100</v>
      </c>
      <c r="C4009" s="1" t="s">
        <v>77</v>
      </c>
      <c r="D4009" s="2">
        <v>43600</v>
      </c>
      <c r="E4009" s="2">
        <v>43726</v>
      </c>
      <c r="F4009" s="2" t="str">
        <f>TEXT(Sales[[#This Row],[OrderDate]],"dd")</f>
        <v>18</v>
      </c>
      <c r="G4009" s="2">
        <v>43739</v>
      </c>
      <c r="H4009" s="2">
        <v>43740</v>
      </c>
      <c r="I4009" s="1" t="s">
        <v>32</v>
      </c>
      <c r="J4009">
        <v>25</v>
      </c>
      <c r="K4009" s="1" t="s">
        <v>333</v>
      </c>
      <c r="L4009">
        <v>38</v>
      </c>
      <c r="M4009" s="1" t="s">
        <v>226</v>
      </c>
      <c r="N4009">
        <v>24</v>
      </c>
      <c r="O4009" s="1" t="s">
        <v>204</v>
      </c>
      <c r="P4009">
        <v>3</v>
      </c>
      <c r="Q4009">
        <v>0.3</v>
      </c>
      <c r="R4009">
        <v>884.4</v>
      </c>
      <c r="S4009">
        <v>698.67600000000004</v>
      </c>
      <c r="T4009">
        <v>2096.0280000000002</v>
      </c>
      <c r="U4009">
        <v>1857.2399999999998</v>
      </c>
      <c r="V4009">
        <f>Sales[[#This Row],[Total Revenue]]-Sales[[#This Row],[Total Buying]]</f>
        <v>-238.78800000000047</v>
      </c>
      <c r="W4009">
        <v>100</v>
      </c>
      <c r="X4009" s="1" t="s">
        <v>1025</v>
      </c>
      <c r="Y4009" s="1" t="s">
        <v>1026</v>
      </c>
      <c r="Z4009" s="1" t="s">
        <v>400</v>
      </c>
      <c r="AA4009" s="1" t="s">
        <v>401</v>
      </c>
      <c r="AB4009" s="1" t="s">
        <v>116</v>
      </c>
      <c r="AC4009" s="1" t="s">
        <v>401</v>
      </c>
      <c r="AD4009">
        <v>43249</v>
      </c>
      <c r="AE4009">
        <v>34550</v>
      </c>
    </row>
    <row r="4010" spans="1:31" x14ac:dyDescent="0.3">
      <c r="A4010" s="1" t="s">
        <v>4844</v>
      </c>
      <c r="B4010" s="1" t="s">
        <v>47</v>
      </c>
      <c r="C4010" s="1" t="s">
        <v>424</v>
      </c>
      <c r="D4010" s="2">
        <v>43600</v>
      </c>
      <c r="E4010" s="2">
        <v>43726</v>
      </c>
      <c r="F4010" s="2" t="str">
        <f>TEXT(Sales[[#This Row],[OrderDate]],"dd")</f>
        <v>18</v>
      </c>
      <c r="G4010" s="2">
        <v>43740</v>
      </c>
      <c r="H4010" s="2">
        <v>43743</v>
      </c>
      <c r="I4010" s="1" t="s">
        <v>32</v>
      </c>
      <c r="J4010">
        <v>19</v>
      </c>
      <c r="K4010" s="1" t="s">
        <v>97</v>
      </c>
      <c r="L4010">
        <v>2</v>
      </c>
      <c r="M4010" s="1" t="s">
        <v>248</v>
      </c>
      <c r="N4010">
        <v>2</v>
      </c>
      <c r="O4010" s="1" t="s">
        <v>394</v>
      </c>
      <c r="P4010">
        <v>3</v>
      </c>
      <c r="Q4010">
        <v>0.05</v>
      </c>
      <c r="R4010">
        <v>1989.9</v>
      </c>
      <c r="S4010">
        <v>1591.92</v>
      </c>
      <c r="T4010">
        <v>4775.76</v>
      </c>
      <c r="U4010">
        <v>5671.2150000000001</v>
      </c>
      <c r="V4010">
        <f>Sales[[#This Row],[Total Revenue]]-Sales[[#This Row],[Total Buying]]</f>
        <v>895.45499999999993</v>
      </c>
      <c r="W4010">
        <v>74</v>
      </c>
      <c r="X4010" s="1" t="s">
        <v>1833</v>
      </c>
      <c r="Y4010" s="1" t="s">
        <v>294</v>
      </c>
      <c r="Z4010" s="1" t="s">
        <v>158</v>
      </c>
      <c r="AA4010" s="1" t="s">
        <v>159</v>
      </c>
      <c r="AB4010" s="1" t="s">
        <v>116</v>
      </c>
      <c r="AC4010" s="1" t="s">
        <v>159</v>
      </c>
      <c r="AD4010">
        <v>74757</v>
      </c>
      <c r="AE4010">
        <v>52253</v>
      </c>
    </row>
    <row r="4011" spans="1:31" x14ac:dyDescent="0.3">
      <c r="A4011" s="1" t="s">
        <v>4845</v>
      </c>
      <c r="B4011" s="1" t="s">
        <v>30</v>
      </c>
      <c r="C4011" s="1" t="s">
        <v>62</v>
      </c>
      <c r="D4011" s="2">
        <v>43600</v>
      </c>
      <c r="E4011" s="2">
        <v>43726</v>
      </c>
      <c r="F4011" s="2" t="str">
        <f>TEXT(Sales[[#This Row],[OrderDate]],"dd")</f>
        <v>18</v>
      </c>
      <c r="G4011" s="2">
        <v>43739</v>
      </c>
      <c r="H4011" s="2">
        <v>43741</v>
      </c>
      <c r="I4011" s="1" t="s">
        <v>32</v>
      </c>
      <c r="J4011">
        <v>4</v>
      </c>
      <c r="K4011" s="1" t="s">
        <v>70</v>
      </c>
      <c r="L4011">
        <v>9</v>
      </c>
      <c r="M4011" s="1" t="s">
        <v>149</v>
      </c>
      <c r="N4011">
        <v>9</v>
      </c>
      <c r="O4011" s="1" t="s">
        <v>111</v>
      </c>
      <c r="P4011">
        <v>8</v>
      </c>
      <c r="Q4011">
        <v>0.2</v>
      </c>
      <c r="R4011">
        <v>3892.7000000000003</v>
      </c>
      <c r="S4011">
        <v>2063.1310000000003</v>
      </c>
      <c r="T4011">
        <v>16505.048000000003</v>
      </c>
      <c r="U4011">
        <v>24913.280000000002</v>
      </c>
      <c r="V4011">
        <f>Sales[[#This Row],[Total Revenue]]-Sales[[#This Row],[Total Buying]]</f>
        <v>8408.232</v>
      </c>
      <c r="W4011">
        <v>296</v>
      </c>
      <c r="X4011" s="1" t="s">
        <v>965</v>
      </c>
      <c r="Y4011" s="1" t="s">
        <v>966</v>
      </c>
      <c r="Z4011" s="1" t="s">
        <v>967</v>
      </c>
      <c r="AA4011" s="1" t="s">
        <v>968</v>
      </c>
      <c r="AB4011" s="1" t="s">
        <v>40</v>
      </c>
      <c r="AC4011" s="1" t="s">
        <v>968</v>
      </c>
      <c r="AD4011">
        <v>61481</v>
      </c>
      <c r="AE4011">
        <v>37501</v>
      </c>
    </row>
    <row r="4012" spans="1:31" x14ac:dyDescent="0.3">
      <c r="A4012" s="1" t="s">
        <v>4846</v>
      </c>
      <c r="B4012" s="1" t="s">
        <v>30</v>
      </c>
      <c r="C4012" s="1" t="s">
        <v>239</v>
      </c>
      <c r="D4012" s="2">
        <v>43600</v>
      </c>
      <c r="E4012" s="2">
        <v>43726</v>
      </c>
      <c r="F4012" s="2" t="str">
        <f>TEXT(Sales[[#This Row],[OrderDate]],"dd")</f>
        <v>18</v>
      </c>
      <c r="G4012" s="2">
        <v>43729</v>
      </c>
      <c r="H4012" s="2">
        <v>43734</v>
      </c>
      <c r="I4012" s="1" t="s">
        <v>32</v>
      </c>
      <c r="J4012">
        <v>12</v>
      </c>
      <c r="K4012" s="1" t="s">
        <v>208</v>
      </c>
      <c r="L4012">
        <v>20</v>
      </c>
      <c r="M4012" s="1" t="s">
        <v>59</v>
      </c>
      <c r="N4012">
        <v>1</v>
      </c>
      <c r="O4012" s="1" t="s">
        <v>72</v>
      </c>
      <c r="P4012">
        <v>7</v>
      </c>
      <c r="Q4012">
        <v>0.05</v>
      </c>
      <c r="R4012">
        <v>857.6</v>
      </c>
      <c r="S4012">
        <v>377.34399999999999</v>
      </c>
      <c r="T4012">
        <v>2641.4079999999999</v>
      </c>
      <c r="U4012">
        <v>5703.04</v>
      </c>
      <c r="V4012">
        <f>Sales[[#This Row],[Total Revenue]]-Sales[[#This Row],[Total Buying]]</f>
        <v>3061.6320000000001</v>
      </c>
      <c r="W4012">
        <v>367</v>
      </c>
      <c r="X4012" s="1" t="s">
        <v>413</v>
      </c>
      <c r="Y4012" s="1" t="s">
        <v>414</v>
      </c>
      <c r="Z4012" s="1" t="s">
        <v>415</v>
      </c>
      <c r="AA4012" s="1" t="s">
        <v>416</v>
      </c>
      <c r="AB4012" s="1" t="s">
        <v>147</v>
      </c>
      <c r="AC4012" s="1" t="s">
        <v>416</v>
      </c>
      <c r="AD4012">
        <v>230807</v>
      </c>
      <c r="AE4012">
        <v>35958</v>
      </c>
    </row>
    <row r="4013" spans="1:31" x14ac:dyDescent="0.3">
      <c r="A4013" s="1" t="s">
        <v>4847</v>
      </c>
      <c r="B4013" s="1" t="s">
        <v>42</v>
      </c>
      <c r="C4013" s="1" t="s">
        <v>62</v>
      </c>
      <c r="D4013" s="2">
        <v>43600</v>
      </c>
      <c r="E4013" s="2">
        <v>43726</v>
      </c>
      <c r="F4013" s="2" t="str">
        <f>TEXT(Sales[[#This Row],[OrderDate]],"dd")</f>
        <v>18</v>
      </c>
      <c r="G4013" s="2">
        <v>43739</v>
      </c>
      <c r="H4013" s="2">
        <v>43743</v>
      </c>
      <c r="I4013" s="1" t="s">
        <v>32</v>
      </c>
      <c r="J4013">
        <v>23</v>
      </c>
      <c r="K4013" s="1" t="s">
        <v>171</v>
      </c>
      <c r="L4013">
        <v>39</v>
      </c>
      <c r="M4013" s="1" t="s">
        <v>520</v>
      </c>
      <c r="N4013">
        <v>20</v>
      </c>
      <c r="O4013" s="1" t="s">
        <v>245</v>
      </c>
      <c r="P4013">
        <v>3</v>
      </c>
      <c r="Q4013">
        <v>0.05</v>
      </c>
      <c r="R4013">
        <v>1025.1000000000001</v>
      </c>
      <c r="S4013">
        <v>553.55400000000009</v>
      </c>
      <c r="T4013">
        <v>1660.6620000000003</v>
      </c>
      <c r="U4013">
        <v>2921.5350000000003</v>
      </c>
      <c r="V4013">
        <f>Sales[[#This Row],[Total Revenue]]-Sales[[#This Row],[Total Buying]]</f>
        <v>1260.873</v>
      </c>
      <c r="W4013">
        <v>303</v>
      </c>
      <c r="X4013" s="1" t="s">
        <v>439</v>
      </c>
      <c r="Y4013" s="1" t="s">
        <v>440</v>
      </c>
      <c r="Z4013" s="1" t="s">
        <v>432</v>
      </c>
      <c r="AA4013" s="1" t="s">
        <v>433</v>
      </c>
      <c r="AB4013" s="1" t="s">
        <v>56</v>
      </c>
      <c r="AC4013" s="1" t="s">
        <v>433</v>
      </c>
      <c r="AD4013">
        <v>81073</v>
      </c>
      <c r="AE4013">
        <v>34226</v>
      </c>
    </row>
    <row r="4014" spans="1:31" x14ac:dyDescent="0.3">
      <c r="A4014" s="1" t="s">
        <v>4848</v>
      </c>
      <c r="B4014" s="1" t="s">
        <v>30</v>
      </c>
      <c r="C4014" s="1" t="s">
        <v>62</v>
      </c>
      <c r="D4014" s="2">
        <v>43600</v>
      </c>
      <c r="E4014" s="2">
        <v>43726</v>
      </c>
      <c r="F4014" s="2" t="str">
        <f>TEXT(Sales[[#This Row],[OrderDate]],"dd")</f>
        <v>18</v>
      </c>
      <c r="G4014" s="2">
        <v>43734</v>
      </c>
      <c r="H4014" s="2">
        <v>43741</v>
      </c>
      <c r="I4014" s="1" t="s">
        <v>32</v>
      </c>
      <c r="J4014">
        <v>8</v>
      </c>
      <c r="K4014" s="1" t="s">
        <v>105</v>
      </c>
      <c r="L4014">
        <v>39</v>
      </c>
      <c r="M4014" s="1" t="s">
        <v>520</v>
      </c>
      <c r="N4014">
        <v>19</v>
      </c>
      <c r="O4014" s="1" t="s">
        <v>726</v>
      </c>
      <c r="P4014">
        <v>7</v>
      </c>
      <c r="Q4014">
        <v>7.4999999999999997E-2</v>
      </c>
      <c r="R4014">
        <v>5145.6000000000004</v>
      </c>
      <c r="S4014">
        <v>3653.3760000000002</v>
      </c>
      <c r="T4014">
        <v>25573.632000000001</v>
      </c>
      <c r="U4014">
        <v>33317.760000000002</v>
      </c>
      <c r="V4014">
        <f>Sales[[#This Row],[Total Revenue]]-Sales[[#This Row],[Total Buying]]</f>
        <v>7744.1280000000006</v>
      </c>
      <c r="W4014">
        <v>303</v>
      </c>
      <c r="X4014" s="1" t="s">
        <v>439</v>
      </c>
      <c r="Y4014" s="1" t="s">
        <v>440</v>
      </c>
      <c r="Z4014" s="1" t="s">
        <v>432</v>
      </c>
      <c r="AA4014" s="1" t="s">
        <v>433</v>
      </c>
      <c r="AB4014" s="1" t="s">
        <v>56</v>
      </c>
      <c r="AC4014" s="1" t="s">
        <v>433</v>
      </c>
      <c r="AD4014">
        <v>81073</v>
      </c>
      <c r="AE4014">
        <v>34226</v>
      </c>
    </row>
    <row r="4015" spans="1:31" x14ac:dyDescent="0.3">
      <c r="A4015" s="1" t="s">
        <v>4849</v>
      </c>
      <c r="B4015" s="1" t="s">
        <v>47</v>
      </c>
      <c r="C4015" s="1" t="s">
        <v>77</v>
      </c>
      <c r="D4015" s="2">
        <v>43600</v>
      </c>
      <c r="E4015" s="2">
        <v>43726</v>
      </c>
      <c r="F4015" s="2" t="str">
        <f>TEXT(Sales[[#This Row],[OrderDate]],"dd")</f>
        <v>18</v>
      </c>
      <c r="G4015" s="2">
        <v>43750</v>
      </c>
      <c r="H4015" s="2">
        <v>43757</v>
      </c>
      <c r="I4015" s="1" t="s">
        <v>32</v>
      </c>
      <c r="J4015">
        <v>14</v>
      </c>
      <c r="K4015" s="1" t="s">
        <v>222</v>
      </c>
      <c r="L4015">
        <v>35</v>
      </c>
      <c r="M4015" s="1" t="s">
        <v>161</v>
      </c>
      <c r="N4015">
        <v>47</v>
      </c>
      <c r="O4015" s="1" t="s">
        <v>254</v>
      </c>
      <c r="P4015">
        <v>6</v>
      </c>
      <c r="Q4015">
        <v>7.4999999999999997E-2</v>
      </c>
      <c r="R4015">
        <v>1319.9</v>
      </c>
      <c r="S4015">
        <v>950.32799999999997</v>
      </c>
      <c r="T4015">
        <v>5701.9679999999998</v>
      </c>
      <c r="U4015">
        <v>7325.4449999999997</v>
      </c>
      <c r="V4015">
        <f>Sales[[#This Row],[Total Revenue]]-Sales[[#This Row],[Total Buying]]</f>
        <v>1623.4769999999999</v>
      </c>
      <c r="W4015">
        <v>115</v>
      </c>
      <c r="X4015" s="1" t="s">
        <v>695</v>
      </c>
      <c r="Y4015" s="1" t="s">
        <v>696</v>
      </c>
      <c r="Z4015" s="1" t="s">
        <v>306</v>
      </c>
      <c r="AA4015" s="1" t="s">
        <v>307</v>
      </c>
      <c r="AB4015" s="1" t="s">
        <v>56</v>
      </c>
      <c r="AC4015" s="1" t="s">
        <v>307</v>
      </c>
      <c r="AD4015">
        <v>58967</v>
      </c>
      <c r="AE4015">
        <v>50536</v>
      </c>
    </row>
    <row r="4016" spans="1:31" x14ac:dyDescent="0.3">
      <c r="A4016" s="1" t="s">
        <v>4850</v>
      </c>
      <c r="B4016" s="1" t="s">
        <v>42</v>
      </c>
      <c r="C4016" s="1" t="s">
        <v>31</v>
      </c>
      <c r="D4016" s="2">
        <v>43600</v>
      </c>
      <c r="E4016" s="2">
        <v>43726</v>
      </c>
      <c r="F4016" s="2" t="str">
        <f>TEXT(Sales[[#This Row],[OrderDate]],"dd")</f>
        <v>18</v>
      </c>
      <c r="G4016" s="2">
        <v>43731</v>
      </c>
      <c r="H4016" s="2">
        <v>43738</v>
      </c>
      <c r="I4016" s="1" t="s">
        <v>32</v>
      </c>
      <c r="J4016">
        <v>23</v>
      </c>
      <c r="K4016" s="1" t="s">
        <v>171</v>
      </c>
      <c r="L4016">
        <v>45</v>
      </c>
      <c r="M4016" s="1" t="s">
        <v>639</v>
      </c>
      <c r="N4016">
        <v>47</v>
      </c>
      <c r="O4016" s="1" t="s">
        <v>254</v>
      </c>
      <c r="P4016">
        <v>7</v>
      </c>
      <c r="Q4016">
        <v>0.2</v>
      </c>
      <c r="R4016">
        <v>884.4</v>
      </c>
      <c r="S4016">
        <v>610.23599999999999</v>
      </c>
      <c r="T4016">
        <v>4271.652</v>
      </c>
      <c r="U4016">
        <v>4952.6399999999994</v>
      </c>
      <c r="V4016">
        <f>Sales[[#This Row],[Total Revenue]]-Sales[[#This Row],[Total Buying]]</f>
        <v>680.98799999999937</v>
      </c>
      <c r="W4016">
        <v>216</v>
      </c>
      <c r="X4016" s="1" t="s">
        <v>897</v>
      </c>
      <c r="Y4016" s="1" t="s">
        <v>898</v>
      </c>
      <c r="Z4016" s="1" t="s">
        <v>236</v>
      </c>
      <c r="AA4016" s="1" t="s">
        <v>237</v>
      </c>
      <c r="AB4016" s="1" t="s">
        <v>147</v>
      </c>
      <c r="AC4016" s="1" t="s">
        <v>237</v>
      </c>
      <c r="AD4016">
        <v>48414</v>
      </c>
      <c r="AE4016">
        <v>35563</v>
      </c>
    </row>
    <row r="4017" spans="1:31" x14ac:dyDescent="0.3">
      <c r="A4017" s="1" t="s">
        <v>4851</v>
      </c>
      <c r="B4017" s="1" t="s">
        <v>30</v>
      </c>
      <c r="C4017" s="1" t="s">
        <v>239</v>
      </c>
      <c r="D4017" s="2">
        <v>43600</v>
      </c>
      <c r="E4017" s="2">
        <v>43726</v>
      </c>
      <c r="F4017" s="2" t="str">
        <f>TEXT(Sales[[#This Row],[OrderDate]],"dd")</f>
        <v>18</v>
      </c>
      <c r="G4017" s="2">
        <v>43748</v>
      </c>
      <c r="H4017" s="2">
        <v>43751</v>
      </c>
      <c r="I4017" s="1" t="s">
        <v>32</v>
      </c>
      <c r="J4017">
        <v>11</v>
      </c>
      <c r="K4017" s="1" t="s">
        <v>125</v>
      </c>
      <c r="L4017">
        <v>21</v>
      </c>
      <c r="M4017" s="1" t="s">
        <v>63</v>
      </c>
      <c r="N4017">
        <v>19</v>
      </c>
      <c r="O4017" s="1" t="s">
        <v>726</v>
      </c>
      <c r="P4017">
        <v>1</v>
      </c>
      <c r="Q4017">
        <v>0.1</v>
      </c>
      <c r="R4017">
        <v>1152.4000000000001</v>
      </c>
      <c r="S4017">
        <v>760.58400000000006</v>
      </c>
      <c r="T4017">
        <v>760.58400000000006</v>
      </c>
      <c r="U4017">
        <v>1037.1600000000001</v>
      </c>
      <c r="V4017">
        <f>Sales[[#This Row],[Total Revenue]]-Sales[[#This Row],[Total Buying]]</f>
        <v>276.57600000000002</v>
      </c>
      <c r="W4017">
        <v>365</v>
      </c>
      <c r="X4017" s="1" t="s">
        <v>867</v>
      </c>
      <c r="Y4017" s="1" t="s">
        <v>868</v>
      </c>
      <c r="Z4017" s="1" t="s">
        <v>415</v>
      </c>
      <c r="AA4017" s="1" t="s">
        <v>416</v>
      </c>
      <c r="AB4017" s="1" t="s">
        <v>147</v>
      </c>
      <c r="AC4017" s="1" t="s">
        <v>416</v>
      </c>
      <c r="AD4017">
        <v>42308</v>
      </c>
      <c r="AE4017">
        <v>42826</v>
      </c>
    </row>
    <row r="4018" spans="1:31" x14ac:dyDescent="0.3">
      <c r="A4018" s="1" t="s">
        <v>4852</v>
      </c>
      <c r="B4018" s="1" t="s">
        <v>47</v>
      </c>
      <c r="C4018" s="1" t="s">
        <v>62</v>
      </c>
      <c r="D4018" s="2">
        <v>43600</v>
      </c>
      <c r="E4018" s="2">
        <v>43727</v>
      </c>
      <c r="F4018" s="2" t="str">
        <f>TEXT(Sales[[#This Row],[OrderDate]],"dd")</f>
        <v>19</v>
      </c>
      <c r="G4018" s="2">
        <v>43733</v>
      </c>
      <c r="H4018" s="2">
        <v>43743</v>
      </c>
      <c r="I4018" s="1" t="s">
        <v>32</v>
      </c>
      <c r="J4018">
        <v>15</v>
      </c>
      <c r="K4018" s="1" t="s">
        <v>134</v>
      </c>
      <c r="L4018">
        <v>40</v>
      </c>
      <c r="M4018" s="1" t="s">
        <v>189</v>
      </c>
      <c r="N4018">
        <v>45</v>
      </c>
      <c r="O4018" s="1" t="s">
        <v>109</v>
      </c>
      <c r="P4018">
        <v>1</v>
      </c>
      <c r="Q4018">
        <v>0.15</v>
      </c>
      <c r="R4018">
        <v>3932.9</v>
      </c>
      <c r="S4018">
        <v>2556.3850000000002</v>
      </c>
      <c r="T4018">
        <v>2556.3850000000002</v>
      </c>
      <c r="U4018">
        <v>3342.9650000000001</v>
      </c>
      <c r="V4018">
        <f>Sales[[#This Row],[Total Revenue]]-Sales[[#This Row],[Total Buying]]</f>
        <v>786.57999999999993</v>
      </c>
      <c r="W4018">
        <v>279</v>
      </c>
      <c r="X4018" s="1" t="s">
        <v>768</v>
      </c>
      <c r="Y4018" s="1" t="s">
        <v>769</v>
      </c>
      <c r="Z4018" s="1" t="s">
        <v>145</v>
      </c>
      <c r="AA4018" s="1" t="s">
        <v>146</v>
      </c>
      <c r="AB4018" s="1" t="s">
        <v>147</v>
      </c>
      <c r="AC4018" s="1" t="s">
        <v>146</v>
      </c>
      <c r="AD4018">
        <v>133039</v>
      </c>
      <c r="AE4018">
        <v>33604</v>
      </c>
    </row>
    <row r="4019" spans="1:31" x14ac:dyDescent="0.3">
      <c r="A4019" s="1" t="s">
        <v>4853</v>
      </c>
      <c r="B4019" s="1" t="s">
        <v>30</v>
      </c>
      <c r="C4019" s="1" t="s">
        <v>77</v>
      </c>
      <c r="D4019" s="2">
        <v>43600</v>
      </c>
      <c r="E4019" s="2">
        <v>43727</v>
      </c>
      <c r="F4019" s="2" t="str">
        <f>TEXT(Sales[[#This Row],[OrderDate]],"dd")</f>
        <v>19</v>
      </c>
      <c r="G4019" s="2">
        <v>43732</v>
      </c>
      <c r="H4019" s="2">
        <v>43736</v>
      </c>
      <c r="I4019" s="1" t="s">
        <v>32</v>
      </c>
      <c r="J4019">
        <v>1</v>
      </c>
      <c r="K4019" s="1" t="s">
        <v>78</v>
      </c>
      <c r="L4019">
        <v>12</v>
      </c>
      <c r="M4019" s="1" t="s">
        <v>380</v>
      </c>
      <c r="N4019">
        <v>7</v>
      </c>
      <c r="O4019" s="1" t="s">
        <v>260</v>
      </c>
      <c r="P4019">
        <v>4</v>
      </c>
      <c r="Q4019">
        <v>0.2</v>
      </c>
      <c r="R4019">
        <v>891.1</v>
      </c>
      <c r="S4019">
        <v>516.83799999999997</v>
      </c>
      <c r="T4019">
        <v>2067.3519999999999</v>
      </c>
      <c r="U4019">
        <v>2851.52</v>
      </c>
      <c r="V4019">
        <f>Sales[[#This Row],[Total Revenue]]-Sales[[#This Row],[Total Buying]]</f>
        <v>784.16800000000012</v>
      </c>
      <c r="W4019">
        <v>167</v>
      </c>
      <c r="X4019" s="1" t="s">
        <v>753</v>
      </c>
      <c r="Y4019" s="1" t="s">
        <v>658</v>
      </c>
      <c r="Z4019" s="1" t="s">
        <v>196</v>
      </c>
      <c r="AA4019" s="1" t="s">
        <v>197</v>
      </c>
      <c r="AB4019" s="1" t="s">
        <v>147</v>
      </c>
      <c r="AC4019" s="1" t="s">
        <v>197</v>
      </c>
      <c r="AD4019">
        <v>37133</v>
      </c>
      <c r="AE4019">
        <v>88282</v>
      </c>
    </row>
    <row r="4020" spans="1:31" x14ac:dyDescent="0.3">
      <c r="A4020" s="1" t="s">
        <v>4854</v>
      </c>
      <c r="B4020" s="1" t="s">
        <v>47</v>
      </c>
      <c r="C4020" s="1" t="s">
        <v>31</v>
      </c>
      <c r="D4020" s="2">
        <v>43600</v>
      </c>
      <c r="E4020" s="2">
        <v>43727</v>
      </c>
      <c r="F4020" s="2" t="str">
        <f>TEXT(Sales[[#This Row],[OrderDate]],"dd")</f>
        <v>19</v>
      </c>
      <c r="G4020" s="2">
        <v>43746</v>
      </c>
      <c r="H4020" s="2">
        <v>43755</v>
      </c>
      <c r="I4020" s="1" t="s">
        <v>32</v>
      </c>
      <c r="J4020">
        <v>18</v>
      </c>
      <c r="K4020" s="1" t="s">
        <v>49</v>
      </c>
      <c r="L4020">
        <v>39</v>
      </c>
      <c r="M4020" s="1" t="s">
        <v>520</v>
      </c>
      <c r="N4020">
        <v>18</v>
      </c>
      <c r="O4020" s="1" t="s">
        <v>364</v>
      </c>
      <c r="P4020">
        <v>7</v>
      </c>
      <c r="Q4020">
        <v>0.15</v>
      </c>
      <c r="R4020">
        <v>3966.4</v>
      </c>
      <c r="S4020">
        <v>3173.1200000000003</v>
      </c>
      <c r="T4020">
        <v>22211.840000000004</v>
      </c>
      <c r="U4020">
        <v>23600.080000000002</v>
      </c>
      <c r="V4020">
        <f>Sales[[#This Row],[Total Revenue]]-Sales[[#This Row],[Total Buying]]</f>
        <v>1388.239999999998</v>
      </c>
      <c r="W4020">
        <v>206</v>
      </c>
      <c r="X4020" s="1" t="s">
        <v>585</v>
      </c>
      <c r="Y4020" s="1" t="s">
        <v>37</v>
      </c>
      <c r="Z4020" s="1" t="s">
        <v>586</v>
      </c>
      <c r="AA4020" s="1" t="s">
        <v>587</v>
      </c>
      <c r="AB4020" s="1" t="s">
        <v>40</v>
      </c>
      <c r="AC4020" s="1" t="s">
        <v>587</v>
      </c>
      <c r="AD4020">
        <v>256294</v>
      </c>
      <c r="AE4020">
        <v>55777</v>
      </c>
    </row>
    <row r="4021" spans="1:31" x14ac:dyDescent="0.3">
      <c r="A4021" s="1" t="s">
        <v>4855</v>
      </c>
      <c r="B4021" s="1" t="s">
        <v>42</v>
      </c>
      <c r="C4021" s="1" t="s">
        <v>48</v>
      </c>
      <c r="D4021" s="2">
        <v>43600</v>
      </c>
      <c r="E4021" s="2">
        <v>43727</v>
      </c>
      <c r="F4021" s="2" t="str">
        <f>TEXT(Sales[[#This Row],[OrderDate]],"dd")</f>
        <v>19</v>
      </c>
      <c r="G4021" s="2">
        <v>43731</v>
      </c>
      <c r="H4021" s="2">
        <v>43732</v>
      </c>
      <c r="I4021" s="1" t="s">
        <v>32</v>
      </c>
      <c r="J4021">
        <v>22</v>
      </c>
      <c r="K4021" s="1" t="s">
        <v>85</v>
      </c>
      <c r="L4021">
        <v>24</v>
      </c>
      <c r="M4021" s="1" t="s">
        <v>138</v>
      </c>
      <c r="N4021">
        <v>43</v>
      </c>
      <c r="O4021" s="1" t="s">
        <v>580</v>
      </c>
      <c r="P4021">
        <v>7</v>
      </c>
      <c r="Q4021">
        <v>0.4</v>
      </c>
      <c r="R4021">
        <v>757.1</v>
      </c>
      <c r="S4021">
        <v>325.553</v>
      </c>
      <c r="T4021">
        <v>2278.8710000000001</v>
      </c>
      <c r="U4021">
        <v>3179.8199999999997</v>
      </c>
      <c r="V4021">
        <f>Sales[[#This Row],[Total Revenue]]-Sales[[#This Row],[Total Buying]]</f>
        <v>900.94899999999961</v>
      </c>
      <c r="W4021">
        <v>42</v>
      </c>
      <c r="X4021" s="1" t="s">
        <v>1000</v>
      </c>
      <c r="Y4021" s="1" t="s">
        <v>294</v>
      </c>
      <c r="Z4021" s="1" t="s">
        <v>158</v>
      </c>
      <c r="AA4021" s="1" t="s">
        <v>159</v>
      </c>
      <c r="AB4021" s="1" t="s">
        <v>116</v>
      </c>
      <c r="AC4021" s="1" t="s">
        <v>159</v>
      </c>
      <c r="AD4021">
        <v>74460</v>
      </c>
      <c r="AE4021">
        <v>83252</v>
      </c>
    </row>
    <row r="4022" spans="1:31" x14ac:dyDescent="0.3">
      <c r="A4022" s="1" t="s">
        <v>4856</v>
      </c>
      <c r="B4022" s="1" t="s">
        <v>42</v>
      </c>
      <c r="C4022" s="1" t="s">
        <v>77</v>
      </c>
      <c r="D4022" s="2">
        <v>43600</v>
      </c>
      <c r="E4022" s="2">
        <v>43727</v>
      </c>
      <c r="F4022" s="2" t="str">
        <f>TEXT(Sales[[#This Row],[OrderDate]],"dd")</f>
        <v>19</v>
      </c>
      <c r="G4022" s="2">
        <v>43745</v>
      </c>
      <c r="H4022" s="2">
        <v>43749</v>
      </c>
      <c r="I4022" s="1" t="s">
        <v>32</v>
      </c>
      <c r="J4022">
        <v>22</v>
      </c>
      <c r="K4022" s="1" t="s">
        <v>85</v>
      </c>
      <c r="L4022">
        <v>29</v>
      </c>
      <c r="M4022" s="1" t="s">
        <v>429</v>
      </c>
      <c r="N4022">
        <v>27</v>
      </c>
      <c r="O4022" s="1" t="s">
        <v>223</v>
      </c>
      <c r="P4022">
        <v>1</v>
      </c>
      <c r="Q4022">
        <v>0.05</v>
      </c>
      <c r="R4022">
        <v>180.9</v>
      </c>
      <c r="S4022">
        <v>113.967</v>
      </c>
      <c r="T4022">
        <v>113.967</v>
      </c>
      <c r="U4022">
        <v>171.85500000000002</v>
      </c>
      <c r="V4022">
        <f>Sales[[#This Row],[Total Revenue]]-Sales[[#This Row],[Total Buying]]</f>
        <v>57.888000000000019</v>
      </c>
      <c r="W4022">
        <v>198</v>
      </c>
      <c r="X4022" s="1" t="s">
        <v>722</v>
      </c>
      <c r="Y4022" s="1" t="s">
        <v>723</v>
      </c>
      <c r="Z4022" s="1" t="s">
        <v>219</v>
      </c>
      <c r="AA4022" s="1" t="s">
        <v>220</v>
      </c>
      <c r="AB4022" s="1" t="s">
        <v>147</v>
      </c>
      <c r="AC4022" s="1" t="s">
        <v>220</v>
      </c>
      <c r="AD4022">
        <v>150683</v>
      </c>
      <c r="AE4022">
        <v>45947</v>
      </c>
    </row>
    <row r="4023" spans="1:31" x14ac:dyDescent="0.3">
      <c r="A4023" s="1" t="s">
        <v>4857</v>
      </c>
      <c r="B4023" s="1" t="s">
        <v>30</v>
      </c>
      <c r="C4023" s="1" t="s">
        <v>239</v>
      </c>
      <c r="D4023" s="2">
        <v>43600</v>
      </c>
      <c r="E4023" s="2">
        <v>43727</v>
      </c>
      <c r="F4023" s="2" t="str">
        <f>TEXT(Sales[[#This Row],[OrderDate]],"dd")</f>
        <v>19</v>
      </c>
      <c r="G4023" s="2">
        <v>43730</v>
      </c>
      <c r="H4023" s="2">
        <v>43734</v>
      </c>
      <c r="I4023" s="1" t="s">
        <v>32</v>
      </c>
      <c r="J4023">
        <v>4</v>
      </c>
      <c r="K4023" s="1" t="s">
        <v>70</v>
      </c>
      <c r="L4023">
        <v>7</v>
      </c>
      <c r="M4023" s="1" t="s">
        <v>271</v>
      </c>
      <c r="N4023">
        <v>2</v>
      </c>
      <c r="O4023" s="1" t="s">
        <v>394</v>
      </c>
      <c r="P4023">
        <v>7</v>
      </c>
      <c r="Q4023">
        <v>0.15</v>
      </c>
      <c r="R4023">
        <v>1802.3</v>
      </c>
      <c r="S4023">
        <v>1063.357</v>
      </c>
      <c r="T4023">
        <v>7443.4989999999998</v>
      </c>
      <c r="U4023">
        <v>10723.684999999999</v>
      </c>
      <c r="V4023">
        <f>Sales[[#This Row],[Total Revenue]]-Sales[[#This Row],[Total Buying]]</f>
        <v>3280.1859999999997</v>
      </c>
      <c r="W4023">
        <v>347</v>
      </c>
      <c r="X4023" s="1" t="s">
        <v>946</v>
      </c>
      <c r="Y4023" s="1" t="s">
        <v>947</v>
      </c>
      <c r="Z4023" s="1" t="s">
        <v>678</v>
      </c>
      <c r="AA4023" s="1" t="s">
        <v>679</v>
      </c>
      <c r="AB4023" s="1" t="s">
        <v>116</v>
      </c>
      <c r="AC4023" s="1" t="s">
        <v>679</v>
      </c>
      <c r="AD4023">
        <v>31742</v>
      </c>
      <c r="AE4023">
        <v>68442</v>
      </c>
    </row>
    <row r="4024" spans="1:31" x14ac:dyDescent="0.3">
      <c r="A4024" s="1" t="s">
        <v>4858</v>
      </c>
      <c r="B4024" s="1" t="s">
        <v>100</v>
      </c>
      <c r="C4024" s="1" t="s">
        <v>62</v>
      </c>
      <c r="D4024" s="2">
        <v>43600</v>
      </c>
      <c r="E4024" s="2">
        <v>43728</v>
      </c>
      <c r="F4024" s="2" t="str">
        <f>TEXT(Sales[[#This Row],[OrderDate]],"dd")</f>
        <v>20</v>
      </c>
      <c r="G4024" s="2">
        <v>43746</v>
      </c>
      <c r="H4024" s="2">
        <v>43747</v>
      </c>
      <c r="I4024" s="1" t="s">
        <v>32</v>
      </c>
      <c r="J4024">
        <v>27</v>
      </c>
      <c r="K4024" s="1" t="s">
        <v>179</v>
      </c>
      <c r="L4024">
        <v>29</v>
      </c>
      <c r="M4024" s="1" t="s">
        <v>429</v>
      </c>
      <c r="N4024">
        <v>39</v>
      </c>
      <c r="O4024" s="1" t="s">
        <v>288</v>
      </c>
      <c r="P4024">
        <v>6</v>
      </c>
      <c r="Q4024">
        <v>0.3</v>
      </c>
      <c r="R4024">
        <v>174.20000000000002</v>
      </c>
      <c r="S4024">
        <v>108.004</v>
      </c>
      <c r="T4024">
        <v>648.024</v>
      </c>
      <c r="U4024">
        <v>731.6400000000001</v>
      </c>
      <c r="V4024">
        <f>Sales[[#This Row],[Total Revenue]]-Sales[[#This Row],[Total Buying]]</f>
        <v>83.616000000000099</v>
      </c>
      <c r="W4024">
        <v>315</v>
      </c>
      <c r="X4024" s="1" t="s">
        <v>1195</v>
      </c>
      <c r="Y4024" s="1" t="s">
        <v>1196</v>
      </c>
      <c r="Z4024" s="1" t="s">
        <v>251</v>
      </c>
      <c r="AA4024" s="1" t="s">
        <v>252</v>
      </c>
      <c r="AB4024" s="1" t="s">
        <v>56</v>
      </c>
      <c r="AC4024" s="1" t="s">
        <v>252</v>
      </c>
      <c r="AD4024">
        <v>114817</v>
      </c>
      <c r="AE4024">
        <v>50658</v>
      </c>
    </row>
    <row r="4025" spans="1:31" x14ac:dyDescent="0.3">
      <c r="A4025" s="1" t="s">
        <v>4859</v>
      </c>
      <c r="B4025" s="1" t="s">
        <v>100</v>
      </c>
      <c r="C4025" s="1" t="s">
        <v>424</v>
      </c>
      <c r="D4025" s="2">
        <v>43600</v>
      </c>
      <c r="E4025" s="2">
        <v>43728</v>
      </c>
      <c r="F4025" s="2" t="str">
        <f>TEXT(Sales[[#This Row],[OrderDate]],"dd")</f>
        <v>20</v>
      </c>
      <c r="G4025" s="2">
        <v>43738</v>
      </c>
      <c r="H4025" s="2">
        <v>43740</v>
      </c>
      <c r="I4025" s="1" t="s">
        <v>32</v>
      </c>
      <c r="J4025">
        <v>27</v>
      </c>
      <c r="K4025" s="1" t="s">
        <v>179</v>
      </c>
      <c r="L4025">
        <v>40</v>
      </c>
      <c r="M4025" s="1" t="s">
        <v>189</v>
      </c>
      <c r="N4025">
        <v>29</v>
      </c>
      <c r="O4025" s="1" t="s">
        <v>360</v>
      </c>
      <c r="P4025">
        <v>4</v>
      </c>
      <c r="Q4025">
        <v>7.4999999999999997E-2</v>
      </c>
      <c r="R4025">
        <v>221.1</v>
      </c>
      <c r="S4025">
        <v>134.87099999999998</v>
      </c>
      <c r="T4025">
        <v>539.48399999999992</v>
      </c>
      <c r="U4025">
        <v>818.06999999999994</v>
      </c>
      <c r="V4025">
        <f>Sales[[#This Row],[Total Revenue]]-Sales[[#This Row],[Total Buying]]</f>
        <v>278.58600000000001</v>
      </c>
      <c r="W4025">
        <v>62</v>
      </c>
      <c r="X4025" s="1" t="s">
        <v>492</v>
      </c>
      <c r="Y4025" s="1" t="s">
        <v>461</v>
      </c>
      <c r="Z4025" s="1" t="s">
        <v>158</v>
      </c>
      <c r="AA4025" s="1" t="s">
        <v>159</v>
      </c>
      <c r="AB4025" s="1" t="s">
        <v>116</v>
      </c>
      <c r="AC4025" s="1" t="s">
        <v>159</v>
      </c>
      <c r="AD4025">
        <v>25199</v>
      </c>
      <c r="AE4025">
        <v>50971</v>
      </c>
    </row>
    <row r="4026" spans="1:31" x14ac:dyDescent="0.3">
      <c r="A4026" s="1" t="s">
        <v>4860</v>
      </c>
      <c r="B4026" s="1" t="s">
        <v>100</v>
      </c>
      <c r="C4026" s="1" t="s">
        <v>62</v>
      </c>
      <c r="D4026" s="2">
        <v>43600</v>
      </c>
      <c r="E4026" s="2">
        <v>43728</v>
      </c>
      <c r="F4026" s="2" t="str">
        <f>TEXT(Sales[[#This Row],[OrderDate]],"dd")</f>
        <v>20</v>
      </c>
      <c r="G4026" s="2">
        <v>43741</v>
      </c>
      <c r="H4026" s="2">
        <v>43750</v>
      </c>
      <c r="I4026" s="1" t="s">
        <v>32</v>
      </c>
      <c r="J4026">
        <v>28</v>
      </c>
      <c r="K4026" s="1" t="s">
        <v>101</v>
      </c>
      <c r="L4026">
        <v>41</v>
      </c>
      <c r="M4026" s="1" t="s">
        <v>505</v>
      </c>
      <c r="N4026">
        <v>31</v>
      </c>
      <c r="O4026" s="1" t="s">
        <v>470</v>
      </c>
      <c r="P4026">
        <v>7</v>
      </c>
      <c r="Q4026">
        <v>0.4</v>
      </c>
      <c r="R4026">
        <v>2224.4</v>
      </c>
      <c r="S4026">
        <v>1846.252</v>
      </c>
      <c r="T4026">
        <v>12923.763999999999</v>
      </c>
      <c r="U4026">
        <v>9342.48</v>
      </c>
      <c r="V4026">
        <f>Sales[[#This Row],[Total Revenue]]-Sales[[#This Row],[Total Buying]]</f>
        <v>-3581.2839999999997</v>
      </c>
      <c r="W4026">
        <v>289</v>
      </c>
      <c r="X4026" s="1" t="s">
        <v>549</v>
      </c>
      <c r="Y4026" s="1" t="s">
        <v>550</v>
      </c>
      <c r="Z4026" s="1" t="s">
        <v>298</v>
      </c>
      <c r="AA4026" s="1" t="s">
        <v>299</v>
      </c>
      <c r="AB4026" s="1" t="s">
        <v>116</v>
      </c>
      <c r="AC4026" s="1" t="s">
        <v>299</v>
      </c>
      <c r="AD4026">
        <v>38773</v>
      </c>
      <c r="AE4026">
        <v>46956</v>
      </c>
    </row>
    <row r="4027" spans="1:31" x14ac:dyDescent="0.3">
      <c r="A4027" s="1" t="s">
        <v>4861</v>
      </c>
      <c r="B4027" s="1" t="s">
        <v>47</v>
      </c>
      <c r="C4027" s="1" t="s">
        <v>424</v>
      </c>
      <c r="D4027" s="2">
        <v>43600</v>
      </c>
      <c r="E4027" s="2">
        <v>43728</v>
      </c>
      <c r="F4027" s="2" t="str">
        <f>TEXT(Sales[[#This Row],[OrderDate]],"dd")</f>
        <v>20</v>
      </c>
      <c r="G4027" s="2">
        <v>43738</v>
      </c>
      <c r="H4027" s="2">
        <v>43739</v>
      </c>
      <c r="I4027" s="1" t="s">
        <v>32</v>
      </c>
      <c r="J4027">
        <v>13</v>
      </c>
      <c r="K4027" s="1" t="s">
        <v>88</v>
      </c>
      <c r="L4027">
        <v>6</v>
      </c>
      <c r="M4027" s="1" t="s">
        <v>329</v>
      </c>
      <c r="N4027">
        <v>24</v>
      </c>
      <c r="O4027" s="1" t="s">
        <v>204</v>
      </c>
      <c r="P4027">
        <v>2</v>
      </c>
      <c r="Q4027">
        <v>0.05</v>
      </c>
      <c r="R4027">
        <v>3041.8</v>
      </c>
      <c r="S4027">
        <v>2038.0060000000003</v>
      </c>
      <c r="T4027">
        <v>4076.0120000000006</v>
      </c>
      <c r="U4027">
        <v>5779.42</v>
      </c>
      <c r="V4027">
        <f>Sales[[#This Row],[Total Revenue]]-Sales[[#This Row],[Total Buying]]</f>
        <v>1703.4079999999994</v>
      </c>
      <c r="W4027">
        <v>84</v>
      </c>
      <c r="X4027" s="1" t="s">
        <v>425</v>
      </c>
      <c r="Y4027" s="1" t="s">
        <v>191</v>
      </c>
      <c r="Z4027" s="1" t="s">
        <v>158</v>
      </c>
      <c r="AA4027" s="1" t="s">
        <v>159</v>
      </c>
      <c r="AB4027" s="1" t="s">
        <v>116</v>
      </c>
      <c r="AC4027" s="1" t="s">
        <v>159</v>
      </c>
      <c r="AD4027">
        <v>55377</v>
      </c>
      <c r="AE4027">
        <v>79549</v>
      </c>
    </row>
    <row r="4028" spans="1:31" x14ac:dyDescent="0.3">
      <c r="A4028" s="1" t="s">
        <v>4862</v>
      </c>
      <c r="B4028" s="1" t="s">
        <v>30</v>
      </c>
      <c r="C4028" s="1" t="s">
        <v>424</v>
      </c>
      <c r="D4028" s="2">
        <v>43600</v>
      </c>
      <c r="E4028" s="2">
        <v>43728</v>
      </c>
      <c r="F4028" s="2" t="str">
        <f>TEXT(Sales[[#This Row],[OrderDate]],"dd")</f>
        <v>20</v>
      </c>
      <c r="G4028" s="2">
        <v>43737</v>
      </c>
      <c r="H4028" s="2">
        <v>43741</v>
      </c>
      <c r="I4028" s="1" t="s">
        <v>32</v>
      </c>
      <c r="J4028">
        <v>8</v>
      </c>
      <c r="K4028" s="1" t="s">
        <v>105</v>
      </c>
      <c r="L4028">
        <v>38</v>
      </c>
      <c r="M4028" s="1" t="s">
        <v>226</v>
      </c>
      <c r="N4028">
        <v>24</v>
      </c>
      <c r="O4028" s="1" t="s">
        <v>204</v>
      </c>
      <c r="P4028">
        <v>3</v>
      </c>
      <c r="Q4028">
        <v>0.15</v>
      </c>
      <c r="R4028">
        <v>3953</v>
      </c>
      <c r="S4028">
        <v>3043.81</v>
      </c>
      <c r="T4028">
        <v>9131.43</v>
      </c>
      <c r="U4028">
        <v>10080.150000000001</v>
      </c>
      <c r="V4028">
        <f>Sales[[#This Row],[Total Revenue]]-Sales[[#This Row],[Total Buying]]</f>
        <v>948.72000000000116</v>
      </c>
      <c r="W4028">
        <v>76</v>
      </c>
      <c r="X4028" s="1" t="s">
        <v>564</v>
      </c>
      <c r="Y4028" s="1" t="s">
        <v>191</v>
      </c>
      <c r="Z4028" s="1" t="s">
        <v>158</v>
      </c>
      <c r="AA4028" s="1" t="s">
        <v>159</v>
      </c>
      <c r="AB4028" s="1" t="s">
        <v>116</v>
      </c>
      <c r="AC4028" s="1" t="s">
        <v>159</v>
      </c>
      <c r="AD4028">
        <v>59247</v>
      </c>
      <c r="AE4028">
        <v>83554</v>
      </c>
    </row>
    <row r="4029" spans="1:31" x14ac:dyDescent="0.3">
      <c r="A4029" s="1" t="s">
        <v>4863</v>
      </c>
      <c r="B4029" s="1" t="s">
        <v>47</v>
      </c>
      <c r="C4029" s="1" t="s">
        <v>62</v>
      </c>
      <c r="D4029" s="2">
        <v>43600</v>
      </c>
      <c r="E4029" s="2">
        <v>43728</v>
      </c>
      <c r="F4029" s="2" t="str">
        <f>TEXT(Sales[[#This Row],[OrderDate]],"dd")</f>
        <v>20</v>
      </c>
      <c r="G4029" s="2">
        <v>43732</v>
      </c>
      <c r="H4029" s="2">
        <v>43740</v>
      </c>
      <c r="I4029" s="1" t="s">
        <v>32</v>
      </c>
      <c r="J4029">
        <v>13</v>
      </c>
      <c r="K4029" s="1" t="s">
        <v>88</v>
      </c>
      <c r="L4029">
        <v>10</v>
      </c>
      <c r="M4029" s="1" t="s">
        <v>273</v>
      </c>
      <c r="N4029">
        <v>24</v>
      </c>
      <c r="O4029" s="1" t="s">
        <v>204</v>
      </c>
      <c r="P4029">
        <v>2</v>
      </c>
      <c r="Q4029">
        <v>0.1</v>
      </c>
      <c r="R4029">
        <v>1078.7</v>
      </c>
      <c r="S4029">
        <v>560.92400000000009</v>
      </c>
      <c r="T4029">
        <v>1121.8480000000002</v>
      </c>
      <c r="U4029">
        <v>1941.66</v>
      </c>
      <c r="V4029">
        <f>Sales[[#This Row],[Total Revenue]]-Sales[[#This Row],[Total Buying]]</f>
        <v>819.8119999999999</v>
      </c>
      <c r="W4029">
        <v>290</v>
      </c>
      <c r="X4029" s="1" t="s">
        <v>817</v>
      </c>
      <c r="Y4029" s="1" t="s">
        <v>818</v>
      </c>
      <c r="Z4029" s="1" t="s">
        <v>298</v>
      </c>
      <c r="AA4029" s="1" t="s">
        <v>299</v>
      </c>
      <c r="AB4029" s="1" t="s">
        <v>116</v>
      </c>
      <c r="AC4029" s="1" t="s">
        <v>299</v>
      </c>
      <c r="AD4029">
        <v>35284</v>
      </c>
      <c r="AE4029">
        <v>67757</v>
      </c>
    </row>
    <row r="4030" spans="1:31" x14ac:dyDescent="0.3">
      <c r="A4030" s="1" t="s">
        <v>4864</v>
      </c>
      <c r="B4030" s="1" t="s">
        <v>30</v>
      </c>
      <c r="C4030" s="1" t="s">
        <v>424</v>
      </c>
      <c r="D4030" s="2">
        <v>43600</v>
      </c>
      <c r="E4030" s="2">
        <v>43728</v>
      </c>
      <c r="F4030" s="2" t="str">
        <f>TEXT(Sales[[#This Row],[OrderDate]],"dd")</f>
        <v>20</v>
      </c>
      <c r="G4030" s="2">
        <v>43732</v>
      </c>
      <c r="H4030" s="2">
        <v>43737</v>
      </c>
      <c r="I4030" s="1" t="s">
        <v>32</v>
      </c>
      <c r="J4030">
        <v>9</v>
      </c>
      <c r="K4030" s="1" t="s">
        <v>214</v>
      </c>
      <c r="L4030">
        <v>2</v>
      </c>
      <c r="M4030" s="1" t="s">
        <v>248</v>
      </c>
      <c r="N4030">
        <v>23</v>
      </c>
      <c r="O4030" s="1" t="s">
        <v>103</v>
      </c>
      <c r="P4030">
        <v>7</v>
      </c>
      <c r="Q4030">
        <v>0.3</v>
      </c>
      <c r="R4030">
        <v>268</v>
      </c>
      <c r="S4030">
        <v>176.88</v>
      </c>
      <c r="T4030">
        <v>1238.1599999999999</v>
      </c>
      <c r="U4030">
        <v>1313.2000000000003</v>
      </c>
      <c r="V4030">
        <f>Sales[[#This Row],[Total Revenue]]-Sales[[#This Row],[Total Buying]]</f>
        <v>75.040000000000418</v>
      </c>
      <c r="W4030">
        <v>59</v>
      </c>
      <c r="X4030" s="1" t="s">
        <v>476</v>
      </c>
      <c r="Y4030" s="1" t="s">
        <v>191</v>
      </c>
      <c r="Z4030" s="1" t="s">
        <v>158</v>
      </c>
      <c r="AA4030" s="1" t="s">
        <v>159</v>
      </c>
      <c r="AB4030" s="1" t="s">
        <v>116</v>
      </c>
      <c r="AC4030" s="1" t="s">
        <v>159</v>
      </c>
      <c r="AD4030">
        <v>54536</v>
      </c>
      <c r="AE4030">
        <v>72402</v>
      </c>
    </row>
    <row r="4031" spans="1:31" x14ac:dyDescent="0.3">
      <c r="A4031" s="1" t="s">
        <v>4865</v>
      </c>
      <c r="B4031" s="1" t="s">
        <v>30</v>
      </c>
      <c r="C4031" s="1" t="s">
        <v>31</v>
      </c>
      <c r="D4031" s="2">
        <v>43600</v>
      </c>
      <c r="E4031" s="2">
        <v>43728</v>
      </c>
      <c r="F4031" s="2" t="str">
        <f>TEXT(Sales[[#This Row],[OrderDate]],"dd")</f>
        <v>20</v>
      </c>
      <c r="G4031" s="2">
        <v>43734</v>
      </c>
      <c r="H4031" s="2">
        <v>43737</v>
      </c>
      <c r="I4031" s="1" t="s">
        <v>32</v>
      </c>
      <c r="J4031">
        <v>6</v>
      </c>
      <c r="K4031" s="1" t="s">
        <v>33</v>
      </c>
      <c r="L4031">
        <v>23</v>
      </c>
      <c r="M4031" s="1" t="s">
        <v>354</v>
      </c>
      <c r="N4031">
        <v>37</v>
      </c>
      <c r="O4031" s="1" t="s">
        <v>309</v>
      </c>
      <c r="P4031">
        <v>6</v>
      </c>
      <c r="Q4031">
        <v>0.1</v>
      </c>
      <c r="R4031">
        <v>1299.8</v>
      </c>
      <c r="S4031">
        <v>1013.8440000000001</v>
      </c>
      <c r="T4031">
        <v>6083.0640000000003</v>
      </c>
      <c r="U4031">
        <v>7018.92</v>
      </c>
      <c r="V4031">
        <f>Sales[[#This Row],[Total Revenue]]-Sales[[#This Row],[Total Buying]]</f>
        <v>935.85599999999977</v>
      </c>
      <c r="W4031">
        <v>230</v>
      </c>
      <c r="X4031" s="1" t="s">
        <v>1471</v>
      </c>
      <c r="Y4031" s="1" t="s">
        <v>1472</v>
      </c>
      <c r="Z4031" s="1" t="s">
        <v>316</v>
      </c>
      <c r="AA4031" s="1" t="s">
        <v>317</v>
      </c>
      <c r="AB4031" s="1" t="s">
        <v>56</v>
      </c>
      <c r="AC4031" s="1" t="s">
        <v>317</v>
      </c>
      <c r="AD4031">
        <v>305488</v>
      </c>
      <c r="AE4031">
        <v>53637</v>
      </c>
    </row>
    <row r="4032" spans="1:31" x14ac:dyDescent="0.3">
      <c r="A4032" s="1" t="s">
        <v>4866</v>
      </c>
      <c r="B4032" s="1" t="s">
        <v>30</v>
      </c>
      <c r="C4032" s="1" t="s">
        <v>31</v>
      </c>
      <c r="D4032" s="2">
        <v>43600</v>
      </c>
      <c r="E4032" s="2">
        <v>43728</v>
      </c>
      <c r="F4032" s="2" t="str">
        <f>TEXT(Sales[[#This Row],[OrderDate]],"dd")</f>
        <v>20</v>
      </c>
      <c r="G4032" s="2">
        <v>43753</v>
      </c>
      <c r="H4032" s="2">
        <v>43755</v>
      </c>
      <c r="I4032" s="1" t="s">
        <v>32</v>
      </c>
      <c r="J4032">
        <v>6</v>
      </c>
      <c r="K4032" s="1" t="s">
        <v>33</v>
      </c>
      <c r="L4032">
        <v>50</v>
      </c>
      <c r="M4032" s="1" t="s">
        <v>427</v>
      </c>
      <c r="N4032">
        <v>31</v>
      </c>
      <c r="O4032" s="1" t="s">
        <v>470</v>
      </c>
      <c r="P4032">
        <v>6</v>
      </c>
      <c r="Q4032">
        <v>0.15</v>
      </c>
      <c r="R4032">
        <v>1085.4000000000001</v>
      </c>
      <c r="S4032">
        <v>868.32000000000016</v>
      </c>
      <c r="T4032">
        <v>5209.920000000001</v>
      </c>
      <c r="U4032">
        <v>5535.5400000000009</v>
      </c>
      <c r="V4032">
        <f>Sales[[#This Row],[Total Revenue]]-Sales[[#This Row],[Total Buying]]</f>
        <v>325.61999999999989</v>
      </c>
      <c r="W4032">
        <v>255</v>
      </c>
      <c r="X4032" s="1" t="s">
        <v>593</v>
      </c>
      <c r="Y4032" s="1" t="s">
        <v>594</v>
      </c>
      <c r="Z4032" s="1" t="s">
        <v>388</v>
      </c>
      <c r="AA4032" s="1" t="s">
        <v>389</v>
      </c>
      <c r="AB4032" s="1" t="s">
        <v>116</v>
      </c>
      <c r="AC4032" s="1" t="s">
        <v>389</v>
      </c>
      <c r="AD4032">
        <v>92283</v>
      </c>
      <c r="AE4032">
        <v>47012</v>
      </c>
    </row>
    <row r="4033" spans="1:31" x14ac:dyDescent="0.3">
      <c r="A4033" s="1" t="s">
        <v>4867</v>
      </c>
      <c r="B4033" s="1" t="s">
        <v>47</v>
      </c>
      <c r="C4033" s="1" t="s">
        <v>77</v>
      </c>
      <c r="D4033" s="2">
        <v>43600</v>
      </c>
      <c r="E4033" s="2">
        <v>43729</v>
      </c>
      <c r="F4033" s="2" t="str">
        <f>TEXT(Sales[[#This Row],[OrderDate]],"dd")</f>
        <v>21</v>
      </c>
      <c r="G4033" s="2">
        <v>43735</v>
      </c>
      <c r="H4033" s="2">
        <v>43738</v>
      </c>
      <c r="I4033" s="1" t="s">
        <v>32</v>
      </c>
      <c r="J4033">
        <v>17</v>
      </c>
      <c r="K4033" s="1" t="s">
        <v>292</v>
      </c>
      <c r="L4033">
        <v>50</v>
      </c>
      <c r="M4033" s="1" t="s">
        <v>427</v>
      </c>
      <c r="N4033">
        <v>19</v>
      </c>
      <c r="O4033" s="1" t="s">
        <v>726</v>
      </c>
      <c r="P4033">
        <v>1</v>
      </c>
      <c r="Q4033">
        <v>7.4999999999999997E-2</v>
      </c>
      <c r="R4033">
        <v>1105.5</v>
      </c>
      <c r="S4033">
        <v>873.34500000000003</v>
      </c>
      <c r="T4033">
        <v>873.34500000000003</v>
      </c>
      <c r="U4033">
        <v>1022.5875</v>
      </c>
      <c r="V4033">
        <f>Sales[[#This Row],[Total Revenue]]-Sales[[#This Row],[Total Buying]]</f>
        <v>149.24249999999995</v>
      </c>
      <c r="W4033">
        <v>196</v>
      </c>
      <c r="X4033" s="1" t="s">
        <v>217</v>
      </c>
      <c r="Y4033" s="1" t="s">
        <v>218</v>
      </c>
      <c r="Z4033" s="1" t="s">
        <v>219</v>
      </c>
      <c r="AA4033" s="1" t="s">
        <v>220</v>
      </c>
      <c r="AB4033" s="1" t="s">
        <v>147</v>
      </c>
      <c r="AC4033" s="1" t="s">
        <v>220</v>
      </c>
      <c r="AD4033">
        <v>74830</v>
      </c>
      <c r="AE4033">
        <v>72463</v>
      </c>
    </row>
    <row r="4034" spans="1:31" x14ac:dyDescent="0.3">
      <c r="A4034" s="1" t="s">
        <v>4868</v>
      </c>
      <c r="B4034" s="1" t="s">
        <v>42</v>
      </c>
      <c r="C4034" s="1" t="s">
        <v>31</v>
      </c>
      <c r="D4034" s="2">
        <v>43600</v>
      </c>
      <c r="E4034" s="2">
        <v>43729</v>
      </c>
      <c r="F4034" s="2" t="str">
        <f>TEXT(Sales[[#This Row],[OrderDate]],"dd")</f>
        <v>21</v>
      </c>
      <c r="G4034" s="2">
        <v>43748</v>
      </c>
      <c r="H4034" s="2">
        <v>43754</v>
      </c>
      <c r="I4034" s="1" t="s">
        <v>32</v>
      </c>
      <c r="J4034">
        <v>21</v>
      </c>
      <c r="K4034" s="1" t="s">
        <v>43</v>
      </c>
      <c r="L4034">
        <v>19</v>
      </c>
      <c r="M4034" s="1" t="s">
        <v>346</v>
      </c>
      <c r="N4034">
        <v>42</v>
      </c>
      <c r="O4034" s="1" t="s">
        <v>139</v>
      </c>
      <c r="P4034">
        <v>8</v>
      </c>
      <c r="Q4034">
        <v>0.15</v>
      </c>
      <c r="R4034">
        <v>1728.6000000000001</v>
      </c>
      <c r="S4034">
        <v>1123.5900000000001</v>
      </c>
      <c r="T4034">
        <v>8988.7200000000012</v>
      </c>
      <c r="U4034">
        <v>11754.480000000001</v>
      </c>
      <c r="V4034">
        <f>Sales[[#This Row],[Total Revenue]]-Sales[[#This Row],[Total Buying]]</f>
        <v>2765.76</v>
      </c>
      <c r="W4034">
        <v>209</v>
      </c>
      <c r="X4034" s="1" t="s">
        <v>843</v>
      </c>
      <c r="Y4034" s="1" t="s">
        <v>2224</v>
      </c>
      <c r="Z4034" s="1" t="s">
        <v>586</v>
      </c>
      <c r="AA4034" s="1" t="s">
        <v>587</v>
      </c>
      <c r="AB4034" s="1" t="s">
        <v>40</v>
      </c>
      <c r="AC4034" s="1" t="s">
        <v>587</v>
      </c>
      <c r="AD4034">
        <v>55644</v>
      </c>
      <c r="AE4034">
        <v>34728</v>
      </c>
    </row>
    <row r="4035" spans="1:31" x14ac:dyDescent="0.3">
      <c r="A4035" s="1" t="s">
        <v>4869</v>
      </c>
      <c r="B4035" s="1" t="s">
        <v>100</v>
      </c>
      <c r="C4035" s="1" t="s">
        <v>62</v>
      </c>
      <c r="D4035" s="2">
        <v>43600</v>
      </c>
      <c r="E4035" s="2">
        <v>43729</v>
      </c>
      <c r="F4035" s="2" t="str">
        <f>TEXT(Sales[[#This Row],[OrderDate]],"dd")</f>
        <v>21</v>
      </c>
      <c r="G4035" s="2">
        <v>43734</v>
      </c>
      <c r="H4035" s="2">
        <v>43739</v>
      </c>
      <c r="I4035" s="1" t="s">
        <v>32</v>
      </c>
      <c r="J4035">
        <v>27</v>
      </c>
      <c r="K4035" s="1" t="s">
        <v>179</v>
      </c>
      <c r="L4035">
        <v>29</v>
      </c>
      <c r="M4035" s="1" t="s">
        <v>429</v>
      </c>
      <c r="N4035">
        <v>20</v>
      </c>
      <c r="O4035" s="1" t="s">
        <v>245</v>
      </c>
      <c r="P4035">
        <v>1</v>
      </c>
      <c r="Q4035">
        <v>0.1</v>
      </c>
      <c r="R4035">
        <v>2378.5</v>
      </c>
      <c r="S4035">
        <v>1760.09</v>
      </c>
      <c r="T4035">
        <v>1760.09</v>
      </c>
      <c r="U4035">
        <v>2140.65</v>
      </c>
      <c r="V4035">
        <f>Sales[[#This Row],[Total Revenue]]-Sales[[#This Row],[Total Buying]]</f>
        <v>380.56000000000017</v>
      </c>
      <c r="W4035">
        <v>270</v>
      </c>
      <c r="X4035" s="1" t="s">
        <v>943</v>
      </c>
      <c r="Y4035" s="1" t="s">
        <v>944</v>
      </c>
      <c r="Z4035" s="1" t="s">
        <v>38</v>
      </c>
      <c r="AA4035" s="1" t="s">
        <v>39</v>
      </c>
      <c r="AB4035" s="1" t="s">
        <v>40</v>
      </c>
      <c r="AC4035" s="1" t="s">
        <v>39</v>
      </c>
      <c r="AD4035">
        <v>782664</v>
      </c>
      <c r="AE4035">
        <v>42439</v>
      </c>
    </row>
    <row r="4036" spans="1:31" x14ac:dyDescent="0.3">
      <c r="A4036" s="1" t="s">
        <v>4870</v>
      </c>
      <c r="B4036" s="1" t="s">
        <v>30</v>
      </c>
      <c r="C4036" s="1" t="s">
        <v>31</v>
      </c>
      <c r="D4036" s="2">
        <v>43600</v>
      </c>
      <c r="E4036" s="2">
        <v>43729</v>
      </c>
      <c r="F4036" s="2" t="str">
        <f>TEXT(Sales[[#This Row],[OrderDate]],"dd")</f>
        <v>21</v>
      </c>
      <c r="G4036" s="2">
        <v>43736</v>
      </c>
      <c r="H4036" s="2">
        <v>43737</v>
      </c>
      <c r="I4036" s="1" t="s">
        <v>32</v>
      </c>
      <c r="J4036">
        <v>8</v>
      </c>
      <c r="K4036" s="1" t="s">
        <v>105</v>
      </c>
      <c r="L4036">
        <v>30</v>
      </c>
      <c r="M4036" s="1" t="s">
        <v>166</v>
      </c>
      <c r="N4036">
        <v>17</v>
      </c>
      <c r="O4036" s="1" t="s">
        <v>180</v>
      </c>
      <c r="P4036">
        <v>4</v>
      </c>
      <c r="Q4036">
        <v>0.05</v>
      </c>
      <c r="R4036">
        <v>3195.9</v>
      </c>
      <c r="S4036">
        <v>2364.9659999999999</v>
      </c>
      <c r="T4036">
        <v>9459.8639999999996</v>
      </c>
      <c r="U4036">
        <v>12144.42</v>
      </c>
      <c r="V4036">
        <f>Sales[[#This Row],[Total Revenue]]-Sales[[#This Row],[Total Buying]]</f>
        <v>2684.5560000000005</v>
      </c>
      <c r="W4036">
        <v>219</v>
      </c>
      <c r="X4036" s="1" t="s">
        <v>702</v>
      </c>
      <c r="Y4036" s="1" t="s">
        <v>703</v>
      </c>
      <c r="Z4036" s="1" t="s">
        <v>704</v>
      </c>
      <c r="AA4036" s="1" t="s">
        <v>705</v>
      </c>
      <c r="AB4036" s="1" t="s">
        <v>147</v>
      </c>
      <c r="AC4036" s="1" t="s">
        <v>705</v>
      </c>
      <c r="AD4036">
        <v>168385</v>
      </c>
      <c r="AE4036">
        <v>51480</v>
      </c>
    </row>
    <row r="4037" spans="1:31" x14ac:dyDescent="0.3">
      <c r="A4037" s="1" t="s">
        <v>4871</v>
      </c>
      <c r="B4037" s="1" t="s">
        <v>47</v>
      </c>
      <c r="C4037" s="1" t="s">
        <v>77</v>
      </c>
      <c r="D4037" s="2">
        <v>43600</v>
      </c>
      <c r="E4037" s="2">
        <v>43729</v>
      </c>
      <c r="F4037" s="2" t="str">
        <f>TEXT(Sales[[#This Row],[OrderDate]],"dd")</f>
        <v>21</v>
      </c>
      <c r="G4037" s="2">
        <v>43733</v>
      </c>
      <c r="H4037" s="2">
        <v>43734</v>
      </c>
      <c r="I4037" s="1" t="s">
        <v>32</v>
      </c>
      <c r="J4037">
        <v>18</v>
      </c>
      <c r="K4037" s="1" t="s">
        <v>49</v>
      </c>
      <c r="L4037">
        <v>30</v>
      </c>
      <c r="M4037" s="1" t="s">
        <v>166</v>
      </c>
      <c r="N4037">
        <v>32</v>
      </c>
      <c r="O4037" s="1" t="s">
        <v>107</v>
      </c>
      <c r="P4037">
        <v>6</v>
      </c>
      <c r="Q4037">
        <v>0.2</v>
      </c>
      <c r="R4037">
        <v>214.4</v>
      </c>
      <c r="S4037">
        <v>154.36799999999999</v>
      </c>
      <c r="T4037">
        <v>926.20799999999997</v>
      </c>
      <c r="U4037">
        <v>1029.1200000000001</v>
      </c>
      <c r="V4037">
        <f>Sales[[#This Row],[Total Revenue]]-Sales[[#This Row],[Total Buying]]</f>
        <v>102.91200000000015</v>
      </c>
      <c r="W4037">
        <v>141</v>
      </c>
      <c r="X4037" s="1" t="s">
        <v>455</v>
      </c>
      <c r="Y4037" s="1" t="s">
        <v>456</v>
      </c>
      <c r="Z4037" s="1" t="s">
        <v>457</v>
      </c>
      <c r="AA4037" s="1" t="s">
        <v>458</v>
      </c>
      <c r="AB4037" s="1" t="s">
        <v>56</v>
      </c>
      <c r="AC4037" s="1" t="s">
        <v>458</v>
      </c>
      <c r="AD4037">
        <v>73917</v>
      </c>
      <c r="AE4037">
        <v>39464</v>
      </c>
    </row>
    <row r="4038" spans="1:31" x14ac:dyDescent="0.3">
      <c r="A4038" s="1" t="s">
        <v>4872</v>
      </c>
      <c r="B4038" s="1" t="s">
        <v>30</v>
      </c>
      <c r="C4038" s="1" t="s">
        <v>31</v>
      </c>
      <c r="D4038" s="2">
        <v>43600</v>
      </c>
      <c r="E4038" s="2">
        <v>43729</v>
      </c>
      <c r="F4038" s="2" t="str">
        <f>TEXT(Sales[[#This Row],[OrderDate]],"dd")</f>
        <v>21</v>
      </c>
      <c r="G4038" s="2">
        <v>43738</v>
      </c>
      <c r="H4038" s="2">
        <v>43742</v>
      </c>
      <c r="I4038" s="1" t="s">
        <v>32</v>
      </c>
      <c r="J4038">
        <v>4</v>
      </c>
      <c r="K4038" s="1" t="s">
        <v>70</v>
      </c>
      <c r="L4038">
        <v>32</v>
      </c>
      <c r="M4038" s="1" t="s">
        <v>303</v>
      </c>
      <c r="N4038">
        <v>7</v>
      </c>
      <c r="O4038" s="1" t="s">
        <v>260</v>
      </c>
      <c r="P4038">
        <v>4</v>
      </c>
      <c r="Q4038">
        <v>0.05</v>
      </c>
      <c r="R4038">
        <v>984.9</v>
      </c>
      <c r="S4038">
        <v>797.76900000000001</v>
      </c>
      <c r="T4038">
        <v>3191.076</v>
      </c>
      <c r="U4038">
        <v>3742.62</v>
      </c>
      <c r="V4038">
        <f>Sales[[#This Row],[Total Revenue]]-Sales[[#This Row],[Total Buying]]</f>
        <v>551.54399999999987</v>
      </c>
      <c r="W4038">
        <v>226</v>
      </c>
      <c r="X4038" s="1" t="s">
        <v>908</v>
      </c>
      <c r="Y4038" s="1" t="s">
        <v>909</v>
      </c>
      <c r="Z4038" s="1" t="s">
        <v>905</v>
      </c>
      <c r="AA4038" s="1" t="s">
        <v>906</v>
      </c>
      <c r="AB4038" s="1" t="s">
        <v>147</v>
      </c>
      <c r="AC4038" s="1" t="s">
        <v>906</v>
      </c>
      <c r="AD4038">
        <v>139555</v>
      </c>
      <c r="AE4038">
        <v>35599</v>
      </c>
    </row>
    <row r="4039" spans="1:31" x14ac:dyDescent="0.3">
      <c r="A4039" s="1" t="s">
        <v>4873</v>
      </c>
      <c r="B4039" s="1" t="s">
        <v>47</v>
      </c>
      <c r="C4039" s="1" t="s">
        <v>48</v>
      </c>
      <c r="D4039" s="2">
        <v>43600</v>
      </c>
      <c r="E4039" s="2">
        <v>43729</v>
      </c>
      <c r="F4039" s="2" t="str">
        <f>TEXT(Sales[[#This Row],[OrderDate]],"dd")</f>
        <v>21</v>
      </c>
      <c r="G4039" s="2">
        <v>43749</v>
      </c>
      <c r="H4039" s="2">
        <v>43756</v>
      </c>
      <c r="I4039" s="1" t="s">
        <v>32</v>
      </c>
      <c r="J4039">
        <v>16</v>
      </c>
      <c r="K4039" s="1" t="s">
        <v>270</v>
      </c>
      <c r="L4039">
        <v>39</v>
      </c>
      <c r="M4039" s="1" t="s">
        <v>520</v>
      </c>
      <c r="N4039">
        <v>34</v>
      </c>
      <c r="O4039" s="1" t="s">
        <v>335</v>
      </c>
      <c r="P4039">
        <v>2</v>
      </c>
      <c r="Q4039">
        <v>0.05</v>
      </c>
      <c r="R4039">
        <v>1889.4</v>
      </c>
      <c r="S4039">
        <v>1095.8520000000001</v>
      </c>
      <c r="T4039">
        <v>2191.7040000000002</v>
      </c>
      <c r="U4039">
        <v>3589.86</v>
      </c>
      <c r="V4039">
        <f>Sales[[#This Row],[Total Revenue]]-Sales[[#This Row],[Total Buying]]</f>
        <v>1398.1559999999999</v>
      </c>
      <c r="W4039">
        <v>24</v>
      </c>
      <c r="X4039" s="1" t="s">
        <v>279</v>
      </c>
      <c r="Y4039" s="1" t="s">
        <v>157</v>
      </c>
      <c r="Z4039" s="1" t="s">
        <v>158</v>
      </c>
      <c r="AA4039" s="1" t="s">
        <v>159</v>
      </c>
      <c r="AB4039" s="1" t="s">
        <v>116</v>
      </c>
      <c r="AC4039" s="1" t="s">
        <v>159</v>
      </c>
      <c r="AD4039">
        <v>45409</v>
      </c>
      <c r="AE4039">
        <v>68318</v>
      </c>
    </row>
    <row r="4040" spans="1:31" x14ac:dyDescent="0.3">
      <c r="A4040" s="1" t="s">
        <v>4874</v>
      </c>
      <c r="B4040" s="1" t="s">
        <v>30</v>
      </c>
      <c r="C4040" s="1" t="s">
        <v>77</v>
      </c>
      <c r="D4040" s="2">
        <v>43600</v>
      </c>
      <c r="E4040" s="2">
        <v>43729</v>
      </c>
      <c r="F4040" s="2" t="str">
        <f>TEXT(Sales[[#This Row],[OrderDate]],"dd")</f>
        <v>21</v>
      </c>
      <c r="G4040" s="2">
        <v>43740</v>
      </c>
      <c r="H4040" s="2">
        <v>43742</v>
      </c>
      <c r="I4040" s="1" t="s">
        <v>32</v>
      </c>
      <c r="J4040">
        <v>7</v>
      </c>
      <c r="K4040" s="1" t="s">
        <v>188</v>
      </c>
      <c r="L4040">
        <v>9</v>
      </c>
      <c r="M4040" s="1" t="s">
        <v>149</v>
      </c>
      <c r="N4040">
        <v>25</v>
      </c>
      <c r="O4040" s="1" t="s">
        <v>216</v>
      </c>
      <c r="P4040">
        <v>7</v>
      </c>
      <c r="Q4040">
        <v>0.2</v>
      </c>
      <c r="R4040">
        <v>891.1</v>
      </c>
      <c r="S4040">
        <v>748.524</v>
      </c>
      <c r="T4040">
        <v>5239.6679999999997</v>
      </c>
      <c r="U4040">
        <v>4990.16</v>
      </c>
      <c r="V4040">
        <f>Sales[[#This Row],[Total Revenue]]-Sales[[#This Row],[Total Buying]]</f>
        <v>-249.50799999999981</v>
      </c>
      <c r="W4040">
        <v>166</v>
      </c>
      <c r="X4040" s="1" t="s">
        <v>1110</v>
      </c>
      <c r="Y4040" s="1" t="s">
        <v>1111</v>
      </c>
      <c r="Z4040" s="1" t="s">
        <v>196</v>
      </c>
      <c r="AA4040" s="1" t="s">
        <v>197</v>
      </c>
      <c r="AB4040" s="1" t="s">
        <v>147</v>
      </c>
      <c r="AC4040" s="1" t="s">
        <v>197</v>
      </c>
      <c r="AD4040">
        <v>50073</v>
      </c>
      <c r="AE4040">
        <v>109468</v>
      </c>
    </row>
    <row r="4041" spans="1:31" x14ac:dyDescent="0.3">
      <c r="A4041" s="1" t="s">
        <v>4875</v>
      </c>
      <c r="B4041" s="1" t="s">
        <v>47</v>
      </c>
      <c r="C4041" s="1" t="s">
        <v>77</v>
      </c>
      <c r="D4041" s="2">
        <v>43600</v>
      </c>
      <c r="E4041" s="2">
        <v>43730</v>
      </c>
      <c r="F4041" s="2" t="str">
        <f>TEXT(Sales[[#This Row],[OrderDate]],"dd")</f>
        <v>22</v>
      </c>
      <c r="G4041" s="2">
        <v>43749</v>
      </c>
      <c r="H4041" s="2">
        <v>43758</v>
      </c>
      <c r="I4041" s="1" t="s">
        <v>32</v>
      </c>
      <c r="J4041">
        <v>14</v>
      </c>
      <c r="K4041" s="1" t="s">
        <v>222</v>
      </c>
      <c r="L4041">
        <v>20</v>
      </c>
      <c r="M4041" s="1" t="s">
        <v>59</v>
      </c>
      <c r="N4041">
        <v>7</v>
      </c>
      <c r="O4041" s="1" t="s">
        <v>260</v>
      </c>
      <c r="P4041">
        <v>1</v>
      </c>
      <c r="Q4041">
        <v>7.4999999999999997E-2</v>
      </c>
      <c r="R4041">
        <v>1125.6000000000001</v>
      </c>
      <c r="S4041">
        <v>821.6880000000001</v>
      </c>
      <c r="T4041">
        <v>821.6880000000001</v>
      </c>
      <c r="U4041">
        <v>1041.18</v>
      </c>
      <c r="V4041">
        <f>Sales[[#This Row],[Total Revenue]]-Sales[[#This Row],[Total Buying]]</f>
        <v>219.49199999999996</v>
      </c>
      <c r="W4041">
        <v>193</v>
      </c>
      <c r="X4041" s="1" t="s">
        <v>367</v>
      </c>
      <c r="Y4041" s="1" t="s">
        <v>368</v>
      </c>
      <c r="Z4041" s="1" t="s">
        <v>369</v>
      </c>
      <c r="AA4041" s="1" t="s">
        <v>370</v>
      </c>
      <c r="AB4041" s="1" t="s">
        <v>147</v>
      </c>
      <c r="AC4041" s="1" t="s">
        <v>370</v>
      </c>
      <c r="AD4041">
        <v>52540</v>
      </c>
      <c r="AE4041">
        <v>35884</v>
      </c>
    </row>
    <row r="4042" spans="1:31" x14ac:dyDescent="0.3">
      <c r="A4042" s="1" t="s">
        <v>4876</v>
      </c>
      <c r="B4042" s="1" t="s">
        <v>47</v>
      </c>
      <c r="C4042" s="1" t="s">
        <v>77</v>
      </c>
      <c r="D4042" s="2">
        <v>43600</v>
      </c>
      <c r="E4042" s="2">
        <v>43730</v>
      </c>
      <c r="F4042" s="2" t="str">
        <f>TEXT(Sales[[#This Row],[OrderDate]],"dd")</f>
        <v>22</v>
      </c>
      <c r="G4042" s="2">
        <v>43754</v>
      </c>
      <c r="H4042" s="2">
        <v>43762</v>
      </c>
      <c r="I4042" s="1" t="s">
        <v>32</v>
      </c>
      <c r="J4042">
        <v>16</v>
      </c>
      <c r="K4042" s="1" t="s">
        <v>270</v>
      </c>
      <c r="L4042">
        <v>36</v>
      </c>
      <c r="M4042" s="1" t="s">
        <v>287</v>
      </c>
      <c r="N4042">
        <v>3</v>
      </c>
      <c r="O4042" s="1" t="s">
        <v>167</v>
      </c>
      <c r="P4042">
        <v>1</v>
      </c>
      <c r="Q4042">
        <v>0.1</v>
      </c>
      <c r="R4042">
        <v>6485.6</v>
      </c>
      <c r="S4042">
        <v>2723.9520000000002</v>
      </c>
      <c r="T4042">
        <v>2723.9520000000002</v>
      </c>
      <c r="U4042">
        <v>5837.04</v>
      </c>
      <c r="V4042">
        <f>Sales[[#This Row],[Total Revenue]]-Sales[[#This Row],[Total Buying]]</f>
        <v>3113.0879999999997</v>
      </c>
      <c r="W4042">
        <v>110</v>
      </c>
      <c r="X4042" s="1" t="s">
        <v>372</v>
      </c>
      <c r="Y4042" s="1" t="s">
        <v>90</v>
      </c>
      <c r="Z4042" s="1" t="s">
        <v>82</v>
      </c>
      <c r="AA4042" s="1" t="s">
        <v>83</v>
      </c>
      <c r="AB4042" s="1" t="s">
        <v>40</v>
      </c>
      <c r="AC4042" s="1" t="s">
        <v>83</v>
      </c>
      <c r="AD4042">
        <v>46974</v>
      </c>
      <c r="AE4042">
        <v>79359</v>
      </c>
    </row>
    <row r="4043" spans="1:31" x14ac:dyDescent="0.3">
      <c r="A4043" s="1" t="s">
        <v>4877</v>
      </c>
      <c r="B4043" s="1" t="s">
        <v>47</v>
      </c>
      <c r="C4043" s="1" t="s">
        <v>239</v>
      </c>
      <c r="D4043" s="2">
        <v>43600</v>
      </c>
      <c r="E4043" s="2">
        <v>43730</v>
      </c>
      <c r="F4043" s="2" t="str">
        <f>TEXT(Sales[[#This Row],[OrderDate]],"dd")</f>
        <v>22</v>
      </c>
      <c r="G4043" s="2">
        <v>43735</v>
      </c>
      <c r="H4043" s="2">
        <v>43743</v>
      </c>
      <c r="I4043" s="1" t="s">
        <v>32</v>
      </c>
      <c r="J4043">
        <v>12</v>
      </c>
      <c r="K4043" s="1" t="s">
        <v>208</v>
      </c>
      <c r="L4043">
        <v>15</v>
      </c>
      <c r="M4043" s="1" t="s">
        <v>34</v>
      </c>
      <c r="N4043">
        <v>14</v>
      </c>
      <c r="O4043" s="1" t="s">
        <v>438</v>
      </c>
      <c r="P4043">
        <v>7</v>
      </c>
      <c r="Q4043">
        <v>0.05</v>
      </c>
      <c r="R4043">
        <v>2284.7000000000003</v>
      </c>
      <c r="S4043">
        <v>1416.5140000000001</v>
      </c>
      <c r="T4043">
        <v>9915.5980000000018</v>
      </c>
      <c r="U4043">
        <v>15193.255000000001</v>
      </c>
      <c r="V4043">
        <f>Sales[[#This Row],[Total Revenue]]-Sales[[#This Row],[Total Buying]]</f>
        <v>5277.6569999999992</v>
      </c>
      <c r="W4043">
        <v>339</v>
      </c>
      <c r="X4043" s="1" t="s">
        <v>850</v>
      </c>
      <c r="Y4043" s="1" t="s">
        <v>851</v>
      </c>
      <c r="Z4043" s="1" t="s">
        <v>251</v>
      </c>
      <c r="AA4043" s="1" t="s">
        <v>252</v>
      </c>
      <c r="AB4043" s="1" t="s">
        <v>56</v>
      </c>
      <c r="AC4043" s="1" t="s">
        <v>252</v>
      </c>
      <c r="AD4043">
        <v>36409</v>
      </c>
      <c r="AE4043">
        <v>44802</v>
      </c>
    </row>
    <row r="4044" spans="1:31" x14ac:dyDescent="0.3">
      <c r="A4044" s="1" t="s">
        <v>4878</v>
      </c>
      <c r="B4044" s="1" t="s">
        <v>30</v>
      </c>
      <c r="C4044" s="1" t="s">
        <v>77</v>
      </c>
      <c r="D4044" s="2">
        <v>43600</v>
      </c>
      <c r="E4044" s="2">
        <v>43730</v>
      </c>
      <c r="F4044" s="2" t="str">
        <f>TEXT(Sales[[#This Row],[OrderDate]],"dd")</f>
        <v>22</v>
      </c>
      <c r="G4044" s="2">
        <v>43735</v>
      </c>
      <c r="H4044" s="2">
        <v>43737</v>
      </c>
      <c r="I4044" s="1" t="s">
        <v>32</v>
      </c>
      <c r="J4044">
        <v>9</v>
      </c>
      <c r="K4044" s="1" t="s">
        <v>214</v>
      </c>
      <c r="L4044">
        <v>35</v>
      </c>
      <c r="M4044" s="1" t="s">
        <v>161</v>
      </c>
      <c r="N4044">
        <v>9</v>
      </c>
      <c r="O4044" s="1" t="s">
        <v>111</v>
      </c>
      <c r="P4044">
        <v>7</v>
      </c>
      <c r="Q4044">
        <v>7.4999999999999997E-2</v>
      </c>
      <c r="R4044">
        <v>6244.4000000000005</v>
      </c>
      <c r="S4044">
        <v>3434.4200000000005</v>
      </c>
      <c r="T4044">
        <v>24040.940000000002</v>
      </c>
      <c r="U4044">
        <v>40432.490000000005</v>
      </c>
      <c r="V4044">
        <f>Sales[[#This Row],[Total Revenue]]-Sales[[#This Row],[Total Buying]]</f>
        <v>16391.550000000003</v>
      </c>
      <c r="W4044">
        <v>147</v>
      </c>
      <c r="X4044" s="1" t="s">
        <v>782</v>
      </c>
      <c r="Y4044" s="1" t="s">
        <v>783</v>
      </c>
      <c r="Z4044" s="1" t="s">
        <v>465</v>
      </c>
      <c r="AA4044" s="1" t="s">
        <v>466</v>
      </c>
      <c r="AB4044" s="1" t="s">
        <v>147</v>
      </c>
      <c r="AC4044" s="1" t="s">
        <v>466</v>
      </c>
      <c r="AD4044">
        <v>53328</v>
      </c>
      <c r="AE4044">
        <v>53581</v>
      </c>
    </row>
    <row r="4045" spans="1:31" x14ac:dyDescent="0.3">
      <c r="A4045" s="1" t="s">
        <v>4879</v>
      </c>
      <c r="B4045" s="1" t="s">
        <v>47</v>
      </c>
      <c r="C4045" s="1" t="s">
        <v>77</v>
      </c>
      <c r="D4045" s="2">
        <v>43600</v>
      </c>
      <c r="E4045" s="2">
        <v>43730</v>
      </c>
      <c r="F4045" s="2" t="str">
        <f>TEXT(Sales[[#This Row],[OrderDate]],"dd")</f>
        <v>22</v>
      </c>
      <c r="G4045" s="2">
        <v>43753</v>
      </c>
      <c r="H4045" s="2">
        <v>43755</v>
      </c>
      <c r="I4045" s="1" t="s">
        <v>32</v>
      </c>
      <c r="J4045">
        <v>15</v>
      </c>
      <c r="K4045" s="1" t="s">
        <v>134</v>
      </c>
      <c r="L4045">
        <v>48</v>
      </c>
      <c r="M4045" s="1" t="s">
        <v>102</v>
      </c>
      <c r="N4045">
        <v>16</v>
      </c>
      <c r="O4045" s="1" t="s">
        <v>93</v>
      </c>
      <c r="P4045">
        <v>4</v>
      </c>
      <c r="Q4045">
        <v>0.1</v>
      </c>
      <c r="R4045">
        <v>5031.7</v>
      </c>
      <c r="S4045">
        <v>2213.9479999999999</v>
      </c>
      <c r="T4045">
        <v>8855.7919999999995</v>
      </c>
      <c r="U4045">
        <v>18114.12</v>
      </c>
      <c r="V4045">
        <f>Sales[[#This Row],[Total Revenue]]-Sales[[#This Row],[Total Buying]]</f>
        <v>9258.3279999999995</v>
      </c>
      <c r="W4045">
        <v>134</v>
      </c>
      <c r="X4045" s="1" t="s">
        <v>355</v>
      </c>
      <c r="Y4045" s="1" t="s">
        <v>356</v>
      </c>
      <c r="Z4045" s="1" t="s">
        <v>306</v>
      </c>
      <c r="AA4045" s="1" t="s">
        <v>307</v>
      </c>
      <c r="AB4045" s="1" t="s">
        <v>56</v>
      </c>
      <c r="AC4045" s="1" t="s">
        <v>307</v>
      </c>
      <c r="AD4045">
        <v>39038</v>
      </c>
      <c r="AE4045">
        <v>41308</v>
      </c>
    </row>
    <row r="4046" spans="1:31" x14ac:dyDescent="0.3">
      <c r="A4046" s="1" t="s">
        <v>4880</v>
      </c>
      <c r="B4046" s="1" t="s">
        <v>42</v>
      </c>
      <c r="C4046" s="1" t="s">
        <v>239</v>
      </c>
      <c r="D4046" s="2">
        <v>43600</v>
      </c>
      <c r="E4046" s="2">
        <v>43730</v>
      </c>
      <c r="F4046" s="2" t="str">
        <f>TEXT(Sales[[#This Row],[OrderDate]],"dd")</f>
        <v>22</v>
      </c>
      <c r="G4046" s="2">
        <v>43746</v>
      </c>
      <c r="H4046" s="2">
        <v>43748</v>
      </c>
      <c r="I4046" s="1" t="s">
        <v>32</v>
      </c>
      <c r="J4046">
        <v>24</v>
      </c>
      <c r="K4046" s="1" t="s">
        <v>58</v>
      </c>
      <c r="L4046">
        <v>3</v>
      </c>
      <c r="M4046" s="1" t="s">
        <v>175</v>
      </c>
      <c r="N4046">
        <v>19</v>
      </c>
      <c r="O4046" s="1" t="s">
        <v>726</v>
      </c>
      <c r="P4046">
        <v>1</v>
      </c>
      <c r="Q4046">
        <v>0.05</v>
      </c>
      <c r="R4046">
        <v>5989.8</v>
      </c>
      <c r="S4046">
        <v>4731.942</v>
      </c>
      <c r="T4046">
        <v>4731.942</v>
      </c>
      <c r="U4046">
        <v>5690.31</v>
      </c>
      <c r="V4046">
        <f>Sales[[#This Row],[Total Revenue]]-Sales[[#This Row],[Total Buying]]</f>
        <v>958.36800000000039</v>
      </c>
      <c r="W4046">
        <v>358</v>
      </c>
      <c r="X4046" s="1" t="s">
        <v>952</v>
      </c>
      <c r="Y4046" s="1" t="s">
        <v>953</v>
      </c>
      <c r="Z4046" s="1" t="s">
        <v>405</v>
      </c>
      <c r="AA4046" s="1" t="s">
        <v>406</v>
      </c>
      <c r="AB4046" s="1" t="s">
        <v>116</v>
      </c>
      <c r="AC4046" s="1" t="s">
        <v>406</v>
      </c>
      <c r="AD4046">
        <v>42079</v>
      </c>
      <c r="AE4046">
        <v>49578</v>
      </c>
    </row>
    <row r="4047" spans="1:31" x14ac:dyDescent="0.3">
      <c r="A4047" s="1" t="s">
        <v>4881</v>
      </c>
      <c r="B4047" s="1" t="s">
        <v>42</v>
      </c>
      <c r="C4047" s="1" t="s">
        <v>31</v>
      </c>
      <c r="D4047" s="2">
        <v>43600</v>
      </c>
      <c r="E4047" s="2">
        <v>43730</v>
      </c>
      <c r="F4047" s="2" t="str">
        <f>TEXT(Sales[[#This Row],[OrderDate]],"dd")</f>
        <v>22</v>
      </c>
      <c r="G4047" s="2">
        <v>43747</v>
      </c>
      <c r="H4047" s="2">
        <v>43750</v>
      </c>
      <c r="I4047" s="1" t="s">
        <v>32</v>
      </c>
      <c r="J4047">
        <v>23</v>
      </c>
      <c r="K4047" s="1" t="s">
        <v>171</v>
      </c>
      <c r="L4047">
        <v>25</v>
      </c>
      <c r="M4047" s="1" t="s">
        <v>454</v>
      </c>
      <c r="N4047">
        <v>41</v>
      </c>
      <c r="O4047" s="1" t="s">
        <v>60</v>
      </c>
      <c r="P4047">
        <v>3</v>
      </c>
      <c r="Q4047">
        <v>0.2</v>
      </c>
      <c r="R4047">
        <v>3725.2000000000003</v>
      </c>
      <c r="S4047">
        <v>2458.6320000000005</v>
      </c>
      <c r="T4047">
        <v>7375.8960000000015</v>
      </c>
      <c r="U4047">
        <v>8940.4800000000014</v>
      </c>
      <c r="V4047">
        <f>Sales[[#This Row],[Total Revenue]]-Sales[[#This Row],[Total Buying]]</f>
        <v>1564.5839999999998</v>
      </c>
      <c r="W4047">
        <v>206</v>
      </c>
      <c r="X4047" s="1" t="s">
        <v>585</v>
      </c>
      <c r="Y4047" s="1" t="s">
        <v>37</v>
      </c>
      <c r="Z4047" s="1" t="s">
        <v>586</v>
      </c>
      <c r="AA4047" s="1" t="s">
        <v>587</v>
      </c>
      <c r="AB4047" s="1" t="s">
        <v>40</v>
      </c>
      <c r="AC4047" s="1" t="s">
        <v>587</v>
      </c>
      <c r="AD4047">
        <v>256294</v>
      </c>
      <c r="AE4047">
        <v>55777</v>
      </c>
    </row>
    <row r="4048" spans="1:31" x14ac:dyDescent="0.3">
      <c r="A4048" s="1" t="s">
        <v>4882</v>
      </c>
      <c r="B4048" s="1" t="s">
        <v>100</v>
      </c>
      <c r="C4048" s="1" t="s">
        <v>62</v>
      </c>
      <c r="D4048" s="2">
        <v>43600</v>
      </c>
      <c r="E4048" s="2">
        <v>43730</v>
      </c>
      <c r="F4048" s="2" t="str">
        <f>TEXT(Sales[[#This Row],[OrderDate]],"dd")</f>
        <v>22</v>
      </c>
      <c r="G4048" s="2">
        <v>43738</v>
      </c>
      <c r="H4048" s="2">
        <v>43744</v>
      </c>
      <c r="I4048" s="1" t="s">
        <v>32</v>
      </c>
      <c r="J4048">
        <v>26</v>
      </c>
      <c r="K4048" s="1" t="s">
        <v>247</v>
      </c>
      <c r="L4048">
        <v>28</v>
      </c>
      <c r="M4048" s="1" t="s">
        <v>50</v>
      </c>
      <c r="N4048">
        <v>45</v>
      </c>
      <c r="O4048" s="1" t="s">
        <v>109</v>
      </c>
      <c r="P4048">
        <v>3</v>
      </c>
      <c r="Q4048">
        <v>0.1</v>
      </c>
      <c r="R4048">
        <v>1085.4000000000001</v>
      </c>
      <c r="S4048">
        <v>879.17400000000009</v>
      </c>
      <c r="T4048">
        <v>2637.5220000000004</v>
      </c>
      <c r="U4048">
        <v>2930.5800000000004</v>
      </c>
      <c r="V4048">
        <f>Sales[[#This Row],[Total Revenue]]-Sales[[#This Row],[Total Buying]]</f>
        <v>293.05799999999999</v>
      </c>
      <c r="W4048">
        <v>275</v>
      </c>
      <c r="X4048" s="1" t="s">
        <v>913</v>
      </c>
      <c r="Y4048" s="1" t="s">
        <v>914</v>
      </c>
      <c r="Z4048" s="1" t="s">
        <v>38</v>
      </c>
      <c r="AA4048" s="1" t="s">
        <v>39</v>
      </c>
      <c r="AB4048" s="1" t="s">
        <v>40</v>
      </c>
      <c r="AC4048" s="1" t="s">
        <v>39</v>
      </c>
      <c r="AD4048">
        <v>54781</v>
      </c>
      <c r="AE4048">
        <v>31881</v>
      </c>
    </row>
    <row r="4049" spans="1:31" x14ac:dyDescent="0.3">
      <c r="A4049" s="1" t="s">
        <v>4883</v>
      </c>
      <c r="B4049" s="1" t="s">
        <v>47</v>
      </c>
      <c r="C4049" s="1" t="s">
        <v>62</v>
      </c>
      <c r="D4049" s="2">
        <v>43600</v>
      </c>
      <c r="E4049" s="2">
        <v>43731</v>
      </c>
      <c r="F4049" s="2" t="str">
        <f>TEXT(Sales[[#This Row],[OrderDate]],"dd")</f>
        <v>23</v>
      </c>
      <c r="G4049" s="2">
        <v>43735</v>
      </c>
      <c r="H4049" s="2">
        <v>43739</v>
      </c>
      <c r="I4049" s="1" t="s">
        <v>32</v>
      </c>
      <c r="J4049">
        <v>17</v>
      </c>
      <c r="K4049" s="1" t="s">
        <v>292</v>
      </c>
      <c r="L4049">
        <v>14</v>
      </c>
      <c r="M4049" s="1" t="s">
        <v>122</v>
      </c>
      <c r="N4049">
        <v>41</v>
      </c>
      <c r="O4049" s="1" t="s">
        <v>60</v>
      </c>
      <c r="P4049">
        <v>7</v>
      </c>
      <c r="Q4049">
        <v>0.15</v>
      </c>
      <c r="R4049">
        <v>5092</v>
      </c>
      <c r="S4049">
        <v>2393.2399999999998</v>
      </c>
      <c r="T4049">
        <v>16752.68</v>
      </c>
      <c r="U4049">
        <v>30297.399999999998</v>
      </c>
      <c r="V4049">
        <f>Sales[[#This Row],[Total Revenue]]-Sales[[#This Row],[Total Buying]]</f>
        <v>13544.719999999998</v>
      </c>
      <c r="W4049">
        <v>289</v>
      </c>
      <c r="X4049" s="1" t="s">
        <v>549</v>
      </c>
      <c r="Y4049" s="1" t="s">
        <v>550</v>
      </c>
      <c r="Z4049" s="1" t="s">
        <v>298</v>
      </c>
      <c r="AA4049" s="1" t="s">
        <v>299</v>
      </c>
      <c r="AB4049" s="1" t="s">
        <v>116</v>
      </c>
      <c r="AC4049" s="1" t="s">
        <v>299</v>
      </c>
      <c r="AD4049">
        <v>38773</v>
      </c>
      <c r="AE4049">
        <v>46956</v>
      </c>
    </row>
    <row r="4050" spans="1:31" x14ac:dyDescent="0.3">
      <c r="A4050" s="1" t="s">
        <v>4884</v>
      </c>
      <c r="B4050" s="1" t="s">
        <v>30</v>
      </c>
      <c r="C4050" s="1" t="s">
        <v>77</v>
      </c>
      <c r="D4050" s="2">
        <v>43600</v>
      </c>
      <c r="E4050" s="2">
        <v>43731</v>
      </c>
      <c r="F4050" s="2" t="str">
        <f>TEXT(Sales[[#This Row],[OrderDate]],"dd")</f>
        <v>23</v>
      </c>
      <c r="G4050" s="2">
        <v>43746</v>
      </c>
      <c r="H4050" s="2">
        <v>43747</v>
      </c>
      <c r="I4050" s="1" t="s">
        <v>32</v>
      </c>
      <c r="J4050">
        <v>3</v>
      </c>
      <c r="K4050" s="1" t="s">
        <v>154</v>
      </c>
      <c r="L4050">
        <v>31</v>
      </c>
      <c r="M4050" s="1" t="s">
        <v>374</v>
      </c>
      <c r="N4050">
        <v>26</v>
      </c>
      <c r="O4050" s="1" t="s">
        <v>45</v>
      </c>
      <c r="P4050">
        <v>3</v>
      </c>
      <c r="Q4050">
        <v>7.4999999999999997E-2</v>
      </c>
      <c r="R4050">
        <v>6036.7</v>
      </c>
      <c r="S4050">
        <v>4104.9560000000001</v>
      </c>
      <c r="T4050">
        <v>12314.868</v>
      </c>
      <c r="U4050">
        <v>16751.842499999999</v>
      </c>
      <c r="V4050">
        <f>Sales[[#This Row],[Total Revenue]]-Sales[[#This Row],[Total Buying]]</f>
        <v>4436.9744999999984</v>
      </c>
      <c r="W4050">
        <v>203</v>
      </c>
      <c r="X4050" s="1" t="s">
        <v>1708</v>
      </c>
      <c r="Y4050" s="1" t="s">
        <v>1709</v>
      </c>
      <c r="Z4050" s="1" t="s">
        <v>878</v>
      </c>
      <c r="AA4050" s="1" t="s">
        <v>879</v>
      </c>
      <c r="AB4050" s="1" t="s">
        <v>56</v>
      </c>
      <c r="AC4050" s="1" t="s">
        <v>879</v>
      </c>
      <c r="AD4050">
        <v>59557</v>
      </c>
      <c r="AE4050">
        <v>52421</v>
      </c>
    </row>
    <row r="4051" spans="1:31" x14ac:dyDescent="0.3">
      <c r="A4051" s="1" t="s">
        <v>4885</v>
      </c>
      <c r="B4051" s="1" t="s">
        <v>47</v>
      </c>
      <c r="C4051" s="1" t="s">
        <v>31</v>
      </c>
      <c r="D4051" s="2">
        <v>43600</v>
      </c>
      <c r="E4051" s="2">
        <v>43731</v>
      </c>
      <c r="F4051" s="2" t="str">
        <f>TEXT(Sales[[#This Row],[OrderDate]],"dd")</f>
        <v>23</v>
      </c>
      <c r="G4051" s="2">
        <v>43759</v>
      </c>
      <c r="H4051" s="2">
        <v>43761</v>
      </c>
      <c r="I4051" s="1" t="s">
        <v>32</v>
      </c>
      <c r="J4051">
        <v>20</v>
      </c>
      <c r="K4051" s="1" t="s">
        <v>225</v>
      </c>
      <c r="L4051">
        <v>22</v>
      </c>
      <c r="M4051" s="1" t="s">
        <v>71</v>
      </c>
      <c r="N4051">
        <v>17</v>
      </c>
      <c r="O4051" s="1" t="s">
        <v>180</v>
      </c>
      <c r="P4051">
        <v>8</v>
      </c>
      <c r="Q4051">
        <v>0.15</v>
      </c>
      <c r="R4051">
        <v>3872.6</v>
      </c>
      <c r="S4051">
        <v>2826.998</v>
      </c>
      <c r="T4051">
        <v>22615.984</v>
      </c>
      <c r="U4051">
        <v>26333.68</v>
      </c>
      <c r="V4051">
        <f>Sales[[#This Row],[Total Revenue]]-Sales[[#This Row],[Total Buying]]</f>
        <v>3717.6959999999999</v>
      </c>
      <c r="W4051">
        <v>206</v>
      </c>
      <c r="X4051" s="1" t="s">
        <v>585</v>
      </c>
      <c r="Y4051" s="1" t="s">
        <v>37</v>
      </c>
      <c r="Z4051" s="1" t="s">
        <v>586</v>
      </c>
      <c r="AA4051" s="1" t="s">
        <v>587</v>
      </c>
      <c r="AB4051" s="1" t="s">
        <v>40</v>
      </c>
      <c r="AC4051" s="1" t="s">
        <v>587</v>
      </c>
      <c r="AD4051">
        <v>256294</v>
      </c>
      <c r="AE4051">
        <v>55777</v>
      </c>
    </row>
    <row r="4052" spans="1:31" x14ac:dyDescent="0.3">
      <c r="A4052" s="1" t="s">
        <v>4886</v>
      </c>
      <c r="B4052" s="1" t="s">
        <v>47</v>
      </c>
      <c r="C4052" s="1" t="s">
        <v>62</v>
      </c>
      <c r="D4052" s="2">
        <v>43600</v>
      </c>
      <c r="E4052" s="2">
        <v>43731</v>
      </c>
      <c r="F4052" s="2" t="str">
        <f>TEXT(Sales[[#This Row],[OrderDate]],"dd")</f>
        <v>23</v>
      </c>
      <c r="G4052" s="2">
        <v>43756</v>
      </c>
      <c r="H4052" s="2">
        <v>43758</v>
      </c>
      <c r="I4052" s="1" t="s">
        <v>32</v>
      </c>
      <c r="J4052">
        <v>14</v>
      </c>
      <c r="K4052" s="1" t="s">
        <v>222</v>
      </c>
      <c r="L4052">
        <v>6</v>
      </c>
      <c r="M4052" s="1" t="s">
        <v>329</v>
      </c>
      <c r="N4052">
        <v>40</v>
      </c>
      <c r="O4052" s="1" t="s">
        <v>199</v>
      </c>
      <c r="P4052">
        <v>7</v>
      </c>
      <c r="Q4052">
        <v>0.1</v>
      </c>
      <c r="R4052">
        <v>2941.3</v>
      </c>
      <c r="S4052">
        <v>1588.3020000000001</v>
      </c>
      <c r="T4052">
        <v>11118.114000000001</v>
      </c>
      <c r="U4052">
        <v>18530.190000000002</v>
      </c>
      <c r="V4052">
        <f>Sales[[#This Row],[Total Revenue]]-Sales[[#This Row],[Total Buying]]</f>
        <v>7412.0760000000009</v>
      </c>
      <c r="W4052">
        <v>298</v>
      </c>
      <c r="X4052" s="1" t="s">
        <v>229</v>
      </c>
      <c r="Y4052" s="1" t="s">
        <v>970</v>
      </c>
      <c r="Z4052" s="1" t="s">
        <v>257</v>
      </c>
      <c r="AA4052" s="1" t="s">
        <v>258</v>
      </c>
      <c r="AB4052" s="1" t="s">
        <v>56</v>
      </c>
      <c r="AC4052" s="1" t="s">
        <v>258</v>
      </c>
      <c r="AD4052">
        <v>44506</v>
      </c>
      <c r="AE4052">
        <v>41260</v>
      </c>
    </row>
    <row r="4053" spans="1:31" x14ac:dyDescent="0.3">
      <c r="A4053" s="1" t="s">
        <v>4887</v>
      </c>
      <c r="B4053" s="1" t="s">
        <v>47</v>
      </c>
      <c r="C4053" s="1" t="s">
        <v>31</v>
      </c>
      <c r="D4053" s="2">
        <v>43600</v>
      </c>
      <c r="E4053" s="2">
        <v>43731</v>
      </c>
      <c r="F4053" s="2" t="str">
        <f>TEXT(Sales[[#This Row],[OrderDate]],"dd")</f>
        <v>23</v>
      </c>
      <c r="G4053" s="2">
        <v>43739</v>
      </c>
      <c r="H4053" s="2">
        <v>43744</v>
      </c>
      <c r="I4053" s="1" t="s">
        <v>32</v>
      </c>
      <c r="J4053">
        <v>13</v>
      </c>
      <c r="K4053" s="1" t="s">
        <v>88</v>
      </c>
      <c r="L4053">
        <v>30</v>
      </c>
      <c r="M4053" s="1" t="s">
        <v>166</v>
      </c>
      <c r="N4053">
        <v>12</v>
      </c>
      <c r="O4053" s="1" t="s">
        <v>35</v>
      </c>
      <c r="P4053">
        <v>7</v>
      </c>
      <c r="Q4053">
        <v>0.1</v>
      </c>
      <c r="R4053">
        <v>241.20000000000002</v>
      </c>
      <c r="S4053">
        <v>159.19200000000001</v>
      </c>
      <c r="T4053">
        <v>1114.3440000000001</v>
      </c>
      <c r="U4053">
        <v>1519.5600000000002</v>
      </c>
      <c r="V4053">
        <f>Sales[[#This Row],[Total Revenue]]-Sales[[#This Row],[Total Buying]]</f>
        <v>405.21600000000012</v>
      </c>
      <c r="W4053">
        <v>246</v>
      </c>
      <c r="X4053" s="1" t="s">
        <v>1870</v>
      </c>
      <c r="Y4053" s="1" t="s">
        <v>1871</v>
      </c>
      <c r="Z4053" s="1" t="s">
        <v>732</v>
      </c>
      <c r="AA4053" s="1" t="s">
        <v>733</v>
      </c>
      <c r="AB4053" s="1" t="s">
        <v>40</v>
      </c>
      <c r="AC4053" s="1" t="s">
        <v>733</v>
      </c>
      <c r="AD4053">
        <v>43037</v>
      </c>
      <c r="AE4053">
        <v>32915</v>
      </c>
    </row>
    <row r="4054" spans="1:31" x14ac:dyDescent="0.3">
      <c r="A4054" s="1" t="s">
        <v>4888</v>
      </c>
      <c r="B4054" s="1" t="s">
        <v>30</v>
      </c>
      <c r="C4054" s="1" t="s">
        <v>239</v>
      </c>
      <c r="D4054" s="2">
        <v>43600</v>
      </c>
      <c r="E4054" s="2">
        <v>43731</v>
      </c>
      <c r="F4054" s="2" t="str">
        <f>TEXT(Sales[[#This Row],[OrderDate]],"dd")</f>
        <v>23</v>
      </c>
      <c r="G4054" s="2">
        <v>43752</v>
      </c>
      <c r="H4054" s="2">
        <v>43762</v>
      </c>
      <c r="I4054" s="1" t="s">
        <v>32</v>
      </c>
      <c r="J4054">
        <v>1</v>
      </c>
      <c r="K4054" s="1" t="s">
        <v>78</v>
      </c>
      <c r="L4054">
        <v>41</v>
      </c>
      <c r="M4054" s="1" t="s">
        <v>505</v>
      </c>
      <c r="N4054">
        <v>18</v>
      </c>
      <c r="O4054" s="1" t="s">
        <v>364</v>
      </c>
      <c r="P4054">
        <v>1</v>
      </c>
      <c r="Q4054">
        <v>0.05</v>
      </c>
      <c r="R4054">
        <v>268</v>
      </c>
      <c r="S4054">
        <v>179.56</v>
      </c>
      <c r="T4054">
        <v>179.56</v>
      </c>
      <c r="U4054">
        <v>254.6</v>
      </c>
      <c r="V4054">
        <f>Sales[[#This Row],[Total Revenue]]-Sales[[#This Row],[Total Buying]]</f>
        <v>75.039999999999992</v>
      </c>
      <c r="W4054">
        <v>348</v>
      </c>
      <c r="X4054" s="1" t="s">
        <v>2656</v>
      </c>
      <c r="Y4054" s="1" t="s">
        <v>947</v>
      </c>
      <c r="Z4054" s="1" t="s">
        <v>678</v>
      </c>
      <c r="AA4054" s="1" t="s">
        <v>679</v>
      </c>
      <c r="AB4054" s="1" t="s">
        <v>116</v>
      </c>
      <c r="AC4054" s="1" t="s">
        <v>679</v>
      </c>
      <c r="AD4054">
        <v>36213</v>
      </c>
      <c r="AE4054">
        <v>52534</v>
      </c>
    </row>
    <row r="4055" spans="1:31" x14ac:dyDescent="0.3">
      <c r="A4055" s="1" t="s">
        <v>4889</v>
      </c>
      <c r="B4055" s="1" t="s">
        <v>47</v>
      </c>
      <c r="C4055" s="1" t="s">
        <v>77</v>
      </c>
      <c r="D4055" s="2">
        <v>43600</v>
      </c>
      <c r="E4055" s="2">
        <v>43731</v>
      </c>
      <c r="F4055" s="2" t="str">
        <f>TEXT(Sales[[#This Row],[OrderDate]],"dd")</f>
        <v>23</v>
      </c>
      <c r="G4055" s="2">
        <v>43753</v>
      </c>
      <c r="H4055" s="2">
        <v>43758</v>
      </c>
      <c r="I4055" s="1" t="s">
        <v>32</v>
      </c>
      <c r="J4055">
        <v>18</v>
      </c>
      <c r="K4055" s="1" t="s">
        <v>49</v>
      </c>
      <c r="L4055">
        <v>33</v>
      </c>
      <c r="M4055" s="1" t="s">
        <v>262</v>
      </c>
      <c r="N4055">
        <v>11</v>
      </c>
      <c r="O4055" s="1" t="s">
        <v>126</v>
      </c>
      <c r="P4055">
        <v>2</v>
      </c>
      <c r="Q4055">
        <v>7.4999999999999997E-2</v>
      </c>
      <c r="R4055">
        <v>167.5</v>
      </c>
      <c r="S4055">
        <v>90.45</v>
      </c>
      <c r="T4055">
        <v>180.9</v>
      </c>
      <c r="U4055">
        <v>309.875</v>
      </c>
      <c r="V4055">
        <f>Sales[[#This Row],[Total Revenue]]-Sales[[#This Row],[Total Buying]]</f>
        <v>128.97499999999999</v>
      </c>
      <c r="W4055">
        <v>177</v>
      </c>
      <c r="X4055" s="1" t="s">
        <v>825</v>
      </c>
      <c r="Y4055" s="1" t="s">
        <v>532</v>
      </c>
      <c r="Z4055" s="1" t="s">
        <v>196</v>
      </c>
      <c r="AA4055" s="1" t="s">
        <v>197</v>
      </c>
      <c r="AB4055" s="1" t="s">
        <v>147</v>
      </c>
      <c r="AC4055" s="1" t="s">
        <v>197</v>
      </c>
      <c r="AD4055">
        <v>62380</v>
      </c>
      <c r="AE4055">
        <v>41024</v>
      </c>
    </row>
    <row r="4056" spans="1:31" x14ac:dyDescent="0.3">
      <c r="A4056" s="1" t="s">
        <v>4890</v>
      </c>
      <c r="B4056" s="1" t="s">
        <v>47</v>
      </c>
      <c r="C4056" s="1" t="s">
        <v>239</v>
      </c>
      <c r="D4056" s="2">
        <v>43600</v>
      </c>
      <c r="E4056" s="2">
        <v>43731</v>
      </c>
      <c r="F4056" s="2" t="str">
        <f>TEXT(Sales[[#This Row],[OrderDate]],"dd")</f>
        <v>23</v>
      </c>
      <c r="G4056" s="2">
        <v>43735</v>
      </c>
      <c r="H4056" s="2">
        <v>43744</v>
      </c>
      <c r="I4056" s="1" t="s">
        <v>32</v>
      </c>
      <c r="J4056">
        <v>20</v>
      </c>
      <c r="K4056" s="1" t="s">
        <v>225</v>
      </c>
      <c r="L4056">
        <v>21</v>
      </c>
      <c r="M4056" s="1" t="s">
        <v>63</v>
      </c>
      <c r="N4056">
        <v>16</v>
      </c>
      <c r="O4056" s="1" t="s">
        <v>93</v>
      </c>
      <c r="P4056">
        <v>7</v>
      </c>
      <c r="Q4056">
        <v>7.4999999999999997E-2</v>
      </c>
      <c r="R4056">
        <v>1949.7</v>
      </c>
      <c r="S4056">
        <v>994.34700000000009</v>
      </c>
      <c r="T4056">
        <v>6960.429000000001</v>
      </c>
      <c r="U4056">
        <v>12624.307500000001</v>
      </c>
      <c r="V4056">
        <f>Sales[[#This Row],[Total Revenue]]-Sales[[#This Row],[Total Buying]]</f>
        <v>5663.8784999999998</v>
      </c>
      <c r="W4056">
        <v>357</v>
      </c>
      <c r="X4056" s="1" t="s">
        <v>972</v>
      </c>
      <c r="Y4056" s="1" t="s">
        <v>404</v>
      </c>
      <c r="Z4056" s="1" t="s">
        <v>405</v>
      </c>
      <c r="AA4056" s="1" t="s">
        <v>406</v>
      </c>
      <c r="AB4056" s="1" t="s">
        <v>116</v>
      </c>
      <c r="AC4056" s="1" t="s">
        <v>406</v>
      </c>
      <c r="AD4056">
        <v>54216</v>
      </c>
      <c r="AE4056">
        <v>94638</v>
      </c>
    </row>
    <row r="4057" spans="1:31" x14ac:dyDescent="0.3">
      <c r="A4057" s="1" t="s">
        <v>4891</v>
      </c>
      <c r="B4057" s="1" t="s">
        <v>30</v>
      </c>
      <c r="C4057" s="1" t="s">
        <v>31</v>
      </c>
      <c r="D4057" s="2">
        <v>43600</v>
      </c>
      <c r="E4057" s="2">
        <v>43731</v>
      </c>
      <c r="F4057" s="2" t="str">
        <f>TEXT(Sales[[#This Row],[OrderDate]],"dd")</f>
        <v>23</v>
      </c>
      <c r="G4057" s="2">
        <v>43748</v>
      </c>
      <c r="H4057" s="2">
        <v>43755</v>
      </c>
      <c r="I4057" s="1" t="s">
        <v>32</v>
      </c>
      <c r="J4057">
        <v>6</v>
      </c>
      <c r="K4057" s="1" t="s">
        <v>33</v>
      </c>
      <c r="L4057">
        <v>9</v>
      </c>
      <c r="M4057" s="1" t="s">
        <v>149</v>
      </c>
      <c r="N4057">
        <v>34</v>
      </c>
      <c r="O4057" s="1" t="s">
        <v>335</v>
      </c>
      <c r="P4057">
        <v>7</v>
      </c>
      <c r="Q4057">
        <v>0.1</v>
      </c>
      <c r="R4057">
        <v>2680</v>
      </c>
      <c r="S4057">
        <v>2144</v>
      </c>
      <c r="T4057">
        <v>15008</v>
      </c>
      <c r="U4057">
        <v>16884</v>
      </c>
      <c r="V4057">
        <f>Sales[[#This Row],[Total Revenue]]-Sales[[#This Row],[Total Buying]]</f>
        <v>1876</v>
      </c>
      <c r="W4057">
        <v>243</v>
      </c>
      <c r="X4057" s="1" t="s">
        <v>1270</v>
      </c>
      <c r="Y4057" s="1" t="s">
        <v>1271</v>
      </c>
      <c r="Z4057" s="1" t="s">
        <v>732</v>
      </c>
      <c r="AA4057" s="1" t="s">
        <v>733</v>
      </c>
      <c r="AB4057" s="1" t="s">
        <v>40</v>
      </c>
      <c r="AC4057" s="1" t="s">
        <v>733</v>
      </c>
      <c r="AD4057">
        <v>39433</v>
      </c>
      <c r="AE4057">
        <v>43568</v>
      </c>
    </row>
    <row r="4058" spans="1:31" x14ac:dyDescent="0.3">
      <c r="A4058" s="1" t="s">
        <v>4892</v>
      </c>
      <c r="B4058" s="1" t="s">
        <v>30</v>
      </c>
      <c r="C4058" s="1" t="s">
        <v>62</v>
      </c>
      <c r="D4058" s="2">
        <v>43600</v>
      </c>
      <c r="E4058" s="2">
        <v>43731</v>
      </c>
      <c r="F4058" s="2" t="str">
        <f>TEXT(Sales[[#This Row],[OrderDate]],"dd")</f>
        <v>23</v>
      </c>
      <c r="G4058" s="2">
        <v>43741</v>
      </c>
      <c r="H4058" s="2">
        <v>43747</v>
      </c>
      <c r="I4058" s="1" t="s">
        <v>32</v>
      </c>
      <c r="J4058">
        <v>2</v>
      </c>
      <c r="K4058" s="1" t="s">
        <v>142</v>
      </c>
      <c r="L4058">
        <v>46</v>
      </c>
      <c r="M4058" s="1" t="s">
        <v>203</v>
      </c>
      <c r="N4058">
        <v>19</v>
      </c>
      <c r="O4058" s="1" t="s">
        <v>726</v>
      </c>
      <c r="P4058">
        <v>4</v>
      </c>
      <c r="Q4058">
        <v>0.2</v>
      </c>
      <c r="R4058">
        <v>3986.5</v>
      </c>
      <c r="S4058">
        <v>2591.2249999999999</v>
      </c>
      <c r="T4058">
        <v>10364.9</v>
      </c>
      <c r="U4058">
        <v>12756.8</v>
      </c>
      <c r="V4058">
        <f>Sales[[#This Row],[Total Revenue]]-Sales[[#This Row],[Total Buying]]</f>
        <v>2391.8999999999996</v>
      </c>
      <c r="W4058">
        <v>291</v>
      </c>
      <c r="X4058" s="1" t="s">
        <v>296</v>
      </c>
      <c r="Y4058" s="1" t="s">
        <v>297</v>
      </c>
      <c r="Z4058" s="1" t="s">
        <v>298</v>
      </c>
      <c r="AA4058" s="1" t="s">
        <v>299</v>
      </c>
      <c r="AB4058" s="1" t="s">
        <v>116</v>
      </c>
      <c r="AC4058" s="1" t="s">
        <v>299</v>
      </c>
      <c r="AD4058">
        <v>254167</v>
      </c>
      <c r="AE4058">
        <v>55003</v>
      </c>
    </row>
    <row r="4059" spans="1:31" x14ac:dyDescent="0.3">
      <c r="A4059" s="1" t="s">
        <v>4893</v>
      </c>
      <c r="B4059" s="1" t="s">
        <v>100</v>
      </c>
      <c r="C4059" s="1" t="s">
        <v>62</v>
      </c>
      <c r="D4059" s="2">
        <v>43600</v>
      </c>
      <c r="E4059" s="2">
        <v>43731</v>
      </c>
      <c r="F4059" s="2" t="str">
        <f>TEXT(Sales[[#This Row],[OrderDate]],"dd")</f>
        <v>23</v>
      </c>
      <c r="G4059" s="2">
        <v>43734</v>
      </c>
      <c r="H4059" s="2">
        <v>43739</v>
      </c>
      <c r="I4059" s="1" t="s">
        <v>32</v>
      </c>
      <c r="J4059">
        <v>27</v>
      </c>
      <c r="K4059" s="1" t="s">
        <v>179</v>
      </c>
      <c r="L4059">
        <v>5</v>
      </c>
      <c r="M4059" s="1" t="s">
        <v>106</v>
      </c>
      <c r="N4059">
        <v>3</v>
      </c>
      <c r="O4059" s="1" t="s">
        <v>167</v>
      </c>
      <c r="P4059">
        <v>2</v>
      </c>
      <c r="Q4059">
        <v>0.05</v>
      </c>
      <c r="R4059">
        <v>167.5</v>
      </c>
      <c r="S4059">
        <v>75.375</v>
      </c>
      <c r="T4059">
        <v>150.75</v>
      </c>
      <c r="U4059">
        <v>318.25</v>
      </c>
      <c r="V4059">
        <f>Sales[[#This Row],[Total Revenue]]-Sales[[#This Row],[Total Buying]]</f>
        <v>167.5</v>
      </c>
      <c r="W4059">
        <v>273</v>
      </c>
      <c r="X4059" s="1" t="s">
        <v>949</v>
      </c>
      <c r="Y4059" s="1" t="s">
        <v>37</v>
      </c>
      <c r="Z4059" s="1" t="s">
        <v>38</v>
      </c>
      <c r="AA4059" s="1" t="s">
        <v>39</v>
      </c>
      <c r="AB4059" s="1" t="s">
        <v>40</v>
      </c>
      <c r="AC4059" s="1" t="s">
        <v>39</v>
      </c>
      <c r="AD4059">
        <v>39425</v>
      </c>
      <c r="AE4059">
        <v>112693</v>
      </c>
    </row>
    <row r="4060" spans="1:31" x14ac:dyDescent="0.3">
      <c r="A4060" s="1" t="s">
        <v>4894</v>
      </c>
      <c r="B4060" s="1" t="s">
        <v>47</v>
      </c>
      <c r="C4060" s="1" t="s">
        <v>48</v>
      </c>
      <c r="D4060" s="2">
        <v>43600</v>
      </c>
      <c r="E4060" s="2">
        <v>43731</v>
      </c>
      <c r="F4060" s="2" t="str">
        <f>TEXT(Sales[[#This Row],[OrderDate]],"dd")</f>
        <v>23</v>
      </c>
      <c r="G4060" s="2">
        <v>43758</v>
      </c>
      <c r="H4060" s="2">
        <v>43764</v>
      </c>
      <c r="I4060" s="1" t="s">
        <v>32</v>
      </c>
      <c r="J4060">
        <v>20</v>
      </c>
      <c r="K4060" s="1" t="s">
        <v>225</v>
      </c>
      <c r="L4060">
        <v>3</v>
      </c>
      <c r="M4060" s="1" t="s">
        <v>175</v>
      </c>
      <c r="N4060">
        <v>23</v>
      </c>
      <c r="O4060" s="1" t="s">
        <v>103</v>
      </c>
      <c r="P4060">
        <v>8</v>
      </c>
      <c r="Q4060">
        <v>0.1</v>
      </c>
      <c r="R4060">
        <v>194.3</v>
      </c>
      <c r="S4060">
        <v>97.15</v>
      </c>
      <c r="T4060">
        <v>777.2</v>
      </c>
      <c r="U4060">
        <v>1398.96</v>
      </c>
      <c r="V4060">
        <f>Sales[[#This Row],[Total Revenue]]-Sales[[#This Row],[Total Buying]]</f>
        <v>621.76</v>
      </c>
      <c r="W4060">
        <v>12</v>
      </c>
      <c r="X4060" s="1" t="s">
        <v>132</v>
      </c>
      <c r="Y4060" s="1" t="s">
        <v>113</v>
      </c>
      <c r="Z4060" s="1" t="s">
        <v>114</v>
      </c>
      <c r="AA4060" s="1" t="s">
        <v>115</v>
      </c>
      <c r="AB4060" s="1" t="s">
        <v>116</v>
      </c>
      <c r="AC4060" s="1" t="s">
        <v>115</v>
      </c>
      <c r="AD4060">
        <v>102424</v>
      </c>
      <c r="AE4060">
        <v>73288</v>
      </c>
    </row>
    <row r="4061" spans="1:31" x14ac:dyDescent="0.3">
      <c r="A4061" s="1" t="s">
        <v>4895</v>
      </c>
      <c r="B4061" s="1" t="s">
        <v>30</v>
      </c>
      <c r="C4061" s="1" t="s">
        <v>424</v>
      </c>
      <c r="D4061" s="2">
        <v>43600</v>
      </c>
      <c r="E4061" s="2">
        <v>43731</v>
      </c>
      <c r="F4061" s="2" t="str">
        <f>TEXT(Sales[[#This Row],[OrderDate]],"dd")</f>
        <v>23</v>
      </c>
      <c r="G4061" s="2">
        <v>43753</v>
      </c>
      <c r="H4061" s="2">
        <v>43759</v>
      </c>
      <c r="I4061" s="1" t="s">
        <v>32</v>
      </c>
      <c r="J4061">
        <v>7</v>
      </c>
      <c r="K4061" s="1" t="s">
        <v>188</v>
      </c>
      <c r="L4061">
        <v>24</v>
      </c>
      <c r="M4061" s="1" t="s">
        <v>138</v>
      </c>
      <c r="N4061">
        <v>28</v>
      </c>
      <c r="O4061" s="1" t="s">
        <v>135</v>
      </c>
      <c r="P4061">
        <v>8</v>
      </c>
      <c r="Q4061">
        <v>7.4999999999999997E-2</v>
      </c>
      <c r="R4061">
        <v>2385.2000000000003</v>
      </c>
      <c r="S4061">
        <v>1073.3400000000001</v>
      </c>
      <c r="T4061">
        <v>8586.7200000000012</v>
      </c>
      <c r="U4061">
        <v>17650.480000000003</v>
      </c>
      <c r="V4061">
        <f>Sales[[#This Row],[Total Revenue]]-Sales[[#This Row],[Total Buying]]</f>
        <v>9063.760000000002</v>
      </c>
      <c r="W4061">
        <v>66</v>
      </c>
      <c r="X4061" s="1" t="s">
        <v>518</v>
      </c>
      <c r="Y4061" s="1" t="s">
        <v>331</v>
      </c>
      <c r="Z4061" s="1" t="s">
        <v>158</v>
      </c>
      <c r="AA4061" s="1" t="s">
        <v>159</v>
      </c>
      <c r="AB4061" s="1" t="s">
        <v>116</v>
      </c>
      <c r="AC4061" s="1" t="s">
        <v>159</v>
      </c>
      <c r="AD4061">
        <v>178185</v>
      </c>
      <c r="AE4061">
        <v>50739</v>
      </c>
    </row>
    <row r="4062" spans="1:31" x14ac:dyDescent="0.3">
      <c r="A4062" s="1" t="s">
        <v>4896</v>
      </c>
      <c r="B4062" s="1" t="s">
        <v>42</v>
      </c>
      <c r="C4062" s="1" t="s">
        <v>77</v>
      </c>
      <c r="D4062" s="2">
        <v>43600</v>
      </c>
      <c r="E4062" s="2">
        <v>43732</v>
      </c>
      <c r="F4062" s="2" t="str">
        <f>TEXT(Sales[[#This Row],[OrderDate]],"dd")</f>
        <v>24</v>
      </c>
      <c r="G4062" s="2">
        <v>43742</v>
      </c>
      <c r="H4062" s="2">
        <v>43743</v>
      </c>
      <c r="I4062" s="1" t="s">
        <v>32</v>
      </c>
      <c r="J4062">
        <v>23</v>
      </c>
      <c r="K4062" s="1" t="s">
        <v>171</v>
      </c>
      <c r="L4062">
        <v>31</v>
      </c>
      <c r="M4062" s="1" t="s">
        <v>374</v>
      </c>
      <c r="N4062">
        <v>5</v>
      </c>
      <c r="O4062" s="1" t="s">
        <v>123</v>
      </c>
      <c r="P4062">
        <v>8</v>
      </c>
      <c r="Q4062">
        <v>7.4999999999999997E-2</v>
      </c>
      <c r="R4062">
        <v>5219.3</v>
      </c>
      <c r="S4062">
        <v>3601.317</v>
      </c>
      <c r="T4062">
        <v>28810.536</v>
      </c>
      <c r="U4062">
        <v>38622.82</v>
      </c>
      <c r="V4062">
        <f>Sales[[#This Row],[Total Revenue]]-Sales[[#This Row],[Total Buying]]</f>
        <v>9812.2839999999997</v>
      </c>
      <c r="W4062">
        <v>141</v>
      </c>
      <c r="X4062" s="1" t="s">
        <v>455</v>
      </c>
      <c r="Y4062" s="1" t="s">
        <v>456</v>
      </c>
      <c r="Z4062" s="1" t="s">
        <v>457</v>
      </c>
      <c r="AA4062" s="1" t="s">
        <v>458</v>
      </c>
      <c r="AB4062" s="1" t="s">
        <v>56</v>
      </c>
      <c r="AC4062" s="1" t="s">
        <v>458</v>
      </c>
      <c r="AD4062">
        <v>73917</v>
      </c>
      <c r="AE4062">
        <v>39464</v>
      </c>
    </row>
    <row r="4063" spans="1:31" x14ac:dyDescent="0.3">
      <c r="A4063" s="1" t="s">
        <v>4897</v>
      </c>
      <c r="B4063" s="1" t="s">
        <v>30</v>
      </c>
      <c r="C4063" s="1" t="s">
        <v>62</v>
      </c>
      <c r="D4063" s="2">
        <v>43600</v>
      </c>
      <c r="E4063" s="2">
        <v>43732</v>
      </c>
      <c r="F4063" s="2" t="str">
        <f>TEXT(Sales[[#This Row],[OrderDate]],"dd")</f>
        <v>24</v>
      </c>
      <c r="G4063" s="2">
        <v>43760</v>
      </c>
      <c r="H4063" s="2">
        <v>43770</v>
      </c>
      <c r="I4063" s="1" t="s">
        <v>32</v>
      </c>
      <c r="J4063">
        <v>10</v>
      </c>
      <c r="K4063" s="1" t="s">
        <v>121</v>
      </c>
      <c r="L4063">
        <v>26</v>
      </c>
      <c r="M4063" s="1" t="s">
        <v>215</v>
      </c>
      <c r="N4063">
        <v>17</v>
      </c>
      <c r="O4063" s="1" t="s">
        <v>180</v>
      </c>
      <c r="P4063">
        <v>8</v>
      </c>
      <c r="Q4063">
        <v>0.1</v>
      </c>
      <c r="R4063">
        <v>2224.4</v>
      </c>
      <c r="S4063">
        <v>1512.5920000000001</v>
      </c>
      <c r="T4063">
        <v>12100.736000000001</v>
      </c>
      <c r="U4063">
        <v>16015.68</v>
      </c>
      <c r="V4063">
        <f>Sales[[#This Row],[Total Revenue]]-Sales[[#This Row],[Total Buying]]</f>
        <v>3914.9439999999995</v>
      </c>
      <c r="W4063">
        <v>285</v>
      </c>
      <c r="X4063" s="1" t="s">
        <v>209</v>
      </c>
      <c r="Y4063" s="1" t="s">
        <v>210</v>
      </c>
      <c r="Z4063" s="1" t="s">
        <v>211</v>
      </c>
      <c r="AA4063" s="1" t="s">
        <v>212</v>
      </c>
      <c r="AB4063" s="1" t="s">
        <v>56</v>
      </c>
      <c r="AC4063" s="1" t="s">
        <v>212</v>
      </c>
      <c r="AD4063">
        <v>44911</v>
      </c>
      <c r="AE4063">
        <v>51491</v>
      </c>
    </row>
    <row r="4064" spans="1:31" x14ac:dyDescent="0.3">
      <c r="A4064" s="1" t="s">
        <v>4898</v>
      </c>
      <c r="B4064" s="1" t="s">
        <v>30</v>
      </c>
      <c r="C4064" s="1" t="s">
        <v>62</v>
      </c>
      <c r="D4064" s="2">
        <v>43600</v>
      </c>
      <c r="E4064" s="2">
        <v>43732</v>
      </c>
      <c r="F4064" s="2" t="str">
        <f>TEXT(Sales[[#This Row],[OrderDate]],"dd")</f>
        <v>24</v>
      </c>
      <c r="G4064" s="2">
        <v>43747</v>
      </c>
      <c r="H4064" s="2">
        <v>43749</v>
      </c>
      <c r="I4064" s="1" t="s">
        <v>32</v>
      </c>
      <c r="J4064">
        <v>1</v>
      </c>
      <c r="K4064" s="1" t="s">
        <v>78</v>
      </c>
      <c r="L4064">
        <v>24</v>
      </c>
      <c r="M4064" s="1" t="s">
        <v>138</v>
      </c>
      <c r="N4064">
        <v>29</v>
      </c>
      <c r="O4064" s="1" t="s">
        <v>360</v>
      </c>
      <c r="P4064">
        <v>8</v>
      </c>
      <c r="Q4064">
        <v>0.05</v>
      </c>
      <c r="R4064">
        <v>2231.1</v>
      </c>
      <c r="S4064">
        <v>1472.5260000000001</v>
      </c>
      <c r="T4064">
        <v>11780.208000000001</v>
      </c>
      <c r="U4064">
        <v>16956.36</v>
      </c>
      <c r="V4064">
        <f>Sales[[#This Row],[Total Revenue]]-Sales[[#This Row],[Total Buying]]</f>
        <v>5176.152</v>
      </c>
      <c r="W4064">
        <v>284</v>
      </c>
      <c r="X4064" s="1" t="s">
        <v>1309</v>
      </c>
      <c r="Y4064" s="1" t="s">
        <v>1310</v>
      </c>
      <c r="Z4064" s="1" t="s">
        <v>211</v>
      </c>
      <c r="AA4064" s="1" t="s">
        <v>212</v>
      </c>
      <c r="AB4064" s="1" t="s">
        <v>56</v>
      </c>
      <c r="AC4064" s="1" t="s">
        <v>212</v>
      </c>
      <c r="AD4064">
        <v>37246</v>
      </c>
      <c r="AE4064">
        <v>67131</v>
      </c>
    </row>
    <row r="4065" spans="1:31" x14ac:dyDescent="0.3">
      <c r="A4065" s="1" t="s">
        <v>4899</v>
      </c>
      <c r="B4065" s="1" t="s">
        <v>30</v>
      </c>
      <c r="C4065" s="1" t="s">
        <v>31</v>
      </c>
      <c r="D4065" s="2">
        <v>43600</v>
      </c>
      <c r="E4065" s="2">
        <v>43732</v>
      </c>
      <c r="F4065" s="2" t="str">
        <f>TEXT(Sales[[#This Row],[OrderDate]],"dd")</f>
        <v>24</v>
      </c>
      <c r="G4065" s="2">
        <v>43735</v>
      </c>
      <c r="H4065" s="2">
        <v>43738</v>
      </c>
      <c r="I4065" s="1" t="s">
        <v>32</v>
      </c>
      <c r="J4065">
        <v>9</v>
      </c>
      <c r="K4065" s="1" t="s">
        <v>214</v>
      </c>
      <c r="L4065">
        <v>25</v>
      </c>
      <c r="M4065" s="1" t="s">
        <v>454</v>
      </c>
      <c r="N4065">
        <v>25</v>
      </c>
      <c r="O4065" s="1" t="s">
        <v>216</v>
      </c>
      <c r="P4065">
        <v>6</v>
      </c>
      <c r="Q4065">
        <v>0.15</v>
      </c>
      <c r="R4065">
        <v>5896</v>
      </c>
      <c r="S4065">
        <v>4539.92</v>
      </c>
      <c r="T4065">
        <v>27239.52</v>
      </c>
      <c r="U4065">
        <v>30069.600000000002</v>
      </c>
      <c r="V4065">
        <f>Sales[[#This Row],[Total Revenue]]-Sales[[#This Row],[Total Buying]]</f>
        <v>2830.0800000000017</v>
      </c>
      <c r="W4065">
        <v>255</v>
      </c>
      <c r="X4065" s="1" t="s">
        <v>593</v>
      </c>
      <c r="Y4065" s="1" t="s">
        <v>594</v>
      </c>
      <c r="Z4065" s="1" t="s">
        <v>388</v>
      </c>
      <c r="AA4065" s="1" t="s">
        <v>389</v>
      </c>
      <c r="AB4065" s="1" t="s">
        <v>116</v>
      </c>
      <c r="AC4065" s="1" t="s">
        <v>389</v>
      </c>
      <c r="AD4065">
        <v>92283</v>
      </c>
      <c r="AE4065">
        <v>47012</v>
      </c>
    </row>
    <row r="4066" spans="1:31" x14ac:dyDescent="0.3">
      <c r="A4066" s="1" t="s">
        <v>4900</v>
      </c>
      <c r="B4066" s="1" t="s">
        <v>100</v>
      </c>
      <c r="C4066" s="1" t="s">
        <v>62</v>
      </c>
      <c r="D4066" s="2">
        <v>43600</v>
      </c>
      <c r="E4066" s="2">
        <v>43733</v>
      </c>
      <c r="F4066" s="2" t="str">
        <f>TEXT(Sales[[#This Row],[OrderDate]],"dd")</f>
        <v>25</v>
      </c>
      <c r="G4066" s="2">
        <v>43755</v>
      </c>
      <c r="H4066" s="2">
        <v>43758</v>
      </c>
      <c r="I4066" s="1" t="s">
        <v>32</v>
      </c>
      <c r="J4066">
        <v>27</v>
      </c>
      <c r="K4066" s="1" t="s">
        <v>179</v>
      </c>
      <c r="L4066">
        <v>44</v>
      </c>
      <c r="M4066" s="1" t="s">
        <v>445</v>
      </c>
      <c r="N4066">
        <v>33</v>
      </c>
      <c r="O4066" s="1" t="s">
        <v>75</v>
      </c>
      <c r="P4066">
        <v>8</v>
      </c>
      <c r="Q4066">
        <v>0.15</v>
      </c>
      <c r="R4066">
        <v>2639.8</v>
      </c>
      <c r="S4066">
        <v>1847.86</v>
      </c>
      <c r="T4066">
        <v>14782.88</v>
      </c>
      <c r="U4066">
        <v>17950.64</v>
      </c>
      <c r="V4066">
        <f>Sales[[#This Row],[Total Revenue]]-Sales[[#This Row],[Total Buying]]</f>
        <v>3167.76</v>
      </c>
      <c r="W4066">
        <v>324</v>
      </c>
      <c r="X4066" s="1" t="s">
        <v>1639</v>
      </c>
      <c r="Y4066" s="1" t="s">
        <v>1640</v>
      </c>
      <c r="Z4066" s="1" t="s">
        <v>251</v>
      </c>
      <c r="AA4066" s="1" t="s">
        <v>252</v>
      </c>
      <c r="AB4066" s="1" t="s">
        <v>56</v>
      </c>
      <c r="AC4066" s="1" t="s">
        <v>252</v>
      </c>
      <c r="AD4066">
        <v>83649</v>
      </c>
      <c r="AE4066">
        <v>52154</v>
      </c>
    </row>
    <row r="4067" spans="1:31" x14ac:dyDescent="0.3">
      <c r="A4067" s="1" t="s">
        <v>4901</v>
      </c>
      <c r="B4067" s="1" t="s">
        <v>30</v>
      </c>
      <c r="C4067" s="1" t="s">
        <v>77</v>
      </c>
      <c r="D4067" s="2">
        <v>43600</v>
      </c>
      <c r="E4067" s="2">
        <v>43733</v>
      </c>
      <c r="F4067" s="2" t="str">
        <f>TEXT(Sales[[#This Row],[OrderDate]],"dd")</f>
        <v>25</v>
      </c>
      <c r="G4067" s="2">
        <v>43753</v>
      </c>
      <c r="H4067" s="2">
        <v>43754</v>
      </c>
      <c r="I4067" s="1" t="s">
        <v>32</v>
      </c>
      <c r="J4067">
        <v>9</v>
      </c>
      <c r="K4067" s="1" t="s">
        <v>214</v>
      </c>
      <c r="L4067">
        <v>42</v>
      </c>
      <c r="M4067" s="1" t="s">
        <v>363</v>
      </c>
      <c r="N4067">
        <v>30</v>
      </c>
      <c r="O4067" s="1" t="s">
        <v>51</v>
      </c>
      <c r="P4067">
        <v>4</v>
      </c>
      <c r="Q4067">
        <v>0.05</v>
      </c>
      <c r="R4067">
        <v>1045.2</v>
      </c>
      <c r="S4067">
        <v>700.28400000000011</v>
      </c>
      <c r="T4067">
        <v>2801.1360000000004</v>
      </c>
      <c r="U4067">
        <v>3971.76</v>
      </c>
      <c r="V4067">
        <f>Sales[[#This Row],[Total Revenue]]-Sales[[#This Row],[Total Buying]]</f>
        <v>1170.6239999999998</v>
      </c>
      <c r="W4067">
        <v>148</v>
      </c>
      <c r="X4067" s="1" t="s">
        <v>463</v>
      </c>
      <c r="Y4067" s="1" t="s">
        <v>464</v>
      </c>
      <c r="Z4067" s="1" t="s">
        <v>465</v>
      </c>
      <c r="AA4067" s="1" t="s">
        <v>466</v>
      </c>
      <c r="AB4067" s="1" t="s">
        <v>147</v>
      </c>
      <c r="AC4067" s="1" t="s">
        <v>466</v>
      </c>
      <c r="AD4067">
        <v>41100</v>
      </c>
      <c r="AE4067">
        <v>47343</v>
      </c>
    </row>
    <row r="4068" spans="1:31" x14ac:dyDescent="0.3">
      <c r="A4068" s="1" t="s">
        <v>4902</v>
      </c>
      <c r="B4068" s="1" t="s">
        <v>30</v>
      </c>
      <c r="C4068" s="1" t="s">
        <v>62</v>
      </c>
      <c r="D4068" s="2">
        <v>43600</v>
      </c>
      <c r="E4068" s="2">
        <v>43733</v>
      </c>
      <c r="F4068" s="2" t="str">
        <f>TEXT(Sales[[#This Row],[OrderDate]],"dd")</f>
        <v>25</v>
      </c>
      <c r="G4068" s="2">
        <v>43736</v>
      </c>
      <c r="H4068" s="2">
        <v>43738</v>
      </c>
      <c r="I4068" s="1" t="s">
        <v>32</v>
      </c>
      <c r="J4068">
        <v>5</v>
      </c>
      <c r="K4068" s="1" t="s">
        <v>182</v>
      </c>
      <c r="L4068">
        <v>18</v>
      </c>
      <c r="M4068" s="1" t="s">
        <v>334</v>
      </c>
      <c r="N4068">
        <v>43</v>
      </c>
      <c r="O4068" s="1" t="s">
        <v>580</v>
      </c>
      <c r="P4068">
        <v>4</v>
      </c>
      <c r="Q4068">
        <v>0.05</v>
      </c>
      <c r="R4068">
        <v>1286.4000000000001</v>
      </c>
      <c r="S4068">
        <v>951.93600000000004</v>
      </c>
      <c r="T4068">
        <v>3807.7440000000001</v>
      </c>
      <c r="U4068">
        <v>4888.3200000000006</v>
      </c>
      <c r="V4068">
        <f>Sales[[#This Row],[Total Revenue]]-Sales[[#This Row],[Total Buying]]</f>
        <v>1080.5760000000005</v>
      </c>
      <c r="W4068">
        <v>290</v>
      </c>
      <c r="X4068" s="1" t="s">
        <v>817</v>
      </c>
      <c r="Y4068" s="1" t="s">
        <v>818</v>
      </c>
      <c r="Z4068" s="1" t="s">
        <v>298</v>
      </c>
      <c r="AA4068" s="1" t="s">
        <v>299</v>
      </c>
      <c r="AB4068" s="1" t="s">
        <v>116</v>
      </c>
      <c r="AC4068" s="1" t="s">
        <v>299</v>
      </c>
      <c r="AD4068">
        <v>35284</v>
      </c>
      <c r="AE4068">
        <v>67757</v>
      </c>
    </row>
    <row r="4069" spans="1:31" x14ac:dyDescent="0.3">
      <c r="A4069" s="1" t="s">
        <v>4903</v>
      </c>
      <c r="B4069" s="1" t="s">
        <v>42</v>
      </c>
      <c r="C4069" s="1" t="s">
        <v>424</v>
      </c>
      <c r="D4069" s="2">
        <v>43600</v>
      </c>
      <c r="E4069" s="2">
        <v>43733</v>
      </c>
      <c r="F4069" s="2" t="str">
        <f>TEXT(Sales[[#This Row],[OrderDate]],"dd")</f>
        <v>25</v>
      </c>
      <c r="G4069" s="2">
        <v>43744</v>
      </c>
      <c r="H4069" s="2">
        <v>43746</v>
      </c>
      <c r="I4069" s="1" t="s">
        <v>32</v>
      </c>
      <c r="J4069">
        <v>21</v>
      </c>
      <c r="K4069" s="1" t="s">
        <v>43</v>
      </c>
      <c r="L4069">
        <v>28</v>
      </c>
      <c r="M4069" s="1" t="s">
        <v>50</v>
      </c>
      <c r="N4069">
        <v>19</v>
      </c>
      <c r="O4069" s="1" t="s">
        <v>726</v>
      </c>
      <c r="P4069">
        <v>7</v>
      </c>
      <c r="Q4069">
        <v>0.15</v>
      </c>
      <c r="R4069">
        <v>3865.9</v>
      </c>
      <c r="S4069">
        <v>1778.3140000000001</v>
      </c>
      <c r="T4069">
        <v>12448.198</v>
      </c>
      <c r="U4069">
        <v>23002.105000000003</v>
      </c>
      <c r="V4069">
        <f>Sales[[#This Row],[Total Revenue]]-Sales[[#This Row],[Total Buying]]</f>
        <v>10553.907000000003</v>
      </c>
      <c r="W4069">
        <v>85</v>
      </c>
      <c r="X4069" s="1" t="s">
        <v>1046</v>
      </c>
      <c r="Y4069" s="1" t="s">
        <v>1047</v>
      </c>
      <c r="Z4069" s="1" t="s">
        <v>158</v>
      </c>
      <c r="AA4069" s="1" t="s">
        <v>159</v>
      </c>
      <c r="AB4069" s="1" t="s">
        <v>116</v>
      </c>
      <c r="AC4069" s="1" t="s">
        <v>159</v>
      </c>
      <c r="AD4069">
        <v>41216</v>
      </c>
      <c r="AE4069">
        <v>57028</v>
      </c>
    </row>
    <row r="4070" spans="1:31" x14ac:dyDescent="0.3">
      <c r="A4070" s="1" t="s">
        <v>4904</v>
      </c>
      <c r="B4070" s="1" t="s">
        <v>30</v>
      </c>
      <c r="C4070" s="1" t="s">
        <v>62</v>
      </c>
      <c r="D4070" s="2">
        <v>43600</v>
      </c>
      <c r="E4070" s="2">
        <v>43733</v>
      </c>
      <c r="F4070" s="2" t="str">
        <f>TEXT(Sales[[#This Row],[OrderDate]],"dd")</f>
        <v>25</v>
      </c>
      <c r="G4070" s="2">
        <v>43755</v>
      </c>
      <c r="H4070" s="2">
        <v>43757</v>
      </c>
      <c r="I4070" s="1" t="s">
        <v>32</v>
      </c>
      <c r="J4070">
        <v>4</v>
      </c>
      <c r="K4070" s="1" t="s">
        <v>70</v>
      </c>
      <c r="L4070">
        <v>50</v>
      </c>
      <c r="M4070" s="1" t="s">
        <v>427</v>
      </c>
      <c r="N4070">
        <v>41</v>
      </c>
      <c r="O4070" s="1" t="s">
        <v>60</v>
      </c>
      <c r="P4070">
        <v>4</v>
      </c>
      <c r="Q4070">
        <v>0.05</v>
      </c>
      <c r="R4070">
        <v>6519.1</v>
      </c>
      <c r="S4070">
        <v>3520.3140000000003</v>
      </c>
      <c r="T4070">
        <v>14081.256000000001</v>
      </c>
      <c r="U4070">
        <v>24772.58</v>
      </c>
      <c r="V4070">
        <f>Sales[[#This Row],[Total Revenue]]-Sales[[#This Row],[Total Buying]]</f>
        <v>10691.324000000001</v>
      </c>
      <c r="W4070">
        <v>284</v>
      </c>
      <c r="X4070" s="1" t="s">
        <v>1309</v>
      </c>
      <c r="Y4070" s="1" t="s">
        <v>1310</v>
      </c>
      <c r="Z4070" s="1" t="s">
        <v>211</v>
      </c>
      <c r="AA4070" s="1" t="s">
        <v>212</v>
      </c>
      <c r="AB4070" s="1" t="s">
        <v>56</v>
      </c>
      <c r="AC4070" s="1" t="s">
        <v>212</v>
      </c>
      <c r="AD4070">
        <v>37246</v>
      </c>
      <c r="AE4070">
        <v>67131</v>
      </c>
    </row>
    <row r="4071" spans="1:31" x14ac:dyDescent="0.3">
      <c r="A4071" s="1" t="s">
        <v>4905</v>
      </c>
      <c r="B4071" s="1" t="s">
        <v>47</v>
      </c>
      <c r="C4071" s="1" t="s">
        <v>77</v>
      </c>
      <c r="D4071" s="2">
        <v>43600</v>
      </c>
      <c r="E4071" s="2">
        <v>43733</v>
      </c>
      <c r="F4071" s="2" t="str">
        <f>TEXT(Sales[[#This Row],[OrderDate]],"dd")</f>
        <v>25</v>
      </c>
      <c r="G4071" s="2">
        <v>43752</v>
      </c>
      <c r="H4071" s="2">
        <v>43755</v>
      </c>
      <c r="I4071" s="1" t="s">
        <v>32</v>
      </c>
      <c r="J4071">
        <v>12</v>
      </c>
      <c r="K4071" s="1" t="s">
        <v>208</v>
      </c>
      <c r="L4071">
        <v>3</v>
      </c>
      <c r="M4071" s="1" t="s">
        <v>175</v>
      </c>
      <c r="N4071">
        <v>37</v>
      </c>
      <c r="O4071" s="1" t="s">
        <v>309</v>
      </c>
      <c r="P4071">
        <v>7</v>
      </c>
      <c r="Q4071">
        <v>0.1</v>
      </c>
      <c r="R4071">
        <v>4006.6</v>
      </c>
      <c r="S4071">
        <v>3365.5439999999999</v>
      </c>
      <c r="T4071">
        <v>23558.807999999997</v>
      </c>
      <c r="U4071">
        <v>25241.58</v>
      </c>
      <c r="V4071">
        <f>Sales[[#This Row],[Total Revenue]]-Sales[[#This Row],[Total Buying]]</f>
        <v>1682.7720000000045</v>
      </c>
      <c r="W4071">
        <v>175</v>
      </c>
      <c r="X4071" s="1" t="s">
        <v>665</v>
      </c>
      <c r="Y4071" s="1" t="s">
        <v>532</v>
      </c>
      <c r="Z4071" s="1" t="s">
        <v>196</v>
      </c>
      <c r="AA4071" s="1" t="s">
        <v>197</v>
      </c>
      <c r="AB4071" s="1" t="s">
        <v>147</v>
      </c>
      <c r="AC4071" s="1" t="s">
        <v>197</v>
      </c>
      <c r="AD4071">
        <v>49006</v>
      </c>
      <c r="AE4071">
        <v>74034</v>
      </c>
    </row>
    <row r="4072" spans="1:31" x14ac:dyDescent="0.3">
      <c r="A4072" s="1" t="s">
        <v>4906</v>
      </c>
      <c r="B4072" s="1" t="s">
        <v>100</v>
      </c>
      <c r="C4072" s="1" t="s">
        <v>31</v>
      </c>
      <c r="D4072" s="2">
        <v>43600</v>
      </c>
      <c r="E4072" s="2">
        <v>43733</v>
      </c>
      <c r="F4072" s="2" t="str">
        <f>TEXT(Sales[[#This Row],[OrderDate]],"dd")</f>
        <v>25</v>
      </c>
      <c r="G4072" s="2">
        <v>43761</v>
      </c>
      <c r="H4072" s="2">
        <v>43768</v>
      </c>
      <c r="I4072" s="1" t="s">
        <v>32</v>
      </c>
      <c r="J4072">
        <v>28</v>
      </c>
      <c r="K4072" s="1" t="s">
        <v>101</v>
      </c>
      <c r="L4072">
        <v>17</v>
      </c>
      <c r="M4072" s="1" t="s">
        <v>278</v>
      </c>
      <c r="N4072">
        <v>29</v>
      </c>
      <c r="O4072" s="1" t="s">
        <v>360</v>
      </c>
      <c r="P4072">
        <v>7</v>
      </c>
      <c r="Q4072">
        <v>7.4999999999999997E-2</v>
      </c>
      <c r="R4072">
        <v>1078.7</v>
      </c>
      <c r="S4072">
        <v>841.38600000000008</v>
      </c>
      <c r="T4072">
        <v>5889.7020000000002</v>
      </c>
      <c r="U4072">
        <v>6984.5825000000004</v>
      </c>
      <c r="V4072">
        <f>Sales[[#This Row],[Total Revenue]]-Sales[[#This Row],[Total Buying]]</f>
        <v>1094.8805000000002</v>
      </c>
      <c r="W4072">
        <v>209</v>
      </c>
      <c r="X4072" s="1" t="s">
        <v>843</v>
      </c>
      <c r="Y4072" s="1" t="s">
        <v>2224</v>
      </c>
      <c r="Z4072" s="1" t="s">
        <v>586</v>
      </c>
      <c r="AA4072" s="1" t="s">
        <v>587</v>
      </c>
      <c r="AB4072" s="1" t="s">
        <v>40</v>
      </c>
      <c r="AC4072" s="1" t="s">
        <v>587</v>
      </c>
      <c r="AD4072">
        <v>55644</v>
      </c>
      <c r="AE4072">
        <v>34728</v>
      </c>
    </row>
    <row r="4073" spans="1:31" x14ac:dyDescent="0.3">
      <c r="A4073" s="1" t="s">
        <v>4907</v>
      </c>
      <c r="B4073" s="1" t="s">
        <v>30</v>
      </c>
      <c r="C4073" s="1" t="s">
        <v>48</v>
      </c>
      <c r="D4073" s="2">
        <v>43600</v>
      </c>
      <c r="E4073" s="2">
        <v>43733</v>
      </c>
      <c r="F4073" s="2" t="str">
        <f>TEXT(Sales[[#This Row],[OrderDate]],"dd")</f>
        <v>25</v>
      </c>
      <c r="G4073" s="2">
        <v>43741</v>
      </c>
      <c r="H4073" s="2">
        <v>43750</v>
      </c>
      <c r="I4073" s="1" t="s">
        <v>32</v>
      </c>
      <c r="J4073">
        <v>5</v>
      </c>
      <c r="K4073" s="1" t="s">
        <v>182</v>
      </c>
      <c r="L4073">
        <v>49</v>
      </c>
      <c r="M4073" s="1" t="s">
        <v>74</v>
      </c>
      <c r="N4073">
        <v>10</v>
      </c>
      <c r="O4073" s="1" t="s">
        <v>162</v>
      </c>
      <c r="P4073">
        <v>4</v>
      </c>
      <c r="Q4073">
        <v>0.1</v>
      </c>
      <c r="R4073">
        <v>1125.6000000000001</v>
      </c>
      <c r="S4073">
        <v>675.36</v>
      </c>
      <c r="T4073">
        <v>2701.44</v>
      </c>
      <c r="U4073">
        <v>4052.1600000000003</v>
      </c>
      <c r="V4073">
        <f>Sales[[#This Row],[Total Revenue]]-Sales[[#This Row],[Total Buying]]</f>
        <v>1350.7200000000003</v>
      </c>
      <c r="W4073">
        <v>52</v>
      </c>
      <c r="X4073" s="1" t="s">
        <v>1344</v>
      </c>
      <c r="Y4073" s="1" t="s">
        <v>191</v>
      </c>
      <c r="Z4073" s="1" t="s">
        <v>158</v>
      </c>
      <c r="AA4073" s="1" t="s">
        <v>159</v>
      </c>
      <c r="AB4073" s="1" t="s">
        <v>116</v>
      </c>
      <c r="AC4073" s="1" t="s">
        <v>159</v>
      </c>
      <c r="AD4073">
        <v>27225</v>
      </c>
      <c r="AE4073">
        <v>59756</v>
      </c>
    </row>
    <row r="4074" spans="1:31" x14ac:dyDescent="0.3">
      <c r="A4074" s="1" t="s">
        <v>4908</v>
      </c>
      <c r="B4074" s="1" t="s">
        <v>30</v>
      </c>
      <c r="C4074" s="1" t="s">
        <v>31</v>
      </c>
      <c r="D4074" s="2">
        <v>43600</v>
      </c>
      <c r="E4074" s="2">
        <v>43733</v>
      </c>
      <c r="F4074" s="2" t="str">
        <f>TEXT(Sales[[#This Row],[OrderDate]],"dd")</f>
        <v>25</v>
      </c>
      <c r="G4074" s="2">
        <v>43759</v>
      </c>
      <c r="H4074" s="2">
        <v>43767</v>
      </c>
      <c r="I4074" s="1" t="s">
        <v>32</v>
      </c>
      <c r="J4074">
        <v>12</v>
      </c>
      <c r="K4074" s="1" t="s">
        <v>208</v>
      </c>
      <c r="L4074">
        <v>44</v>
      </c>
      <c r="M4074" s="1" t="s">
        <v>445</v>
      </c>
      <c r="N4074">
        <v>5</v>
      </c>
      <c r="O4074" s="1" t="s">
        <v>123</v>
      </c>
      <c r="P4074">
        <v>5</v>
      </c>
      <c r="Q4074">
        <v>0.1</v>
      </c>
      <c r="R4074">
        <v>247.9</v>
      </c>
      <c r="S4074">
        <v>203.27799999999999</v>
      </c>
      <c r="T4074">
        <v>1016.39</v>
      </c>
      <c r="U4074">
        <v>1115.5500000000002</v>
      </c>
      <c r="V4074">
        <f>Sales[[#This Row],[Total Revenue]]-Sales[[#This Row],[Total Buying]]</f>
        <v>99.160000000000196</v>
      </c>
      <c r="W4074">
        <v>209</v>
      </c>
      <c r="X4074" s="1" t="s">
        <v>843</v>
      </c>
      <c r="Y4074" s="1" t="s">
        <v>2224</v>
      </c>
      <c r="Z4074" s="1" t="s">
        <v>586</v>
      </c>
      <c r="AA4074" s="1" t="s">
        <v>587</v>
      </c>
      <c r="AB4074" s="1" t="s">
        <v>40</v>
      </c>
      <c r="AC4074" s="1" t="s">
        <v>587</v>
      </c>
      <c r="AD4074">
        <v>55644</v>
      </c>
      <c r="AE4074">
        <v>34728</v>
      </c>
    </row>
    <row r="4075" spans="1:31" x14ac:dyDescent="0.3">
      <c r="A4075" s="1" t="s">
        <v>4909</v>
      </c>
      <c r="B4075" s="1" t="s">
        <v>30</v>
      </c>
      <c r="C4075" s="1" t="s">
        <v>62</v>
      </c>
      <c r="D4075" s="2">
        <v>43600</v>
      </c>
      <c r="E4075" s="2">
        <v>43734</v>
      </c>
      <c r="F4075" s="2" t="str">
        <f>TEXT(Sales[[#This Row],[OrderDate]],"dd")</f>
        <v>26</v>
      </c>
      <c r="G4075" s="2">
        <v>43737</v>
      </c>
      <c r="H4075" s="2">
        <v>43747</v>
      </c>
      <c r="I4075" s="1" t="s">
        <v>32</v>
      </c>
      <c r="J4075">
        <v>7</v>
      </c>
      <c r="K4075" s="1" t="s">
        <v>188</v>
      </c>
      <c r="L4075">
        <v>9</v>
      </c>
      <c r="M4075" s="1" t="s">
        <v>149</v>
      </c>
      <c r="N4075">
        <v>27</v>
      </c>
      <c r="O4075" s="1" t="s">
        <v>223</v>
      </c>
      <c r="P4075">
        <v>1</v>
      </c>
      <c r="Q4075">
        <v>0.05</v>
      </c>
      <c r="R4075">
        <v>2378.5</v>
      </c>
      <c r="S4075">
        <v>1879.0150000000001</v>
      </c>
      <c r="T4075">
        <v>1879.0150000000001</v>
      </c>
      <c r="U4075">
        <v>2259.5749999999998</v>
      </c>
      <c r="V4075">
        <f>Sales[[#This Row],[Total Revenue]]-Sales[[#This Row],[Total Buying]]</f>
        <v>380.55999999999972</v>
      </c>
      <c r="W4075">
        <v>289</v>
      </c>
      <c r="X4075" s="1" t="s">
        <v>549</v>
      </c>
      <c r="Y4075" s="1" t="s">
        <v>550</v>
      </c>
      <c r="Z4075" s="1" t="s">
        <v>298</v>
      </c>
      <c r="AA4075" s="1" t="s">
        <v>299</v>
      </c>
      <c r="AB4075" s="1" t="s">
        <v>116</v>
      </c>
      <c r="AC4075" s="1" t="s">
        <v>299</v>
      </c>
      <c r="AD4075">
        <v>38773</v>
      </c>
      <c r="AE4075">
        <v>46956</v>
      </c>
    </row>
    <row r="4076" spans="1:31" x14ac:dyDescent="0.3">
      <c r="A4076" s="1" t="s">
        <v>4910</v>
      </c>
      <c r="B4076" s="1" t="s">
        <v>100</v>
      </c>
      <c r="C4076" s="1" t="s">
        <v>62</v>
      </c>
      <c r="D4076" s="2">
        <v>43600</v>
      </c>
      <c r="E4076" s="2">
        <v>43734</v>
      </c>
      <c r="F4076" s="2" t="str">
        <f>TEXT(Sales[[#This Row],[OrderDate]],"dd")</f>
        <v>26</v>
      </c>
      <c r="G4076" s="2">
        <v>43740</v>
      </c>
      <c r="H4076" s="2">
        <v>43743</v>
      </c>
      <c r="I4076" s="1" t="s">
        <v>32</v>
      </c>
      <c r="J4076">
        <v>27</v>
      </c>
      <c r="K4076" s="1" t="s">
        <v>179</v>
      </c>
      <c r="L4076">
        <v>49</v>
      </c>
      <c r="M4076" s="1" t="s">
        <v>74</v>
      </c>
      <c r="N4076">
        <v>6</v>
      </c>
      <c r="O4076" s="1" t="s">
        <v>274</v>
      </c>
      <c r="P4076">
        <v>1</v>
      </c>
      <c r="Q4076">
        <v>0.15</v>
      </c>
      <c r="R4076">
        <v>254.6</v>
      </c>
      <c r="S4076">
        <v>137.48400000000001</v>
      </c>
      <c r="T4076">
        <v>137.48400000000001</v>
      </c>
      <c r="U4076">
        <v>216.41</v>
      </c>
      <c r="V4076">
        <f>Sales[[#This Row],[Total Revenue]]-Sales[[#This Row],[Total Buying]]</f>
        <v>78.925999999999988</v>
      </c>
      <c r="W4076">
        <v>299</v>
      </c>
      <c r="X4076" s="1" t="s">
        <v>255</v>
      </c>
      <c r="Y4076" s="1" t="s">
        <v>256</v>
      </c>
      <c r="Z4076" s="1" t="s">
        <v>257</v>
      </c>
      <c r="AA4076" s="1" t="s">
        <v>258</v>
      </c>
      <c r="AB4076" s="1" t="s">
        <v>56</v>
      </c>
      <c r="AC4076" s="1" t="s">
        <v>258</v>
      </c>
      <c r="AD4076">
        <v>37597</v>
      </c>
      <c r="AE4076">
        <v>39543</v>
      </c>
    </row>
    <row r="4077" spans="1:31" x14ac:dyDescent="0.3">
      <c r="A4077" s="1" t="s">
        <v>4911</v>
      </c>
      <c r="B4077" s="1" t="s">
        <v>30</v>
      </c>
      <c r="C4077" s="1" t="s">
        <v>48</v>
      </c>
      <c r="D4077" s="2">
        <v>43600</v>
      </c>
      <c r="E4077" s="2">
        <v>43734</v>
      </c>
      <c r="F4077" s="2" t="str">
        <f>TEXT(Sales[[#This Row],[OrderDate]],"dd")</f>
        <v>26</v>
      </c>
      <c r="G4077" s="2">
        <v>43751</v>
      </c>
      <c r="H4077" s="2">
        <v>43752</v>
      </c>
      <c r="I4077" s="1" t="s">
        <v>32</v>
      </c>
      <c r="J4077">
        <v>8</v>
      </c>
      <c r="K4077" s="1" t="s">
        <v>105</v>
      </c>
      <c r="L4077">
        <v>21</v>
      </c>
      <c r="M4077" s="1" t="s">
        <v>63</v>
      </c>
      <c r="N4077">
        <v>9</v>
      </c>
      <c r="O4077" s="1" t="s">
        <v>111</v>
      </c>
      <c r="P4077">
        <v>6</v>
      </c>
      <c r="Q4077">
        <v>0.05</v>
      </c>
      <c r="R4077">
        <v>3309.8</v>
      </c>
      <c r="S4077">
        <v>2647.84</v>
      </c>
      <c r="T4077">
        <v>15887.04</v>
      </c>
      <c r="U4077">
        <v>18865.86</v>
      </c>
      <c r="V4077">
        <f>Sales[[#This Row],[Total Revenue]]-Sales[[#This Row],[Total Buying]]</f>
        <v>2978.8199999999997</v>
      </c>
      <c r="W4077">
        <v>42</v>
      </c>
      <c r="X4077" s="1" t="s">
        <v>1000</v>
      </c>
      <c r="Y4077" s="1" t="s">
        <v>294</v>
      </c>
      <c r="Z4077" s="1" t="s">
        <v>158</v>
      </c>
      <c r="AA4077" s="1" t="s">
        <v>159</v>
      </c>
      <c r="AB4077" s="1" t="s">
        <v>116</v>
      </c>
      <c r="AC4077" s="1" t="s">
        <v>159</v>
      </c>
      <c r="AD4077">
        <v>74460</v>
      </c>
      <c r="AE4077">
        <v>83252</v>
      </c>
    </row>
    <row r="4078" spans="1:31" x14ac:dyDescent="0.3">
      <c r="A4078" s="1" t="s">
        <v>4912</v>
      </c>
      <c r="B4078" s="1" t="s">
        <v>47</v>
      </c>
      <c r="C4078" s="1" t="s">
        <v>62</v>
      </c>
      <c r="D4078" s="2">
        <v>43600</v>
      </c>
      <c r="E4078" s="2">
        <v>43734</v>
      </c>
      <c r="F4078" s="2" t="str">
        <f>TEXT(Sales[[#This Row],[OrderDate]],"dd")</f>
        <v>26</v>
      </c>
      <c r="G4078" s="2">
        <v>43745</v>
      </c>
      <c r="H4078" s="2">
        <v>43754</v>
      </c>
      <c r="I4078" s="1" t="s">
        <v>32</v>
      </c>
      <c r="J4078">
        <v>14</v>
      </c>
      <c r="K4078" s="1" t="s">
        <v>222</v>
      </c>
      <c r="L4078">
        <v>36</v>
      </c>
      <c r="M4078" s="1" t="s">
        <v>287</v>
      </c>
      <c r="N4078">
        <v>40</v>
      </c>
      <c r="O4078" s="1" t="s">
        <v>199</v>
      </c>
      <c r="P4078">
        <v>2</v>
      </c>
      <c r="Q4078">
        <v>0.05</v>
      </c>
      <c r="R4078">
        <v>1896.1000000000001</v>
      </c>
      <c r="S4078">
        <v>1004.9330000000001</v>
      </c>
      <c r="T4078">
        <v>2009.8660000000002</v>
      </c>
      <c r="U4078">
        <v>3602.59</v>
      </c>
      <c r="V4078">
        <f>Sales[[#This Row],[Total Revenue]]-Sales[[#This Row],[Total Buying]]</f>
        <v>1592.7239999999999</v>
      </c>
      <c r="W4078">
        <v>275</v>
      </c>
      <c r="X4078" s="1" t="s">
        <v>913</v>
      </c>
      <c r="Y4078" s="1" t="s">
        <v>914</v>
      </c>
      <c r="Z4078" s="1" t="s">
        <v>38</v>
      </c>
      <c r="AA4078" s="1" t="s">
        <v>39</v>
      </c>
      <c r="AB4078" s="1" t="s">
        <v>40</v>
      </c>
      <c r="AC4078" s="1" t="s">
        <v>39</v>
      </c>
      <c r="AD4078">
        <v>54781</v>
      </c>
      <c r="AE4078">
        <v>31881</v>
      </c>
    </row>
    <row r="4079" spans="1:31" x14ac:dyDescent="0.3">
      <c r="A4079" s="1" t="s">
        <v>4913</v>
      </c>
      <c r="B4079" s="1" t="s">
        <v>100</v>
      </c>
      <c r="C4079" s="1" t="s">
        <v>424</v>
      </c>
      <c r="D4079" s="2">
        <v>43600</v>
      </c>
      <c r="E4079" s="2">
        <v>43734</v>
      </c>
      <c r="F4079" s="2" t="str">
        <f>TEXT(Sales[[#This Row],[OrderDate]],"dd")</f>
        <v>26</v>
      </c>
      <c r="G4079" s="2">
        <v>43762</v>
      </c>
      <c r="H4079" s="2">
        <v>43771</v>
      </c>
      <c r="I4079" s="1" t="s">
        <v>32</v>
      </c>
      <c r="J4079">
        <v>28</v>
      </c>
      <c r="K4079" s="1" t="s">
        <v>101</v>
      </c>
      <c r="L4079">
        <v>23</v>
      </c>
      <c r="M4079" s="1" t="s">
        <v>354</v>
      </c>
      <c r="N4079">
        <v>27</v>
      </c>
      <c r="O4079" s="1" t="s">
        <v>223</v>
      </c>
      <c r="P4079">
        <v>2</v>
      </c>
      <c r="Q4079">
        <v>0.1</v>
      </c>
      <c r="R4079">
        <v>1172.5</v>
      </c>
      <c r="S4079">
        <v>949.72500000000002</v>
      </c>
      <c r="T4079">
        <v>1899.45</v>
      </c>
      <c r="U4079">
        <v>2110.5</v>
      </c>
      <c r="V4079">
        <f>Sales[[#This Row],[Total Revenue]]-Sales[[#This Row],[Total Buying]]</f>
        <v>211.04999999999995</v>
      </c>
      <c r="W4079">
        <v>68</v>
      </c>
      <c r="X4079" s="1" t="s">
        <v>1067</v>
      </c>
      <c r="Y4079" s="1" t="s">
        <v>461</v>
      </c>
      <c r="Z4079" s="1" t="s">
        <v>158</v>
      </c>
      <c r="AA4079" s="1" t="s">
        <v>159</v>
      </c>
      <c r="AB4079" s="1" t="s">
        <v>116</v>
      </c>
      <c r="AC4079" s="1" t="s">
        <v>159</v>
      </c>
      <c r="AD4079">
        <v>57580</v>
      </c>
      <c r="AE4079">
        <v>37047</v>
      </c>
    </row>
    <row r="4080" spans="1:31" x14ac:dyDescent="0.3">
      <c r="A4080" s="1" t="s">
        <v>4914</v>
      </c>
      <c r="B4080" s="1" t="s">
        <v>42</v>
      </c>
      <c r="C4080" s="1" t="s">
        <v>48</v>
      </c>
      <c r="D4080" s="2">
        <v>43600</v>
      </c>
      <c r="E4080" s="2">
        <v>43734</v>
      </c>
      <c r="F4080" s="2" t="str">
        <f>TEXT(Sales[[#This Row],[OrderDate]],"dd")</f>
        <v>26</v>
      </c>
      <c r="G4080" s="2">
        <v>43745</v>
      </c>
      <c r="H4080" s="2">
        <v>43752</v>
      </c>
      <c r="I4080" s="1" t="s">
        <v>32</v>
      </c>
      <c r="J4080">
        <v>22</v>
      </c>
      <c r="K4080" s="1" t="s">
        <v>85</v>
      </c>
      <c r="L4080">
        <v>48</v>
      </c>
      <c r="M4080" s="1" t="s">
        <v>102</v>
      </c>
      <c r="N4080">
        <v>31</v>
      </c>
      <c r="O4080" s="1" t="s">
        <v>470</v>
      </c>
      <c r="P4080">
        <v>5</v>
      </c>
      <c r="Q4080">
        <v>0.15</v>
      </c>
      <c r="R4080">
        <v>3289.7000000000003</v>
      </c>
      <c r="S4080">
        <v>1348.777</v>
      </c>
      <c r="T4080">
        <v>6743.8850000000002</v>
      </c>
      <c r="U4080">
        <v>13981.225000000002</v>
      </c>
      <c r="V4080">
        <f>Sales[[#This Row],[Total Revenue]]-Sales[[#This Row],[Total Buying]]</f>
        <v>7237.340000000002</v>
      </c>
      <c r="W4080">
        <v>14</v>
      </c>
      <c r="X4080" s="1" t="s">
        <v>1258</v>
      </c>
      <c r="Y4080" s="1" t="s">
        <v>113</v>
      </c>
      <c r="Z4080" s="1" t="s">
        <v>114</v>
      </c>
      <c r="AA4080" s="1" t="s">
        <v>115</v>
      </c>
      <c r="AB4080" s="1" t="s">
        <v>116</v>
      </c>
      <c r="AC4080" s="1" t="s">
        <v>115</v>
      </c>
      <c r="AD4080">
        <v>64810</v>
      </c>
      <c r="AE4080">
        <v>49012</v>
      </c>
    </row>
    <row r="4081" spans="1:31" x14ac:dyDescent="0.3">
      <c r="A4081" s="1" t="s">
        <v>4915</v>
      </c>
      <c r="B4081" s="1" t="s">
        <v>42</v>
      </c>
      <c r="C4081" s="1" t="s">
        <v>77</v>
      </c>
      <c r="D4081" s="2">
        <v>43600</v>
      </c>
      <c r="E4081" s="2">
        <v>43734</v>
      </c>
      <c r="F4081" s="2" t="str">
        <f>TEXT(Sales[[#This Row],[OrderDate]],"dd")</f>
        <v>26</v>
      </c>
      <c r="G4081" s="2">
        <v>43751</v>
      </c>
      <c r="H4081" s="2">
        <v>43760</v>
      </c>
      <c r="I4081" s="1" t="s">
        <v>32</v>
      </c>
      <c r="J4081">
        <v>24</v>
      </c>
      <c r="K4081" s="1" t="s">
        <v>58</v>
      </c>
      <c r="L4081">
        <v>7</v>
      </c>
      <c r="M4081" s="1" t="s">
        <v>271</v>
      </c>
      <c r="N4081">
        <v>17</v>
      </c>
      <c r="O4081" s="1" t="s">
        <v>180</v>
      </c>
      <c r="P4081">
        <v>1</v>
      </c>
      <c r="Q4081">
        <v>0.05</v>
      </c>
      <c r="R4081">
        <v>1038.5</v>
      </c>
      <c r="S4081">
        <v>623.1</v>
      </c>
      <c r="T4081">
        <v>623.1</v>
      </c>
      <c r="U4081">
        <v>986.57500000000005</v>
      </c>
      <c r="V4081">
        <f>Sales[[#This Row],[Total Revenue]]-Sales[[#This Row],[Total Buying]]</f>
        <v>363.47500000000002</v>
      </c>
      <c r="W4081">
        <v>165</v>
      </c>
      <c r="X4081" s="1" t="s">
        <v>828</v>
      </c>
      <c r="Y4081" s="1" t="s">
        <v>658</v>
      </c>
      <c r="Z4081" s="1" t="s">
        <v>196</v>
      </c>
      <c r="AA4081" s="1" t="s">
        <v>197</v>
      </c>
      <c r="AB4081" s="1" t="s">
        <v>147</v>
      </c>
      <c r="AC4081" s="1" t="s">
        <v>197</v>
      </c>
      <c r="AD4081">
        <v>43510</v>
      </c>
      <c r="AE4081">
        <v>84039</v>
      </c>
    </row>
    <row r="4082" spans="1:31" x14ac:dyDescent="0.3">
      <c r="A4082" s="1" t="s">
        <v>4916</v>
      </c>
      <c r="B4082" s="1" t="s">
        <v>42</v>
      </c>
      <c r="C4082" s="1" t="s">
        <v>239</v>
      </c>
      <c r="D4082" s="2">
        <v>43600</v>
      </c>
      <c r="E4082" s="2">
        <v>43734</v>
      </c>
      <c r="F4082" s="2" t="str">
        <f>TEXT(Sales[[#This Row],[OrderDate]],"dd")</f>
        <v>26</v>
      </c>
      <c r="G4082" s="2">
        <v>43755</v>
      </c>
      <c r="H4082" s="2">
        <v>43759</v>
      </c>
      <c r="I4082" s="1" t="s">
        <v>32</v>
      </c>
      <c r="J4082">
        <v>23</v>
      </c>
      <c r="K4082" s="1" t="s">
        <v>171</v>
      </c>
      <c r="L4082">
        <v>37</v>
      </c>
      <c r="M4082" s="1" t="s">
        <v>498</v>
      </c>
      <c r="N4082">
        <v>17</v>
      </c>
      <c r="O4082" s="1" t="s">
        <v>180</v>
      </c>
      <c r="P4082">
        <v>5</v>
      </c>
      <c r="Q4082">
        <v>7.4999999999999997E-2</v>
      </c>
      <c r="R4082">
        <v>1125.6000000000001</v>
      </c>
      <c r="S4082">
        <v>877.96800000000019</v>
      </c>
      <c r="T4082">
        <v>4389.8400000000011</v>
      </c>
      <c r="U4082">
        <v>5205.9000000000005</v>
      </c>
      <c r="V4082">
        <f>Sales[[#This Row],[Total Revenue]]-Sales[[#This Row],[Total Buying]]</f>
        <v>816.05999999999949</v>
      </c>
      <c r="W4082">
        <v>363</v>
      </c>
      <c r="X4082" s="1" t="s">
        <v>1826</v>
      </c>
      <c r="Y4082" s="1" t="s">
        <v>1827</v>
      </c>
      <c r="Z4082" s="1" t="s">
        <v>405</v>
      </c>
      <c r="AA4082" s="1" t="s">
        <v>406</v>
      </c>
      <c r="AB4082" s="1" t="s">
        <v>116</v>
      </c>
      <c r="AC4082" s="1" t="s">
        <v>406</v>
      </c>
      <c r="AD4082">
        <v>79026</v>
      </c>
      <c r="AE4082">
        <v>52042</v>
      </c>
    </row>
    <row r="4083" spans="1:31" x14ac:dyDescent="0.3">
      <c r="A4083" s="1" t="s">
        <v>4917</v>
      </c>
      <c r="B4083" s="1" t="s">
        <v>30</v>
      </c>
      <c r="C4083" s="1" t="s">
        <v>239</v>
      </c>
      <c r="D4083" s="2">
        <v>43600</v>
      </c>
      <c r="E4083" s="2">
        <v>43734</v>
      </c>
      <c r="F4083" s="2" t="str">
        <f>TEXT(Sales[[#This Row],[OrderDate]],"dd")</f>
        <v>26</v>
      </c>
      <c r="G4083" s="2">
        <v>43754</v>
      </c>
      <c r="H4083" s="2">
        <v>43763</v>
      </c>
      <c r="I4083" s="1" t="s">
        <v>32</v>
      </c>
      <c r="J4083">
        <v>4</v>
      </c>
      <c r="K4083" s="1" t="s">
        <v>70</v>
      </c>
      <c r="L4083">
        <v>2</v>
      </c>
      <c r="M4083" s="1" t="s">
        <v>248</v>
      </c>
      <c r="N4083">
        <v>7</v>
      </c>
      <c r="O4083" s="1" t="s">
        <v>260</v>
      </c>
      <c r="P4083">
        <v>8</v>
      </c>
      <c r="Q4083">
        <v>7.4999999999999997E-2</v>
      </c>
      <c r="R4083">
        <v>1869.3</v>
      </c>
      <c r="S4083">
        <v>1495.44</v>
      </c>
      <c r="T4083">
        <v>11963.52</v>
      </c>
      <c r="U4083">
        <v>13832.82</v>
      </c>
      <c r="V4083">
        <f>Sales[[#This Row],[Total Revenue]]-Sales[[#This Row],[Total Buying]]</f>
        <v>1869.2999999999993</v>
      </c>
      <c r="W4083">
        <v>360</v>
      </c>
      <c r="X4083" s="1" t="s">
        <v>403</v>
      </c>
      <c r="Y4083" s="1" t="s">
        <v>404</v>
      </c>
      <c r="Z4083" s="1" t="s">
        <v>405</v>
      </c>
      <c r="AA4083" s="1" t="s">
        <v>406</v>
      </c>
      <c r="AB4083" s="1" t="s">
        <v>116</v>
      </c>
      <c r="AC4083" s="1" t="s">
        <v>406</v>
      </c>
      <c r="AD4083">
        <v>37994</v>
      </c>
      <c r="AE4083">
        <v>64802</v>
      </c>
    </row>
    <row r="4084" spans="1:31" x14ac:dyDescent="0.3">
      <c r="A4084" s="1" t="s">
        <v>4918</v>
      </c>
      <c r="B4084" s="1" t="s">
        <v>30</v>
      </c>
      <c r="C4084" s="1" t="s">
        <v>77</v>
      </c>
      <c r="D4084" s="2">
        <v>43600</v>
      </c>
      <c r="E4084" s="2">
        <v>43735</v>
      </c>
      <c r="F4084" s="2" t="str">
        <f>TEXT(Sales[[#This Row],[OrderDate]],"dd")</f>
        <v>27</v>
      </c>
      <c r="G4084" s="2">
        <v>43746</v>
      </c>
      <c r="H4084" s="2">
        <v>43753</v>
      </c>
      <c r="I4084" s="1" t="s">
        <v>32</v>
      </c>
      <c r="J4084">
        <v>12</v>
      </c>
      <c r="K4084" s="1" t="s">
        <v>208</v>
      </c>
      <c r="L4084">
        <v>27</v>
      </c>
      <c r="M4084" s="1" t="s">
        <v>560</v>
      </c>
      <c r="N4084">
        <v>40</v>
      </c>
      <c r="O4084" s="1" t="s">
        <v>199</v>
      </c>
      <c r="P4084">
        <v>8</v>
      </c>
      <c r="Q4084">
        <v>0.1</v>
      </c>
      <c r="R4084">
        <v>1118.9000000000001</v>
      </c>
      <c r="S4084">
        <v>704.90700000000004</v>
      </c>
      <c r="T4084">
        <v>5639.2560000000003</v>
      </c>
      <c r="U4084">
        <v>8056.0800000000008</v>
      </c>
      <c r="V4084">
        <f>Sales[[#This Row],[Total Revenue]]-Sales[[#This Row],[Total Buying]]</f>
        <v>2416.8240000000005</v>
      </c>
      <c r="W4084">
        <v>134</v>
      </c>
      <c r="X4084" s="1" t="s">
        <v>355</v>
      </c>
      <c r="Y4084" s="1" t="s">
        <v>356</v>
      </c>
      <c r="Z4084" s="1" t="s">
        <v>306</v>
      </c>
      <c r="AA4084" s="1" t="s">
        <v>307</v>
      </c>
      <c r="AB4084" s="1" t="s">
        <v>56</v>
      </c>
      <c r="AC4084" s="1" t="s">
        <v>307</v>
      </c>
      <c r="AD4084">
        <v>39038</v>
      </c>
      <c r="AE4084">
        <v>41308</v>
      </c>
    </row>
    <row r="4085" spans="1:31" x14ac:dyDescent="0.3">
      <c r="A4085" s="1" t="s">
        <v>4919</v>
      </c>
      <c r="B4085" s="1" t="s">
        <v>30</v>
      </c>
      <c r="C4085" s="1" t="s">
        <v>31</v>
      </c>
      <c r="D4085" s="2">
        <v>43600</v>
      </c>
      <c r="E4085" s="2">
        <v>43735</v>
      </c>
      <c r="F4085" s="2" t="str">
        <f>TEXT(Sales[[#This Row],[OrderDate]],"dd")</f>
        <v>27</v>
      </c>
      <c r="G4085" s="2">
        <v>43737</v>
      </c>
      <c r="H4085" s="2">
        <v>43738</v>
      </c>
      <c r="I4085" s="1" t="s">
        <v>32</v>
      </c>
      <c r="J4085">
        <v>5</v>
      </c>
      <c r="K4085" s="1" t="s">
        <v>182</v>
      </c>
      <c r="L4085">
        <v>36</v>
      </c>
      <c r="M4085" s="1" t="s">
        <v>287</v>
      </c>
      <c r="N4085">
        <v>11</v>
      </c>
      <c r="O4085" s="1" t="s">
        <v>126</v>
      </c>
      <c r="P4085">
        <v>4</v>
      </c>
      <c r="Q4085">
        <v>7.4999999999999997E-2</v>
      </c>
      <c r="R4085">
        <v>1969.8</v>
      </c>
      <c r="S4085">
        <v>827.31599999999992</v>
      </c>
      <c r="T4085">
        <v>3309.2639999999997</v>
      </c>
      <c r="U4085">
        <v>7288.26</v>
      </c>
      <c r="V4085">
        <f>Sales[[#This Row],[Total Revenue]]-Sales[[#This Row],[Total Buying]]</f>
        <v>3978.9960000000005</v>
      </c>
      <c r="W4085">
        <v>209</v>
      </c>
      <c r="X4085" s="1" t="s">
        <v>843</v>
      </c>
      <c r="Y4085" s="1" t="s">
        <v>2224</v>
      </c>
      <c r="Z4085" s="1" t="s">
        <v>586</v>
      </c>
      <c r="AA4085" s="1" t="s">
        <v>587</v>
      </c>
      <c r="AB4085" s="1" t="s">
        <v>40</v>
      </c>
      <c r="AC4085" s="1" t="s">
        <v>587</v>
      </c>
      <c r="AD4085">
        <v>55644</v>
      </c>
      <c r="AE4085">
        <v>34728</v>
      </c>
    </row>
    <row r="4086" spans="1:31" x14ac:dyDescent="0.3">
      <c r="A4086" s="1" t="s">
        <v>4920</v>
      </c>
      <c r="B4086" s="1" t="s">
        <v>30</v>
      </c>
      <c r="C4086" s="1" t="s">
        <v>31</v>
      </c>
      <c r="D4086" s="2">
        <v>43600</v>
      </c>
      <c r="E4086" s="2">
        <v>43735</v>
      </c>
      <c r="F4086" s="2" t="str">
        <f>TEXT(Sales[[#This Row],[OrderDate]],"dd")</f>
        <v>27</v>
      </c>
      <c r="G4086" s="2">
        <v>43756</v>
      </c>
      <c r="H4086" s="2">
        <v>43758</v>
      </c>
      <c r="I4086" s="1" t="s">
        <v>32</v>
      </c>
      <c r="J4086">
        <v>9</v>
      </c>
      <c r="K4086" s="1" t="s">
        <v>214</v>
      </c>
      <c r="L4086">
        <v>16</v>
      </c>
      <c r="M4086" s="1" t="s">
        <v>155</v>
      </c>
      <c r="N4086">
        <v>23</v>
      </c>
      <c r="O4086" s="1" t="s">
        <v>103</v>
      </c>
      <c r="P4086">
        <v>4</v>
      </c>
      <c r="Q4086">
        <v>0.3</v>
      </c>
      <c r="R4086">
        <v>3932.9</v>
      </c>
      <c r="S4086">
        <v>1612.489</v>
      </c>
      <c r="T4086">
        <v>6449.9560000000001</v>
      </c>
      <c r="U4086">
        <v>11012.12</v>
      </c>
      <c r="V4086">
        <f>Sales[[#This Row],[Total Revenue]]-Sales[[#This Row],[Total Buying]]</f>
        <v>4562.1640000000007</v>
      </c>
      <c r="W4086">
        <v>214</v>
      </c>
      <c r="X4086" s="1" t="s">
        <v>1028</v>
      </c>
      <c r="Y4086" s="1" t="s">
        <v>1029</v>
      </c>
      <c r="Z4086" s="1" t="s">
        <v>236</v>
      </c>
      <c r="AA4086" s="1" t="s">
        <v>237</v>
      </c>
      <c r="AB4086" s="1" t="s">
        <v>147</v>
      </c>
      <c r="AC4086" s="1" t="s">
        <v>237</v>
      </c>
      <c r="AD4086">
        <v>255740</v>
      </c>
      <c r="AE4086">
        <v>25764</v>
      </c>
    </row>
    <row r="4087" spans="1:31" x14ac:dyDescent="0.3">
      <c r="A4087" s="1" t="s">
        <v>4921</v>
      </c>
      <c r="B4087" s="1" t="s">
        <v>30</v>
      </c>
      <c r="C4087" s="1" t="s">
        <v>31</v>
      </c>
      <c r="D4087" s="2">
        <v>43600</v>
      </c>
      <c r="E4087" s="2">
        <v>43735</v>
      </c>
      <c r="F4087" s="2" t="str">
        <f>TEXT(Sales[[#This Row],[OrderDate]],"dd")</f>
        <v>27</v>
      </c>
      <c r="G4087" s="2">
        <v>43746</v>
      </c>
      <c r="H4087" s="2">
        <v>43753</v>
      </c>
      <c r="I4087" s="1" t="s">
        <v>32</v>
      </c>
      <c r="J4087">
        <v>9</v>
      </c>
      <c r="K4087" s="1" t="s">
        <v>214</v>
      </c>
      <c r="L4087">
        <v>29</v>
      </c>
      <c r="M4087" s="1" t="s">
        <v>429</v>
      </c>
      <c r="N4087">
        <v>38</v>
      </c>
      <c r="O4087" s="1" t="s">
        <v>119</v>
      </c>
      <c r="P4087">
        <v>3</v>
      </c>
      <c r="Q4087">
        <v>0.05</v>
      </c>
      <c r="R4087">
        <v>1185.9000000000001</v>
      </c>
      <c r="S4087">
        <v>723.399</v>
      </c>
      <c r="T4087">
        <v>2170.1970000000001</v>
      </c>
      <c r="U4087">
        <v>3379.8150000000001</v>
      </c>
      <c r="V4087">
        <f>Sales[[#This Row],[Total Revenue]]-Sales[[#This Row],[Total Buying]]</f>
        <v>1209.6179999999999</v>
      </c>
      <c r="W4087">
        <v>215</v>
      </c>
      <c r="X4087" s="1" t="s">
        <v>527</v>
      </c>
      <c r="Y4087" s="1" t="s">
        <v>528</v>
      </c>
      <c r="Z4087" s="1" t="s">
        <v>236</v>
      </c>
      <c r="AA4087" s="1" t="s">
        <v>237</v>
      </c>
      <c r="AB4087" s="1" t="s">
        <v>147</v>
      </c>
      <c r="AC4087" s="1" t="s">
        <v>237</v>
      </c>
      <c r="AD4087">
        <v>73026</v>
      </c>
      <c r="AE4087">
        <v>40355</v>
      </c>
    </row>
    <row r="4088" spans="1:31" x14ac:dyDescent="0.3">
      <c r="A4088" s="1" t="s">
        <v>4922</v>
      </c>
      <c r="B4088" s="1" t="s">
        <v>30</v>
      </c>
      <c r="C4088" s="1" t="s">
        <v>31</v>
      </c>
      <c r="D4088" s="2">
        <v>43600</v>
      </c>
      <c r="E4088" s="2">
        <v>43735</v>
      </c>
      <c r="F4088" s="2" t="str">
        <f>TEXT(Sales[[#This Row],[OrderDate]],"dd")</f>
        <v>27</v>
      </c>
      <c r="G4088" s="2">
        <v>43755</v>
      </c>
      <c r="H4088" s="2">
        <v>43759</v>
      </c>
      <c r="I4088" s="1" t="s">
        <v>32</v>
      </c>
      <c r="J4088">
        <v>3</v>
      </c>
      <c r="K4088" s="1" t="s">
        <v>154</v>
      </c>
      <c r="L4088">
        <v>12</v>
      </c>
      <c r="M4088" s="1" t="s">
        <v>380</v>
      </c>
      <c r="N4088">
        <v>46</v>
      </c>
      <c r="O4088" s="1" t="s">
        <v>150</v>
      </c>
      <c r="P4088">
        <v>8</v>
      </c>
      <c r="Q4088">
        <v>0.05</v>
      </c>
      <c r="R4088">
        <v>1078.7</v>
      </c>
      <c r="S4088">
        <v>668.79399999999998</v>
      </c>
      <c r="T4088">
        <v>5350.3519999999999</v>
      </c>
      <c r="U4088">
        <v>8198.1200000000008</v>
      </c>
      <c r="V4088">
        <f>Sales[[#This Row],[Total Revenue]]-Sales[[#This Row],[Total Buying]]</f>
        <v>2847.7680000000009</v>
      </c>
      <c r="W4088">
        <v>231</v>
      </c>
      <c r="X4088" s="1" t="s">
        <v>569</v>
      </c>
      <c r="Y4088" s="1" t="s">
        <v>570</v>
      </c>
      <c r="Z4088" s="1" t="s">
        <v>316</v>
      </c>
      <c r="AA4088" s="1" t="s">
        <v>317</v>
      </c>
      <c r="AB4088" s="1" t="s">
        <v>56</v>
      </c>
      <c r="AC4088" s="1" t="s">
        <v>317</v>
      </c>
      <c r="AD4088">
        <v>100513</v>
      </c>
      <c r="AE4088">
        <v>50420</v>
      </c>
    </row>
    <row r="4089" spans="1:31" x14ac:dyDescent="0.3">
      <c r="A4089" s="1" t="s">
        <v>4923</v>
      </c>
      <c r="B4089" s="1" t="s">
        <v>47</v>
      </c>
      <c r="C4089" s="1" t="s">
        <v>62</v>
      </c>
      <c r="D4089" s="2">
        <v>43600</v>
      </c>
      <c r="E4089" s="2">
        <v>43735</v>
      </c>
      <c r="F4089" s="2" t="str">
        <f>TEXT(Sales[[#This Row],[OrderDate]],"dd")</f>
        <v>27</v>
      </c>
      <c r="G4089" s="2">
        <v>43760</v>
      </c>
      <c r="H4089" s="2">
        <v>43766</v>
      </c>
      <c r="I4089" s="1" t="s">
        <v>32</v>
      </c>
      <c r="J4089">
        <v>18</v>
      </c>
      <c r="K4089" s="1" t="s">
        <v>49</v>
      </c>
      <c r="L4089">
        <v>44</v>
      </c>
      <c r="M4089" s="1" t="s">
        <v>445</v>
      </c>
      <c r="N4089">
        <v>33</v>
      </c>
      <c r="O4089" s="1" t="s">
        <v>75</v>
      </c>
      <c r="P4089">
        <v>7</v>
      </c>
      <c r="Q4089">
        <v>0.05</v>
      </c>
      <c r="R4089">
        <v>971.5</v>
      </c>
      <c r="S4089">
        <v>437.17500000000001</v>
      </c>
      <c r="T4089">
        <v>3060.2249999999999</v>
      </c>
      <c r="U4089">
        <v>6460.4749999999995</v>
      </c>
      <c r="V4089">
        <f>Sales[[#This Row],[Total Revenue]]-Sales[[#This Row],[Total Buying]]</f>
        <v>3400.2499999999995</v>
      </c>
      <c r="W4089">
        <v>286</v>
      </c>
      <c r="X4089" s="1" t="s">
        <v>1794</v>
      </c>
      <c r="Y4089" s="1" t="s">
        <v>1795</v>
      </c>
      <c r="Z4089" s="1" t="s">
        <v>211</v>
      </c>
      <c r="AA4089" s="1" t="s">
        <v>212</v>
      </c>
      <c r="AB4089" s="1" t="s">
        <v>56</v>
      </c>
      <c r="AC4089" s="1" t="s">
        <v>212</v>
      </c>
      <c r="AD4089">
        <v>232254</v>
      </c>
      <c r="AE4089">
        <v>47779</v>
      </c>
    </row>
    <row r="4090" spans="1:31" x14ac:dyDescent="0.3">
      <c r="A4090" s="1" t="s">
        <v>4924</v>
      </c>
      <c r="B4090" s="1" t="s">
        <v>42</v>
      </c>
      <c r="C4090" s="1" t="s">
        <v>424</v>
      </c>
      <c r="D4090" s="2">
        <v>43600</v>
      </c>
      <c r="E4090" s="2">
        <v>43736</v>
      </c>
      <c r="F4090" s="2" t="str">
        <f>TEXT(Sales[[#This Row],[OrderDate]],"dd")</f>
        <v>28</v>
      </c>
      <c r="G4090" s="2">
        <v>43763</v>
      </c>
      <c r="H4090" s="2">
        <v>43768</v>
      </c>
      <c r="I4090" s="1" t="s">
        <v>32</v>
      </c>
      <c r="J4090">
        <v>22</v>
      </c>
      <c r="K4090" s="1" t="s">
        <v>85</v>
      </c>
      <c r="L4090">
        <v>16</v>
      </c>
      <c r="M4090" s="1" t="s">
        <v>155</v>
      </c>
      <c r="N4090">
        <v>38</v>
      </c>
      <c r="O4090" s="1" t="s">
        <v>119</v>
      </c>
      <c r="P4090">
        <v>4</v>
      </c>
      <c r="Q4090">
        <v>0.2</v>
      </c>
      <c r="R4090">
        <v>167.5</v>
      </c>
      <c r="S4090">
        <v>142.375</v>
      </c>
      <c r="T4090">
        <v>569.5</v>
      </c>
      <c r="U4090">
        <v>536</v>
      </c>
      <c r="V4090">
        <f>Sales[[#This Row],[Total Revenue]]-Sales[[#This Row],[Total Buying]]</f>
        <v>-33.5</v>
      </c>
      <c r="W4090">
        <v>64</v>
      </c>
      <c r="X4090" s="1" t="s">
        <v>507</v>
      </c>
      <c r="Y4090" s="1" t="s">
        <v>285</v>
      </c>
      <c r="Z4090" s="1" t="s">
        <v>158</v>
      </c>
      <c r="AA4090" s="1" t="s">
        <v>159</v>
      </c>
      <c r="AB4090" s="1" t="s">
        <v>116</v>
      </c>
      <c r="AC4090" s="1" t="s">
        <v>159</v>
      </c>
      <c r="AD4090">
        <v>91267</v>
      </c>
      <c r="AE4090">
        <v>57196</v>
      </c>
    </row>
    <row r="4091" spans="1:31" x14ac:dyDescent="0.3">
      <c r="A4091" s="1" t="s">
        <v>4925</v>
      </c>
      <c r="B4091" s="1" t="s">
        <v>47</v>
      </c>
      <c r="C4091" s="1" t="s">
        <v>77</v>
      </c>
      <c r="D4091" s="2">
        <v>43600</v>
      </c>
      <c r="E4091" s="2">
        <v>43736</v>
      </c>
      <c r="F4091" s="2" t="str">
        <f>TEXT(Sales[[#This Row],[OrderDate]],"dd")</f>
        <v>28</v>
      </c>
      <c r="G4091" s="2">
        <v>43751</v>
      </c>
      <c r="H4091" s="2">
        <v>43754</v>
      </c>
      <c r="I4091" s="1" t="s">
        <v>32</v>
      </c>
      <c r="J4091">
        <v>20</v>
      </c>
      <c r="K4091" s="1" t="s">
        <v>225</v>
      </c>
      <c r="L4091">
        <v>18</v>
      </c>
      <c r="M4091" s="1" t="s">
        <v>334</v>
      </c>
      <c r="N4091">
        <v>40</v>
      </c>
      <c r="O4091" s="1" t="s">
        <v>199</v>
      </c>
      <c r="P4091">
        <v>6</v>
      </c>
      <c r="Q4091">
        <v>0.05</v>
      </c>
      <c r="R4091">
        <v>3946.3</v>
      </c>
      <c r="S4091">
        <v>2249.3910000000001</v>
      </c>
      <c r="T4091">
        <v>13496.346000000001</v>
      </c>
      <c r="U4091">
        <v>22493.91</v>
      </c>
      <c r="V4091">
        <f>Sales[[#This Row],[Total Revenue]]-Sales[[#This Row],[Total Buying]]</f>
        <v>8997.5639999999985</v>
      </c>
      <c r="W4091">
        <v>146</v>
      </c>
      <c r="X4091" s="1" t="s">
        <v>777</v>
      </c>
      <c r="Y4091" s="1" t="s">
        <v>778</v>
      </c>
      <c r="Z4091" s="1" t="s">
        <v>779</v>
      </c>
      <c r="AA4091" s="1" t="s">
        <v>780</v>
      </c>
      <c r="AB4091" s="1" t="s">
        <v>116</v>
      </c>
      <c r="AC4091" s="1" t="s">
        <v>780</v>
      </c>
      <c r="AD4091">
        <v>127177</v>
      </c>
      <c r="AE4091">
        <v>61442</v>
      </c>
    </row>
    <row r="4092" spans="1:31" x14ac:dyDescent="0.3">
      <c r="A4092" s="1" t="s">
        <v>4926</v>
      </c>
      <c r="B4092" s="1" t="s">
        <v>42</v>
      </c>
      <c r="C4092" s="1" t="s">
        <v>31</v>
      </c>
      <c r="D4092" s="2">
        <v>43600</v>
      </c>
      <c r="E4092" s="2">
        <v>43736</v>
      </c>
      <c r="F4092" s="2" t="str">
        <f>TEXT(Sales[[#This Row],[OrderDate]],"dd")</f>
        <v>28</v>
      </c>
      <c r="G4092" s="2">
        <v>43747</v>
      </c>
      <c r="H4092" s="2">
        <v>43755</v>
      </c>
      <c r="I4092" s="1" t="s">
        <v>32</v>
      </c>
      <c r="J4092">
        <v>22</v>
      </c>
      <c r="K4092" s="1" t="s">
        <v>85</v>
      </c>
      <c r="L4092">
        <v>40</v>
      </c>
      <c r="M4092" s="1" t="s">
        <v>189</v>
      </c>
      <c r="N4092">
        <v>1</v>
      </c>
      <c r="O4092" s="1" t="s">
        <v>72</v>
      </c>
      <c r="P4092">
        <v>2</v>
      </c>
      <c r="Q4092">
        <v>0.2</v>
      </c>
      <c r="R4092">
        <v>1005</v>
      </c>
      <c r="S4092">
        <v>703.5</v>
      </c>
      <c r="T4092">
        <v>1407</v>
      </c>
      <c r="U4092">
        <v>1608</v>
      </c>
      <c r="V4092">
        <f>Sales[[#This Row],[Total Revenue]]-Sales[[#This Row],[Total Buying]]</f>
        <v>201</v>
      </c>
      <c r="W4092">
        <v>258</v>
      </c>
      <c r="X4092" s="1" t="s">
        <v>937</v>
      </c>
      <c r="Y4092" s="1" t="s">
        <v>495</v>
      </c>
      <c r="Z4092" s="1" t="s">
        <v>38</v>
      </c>
      <c r="AA4092" s="1" t="s">
        <v>39</v>
      </c>
      <c r="AB4092" s="1" t="s">
        <v>40</v>
      </c>
      <c r="AC4092" s="1" t="s">
        <v>39</v>
      </c>
      <c r="AD4092">
        <v>49558</v>
      </c>
      <c r="AE4092">
        <v>68294</v>
      </c>
    </row>
    <row r="4093" spans="1:31" x14ac:dyDescent="0.3">
      <c r="A4093" s="1" t="s">
        <v>4927</v>
      </c>
      <c r="B4093" s="1" t="s">
        <v>30</v>
      </c>
      <c r="C4093" s="1" t="s">
        <v>77</v>
      </c>
      <c r="D4093" s="2">
        <v>43600</v>
      </c>
      <c r="E4093" s="2">
        <v>43736</v>
      </c>
      <c r="F4093" s="2" t="str">
        <f>TEXT(Sales[[#This Row],[OrderDate]],"dd")</f>
        <v>28</v>
      </c>
      <c r="G4093" s="2">
        <v>43753</v>
      </c>
      <c r="H4093" s="2">
        <v>43761</v>
      </c>
      <c r="I4093" s="1" t="s">
        <v>32</v>
      </c>
      <c r="J4093">
        <v>11</v>
      </c>
      <c r="K4093" s="1" t="s">
        <v>125</v>
      </c>
      <c r="L4093">
        <v>34</v>
      </c>
      <c r="M4093" s="1" t="s">
        <v>378</v>
      </c>
      <c r="N4093">
        <v>14</v>
      </c>
      <c r="O4093" s="1" t="s">
        <v>438</v>
      </c>
      <c r="P4093">
        <v>1</v>
      </c>
      <c r="Q4093">
        <v>7.4999999999999997E-2</v>
      </c>
      <c r="R4093">
        <v>1011.7</v>
      </c>
      <c r="S4093">
        <v>485.61599999999999</v>
      </c>
      <c r="T4093">
        <v>485.61599999999999</v>
      </c>
      <c r="U4093">
        <v>935.82249999999999</v>
      </c>
      <c r="V4093">
        <f>Sales[[#This Row],[Total Revenue]]-Sales[[#This Row],[Total Buying]]</f>
        <v>450.20650000000001</v>
      </c>
      <c r="W4093">
        <v>108</v>
      </c>
      <c r="X4093" s="1" t="s">
        <v>674</v>
      </c>
      <c r="Y4093" s="1" t="s">
        <v>81</v>
      </c>
      <c r="Z4093" s="1" t="s">
        <v>82</v>
      </c>
      <c r="AA4093" s="1" t="s">
        <v>83</v>
      </c>
      <c r="AB4093" s="1" t="s">
        <v>40</v>
      </c>
      <c r="AC4093" s="1" t="s">
        <v>83</v>
      </c>
      <c r="AD4093">
        <v>49771</v>
      </c>
      <c r="AE4093">
        <v>37192</v>
      </c>
    </row>
    <row r="4094" spans="1:31" x14ac:dyDescent="0.3">
      <c r="A4094" s="1" t="s">
        <v>4928</v>
      </c>
      <c r="B4094" s="1" t="s">
        <v>47</v>
      </c>
      <c r="C4094" s="1" t="s">
        <v>31</v>
      </c>
      <c r="D4094" s="2">
        <v>43600</v>
      </c>
      <c r="E4094" s="2">
        <v>43736</v>
      </c>
      <c r="F4094" s="2" t="str">
        <f>TEXT(Sales[[#This Row],[OrderDate]],"dd")</f>
        <v>28</v>
      </c>
      <c r="G4094" s="2">
        <v>43754</v>
      </c>
      <c r="H4094" s="2">
        <v>43757</v>
      </c>
      <c r="I4094" s="1" t="s">
        <v>32</v>
      </c>
      <c r="J4094">
        <v>13</v>
      </c>
      <c r="K4094" s="1" t="s">
        <v>88</v>
      </c>
      <c r="L4094">
        <v>31</v>
      </c>
      <c r="M4094" s="1" t="s">
        <v>374</v>
      </c>
      <c r="N4094">
        <v>4</v>
      </c>
      <c r="O4094" s="1" t="s">
        <v>64</v>
      </c>
      <c r="P4094">
        <v>1</v>
      </c>
      <c r="Q4094">
        <v>0.05</v>
      </c>
      <c r="R4094">
        <v>2941.3</v>
      </c>
      <c r="S4094">
        <v>1676.5409999999999</v>
      </c>
      <c r="T4094">
        <v>1676.5409999999999</v>
      </c>
      <c r="U4094">
        <v>2794.2350000000001</v>
      </c>
      <c r="V4094">
        <f>Sales[[#This Row],[Total Revenue]]-Sales[[#This Row],[Total Buying]]</f>
        <v>1117.6940000000002</v>
      </c>
      <c r="W4094">
        <v>252</v>
      </c>
      <c r="X4094" s="1" t="s">
        <v>911</v>
      </c>
      <c r="Y4094" s="1" t="s">
        <v>387</v>
      </c>
      <c r="Z4094" s="1" t="s">
        <v>388</v>
      </c>
      <c r="AA4094" s="1" t="s">
        <v>389</v>
      </c>
      <c r="AB4094" s="1" t="s">
        <v>116</v>
      </c>
      <c r="AC4094" s="1" t="s">
        <v>389</v>
      </c>
      <c r="AD4094">
        <v>215614</v>
      </c>
      <c r="AE4094">
        <v>50202</v>
      </c>
    </row>
    <row r="4095" spans="1:31" x14ac:dyDescent="0.3">
      <c r="A4095" s="1" t="s">
        <v>4929</v>
      </c>
      <c r="B4095" s="1" t="s">
        <v>30</v>
      </c>
      <c r="C4095" s="1" t="s">
        <v>239</v>
      </c>
      <c r="D4095" s="2">
        <v>43600</v>
      </c>
      <c r="E4095" s="2">
        <v>43736</v>
      </c>
      <c r="F4095" s="2" t="str">
        <f>TEXT(Sales[[#This Row],[OrderDate]],"dd")</f>
        <v>28</v>
      </c>
      <c r="G4095" s="2">
        <v>43742</v>
      </c>
      <c r="H4095" s="2">
        <v>43749</v>
      </c>
      <c r="I4095" s="1" t="s">
        <v>32</v>
      </c>
      <c r="J4095">
        <v>8</v>
      </c>
      <c r="K4095" s="1" t="s">
        <v>105</v>
      </c>
      <c r="L4095">
        <v>26</v>
      </c>
      <c r="M4095" s="1" t="s">
        <v>215</v>
      </c>
      <c r="N4095">
        <v>5</v>
      </c>
      <c r="O4095" s="1" t="s">
        <v>123</v>
      </c>
      <c r="P4095">
        <v>7</v>
      </c>
      <c r="Q4095">
        <v>0.1</v>
      </c>
      <c r="R4095">
        <v>3832.4</v>
      </c>
      <c r="S4095">
        <v>2721.0039999999999</v>
      </c>
      <c r="T4095">
        <v>19047.027999999998</v>
      </c>
      <c r="U4095">
        <v>24144.12</v>
      </c>
      <c r="V4095">
        <f>Sales[[#This Row],[Total Revenue]]-Sales[[#This Row],[Total Buying]]</f>
        <v>5097.0920000000006</v>
      </c>
      <c r="W4095">
        <v>346</v>
      </c>
      <c r="X4095" s="1" t="s">
        <v>1700</v>
      </c>
      <c r="Y4095" s="1" t="s">
        <v>947</v>
      </c>
      <c r="Z4095" s="1" t="s">
        <v>678</v>
      </c>
      <c r="AA4095" s="1" t="s">
        <v>679</v>
      </c>
      <c r="AB4095" s="1" t="s">
        <v>116</v>
      </c>
      <c r="AC4095" s="1" t="s">
        <v>679</v>
      </c>
      <c r="AD4095">
        <v>75330</v>
      </c>
      <c r="AE4095">
        <v>47243</v>
      </c>
    </row>
    <row r="4096" spans="1:31" x14ac:dyDescent="0.3">
      <c r="A4096" s="1" t="s">
        <v>4930</v>
      </c>
      <c r="B4096" s="1" t="s">
        <v>42</v>
      </c>
      <c r="C4096" s="1" t="s">
        <v>48</v>
      </c>
      <c r="D4096" s="2">
        <v>43600</v>
      </c>
      <c r="E4096" s="2">
        <v>43736</v>
      </c>
      <c r="F4096" s="2" t="str">
        <f>TEXT(Sales[[#This Row],[OrderDate]],"dd")</f>
        <v>28</v>
      </c>
      <c r="G4096" s="2">
        <v>43759</v>
      </c>
      <c r="H4096" s="2">
        <v>43767</v>
      </c>
      <c r="I4096" s="1" t="s">
        <v>32</v>
      </c>
      <c r="J4096">
        <v>21</v>
      </c>
      <c r="K4096" s="1" t="s">
        <v>43</v>
      </c>
      <c r="L4096">
        <v>21</v>
      </c>
      <c r="M4096" s="1" t="s">
        <v>63</v>
      </c>
      <c r="N4096">
        <v>15</v>
      </c>
      <c r="O4096" s="1" t="s">
        <v>347</v>
      </c>
      <c r="P4096">
        <v>6</v>
      </c>
      <c r="Q4096">
        <v>7.4999999999999997E-2</v>
      </c>
      <c r="R4096">
        <v>3986.5</v>
      </c>
      <c r="S4096">
        <v>2710.82</v>
      </c>
      <c r="T4096">
        <v>16264.920000000002</v>
      </c>
      <c r="U4096">
        <v>22125.074999999997</v>
      </c>
      <c r="V4096">
        <f>Sales[[#This Row],[Total Revenue]]-Sales[[#This Row],[Total Buying]]</f>
        <v>5860.1549999999952</v>
      </c>
      <c r="W4096">
        <v>22</v>
      </c>
      <c r="X4096" s="1" t="s">
        <v>1234</v>
      </c>
      <c r="Y4096" s="1" t="s">
        <v>169</v>
      </c>
      <c r="Z4096" s="1" t="s">
        <v>158</v>
      </c>
      <c r="AA4096" s="1" t="s">
        <v>159</v>
      </c>
      <c r="AB4096" s="1" t="s">
        <v>116</v>
      </c>
      <c r="AC4096" s="1" t="s">
        <v>159</v>
      </c>
      <c r="AD4096">
        <v>78066</v>
      </c>
      <c r="AE4096">
        <v>65185</v>
      </c>
    </row>
    <row r="4097" spans="1:31" x14ac:dyDescent="0.3">
      <c r="A4097" s="1" t="s">
        <v>4931</v>
      </c>
      <c r="B4097" s="1" t="s">
        <v>47</v>
      </c>
      <c r="C4097" s="1" t="s">
        <v>77</v>
      </c>
      <c r="D4097" s="2">
        <v>43600</v>
      </c>
      <c r="E4097" s="2">
        <v>43736</v>
      </c>
      <c r="F4097" s="2" t="str">
        <f>TEXT(Sales[[#This Row],[OrderDate]],"dd")</f>
        <v>28</v>
      </c>
      <c r="G4097" s="2">
        <v>43741</v>
      </c>
      <c r="H4097" s="2">
        <v>43751</v>
      </c>
      <c r="I4097" s="1" t="s">
        <v>32</v>
      </c>
      <c r="J4097">
        <v>17</v>
      </c>
      <c r="K4097" s="1" t="s">
        <v>292</v>
      </c>
      <c r="L4097">
        <v>45</v>
      </c>
      <c r="M4097" s="1" t="s">
        <v>639</v>
      </c>
      <c r="N4097">
        <v>28</v>
      </c>
      <c r="O4097" s="1" t="s">
        <v>135</v>
      </c>
      <c r="P4097">
        <v>3</v>
      </c>
      <c r="Q4097">
        <v>0.05</v>
      </c>
      <c r="R4097">
        <v>1011.7</v>
      </c>
      <c r="S4097">
        <v>829.59399999999994</v>
      </c>
      <c r="T4097">
        <v>2488.7819999999997</v>
      </c>
      <c r="U4097">
        <v>2883.3450000000003</v>
      </c>
      <c r="V4097">
        <f>Sales[[#This Row],[Total Revenue]]-Sales[[#This Row],[Total Buying]]</f>
        <v>394.56300000000056</v>
      </c>
      <c r="W4097">
        <v>181</v>
      </c>
      <c r="X4097" s="1" t="s">
        <v>771</v>
      </c>
      <c r="Y4097" s="1" t="s">
        <v>772</v>
      </c>
      <c r="Z4097" s="1" t="s">
        <v>369</v>
      </c>
      <c r="AA4097" s="1" t="s">
        <v>370</v>
      </c>
      <c r="AB4097" s="1" t="s">
        <v>147</v>
      </c>
      <c r="AC4097" s="1" t="s">
        <v>370</v>
      </c>
      <c r="AD4097">
        <v>39770</v>
      </c>
      <c r="AE4097">
        <v>31332</v>
      </c>
    </row>
    <row r="4098" spans="1:31" x14ac:dyDescent="0.3">
      <c r="A4098" s="1" t="s">
        <v>4932</v>
      </c>
      <c r="B4098" s="1" t="s">
        <v>47</v>
      </c>
      <c r="C4098" s="1" t="s">
        <v>77</v>
      </c>
      <c r="D4098" s="2">
        <v>43600</v>
      </c>
      <c r="E4098" s="2">
        <v>43736</v>
      </c>
      <c r="F4098" s="2" t="str">
        <f>TEXT(Sales[[#This Row],[OrderDate]],"dd")</f>
        <v>28</v>
      </c>
      <c r="G4098" s="2">
        <v>43750</v>
      </c>
      <c r="H4098" s="2">
        <v>43758</v>
      </c>
      <c r="I4098" s="1" t="s">
        <v>32</v>
      </c>
      <c r="J4098">
        <v>17</v>
      </c>
      <c r="K4098" s="1" t="s">
        <v>292</v>
      </c>
      <c r="L4098">
        <v>1</v>
      </c>
      <c r="M4098" s="1" t="s">
        <v>79</v>
      </c>
      <c r="N4098">
        <v>40</v>
      </c>
      <c r="O4098" s="1" t="s">
        <v>199</v>
      </c>
      <c r="P4098">
        <v>4</v>
      </c>
      <c r="Q4098">
        <v>0.2</v>
      </c>
      <c r="R4098">
        <v>2659.9</v>
      </c>
      <c r="S4098">
        <v>1728.9350000000002</v>
      </c>
      <c r="T4098">
        <v>6915.7400000000007</v>
      </c>
      <c r="U4098">
        <v>8511.68</v>
      </c>
      <c r="V4098">
        <f>Sales[[#This Row],[Total Revenue]]-Sales[[#This Row],[Total Buying]]</f>
        <v>1595.9399999999996</v>
      </c>
      <c r="W4098">
        <v>200</v>
      </c>
      <c r="X4098" s="1" t="s">
        <v>606</v>
      </c>
      <c r="Y4098" s="1" t="s">
        <v>607</v>
      </c>
      <c r="Z4098" s="1" t="s">
        <v>608</v>
      </c>
      <c r="AA4098" s="1" t="s">
        <v>609</v>
      </c>
      <c r="AB4098" s="1" t="s">
        <v>56</v>
      </c>
      <c r="AC4098" s="1" t="s">
        <v>609</v>
      </c>
      <c r="AD4098">
        <v>0</v>
      </c>
      <c r="AE4098">
        <v>0</v>
      </c>
    </row>
    <row r="4099" spans="1:31" x14ac:dyDescent="0.3">
      <c r="A4099" s="1" t="s">
        <v>4933</v>
      </c>
      <c r="B4099" s="1" t="s">
        <v>47</v>
      </c>
      <c r="C4099" s="1" t="s">
        <v>77</v>
      </c>
      <c r="D4099" s="2">
        <v>43700</v>
      </c>
      <c r="E4099" s="2">
        <v>43736</v>
      </c>
      <c r="F4099" s="2" t="str">
        <f>TEXT(Sales[[#This Row],[OrderDate]],"dd")</f>
        <v>28</v>
      </c>
      <c r="G4099" s="2">
        <v>43739</v>
      </c>
      <c r="H4099" s="2">
        <v>43746</v>
      </c>
      <c r="I4099" s="1" t="s">
        <v>32</v>
      </c>
      <c r="J4099">
        <v>18</v>
      </c>
      <c r="K4099" s="1" t="s">
        <v>49</v>
      </c>
      <c r="L4099">
        <v>26</v>
      </c>
      <c r="M4099" s="1" t="s">
        <v>215</v>
      </c>
      <c r="N4099">
        <v>1</v>
      </c>
      <c r="O4099" s="1" t="s">
        <v>72</v>
      </c>
      <c r="P4099">
        <v>8</v>
      </c>
      <c r="Q4099">
        <v>0.05</v>
      </c>
      <c r="R4099">
        <v>1065.3</v>
      </c>
      <c r="S4099">
        <v>585.91500000000008</v>
      </c>
      <c r="T4099">
        <v>4687.3200000000006</v>
      </c>
      <c r="U4099">
        <v>8096.28</v>
      </c>
      <c r="V4099">
        <f>Sales[[#This Row],[Total Revenue]]-Sales[[#This Row],[Total Buying]]</f>
        <v>3408.9599999999991</v>
      </c>
      <c r="W4099">
        <v>100</v>
      </c>
      <c r="X4099" s="1" t="s">
        <v>1025</v>
      </c>
      <c r="Y4099" s="1" t="s">
        <v>1026</v>
      </c>
      <c r="Z4099" s="1" t="s">
        <v>400</v>
      </c>
      <c r="AA4099" s="1" t="s">
        <v>401</v>
      </c>
      <c r="AB4099" s="1" t="s">
        <v>116</v>
      </c>
      <c r="AC4099" s="1" t="s">
        <v>401</v>
      </c>
      <c r="AD4099">
        <v>43249</v>
      </c>
      <c r="AE4099">
        <v>34550</v>
      </c>
    </row>
    <row r="4100" spans="1:31" x14ac:dyDescent="0.3">
      <c r="A4100" s="1" t="s">
        <v>4934</v>
      </c>
      <c r="B4100" s="1" t="s">
        <v>47</v>
      </c>
      <c r="C4100" s="1" t="s">
        <v>31</v>
      </c>
      <c r="D4100" s="2">
        <v>43700</v>
      </c>
      <c r="E4100" s="2">
        <v>43736</v>
      </c>
      <c r="F4100" s="2" t="str">
        <f>TEXT(Sales[[#This Row],[OrderDate]],"dd")</f>
        <v>28</v>
      </c>
      <c r="G4100" s="2">
        <v>43758</v>
      </c>
      <c r="H4100" s="2">
        <v>43765</v>
      </c>
      <c r="I4100" s="1" t="s">
        <v>32</v>
      </c>
      <c r="J4100">
        <v>16</v>
      </c>
      <c r="K4100" s="1" t="s">
        <v>270</v>
      </c>
      <c r="L4100">
        <v>8</v>
      </c>
      <c r="M4100" s="1" t="s">
        <v>98</v>
      </c>
      <c r="N4100">
        <v>12</v>
      </c>
      <c r="O4100" s="1" t="s">
        <v>35</v>
      </c>
      <c r="P4100">
        <v>6</v>
      </c>
      <c r="Q4100">
        <v>0.15</v>
      </c>
      <c r="R4100">
        <v>1936.3</v>
      </c>
      <c r="S4100">
        <v>1006.876</v>
      </c>
      <c r="T4100">
        <v>6041.2559999999994</v>
      </c>
      <c r="U4100">
        <v>9875.130000000001</v>
      </c>
      <c r="V4100">
        <f>Sales[[#This Row],[Total Revenue]]-Sales[[#This Row],[Total Buying]]</f>
        <v>3833.8740000000016</v>
      </c>
      <c r="W4100">
        <v>226</v>
      </c>
      <c r="X4100" s="1" t="s">
        <v>908</v>
      </c>
      <c r="Y4100" s="1" t="s">
        <v>909</v>
      </c>
      <c r="Z4100" s="1" t="s">
        <v>905</v>
      </c>
      <c r="AA4100" s="1" t="s">
        <v>906</v>
      </c>
      <c r="AB4100" s="1" t="s">
        <v>147</v>
      </c>
      <c r="AC4100" s="1" t="s">
        <v>906</v>
      </c>
      <c r="AD4100">
        <v>139555</v>
      </c>
      <c r="AE4100">
        <v>35599</v>
      </c>
    </row>
    <row r="4101" spans="1:31" x14ac:dyDescent="0.3">
      <c r="A4101" s="1" t="s">
        <v>4935</v>
      </c>
      <c r="B4101" s="1" t="s">
        <v>42</v>
      </c>
      <c r="C4101" s="1" t="s">
        <v>77</v>
      </c>
      <c r="D4101" s="2">
        <v>43600</v>
      </c>
      <c r="E4101" s="2">
        <v>43736</v>
      </c>
      <c r="F4101" s="2" t="str">
        <f>TEXT(Sales[[#This Row],[OrderDate]],"dd")</f>
        <v>28</v>
      </c>
      <c r="G4101" s="2">
        <v>43741</v>
      </c>
      <c r="H4101" s="2">
        <v>43749</v>
      </c>
      <c r="I4101" s="1" t="s">
        <v>32</v>
      </c>
      <c r="J4101">
        <v>21</v>
      </c>
      <c r="K4101" s="1" t="s">
        <v>43</v>
      </c>
      <c r="L4101">
        <v>32</v>
      </c>
      <c r="M4101" s="1" t="s">
        <v>303</v>
      </c>
      <c r="N4101">
        <v>47</v>
      </c>
      <c r="O4101" s="1" t="s">
        <v>254</v>
      </c>
      <c r="P4101">
        <v>4</v>
      </c>
      <c r="Q4101">
        <v>7.4999999999999997E-2</v>
      </c>
      <c r="R4101">
        <v>221.1</v>
      </c>
      <c r="S4101">
        <v>112.761</v>
      </c>
      <c r="T4101">
        <v>451.04399999999998</v>
      </c>
      <c r="U4101">
        <v>818.06999999999994</v>
      </c>
      <c r="V4101">
        <f>Sales[[#This Row],[Total Revenue]]-Sales[[#This Row],[Total Buying]]</f>
        <v>367.02599999999995</v>
      </c>
      <c r="W4101">
        <v>161</v>
      </c>
      <c r="X4101" s="1" t="s">
        <v>820</v>
      </c>
      <c r="Y4101" s="1" t="s">
        <v>821</v>
      </c>
      <c r="Z4101" s="1" t="s">
        <v>196</v>
      </c>
      <c r="AA4101" s="1" t="s">
        <v>197</v>
      </c>
      <c r="AB4101" s="1" t="s">
        <v>147</v>
      </c>
      <c r="AC4101" s="1" t="s">
        <v>197</v>
      </c>
      <c r="AD4101">
        <v>46895</v>
      </c>
      <c r="AE4101">
        <v>60976</v>
      </c>
    </row>
    <row r="4102" spans="1:31" x14ac:dyDescent="0.3">
      <c r="A4102" s="1" t="s">
        <v>4936</v>
      </c>
      <c r="B4102" s="1" t="s">
        <v>47</v>
      </c>
      <c r="C4102" s="1" t="s">
        <v>48</v>
      </c>
      <c r="D4102" s="2">
        <v>43600</v>
      </c>
      <c r="E4102" s="2">
        <v>43736</v>
      </c>
      <c r="F4102" s="2" t="str">
        <f>TEXT(Sales[[#This Row],[OrderDate]],"dd")</f>
        <v>28</v>
      </c>
      <c r="G4102" s="2">
        <v>43750</v>
      </c>
      <c r="H4102" s="2">
        <v>43752</v>
      </c>
      <c r="I4102" s="1" t="s">
        <v>32</v>
      </c>
      <c r="J4102">
        <v>20</v>
      </c>
      <c r="K4102" s="1" t="s">
        <v>225</v>
      </c>
      <c r="L4102">
        <v>10</v>
      </c>
      <c r="M4102" s="1" t="s">
        <v>273</v>
      </c>
      <c r="N4102">
        <v>14</v>
      </c>
      <c r="O4102" s="1" t="s">
        <v>438</v>
      </c>
      <c r="P4102">
        <v>4</v>
      </c>
      <c r="Q4102">
        <v>7.4999999999999997E-2</v>
      </c>
      <c r="R4102">
        <v>1293.1000000000001</v>
      </c>
      <c r="S4102">
        <v>1086.2040000000002</v>
      </c>
      <c r="T4102">
        <v>4344.8160000000007</v>
      </c>
      <c r="U4102">
        <v>4784.47</v>
      </c>
      <c r="V4102">
        <f>Sales[[#This Row],[Total Revenue]]-Sales[[#This Row],[Total Buying]]</f>
        <v>439.65399999999954</v>
      </c>
      <c r="W4102">
        <v>42</v>
      </c>
      <c r="X4102" s="1" t="s">
        <v>1000</v>
      </c>
      <c r="Y4102" s="1" t="s">
        <v>294</v>
      </c>
      <c r="Z4102" s="1" t="s">
        <v>158</v>
      </c>
      <c r="AA4102" s="1" t="s">
        <v>159</v>
      </c>
      <c r="AB4102" s="1" t="s">
        <v>116</v>
      </c>
      <c r="AC4102" s="1" t="s">
        <v>159</v>
      </c>
      <c r="AD4102">
        <v>74460</v>
      </c>
      <c r="AE4102">
        <v>83252</v>
      </c>
    </row>
    <row r="4103" spans="1:31" x14ac:dyDescent="0.3">
      <c r="A4103" s="1" t="s">
        <v>4937</v>
      </c>
      <c r="B4103" s="1" t="s">
        <v>100</v>
      </c>
      <c r="C4103" s="1" t="s">
        <v>31</v>
      </c>
      <c r="D4103" s="2">
        <v>43600</v>
      </c>
      <c r="E4103" s="2">
        <v>43737</v>
      </c>
      <c r="F4103" s="2" t="str">
        <f>TEXT(Sales[[#This Row],[OrderDate]],"dd")</f>
        <v>29</v>
      </c>
      <c r="G4103" s="2">
        <v>43757</v>
      </c>
      <c r="H4103" s="2">
        <v>43764</v>
      </c>
      <c r="I4103" s="1" t="s">
        <v>32</v>
      </c>
      <c r="J4103">
        <v>26</v>
      </c>
      <c r="K4103" s="1" t="s">
        <v>247</v>
      </c>
      <c r="L4103">
        <v>2</v>
      </c>
      <c r="M4103" s="1" t="s">
        <v>248</v>
      </c>
      <c r="N4103">
        <v>2</v>
      </c>
      <c r="O4103" s="1" t="s">
        <v>394</v>
      </c>
      <c r="P4103">
        <v>2</v>
      </c>
      <c r="Q4103">
        <v>0.05</v>
      </c>
      <c r="R4103">
        <v>2659.9</v>
      </c>
      <c r="S4103">
        <v>1196.9550000000002</v>
      </c>
      <c r="T4103">
        <v>2393.9100000000003</v>
      </c>
      <c r="U4103">
        <v>5053.8100000000004</v>
      </c>
      <c r="V4103">
        <f>Sales[[#This Row],[Total Revenue]]-Sales[[#This Row],[Total Buying]]</f>
        <v>2659.9</v>
      </c>
      <c r="W4103">
        <v>219</v>
      </c>
      <c r="X4103" s="1" t="s">
        <v>702</v>
      </c>
      <c r="Y4103" s="1" t="s">
        <v>703</v>
      </c>
      <c r="Z4103" s="1" t="s">
        <v>704</v>
      </c>
      <c r="AA4103" s="1" t="s">
        <v>705</v>
      </c>
      <c r="AB4103" s="1" t="s">
        <v>147</v>
      </c>
      <c r="AC4103" s="1" t="s">
        <v>705</v>
      </c>
      <c r="AD4103">
        <v>168385</v>
      </c>
      <c r="AE4103">
        <v>51480</v>
      </c>
    </row>
    <row r="4104" spans="1:31" x14ac:dyDescent="0.3">
      <c r="A4104" s="1" t="s">
        <v>4938</v>
      </c>
      <c r="B4104" s="1" t="s">
        <v>30</v>
      </c>
      <c r="C4104" s="1" t="s">
        <v>62</v>
      </c>
      <c r="D4104" s="2">
        <v>43600</v>
      </c>
      <c r="E4104" s="2">
        <v>43737</v>
      </c>
      <c r="F4104" s="2" t="str">
        <f>TEXT(Sales[[#This Row],[OrderDate]],"dd")</f>
        <v>29</v>
      </c>
      <c r="G4104" s="2">
        <v>43760</v>
      </c>
      <c r="H4104" s="2">
        <v>43767</v>
      </c>
      <c r="I4104" s="1" t="s">
        <v>32</v>
      </c>
      <c r="J4104">
        <v>3</v>
      </c>
      <c r="K4104" s="1" t="s">
        <v>154</v>
      </c>
      <c r="L4104">
        <v>34</v>
      </c>
      <c r="M4104" s="1" t="s">
        <v>378</v>
      </c>
      <c r="N4104">
        <v>16</v>
      </c>
      <c r="O4104" s="1" t="s">
        <v>93</v>
      </c>
      <c r="P4104">
        <v>8</v>
      </c>
      <c r="Q4104">
        <v>0.05</v>
      </c>
      <c r="R4104">
        <v>1125.6000000000001</v>
      </c>
      <c r="S4104">
        <v>551.5440000000001</v>
      </c>
      <c r="T4104">
        <v>4412.3520000000008</v>
      </c>
      <c r="U4104">
        <v>8554.5600000000013</v>
      </c>
      <c r="V4104">
        <f>Sales[[#This Row],[Total Revenue]]-Sales[[#This Row],[Total Buying]]</f>
        <v>4142.2080000000005</v>
      </c>
      <c r="W4104">
        <v>295</v>
      </c>
      <c r="X4104" s="1" t="s">
        <v>940</v>
      </c>
      <c r="Y4104" s="1" t="s">
        <v>941</v>
      </c>
      <c r="Z4104" s="1" t="s">
        <v>67</v>
      </c>
      <c r="AA4104" s="1" t="s">
        <v>68</v>
      </c>
      <c r="AB4104" s="1" t="s">
        <v>40</v>
      </c>
      <c r="AC4104" s="1" t="s">
        <v>68</v>
      </c>
      <c r="AD4104">
        <v>132468</v>
      </c>
      <c r="AE4104">
        <v>40715</v>
      </c>
    </row>
    <row r="4105" spans="1:31" x14ac:dyDescent="0.3">
      <c r="A4105" s="1" t="s">
        <v>4939</v>
      </c>
      <c r="B4105" s="1" t="s">
        <v>30</v>
      </c>
      <c r="C4105" s="1" t="s">
        <v>31</v>
      </c>
      <c r="D4105" s="2">
        <v>43600</v>
      </c>
      <c r="E4105" s="2">
        <v>43737</v>
      </c>
      <c r="F4105" s="2" t="str">
        <f>TEXT(Sales[[#This Row],[OrderDate]],"dd")</f>
        <v>29</v>
      </c>
      <c r="G4105" s="2">
        <v>43761</v>
      </c>
      <c r="H4105" s="2">
        <v>43763</v>
      </c>
      <c r="I4105" s="1" t="s">
        <v>32</v>
      </c>
      <c r="J4105">
        <v>4</v>
      </c>
      <c r="K4105" s="1" t="s">
        <v>70</v>
      </c>
      <c r="L4105">
        <v>12</v>
      </c>
      <c r="M4105" s="1" t="s">
        <v>380</v>
      </c>
      <c r="N4105">
        <v>27</v>
      </c>
      <c r="O4105" s="1" t="s">
        <v>223</v>
      </c>
      <c r="P4105">
        <v>3</v>
      </c>
      <c r="Q4105">
        <v>0.05</v>
      </c>
      <c r="R4105">
        <v>1065.3</v>
      </c>
      <c r="S4105">
        <v>862.89300000000003</v>
      </c>
      <c r="T4105">
        <v>2588.6790000000001</v>
      </c>
      <c r="U4105">
        <v>3036.105</v>
      </c>
      <c r="V4105">
        <f>Sales[[#This Row],[Total Revenue]]-Sales[[#This Row],[Total Buying]]</f>
        <v>447.42599999999993</v>
      </c>
      <c r="W4105">
        <v>237</v>
      </c>
      <c r="X4105" s="1" t="s">
        <v>1165</v>
      </c>
      <c r="Y4105" s="1" t="s">
        <v>1166</v>
      </c>
      <c r="Z4105" s="1" t="s">
        <v>316</v>
      </c>
      <c r="AA4105" s="1" t="s">
        <v>317</v>
      </c>
      <c r="AB4105" s="1" t="s">
        <v>56</v>
      </c>
      <c r="AC4105" s="1" t="s">
        <v>317</v>
      </c>
      <c r="AD4105">
        <v>93267</v>
      </c>
      <c r="AE4105">
        <v>39882</v>
      </c>
    </row>
    <row r="4106" spans="1:31" x14ac:dyDescent="0.3">
      <c r="A4106" s="1" t="s">
        <v>4940</v>
      </c>
      <c r="B4106" s="1" t="s">
        <v>47</v>
      </c>
      <c r="C4106" s="1" t="s">
        <v>77</v>
      </c>
      <c r="D4106" s="2">
        <v>43700</v>
      </c>
      <c r="E4106" s="2">
        <v>43737</v>
      </c>
      <c r="F4106" s="2" t="str">
        <f>TEXT(Sales[[#This Row],[OrderDate]],"dd")</f>
        <v>29</v>
      </c>
      <c r="G4106" s="2">
        <v>43763</v>
      </c>
      <c r="H4106" s="2">
        <v>43765</v>
      </c>
      <c r="I4106" s="1" t="s">
        <v>32</v>
      </c>
      <c r="J4106">
        <v>19</v>
      </c>
      <c r="K4106" s="1" t="s">
        <v>97</v>
      </c>
      <c r="L4106">
        <v>10</v>
      </c>
      <c r="M4106" s="1" t="s">
        <v>273</v>
      </c>
      <c r="N4106">
        <v>21</v>
      </c>
      <c r="O4106" s="1" t="s">
        <v>131</v>
      </c>
      <c r="P4106">
        <v>4</v>
      </c>
      <c r="Q4106">
        <v>0.05</v>
      </c>
      <c r="R4106">
        <v>6083.6</v>
      </c>
      <c r="S4106">
        <v>4562.7000000000007</v>
      </c>
      <c r="T4106">
        <v>18250.800000000003</v>
      </c>
      <c r="U4106">
        <v>23117.68</v>
      </c>
      <c r="V4106">
        <f>Sales[[#This Row],[Total Revenue]]-Sales[[#This Row],[Total Buying]]</f>
        <v>4866.8799999999974</v>
      </c>
      <c r="W4106">
        <v>151</v>
      </c>
      <c r="X4106" s="1" t="s">
        <v>485</v>
      </c>
      <c r="Y4106" s="1" t="s">
        <v>486</v>
      </c>
      <c r="Z4106" s="1" t="s">
        <v>196</v>
      </c>
      <c r="AA4106" s="1" t="s">
        <v>197</v>
      </c>
      <c r="AB4106" s="1" t="s">
        <v>147</v>
      </c>
      <c r="AC4106" s="1" t="s">
        <v>197</v>
      </c>
      <c r="AD4106">
        <v>61449</v>
      </c>
      <c r="AE4106">
        <v>63090</v>
      </c>
    </row>
    <row r="4107" spans="1:31" x14ac:dyDescent="0.3">
      <c r="A4107" s="1" t="s">
        <v>4941</v>
      </c>
      <c r="B4107" s="1" t="s">
        <v>100</v>
      </c>
      <c r="C4107" s="1" t="s">
        <v>424</v>
      </c>
      <c r="D4107" s="2">
        <v>43600</v>
      </c>
      <c r="E4107" s="2">
        <v>43737</v>
      </c>
      <c r="F4107" s="2" t="str">
        <f>TEXT(Sales[[#This Row],[OrderDate]],"dd")</f>
        <v>29</v>
      </c>
      <c r="G4107" s="2">
        <v>43761</v>
      </c>
      <c r="H4107" s="2">
        <v>43767</v>
      </c>
      <c r="I4107" s="1" t="s">
        <v>32</v>
      </c>
      <c r="J4107">
        <v>28</v>
      </c>
      <c r="K4107" s="1" t="s">
        <v>101</v>
      </c>
      <c r="L4107">
        <v>41</v>
      </c>
      <c r="M4107" s="1" t="s">
        <v>505</v>
      </c>
      <c r="N4107">
        <v>8</v>
      </c>
      <c r="O4107" s="1" t="s">
        <v>172</v>
      </c>
      <c r="P4107">
        <v>1</v>
      </c>
      <c r="Q4107">
        <v>7.4999999999999997E-2</v>
      </c>
      <c r="R4107">
        <v>904.5</v>
      </c>
      <c r="S4107">
        <v>587.92500000000007</v>
      </c>
      <c r="T4107">
        <v>587.92500000000007</v>
      </c>
      <c r="U4107">
        <v>836.66250000000002</v>
      </c>
      <c r="V4107">
        <f>Sales[[#This Row],[Total Revenue]]-Sales[[#This Row],[Total Buying]]</f>
        <v>248.73749999999995</v>
      </c>
      <c r="W4107">
        <v>64</v>
      </c>
      <c r="X4107" s="1" t="s">
        <v>507</v>
      </c>
      <c r="Y4107" s="1" t="s">
        <v>285</v>
      </c>
      <c r="Z4107" s="1" t="s">
        <v>158</v>
      </c>
      <c r="AA4107" s="1" t="s">
        <v>159</v>
      </c>
      <c r="AB4107" s="1" t="s">
        <v>116</v>
      </c>
      <c r="AC4107" s="1" t="s">
        <v>159</v>
      </c>
      <c r="AD4107">
        <v>91267</v>
      </c>
      <c r="AE4107">
        <v>57196</v>
      </c>
    </row>
    <row r="4108" spans="1:31" x14ac:dyDescent="0.3">
      <c r="A4108" s="1" t="s">
        <v>4942</v>
      </c>
      <c r="B4108" s="1" t="s">
        <v>30</v>
      </c>
      <c r="C4108" s="1" t="s">
        <v>239</v>
      </c>
      <c r="D4108" s="2">
        <v>43600</v>
      </c>
      <c r="E4108" s="2">
        <v>43737</v>
      </c>
      <c r="F4108" s="2" t="str">
        <f>TEXT(Sales[[#This Row],[OrderDate]],"dd")</f>
        <v>29</v>
      </c>
      <c r="G4108" s="2">
        <v>43739</v>
      </c>
      <c r="H4108" s="2">
        <v>43741</v>
      </c>
      <c r="I4108" s="1" t="s">
        <v>32</v>
      </c>
      <c r="J4108">
        <v>4</v>
      </c>
      <c r="K4108" s="1" t="s">
        <v>70</v>
      </c>
      <c r="L4108">
        <v>8</v>
      </c>
      <c r="M4108" s="1" t="s">
        <v>98</v>
      </c>
      <c r="N4108">
        <v>18</v>
      </c>
      <c r="O4108" s="1" t="s">
        <v>364</v>
      </c>
      <c r="P4108">
        <v>4</v>
      </c>
      <c r="Q4108">
        <v>0.1</v>
      </c>
      <c r="R4108">
        <v>1882.7</v>
      </c>
      <c r="S4108">
        <v>1242.5820000000001</v>
      </c>
      <c r="T4108">
        <v>4970.3280000000004</v>
      </c>
      <c r="U4108">
        <v>6777.72</v>
      </c>
      <c r="V4108">
        <f>Sales[[#This Row],[Total Revenue]]-Sales[[#This Row],[Total Buying]]</f>
        <v>1807.3919999999998</v>
      </c>
      <c r="W4108">
        <v>331</v>
      </c>
      <c r="X4108" s="1" t="s">
        <v>1043</v>
      </c>
      <c r="Y4108" s="1" t="s">
        <v>1044</v>
      </c>
      <c r="Z4108" s="1" t="s">
        <v>251</v>
      </c>
      <c r="AA4108" s="1" t="s">
        <v>252</v>
      </c>
      <c r="AB4108" s="1" t="s">
        <v>56</v>
      </c>
      <c r="AC4108" s="1" t="s">
        <v>252</v>
      </c>
      <c r="AD4108">
        <v>47795</v>
      </c>
      <c r="AE4108">
        <v>49604</v>
      </c>
    </row>
    <row r="4109" spans="1:31" x14ac:dyDescent="0.3">
      <c r="A4109" s="1" t="s">
        <v>4943</v>
      </c>
      <c r="B4109" s="1" t="s">
        <v>47</v>
      </c>
      <c r="C4109" s="1" t="s">
        <v>48</v>
      </c>
      <c r="D4109" s="2">
        <v>43600</v>
      </c>
      <c r="E4109" s="2">
        <v>43737</v>
      </c>
      <c r="F4109" s="2" t="str">
        <f>TEXT(Sales[[#This Row],[OrderDate]],"dd")</f>
        <v>29</v>
      </c>
      <c r="G4109" s="2">
        <v>43759</v>
      </c>
      <c r="H4109" s="2">
        <v>43766</v>
      </c>
      <c r="I4109" s="1" t="s">
        <v>32</v>
      </c>
      <c r="J4109">
        <v>20</v>
      </c>
      <c r="K4109" s="1" t="s">
        <v>225</v>
      </c>
      <c r="L4109">
        <v>23</v>
      </c>
      <c r="M4109" s="1" t="s">
        <v>354</v>
      </c>
      <c r="N4109">
        <v>17</v>
      </c>
      <c r="O4109" s="1" t="s">
        <v>180</v>
      </c>
      <c r="P4109">
        <v>4</v>
      </c>
      <c r="Q4109">
        <v>0.05</v>
      </c>
      <c r="R4109">
        <v>1715.2</v>
      </c>
      <c r="S4109">
        <v>737.53600000000006</v>
      </c>
      <c r="T4109">
        <v>2950.1440000000002</v>
      </c>
      <c r="U4109">
        <v>6517.76</v>
      </c>
      <c r="V4109">
        <f>Sales[[#This Row],[Total Revenue]]-Sales[[#This Row],[Total Buying]]</f>
        <v>3567.616</v>
      </c>
      <c r="W4109">
        <v>37</v>
      </c>
      <c r="X4109" s="1" t="s">
        <v>176</v>
      </c>
      <c r="Y4109" s="1" t="s">
        <v>177</v>
      </c>
      <c r="Z4109" s="1" t="s">
        <v>158</v>
      </c>
      <c r="AA4109" s="1" t="s">
        <v>159</v>
      </c>
      <c r="AB4109" s="1" t="s">
        <v>116</v>
      </c>
      <c r="AC4109" s="1" t="s">
        <v>159</v>
      </c>
      <c r="AD4109">
        <v>161914</v>
      </c>
      <c r="AE4109">
        <v>41531</v>
      </c>
    </row>
    <row r="4110" spans="1:31" x14ac:dyDescent="0.3">
      <c r="A4110" s="1" t="s">
        <v>4944</v>
      </c>
      <c r="B4110" s="1" t="s">
        <v>30</v>
      </c>
      <c r="C4110" s="1" t="s">
        <v>48</v>
      </c>
      <c r="D4110" s="2">
        <v>43600</v>
      </c>
      <c r="E4110" s="2">
        <v>43737</v>
      </c>
      <c r="F4110" s="2" t="str">
        <f>TEXT(Sales[[#This Row],[OrderDate]],"dd")</f>
        <v>29</v>
      </c>
      <c r="G4110" s="2">
        <v>43744</v>
      </c>
      <c r="H4110" s="2">
        <v>43745</v>
      </c>
      <c r="I4110" s="1" t="s">
        <v>32</v>
      </c>
      <c r="J4110">
        <v>10</v>
      </c>
      <c r="K4110" s="1" t="s">
        <v>121</v>
      </c>
      <c r="L4110">
        <v>44</v>
      </c>
      <c r="M4110" s="1" t="s">
        <v>445</v>
      </c>
      <c r="N4110">
        <v>26</v>
      </c>
      <c r="O4110" s="1" t="s">
        <v>45</v>
      </c>
      <c r="P4110">
        <v>7</v>
      </c>
      <c r="Q4110">
        <v>0.05</v>
      </c>
      <c r="R4110">
        <v>3899.4</v>
      </c>
      <c r="S4110">
        <v>2924.55</v>
      </c>
      <c r="T4110">
        <v>20471.850000000002</v>
      </c>
      <c r="U4110">
        <v>25931.010000000002</v>
      </c>
      <c r="V4110">
        <f>Sales[[#This Row],[Total Revenue]]-Sales[[#This Row],[Total Buying]]</f>
        <v>5459.16</v>
      </c>
      <c r="W4110">
        <v>21</v>
      </c>
      <c r="X4110" s="1" t="s">
        <v>168</v>
      </c>
      <c r="Y4110" s="1" t="s">
        <v>169</v>
      </c>
      <c r="Z4110" s="1" t="s">
        <v>158</v>
      </c>
      <c r="AA4110" s="1" t="s">
        <v>159</v>
      </c>
      <c r="AB4110" s="1" t="s">
        <v>116</v>
      </c>
      <c r="AC4110" s="1" t="s">
        <v>159</v>
      </c>
      <c r="AD4110">
        <v>42791</v>
      </c>
      <c r="AE4110">
        <v>90597</v>
      </c>
    </row>
    <row r="4111" spans="1:31" x14ac:dyDescent="0.3">
      <c r="A4111" s="1" t="s">
        <v>4945</v>
      </c>
      <c r="B4111" s="1" t="s">
        <v>100</v>
      </c>
      <c r="C4111" s="1" t="s">
        <v>77</v>
      </c>
      <c r="D4111" s="2">
        <v>43600</v>
      </c>
      <c r="E4111" s="2">
        <v>43737</v>
      </c>
      <c r="F4111" s="2" t="str">
        <f>TEXT(Sales[[#This Row],[OrderDate]],"dd")</f>
        <v>29</v>
      </c>
      <c r="G4111" s="2">
        <v>43750</v>
      </c>
      <c r="H4111" s="2">
        <v>43751</v>
      </c>
      <c r="I4111" s="1" t="s">
        <v>32</v>
      </c>
      <c r="J4111">
        <v>26</v>
      </c>
      <c r="K4111" s="1" t="s">
        <v>247</v>
      </c>
      <c r="L4111">
        <v>6</v>
      </c>
      <c r="M4111" s="1" t="s">
        <v>329</v>
      </c>
      <c r="N4111">
        <v>36</v>
      </c>
      <c r="O4111" s="1" t="s">
        <v>227</v>
      </c>
      <c r="P4111">
        <v>1</v>
      </c>
      <c r="Q4111">
        <v>0.15</v>
      </c>
      <c r="R4111">
        <v>3510.8</v>
      </c>
      <c r="S4111">
        <v>1966.0480000000002</v>
      </c>
      <c r="T4111">
        <v>1966.0480000000002</v>
      </c>
      <c r="U4111">
        <v>2984.1800000000003</v>
      </c>
      <c r="V4111">
        <f>Sales[[#This Row],[Total Revenue]]-Sales[[#This Row],[Total Buying]]</f>
        <v>1018.1320000000001</v>
      </c>
      <c r="W4111">
        <v>170</v>
      </c>
      <c r="X4111" s="1" t="s">
        <v>628</v>
      </c>
      <c r="Y4111" s="1" t="s">
        <v>629</v>
      </c>
      <c r="Z4111" s="1" t="s">
        <v>196</v>
      </c>
      <c r="AA4111" s="1" t="s">
        <v>197</v>
      </c>
      <c r="AB4111" s="1" t="s">
        <v>147</v>
      </c>
      <c r="AC4111" s="1" t="s">
        <v>197</v>
      </c>
      <c r="AD4111">
        <v>47239</v>
      </c>
      <c r="AE4111">
        <v>45552</v>
      </c>
    </row>
    <row r="4112" spans="1:31" x14ac:dyDescent="0.3">
      <c r="A4112" s="1" t="s">
        <v>4946</v>
      </c>
      <c r="B4112" s="1" t="s">
        <v>47</v>
      </c>
      <c r="C4112" s="1" t="s">
        <v>31</v>
      </c>
      <c r="D4112" s="2">
        <v>43600</v>
      </c>
      <c r="E4112" s="2">
        <v>43738</v>
      </c>
      <c r="F4112" s="2" t="str">
        <f>TEXT(Sales[[#This Row],[OrderDate]],"dd")</f>
        <v>30</v>
      </c>
      <c r="G4112" s="2">
        <v>43746</v>
      </c>
      <c r="H4112" s="2">
        <v>43755</v>
      </c>
      <c r="I4112" s="1" t="s">
        <v>32</v>
      </c>
      <c r="J4112">
        <v>19</v>
      </c>
      <c r="K4112" s="1" t="s">
        <v>97</v>
      </c>
      <c r="L4112">
        <v>27</v>
      </c>
      <c r="M4112" s="1" t="s">
        <v>560</v>
      </c>
      <c r="N4112">
        <v>6</v>
      </c>
      <c r="O4112" s="1" t="s">
        <v>274</v>
      </c>
      <c r="P4112">
        <v>1</v>
      </c>
      <c r="Q4112">
        <v>0.05</v>
      </c>
      <c r="R4112">
        <v>978.2</v>
      </c>
      <c r="S4112">
        <v>391.28000000000003</v>
      </c>
      <c r="T4112">
        <v>391.28000000000003</v>
      </c>
      <c r="U4112">
        <v>929.29000000000008</v>
      </c>
      <c r="V4112">
        <f>Sales[[#This Row],[Total Revenue]]-Sales[[#This Row],[Total Buying]]</f>
        <v>538.01</v>
      </c>
      <c r="W4112">
        <v>223</v>
      </c>
      <c r="X4112" s="1" t="s">
        <v>1189</v>
      </c>
      <c r="Y4112" s="1" t="s">
        <v>1190</v>
      </c>
      <c r="Z4112" s="1" t="s">
        <v>905</v>
      </c>
      <c r="AA4112" s="1" t="s">
        <v>906</v>
      </c>
      <c r="AB4112" s="1" t="s">
        <v>147</v>
      </c>
      <c r="AC4112" s="1" t="s">
        <v>906</v>
      </c>
      <c r="AD4112">
        <v>48313</v>
      </c>
      <c r="AE4112">
        <v>43472</v>
      </c>
    </row>
    <row r="4113" spans="1:31" x14ac:dyDescent="0.3">
      <c r="A4113" s="1" t="s">
        <v>4947</v>
      </c>
      <c r="B4113" s="1" t="s">
        <v>30</v>
      </c>
      <c r="C4113" s="1" t="s">
        <v>77</v>
      </c>
      <c r="D4113" s="2">
        <v>43600</v>
      </c>
      <c r="E4113" s="2">
        <v>43738</v>
      </c>
      <c r="F4113" s="2" t="str">
        <f>TEXT(Sales[[#This Row],[OrderDate]],"dd")</f>
        <v>30</v>
      </c>
      <c r="G4113" s="2">
        <v>43752</v>
      </c>
      <c r="H4113" s="2">
        <v>43759</v>
      </c>
      <c r="I4113" s="1" t="s">
        <v>32</v>
      </c>
      <c r="J4113">
        <v>8</v>
      </c>
      <c r="K4113" s="1" t="s">
        <v>105</v>
      </c>
      <c r="L4113">
        <v>38</v>
      </c>
      <c r="M4113" s="1" t="s">
        <v>226</v>
      </c>
      <c r="N4113">
        <v>35</v>
      </c>
      <c r="O4113" s="1" t="s">
        <v>184</v>
      </c>
      <c r="P4113">
        <v>6</v>
      </c>
      <c r="Q4113">
        <v>7.4999999999999997E-2</v>
      </c>
      <c r="R4113">
        <v>6391.8</v>
      </c>
      <c r="S4113">
        <v>3515.4900000000002</v>
      </c>
      <c r="T4113">
        <v>21092.940000000002</v>
      </c>
      <c r="U4113">
        <v>35474.49</v>
      </c>
      <c r="V4113">
        <f>Sales[[#This Row],[Total Revenue]]-Sales[[#This Row],[Total Buying]]</f>
        <v>14381.549999999996</v>
      </c>
      <c r="W4113">
        <v>188</v>
      </c>
      <c r="X4113" s="1" t="s">
        <v>872</v>
      </c>
      <c r="Y4113" s="1" t="s">
        <v>368</v>
      </c>
      <c r="Z4113" s="1" t="s">
        <v>369</v>
      </c>
      <c r="AA4113" s="1" t="s">
        <v>370</v>
      </c>
      <c r="AB4113" s="1" t="s">
        <v>147</v>
      </c>
      <c r="AC4113" s="1" t="s">
        <v>370</v>
      </c>
      <c r="AD4113">
        <v>44154</v>
      </c>
      <c r="AE4113">
        <v>44302</v>
      </c>
    </row>
    <row r="4114" spans="1:31" x14ac:dyDescent="0.3">
      <c r="A4114" s="1" t="s">
        <v>4948</v>
      </c>
      <c r="B4114" s="1" t="s">
        <v>30</v>
      </c>
      <c r="C4114" s="1" t="s">
        <v>77</v>
      </c>
      <c r="D4114" s="2">
        <v>43600</v>
      </c>
      <c r="E4114" s="2">
        <v>43738</v>
      </c>
      <c r="F4114" s="2" t="str">
        <f>TEXT(Sales[[#This Row],[OrderDate]],"dd")</f>
        <v>30</v>
      </c>
      <c r="G4114" s="2">
        <v>43745</v>
      </c>
      <c r="H4114" s="2">
        <v>43754</v>
      </c>
      <c r="I4114" s="1" t="s">
        <v>32</v>
      </c>
      <c r="J4114">
        <v>8</v>
      </c>
      <c r="K4114" s="1" t="s">
        <v>105</v>
      </c>
      <c r="L4114">
        <v>40</v>
      </c>
      <c r="M4114" s="1" t="s">
        <v>189</v>
      </c>
      <c r="N4114">
        <v>32</v>
      </c>
      <c r="O4114" s="1" t="s">
        <v>107</v>
      </c>
      <c r="P4114">
        <v>7</v>
      </c>
      <c r="Q4114">
        <v>0.1</v>
      </c>
      <c r="R4114">
        <v>1842.5</v>
      </c>
      <c r="S4114">
        <v>1123.925</v>
      </c>
      <c r="T4114">
        <v>7867.4749999999995</v>
      </c>
      <c r="U4114">
        <v>11607.75</v>
      </c>
      <c r="V4114">
        <f>Sales[[#This Row],[Total Revenue]]-Sales[[#This Row],[Total Buying]]</f>
        <v>3740.2750000000005</v>
      </c>
      <c r="W4114">
        <v>175</v>
      </c>
      <c r="X4114" s="1" t="s">
        <v>665</v>
      </c>
      <c r="Y4114" s="1" t="s">
        <v>532</v>
      </c>
      <c r="Z4114" s="1" t="s">
        <v>196</v>
      </c>
      <c r="AA4114" s="1" t="s">
        <v>197</v>
      </c>
      <c r="AB4114" s="1" t="s">
        <v>147</v>
      </c>
      <c r="AC4114" s="1" t="s">
        <v>197</v>
      </c>
      <c r="AD4114">
        <v>49006</v>
      </c>
      <c r="AE4114">
        <v>74034</v>
      </c>
    </row>
    <row r="4115" spans="1:31" x14ac:dyDescent="0.3">
      <c r="A4115" s="1" t="s">
        <v>4949</v>
      </c>
      <c r="B4115" s="1" t="s">
        <v>47</v>
      </c>
      <c r="C4115" s="1" t="s">
        <v>77</v>
      </c>
      <c r="D4115" s="2">
        <v>43700</v>
      </c>
      <c r="E4115" s="2">
        <v>43738</v>
      </c>
      <c r="F4115" s="2" t="str">
        <f>TEXT(Sales[[#This Row],[OrderDate]],"dd")</f>
        <v>30</v>
      </c>
      <c r="G4115" s="2">
        <v>43765</v>
      </c>
      <c r="H4115" s="2">
        <v>43766</v>
      </c>
      <c r="I4115" s="1" t="s">
        <v>32</v>
      </c>
      <c r="J4115">
        <v>19</v>
      </c>
      <c r="K4115" s="1" t="s">
        <v>97</v>
      </c>
      <c r="L4115">
        <v>3</v>
      </c>
      <c r="M4115" s="1" t="s">
        <v>175</v>
      </c>
      <c r="N4115">
        <v>31</v>
      </c>
      <c r="O4115" s="1" t="s">
        <v>470</v>
      </c>
      <c r="P4115">
        <v>4</v>
      </c>
      <c r="Q4115">
        <v>7.4999999999999997E-2</v>
      </c>
      <c r="R4115">
        <v>3886</v>
      </c>
      <c r="S4115">
        <v>1554.4</v>
      </c>
      <c r="T4115">
        <v>6217.6</v>
      </c>
      <c r="U4115">
        <v>14378.2</v>
      </c>
      <c r="V4115">
        <f>Sales[[#This Row],[Total Revenue]]-Sales[[#This Row],[Total Buying]]</f>
        <v>8160.6</v>
      </c>
      <c r="W4115">
        <v>183</v>
      </c>
      <c r="X4115" s="1" t="s">
        <v>863</v>
      </c>
      <c r="Y4115" s="1" t="s">
        <v>864</v>
      </c>
      <c r="Z4115" s="1" t="s">
        <v>369</v>
      </c>
      <c r="AA4115" s="1" t="s">
        <v>370</v>
      </c>
      <c r="AB4115" s="1" t="s">
        <v>147</v>
      </c>
      <c r="AC4115" s="1" t="s">
        <v>370</v>
      </c>
      <c r="AD4115">
        <v>51271</v>
      </c>
      <c r="AE4115">
        <v>35785</v>
      </c>
    </row>
    <row r="4116" spans="1:31" x14ac:dyDescent="0.3">
      <c r="A4116" s="1" t="s">
        <v>4950</v>
      </c>
      <c r="B4116" s="1" t="s">
        <v>30</v>
      </c>
      <c r="C4116" s="1" t="s">
        <v>62</v>
      </c>
      <c r="D4116" s="2">
        <v>43700</v>
      </c>
      <c r="E4116" s="2">
        <v>43738</v>
      </c>
      <c r="F4116" s="2" t="str">
        <f>TEXT(Sales[[#This Row],[OrderDate]],"dd")</f>
        <v>30</v>
      </c>
      <c r="G4116" s="2">
        <v>43763</v>
      </c>
      <c r="H4116" s="2">
        <v>43773</v>
      </c>
      <c r="I4116" s="1" t="s">
        <v>32</v>
      </c>
      <c r="J4116">
        <v>5</v>
      </c>
      <c r="K4116" s="1" t="s">
        <v>182</v>
      </c>
      <c r="L4116">
        <v>48</v>
      </c>
      <c r="M4116" s="1" t="s">
        <v>102</v>
      </c>
      <c r="N4116">
        <v>44</v>
      </c>
      <c r="O4116" s="1" t="s">
        <v>206</v>
      </c>
      <c r="P4116">
        <v>5</v>
      </c>
      <c r="Q4116">
        <v>0.05</v>
      </c>
      <c r="R4116">
        <v>1809</v>
      </c>
      <c r="S4116">
        <v>1537.6499999999999</v>
      </c>
      <c r="T4116">
        <v>7688.2499999999991</v>
      </c>
      <c r="U4116">
        <v>8592.75</v>
      </c>
      <c r="V4116">
        <f>Sales[[#This Row],[Total Revenue]]-Sales[[#This Row],[Total Buying]]</f>
        <v>904.50000000000091</v>
      </c>
      <c r="W4116">
        <v>321</v>
      </c>
      <c r="X4116" s="1" t="s">
        <v>793</v>
      </c>
      <c r="Y4116" s="1" t="s">
        <v>794</v>
      </c>
      <c r="Z4116" s="1" t="s">
        <v>251</v>
      </c>
      <c r="AA4116" s="1" t="s">
        <v>252</v>
      </c>
      <c r="AB4116" s="1" t="s">
        <v>56</v>
      </c>
      <c r="AC4116" s="1" t="s">
        <v>252</v>
      </c>
      <c r="AD4116">
        <v>74912</v>
      </c>
      <c r="AE4116">
        <v>51970</v>
      </c>
    </row>
    <row r="4117" spans="1:31" x14ac:dyDescent="0.3">
      <c r="A4117" s="1" t="s">
        <v>4951</v>
      </c>
      <c r="B4117" s="1" t="s">
        <v>47</v>
      </c>
      <c r="C4117" s="1" t="s">
        <v>62</v>
      </c>
      <c r="D4117" s="2">
        <v>43600</v>
      </c>
      <c r="E4117" s="2">
        <v>43738</v>
      </c>
      <c r="F4117" s="2" t="str">
        <f>TEXT(Sales[[#This Row],[OrderDate]],"dd")</f>
        <v>30</v>
      </c>
      <c r="G4117" s="2">
        <v>43759</v>
      </c>
      <c r="H4117" s="2">
        <v>43760</v>
      </c>
      <c r="I4117" s="1" t="s">
        <v>32</v>
      </c>
      <c r="J4117">
        <v>19</v>
      </c>
      <c r="K4117" s="1" t="s">
        <v>97</v>
      </c>
      <c r="L4117">
        <v>5</v>
      </c>
      <c r="M4117" s="1" t="s">
        <v>106</v>
      </c>
      <c r="N4117">
        <v>13</v>
      </c>
      <c r="O4117" s="1" t="s">
        <v>193</v>
      </c>
      <c r="P4117">
        <v>1</v>
      </c>
      <c r="Q4117">
        <v>0.05</v>
      </c>
      <c r="R4117">
        <v>6237.7</v>
      </c>
      <c r="S4117">
        <v>5052.5370000000003</v>
      </c>
      <c r="T4117">
        <v>5052.5370000000003</v>
      </c>
      <c r="U4117">
        <v>5925.8149999999996</v>
      </c>
      <c r="V4117">
        <f>Sales[[#This Row],[Total Revenue]]-Sales[[#This Row],[Total Buying]]</f>
        <v>873.27799999999934</v>
      </c>
      <c r="W4117">
        <v>308</v>
      </c>
      <c r="X4117" s="1" t="s">
        <v>1348</v>
      </c>
      <c r="Y4117" s="1" t="s">
        <v>1349</v>
      </c>
      <c r="Z4117" s="1" t="s">
        <v>251</v>
      </c>
      <c r="AA4117" s="1" t="s">
        <v>252</v>
      </c>
      <c r="AB4117" s="1" t="s">
        <v>56</v>
      </c>
      <c r="AC4117" s="1" t="s">
        <v>252</v>
      </c>
      <c r="AD4117">
        <v>74769</v>
      </c>
      <c r="AE4117">
        <v>47735</v>
      </c>
    </row>
    <row r="4118" spans="1:31" x14ac:dyDescent="0.3">
      <c r="A4118" s="1" t="s">
        <v>4952</v>
      </c>
      <c r="B4118" s="1" t="s">
        <v>47</v>
      </c>
      <c r="C4118" s="1" t="s">
        <v>77</v>
      </c>
      <c r="D4118" s="2">
        <v>43600</v>
      </c>
      <c r="E4118" s="2">
        <v>43738</v>
      </c>
      <c r="F4118" s="2" t="str">
        <f>TEXT(Sales[[#This Row],[OrderDate]],"dd")</f>
        <v>30</v>
      </c>
      <c r="G4118" s="2">
        <v>43742</v>
      </c>
      <c r="H4118" s="2">
        <v>43749</v>
      </c>
      <c r="I4118" s="1" t="s">
        <v>32</v>
      </c>
      <c r="J4118">
        <v>18</v>
      </c>
      <c r="K4118" s="1" t="s">
        <v>49</v>
      </c>
      <c r="L4118">
        <v>13</v>
      </c>
      <c r="M4118" s="1" t="s">
        <v>118</v>
      </c>
      <c r="N4118">
        <v>31</v>
      </c>
      <c r="O4118" s="1" t="s">
        <v>470</v>
      </c>
      <c r="P4118">
        <v>7</v>
      </c>
      <c r="Q4118">
        <v>0.1</v>
      </c>
      <c r="R4118">
        <v>3859.2000000000003</v>
      </c>
      <c r="S4118">
        <v>2547.0720000000001</v>
      </c>
      <c r="T4118">
        <v>17829.504000000001</v>
      </c>
      <c r="U4118">
        <v>24312.960000000003</v>
      </c>
      <c r="V4118">
        <f>Sales[[#This Row],[Total Revenue]]-Sales[[#This Row],[Total Buying]]</f>
        <v>6483.4560000000019</v>
      </c>
      <c r="W4118">
        <v>129</v>
      </c>
      <c r="X4118" s="1" t="s">
        <v>1427</v>
      </c>
      <c r="Y4118" s="1" t="s">
        <v>294</v>
      </c>
      <c r="Z4118" s="1" t="s">
        <v>306</v>
      </c>
      <c r="AA4118" s="1" t="s">
        <v>307</v>
      </c>
      <c r="AB4118" s="1" t="s">
        <v>56</v>
      </c>
      <c r="AC4118" s="1" t="s">
        <v>307</v>
      </c>
      <c r="AD4118">
        <v>105359</v>
      </c>
      <c r="AE4118">
        <v>42318</v>
      </c>
    </row>
    <row r="4119" spans="1:31" x14ac:dyDescent="0.3">
      <c r="A4119" s="1" t="s">
        <v>4953</v>
      </c>
      <c r="B4119" s="1" t="s">
        <v>30</v>
      </c>
      <c r="C4119" s="1" t="s">
        <v>77</v>
      </c>
      <c r="D4119" s="2">
        <v>43600</v>
      </c>
      <c r="E4119" s="2">
        <v>43738</v>
      </c>
      <c r="F4119" s="2" t="str">
        <f>TEXT(Sales[[#This Row],[OrderDate]],"dd")</f>
        <v>30</v>
      </c>
      <c r="G4119" s="2">
        <v>43745</v>
      </c>
      <c r="H4119" s="2">
        <v>43754</v>
      </c>
      <c r="I4119" s="1" t="s">
        <v>32</v>
      </c>
      <c r="J4119">
        <v>3</v>
      </c>
      <c r="K4119" s="1" t="s">
        <v>154</v>
      </c>
      <c r="L4119">
        <v>23</v>
      </c>
      <c r="M4119" s="1" t="s">
        <v>354</v>
      </c>
      <c r="N4119">
        <v>20</v>
      </c>
      <c r="O4119" s="1" t="s">
        <v>245</v>
      </c>
      <c r="P4119">
        <v>1</v>
      </c>
      <c r="Q4119">
        <v>0.15</v>
      </c>
      <c r="R4119">
        <v>1252.9000000000001</v>
      </c>
      <c r="S4119">
        <v>789.32700000000011</v>
      </c>
      <c r="T4119">
        <v>789.32700000000011</v>
      </c>
      <c r="U4119">
        <v>1064.9650000000001</v>
      </c>
      <c r="V4119">
        <f>Sales[[#This Row],[Total Revenue]]-Sales[[#This Row],[Total Buying]]</f>
        <v>275.63800000000003</v>
      </c>
      <c r="W4119">
        <v>199</v>
      </c>
      <c r="X4119" s="1" t="s">
        <v>669</v>
      </c>
      <c r="Y4119" s="1" t="s">
        <v>670</v>
      </c>
      <c r="Z4119" s="1" t="s">
        <v>608</v>
      </c>
      <c r="AA4119" s="1" t="s">
        <v>609</v>
      </c>
      <c r="AB4119" s="1" t="s">
        <v>56</v>
      </c>
      <c r="AC4119" s="1" t="s">
        <v>609</v>
      </c>
      <c r="AD4119">
        <v>125752</v>
      </c>
      <c r="AE4119">
        <v>49778</v>
      </c>
    </row>
    <row r="4120" spans="1:31" x14ac:dyDescent="0.3">
      <c r="A4120" s="1" t="s">
        <v>4954</v>
      </c>
      <c r="B4120" s="1" t="s">
        <v>47</v>
      </c>
      <c r="C4120" s="1" t="s">
        <v>239</v>
      </c>
      <c r="D4120" s="2">
        <v>43600</v>
      </c>
      <c r="E4120" s="2">
        <v>43739</v>
      </c>
      <c r="F4120" s="2" t="str">
        <f>TEXT(Sales[[#This Row],[OrderDate]],"dd")</f>
        <v>01</v>
      </c>
      <c r="G4120" s="2">
        <v>43757</v>
      </c>
      <c r="H4120" s="2">
        <v>43759</v>
      </c>
      <c r="I4120" s="1" t="s">
        <v>32</v>
      </c>
      <c r="J4120">
        <v>14</v>
      </c>
      <c r="K4120" s="1" t="s">
        <v>222</v>
      </c>
      <c r="L4120">
        <v>23</v>
      </c>
      <c r="M4120" s="1" t="s">
        <v>354</v>
      </c>
      <c r="N4120">
        <v>37</v>
      </c>
      <c r="O4120" s="1" t="s">
        <v>309</v>
      </c>
      <c r="P4120">
        <v>5</v>
      </c>
      <c r="Q4120">
        <v>7.4999999999999997E-2</v>
      </c>
      <c r="R4120">
        <v>1065.3</v>
      </c>
      <c r="S4120">
        <v>543.303</v>
      </c>
      <c r="T4120">
        <v>2716.5149999999999</v>
      </c>
      <c r="U4120">
        <v>4927.0124999999998</v>
      </c>
      <c r="V4120">
        <f>Sales[[#This Row],[Total Revenue]]-Sales[[#This Row],[Total Buying]]</f>
        <v>2210.4974999999999</v>
      </c>
      <c r="W4120">
        <v>361</v>
      </c>
      <c r="X4120" s="1" t="s">
        <v>1511</v>
      </c>
      <c r="Y4120" s="1" t="s">
        <v>404</v>
      </c>
      <c r="Z4120" s="1" t="s">
        <v>405</v>
      </c>
      <c r="AA4120" s="1" t="s">
        <v>406</v>
      </c>
      <c r="AB4120" s="1" t="s">
        <v>116</v>
      </c>
      <c r="AC4120" s="1" t="s">
        <v>406</v>
      </c>
      <c r="AD4120">
        <v>296633</v>
      </c>
      <c r="AE4120">
        <v>70594</v>
      </c>
    </row>
    <row r="4121" spans="1:31" x14ac:dyDescent="0.3">
      <c r="A4121" s="1" t="s">
        <v>4955</v>
      </c>
      <c r="B4121" s="1" t="s">
        <v>30</v>
      </c>
      <c r="C4121" s="1" t="s">
        <v>48</v>
      </c>
      <c r="D4121" s="2">
        <v>43600</v>
      </c>
      <c r="E4121" s="2">
        <v>43739</v>
      </c>
      <c r="F4121" s="2" t="str">
        <f>TEXT(Sales[[#This Row],[OrderDate]],"dd")</f>
        <v>01</v>
      </c>
      <c r="G4121" s="2">
        <v>43759</v>
      </c>
      <c r="H4121" s="2">
        <v>43765</v>
      </c>
      <c r="I4121" s="1" t="s">
        <v>32</v>
      </c>
      <c r="J4121">
        <v>12</v>
      </c>
      <c r="K4121" s="1" t="s">
        <v>208</v>
      </c>
      <c r="L4121">
        <v>33</v>
      </c>
      <c r="M4121" s="1" t="s">
        <v>262</v>
      </c>
      <c r="N4121">
        <v>21</v>
      </c>
      <c r="O4121" s="1" t="s">
        <v>131</v>
      </c>
      <c r="P4121">
        <v>4</v>
      </c>
      <c r="Q4121">
        <v>0.3</v>
      </c>
      <c r="R4121">
        <v>2673.3</v>
      </c>
      <c r="S4121">
        <v>1122.7860000000001</v>
      </c>
      <c r="T4121">
        <v>4491.1440000000002</v>
      </c>
      <c r="U4121">
        <v>7485.2400000000007</v>
      </c>
      <c r="V4121">
        <f>Sales[[#This Row],[Total Revenue]]-Sales[[#This Row],[Total Buying]]</f>
        <v>2994.0960000000005</v>
      </c>
      <c r="W4121">
        <v>21</v>
      </c>
      <c r="X4121" s="1" t="s">
        <v>168</v>
      </c>
      <c r="Y4121" s="1" t="s">
        <v>169</v>
      </c>
      <c r="Z4121" s="1" t="s">
        <v>158</v>
      </c>
      <c r="AA4121" s="1" t="s">
        <v>159</v>
      </c>
      <c r="AB4121" s="1" t="s">
        <v>116</v>
      </c>
      <c r="AC4121" s="1" t="s">
        <v>159</v>
      </c>
      <c r="AD4121">
        <v>42791</v>
      </c>
      <c r="AE4121">
        <v>90597</v>
      </c>
    </row>
    <row r="4122" spans="1:31" x14ac:dyDescent="0.3">
      <c r="A4122" s="1" t="s">
        <v>4956</v>
      </c>
      <c r="B4122" s="1" t="s">
        <v>42</v>
      </c>
      <c r="C4122" s="1" t="s">
        <v>77</v>
      </c>
      <c r="D4122" s="2">
        <v>43600</v>
      </c>
      <c r="E4122" s="2">
        <v>43739</v>
      </c>
      <c r="F4122" s="2" t="str">
        <f>TEXT(Sales[[#This Row],[OrderDate]],"dd")</f>
        <v>01</v>
      </c>
      <c r="G4122" s="2">
        <v>43742</v>
      </c>
      <c r="H4122" s="2">
        <v>43747</v>
      </c>
      <c r="I4122" s="1" t="s">
        <v>32</v>
      </c>
      <c r="J4122">
        <v>21</v>
      </c>
      <c r="K4122" s="1" t="s">
        <v>43</v>
      </c>
      <c r="L4122">
        <v>36</v>
      </c>
      <c r="M4122" s="1" t="s">
        <v>287</v>
      </c>
      <c r="N4122">
        <v>8</v>
      </c>
      <c r="O4122" s="1" t="s">
        <v>172</v>
      </c>
      <c r="P4122">
        <v>1</v>
      </c>
      <c r="Q4122">
        <v>0.05</v>
      </c>
      <c r="R4122">
        <v>3906.1</v>
      </c>
      <c r="S4122">
        <v>2538.9650000000001</v>
      </c>
      <c r="T4122">
        <v>2538.9650000000001</v>
      </c>
      <c r="U4122">
        <v>3710.7950000000001</v>
      </c>
      <c r="V4122">
        <f>Sales[[#This Row],[Total Revenue]]-Sales[[#This Row],[Total Buying]]</f>
        <v>1171.83</v>
      </c>
      <c r="W4122">
        <v>121</v>
      </c>
      <c r="X4122" s="1" t="s">
        <v>1241</v>
      </c>
      <c r="Y4122" s="1" t="s">
        <v>728</v>
      </c>
      <c r="Z4122" s="1" t="s">
        <v>306</v>
      </c>
      <c r="AA4122" s="1" t="s">
        <v>307</v>
      </c>
      <c r="AB4122" s="1" t="s">
        <v>56</v>
      </c>
      <c r="AC4122" s="1" t="s">
        <v>307</v>
      </c>
      <c r="AD4122">
        <v>69219</v>
      </c>
      <c r="AE4122">
        <v>29249</v>
      </c>
    </row>
    <row r="4123" spans="1:31" x14ac:dyDescent="0.3">
      <c r="A4123" s="1" t="s">
        <v>4957</v>
      </c>
      <c r="B4123" s="1" t="s">
        <v>30</v>
      </c>
      <c r="C4123" s="1" t="s">
        <v>239</v>
      </c>
      <c r="D4123" s="2">
        <v>43700</v>
      </c>
      <c r="E4123" s="2">
        <v>43739</v>
      </c>
      <c r="F4123" s="2" t="str">
        <f>TEXT(Sales[[#This Row],[OrderDate]],"dd")</f>
        <v>01</v>
      </c>
      <c r="G4123" s="2">
        <v>43765</v>
      </c>
      <c r="H4123" s="2">
        <v>43775</v>
      </c>
      <c r="I4123" s="1" t="s">
        <v>32</v>
      </c>
      <c r="J4123">
        <v>1</v>
      </c>
      <c r="K4123" s="1" t="s">
        <v>78</v>
      </c>
      <c r="L4123">
        <v>46</v>
      </c>
      <c r="M4123" s="1" t="s">
        <v>203</v>
      </c>
      <c r="N4123">
        <v>2</v>
      </c>
      <c r="O4123" s="1" t="s">
        <v>394</v>
      </c>
      <c r="P4123">
        <v>8</v>
      </c>
      <c r="Q4123">
        <v>0.1</v>
      </c>
      <c r="R4123">
        <v>5795.5</v>
      </c>
      <c r="S4123">
        <v>3709.12</v>
      </c>
      <c r="T4123">
        <v>29672.959999999999</v>
      </c>
      <c r="U4123">
        <v>41727.599999999999</v>
      </c>
      <c r="V4123">
        <f>Sales[[#This Row],[Total Revenue]]-Sales[[#This Row],[Total Buying]]</f>
        <v>12054.64</v>
      </c>
      <c r="W4123">
        <v>355</v>
      </c>
      <c r="X4123" s="1" t="s">
        <v>499</v>
      </c>
      <c r="Y4123" s="1" t="s">
        <v>958</v>
      </c>
      <c r="Z4123" s="1" t="s">
        <v>242</v>
      </c>
      <c r="AA4123" s="1" t="s">
        <v>243</v>
      </c>
      <c r="AB4123" s="1" t="s">
        <v>56</v>
      </c>
      <c r="AC4123" s="1" t="s">
        <v>243</v>
      </c>
      <c r="AD4123">
        <v>87224</v>
      </c>
      <c r="AE4123">
        <v>40758</v>
      </c>
    </row>
    <row r="4124" spans="1:31" x14ac:dyDescent="0.3">
      <c r="A4124" s="1" t="s">
        <v>4958</v>
      </c>
      <c r="B4124" s="1" t="s">
        <v>30</v>
      </c>
      <c r="C4124" s="1" t="s">
        <v>62</v>
      </c>
      <c r="D4124" s="2">
        <v>43600</v>
      </c>
      <c r="E4124" s="2">
        <v>43739</v>
      </c>
      <c r="F4124" s="2" t="str">
        <f>TEXT(Sales[[#This Row],[OrderDate]],"dd")</f>
        <v>01</v>
      </c>
      <c r="G4124" s="2">
        <v>43755</v>
      </c>
      <c r="H4124" s="2">
        <v>43764</v>
      </c>
      <c r="I4124" s="1" t="s">
        <v>32</v>
      </c>
      <c r="J4124">
        <v>7</v>
      </c>
      <c r="K4124" s="1" t="s">
        <v>188</v>
      </c>
      <c r="L4124">
        <v>45</v>
      </c>
      <c r="M4124" s="1" t="s">
        <v>639</v>
      </c>
      <c r="N4124">
        <v>30</v>
      </c>
      <c r="O4124" s="1" t="s">
        <v>51</v>
      </c>
      <c r="P4124">
        <v>2</v>
      </c>
      <c r="Q4124">
        <v>0.15</v>
      </c>
      <c r="R4124">
        <v>1742</v>
      </c>
      <c r="S4124">
        <v>1201.98</v>
      </c>
      <c r="T4124">
        <v>2403.96</v>
      </c>
      <c r="U4124">
        <v>2961.4</v>
      </c>
      <c r="V4124">
        <f>Sales[[#This Row],[Total Revenue]]-Sales[[#This Row],[Total Buying]]</f>
        <v>557.44000000000005</v>
      </c>
      <c r="W4124">
        <v>319</v>
      </c>
      <c r="X4124" s="1" t="s">
        <v>987</v>
      </c>
      <c r="Y4124" s="1" t="s">
        <v>988</v>
      </c>
      <c r="Z4124" s="1" t="s">
        <v>251</v>
      </c>
      <c r="AA4124" s="1" t="s">
        <v>252</v>
      </c>
      <c r="AB4124" s="1" t="s">
        <v>56</v>
      </c>
      <c r="AC4124" s="1" t="s">
        <v>252</v>
      </c>
      <c r="AD4124">
        <v>273457</v>
      </c>
      <c r="AE4124">
        <v>53214</v>
      </c>
    </row>
    <row r="4125" spans="1:31" x14ac:dyDescent="0.3">
      <c r="A4125" s="1" t="s">
        <v>4959</v>
      </c>
      <c r="B4125" s="1" t="s">
        <v>47</v>
      </c>
      <c r="C4125" s="1" t="s">
        <v>424</v>
      </c>
      <c r="D4125" s="2">
        <v>43600</v>
      </c>
      <c r="E4125" s="2">
        <v>43739</v>
      </c>
      <c r="F4125" s="2" t="str">
        <f>TEXT(Sales[[#This Row],[OrderDate]],"dd")</f>
        <v>01</v>
      </c>
      <c r="G4125" s="2">
        <v>43741</v>
      </c>
      <c r="H4125" s="2">
        <v>43749</v>
      </c>
      <c r="I4125" s="1" t="s">
        <v>32</v>
      </c>
      <c r="J4125">
        <v>16</v>
      </c>
      <c r="K4125" s="1" t="s">
        <v>270</v>
      </c>
      <c r="L4125">
        <v>6</v>
      </c>
      <c r="M4125" s="1" t="s">
        <v>329</v>
      </c>
      <c r="N4125">
        <v>2</v>
      </c>
      <c r="O4125" s="1" t="s">
        <v>394</v>
      </c>
      <c r="P4125">
        <v>8</v>
      </c>
      <c r="Q4125">
        <v>0.15</v>
      </c>
      <c r="R4125">
        <v>3872.6</v>
      </c>
      <c r="S4125">
        <v>3059.3540000000003</v>
      </c>
      <c r="T4125">
        <v>24474.832000000002</v>
      </c>
      <c r="U4125">
        <v>26333.68</v>
      </c>
      <c r="V4125">
        <f>Sales[[#This Row],[Total Revenue]]-Sales[[#This Row],[Total Buying]]</f>
        <v>1858.8479999999981</v>
      </c>
      <c r="W4125">
        <v>60</v>
      </c>
      <c r="X4125" s="1" t="s">
        <v>482</v>
      </c>
      <c r="Y4125" s="1" t="s">
        <v>191</v>
      </c>
      <c r="Z4125" s="1" t="s">
        <v>158</v>
      </c>
      <c r="AA4125" s="1" t="s">
        <v>159</v>
      </c>
      <c r="AB4125" s="1" t="s">
        <v>116</v>
      </c>
      <c r="AC4125" s="1" t="s">
        <v>159</v>
      </c>
      <c r="AD4125">
        <v>39378</v>
      </c>
      <c r="AE4125">
        <v>49186</v>
      </c>
    </row>
    <row r="4126" spans="1:31" x14ac:dyDescent="0.3">
      <c r="A4126" s="1" t="s">
        <v>4960</v>
      </c>
      <c r="B4126" s="1" t="s">
        <v>30</v>
      </c>
      <c r="C4126" s="1" t="s">
        <v>239</v>
      </c>
      <c r="D4126" s="2">
        <v>43600</v>
      </c>
      <c r="E4126" s="2">
        <v>43739</v>
      </c>
      <c r="F4126" s="2" t="str">
        <f>TEXT(Sales[[#This Row],[OrderDate]],"dd")</f>
        <v>01</v>
      </c>
      <c r="G4126" s="2">
        <v>43747</v>
      </c>
      <c r="H4126" s="2">
        <v>43756</v>
      </c>
      <c r="I4126" s="1" t="s">
        <v>32</v>
      </c>
      <c r="J4126">
        <v>7</v>
      </c>
      <c r="K4126" s="1" t="s">
        <v>188</v>
      </c>
      <c r="L4126">
        <v>12</v>
      </c>
      <c r="M4126" s="1" t="s">
        <v>380</v>
      </c>
      <c r="N4126">
        <v>10</v>
      </c>
      <c r="O4126" s="1" t="s">
        <v>162</v>
      </c>
      <c r="P4126">
        <v>8</v>
      </c>
      <c r="Q4126">
        <v>0.1</v>
      </c>
      <c r="R4126">
        <v>268</v>
      </c>
      <c r="S4126">
        <v>171.52</v>
      </c>
      <c r="T4126">
        <v>1372.16</v>
      </c>
      <c r="U4126">
        <v>1929.6</v>
      </c>
      <c r="V4126">
        <f>Sales[[#This Row],[Total Revenue]]-Sales[[#This Row],[Total Buying]]</f>
        <v>557.43999999999983</v>
      </c>
      <c r="W4126">
        <v>357</v>
      </c>
      <c r="X4126" s="1" t="s">
        <v>972</v>
      </c>
      <c r="Y4126" s="1" t="s">
        <v>404</v>
      </c>
      <c r="Z4126" s="1" t="s">
        <v>405</v>
      </c>
      <c r="AA4126" s="1" t="s">
        <v>406</v>
      </c>
      <c r="AB4126" s="1" t="s">
        <v>116</v>
      </c>
      <c r="AC4126" s="1" t="s">
        <v>406</v>
      </c>
      <c r="AD4126">
        <v>54216</v>
      </c>
      <c r="AE4126">
        <v>94638</v>
      </c>
    </row>
    <row r="4127" spans="1:31" x14ac:dyDescent="0.3">
      <c r="A4127" s="1" t="s">
        <v>4961</v>
      </c>
      <c r="B4127" s="1" t="s">
        <v>100</v>
      </c>
      <c r="C4127" s="1" t="s">
        <v>77</v>
      </c>
      <c r="D4127" s="2">
        <v>43600</v>
      </c>
      <c r="E4127" s="2">
        <v>43739</v>
      </c>
      <c r="F4127" s="2" t="str">
        <f>TEXT(Sales[[#This Row],[OrderDate]],"dd")</f>
        <v>01</v>
      </c>
      <c r="G4127" s="2">
        <v>43761</v>
      </c>
      <c r="H4127" s="2">
        <v>43769</v>
      </c>
      <c r="I4127" s="1" t="s">
        <v>32</v>
      </c>
      <c r="J4127">
        <v>25</v>
      </c>
      <c r="K4127" s="1" t="s">
        <v>333</v>
      </c>
      <c r="L4127">
        <v>48</v>
      </c>
      <c r="M4127" s="1" t="s">
        <v>102</v>
      </c>
      <c r="N4127">
        <v>31</v>
      </c>
      <c r="O4127" s="1" t="s">
        <v>470</v>
      </c>
      <c r="P4127">
        <v>1</v>
      </c>
      <c r="Q4127">
        <v>7.4999999999999997E-2</v>
      </c>
      <c r="R4127">
        <v>924.6</v>
      </c>
      <c r="S4127">
        <v>656.46600000000001</v>
      </c>
      <c r="T4127">
        <v>656.46600000000001</v>
      </c>
      <c r="U4127">
        <v>855.255</v>
      </c>
      <c r="V4127">
        <f>Sales[[#This Row],[Total Revenue]]-Sales[[#This Row],[Total Buying]]</f>
        <v>198.78899999999999</v>
      </c>
      <c r="W4127">
        <v>149</v>
      </c>
      <c r="X4127" s="1" t="s">
        <v>635</v>
      </c>
      <c r="Y4127" s="1" t="s">
        <v>636</v>
      </c>
      <c r="Z4127" s="1" t="s">
        <v>465</v>
      </c>
      <c r="AA4127" s="1" t="s">
        <v>466</v>
      </c>
      <c r="AB4127" s="1" t="s">
        <v>147</v>
      </c>
      <c r="AC4127" s="1" t="s">
        <v>466</v>
      </c>
      <c r="AD4127">
        <v>81717</v>
      </c>
      <c r="AE4127">
        <v>46290</v>
      </c>
    </row>
    <row r="4128" spans="1:31" x14ac:dyDescent="0.3">
      <c r="A4128" s="1" t="s">
        <v>4962</v>
      </c>
      <c r="B4128" s="1" t="s">
        <v>47</v>
      </c>
      <c r="C4128" s="1" t="s">
        <v>31</v>
      </c>
      <c r="D4128" s="2">
        <v>43600</v>
      </c>
      <c r="E4128" s="2">
        <v>43739</v>
      </c>
      <c r="F4128" s="2" t="str">
        <f>TEXT(Sales[[#This Row],[OrderDate]],"dd")</f>
        <v>01</v>
      </c>
      <c r="G4128" s="2">
        <v>43766</v>
      </c>
      <c r="H4128" s="2">
        <v>43775</v>
      </c>
      <c r="I4128" s="1" t="s">
        <v>32</v>
      </c>
      <c r="J4128">
        <v>18</v>
      </c>
      <c r="K4128" s="1" t="s">
        <v>49</v>
      </c>
      <c r="L4128">
        <v>12</v>
      </c>
      <c r="M4128" s="1" t="s">
        <v>380</v>
      </c>
      <c r="N4128">
        <v>39</v>
      </c>
      <c r="O4128" s="1" t="s">
        <v>288</v>
      </c>
      <c r="P4128">
        <v>5</v>
      </c>
      <c r="Q4128">
        <v>7.4999999999999997E-2</v>
      </c>
      <c r="R4128">
        <v>3845.8</v>
      </c>
      <c r="S4128">
        <v>1653.694</v>
      </c>
      <c r="T4128">
        <v>8268.4699999999993</v>
      </c>
      <c r="U4128">
        <v>17786.825000000001</v>
      </c>
      <c r="V4128">
        <f>Sales[[#This Row],[Total Revenue]]-Sales[[#This Row],[Total Buying]]</f>
        <v>9518.3550000000014</v>
      </c>
      <c r="W4128">
        <v>259</v>
      </c>
      <c r="X4128" s="1" t="s">
        <v>36</v>
      </c>
      <c r="Y4128" s="1" t="s">
        <v>37</v>
      </c>
      <c r="Z4128" s="1" t="s">
        <v>38</v>
      </c>
      <c r="AA4128" s="1" t="s">
        <v>39</v>
      </c>
      <c r="AB4128" s="1" t="s">
        <v>40</v>
      </c>
      <c r="AC4128" s="1" t="s">
        <v>39</v>
      </c>
      <c r="AD4128">
        <v>68789</v>
      </c>
      <c r="AE4128">
        <v>80327</v>
      </c>
    </row>
    <row r="4129" spans="1:31" x14ac:dyDescent="0.3">
      <c r="A4129" s="1" t="s">
        <v>4963</v>
      </c>
      <c r="B4129" s="1" t="s">
        <v>47</v>
      </c>
      <c r="C4129" s="1" t="s">
        <v>77</v>
      </c>
      <c r="D4129" s="2">
        <v>43700</v>
      </c>
      <c r="E4129" s="2">
        <v>43740</v>
      </c>
      <c r="F4129" s="2" t="str">
        <f>TEXT(Sales[[#This Row],[OrderDate]],"dd")</f>
        <v>02</v>
      </c>
      <c r="G4129" s="2">
        <v>43746</v>
      </c>
      <c r="H4129" s="2">
        <v>43747</v>
      </c>
      <c r="I4129" s="1" t="s">
        <v>32</v>
      </c>
      <c r="J4129">
        <v>20</v>
      </c>
      <c r="K4129" s="1" t="s">
        <v>225</v>
      </c>
      <c r="L4129">
        <v>48</v>
      </c>
      <c r="M4129" s="1" t="s">
        <v>102</v>
      </c>
      <c r="N4129">
        <v>26</v>
      </c>
      <c r="O4129" s="1" t="s">
        <v>45</v>
      </c>
      <c r="P4129">
        <v>8</v>
      </c>
      <c r="Q4129">
        <v>0.1</v>
      </c>
      <c r="R4129">
        <v>1038.5</v>
      </c>
      <c r="S4129">
        <v>446.55500000000001</v>
      </c>
      <c r="T4129">
        <v>3572.44</v>
      </c>
      <c r="U4129">
        <v>7477.2</v>
      </c>
      <c r="V4129">
        <f>Sales[[#This Row],[Total Revenue]]-Sales[[#This Row],[Total Buying]]</f>
        <v>3904.7599999999998</v>
      </c>
      <c r="W4129">
        <v>166</v>
      </c>
      <c r="X4129" s="1" t="s">
        <v>1110</v>
      </c>
      <c r="Y4129" s="1" t="s">
        <v>1111</v>
      </c>
      <c r="Z4129" s="1" t="s">
        <v>196</v>
      </c>
      <c r="AA4129" s="1" t="s">
        <v>197</v>
      </c>
      <c r="AB4129" s="1" t="s">
        <v>147</v>
      </c>
      <c r="AC4129" s="1" t="s">
        <v>197</v>
      </c>
      <c r="AD4129">
        <v>50073</v>
      </c>
      <c r="AE4129">
        <v>109468</v>
      </c>
    </row>
    <row r="4130" spans="1:31" x14ac:dyDescent="0.3">
      <c r="A4130" s="1" t="s">
        <v>4964</v>
      </c>
      <c r="B4130" s="1" t="s">
        <v>30</v>
      </c>
      <c r="C4130" s="1" t="s">
        <v>239</v>
      </c>
      <c r="D4130" s="2">
        <v>43600</v>
      </c>
      <c r="E4130" s="2">
        <v>43740</v>
      </c>
      <c r="F4130" s="2" t="str">
        <f>TEXT(Sales[[#This Row],[OrderDate]],"dd")</f>
        <v>02</v>
      </c>
      <c r="G4130" s="2">
        <v>43745</v>
      </c>
      <c r="H4130" s="2">
        <v>43748</v>
      </c>
      <c r="I4130" s="1" t="s">
        <v>32</v>
      </c>
      <c r="J4130">
        <v>6</v>
      </c>
      <c r="K4130" s="1" t="s">
        <v>33</v>
      </c>
      <c r="L4130">
        <v>21</v>
      </c>
      <c r="M4130" s="1" t="s">
        <v>63</v>
      </c>
      <c r="N4130">
        <v>31</v>
      </c>
      <c r="O4130" s="1" t="s">
        <v>470</v>
      </c>
      <c r="P4130">
        <v>2</v>
      </c>
      <c r="Q4130">
        <v>7.4999999999999997E-2</v>
      </c>
      <c r="R4130">
        <v>1916.2</v>
      </c>
      <c r="S4130">
        <v>1207.2060000000001</v>
      </c>
      <c r="T4130">
        <v>2414.4120000000003</v>
      </c>
      <c r="U4130">
        <v>3544.9700000000003</v>
      </c>
      <c r="V4130">
        <f>Sales[[#This Row],[Total Revenue]]-Sales[[#This Row],[Total Buying]]</f>
        <v>1130.558</v>
      </c>
      <c r="W4130">
        <v>352</v>
      </c>
      <c r="X4130" s="1" t="s">
        <v>919</v>
      </c>
      <c r="Y4130" s="1" t="s">
        <v>920</v>
      </c>
      <c r="Z4130" s="1" t="s">
        <v>242</v>
      </c>
      <c r="AA4130" s="1" t="s">
        <v>243</v>
      </c>
      <c r="AB4130" s="1" t="s">
        <v>56</v>
      </c>
      <c r="AC4130" s="1" t="s">
        <v>243</v>
      </c>
      <c r="AD4130">
        <v>52940</v>
      </c>
      <c r="AE4130">
        <v>49190</v>
      </c>
    </row>
    <row r="4131" spans="1:31" x14ac:dyDescent="0.3">
      <c r="A4131" s="1" t="s">
        <v>4965</v>
      </c>
      <c r="B4131" s="1" t="s">
        <v>30</v>
      </c>
      <c r="C4131" s="1" t="s">
        <v>48</v>
      </c>
      <c r="D4131" s="2">
        <v>43600</v>
      </c>
      <c r="E4131" s="2">
        <v>43740</v>
      </c>
      <c r="F4131" s="2" t="str">
        <f>TEXT(Sales[[#This Row],[OrderDate]],"dd")</f>
        <v>02</v>
      </c>
      <c r="G4131" s="2">
        <v>43763</v>
      </c>
      <c r="H4131" s="2">
        <v>43764</v>
      </c>
      <c r="I4131" s="1" t="s">
        <v>32</v>
      </c>
      <c r="J4131">
        <v>8</v>
      </c>
      <c r="K4131" s="1" t="s">
        <v>105</v>
      </c>
      <c r="L4131">
        <v>32</v>
      </c>
      <c r="M4131" s="1" t="s">
        <v>303</v>
      </c>
      <c r="N4131">
        <v>33</v>
      </c>
      <c r="O4131" s="1" t="s">
        <v>75</v>
      </c>
      <c r="P4131">
        <v>5</v>
      </c>
      <c r="Q4131">
        <v>0.4</v>
      </c>
      <c r="R4131">
        <v>1889.4</v>
      </c>
      <c r="S4131">
        <v>888.01800000000003</v>
      </c>
      <c r="T4131">
        <v>4440.09</v>
      </c>
      <c r="U4131">
        <v>5668.1999999999989</v>
      </c>
      <c r="V4131">
        <f>Sales[[#This Row],[Total Revenue]]-Sales[[#This Row],[Total Buying]]</f>
        <v>1228.1099999999988</v>
      </c>
      <c r="W4131">
        <v>49</v>
      </c>
      <c r="X4131" s="1" t="s">
        <v>1596</v>
      </c>
      <c r="Y4131" s="1" t="s">
        <v>1597</v>
      </c>
      <c r="Z4131" s="1" t="s">
        <v>158</v>
      </c>
      <c r="AA4131" s="1" t="s">
        <v>159</v>
      </c>
      <c r="AB4131" s="1" t="s">
        <v>116</v>
      </c>
      <c r="AC4131" s="1" t="s">
        <v>159</v>
      </c>
      <c r="AD4131">
        <v>70481</v>
      </c>
      <c r="AE4131">
        <v>48577</v>
      </c>
    </row>
    <row r="4132" spans="1:31" x14ac:dyDescent="0.3">
      <c r="A4132" s="1" t="s">
        <v>4966</v>
      </c>
      <c r="B4132" s="1" t="s">
        <v>30</v>
      </c>
      <c r="C4132" s="1" t="s">
        <v>62</v>
      </c>
      <c r="D4132" s="2">
        <v>43600</v>
      </c>
      <c r="E4132" s="2">
        <v>43740</v>
      </c>
      <c r="F4132" s="2" t="str">
        <f>TEXT(Sales[[#This Row],[OrderDate]],"dd")</f>
        <v>02</v>
      </c>
      <c r="G4132" s="2">
        <v>43750</v>
      </c>
      <c r="H4132" s="2">
        <v>43751</v>
      </c>
      <c r="I4132" s="1" t="s">
        <v>32</v>
      </c>
      <c r="J4132">
        <v>4</v>
      </c>
      <c r="K4132" s="1" t="s">
        <v>70</v>
      </c>
      <c r="L4132">
        <v>46</v>
      </c>
      <c r="M4132" s="1" t="s">
        <v>203</v>
      </c>
      <c r="N4132">
        <v>44</v>
      </c>
      <c r="O4132" s="1" t="s">
        <v>206</v>
      </c>
      <c r="P4132">
        <v>4</v>
      </c>
      <c r="Q4132">
        <v>7.4999999999999997E-2</v>
      </c>
      <c r="R4132">
        <v>1051.9000000000001</v>
      </c>
      <c r="S4132">
        <v>831.00100000000009</v>
      </c>
      <c r="T4132">
        <v>3324.0040000000004</v>
      </c>
      <c r="U4132">
        <v>3892.03</v>
      </c>
      <c r="V4132">
        <f>Sales[[#This Row],[Total Revenue]]-Sales[[#This Row],[Total Buying]]</f>
        <v>568.02599999999984</v>
      </c>
      <c r="W4132">
        <v>267</v>
      </c>
      <c r="X4132" s="1" t="s">
        <v>1785</v>
      </c>
      <c r="Y4132" s="1" t="s">
        <v>1786</v>
      </c>
      <c r="Z4132" s="1" t="s">
        <v>38</v>
      </c>
      <c r="AA4132" s="1" t="s">
        <v>39</v>
      </c>
      <c r="AB4132" s="1" t="s">
        <v>40</v>
      </c>
      <c r="AC4132" s="1" t="s">
        <v>39</v>
      </c>
      <c r="AD4132">
        <v>3113535</v>
      </c>
      <c r="AE4132">
        <v>53373</v>
      </c>
    </row>
    <row r="4133" spans="1:31" x14ac:dyDescent="0.3">
      <c r="A4133" s="1" t="s">
        <v>4967</v>
      </c>
      <c r="B4133" s="1" t="s">
        <v>30</v>
      </c>
      <c r="C4133" s="1" t="s">
        <v>48</v>
      </c>
      <c r="D4133" s="2">
        <v>43600</v>
      </c>
      <c r="E4133" s="2">
        <v>43740</v>
      </c>
      <c r="F4133" s="2" t="str">
        <f>TEXT(Sales[[#This Row],[OrderDate]],"dd")</f>
        <v>02</v>
      </c>
      <c r="G4133" s="2">
        <v>43768</v>
      </c>
      <c r="H4133" s="2">
        <v>43776</v>
      </c>
      <c r="I4133" s="1" t="s">
        <v>32</v>
      </c>
      <c r="J4133">
        <v>10</v>
      </c>
      <c r="K4133" s="1" t="s">
        <v>121</v>
      </c>
      <c r="L4133">
        <v>7</v>
      </c>
      <c r="M4133" s="1" t="s">
        <v>271</v>
      </c>
      <c r="N4133">
        <v>40</v>
      </c>
      <c r="O4133" s="1" t="s">
        <v>199</v>
      </c>
      <c r="P4133">
        <v>8</v>
      </c>
      <c r="Q4133">
        <v>0.05</v>
      </c>
      <c r="R4133">
        <v>1078.7</v>
      </c>
      <c r="S4133">
        <v>647.22</v>
      </c>
      <c r="T4133">
        <v>5177.76</v>
      </c>
      <c r="U4133">
        <v>8198.1200000000008</v>
      </c>
      <c r="V4133">
        <f>Sales[[#This Row],[Total Revenue]]-Sales[[#This Row],[Total Buying]]</f>
        <v>3020.3600000000006</v>
      </c>
      <c r="W4133">
        <v>11</v>
      </c>
      <c r="X4133" s="1" t="s">
        <v>140</v>
      </c>
      <c r="Y4133" s="1" t="s">
        <v>113</v>
      </c>
      <c r="Z4133" s="1" t="s">
        <v>114</v>
      </c>
      <c r="AA4133" s="1" t="s">
        <v>115</v>
      </c>
      <c r="AB4133" s="1" t="s">
        <v>116</v>
      </c>
      <c r="AC4133" s="1" t="s">
        <v>115</v>
      </c>
      <c r="AD4133">
        <v>525610</v>
      </c>
      <c r="AE4133">
        <v>47326</v>
      </c>
    </row>
    <row r="4134" spans="1:31" x14ac:dyDescent="0.3">
      <c r="A4134" s="1" t="s">
        <v>4968</v>
      </c>
      <c r="B4134" s="1" t="s">
        <v>42</v>
      </c>
      <c r="C4134" s="1" t="s">
        <v>77</v>
      </c>
      <c r="D4134" s="2">
        <v>43700</v>
      </c>
      <c r="E4134" s="2">
        <v>43741</v>
      </c>
      <c r="F4134" s="2" t="str">
        <f>TEXT(Sales[[#This Row],[OrderDate]],"dd")</f>
        <v>03</v>
      </c>
      <c r="G4134" s="2">
        <v>43746</v>
      </c>
      <c r="H4134" s="2">
        <v>43748</v>
      </c>
      <c r="I4134" s="1" t="s">
        <v>32</v>
      </c>
      <c r="J4134">
        <v>23</v>
      </c>
      <c r="K4134" s="1" t="s">
        <v>171</v>
      </c>
      <c r="L4134">
        <v>21</v>
      </c>
      <c r="M4134" s="1" t="s">
        <v>63</v>
      </c>
      <c r="N4134">
        <v>8</v>
      </c>
      <c r="O4134" s="1" t="s">
        <v>172</v>
      </c>
      <c r="P4134">
        <v>2</v>
      </c>
      <c r="Q4134">
        <v>0.2</v>
      </c>
      <c r="R4134">
        <v>3926.2000000000003</v>
      </c>
      <c r="S4134">
        <v>2630.5540000000005</v>
      </c>
      <c r="T4134">
        <v>5261.1080000000011</v>
      </c>
      <c r="U4134">
        <v>6281.92</v>
      </c>
      <c r="V4134">
        <f>Sales[[#This Row],[Total Revenue]]-Sales[[#This Row],[Total Buying]]</f>
        <v>1020.811999999999</v>
      </c>
      <c r="W4134">
        <v>197</v>
      </c>
      <c r="X4134" s="1" t="s">
        <v>2858</v>
      </c>
      <c r="Y4134" s="1" t="s">
        <v>2859</v>
      </c>
      <c r="Z4134" s="1" t="s">
        <v>219</v>
      </c>
      <c r="AA4134" s="1" t="s">
        <v>220</v>
      </c>
      <c r="AB4134" s="1" t="s">
        <v>147</v>
      </c>
      <c r="AC4134" s="1" t="s">
        <v>220</v>
      </c>
      <c r="AD4134">
        <v>52711</v>
      </c>
      <c r="AE4134">
        <v>42250</v>
      </c>
    </row>
    <row r="4135" spans="1:31" x14ac:dyDescent="0.3">
      <c r="A4135" s="1" t="s">
        <v>4969</v>
      </c>
      <c r="B4135" s="1" t="s">
        <v>100</v>
      </c>
      <c r="C4135" s="1" t="s">
        <v>31</v>
      </c>
      <c r="D4135" s="2">
        <v>43600</v>
      </c>
      <c r="E4135" s="2">
        <v>43741</v>
      </c>
      <c r="F4135" s="2" t="str">
        <f>TEXT(Sales[[#This Row],[OrderDate]],"dd")</f>
        <v>03</v>
      </c>
      <c r="G4135" s="2">
        <v>43745</v>
      </c>
      <c r="H4135" s="2">
        <v>43754</v>
      </c>
      <c r="I4135" s="1" t="s">
        <v>32</v>
      </c>
      <c r="J4135">
        <v>27</v>
      </c>
      <c r="K4135" s="1" t="s">
        <v>179</v>
      </c>
      <c r="L4135">
        <v>11</v>
      </c>
      <c r="M4135" s="1" t="s">
        <v>44</v>
      </c>
      <c r="N4135">
        <v>7</v>
      </c>
      <c r="O4135" s="1" t="s">
        <v>260</v>
      </c>
      <c r="P4135">
        <v>8</v>
      </c>
      <c r="Q4135">
        <v>0.1</v>
      </c>
      <c r="R4135">
        <v>1996.6000000000001</v>
      </c>
      <c r="S4135">
        <v>1257.8580000000002</v>
      </c>
      <c r="T4135">
        <v>10062.864000000001</v>
      </c>
      <c r="U4135">
        <v>14375.52</v>
      </c>
      <c r="V4135">
        <f>Sales[[#This Row],[Total Revenue]]-Sales[[#This Row],[Total Buying]]</f>
        <v>4312.655999999999</v>
      </c>
      <c r="W4135">
        <v>260</v>
      </c>
      <c r="X4135" s="1" t="s">
        <v>1983</v>
      </c>
      <c r="Y4135" s="1" t="s">
        <v>37</v>
      </c>
      <c r="Z4135" s="1" t="s">
        <v>38</v>
      </c>
      <c r="AA4135" s="1" t="s">
        <v>39</v>
      </c>
      <c r="AB4135" s="1" t="s">
        <v>40</v>
      </c>
      <c r="AC4135" s="1" t="s">
        <v>39</v>
      </c>
      <c r="AD4135">
        <v>161116</v>
      </c>
      <c r="AE4135">
        <v>87040</v>
      </c>
    </row>
    <row r="4136" spans="1:31" x14ac:dyDescent="0.3">
      <c r="A4136" s="1" t="s">
        <v>4970</v>
      </c>
      <c r="B4136" s="1" t="s">
        <v>42</v>
      </c>
      <c r="C4136" s="1" t="s">
        <v>77</v>
      </c>
      <c r="D4136" s="2">
        <v>43600</v>
      </c>
      <c r="E4136" s="2">
        <v>43741</v>
      </c>
      <c r="F4136" s="2" t="str">
        <f>TEXT(Sales[[#This Row],[OrderDate]],"dd")</f>
        <v>03</v>
      </c>
      <c r="G4136" s="2">
        <v>43753</v>
      </c>
      <c r="H4136" s="2">
        <v>43759</v>
      </c>
      <c r="I4136" s="1" t="s">
        <v>32</v>
      </c>
      <c r="J4136">
        <v>24</v>
      </c>
      <c r="K4136" s="1" t="s">
        <v>58</v>
      </c>
      <c r="L4136">
        <v>31</v>
      </c>
      <c r="M4136" s="1" t="s">
        <v>374</v>
      </c>
      <c r="N4136">
        <v>34</v>
      </c>
      <c r="O4136" s="1" t="s">
        <v>335</v>
      </c>
      <c r="P4136">
        <v>1</v>
      </c>
      <c r="Q4136">
        <v>7.4999999999999997E-2</v>
      </c>
      <c r="R4136">
        <v>4006.6</v>
      </c>
      <c r="S4136">
        <v>1802.97</v>
      </c>
      <c r="T4136">
        <v>1802.97</v>
      </c>
      <c r="U4136">
        <v>3706.105</v>
      </c>
      <c r="V4136">
        <f>Sales[[#This Row],[Total Revenue]]-Sales[[#This Row],[Total Buying]]</f>
        <v>1903.135</v>
      </c>
      <c r="W4136">
        <v>116</v>
      </c>
      <c r="X4136" s="1" t="s">
        <v>1286</v>
      </c>
      <c r="Y4136" s="1" t="s">
        <v>1287</v>
      </c>
      <c r="Z4136" s="1" t="s">
        <v>306</v>
      </c>
      <c r="AA4136" s="1" t="s">
        <v>307</v>
      </c>
      <c r="AB4136" s="1" t="s">
        <v>56</v>
      </c>
      <c r="AC4136" s="1" t="s">
        <v>307</v>
      </c>
      <c r="AD4136">
        <v>46234</v>
      </c>
      <c r="AE4136">
        <v>44198</v>
      </c>
    </row>
    <row r="4137" spans="1:31" x14ac:dyDescent="0.3">
      <c r="A4137" s="1" t="s">
        <v>4971</v>
      </c>
      <c r="B4137" s="1" t="s">
        <v>47</v>
      </c>
      <c r="C4137" s="1" t="s">
        <v>31</v>
      </c>
      <c r="D4137" s="2">
        <v>43600</v>
      </c>
      <c r="E4137" s="2">
        <v>43741</v>
      </c>
      <c r="F4137" s="2" t="str">
        <f>TEXT(Sales[[#This Row],[OrderDate]],"dd")</f>
        <v>03</v>
      </c>
      <c r="G4137" s="2">
        <v>43764</v>
      </c>
      <c r="H4137" s="2">
        <v>43765</v>
      </c>
      <c r="I4137" s="1" t="s">
        <v>32</v>
      </c>
      <c r="J4137">
        <v>14</v>
      </c>
      <c r="K4137" s="1" t="s">
        <v>222</v>
      </c>
      <c r="L4137">
        <v>50</v>
      </c>
      <c r="M4137" s="1" t="s">
        <v>427</v>
      </c>
      <c r="N4137">
        <v>7</v>
      </c>
      <c r="O4137" s="1" t="s">
        <v>260</v>
      </c>
      <c r="P4137">
        <v>7</v>
      </c>
      <c r="Q4137">
        <v>0.3</v>
      </c>
      <c r="R4137">
        <v>2613</v>
      </c>
      <c r="S4137">
        <v>1097.46</v>
      </c>
      <c r="T4137">
        <v>7682.22</v>
      </c>
      <c r="U4137">
        <v>12803.699999999999</v>
      </c>
      <c r="V4137">
        <f>Sales[[#This Row],[Total Revenue]]-Sales[[#This Row],[Total Buying]]</f>
        <v>5121.4799999999987</v>
      </c>
      <c r="W4137">
        <v>212</v>
      </c>
      <c r="X4137" s="1" t="s">
        <v>229</v>
      </c>
      <c r="Y4137" s="1" t="s">
        <v>230</v>
      </c>
      <c r="Z4137" s="1" t="s">
        <v>231</v>
      </c>
      <c r="AA4137" s="1" t="s">
        <v>232</v>
      </c>
      <c r="AB4137" s="1" t="s">
        <v>56</v>
      </c>
      <c r="AC4137" s="1" t="s">
        <v>232</v>
      </c>
      <c r="AD4137">
        <v>39893</v>
      </c>
      <c r="AE4137">
        <v>100849</v>
      </c>
    </row>
    <row r="4138" spans="1:31" x14ac:dyDescent="0.3">
      <c r="A4138" s="1" t="s">
        <v>4972</v>
      </c>
      <c r="B4138" s="1" t="s">
        <v>100</v>
      </c>
      <c r="C4138" s="1" t="s">
        <v>424</v>
      </c>
      <c r="D4138" s="2">
        <v>43700</v>
      </c>
      <c r="E4138" s="2">
        <v>43741</v>
      </c>
      <c r="F4138" s="2" t="str">
        <f>TEXT(Sales[[#This Row],[OrderDate]],"dd")</f>
        <v>03</v>
      </c>
      <c r="G4138" s="2">
        <v>43752</v>
      </c>
      <c r="H4138" s="2">
        <v>43758</v>
      </c>
      <c r="I4138" s="1" t="s">
        <v>32</v>
      </c>
      <c r="J4138">
        <v>26</v>
      </c>
      <c r="K4138" s="1" t="s">
        <v>247</v>
      </c>
      <c r="L4138">
        <v>17</v>
      </c>
      <c r="M4138" s="1" t="s">
        <v>278</v>
      </c>
      <c r="N4138">
        <v>19</v>
      </c>
      <c r="O4138" s="1" t="s">
        <v>726</v>
      </c>
      <c r="P4138">
        <v>8</v>
      </c>
      <c r="Q4138">
        <v>0.1</v>
      </c>
      <c r="R4138">
        <v>2639.8</v>
      </c>
      <c r="S4138">
        <v>2111.84</v>
      </c>
      <c r="T4138">
        <v>16894.72</v>
      </c>
      <c r="U4138">
        <v>19006.560000000001</v>
      </c>
      <c r="V4138">
        <f>Sales[[#This Row],[Total Revenue]]-Sales[[#This Row],[Total Buying]]</f>
        <v>2111.84</v>
      </c>
      <c r="W4138">
        <v>86</v>
      </c>
      <c r="X4138" s="1" t="s">
        <v>1705</v>
      </c>
      <c r="Y4138" s="1" t="s">
        <v>461</v>
      </c>
      <c r="Z4138" s="1" t="s">
        <v>158</v>
      </c>
      <c r="AA4138" s="1" t="s">
        <v>159</v>
      </c>
      <c r="AB4138" s="1" t="s">
        <v>116</v>
      </c>
      <c r="AC4138" s="1" t="s">
        <v>159</v>
      </c>
      <c r="AD4138">
        <v>31886</v>
      </c>
      <c r="AE4138">
        <v>45894</v>
      </c>
    </row>
    <row r="4139" spans="1:31" x14ac:dyDescent="0.3">
      <c r="A4139" s="1" t="s">
        <v>4973</v>
      </c>
      <c r="B4139" s="1" t="s">
        <v>30</v>
      </c>
      <c r="C4139" s="1" t="s">
        <v>62</v>
      </c>
      <c r="D4139" s="2">
        <v>43700</v>
      </c>
      <c r="E4139" s="2">
        <v>43741</v>
      </c>
      <c r="F4139" s="2" t="str">
        <f>TEXT(Sales[[#This Row],[OrderDate]],"dd")</f>
        <v>03</v>
      </c>
      <c r="G4139" s="2">
        <v>43759</v>
      </c>
      <c r="H4139" s="2">
        <v>43761</v>
      </c>
      <c r="I4139" s="1" t="s">
        <v>32</v>
      </c>
      <c r="J4139">
        <v>1</v>
      </c>
      <c r="K4139" s="1" t="s">
        <v>78</v>
      </c>
      <c r="L4139">
        <v>15</v>
      </c>
      <c r="M4139" s="1" t="s">
        <v>34</v>
      </c>
      <c r="N4139">
        <v>11</v>
      </c>
      <c r="O4139" s="1" t="s">
        <v>126</v>
      </c>
      <c r="P4139">
        <v>1</v>
      </c>
      <c r="Q4139">
        <v>0.1</v>
      </c>
      <c r="R4139">
        <v>6458.8</v>
      </c>
      <c r="S4139">
        <v>4714.924</v>
      </c>
      <c r="T4139">
        <v>4714.924</v>
      </c>
      <c r="U4139">
        <v>5812.92</v>
      </c>
      <c r="V4139">
        <f>Sales[[#This Row],[Total Revenue]]-Sales[[#This Row],[Total Buying]]</f>
        <v>1097.9960000000001</v>
      </c>
      <c r="W4139">
        <v>320</v>
      </c>
      <c r="X4139" s="1" t="s">
        <v>275</v>
      </c>
      <c r="Y4139" s="1" t="s">
        <v>276</v>
      </c>
      <c r="Z4139" s="1" t="s">
        <v>251</v>
      </c>
      <c r="AA4139" s="1" t="s">
        <v>252</v>
      </c>
      <c r="AB4139" s="1" t="s">
        <v>56</v>
      </c>
      <c r="AC4139" s="1" t="s">
        <v>252</v>
      </c>
      <c r="AD4139">
        <v>45452</v>
      </c>
      <c r="AE4139">
        <v>114098</v>
      </c>
    </row>
    <row r="4140" spans="1:31" x14ac:dyDescent="0.3">
      <c r="A4140" s="1" t="s">
        <v>4974</v>
      </c>
      <c r="B4140" s="1" t="s">
        <v>47</v>
      </c>
      <c r="C4140" s="1" t="s">
        <v>77</v>
      </c>
      <c r="D4140" s="2">
        <v>43600</v>
      </c>
      <c r="E4140" s="2">
        <v>43741</v>
      </c>
      <c r="F4140" s="2" t="str">
        <f>TEXT(Sales[[#This Row],[OrderDate]],"dd")</f>
        <v>03</v>
      </c>
      <c r="G4140" s="2">
        <v>43758</v>
      </c>
      <c r="H4140" s="2">
        <v>43762</v>
      </c>
      <c r="I4140" s="1" t="s">
        <v>32</v>
      </c>
      <c r="J4140">
        <v>17</v>
      </c>
      <c r="K4140" s="1" t="s">
        <v>292</v>
      </c>
      <c r="L4140">
        <v>7</v>
      </c>
      <c r="M4140" s="1" t="s">
        <v>271</v>
      </c>
      <c r="N4140">
        <v>22</v>
      </c>
      <c r="O4140" s="1" t="s">
        <v>128</v>
      </c>
      <c r="P4140">
        <v>2</v>
      </c>
      <c r="Q4140">
        <v>7.4999999999999997E-2</v>
      </c>
      <c r="R4140">
        <v>3095.4</v>
      </c>
      <c r="S4140">
        <v>2166.7799999999997</v>
      </c>
      <c r="T4140">
        <v>4333.5599999999995</v>
      </c>
      <c r="U4140">
        <v>5726.49</v>
      </c>
      <c r="V4140">
        <f>Sales[[#This Row],[Total Revenue]]-Sales[[#This Row],[Total Buying]]</f>
        <v>1392.9300000000003</v>
      </c>
      <c r="W4140">
        <v>115</v>
      </c>
      <c r="X4140" s="1" t="s">
        <v>695</v>
      </c>
      <c r="Y4140" s="1" t="s">
        <v>696</v>
      </c>
      <c r="Z4140" s="1" t="s">
        <v>306</v>
      </c>
      <c r="AA4140" s="1" t="s">
        <v>307</v>
      </c>
      <c r="AB4140" s="1" t="s">
        <v>56</v>
      </c>
      <c r="AC4140" s="1" t="s">
        <v>307</v>
      </c>
      <c r="AD4140">
        <v>58967</v>
      </c>
      <c r="AE4140">
        <v>50536</v>
      </c>
    </row>
    <row r="4141" spans="1:31" x14ac:dyDescent="0.3">
      <c r="A4141" s="1" t="s">
        <v>4975</v>
      </c>
      <c r="B4141" s="1" t="s">
        <v>47</v>
      </c>
      <c r="C4141" s="1" t="s">
        <v>77</v>
      </c>
      <c r="D4141" s="2">
        <v>43700</v>
      </c>
      <c r="E4141" s="2">
        <v>43741</v>
      </c>
      <c r="F4141" s="2" t="str">
        <f>TEXT(Sales[[#This Row],[OrderDate]],"dd")</f>
        <v>03</v>
      </c>
      <c r="G4141" s="2">
        <v>43763</v>
      </c>
      <c r="H4141" s="2">
        <v>43772</v>
      </c>
      <c r="I4141" s="1" t="s">
        <v>32</v>
      </c>
      <c r="J4141">
        <v>14</v>
      </c>
      <c r="K4141" s="1" t="s">
        <v>222</v>
      </c>
      <c r="L4141">
        <v>18</v>
      </c>
      <c r="M4141" s="1" t="s">
        <v>334</v>
      </c>
      <c r="N4141">
        <v>13</v>
      </c>
      <c r="O4141" s="1" t="s">
        <v>193</v>
      </c>
      <c r="P4141">
        <v>4</v>
      </c>
      <c r="Q4141">
        <v>0.4</v>
      </c>
      <c r="R4141">
        <v>1125.6000000000001</v>
      </c>
      <c r="S4141">
        <v>484.00800000000004</v>
      </c>
      <c r="T4141">
        <v>1936.0320000000002</v>
      </c>
      <c r="U4141">
        <v>2701.4400000000005</v>
      </c>
      <c r="V4141">
        <f>Sales[[#This Row],[Total Revenue]]-Sales[[#This Row],[Total Buying]]</f>
        <v>765.40800000000036</v>
      </c>
      <c r="W4141">
        <v>132</v>
      </c>
      <c r="X4141" s="1" t="s">
        <v>751</v>
      </c>
      <c r="Y4141" s="1" t="s">
        <v>711</v>
      </c>
      <c r="Z4141" s="1" t="s">
        <v>306</v>
      </c>
      <c r="AA4141" s="1" t="s">
        <v>307</v>
      </c>
      <c r="AB4141" s="1" t="s">
        <v>56</v>
      </c>
      <c r="AC4141" s="1" t="s">
        <v>307</v>
      </c>
      <c r="AD4141">
        <v>41422</v>
      </c>
      <c r="AE4141">
        <v>41321</v>
      </c>
    </row>
    <row r="4142" spans="1:31" x14ac:dyDescent="0.3">
      <c r="A4142" s="1" t="s">
        <v>4976</v>
      </c>
      <c r="B4142" s="1" t="s">
        <v>30</v>
      </c>
      <c r="C4142" s="1" t="s">
        <v>62</v>
      </c>
      <c r="D4142" s="2">
        <v>43600</v>
      </c>
      <c r="E4142" s="2">
        <v>43741</v>
      </c>
      <c r="F4142" s="2" t="str">
        <f>TEXT(Sales[[#This Row],[OrderDate]],"dd")</f>
        <v>03</v>
      </c>
      <c r="G4142" s="2">
        <v>43769</v>
      </c>
      <c r="H4142" s="2">
        <v>43770</v>
      </c>
      <c r="I4142" s="1" t="s">
        <v>32</v>
      </c>
      <c r="J4142">
        <v>12</v>
      </c>
      <c r="K4142" s="1" t="s">
        <v>208</v>
      </c>
      <c r="L4142">
        <v>36</v>
      </c>
      <c r="M4142" s="1" t="s">
        <v>287</v>
      </c>
      <c r="N4142">
        <v>14</v>
      </c>
      <c r="O4142" s="1" t="s">
        <v>438</v>
      </c>
      <c r="P4142">
        <v>3</v>
      </c>
      <c r="Q4142">
        <v>0.2</v>
      </c>
      <c r="R4142">
        <v>1018.4</v>
      </c>
      <c r="S4142">
        <v>427.72799999999995</v>
      </c>
      <c r="T4142">
        <v>1283.1839999999997</v>
      </c>
      <c r="U4142">
        <v>2444.16</v>
      </c>
      <c r="V4142">
        <f>Sales[[#This Row],[Total Revenue]]-Sales[[#This Row],[Total Buying]]</f>
        <v>1160.9760000000001</v>
      </c>
      <c r="W4142">
        <v>294</v>
      </c>
      <c r="X4142" s="1" t="s">
        <v>65</v>
      </c>
      <c r="Y4142" s="1" t="s">
        <v>66</v>
      </c>
      <c r="Z4142" s="1" t="s">
        <v>67</v>
      </c>
      <c r="AA4142" s="1" t="s">
        <v>68</v>
      </c>
      <c r="AB4142" s="1" t="s">
        <v>40</v>
      </c>
      <c r="AC4142" s="1" t="s">
        <v>68</v>
      </c>
      <c r="AD4142">
        <v>581050</v>
      </c>
      <c r="AE4142">
        <v>38253</v>
      </c>
    </row>
    <row r="4143" spans="1:31" x14ac:dyDescent="0.3">
      <c r="A4143" s="1" t="s">
        <v>4977</v>
      </c>
      <c r="B4143" s="1" t="s">
        <v>47</v>
      </c>
      <c r="C4143" s="1" t="s">
        <v>31</v>
      </c>
      <c r="D4143" s="2">
        <v>43600</v>
      </c>
      <c r="E4143" s="2">
        <v>43741</v>
      </c>
      <c r="F4143" s="2" t="str">
        <f>TEXT(Sales[[#This Row],[OrderDate]],"dd")</f>
        <v>03</v>
      </c>
      <c r="G4143" s="2">
        <v>43745</v>
      </c>
      <c r="H4143" s="2">
        <v>43750</v>
      </c>
      <c r="I4143" s="1" t="s">
        <v>32</v>
      </c>
      <c r="J4143">
        <v>14</v>
      </c>
      <c r="K4143" s="1" t="s">
        <v>222</v>
      </c>
      <c r="L4143">
        <v>50</v>
      </c>
      <c r="M4143" s="1" t="s">
        <v>427</v>
      </c>
      <c r="N4143">
        <v>5</v>
      </c>
      <c r="O4143" s="1" t="s">
        <v>123</v>
      </c>
      <c r="P4143">
        <v>6</v>
      </c>
      <c r="Q4143">
        <v>0.05</v>
      </c>
      <c r="R4143">
        <v>5333.2</v>
      </c>
      <c r="S4143">
        <v>3573.2440000000001</v>
      </c>
      <c r="T4143">
        <v>21439.464</v>
      </c>
      <c r="U4143">
        <v>30399.239999999998</v>
      </c>
      <c r="V4143">
        <f>Sales[[#This Row],[Total Revenue]]-Sales[[#This Row],[Total Buying]]</f>
        <v>8959.775999999998</v>
      </c>
      <c r="W4143">
        <v>249</v>
      </c>
      <c r="X4143" s="1" t="s">
        <v>336</v>
      </c>
      <c r="Y4143" s="1" t="s">
        <v>337</v>
      </c>
      <c r="Z4143" s="1" t="s">
        <v>338</v>
      </c>
      <c r="AA4143" s="1" t="s">
        <v>339</v>
      </c>
      <c r="AB4143" s="1" t="s">
        <v>116</v>
      </c>
      <c r="AC4143" s="1" t="s">
        <v>339</v>
      </c>
      <c r="AD4143">
        <v>38925</v>
      </c>
      <c r="AE4143">
        <v>41330</v>
      </c>
    </row>
    <row r="4144" spans="1:31" x14ac:dyDescent="0.3">
      <c r="A4144" s="1" t="s">
        <v>4978</v>
      </c>
      <c r="B4144" s="1" t="s">
        <v>42</v>
      </c>
      <c r="C4144" s="1" t="s">
        <v>31</v>
      </c>
      <c r="D4144" s="2">
        <v>43600</v>
      </c>
      <c r="E4144" s="2">
        <v>43741</v>
      </c>
      <c r="F4144" s="2" t="str">
        <f>TEXT(Sales[[#This Row],[OrderDate]],"dd")</f>
        <v>03</v>
      </c>
      <c r="G4144" s="2">
        <v>43765</v>
      </c>
      <c r="H4144" s="2">
        <v>43771</v>
      </c>
      <c r="I4144" s="1" t="s">
        <v>32</v>
      </c>
      <c r="J4144">
        <v>25</v>
      </c>
      <c r="K4144" s="1" t="s">
        <v>333</v>
      </c>
      <c r="L4144">
        <v>34</v>
      </c>
      <c r="M4144" s="1" t="s">
        <v>378</v>
      </c>
      <c r="N4144">
        <v>20</v>
      </c>
      <c r="O4144" s="1" t="s">
        <v>245</v>
      </c>
      <c r="P4144">
        <v>4</v>
      </c>
      <c r="Q4144">
        <v>7.4999999999999997E-2</v>
      </c>
      <c r="R4144">
        <v>5842.4000000000005</v>
      </c>
      <c r="S4144">
        <v>4790.768</v>
      </c>
      <c r="T4144">
        <v>19163.072</v>
      </c>
      <c r="U4144">
        <v>21616.880000000001</v>
      </c>
      <c r="V4144">
        <f>Sales[[#This Row],[Total Revenue]]-Sales[[#This Row],[Total Buying]]</f>
        <v>2453.8080000000009</v>
      </c>
      <c r="W4144">
        <v>227</v>
      </c>
      <c r="X4144" s="1" t="s">
        <v>1379</v>
      </c>
      <c r="Y4144" s="1" t="s">
        <v>1380</v>
      </c>
      <c r="Z4144" s="1" t="s">
        <v>1381</v>
      </c>
      <c r="AA4144" s="1" t="s">
        <v>1382</v>
      </c>
      <c r="AB4144" s="1" t="s">
        <v>56</v>
      </c>
      <c r="AC4144" s="1" t="s">
        <v>1382</v>
      </c>
      <c r="AD4144">
        <v>62671</v>
      </c>
      <c r="AE4144">
        <v>32250</v>
      </c>
    </row>
    <row r="4145" spans="1:31" x14ac:dyDescent="0.3">
      <c r="A4145" s="1" t="s">
        <v>4979</v>
      </c>
      <c r="B4145" s="1" t="s">
        <v>30</v>
      </c>
      <c r="C4145" s="1" t="s">
        <v>77</v>
      </c>
      <c r="D4145" s="2">
        <v>43600</v>
      </c>
      <c r="E4145" s="2">
        <v>43742</v>
      </c>
      <c r="F4145" s="2" t="str">
        <f>TEXT(Sales[[#This Row],[OrderDate]],"dd")</f>
        <v>04</v>
      </c>
      <c r="G4145" s="2">
        <v>43756</v>
      </c>
      <c r="H4145" s="2">
        <v>43763</v>
      </c>
      <c r="I4145" s="1" t="s">
        <v>32</v>
      </c>
      <c r="J4145">
        <v>1</v>
      </c>
      <c r="K4145" s="1" t="s">
        <v>78</v>
      </c>
      <c r="L4145">
        <v>47</v>
      </c>
      <c r="M4145" s="1" t="s">
        <v>267</v>
      </c>
      <c r="N4145">
        <v>46</v>
      </c>
      <c r="O4145" s="1" t="s">
        <v>150</v>
      </c>
      <c r="P4145">
        <v>6</v>
      </c>
      <c r="Q4145">
        <v>7.4999999999999997E-2</v>
      </c>
      <c r="R4145">
        <v>750.4</v>
      </c>
      <c r="S4145">
        <v>555.29599999999994</v>
      </c>
      <c r="T4145">
        <v>3331.7759999999998</v>
      </c>
      <c r="U4145">
        <v>4164.72</v>
      </c>
      <c r="V4145">
        <f>Sales[[#This Row],[Total Revenue]]-Sales[[#This Row],[Total Buying]]</f>
        <v>832.94400000000041</v>
      </c>
      <c r="W4145">
        <v>186</v>
      </c>
      <c r="X4145" s="1" t="s">
        <v>686</v>
      </c>
      <c r="Y4145" s="1" t="s">
        <v>368</v>
      </c>
      <c r="Z4145" s="1" t="s">
        <v>369</v>
      </c>
      <c r="AA4145" s="1" t="s">
        <v>370</v>
      </c>
      <c r="AB4145" s="1" t="s">
        <v>147</v>
      </c>
      <c r="AC4145" s="1" t="s">
        <v>370</v>
      </c>
      <c r="AD4145">
        <v>48011</v>
      </c>
      <c r="AE4145">
        <v>50411</v>
      </c>
    </row>
    <row r="4146" spans="1:31" x14ac:dyDescent="0.3">
      <c r="A4146" s="1" t="s">
        <v>4980</v>
      </c>
      <c r="B4146" s="1" t="s">
        <v>100</v>
      </c>
      <c r="C4146" s="1" t="s">
        <v>77</v>
      </c>
      <c r="D4146" s="2">
        <v>43600</v>
      </c>
      <c r="E4146" s="2">
        <v>43742</v>
      </c>
      <c r="F4146" s="2" t="str">
        <f>TEXT(Sales[[#This Row],[OrderDate]],"dd")</f>
        <v>04</v>
      </c>
      <c r="G4146" s="2">
        <v>43768</v>
      </c>
      <c r="H4146" s="2">
        <v>43773</v>
      </c>
      <c r="I4146" s="1" t="s">
        <v>32</v>
      </c>
      <c r="J4146">
        <v>26</v>
      </c>
      <c r="K4146" s="1" t="s">
        <v>247</v>
      </c>
      <c r="L4146">
        <v>22</v>
      </c>
      <c r="M4146" s="1" t="s">
        <v>71</v>
      </c>
      <c r="N4146">
        <v>37</v>
      </c>
      <c r="O4146" s="1" t="s">
        <v>309</v>
      </c>
      <c r="P4146">
        <v>6</v>
      </c>
      <c r="Q4146">
        <v>7.4999999999999997E-2</v>
      </c>
      <c r="R4146">
        <v>3973.1</v>
      </c>
      <c r="S4146">
        <v>3019.556</v>
      </c>
      <c r="T4146">
        <v>18117.335999999999</v>
      </c>
      <c r="U4146">
        <v>22050.704999999998</v>
      </c>
      <c r="V4146">
        <f>Sales[[#This Row],[Total Revenue]]-Sales[[#This Row],[Total Buying]]</f>
        <v>3933.3689999999988</v>
      </c>
      <c r="W4146">
        <v>154</v>
      </c>
      <c r="X4146" s="1" t="s">
        <v>801</v>
      </c>
      <c r="Y4146" s="1" t="s">
        <v>532</v>
      </c>
      <c r="Z4146" s="1" t="s">
        <v>196</v>
      </c>
      <c r="AA4146" s="1" t="s">
        <v>197</v>
      </c>
      <c r="AB4146" s="1" t="s">
        <v>147</v>
      </c>
      <c r="AC4146" s="1" t="s">
        <v>197</v>
      </c>
      <c r="AD4146">
        <v>40159</v>
      </c>
      <c r="AE4146">
        <v>55902</v>
      </c>
    </row>
    <row r="4147" spans="1:31" x14ac:dyDescent="0.3">
      <c r="A4147" s="1" t="s">
        <v>4981</v>
      </c>
      <c r="B4147" s="1" t="s">
        <v>42</v>
      </c>
      <c r="C4147" s="1" t="s">
        <v>62</v>
      </c>
      <c r="D4147" s="2">
        <v>43600</v>
      </c>
      <c r="E4147" s="2">
        <v>43742</v>
      </c>
      <c r="F4147" s="2" t="str">
        <f>TEXT(Sales[[#This Row],[OrderDate]],"dd")</f>
        <v>04</v>
      </c>
      <c r="G4147" s="2">
        <v>43745</v>
      </c>
      <c r="H4147" s="2">
        <v>43755</v>
      </c>
      <c r="I4147" s="1" t="s">
        <v>32</v>
      </c>
      <c r="J4147">
        <v>22</v>
      </c>
      <c r="K4147" s="1" t="s">
        <v>85</v>
      </c>
      <c r="L4147">
        <v>26</v>
      </c>
      <c r="M4147" s="1" t="s">
        <v>215</v>
      </c>
      <c r="N4147">
        <v>2</v>
      </c>
      <c r="O4147" s="1" t="s">
        <v>394</v>
      </c>
      <c r="P4147">
        <v>7</v>
      </c>
      <c r="Q4147">
        <v>0.4</v>
      </c>
      <c r="R4147">
        <v>1943</v>
      </c>
      <c r="S4147">
        <v>1029.79</v>
      </c>
      <c r="T4147">
        <v>7208.53</v>
      </c>
      <c r="U4147">
        <v>8160.5999999999995</v>
      </c>
      <c r="V4147">
        <f>Sales[[#This Row],[Total Revenue]]-Sales[[#This Row],[Total Buying]]</f>
        <v>952.06999999999971</v>
      </c>
      <c r="W4147">
        <v>328</v>
      </c>
      <c r="X4147" s="1" t="s">
        <v>1081</v>
      </c>
      <c r="Y4147" s="1" t="s">
        <v>1082</v>
      </c>
      <c r="Z4147" s="1" t="s">
        <v>251</v>
      </c>
      <c r="AA4147" s="1" t="s">
        <v>252</v>
      </c>
      <c r="AB4147" s="1" t="s">
        <v>56</v>
      </c>
      <c r="AC4147" s="1" t="s">
        <v>252</v>
      </c>
      <c r="AD4147">
        <v>90433</v>
      </c>
      <c r="AE4147">
        <v>44648</v>
      </c>
    </row>
    <row r="4148" spans="1:31" x14ac:dyDescent="0.3">
      <c r="A4148" s="1" t="s">
        <v>4982</v>
      </c>
      <c r="B4148" s="1" t="s">
        <v>47</v>
      </c>
      <c r="C4148" s="1" t="s">
        <v>48</v>
      </c>
      <c r="D4148" s="2">
        <v>43700</v>
      </c>
      <c r="E4148" s="2">
        <v>43742</v>
      </c>
      <c r="F4148" s="2" t="str">
        <f>TEXT(Sales[[#This Row],[OrderDate]],"dd")</f>
        <v>04</v>
      </c>
      <c r="G4148" s="2">
        <v>43760</v>
      </c>
      <c r="H4148" s="2">
        <v>43761</v>
      </c>
      <c r="I4148" s="1" t="s">
        <v>32</v>
      </c>
      <c r="J4148">
        <v>16</v>
      </c>
      <c r="K4148" s="1" t="s">
        <v>270</v>
      </c>
      <c r="L4148">
        <v>14</v>
      </c>
      <c r="M4148" s="1" t="s">
        <v>122</v>
      </c>
      <c r="N4148">
        <v>28</v>
      </c>
      <c r="O4148" s="1" t="s">
        <v>135</v>
      </c>
      <c r="P4148">
        <v>7</v>
      </c>
      <c r="Q4148">
        <v>7.4999999999999997E-2</v>
      </c>
      <c r="R4148">
        <v>3879.3</v>
      </c>
      <c r="S4148">
        <v>2056.029</v>
      </c>
      <c r="T4148">
        <v>14392.203</v>
      </c>
      <c r="U4148">
        <v>25118.467499999999</v>
      </c>
      <c r="V4148">
        <f>Sales[[#This Row],[Total Revenue]]-Sales[[#This Row],[Total Buying]]</f>
        <v>10726.264499999999</v>
      </c>
      <c r="W4148">
        <v>1</v>
      </c>
      <c r="X4148" s="1" t="s">
        <v>52</v>
      </c>
      <c r="Y4148" s="1" t="s">
        <v>53</v>
      </c>
      <c r="Z4148" s="1" t="s">
        <v>54</v>
      </c>
      <c r="AA4148" s="1" t="s">
        <v>55</v>
      </c>
      <c r="AB4148" s="1" t="s">
        <v>56</v>
      </c>
      <c r="AC4148" s="1" t="s">
        <v>55</v>
      </c>
      <c r="AD4148">
        <v>89972</v>
      </c>
      <c r="AE4148">
        <v>31061</v>
      </c>
    </row>
    <row r="4149" spans="1:31" x14ac:dyDescent="0.3">
      <c r="A4149" s="1" t="s">
        <v>4983</v>
      </c>
      <c r="B4149" s="1" t="s">
        <v>47</v>
      </c>
      <c r="C4149" s="1" t="s">
        <v>77</v>
      </c>
      <c r="D4149" s="2">
        <v>43600</v>
      </c>
      <c r="E4149" s="2">
        <v>43742</v>
      </c>
      <c r="F4149" s="2" t="str">
        <f>TEXT(Sales[[#This Row],[OrderDate]],"dd")</f>
        <v>04</v>
      </c>
      <c r="G4149" s="2">
        <v>43768</v>
      </c>
      <c r="H4149" s="2">
        <v>43769</v>
      </c>
      <c r="I4149" s="1" t="s">
        <v>32</v>
      </c>
      <c r="J4149">
        <v>15</v>
      </c>
      <c r="K4149" s="1" t="s">
        <v>134</v>
      </c>
      <c r="L4149">
        <v>2</v>
      </c>
      <c r="M4149" s="1" t="s">
        <v>248</v>
      </c>
      <c r="N4149">
        <v>36</v>
      </c>
      <c r="O4149" s="1" t="s">
        <v>227</v>
      </c>
      <c r="P4149">
        <v>4</v>
      </c>
      <c r="Q4149">
        <v>0.05</v>
      </c>
      <c r="R4149">
        <v>1085.4000000000001</v>
      </c>
      <c r="S4149">
        <v>705.5100000000001</v>
      </c>
      <c r="T4149">
        <v>2822.0400000000004</v>
      </c>
      <c r="U4149">
        <v>4124.5200000000004</v>
      </c>
      <c r="V4149">
        <f>Sales[[#This Row],[Total Revenue]]-Sales[[#This Row],[Total Buying]]</f>
        <v>1302.48</v>
      </c>
      <c r="W4149">
        <v>189</v>
      </c>
      <c r="X4149" s="1" t="s">
        <v>625</v>
      </c>
      <c r="Y4149" s="1" t="s">
        <v>626</v>
      </c>
      <c r="Z4149" s="1" t="s">
        <v>369</v>
      </c>
      <c r="AA4149" s="1" t="s">
        <v>370</v>
      </c>
      <c r="AB4149" s="1" t="s">
        <v>147</v>
      </c>
      <c r="AC4149" s="1" t="s">
        <v>370</v>
      </c>
      <c r="AD4149">
        <v>39448</v>
      </c>
      <c r="AE4149">
        <v>34523</v>
      </c>
    </row>
    <row r="4150" spans="1:31" x14ac:dyDescent="0.3">
      <c r="A4150" s="1" t="s">
        <v>4984</v>
      </c>
      <c r="B4150" s="1" t="s">
        <v>30</v>
      </c>
      <c r="C4150" s="1" t="s">
        <v>48</v>
      </c>
      <c r="D4150" s="2">
        <v>43600</v>
      </c>
      <c r="E4150" s="2">
        <v>43742</v>
      </c>
      <c r="F4150" s="2" t="str">
        <f>TEXT(Sales[[#This Row],[OrderDate]],"dd")</f>
        <v>04</v>
      </c>
      <c r="G4150" s="2">
        <v>43744</v>
      </c>
      <c r="H4150" s="2">
        <v>43751</v>
      </c>
      <c r="I4150" s="1" t="s">
        <v>32</v>
      </c>
      <c r="J4150">
        <v>2</v>
      </c>
      <c r="K4150" s="1" t="s">
        <v>142</v>
      </c>
      <c r="L4150">
        <v>40</v>
      </c>
      <c r="M4150" s="1" t="s">
        <v>189</v>
      </c>
      <c r="N4150">
        <v>32</v>
      </c>
      <c r="O4150" s="1" t="s">
        <v>107</v>
      </c>
      <c r="P4150">
        <v>4</v>
      </c>
      <c r="Q4150">
        <v>0.15</v>
      </c>
      <c r="R4150">
        <v>2532.6</v>
      </c>
      <c r="S4150">
        <v>1013.04</v>
      </c>
      <c r="T4150">
        <v>4052.16</v>
      </c>
      <c r="U4150">
        <v>8610.84</v>
      </c>
      <c r="V4150">
        <f>Sales[[#This Row],[Total Revenue]]-Sales[[#This Row],[Total Buying]]</f>
        <v>4558.68</v>
      </c>
      <c r="W4150">
        <v>58</v>
      </c>
      <c r="X4150" s="1" t="s">
        <v>478</v>
      </c>
      <c r="Y4150" s="1" t="s">
        <v>191</v>
      </c>
      <c r="Z4150" s="1" t="s">
        <v>158</v>
      </c>
      <c r="AA4150" s="1" t="s">
        <v>159</v>
      </c>
      <c r="AB4150" s="1" t="s">
        <v>116</v>
      </c>
      <c r="AC4150" s="1" t="s">
        <v>159</v>
      </c>
      <c r="AD4150">
        <v>42720</v>
      </c>
      <c r="AE4150">
        <v>52392</v>
      </c>
    </row>
    <row r="4151" spans="1:31" x14ac:dyDescent="0.3">
      <c r="A4151" s="1" t="s">
        <v>4985</v>
      </c>
      <c r="B4151" s="1" t="s">
        <v>42</v>
      </c>
      <c r="C4151" s="1" t="s">
        <v>31</v>
      </c>
      <c r="D4151" s="2">
        <v>43700</v>
      </c>
      <c r="E4151" s="2">
        <v>43742</v>
      </c>
      <c r="F4151" s="2" t="str">
        <f>TEXT(Sales[[#This Row],[OrderDate]],"dd")</f>
        <v>04</v>
      </c>
      <c r="G4151" s="2">
        <v>43763</v>
      </c>
      <c r="H4151" s="2">
        <v>43767</v>
      </c>
      <c r="I4151" s="1" t="s">
        <v>32</v>
      </c>
      <c r="J4151">
        <v>24</v>
      </c>
      <c r="K4151" s="1" t="s">
        <v>58</v>
      </c>
      <c r="L4151">
        <v>42</v>
      </c>
      <c r="M4151" s="1" t="s">
        <v>363</v>
      </c>
      <c r="N4151">
        <v>33</v>
      </c>
      <c r="O4151" s="1" t="s">
        <v>75</v>
      </c>
      <c r="P4151">
        <v>1</v>
      </c>
      <c r="Q4151">
        <v>7.4999999999999997E-2</v>
      </c>
      <c r="R4151">
        <v>3939.6</v>
      </c>
      <c r="S4151">
        <v>1812.2160000000001</v>
      </c>
      <c r="T4151">
        <v>1812.2160000000001</v>
      </c>
      <c r="U4151">
        <v>3644.13</v>
      </c>
      <c r="V4151">
        <f>Sales[[#This Row],[Total Revenue]]-Sales[[#This Row],[Total Buying]]</f>
        <v>1831.914</v>
      </c>
      <c r="W4151">
        <v>231</v>
      </c>
      <c r="X4151" s="1" t="s">
        <v>569</v>
      </c>
      <c r="Y4151" s="1" t="s">
        <v>570</v>
      </c>
      <c r="Z4151" s="1" t="s">
        <v>316</v>
      </c>
      <c r="AA4151" s="1" t="s">
        <v>317</v>
      </c>
      <c r="AB4151" s="1" t="s">
        <v>56</v>
      </c>
      <c r="AC4151" s="1" t="s">
        <v>317</v>
      </c>
      <c r="AD4151">
        <v>100513</v>
      </c>
      <c r="AE4151">
        <v>50420</v>
      </c>
    </row>
    <row r="4152" spans="1:31" x14ac:dyDescent="0.3">
      <c r="A4152" s="1" t="s">
        <v>4986</v>
      </c>
      <c r="B4152" s="1" t="s">
        <v>30</v>
      </c>
      <c r="C4152" s="1" t="s">
        <v>424</v>
      </c>
      <c r="D4152" s="2">
        <v>43700</v>
      </c>
      <c r="E4152" s="2">
        <v>43743</v>
      </c>
      <c r="F4152" s="2" t="str">
        <f>TEXT(Sales[[#This Row],[OrderDate]],"dd")</f>
        <v>05</v>
      </c>
      <c r="G4152" s="2">
        <v>43768</v>
      </c>
      <c r="H4152" s="2">
        <v>43774</v>
      </c>
      <c r="I4152" s="1" t="s">
        <v>32</v>
      </c>
      <c r="J4152">
        <v>3</v>
      </c>
      <c r="K4152" s="1" t="s">
        <v>154</v>
      </c>
      <c r="L4152">
        <v>23</v>
      </c>
      <c r="M4152" s="1" t="s">
        <v>354</v>
      </c>
      <c r="N4152">
        <v>37</v>
      </c>
      <c r="O4152" s="1" t="s">
        <v>309</v>
      </c>
      <c r="P4152">
        <v>4</v>
      </c>
      <c r="Q4152">
        <v>0.1</v>
      </c>
      <c r="R4152">
        <v>1145.7</v>
      </c>
      <c r="S4152">
        <v>744.70500000000004</v>
      </c>
      <c r="T4152">
        <v>2978.82</v>
      </c>
      <c r="U4152">
        <v>4124.5200000000004</v>
      </c>
      <c r="V4152">
        <f>Sales[[#This Row],[Total Revenue]]-Sales[[#This Row],[Total Buying]]</f>
        <v>1145.7000000000003</v>
      </c>
      <c r="W4152">
        <v>70</v>
      </c>
      <c r="X4152" s="1" t="s">
        <v>535</v>
      </c>
      <c r="Y4152" s="1" t="s">
        <v>169</v>
      </c>
      <c r="Z4152" s="1" t="s">
        <v>158</v>
      </c>
      <c r="AA4152" s="1" t="s">
        <v>159</v>
      </c>
      <c r="AB4152" s="1" t="s">
        <v>116</v>
      </c>
      <c r="AC4152" s="1" t="s">
        <v>159</v>
      </c>
      <c r="AD4152">
        <v>485091</v>
      </c>
      <c r="AE4152">
        <v>66116</v>
      </c>
    </row>
    <row r="4153" spans="1:31" x14ac:dyDescent="0.3">
      <c r="A4153" s="1" t="s">
        <v>4987</v>
      </c>
      <c r="B4153" s="1" t="s">
        <v>47</v>
      </c>
      <c r="C4153" s="1" t="s">
        <v>48</v>
      </c>
      <c r="D4153" s="2">
        <v>43600</v>
      </c>
      <c r="E4153" s="2">
        <v>43743</v>
      </c>
      <c r="F4153" s="2" t="str">
        <f>TEXT(Sales[[#This Row],[OrderDate]],"dd")</f>
        <v>05</v>
      </c>
      <c r="G4153" s="2">
        <v>43765</v>
      </c>
      <c r="H4153" s="2">
        <v>43770</v>
      </c>
      <c r="I4153" s="1" t="s">
        <v>32</v>
      </c>
      <c r="J4153">
        <v>20</v>
      </c>
      <c r="K4153" s="1" t="s">
        <v>225</v>
      </c>
      <c r="L4153">
        <v>16</v>
      </c>
      <c r="M4153" s="1" t="s">
        <v>155</v>
      </c>
      <c r="N4153">
        <v>40</v>
      </c>
      <c r="O4153" s="1" t="s">
        <v>199</v>
      </c>
      <c r="P4153">
        <v>6</v>
      </c>
      <c r="Q4153">
        <v>7.4999999999999997E-2</v>
      </c>
      <c r="R4153">
        <v>1005</v>
      </c>
      <c r="S4153">
        <v>683.40000000000009</v>
      </c>
      <c r="T4153">
        <v>4100.4000000000005</v>
      </c>
      <c r="U4153">
        <v>5577.75</v>
      </c>
      <c r="V4153">
        <f>Sales[[#This Row],[Total Revenue]]-Sales[[#This Row],[Total Buying]]</f>
        <v>1477.3499999999995</v>
      </c>
      <c r="W4153">
        <v>8</v>
      </c>
      <c r="X4153" s="1" t="s">
        <v>395</v>
      </c>
      <c r="Y4153" s="1" t="s">
        <v>113</v>
      </c>
      <c r="Z4153" s="1" t="s">
        <v>114</v>
      </c>
      <c r="AA4153" s="1" t="s">
        <v>115</v>
      </c>
      <c r="AB4153" s="1" t="s">
        <v>116</v>
      </c>
      <c r="AC4153" s="1" t="s">
        <v>115</v>
      </c>
      <c r="AD4153">
        <v>79152</v>
      </c>
      <c r="AE4153">
        <v>46776</v>
      </c>
    </row>
    <row r="4154" spans="1:31" x14ac:dyDescent="0.3">
      <c r="A4154" s="1" t="s">
        <v>4988</v>
      </c>
      <c r="B4154" s="1" t="s">
        <v>47</v>
      </c>
      <c r="C4154" s="1" t="s">
        <v>31</v>
      </c>
      <c r="D4154" s="2">
        <v>43600</v>
      </c>
      <c r="E4154" s="2">
        <v>43743</v>
      </c>
      <c r="F4154" s="2" t="str">
        <f>TEXT(Sales[[#This Row],[OrderDate]],"dd")</f>
        <v>05</v>
      </c>
      <c r="G4154" s="2">
        <v>43762</v>
      </c>
      <c r="H4154" s="2">
        <v>43768</v>
      </c>
      <c r="I4154" s="1" t="s">
        <v>32</v>
      </c>
      <c r="J4154">
        <v>12</v>
      </c>
      <c r="K4154" s="1" t="s">
        <v>208</v>
      </c>
      <c r="L4154">
        <v>38</v>
      </c>
      <c r="M4154" s="1" t="s">
        <v>226</v>
      </c>
      <c r="N4154">
        <v>37</v>
      </c>
      <c r="O4154" s="1" t="s">
        <v>309</v>
      </c>
      <c r="P4154">
        <v>8</v>
      </c>
      <c r="Q4154">
        <v>0.15</v>
      </c>
      <c r="R4154">
        <v>247.9</v>
      </c>
      <c r="S4154">
        <v>156.17699999999999</v>
      </c>
      <c r="T4154">
        <v>1249.4159999999999</v>
      </c>
      <c r="U4154">
        <v>1685.72</v>
      </c>
      <c r="V4154">
        <f>Sales[[#This Row],[Total Revenue]]-Sales[[#This Row],[Total Buying]]</f>
        <v>436.30400000000009</v>
      </c>
      <c r="W4154">
        <v>246</v>
      </c>
      <c r="X4154" s="1" t="s">
        <v>1870</v>
      </c>
      <c r="Y4154" s="1" t="s">
        <v>1871</v>
      </c>
      <c r="Z4154" s="1" t="s">
        <v>732</v>
      </c>
      <c r="AA4154" s="1" t="s">
        <v>733</v>
      </c>
      <c r="AB4154" s="1" t="s">
        <v>40</v>
      </c>
      <c r="AC4154" s="1" t="s">
        <v>733</v>
      </c>
      <c r="AD4154">
        <v>43037</v>
      </c>
      <c r="AE4154">
        <v>32915</v>
      </c>
    </row>
    <row r="4155" spans="1:31" x14ac:dyDescent="0.3">
      <c r="A4155" s="1" t="s">
        <v>4989</v>
      </c>
      <c r="B4155" s="1" t="s">
        <v>30</v>
      </c>
      <c r="C4155" s="1" t="s">
        <v>424</v>
      </c>
      <c r="D4155" s="2">
        <v>43600</v>
      </c>
      <c r="E4155" s="2">
        <v>43743</v>
      </c>
      <c r="F4155" s="2" t="str">
        <f>TEXT(Sales[[#This Row],[OrderDate]],"dd")</f>
        <v>05</v>
      </c>
      <c r="G4155" s="2">
        <v>43752</v>
      </c>
      <c r="H4155" s="2">
        <v>43762</v>
      </c>
      <c r="I4155" s="1" t="s">
        <v>32</v>
      </c>
      <c r="J4155">
        <v>11</v>
      </c>
      <c r="K4155" s="1" t="s">
        <v>125</v>
      </c>
      <c r="L4155">
        <v>41</v>
      </c>
      <c r="M4155" s="1" t="s">
        <v>505</v>
      </c>
      <c r="N4155">
        <v>36</v>
      </c>
      <c r="O4155" s="1" t="s">
        <v>227</v>
      </c>
      <c r="P4155">
        <v>3</v>
      </c>
      <c r="Q4155">
        <v>0.05</v>
      </c>
      <c r="R4155">
        <v>3845.8</v>
      </c>
      <c r="S4155">
        <v>2845.8920000000003</v>
      </c>
      <c r="T4155">
        <v>8537.6760000000013</v>
      </c>
      <c r="U4155">
        <v>10960.53</v>
      </c>
      <c r="V4155">
        <f>Sales[[#This Row],[Total Revenue]]-Sales[[#This Row],[Total Buying]]</f>
        <v>2422.8539999999994</v>
      </c>
      <c r="W4155">
        <v>87</v>
      </c>
      <c r="X4155" s="1" t="s">
        <v>617</v>
      </c>
      <c r="Y4155" s="1" t="s">
        <v>618</v>
      </c>
      <c r="Z4155" s="1" t="s">
        <v>158</v>
      </c>
      <c r="AA4155" s="1" t="s">
        <v>159</v>
      </c>
      <c r="AB4155" s="1" t="s">
        <v>116</v>
      </c>
      <c r="AC4155" s="1" t="s">
        <v>159</v>
      </c>
      <c r="AD4155">
        <v>41730</v>
      </c>
      <c r="AE4155">
        <v>52157</v>
      </c>
    </row>
    <row r="4156" spans="1:31" x14ac:dyDescent="0.3">
      <c r="A4156" s="1" t="s">
        <v>4990</v>
      </c>
      <c r="B4156" s="1" t="s">
        <v>100</v>
      </c>
      <c r="C4156" s="1" t="s">
        <v>424</v>
      </c>
      <c r="D4156" s="2">
        <v>43700</v>
      </c>
      <c r="E4156" s="2">
        <v>43743</v>
      </c>
      <c r="F4156" s="2" t="str">
        <f>TEXT(Sales[[#This Row],[OrderDate]],"dd")</f>
        <v>05</v>
      </c>
      <c r="G4156" s="2">
        <v>43746</v>
      </c>
      <c r="H4156" s="2">
        <v>43754</v>
      </c>
      <c r="I4156" s="1" t="s">
        <v>32</v>
      </c>
      <c r="J4156">
        <v>25</v>
      </c>
      <c r="K4156" s="1" t="s">
        <v>333</v>
      </c>
      <c r="L4156">
        <v>12</v>
      </c>
      <c r="M4156" s="1" t="s">
        <v>380</v>
      </c>
      <c r="N4156">
        <v>39</v>
      </c>
      <c r="O4156" s="1" t="s">
        <v>288</v>
      </c>
      <c r="P4156">
        <v>2</v>
      </c>
      <c r="Q4156">
        <v>0.15</v>
      </c>
      <c r="R4156">
        <v>5038.4000000000005</v>
      </c>
      <c r="S4156">
        <v>3627.6480000000001</v>
      </c>
      <c r="T4156">
        <v>7255.2960000000003</v>
      </c>
      <c r="U4156">
        <v>8565.2800000000007</v>
      </c>
      <c r="V4156">
        <f>Sales[[#This Row],[Total Revenue]]-Sales[[#This Row],[Total Buying]]</f>
        <v>1309.9840000000004</v>
      </c>
      <c r="W4156">
        <v>70</v>
      </c>
      <c r="X4156" s="1" t="s">
        <v>535</v>
      </c>
      <c r="Y4156" s="1" t="s">
        <v>169</v>
      </c>
      <c r="Z4156" s="1" t="s">
        <v>158</v>
      </c>
      <c r="AA4156" s="1" t="s">
        <v>159</v>
      </c>
      <c r="AB4156" s="1" t="s">
        <v>116</v>
      </c>
      <c r="AC4156" s="1" t="s">
        <v>159</v>
      </c>
      <c r="AD4156">
        <v>485091</v>
      </c>
      <c r="AE4156">
        <v>66116</v>
      </c>
    </row>
    <row r="4157" spans="1:31" x14ac:dyDescent="0.3">
      <c r="A4157" s="1" t="s">
        <v>4991</v>
      </c>
      <c r="B4157" s="1" t="s">
        <v>30</v>
      </c>
      <c r="C4157" s="1" t="s">
        <v>62</v>
      </c>
      <c r="D4157" s="2">
        <v>43600</v>
      </c>
      <c r="E4157" s="2">
        <v>43743</v>
      </c>
      <c r="F4157" s="2" t="str">
        <f>TEXT(Sales[[#This Row],[OrderDate]],"dd")</f>
        <v>05</v>
      </c>
      <c r="G4157" s="2">
        <v>43746</v>
      </c>
      <c r="H4157" s="2">
        <v>43752</v>
      </c>
      <c r="I4157" s="1" t="s">
        <v>32</v>
      </c>
      <c r="J4157">
        <v>11</v>
      </c>
      <c r="K4157" s="1" t="s">
        <v>125</v>
      </c>
      <c r="L4157">
        <v>3</v>
      </c>
      <c r="M4157" s="1" t="s">
        <v>175</v>
      </c>
      <c r="N4157">
        <v>10</v>
      </c>
      <c r="O4157" s="1" t="s">
        <v>162</v>
      </c>
      <c r="P4157">
        <v>3</v>
      </c>
      <c r="Q4157">
        <v>0.3</v>
      </c>
      <c r="R4157">
        <v>254.6</v>
      </c>
      <c r="S4157">
        <v>162.94399999999999</v>
      </c>
      <c r="T4157">
        <v>488.83199999999999</v>
      </c>
      <c r="U4157">
        <v>534.66</v>
      </c>
      <c r="V4157">
        <f>Sales[[#This Row],[Total Revenue]]-Sales[[#This Row],[Total Buying]]</f>
        <v>45.827999999999975</v>
      </c>
      <c r="W4157">
        <v>300</v>
      </c>
      <c r="X4157" s="1" t="s">
        <v>1918</v>
      </c>
      <c r="Y4157" s="1" t="s">
        <v>1919</v>
      </c>
      <c r="Z4157" s="1" t="s">
        <v>1920</v>
      </c>
      <c r="AA4157" s="1" t="s">
        <v>1921</v>
      </c>
      <c r="AB4157" s="1" t="s">
        <v>147</v>
      </c>
      <c r="AC4157" s="1" t="s">
        <v>1921</v>
      </c>
      <c r="AD4157">
        <v>65538</v>
      </c>
      <c r="AE4157">
        <v>52494</v>
      </c>
    </row>
    <row r="4158" spans="1:31" x14ac:dyDescent="0.3">
      <c r="A4158" s="1" t="s">
        <v>4992</v>
      </c>
      <c r="B4158" s="1" t="s">
        <v>30</v>
      </c>
      <c r="C4158" s="1" t="s">
        <v>48</v>
      </c>
      <c r="D4158" s="2">
        <v>43600</v>
      </c>
      <c r="E4158" s="2">
        <v>43744</v>
      </c>
      <c r="F4158" s="2" t="str">
        <f>TEXT(Sales[[#This Row],[OrderDate]],"dd")</f>
        <v>06</v>
      </c>
      <c r="G4158" s="2">
        <v>43761</v>
      </c>
      <c r="H4158" s="2">
        <v>43765</v>
      </c>
      <c r="I4158" s="1" t="s">
        <v>32</v>
      </c>
      <c r="J4158">
        <v>8</v>
      </c>
      <c r="K4158" s="1" t="s">
        <v>105</v>
      </c>
      <c r="L4158">
        <v>30</v>
      </c>
      <c r="M4158" s="1" t="s">
        <v>166</v>
      </c>
      <c r="N4158">
        <v>13</v>
      </c>
      <c r="O4158" s="1" t="s">
        <v>193</v>
      </c>
      <c r="P4158">
        <v>7</v>
      </c>
      <c r="Q4158">
        <v>0.1</v>
      </c>
      <c r="R4158">
        <v>2559.4</v>
      </c>
      <c r="S4158">
        <v>2098.7080000000001</v>
      </c>
      <c r="T4158">
        <v>14690.956</v>
      </c>
      <c r="U4158">
        <v>16124.220000000001</v>
      </c>
      <c r="V4158">
        <f>Sales[[#This Row],[Total Revenue]]-Sales[[#This Row],[Total Buying]]</f>
        <v>1433.264000000001</v>
      </c>
      <c r="W4158">
        <v>55</v>
      </c>
      <c r="X4158" s="1" t="s">
        <v>460</v>
      </c>
      <c r="Y4158" s="1" t="s">
        <v>461</v>
      </c>
      <c r="Z4158" s="1" t="s">
        <v>158</v>
      </c>
      <c r="AA4158" s="1" t="s">
        <v>159</v>
      </c>
      <c r="AB4158" s="1" t="s">
        <v>116</v>
      </c>
      <c r="AC4158" s="1" t="s">
        <v>159</v>
      </c>
      <c r="AD4158">
        <v>47375</v>
      </c>
      <c r="AE4158">
        <v>54114</v>
      </c>
    </row>
    <row r="4159" spans="1:31" x14ac:dyDescent="0.3">
      <c r="A4159" s="1" t="s">
        <v>4993</v>
      </c>
      <c r="B4159" s="1" t="s">
        <v>30</v>
      </c>
      <c r="C4159" s="1" t="s">
        <v>77</v>
      </c>
      <c r="D4159" s="2">
        <v>43600</v>
      </c>
      <c r="E4159" s="2">
        <v>43744</v>
      </c>
      <c r="F4159" s="2" t="str">
        <f>TEXT(Sales[[#This Row],[OrderDate]],"dd")</f>
        <v>06</v>
      </c>
      <c r="G4159" s="2">
        <v>43759</v>
      </c>
      <c r="H4159" s="2">
        <v>43765</v>
      </c>
      <c r="I4159" s="1" t="s">
        <v>32</v>
      </c>
      <c r="J4159">
        <v>4</v>
      </c>
      <c r="K4159" s="1" t="s">
        <v>70</v>
      </c>
      <c r="L4159">
        <v>21</v>
      </c>
      <c r="M4159" s="1" t="s">
        <v>63</v>
      </c>
      <c r="N4159">
        <v>33</v>
      </c>
      <c r="O4159" s="1" t="s">
        <v>75</v>
      </c>
      <c r="P4159">
        <v>5</v>
      </c>
      <c r="Q4159">
        <v>0.05</v>
      </c>
      <c r="R4159">
        <v>1976.5</v>
      </c>
      <c r="S4159">
        <v>1067.3100000000002</v>
      </c>
      <c r="T4159">
        <v>5336.5500000000011</v>
      </c>
      <c r="U4159">
        <v>9388.375</v>
      </c>
      <c r="V4159">
        <f>Sales[[#This Row],[Total Revenue]]-Sales[[#This Row],[Total Buying]]</f>
        <v>4051.8249999999989</v>
      </c>
      <c r="W4159">
        <v>164</v>
      </c>
      <c r="X4159" s="1" t="s">
        <v>1754</v>
      </c>
      <c r="Y4159" s="1" t="s">
        <v>532</v>
      </c>
      <c r="Z4159" s="1" t="s">
        <v>196</v>
      </c>
      <c r="AA4159" s="1" t="s">
        <v>197</v>
      </c>
      <c r="AB4159" s="1" t="s">
        <v>147</v>
      </c>
      <c r="AC4159" s="1" t="s">
        <v>197</v>
      </c>
      <c r="AD4159">
        <v>50680</v>
      </c>
      <c r="AE4159">
        <v>65608</v>
      </c>
    </row>
    <row r="4160" spans="1:31" x14ac:dyDescent="0.3">
      <c r="A4160" s="1" t="s">
        <v>4994</v>
      </c>
      <c r="B4160" s="1" t="s">
        <v>100</v>
      </c>
      <c r="C4160" s="1" t="s">
        <v>62</v>
      </c>
      <c r="D4160" s="2">
        <v>43600</v>
      </c>
      <c r="E4160" s="2">
        <v>43744</v>
      </c>
      <c r="F4160" s="2" t="str">
        <f>TEXT(Sales[[#This Row],[OrderDate]],"dd")</f>
        <v>06</v>
      </c>
      <c r="G4160" s="2">
        <v>43772</v>
      </c>
      <c r="H4160" s="2">
        <v>43773</v>
      </c>
      <c r="I4160" s="1" t="s">
        <v>32</v>
      </c>
      <c r="J4160">
        <v>27</v>
      </c>
      <c r="K4160" s="1" t="s">
        <v>179</v>
      </c>
      <c r="L4160">
        <v>16</v>
      </c>
      <c r="M4160" s="1" t="s">
        <v>155</v>
      </c>
      <c r="N4160">
        <v>7</v>
      </c>
      <c r="O4160" s="1" t="s">
        <v>260</v>
      </c>
      <c r="P4160">
        <v>1</v>
      </c>
      <c r="Q4160">
        <v>0.15</v>
      </c>
      <c r="R4160">
        <v>194.3</v>
      </c>
      <c r="S4160">
        <v>163.21200000000002</v>
      </c>
      <c r="T4160">
        <v>163.21200000000002</v>
      </c>
      <c r="U4160">
        <v>165.155</v>
      </c>
      <c r="V4160">
        <f>Sales[[#This Row],[Total Revenue]]-Sales[[#This Row],[Total Buying]]</f>
        <v>1.9429999999999836</v>
      </c>
      <c r="W4160">
        <v>319</v>
      </c>
      <c r="X4160" s="1" t="s">
        <v>987</v>
      </c>
      <c r="Y4160" s="1" t="s">
        <v>988</v>
      </c>
      <c r="Z4160" s="1" t="s">
        <v>251</v>
      </c>
      <c r="AA4160" s="1" t="s">
        <v>252</v>
      </c>
      <c r="AB4160" s="1" t="s">
        <v>56</v>
      </c>
      <c r="AC4160" s="1" t="s">
        <v>252</v>
      </c>
      <c r="AD4160">
        <v>273457</v>
      </c>
      <c r="AE4160">
        <v>53214</v>
      </c>
    </row>
    <row r="4161" spans="1:31" x14ac:dyDescent="0.3">
      <c r="A4161" s="1" t="s">
        <v>4995</v>
      </c>
      <c r="B4161" s="1" t="s">
        <v>47</v>
      </c>
      <c r="C4161" s="1" t="s">
        <v>48</v>
      </c>
      <c r="D4161" s="2">
        <v>43700</v>
      </c>
      <c r="E4161" s="2">
        <v>43744</v>
      </c>
      <c r="F4161" s="2" t="str">
        <f>TEXT(Sales[[#This Row],[OrderDate]],"dd")</f>
        <v>06</v>
      </c>
      <c r="G4161" s="2">
        <v>43755</v>
      </c>
      <c r="H4161" s="2">
        <v>43763</v>
      </c>
      <c r="I4161" s="1" t="s">
        <v>32</v>
      </c>
      <c r="J4161">
        <v>19</v>
      </c>
      <c r="K4161" s="1" t="s">
        <v>97</v>
      </c>
      <c r="L4161">
        <v>23</v>
      </c>
      <c r="M4161" s="1" t="s">
        <v>354</v>
      </c>
      <c r="N4161">
        <v>12</v>
      </c>
      <c r="O4161" s="1" t="s">
        <v>35</v>
      </c>
      <c r="P4161">
        <v>5</v>
      </c>
      <c r="Q4161">
        <v>0.2</v>
      </c>
      <c r="R4161">
        <v>5587.8</v>
      </c>
      <c r="S4161">
        <v>2738.0219999999999</v>
      </c>
      <c r="T4161">
        <v>13690.11</v>
      </c>
      <c r="U4161">
        <v>22351.199999999997</v>
      </c>
      <c r="V4161">
        <f>Sales[[#This Row],[Total Revenue]]-Sales[[#This Row],[Total Buying]]</f>
        <v>8661.0899999999965</v>
      </c>
      <c r="W4161">
        <v>41</v>
      </c>
      <c r="X4161" s="1" t="s">
        <v>1036</v>
      </c>
      <c r="Y4161" s="1" t="s">
        <v>186</v>
      </c>
      <c r="Z4161" s="1" t="s">
        <v>158</v>
      </c>
      <c r="AA4161" s="1" t="s">
        <v>159</v>
      </c>
      <c r="AB4161" s="1" t="s">
        <v>116</v>
      </c>
      <c r="AC4161" s="1" t="s">
        <v>159</v>
      </c>
      <c r="AD4161">
        <v>46713</v>
      </c>
      <c r="AE4161">
        <v>65096</v>
      </c>
    </row>
    <row r="4162" spans="1:31" x14ac:dyDescent="0.3">
      <c r="A4162" s="1" t="s">
        <v>4996</v>
      </c>
      <c r="B4162" s="1" t="s">
        <v>30</v>
      </c>
      <c r="C4162" s="1" t="s">
        <v>77</v>
      </c>
      <c r="D4162" s="2">
        <v>43600</v>
      </c>
      <c r="E4162" s="2">
        <v>43744</v>
      </c>
      <c r="F4162" s="2" t="str">
        <f>TEXT(Sales[[#This Row],[OrderDate]],"dd")</f>
        <v>06</v>
      </c>
      <c r="G4162" s="2">
        <v>43751</v>
      </c>
      <c r="H4162" s="2">
        <v>43753</v>
      </c>
      <c r="I4162" s="1" t="s">
        <v>32</v>
      </c>
      <c r="J4162">
        <v>9</v>
      </c>
      <c r="K4162" s="1" t="s">
        <v>214</v>
      </c>
      <c r="L4162">
        <v>37</v>
      </c>
      <c r="M4162" s="1" t="s">
        <v>498</v>
      </c>
      <c r="N4162">
        <v>18</v>
      </c>
      <c r="O4162" s="1" t="s">
        <v>364</v>
      </c>
      <c r="P4162">
        <v>3</v>
      </c>
      <c r="Q4162">
        <v>0.1</v>
      </c>
      <c r="R4162">
        <v>3973.1</v>
      </c>
      <c r="S4162">
        <v>3019.556</v>
      </c>
      <c r="T4162">
        <v>9058.6679999999997</v>
      </c>
      <c r="U4162">
        <v>10727.369999999999</v>
      </c>
      <c r="V4162">
        <f>Sales[[#This Row],[Total Revenue]]-Sales[[#This Row],[Total Buying]]</f>
        <v>1668.7019999999993</v>
      </c>
      <c r="W4162">
        <v>196</v>
      </c>
      <c r="X4162" s="1" t="s">
        <v>217</v>
      </c>
      <c r="Y4162" s="1" t="s">
        <v>218</v>
      </c>
      <c r="Z4162" s="1" t="s">
        <v>219</v>
      </c>
      <c r="AA4162" s="1" t="s">
        <v>220</v>
      </c>
      <c r="AB4162" s="1" t="s">
        <v>147</v>
      </c>
      <c r="AC4162" s="1" t="s">
        <v>220</v>
      </c>
      <c r="AD4162">
        <v>74830</v>
      </c>
      <c r="AE4162">
        <v>72463</v>
      </c>
    </row>
    <row r="4163" spans="1:31" x14ac:dyDescent="0.3">
      <c r="A4163" s="1" t="s">
        <v>4997</v>
      </c>
      <c r="B4163" s="1" t="s">
        <v>47</v>
      </c>
      <c r="C4163" s="1" t="s">
        <v>62</v>
      </c>
      <c r="D4163" s="2">
        <v>43600</v>
      </c>
      <c r="E4163" s="2">
        <v>43744</v>
      </c>
      <c r="F4163" s="2" t="str">
        <f>TEXT(Sales[[#This Row],[OrderDate]],"dd")</f>
        <v>06</v>
      </c>
      <c r="G4163" s="2">
        <v>43766</v>
      </c>
      <c r="H4163" s="2">
        <v>43774</v>
      </c>
      <c r="I4163" s="1" t="s">
        <v>32</v>
      </c>
      <c r="J4163">
        <v>19</v>
      </c>
      <c r="K4163" s="1" t="s">
        <v>97</v>
      </c>
      <c r="L4163">
        <v>10</v>
      </c>
      <c r="M4163" s="1" t="s">
        <v>273</v>
      </c>
      <c r="N4163">
        <v>39</v>
      </c>
      <c r="O4163" s="1" t="s">
        <v>288</v>
      </c>
      <c r="P4163">
        <v>7</v>
      </c>
      <c r="Q4163">
        <v>7.4999999999999997E-2</v>
      </c>
      <c r="R4163">
        <v>5286.3</v>
      </c>
      <c r="S4163">
        <v>2590.2870000000003</v>
      </c>
      <c r="T4163">
        <v>18132.009000000002</v>
      </c>
      <c r="U4163">
        <v>34228.792500000003</v>
      </c>
      <c r="V4163">
        <f>Sales[[#This Row],[Total Revenue]]-Sales[[#This Row],[Total Buying]]</f>
        <v>16096.783500000001</v>
      </c>
      <c r="W4163">
        <v>279</v>
      </c>
      <c r="X4163" s="1" t="s">
        <v>768</v>
      </c>
      <c r="Y4163" s="1" t="s">
        <v>769</v>
      </c>
      <c r="Z4163" s="1" t="s">
        <v>145</v>
      </c>
      <c r="AA4163" s="1" t="s">
        <v>146</v>
      </c>
      <c r="AB4163" s="1" t="s">
        <v>147</v>
      </c>
      <c r="AC4163" s="1" t="s">
        <v>146</v>
      </c>
      <c r="AD4163">
        <v>133039</v>
      </c>
      <c r="AE4163">
        <v>33604</v>
      </c>
    </row>
    <row r="4164" spans="1:31" x14ac:dyDescent="0.3">
      <c r="A4164" s="1" t="s">
        <v>4998</v>
      </c>
      <c r="B4164" s="1" t="s">
        <v>42</v>
      </c>
      <c r="C4164" s="1" t="s">
        <v>62</v>
      </c>
      <c r="D4164" s="2">
        <v>43700</v>
      </c>
      <c r="E4164" s="2">
        <v>43744</v>
      </c>
      <c r="F4164" s="2" t="str">
        <f>TEXT(Sales[[#This Row],[OrderDate]],"dd")</f>
        <v>06</v>
      </c>
      <c r="G4164" s="2">
        <v>43770</v>
      </c>
      <c r="H4164" s="2">
        <v>43776</v>
      </c>
      <c r="I4164" s="1" t="s">
        <v>32</v>
      </c>
      <c r="J4164">
        <v>21</v>
      </c>
      <c r="K4164" s="1" t="s">
        <v>43</v>
      </c>
      <c r="L4164">
        <v>26</v>
      </c>
      <c r="M4164" s="1" t="s">
        <v>215</v>
      </c>
      <c r="N4164">
        <v>22</v>
      </c>
      <c r="O4164" s="1" t="s">
        <v>128</v>
      </c>
      <c r="P4164">
        <v>6</v>
      </c>
      <c r="Q4164">
        <v>0.3</v>
      </c>
      <c r="R4164">
        <v>6411.9000000000005</v>
      </c>
      <c r="S4164">
        <v>2564.7600000000002</v>
      </c>
      <c r="T4164">
        <v>15388.560000000001</v>
      </c>
      <c r="U4164">
        <v>26929.98</v>
      </c>
      <c r="V4164">
        <f>Sales[[#This Row],[Total Revenue]]-Sales[[#This Row],[Total Buying]]</f>
        <v>11541.419999999998</v>
      </c>
      <c r="W4164">
        <v>288</v>
      </c>
      <c r="X4164" s="1" t="s">
        <v>690</v>
      </c>
      <c r="Y4164" s="1" t="s">
        <v>691</v>
      </c>
      <c r="Z4164" s="1" t="s">
        <v>298</v>
      </c>
      <c r="AA4164" s="1" t="s">
        <v>299</v>
      </c>
      <c r="AB4164" s="1" t="s">
        <v>116</v>
      </c>
      <c r="AC4164" s="1" t="s">
        <v>299</v>
      </c>
      <c r="AD4164">
        <v>66093</v>
      </c>
      <c r="AE4164">
        <v>43101</v>
      </c>
    </row>
    <row r="4165" spans="1:31" x14ac:dyDescent="0.3">
      <c r="A4165" s="1" t="s">
        <v>4999</v>
      </c>
      <c r="B4165" s="1" t="s">
        <v>30</v>
      </c>
      <c r="C4165" s="1" t="s">
        <v>48</v>
      </c>
      <c r="D4165" s="2">
        <v>43600</v>
      </c>
      <c r="E4165" s="2">
        <v>43744</v>
      </c>
      <c r="F4165" s="2" t="str">
        <f>TEXT(Sales[[#This Row],[OrderDate]],"dd")</f>
        <v>06</v>
      </c>
      <c r="G4165" s="2">
        <v>43767</v>
      </c>
      <c r="H4165" s="2">
        <v>43769</v>
      </c>
      <c r="I4165" s="1" t="s">
        <v>32</v>
      </c>
      <c r="J4165">
        <v>4</v>
      </c>
      <c r="K4165" s="1" t="s">
        <v>70</v>
      </c>
      <c r="L4165">
        <v>17</v>
      </c>
      <c r="M4165" s="1" t="s">
        <v>278</v>
      </c>
      <c r="N4165">
        <v>17</v>
      </c>
      <c r="O4165" s="1" t="s">
        <v>180</v>
      </c>
      <c r="P4165">
        <v>7</v>
      </c>
      <c r="Q4165">
        <v>0.05</v>
      </c>
      <c r="R4165">
        <v>3865.9</v>
      </c>
      <c r="S4165">
        <v>1739.655</v>
      </c>
      <c r="T4165">
        <v>12177.584999999999</v>
      </c>
      <c r="U4165">
        <v>25708.235000000001</v>
      </c>
      <c r="V4165">
        <f>Sales[[#This Row],[Total Revenue]]-Sales[[#This Row],[Total Buying]]</f>
        <v>13530.650000000001</v>
      </c>
      <c r="W4165">
        <v>16</v>
      </c>
      <c r="X4165" s="1" t="s">
        <v>1231</v>
      </c>
      <c r="Y4165" s="1" t="s">
        <v>294</v>
      </c>
      <c r="Z4165" s="1" t="s">
        <v>158</v>
      </c>
      <c r="AA4165" s="1" t="s">
        <v>159</v>
      </c>
      <c r="AB4165" s="1" t="s">
        <v>116</v>
      </c>
      <c r="AC4165" s="1" t="s">
        <v>159</v>
      </c>
      <c r="AD4165">
        <v>99670</v>
      </c>
      <c r="AE4165">
        <v>60752</v>
      </c>
    </row>
    <row r="4166" spans="1:31" x14ac:dyDescent="0.3">
      <c r="A4166" s="1" t="s">
        <v>5000</v>
      </c>
      <c r="B4166" s="1" t="s">
        <v>47</v>
      </c>
      <c r="C4166" s="1" t="s">
        <v>239</v>
      </c>
      <c r="D4166" s="2">
        <v>43700</v>
      </c>
      <c r="E4166" s="2">
        <v>43744</v>
      </c>
      <c r="F4166" s="2" t="str">
        <f>TEXT(Sales[[#This Row],[OrderDate]],"dd")</f>
        <v>06</v>
      </c>
      <c r="G4166" s="2">
        <v>43749</v>
      </c>
      <c r="H4166" s="2">
        <v>43752</v>
      </c>
      <c r="I4166" s="1" t="s">
        <v>32</v>
      </c>
      <c r="J4166">
        <v>15</v>
      </c>
      <c r="K4166" s="1" t="s">
        <v>134</v>
      </c>
      <c r="L4166">
        <v>40</v>
      </c>
      <c r="M4166" s="1" t="s">
        <v>189</v>
      </c>
      <c r="N4166">
        <v>14</v>
      </c>
      <c r="O4166" s="1" t="s">
        <v>438</v>
      </c>
      <c r="P4166">
        <v>7</v>
      </c>
      <c r="Q4166">
        <v>0.05</v>
      </c>
      <c r="R4166">
        <v>1011.7</v>
      </c>
      <c r="S4166">
        <v>414.79699999999997</v>
      </c>
      <c r="T4166">
        <v>2903.5789999999997</v>
      </c>
      <c r="U4166">
        <v>6727.8050000000003</v>
      </c>
      <c r="V4166">
        <f>Sales[[#This Row],[Total Revenue]]-Sales[[#This Row],[Total Buying]]</f>
        <v>3824.2260000000006</v>
      </c>
      <c r="W4166">
        <v>350</v>
      </c>
      <c r="X4166" s="1" t="s">
        <v>974</v>
      </c>
      <c r="Y4166" s="1" t="s">
        <v>1253</v>
      </c>
      <c r="Z4166" s="1" t="s">
        <v>242</v>
      </c>
      <c r="AA4166" s="1" t="s">
        <v>243</v>
      </c>
      <c r="AB4166" s="1" t="s">
        <v>56</v>
      </c>
      <c r="AC4166" s="1" t="s">
        <v>243</v>
      </c>
      <c r="AD4166">
        <v>98441</v>
      </c>
      <c r="AE4166">
        <v>105763</v>
      </c>
    </row>
    <row r="4167" spans="1:31" x14ac:dyDescent="0.3">
      <c r="A4167" s="1" t="s">
        <v>5001</v>
      </c>
      <c r="B4167" s="1" t="s">
        <v>47</v>
      </c>
      <c r="C4167" s="1" t="s">
        <v>48</v>
      </c>
      <c r="D4167" s="2">
        <v>43600</v>
      </c>
      <c r="E4167" s="2">
        <v>43745</v>
      </c>
      <c r="F4167" s="2" t="str">
        <f>TEXT(Sales[[#This Row],[OrderDate]],"dd")</f>
        <v>07</v>
      </c>
      <c r="G4167" s="2">
        <v>43770</v>
      </c>
      <c r="H4167" s="2">
        <v>43776</v>
      </c>
      <c r="I4167" s="1" t="s">
        <v>32</v>
      </c>
      <c r="J4167">
        <v>12</v>
      </c>
      <c r="K4167" s="1" t="s">
        <v>208</v>
      </c>
      <c r="L4167">
        <v>8</v>
      </c>
      <c r="M4167" s="1" t="s">
        <v>98</v>
      </c>
      <c r="N4167">
        <v>37</v>
      </c>
      <c r="O4167" s="1" t="s">
        <v>309</v>
      </c>
      <c r="P4167">
        <v>8</v>
      </c>
      <c r="Q4167">
        <v>0.05</v>
      </c>
      <c r="R4167">
        <v>3852.5</v>
      </c>
      <c r="S4167">
        <v>2927.9</v>
      </c>
      <c r="T4167">
        <v>23423.200000000001</v>
      </c>
      <c r="U4167">
        <v>29279</v>
      </c>
      <c r="V4167">
        <f>Sales[[#This Row],[Total Revenue]]-Sales[[#This Row],[Total Buying]]</f>
        <v>5855.7999999999993</v>
      </c>
      <c r="W4167">
        <v>34</v>
      </c>
      <c r="X4167" s="1" t="s">
        <v>3382</v>
      </c>
      <c r="Y4167" s="1" t="s">
        <v>1047</v>
      </c>
      <c r="Z4167" s="1" t="s">
        <v>158</v>
      </c>
      <c r="AA4167" s="1" t="s">
        <v>159</v>
      </c>
      <c r="AB4167" s="1" t="s">
        <v>116</v>
      </c>
      <c r="AC4167" s="1" t="s">
        <v>159</v>
      </c>
      <c r="AD4167">
        <v>34623</v>
      </c>
      <c r="AE4167">
        <v>67364</v>
      </c>
    </row>
    <row r="4168" spans="1:31" x14ac:dyDescent="0.3">
      <c r="A4168" s="1" t="s">
        <v>5002</v>
      </c>
      <c r="B4168" s="1" t="s">
        <v>47</v>
      </c>
      <c r="C4168" s="1" t="s">
        <v>77</v>
      </c>
      <c r="D4168" s="2">
        <v>43600</v>
      </c>
      <c r="E4168" s="2">
        <v>43745</v>
      </c>
      <c r="F4168" s="2" t="str">
        <f>TEXT(Sales[[#This Row],[OrderDate]],"dd")</f>
        <v>07</v>
      </c>
      <c r="G4168" s="2">
        <v>43753</v>
      </c>
      <c r="H4168" s="2">
        <v>43762</v>
      </c>
      <c r="I4168" s="1" t="s">
        <v>32</v>
      </c>
      <c r="J4168">
        <v>13</v>
      </c>
      <c r="K4168" s="1" t="s">
        <v>88</v>
      </c>
      <c r="L4168">
        <v>27</v>
      </c>
      <c r="M4168" s="1" t="s">
        <v>560</v>
      </c>
      <c r="N4168">
        <v>39</v>
      </c>
      <c r="O4168" s="1" t="s">
        <v>288</v>
      </c>
      <c r="P4168">
        <v>5</v>
      </c>
      <c r="Q4168">
        <v>0.1</v>
      </c>
      <c r="R4168">
        <v>1701.8</v>
      </c>
      <c r="S4168">
        <v>1123.1880000000001</v>
      </c>
      <c r="T4168">
        <v>5615.9400000000005</v>
      </c>
      <c r="U4168">
        <v>7658.0999999999995</v>
      </c>
      <c r="V4168">
        <f>Sales[[#This Row],[Total Revenue]]-Sales[[#This Row],[Total Buying]]</f>
        <v>2042.1599999999989</v>
      </c>
      <c r="W4168">
        <v>95</v>
      </c>
      <c r="X4168" s="1" t="s">
        <v>645</v>
      </c>
      <c r="Y4168" s="1" t="s">
        <v>646</v>
      </c>
      <c r="Z4168" s="1" t="s">
        <v>400</v>
      </c>
      <c r="AA4168" s="1" t="s">
        <v>401</v>
      </c>
      <c r="AB4168" s="1" t="s">
        <v>116</v>
      </c>
      <c r="AC4168" s="1" t="s">
        <v>401</v>
      </c>
      <c r="AD4168">
        <v>275795</v>
      </c>
      <c r="AE4168">
        <v>53637</v>
      </c>
    </row>
    <row r="4169" spans="1:31" x14ac:dyDescent="0.3">
      <c r="A4169" s="1" t="s">
        <v>5003</v>
      </c>
      <c r="B4169" s="1" t="s">
        <v>47</v>
      </c>
      <c r="C4169" s="1" t="s">
        <v>77</v>
      </c>
      <c r="D4169" s="2">
        <v>43600</v>
      </c>
      <c r="E4169" s="2">
        <v>43745</v>
      </c>
      <c r="F4169" s="2" t="str">
        <f>TEXT(Sales[[#This Row],[OrderDate]],"dd")</f>
        <v>07</v>
      </c>
      <c r="G4169" s="2">
        <v>43773</v>
      </c>
      <c r="H4169" s="2">
        <v>43780</v>
      </c>
      <c r="I4169" s="1" t="s">
        <v>32</v>
      </c>
      <c r="J4169">
        <v>13</v>
      </c>
      <c r="K4169" s="1" t="s">
        <v>88</v>
      </c>
      <c r="L4169">
        <v>50</v>
      </c>
      <c r="M4169" s="1" t="s">
        <v>427</v>
      </c>
      <c r="N4169">
        <v>41</v>
      </c>
      <c r="O4169" s="1" t="s">
        <v>60</v>
      </c>
      <c r="P4169">
        <v>1</v>
      </c>
      <c r="Q4169">
        <v>0.1</v>
      </c>
      <c r="R4169">
        <v>201</v>
      </c>
      <c r="S4169">
        <v>148.74</v>
      </c>
      <c r="T4169">
        <v>148.74</v>
      </c>
      <c r="U4169">
        <v>180.9</v>
      </c>
      <c r="V4169">
        <f>Sales[[#This Row],[Total Revenue]]-Sales[[#This Row],[Total Buying]]</f>
        <v>32.159999999999997</v>
      </c>
      <c r="W4169">
        <v>169</v>
      </c>
      <c r="X4169" s="1" t="s">
        <v>531</v>
      </c>
      <c r="Y4169" s="1" t="s">
        <v>532</v>
      </c>
      <c r="Z4169" s="1" t="s">
        <v>196</v>
      </c>
      <c r="AA4169" s="1" t="s">
        <v>197</v>
      </c>
      <c r="AB4169" s="1" t="s">
        <v>147</v>
      </c>
      <c r="AC4169" s="1" t="s">
        <v>197</v>
      </c>
      <c r="AD4169">
        <v>42938</v>
      </c>
      <c r="AE4169">
        <v>77545</v>
      </c>
    </row>
    <row r="4170" spans="1:31" x14ac:dyDescent="0.3">
      <c r="A4170" s="1" t="s">
        <v>5004</v>
      </c>
      <c r="B4170" s="1" t="s">
        <v>47</v>
      </c>
      <c r="C4170" s="1" t="s">
        <v>77</v>
      </c>
      <c r="D4170" s="2">
        <v>43600</v>
      </c>
      <c r="E4170" s="2">
        <v>43745</v>
      </c>
      <c r="F4170" s="2" t="str">
        <f>TEXT(Sales[[#This Row],[OrderDate]],"dd")</f>
        <v>07</v>
      </c>
      <c r="G4170" s="2">
        <v>43765</v>
      </c>
      <c r="H4170" s="2">
        <v>43769</v>
      </c>
      <c r="I4170" s="1" t="s">
        <v>32</v>
      </c>
      <c r="J4170">
        <v>19</v>
      </c>
      <c r="K4170" s="1" t="s">
        <v>97</v>
      </c>
      <c r="L4170">
        <v>47</v>
      </c>
      <c r="M4170" s="1" t="s">
        <v>267</v>
      </c>
      <c r="N4170">
        <v>11</v>
      </c>
      <c r="O4170" s="1" t="s">
        <v>126</v>
      </c>
      <c r="P4170">
        <v>5</v>
      </c>
      <c r="Q4170">
        <v>0.05</v>
      </c>
      <c r="R4170">
        <v>2546</v>
      </c>
      <c r="S4170">
        <v>1603.98</v>
      </c>
      <c r="T4170">
        <v>8019.9</v>
      </c>
      <c r="U4170">
        <v>12093.5</v>
      </c>
      <c r="V4170">
        <f>Sales[[#This Row],[Total Revenue]]-Sales[[#This Row],[Total Buying]]</f>
        <v>4073.6000000000004</v>
      </c>
      <c r="W4170">
        <v>163</v>
      </c>
      <c r="X4170" s="1" t="s">
        <v>791</v>
      </c>
      <c r="Y4170" s="1" t="s">
        <v>532</v>
      </c>
      <c r="Z4170" s="1" t="s">
        <v>196</v>
      </c>
      <c r="AA4170" s="1" t="s">
        <v>197</v>
      </c>
      <c r="AB4170" s="1" t="s">
        <v>147</v>
      </c>
      <c r="AC4170" s="1" t="s">
        <v>197</v>
      </c>
      <c r="AD4170">
        <v>39769</v>
      </c>
      <c r="AE4170">
        <v>66065</v>
      </c>
    </row>
    <row r="4171" spans="1:31" x14ac:dyDescent="0.3">
      <c r="A4171" s="1" t="s">
        <v>5005</v>
      </c>
      <c r="B4171" s="1" t="s">
        <v>42</v>
      </c>
      <c r="C4171" s="1" t="s">
        <v>31</v>
      </c>
      <c r="D4171" s="2">
        <v>43700</v>
      </c>
      <c r="E4171" s="2">
        <v>43745</v>
      </c>
      <c r="F4171" s="2" t="str">
        <f>TEXT(Sales[[#This Row],[OrderDate]],"dd")</f>
        <v>07</v>
      </c>
      <c r="G4171" s="2">
        <v>43763</v>
      </c>
      <c r="H4171" s="2">
        <v>43767</v>
      </c>
      <c r="I4171" s="1" t="s">
        <v>32</v>
      </c>
      <c r="J4171">
        <v>23</v>
      </c>
      <c r="K4171" s="1" t="s">
        <v>171</v>
      </c>
      <c r="L4171">
        <v>31</v>
      </c>
      <c r="M4171" s="1" t="s">
        <v>374</v>
      </c>
      <c r="N4171">
        <v>43</v>
      </c>
      <c r="O4171" s="1" t="s">
        <v>580</v>
      </c>
      <c r="P4171">
        <v>2</v>
      </c>
      <c r="Q4171">
        <v>0.4</v>
      </c>
      <c r="R4171">
        <v>1105.5</v>
      </c>
      <c r="S4171">
        <v>707.52</v>
      </c>
      <c r="T4171">
        <v>1415.04</v>
      </c>
      <c r="U4171">
        <v>1326.6</v>
      </c>
      <c r="V4171">
        <f>Sales[[#This Row],[Total Revenue]]-Sales[[#This Row],[Total Buying]]</f>
        <v>-88.440000000000055</v>
      </c>
      <c r="W4171">
        <v>241</v>
      </c>
      <c r="X4171" s="1" t="s">
        <v>681</v>
      </c>
      <c r="Y4171" s="1" t="s">
        <v>682</v>
      </c>
      <c r="Z4171" s="1" t="s">
        <v>683</v>
      </c>
      <c r="AA4171" s="1" t="s">
        <v>684</v>
      </c>
      <c r="AB4171" s="1" t="s">
        <v>40</v>
      </c>
      <c r="AC4171" s="1" t="s">
        <v>684</v>
      </c>
      <c r="AD4171">
        <v>45145</v>
      </c>
      <c r="AE4171">
        <v>54282</v>
      </c>
    </row>
    <row r="4172" spans="1:31" x14ac:dyDescent="0.3">
      <c r="A4172" s="1" t="s">
        <v>5006</v>
      </c>
      <c r="B4172" s="1" t="s">
        <v>30</v>
      </c>
      <c r="C4172" s="1" t="s">
        <v>31</v>
      </c>
      <c r="D4172" s="2">
        <v>43600</v>
      </c>
      <c r="E4172" s="2">
        <v>43745</v>
      </c>
      <c r="F4172" s="2" t="str">
        <f>TEXT(Sales[[#This Row],[OrderDate]],"dd")</f>
        <v>07</v>
      </c>
      <c r="G4172" s="2">
        <v>43756</v>
      </c>
      <c r="H4172" s="2">
        <v>43761</v>
      </c>
      <c r="I4172" s="1" t="s">
        <v>32</v>
      </c>
      <c r="J4172">
        <v>4</v>
      </c>
      <c r="K4172" s="1" t="s">
        <v>70</v>
      </c>
      <c r="L4172">
        <v>41</v>
      </c>
      <c r="M4172" s="1" t="s">
        <v>505</v>
      </c>
      <c r="N4172">
        <v>43</v>
      </c>
      <c r="O4172" s="1" t="s">
        <v>580</v>
      </c>
      <c r="P4172">
        <v>4</v>
      </c>
      <c r="Q4172">
        <v>7.4999999999999997E-2</v>
      </c>
      <c r="R4172">
        <v>1078.7</v>
      </c>
      <c r="S4172">
        <v>463.84100000000001</v>
      </c>
      <c r="T4172">
        <v>1855.364</v>
      </c>
      <c r="U4172">
        <v>3991.19</v>
      </c>
      <c r="V4172">
        <f>Sales[[#This Row],[Total Revenue]]-Sales[[#This Row],[Total Buying]]</f>
        <v>2135.826</v>
      </c>
      <c r="W4172">
        <v>260</v>
      </c>
      <c r="X4172" s="1" t="s">
        <v>1983</v>
      </c>
      <c r="Y4172" s="1" t="s">
        <v>37</v>
      </c>
      <c r="Z4172" s="1" t="s">
        <v>38</v>
      </c>
      <c r="AA4172" s="1" t="s">
        <v>39</v>
      </c>
      <c r="AB4172" s="1" t="s">
        <v>40</v>
      </c>
      <c r="AC4172" s="1" t="s">
        <v>39</v>
      </c>
      <c r="AD4172">
        <v>161116</v>
      </c>
      <c r="AE4172">
        <v>87040</v>
      </c>
    </row>
    <row r="4173" spans="1:31" x14ac:dyDescent="0.3">
      <c r="A4173" s="1" t="s">
        <v>5007</v>
      </c>
      <c r="B4173" s="1" t="s">
        <v>30</v>
      </c>
      <c r="C4173" s="1" t="s">
        <v>239</v>
      </c>
      <c r="D4173" s="2">
        <v>43700</v>
      </c>
      <c r="E4173" s="2">
        <v>43745</v>
      </c>
      <c r="F4173" s="2" t="str">
        <f>TEXT(Sales[[#This Row],[OrderDate]],"dd")</f>
        <v>07</v>
      </c>
      <c r="G4173" s="2">
        <v>43763</v>
      </c>
      <c r="H4173" s="2">
        <v>43772</v>
      </c>
      <c r="I4173" s="1" t="s">
        <v>32</v>
      </c>
      <c r="J4173">
        <v>9</v>
      </c>
      <c r="K4173" s="1" t="s">
        <v>214</v>
      </c>
      <c r="L4173">
        <v>20</v>
      </c>
      <c r="M4173" s="1" t="s">
        <v>59</v>
      </c>
      <c r="N4173">
        <v>15</v>
      </c>
      <c r="O4173" s="1" t="s">
        <v>347</v>
      </c>
      <c r="P4173">
        <v>1</v>
      </c>
      <c r="Q4173">
        <v>0.05</v>
      </c>
      <c r="R4173">
        <v>2257.9</v>
      </c>
      <c r="S4173">
        <v>1196.6870000000001</v>
      </c>
      <c r="T4173">
        <v>1196.6870000000001</v>
      </c>
      <c r="U4173">
        <v>2145.0050000000001</v>
      </c>
      <c r="V4173">
        <f>Sales[[#This Row],[Total Revenue]]-Sales[[#This Row],[Total Buying]]</f>
        <v>948.31799999999998</v>
      </c>
      <c r="W4173">
        <v>337</v>
      </c>
      <c r="X4173" s="1" t="s">
        <v>614</v>
      </c>
      <c r="Y4173" s="1" t="s">
        <v>615</v>
      </c>
      <c r="Z4173" s="1" t="s">
        <v>251</v>
      </c>
      <c r="AA4173" s="1" t="s">
        <v>252</v>
      </c>
      <c r="AB4173" s="1" t="s">
        <v>56</v>
      </c>
      <c r="AC4173" s="1" t="s">
        <v>252</v>
      </c>
      <c r="AD4173">
        <v>40020</v>
      </c>
      <c r="AE4173">
        <v>72427</v>
      </c>
    </row>
    <row r="4174" spans="1:31" x14ac:dyDescent="0.3">
      <c r="A4174" s="1" t="s">
        <v>5008</v>
      </c>
      <c r="B4174" s="1" t="s">
        <v>47</v>
      </c>
      <c r="C4174" s="1" t="s">
        <v>62</v>
      </c>
      <c r="D4174" s="2">
        <v>43600</v>
      </c>
      <c r="E4174" s="2">
        <v>43745</v>
      </c>
      <c r="F4174" s="2" t="str">
        <f>TEXT(Sales[[#This Row],[OrderDate]],"dd")</f>
        <v>07</v>
      </c>
      <c r="G4174" s="2">
        <v>43751</v>
      </c>
      <c r="H4174" s="2">
        <v>43760</v>
      </c>
      <c r="I4174" s="1" t="s">
        <v>32</v>
      </c>
      <c r="J4174">
        <v>19</v>
      </c>
      <c r="K4174" s="1" t="s">
        <v>97</v>
      </c>
      <c r="L4174">
        <v>19</v>
      </c>
      <c r="M4174" s="1" t="s">
        <v>346</v>
      </c>
      <c r="N4174">
        <v>40</v>
      </c>
      <c r="O4174" s="1" t="s">
        <v>199</v>
      </c>
      <c r="P4174">
        <v>8</v>
      </c>
      <c r="Q4174">
        <v>0.15</v>
      </c>
      <c r="R4174">
        <v>3832.4</v>
      </c>
      <c r="S4174">
        <v>3219.2159999999999</v>
      </c>
      <c r="T4174">
        <v>25753.727999999999</v>
      </c>
      <c r="U4174">
        <v>26060.32</v>
      </c>
      <c r="V4174">
        <f>Sales[[#This Row],[Total Revenue]]-Sales[[#This Row],[Total Buying]]</f>
        <v>306.59200000000055</v>
      </c>
      <c r="W4174">
        <v>326</v>
      </c>
      <c r="X4174" s="1" t="s">
        <v>894</v>
      </c>
      <c r="Y4174" s="1" t="s">
        <v>895</v>
      </c>
      <c r="Z4174" s="1" t="s">
        <v>251</v>
      </c>
      <c r="AA4174" s="1" t="s">
        <v>252</v>
      </c>
      <c r="AB4174" s="1" t="s">
        <v>56</v>
      </c>
      <c r="AC4174" s="1" t="s">
        <v>252</v>
      </c>
      <c r="AD4174">
        <v>66308</v>
      </c>
      <c r="AE4174">
        <v>39711</v>
      </c>
    </row>
    <row r="4175" spans="1:31" x14ac:dyDescent="0.3">
      <c r="A4175" s="1" t="s">
        <v>5009</v>
      </c>
      <c r="B4175" s="1" t="s">
        <v>47</v>
      </c>
      <c r="C4175" s="1" t="s">
        <v>48</v>
      </c>
      <c r="D4175" s="2">
        <v>43700</v>
      </c>
      <c r="E4175" s="2">
        <v>43746</v>
      </c>
      <c r="F4175" s="2" t="str">
        <f>TEXT(Sales[[#This Row],[OrderDate]],"dd")</f>
        <v>08</v>
      </c>
      <c r="G4175" s="2">
        <v>43767</v>
      </c>
      <c r="H4175" s="2">
        <v>43772</v>
      </c>
      <c r="I4175" s="1" t="s">
        <v>32</v>
      </c>
      <c r="J4175">
        <v>17</v>
      </c>
      <c r="K4175" s="1" t="s">
        <v>292</v>
      </c>
      <c r="L4175">
        <v>32</v>
      </c>
      <c r="M4175" s="1" t="s">
        <v>303</v>
      </c>
      <c r="N4175">
        <v>12</v>
      </c>
      <c r="O4175" s="1" t="s">
        <v>35</v>
      </c>
      <c r="P4175">
        <v>7</v>
      </c>
      <c r="Q4175">
        <v>0.05</v>
      </c>
      <c r="R4175">
        <v>1929.6000000000001</v>
      </c>
      <c r="S4175">
        <v>1003.3920000000001</v>
      </c>
      <c r="T4175">
        <v>7023.7440000000006</v>
      </c>
      <c r="U4175">
        <v>12831.84</v>
      </c>
      <c r="V4175">
        <f>Sales[[#This Row],[Total Revenue]]-Sales[[#This Row],[Total Buying]]</f>
        <v>5808.0959999999995</v>
      </c>
      <c r="W4175">
        <v>42</v>
      </c>
      <c r="X4175" s="1" t="s">
        <v>1000</v>
      </c>
      <c r="Y4175" s="1" t="s">
        <v>294</v>
      </c>
      <c r="Z4175" s="1" t="s">
        <v>158</v>
      </c>
      <c r="AA4175" s="1" t="s">
        <v>159</v>
      </c>
      <c r="AB4175" s="1" t="s">
        <v>116</v>
      </c>
      <c r="AC4175" s="1" t="s">
        <v>159</v>
      </c>
      <c r="AD4175">
        <v>74460</v>
      </c>
      <c r="AE4175">
        <v>83252</v>
      </c>
    </row>
    <row r="4176" spans="1:31" x14ac:dyDescent="0.3">
      <c r="A4176" s="1" t="s">
        <v>5010</v>
      </c>
      <c r="B4176" s="1" t="s">
        <v>47</v>
      </c>
      <c r="C4176" s="1" t="s">
        <v>424</v>
      </c>
      <c r="D4176" s="2">
        <v>43600</v>
      </c>
      <c r="E4176" s="2">
        <v>43746</v>
      </c>
      <c r="F4176" s="2" t="str">
        <f>TEXT(Sales[[#This Row],[OrderDate]],"dd")</f>
        <v>08</v>
      </c>
      <c r="G4176" s="2">
        <v>43758</v>
      </c>
      <c r="H4176" s="2">
        <v>43759</v>
      </c>
      <c r="I4176" s="1" t="s">
        <v>32</v>
      </c>
      <c r="J4176">
        <v>18</v>
      </c>
      <c r="K4176" s="1" t="s">
        <v>49</v>
      </c>
      <c r="L4176">
        <v>40</v>
      </c>
      <c r="M4176" s="1" t="s">
        <v>189</v>
      </c>
      <c r="N4176">
        <v>26</v>
      </c>
      <c r="O4176" s="1" t="s">
        <v>45</v>
      </c>
      <c r="P4176">
        <v>3</v>
      </c>
      <c r="Q4176">
        <v>0.2</v>
      </c>
      <c r="R4176">
        <v>690.1</v>
      </c>
      <c r="S4176">
        <v>524.476</v>
      </c>
      <c r="T4176">
        <v>1573.4279999999999</v>
      </c>
      <c r="U4176">
        <v>1656.2400000000002</v>
      </c>
      <c r="V4176">
        <f>Sales[[#This Row],[Total Revenue]]-Sales[[#This Row],[Total Buying]]</f>
        <v>82.812000000000353</v>
      </c>
      <c r="W4176">
        <v>83</v>
      </c>
      <c r="X4176" s="1" t="s">
        <v>601</v>
      </c>
      <c r="Y4176" s="1" t="s">
        <v>523</v>
      </c>
      <c r="Z4176" s="1" t="s">
        <v>158</v>
      </c>
      <c r="AA4176" s="1" t="s">
        <v>159</v>
      </c>
      <c r="AB4176" s="1" t="s">
        <v>116</v>
      </c>
      <c r="AC4176" s="1" t="s">
        <v>159</v>
      </c>
      <c r="AD4176">
        <v>45912</v>
      </c>
      <c r="AE4176">
        <v>100946</v>
      </c>
    </row>
    <row r="4177" spans="1:31" x14ac:dyDescent="0.3">
      <c r="A4177" s="1" t="s">
        <v>5011</v>
      </c>
      <c r="B4177" s="1" t="s">
        <v>30</v>
      </c>
      <c r="C4177" s="1" t="s">
        <v>239</v>
      </c>
      <c r="D4177" s="2">
        <v>43600</v>
      </c>
      <c r="E4177" s="2">
        <v>43746</v>
      </c>
      <c r="F4177" s="2" t="str">
        <f>TEXT(Sales[[#This Row],[OrderDate]],"dd")</f>
        <v>08</v>
      </c>
      <c r="G4177" s="2">
        <v>43773</v>
      </c>
      <c r="H4177" s="2">
        <v>43775</v>
      </c>
      <c r="I4177" s="1" t="s">
        <v>32</v>
      </c>
      <c r="J4177">
        <v>8</v>
      </c>
      <c r="K4177" s="1" t="s">
        <v>105</v>
      </c>
      <c r="L4177">
        <v>23</v>
      </c>
      <c r="M4177" s="1" t="s">
        <v>354</v>
      </c>
      <c r="N4177">
        <v>43</v>
      </c>
      <c r="O4177" s="1" t="s">
        <v>580</v>
      </c>
      <c r="P4177">
        <v>4</v>
      </c>
      <c r="Q4177">
        <v>0.15</v>
      </c>
      <c r="R4177">
        <v>3865.9</v>
      </c>
      <c r="S4177">
        <v>2551.4940000000001</v>
      </c>
      <c r="T4177">
        <v>10205.976000000001</v>
      </c>
      <c r="U4177">
        <v>13144.060000000001</v>
      </c>
      <c r="V4177">
        <f>Sales[[#This Row],[Total Revenue]]-Sales[[#This Row],[Total Buying]]</f>
        <v>2938.0840000000007</v>
      </c>
      <c r="W4177">
        <v>353</v>
      </c>
      <c r="X4177" s="1" t="s">
        <v>846</v>
      </c>
      <c r="Y4177" s="1" t="s">
        <v>847</v>
      </c>
      <c r="Z4177" s="1" t="s">
        <v>242</v>
      </c>
      <c r="AA4177" s="1" t="s">
        <v>243</v>
      </c>
      <c r="AB4177" s="1" t="s">
        <v>56</v>
      </c>
      <c r="AC4177" s="1" t="s">
        <v>243</v>
      </c>
      <c r="AD4177">
        <v>69073</v>
      </c>
      <c r="AE4177">
        <v>50077</v>
      </c>
    </row>
    <row r="4178" spans="1:31" x14ac:dyDescent="0.3">
      <c r="A4178" s="1" t="s">
        <v>5012</v>
      </c>
      <c r="B4178" s="1" t="s">
        <v>30</v>
      </c>
      <c r="C4178" s="1" t="s">
        <v>424</v>
      </c>
      <c r="D4178" s="2">
        <v>43700</v>
      </c>
      <c r="E4178" s="2">
        <v>43746</v>
      </c>
      <c r="F4178" s="2" t="str">
        <f>TEXT(Sales[[#This Row],[OrderDate]],"dd")</f>
        <v>08</v>
      </c>
      <c r="G4178" s="2">
        <v>43755</v>
      </c>
      <c r="H4178" s="2">
        <v>43756</v>
      </c>
      <c r="I4178" s="1" t="s">
        <v>32</v>
      </c>
      <c r="J4178">
        <v>11</v>
      </c>
      <c r="K4178" s="1" t="s">
        <v>125</v>
      </c>
      <c r="L4178">
        <v>18</v>
      </c>
      <c r="M4178" s="1" t="s">
        <v>334</v>
      </c>
      <c r="N4178">
        <v>46</v>
      </c>
      <c r="O4178" s="1" t="s">
        <v>150</v>
      </c>
      <c r="P4178">
        <v>3</v>
      </c>
      <c r="Q4178">
        <v>0.15</v>
      </c>
      <c r="R4178">
        <v>6405.2</v>
      </c>
      <c r="S4178">
        <v>2882.34</v>
      </c>
      <c r="T4178">
        <v>8647.02</v>
      </c>
      <c r="U4178">
        <v>16333.26</v>
      </c>
      <c r="V4178">
        <f>Sales[[#This Row],[Total Revenue]]-Sales[[#This Row],[Total Buying]]</f>
        <v>7686.24</v>
      </c>
      <c r="W4178">
        <v>84</v>
      </c>
      <c r="X4178" s="1" t="s">
        <v>425</v>
      </c>
      <c r="Y4178" s="1" t="s">
        <v>191</v>
      </c>
      <c r="Z4178" s="1" t="s">
        <v>158</v>
      </c>
      <c r="AA4178" s="1" t="s">
        <v>159</v>
      </c>
      <c r="AB4178" s="1" t="s">
        <v>116</v>
      </c>
      <c r="AC4178" s="1" t="s">
        <v>159</v>
      </c>
      <c r="AD4178">
        <v>55377</v>
      </c>
      <c r="AE4178">
        <v>79549</v>
      </c>
    </row>
    <row r="4179" spans="1:31" x14ac:dyDescent="0.3">
      <c r="A4179" s="1" t="s">
        <v>5013</v>
      </c>
      <c r="B4179" s="1" t="s">
        <v>42</v>
      </c>
      <c r="C4179" s="1" t="s">
        <v>239</v>
      </c>
      <c r="D4179" s="2">
        <v>43600</v>
      </c>
      <c r="E4179" s="2">
        <v>43746</v>
      </c>
      <c r="F4179" s="2" t="str">
        <f>TEXT(Sales[[#This Row],[OrderDate]],"dd")</f>
        <v>08</v>
      </c>
      <c r="G4179" s="2">
        <v>43769</v>
      </c>
      <c r="H4179" s="2">
        <v>43777</v>
      </c>
      <c r="I4179" s="1" t="s">
        <v>32</v>
      </c>
      <c r="J4179">
        <v>23</v>
      </c>
      <c r="K4179" s="1" t="s">
        <v>171</v>
      </c>
      <c r="L4179">
        <v>23</v>
      </c>
      <c r="M4179" s="1" t="s">
        <v>354</v>
      </c>
      <c r="N4179">
        <v>22</v>
      </c>
      <c r="O4179" s="1" t="s">
        <v>128</v>
      </c>
      <c r="P4179">
        <v>4</v>
      </c>
      <c r="Q4179">
        <v>0.3</v>
      </c>
      <c r="R4179">
        <v>904.5</v>
      </c>
      <c r="S4179">
        <v>723.6</v>
      </c>
      <c r="T4179">
        <v>2894.4</v>
      </c>
      <c r="U4179">
        <v>2532.6000000000004</v>
      </c>
      <c r="V4179">
        <f>Sales[[#This Row],[Total Revenue]]-Sales[[#This Row],[Total Buying]]</f>
        <v>-361.79999999999973</v>
      </c>
      <c r="W4179">
        <v>349</v>
      </c>
      <c r="X4179" s="1" t="s">
        <v>240</v>
      </c>
      <c r="Y4179" s="1" t="s">
        <v>241</v>
      </c>
      <c r="Z4179" s="1" t="s">
        <v>242</v>
      </c>
      <c r="AA4179" s="1" t="s">
        <v>243</v>
      </c>
      <c r="AB4179" s="1" t="s">
        <v>56</v>
      </c>
      <c r="AC4179" s="1" t="s">
        <v>243</v>
      </c>
      <c r="AD4179">
        <v>66879</v>
      </c>
      <c r="AE4179">
        <v>89134</v>
      </c>
    </row>
    <row r="4180" spans="1:31" x14ac:dyDescent="0.3">
      <c r="A4180" s="1" t="s">
        <v>5014</v>
      </c>
      <c r="B4180" s="1" t="s">
        <v>30</v>
      </c>
      <c r="C4180" s="1" t="s">
        <v>77</v>
      </c>
      <c r="D4180" s="2">
        <v>43600</v>
      </c>
      <c r="E4180" s="2">
        <v>43746</v>
      </c>
      <c r="F4180" s="2" t="str">
        <f>TEXT(Sales[[#This Row],[OrderDate]],"dd")</f>
        <v>08</v>
      </c>
      <c r="G4180" s="2">
        <v>43749</v>
      </c>
      <c r="H4180" s="2">
        <v>43753</v>
      </c>
      <c r="I4180" s="1" t="s">
        <v>32</v>
      </c>
      <c r="J4180">
        <v>10</v>
      </c>
      <c r="K4180" s="1" t="s">
        <v>121</v>
      </c>
      <c r="L4180">
        <v>20</v>
      </c>
      <c r="M4180" s="1" t="s">
        <v>59</v>
      </c>
      <c r="N4180">
        <v>18</v>
      </c>
      <c r="O4180" s="1" t="s">
        <v>364</v>
      </c>
      <c r="P4180">
        <v>5</v>
      </c>
      <c r="Q4180">
        <v>0.3</v>
      </c>
      <c r="R4180">
        <v>3678.3</v>
      </c>
      <c r="S4180">
        <v>3052.989</v>
      </c>
      <c r="T4180">
        <v>15264.945</v>
      </c>
      <c r="U4180">
        <v>12874.050000000003</v>
      </c>
      <c r="V4180">
        <f>Sales[[#This Row],[Total Revenue]]-Sales[[#This Row],[Total Buying]]</f>
        <v>-2390.8949999999968</v>
      </c>
      <c r="W4180">
        <v>148</v>
      </c>
      <c r="X4180" s="1" t="s">
        <v>463</v>
      </c>
      <c r="Y4180" s="1" t="s">
        <v>464</v>
      </c>
      <c r="Z4180" s="1" t="s">
        <v>465</v>
      </c>
      <c r="AA4180" s="1" t="s">
        <v>466</v>
      </c>
      <c r="AB4180" s="1" t="s">
        <v>147</v>
      </c>
      <c r="AC4180" s="1" t="s">
        <v>466</v>
      </c>
      <c r="AD4180">
        <v>41100</v>
      </c>
      <c r="AE4180">
        <v>47343</v>
      </c>
    </row>
    <row r="4181" spans="1:31" x14ac:dyDescent="0.3">
      <c r="A4181" s="1" t="s">
        <v>5015</v>
      </c>
      <c r="B4181" s="1" t="s">
        <v>47</v>
      </c>
      <c r="C4181" s="1" t="s">
        <v>31</v>
      </c>
      <c r="D4181" s="2">
        <v>43600</v>
      </c>
      <c r="E4181" s="2">
        <v>43746</v>
      </c>
      <c r="F4181" s="2" t="str">
        <f>TEXT(Sales[[#This Row],[OrderDate]],"dd")</f>
        <v>08</v>
      </c>
      <c r="G4181" s="2">
        <v>43753</v>
      </c>
      <c r="H4181" s="2">
        <v>43754</v>
      </c>
      <c r="I4181" s="1" t="s">
        <v>32</v>
      </c>
      <c r="J4181">
        <v>12</v>
      </c>
      <c r="K4181" s="1" t="s">
        <v>208</v>
      </c>
      <c r="L4181">
        <v>41</v>
      </c>
      <c r="M4181" s="1" t="s">
        <v>505</v>
      </c>
      <c r="N4181">
        <v>7</v>
      </c>
      <c r="O4181" s="1" t="s">
        <v>260</v>
      </c>
      <c r="P4181">
        <v>8</v>
      </c>
      <c r="Q4181">
        <v>0.15</v>
      </c>
      <c r="R4181">
        <v>3966.4</v>
      </c>
      <c r="S4181">
        <v>2260.848</v>
      </c>
      <c r="T4181">
        <v>18086.784</v>
      </c>
      <c r="U4181">
        <v>26971.52</v>
      </c>
      <c r="V4181">
        <f>Sales[[#This Row],[Total Revenue]]-Sales[[#This Row],[Total Buying]]</f>
        <v>8884.7360000000008</v>
      </c>
      <c r="W4181">
        <v>229</v>
      </c>
      <c r="X4181" s="1" t="s">
        <v>314</v>
      </c>
      <c r="Y4181" s="1" t="s">
        <v>315</v>
      </c>
      <c r="Z4181" s="1" t="s">
        <v>316</v>
      </c>
      <c r="AA4181" s="1" t="s">
        <v>317</v>
      </c>
      <c r="AB4181" s="1" t="s">
        <v>56</v>
      </c>
      <c r="AC4181" s="1" t="s">
        <v>317</v>
      </c>
      <c r="AD4181">
        <v>56034</v>
      </c>
      <c r="AE4181">
        <v>91579</v>
      </c>
    </row>
    <row r="4182" spans="1:31" x14ac:dyDescent="0.3">
      <c r="A4182" s="1" t="s">
        <v>5016</v>
      </c>
      <c r="B4182" s="1" t="s">
        <v>47</v>
      </c>
      <c r="C4182" s="1" t="s">
        <v>239</v>
      </c>
      <c r="D4182" s="2">
        <v>43600</v>
      </c>
      <c r="E4182" s="2">
        <v>43746</v>
      </c>
      <c r="F4182" s="2" t="str">
        <f>TEXT(Sales[[#This Row],[OrderDate]],"dd")</f>
        <v>08</v>
      </c>
      <c r="G4182" s="2">
        <v>43763</v>
      </c>
      <c r="H4182" s="2">
        <v>43766</v>
      </c>
      <c r="I4182" s="1" t="s">
        <v>32</v>
      </c>
      <c r="J4182">
        <v>17</v>
      </c>
      <c r="K4182" s="1" t="s">
        <v>292</v>
      </c>
      <c r="L4182">
        <v>4</v>
      </c>
      <c r="M4182" s="1" t="s">
        <v>92</v>
      </c>
      <c r="N4182">
        <v>17</v>
      </c>
      <c r="O4182" s="1" t="s">
        <v>180</v>
      </c>
      <c r="P4182">
        <v>7</v>
      </c>
      <c r="Q4182">
        <v>0.2</v>
      </c>
      <c r="R4182">
        <v>3932.9</v>
      </c>
      <c r="S4182">
        <v>1769.8050000000001</v>
      </c>
      <c r="T4182">
        <v>12388.635</v>
      </c>
      <c r="U4182">
        <v>22024.240000000002</v>
      </c>
      <c r="V4182">
        <f>Sales[[#This Row],[Total Revenue]]-Sales[[#This Row],[Total Buying]]</f>
        <v>9635.6050000000014</v>
      </c>
      <c r="W4182">
        <v>335</v>
      </c>
      <c r="X4182" s="1" t="s">
        <v>249</v>
      </c>
      <c r="Y4182" s="1" t="s">
        <v>250</v>
      </c>
      <c r="Z4182" s="1" t="s">
        <v>251</v>
      </c>
      <c r="AA4182" s="1" t="s">
        <v>252</v>
      </c>
      <c r="AB4182" s="1" t="s">
        <v>56</v>
      </c>
      <c r="AC4182" s="1" t="s">
        <v>252</v>
      </c>
      <c r="AD4182">
        <v>34776</v>
      </c>
      <c r="AE4182">
        <v>95972</v>
      </c>
    </row>
    <row r="4183" spans="1:31" x14ac:dyDescent="0.3">
      <c r="A4183" s="1" t="s">
        <v>5017</v>
      </c>
      <c r="B4183" s="1" t="s">
        <v>47</v>
      </c>
      <c r="C4183" s="1" t="s">
        <v>48</v>
      </c>
      <c r="D4183" s="2">
        <v>43600</v>
      </c>
      <c r="E4183" s="2">
        <v>43747</v>
      </c>
      <c r="F4183" s="2" t="str">
        <f>TEXT(Sales[[#This Row],[OrderDate]],"dd")</f>
        <v>09</v>
      </c>
      <c r="G4183" s="2">
        <v>43761</v>
      </c>
      <c r="H4183" s="2">
        <v>43763</v>
      </c>
      <c r="I4183" s="1" t="s">
        <v>32</v>
      </c>
      <c r="J4183">
        <v>15</v>
      </c>
      <c r="K4183" s="1" t="s">
        <v>134</v>
      </c>
      <c r="L4183">
        <v>11</v>
      </c>
      <c r="M4183" s="1" t="s">
        <v>44</v>
      </c>
      <c r="N4183">
        <v>16</v>
      </c>
      <c r="O4183" s="1" t="s">
        <v>93</v>
      </c>
      <c r="P4183">
        <v>3</v>
      </c>
      <c r="Q4183">
        <v>0.05</v>
      </c>
      <c r="R4183">
        <v>2284.7000000000003</v>
      </c>
      <c r="S4183">
        <v>1941.9950000000001</v>
      </c>
      <c r="T4183">
        <v>5825.9850000000006</v>
      </c>
      <c r="U4183">
        <v>6511.3950000000004</v>
      </c>
      <c r="V4183">
        <f>Sales[[#This Row],[Total Revenue]]-Sales[[#This Row],[Total Buying]]</f>
        <v>685.40999999999985</v>
      </c>
      <c r="W4183">
        <v>48</v>
      </c>
      <c r="X4183" s="1" t="s">
        <v>435</v>
      </c>
      <c r="Y4183" s="1" t="s">
        <v>191</v>
      </c>
      <c r="Z4183" s="1" t="s">
        <v>158</v>
      </c>
      <c r="AA4183" s="1" t="s">
        <v>159</v>
      </c>
      <c r="AB4183" s="1" t="s">
        <v>116</v>
      </c>
      <c r="AC4183" s="1" t="s">
        <v>159</v>
      </c>
      <c r="AD4183">
        <v>1342761</v>
      </c>
      <c r="AE4183">
        <v>50205</v>
      </c>
    </row>
    <row r="4184" spans="1:31" x14ac:dyDescent="0.3">
      <c r="A4184" s="1" t="s">
        <v>5018</v>
      </c>
      <c r="B4184" s="1" t="s">
        <v>30</v>
      </c>
      <c r="C4184" s="1" t="s">
        <v>77</v>
      </c>
      <c r="D4184" s="2">
        <v>43600</v>
      </c>
      <c r="E4184" s="2">
        <v>43747</v>
      </c>
      <c r="F4184" s="2" t="str">
        <f>TEXT(Sales[[#This Row],[OrderDate]],"dd")</f>
        <v>09</v>
      </c>
      <c r="G4184" s="2">
        <v>43764</v>
      </c>
      <c r="H4184" s="2">
        <v>43765</v>
      </c>
      <c r="I4184" s="1" t="s">
        <v>32</v>
      </c>
      <c r="J4184">
        <v>7</v>
      </c>
      <c r="K4184" s="1" t="s">
        <v>188</v>
      </c>
      <c r="L4184">
        <v>33</v>
      </c>
      <c r="M4184" s="1" t="s">
        <v>262</v>
      </c>
      <c r="N4184">
        <v>47</v>
      </c>
      <c r="O4184" s="1" t="s">
        <v>254</v>
      </c>
      <c r="P4184">
        <v>2</v>
      </c>
      <c r="Q4184">
        <v>0.05</v>
      </c>
      <c r="R4184">
        <v>3832.4</v>
      </c>
      <c r="S4184">
        <v>2261.116</v>
      </c>
      <c r="T4184">
        <v>4522.232</v>
      </c>
      <c r="U4184">
        <v>7281.56</v>
      </c>
      <c r="V4184">
        <f>Sales[[#This Row],[Total Revenue]]-Sales[[#This Row],[Total Buying]]</f>
        <v>2759.3280000000004</v>
      </c>
      <c r="W4184">
        <v>150</v>
      </c>
      <c r="X4184" s="1" t="s">
        <v>785</v>
      </c>
      <c r="Y4184" s="1" t="s">
        <v>786</v>
      </c>
      <c r="Z4184" s="1" t="s">
        <v>787</v>
      </c>
      <c r="AA4184" s="1" t="s">
        <v>788</v>
      </c>
      <c r="AB4184" s="1" t="s">
        <v>116</v>
      </c>
      <c r="AC4184" s="1" t="s">
        <v>788</v>
      </c>
      <c r="AD4184">
        <v>86916</v>
      </c>
      <c r="AE4184">
        <v>50323</v>
      </c>
    </row>
    <row r="4185" spans="1:31" x14ac:dyDescent="0.3">
      <c r="A4185" s="1" t="s">
        <v>5019</v>
      </c>
      <c r="B4185" s="1" t="s">
        <v>47</v>
      </c>
      <c r="C4185" s="1" t="s">
        <v>424</v>
      </c>
      <c r="D4185" s="2">
        <v>43600</v>
      </c>
      <c r="E4185" s="2">
        <v>43747</v>
      </c>
      <c r="F4185" s="2" t="str">
        <f>TEXT(Sales[[#This Row],[OrderDate]],"dd")</f>
        <v>09</v>
      </c>
      <c r="G4185" s="2">
        <v>43751</v>
      </c>
      <c r="H4185" s="2">
        <v>43757</v>
      </c>
      <c r="I4185" s="1" t="s">
        <v>32</v>
      </c>
      <c r="J4185">
        <v>18</v>
      </c>
      <c r="K4185" s="1" t="s">
        <v>49</v>
      </c>
      <c r="L4185">
        <v>32</v>
      </c>
      <c r="M4185" s="1" t="s">
        <v>303</v>
      </c>
      <c r="N4185">
        <v>39</v>
      </c>
      <c r="O4185" s="1" t="s">
        <v>288</v>
      </c>
      <c r="P4185">
        <v>5</v>
      </c>
      <c r="Q4185">
        <v>0.1</v>
      </c>
      <c r="R4185">
        <v>241.20000000000002</v>
      </c>
      <c r="S4185">
        <v>173.66400000000002</v>
      </c>
      <c r="T4185">
        <v>868.32</v>
      </c>
      <c r="U4185">
        <v>1085.4000000000001</v>
      </c>
      <c r="V4185">
        <f>Sales[[#This Row],[Total Revenue]]-Sales[[#This Row],[Total Buying]]</f>
        <v>217.08000000000004</v>
      </c>
      <c r="W4185">
        <v>76</v>
      </c>
      <c r="X4185" s="1" t="s">
        <v>564</v>
      </c>
      <c r="Y4185" s="1" t="s">
        <v>191</v>
      </c>
      <c r="Z4185" s="1" t="s">
        <v>158</v>
      </c>
      <c r="AA4185" s="1" t="s">
        <v>159</v>
      </c>
      <c r="AB4185" s="1" t="s">
        <v>116</v>
      </c>
      <c r="AC4185" s="1" t="s">
        <v>159</v>
      </c>
      <c r="AD4185">
        <v>59247</v>
      </c>
      <c r="AE4185">
        <v>83554</v>
      </c>
    </row>
    <row r="4186" spans="1:31" x14ac:dyDescent="0.3">
      <c r="A4186" s="1" t="s">
        <v>5020</v>
      </c>
      <c r="B4186" s="1" t="s">
        <v>30</v>
      </c>
      <c r="C4186" s="1" t="s">
        <v>31</v>
      </c>
      <c r="D4186" s="2">
        <v>43600</v>
      </c>
      <c r="E4186" s="2">
        <v>43747</v>
      </c>
      <c r="F4186" s="2" t="str">
        <f>TEXT(Sales[[#This Row],[OrderDate]],"dd")</f>
        <v>09</v>
      </c>
      <c r="G4186" s="2">
        <v>43775</v>
      </c>
      <c r="H4186" s="2">
        <v>43785</v>
      </c>
      <c r="I4186" s="1" t="s">
        <v>32</v>
      </c>
      <c r="J4186">
        <v>11</v>
      </c>
      <c r="K4186" s="1" t="s">
        <v>125</v>
      </c>
      <c r="L4186">
        <v>4</v>
      </c>
      <c r="M4186" s="1" t="s">
        <v>92</v>
      </c>
      <c r="N4186">
        <v>42</v>
      </c>
      <c r="O4186" s="1" t="s">
        <v>139</v>
      </c>
      <c r="P4186">
        <v>2</v>
      </c>
      <c r="Q4186">
        <v>0.4</v>
      </c>
      <c r="R4186">
        <v>1118.9000000000001</v>
      </c>
      <c r="S4186">
        <v>514.69400000000007</v>
      </c>
      <c r="T4186">
        <v>1029.3880000000001</v>
      </c>
      <c r="U4186">
        <v>1342.68</v>
      </c>
      <c r="V4186">
        <f>Sales[[#This Row],[Total Revenue]]-Sales[[#This Row],[Total Buying]]</f>
        <v>313.29199999999992</v>
      </c>
      <c r="W4186">
        <v>221</v>
      </c>
      <c r="X4186" s="1" t="s">
        <v>1263</v>
      </c>
      <c r="Y4186" s="1" t="s">
        <v>1264</v>
      </c>
      <c r="Z4186" s="1" t="s">
        <v>704</v>
      </c>
      <c r="AA4186" s="1" t="s">
        <v>705</v>
      </c>
      <c r="AB4186" s="1" t="s">
        <v>147</v>
      </c>
      <c r="AC4186" s="1" t="s">
        <v>705</v>
      </c>
      <c r="AD4186">
        <v>112988</v>
      </c>
      <c r="AE4186">
        <v>48757</v>
      </c>
    </row>
    <row r="4187" spans="1:31" x14ac:dyDescent="0.3">
      <c r="A4187" s="1" t="s">
        <v>5021</v>
      </c>
      <c r="B4187" s="1" t="s">
        <v>30</v>
      </c>
      <c r="C4187" s="1" t="s">
        <v>239</v>
      </c>
      <c r="D4187" s="2">
        <v>43700</v>
      </c>
      <c r="E4187" s="2">
        <v>43747</v>
      </c>
      <c r="F4187" s="2" t="str">
        <f>TEXT(Sales[[#This Row],[OrderDate]],"dd")</f>
        <v>09</v>
      </c>
      <c r="G4187" s="2">
        <v>43770</v>
      </c>
      <c r="H4187" s="2">
        <v>43779</v>
      </c>
      <c r="I4187" s="1" t="s">
        <v>32</v>
      </c>
      <c r="J4187">
        <v>5</v>
      </c>
      <c r="K4187" s="1" t="s">
        <v>182</v>
      </c>
      <c r="L4187">
        <v>4</v>
      </c>
      <c r="M4187" s="1" t="s">
        <v>92</v>
      </c>
      <c r="N4187">
        <v>10</v>
      </c>
      <c r="O4187" s="1" t="s">
        <v>162</v>
      </c>
      <c r="P4187">
        <v>2</v>
      </c>
      <c r="Q4187">
        <v>0.05</v>
      </c>
      <c r="R4187">
        <v>703.5</v>
      </c>
      <c r="S4187">
        <v>337.68</v>
      </c>
      <c r="T4187">
        <v>675.36</v>
      </c>
      <c r="U4187">
        <v>1336.65</v>
      </c>
      <c r="V4187">
        <f>Sales[[#This Row],[Total Revenue]]-Sales[[#This Row],[Total Buying]]</f>
        <v>661.29000000000008</v>
      </c>
      <c r="W4187">
        <v>361</v>
      </c>
      <c r="X4187" s="1" t="s">
        <v>1511</v>
      </c>
      <c r="Y4187" s="1" t="s">
        <v>404</v>
      </c>
      <c r="Z4187" s="1" t="s">
        <v>405</v>
      </c>
      <c r="AA4187" s="1" t="s">
        <v>406</v>
      </c>
      <c r="AB4187" s="1" t="s">
        <v>116</v>
      </c>
      <c r="AC4187" s="1" t="s">
        <v>406</v>
      </c>
      <c r="AD4187">
        <v>296633</v>
      </c>
      <c r="AE4187">
        <v>70594</v>
      </c>
    </row>
    <row r="4188" spans="1:31" x14ac:dyDescent="0.3">
      <c r="A4188" s="1" t="s">
        <v>5022</v>
      </c>
      <c r="B4188" s="1" t="s">
        <v>47</v>
      </c>
      <c r="C4188" s="1" t="s">
        <v>77</v>
      </c>
      <c r="D4188" s="2">
        <v>43600</v>
      </c>
      <c r="E4188" s="2">
        <v>43747</v>
      </c>
      <c r="F4188" s="2" t="str">
        <f>TEXT(Sales[[#This Row],[OrderDate]],"dd")</f>
        <v>09</v>
      </c>
      <c r="G4188" s="2">
        <v>43774</v>
      </c>
      <c r="H4188" s="2">
        <v>43783</v>
      </c>
      <c r="I4188" s="1" t="s">
        <v>32</v>
      </c>
      <c r="J4188">
        <v>15</v>
      </c>
      <c r="K4188" s="1" t="s">
        <v>134</v>
      </c>
      <c r="L4188">
        <v>36</v>
      </c>
      <c r="M4188" s="1" t="s">
        <v>287</v>
      </c>
      <c r="N4188">
        <v>8</v>
      </c>
      <c r="O4188" s="1" t="s">
        <v>172</v>
      </c>
      <c r="P4188">
        <v>3</v>
      </c>
      <c r="Q4188">
        <v>0.05</v>
      </c>
      <c r="R4188">
        <v>6130.5</v>
      </c>
      <c r="S4188">
        <v>3494.3849999999998</v>
      </c>
      <c r="T4188">
        <v>10483.154999999999</v>
      </c>
      <c r="U4188">
        <v>17471.925000000003</v>
      </c>
      <c r="V4188">
        <f>Sales[[#This Row],[Total Revenue]]-Sales[[#This Row],[Total Buying]]</f>
        <v>6988.7700000000041</v>
      </c>
      <c r="W4188">
        <v>119</v>
      </c>
      <c r="X4188" s="1" t="s">
        <v>710</v>
      </c>
      <c r="Y4188" s="1" t="s">
        <v>711</v>
      </c>
      <c r="Z4188" s="1" t="s">
        <v>306</v>
      </c>
      <c r="AA4188" s="1" t="s">
        <v>307</v>
      </c>
      <c r="AB4188" s="1" t="s">
        <v>56</v>
      </c>
      <c r="AC4188" s="1" t="s">
        <v>307</v>
      </c>
      <c r="AD4188">
        <v>73446</v>
      </c>
      <c r="AE4188">
        <v>50778</v>
      </c>
    </row>
    <row r="4189" spans="1:31" x14ac:dyDescent="0.3">
      <c r="A4189" s="1" t="s">
        <v>5023</v>
      </c>
      <c r="B4189" s="1" t="s">
        <v>47</v>
      </c>
      <c r="C4189" s="1" t="s">
        <v>77</v>
      </c>
      <c r="D4189" s="2">
        <v>43600</v>
      </c>
      <c r="E4189" s="2">
        <v>43747</v>
      </c>
      <c r="F4189" s="2" t="str">
        <f>TEXT(Sales[[#This Row],[OrderDate]],"dd")</f>
        <v>09</v>
      </c>
      <c r="G4189" s="2">
        <v>43766</v>
      </c>
      <c r="H4189" s="2">
        <v>43773</v>
      </c>
      <c r="I4189" s="1" t="s">
        <v>32</v>
      </c>
      <c r="J4189">
        <v>16</v>
      </c>
      <c r="K4189" s="1" t="s">
        <v>270</v>
      </c>
      <c r="L4189">
        <v>38</v>
      </c>
      <c r="M4189" s="1" t="s">
        <v>226</v>
      </c>
      <c r="N4189">
        <v>12</v>
      </c>
      <c r="O4189" s="1" t="s">
        <v>35</v>
      </c>
      <c r="P4189">
        <v>6</v>
      </c>
      <c r="Q4189">
        <v>0.2</v>
      </c>
      <c r="R4189">
        <v>221.1</v>
      </c>
      <c r="S4189">
        <v>152.559</v>
      </c>
      <c r="T4189">
        <v>915.35400000000004</v>
      </c>
      <c r="U4189">
        <v>1061.28</v>
      </c>
      <c r="V4189">
        <f>Sales[[#This Row],[Total Revenue]]-Sales[[#This Row],[Total Buying]]</f>
        <v>145.92599999999993</v>
      </c>
      <c r="W4189">
        <v>107</v>
      </c>
      <c r="X4189" s="1" t="s">
        <v>80</v>
      </c>
      <c r="Y4189" s="1" t="s">
        <v>81</v>
      </c>
      <c r="Z4189" s="1" t="s">
        <v>82</v>
      </c>
      <c r="AA4189" s="1" t="s">
        <v>83</v>
      </c>
      <c r="AB4189" s="1" t="s">
        <v>40</v>
      </c>
      <c r="AC4189" s="1" t="s">
        <v>83</v>
      </c>
      <c r="AD4189">
        <v>49771</v>
      </c>
      <c r="AE4189">
        <v>37192</v>
      </c>
    </row>
    <row r="4190" spans="1:31" x14ac:dyDescent="0.3">
      <c r="A4190" s="1" t="s">
        <v>5024</v>
      </c>
      <c r="B4190" s="1" t="s">
        <v>47</v>
      </c>
      <c r="C4190" s="1" t="s">
        <v>48</v>
      </c>
      <c r="D4190" s="2">
        <v>43700</v>
      </c>
      <c r="E4190" s="2">
        <v>43748</v>
      </c>
      <c r="F4190" s="2" t="str">
        <f>TEXT(Sales[[#This Row],[OrderDate]],"dd")</f>
        <v>10</v>
      </c>
      <c r="G4190" s="2">
        <v>43753</v>
      </c>
      <c r="H4190" s="2">
        <v>43755</v>
      </c>
      <c r="I4190" s="1" t="s">
        <v>32</v>
      </c>
      <c r="J4190">
        <v>16</v>
      </c>
      <c r="K4190" s="1" t="s">
        <v>270</v>
      </c>
      <c r="L4190">
        <v>43</v>
      </c>
      <c r="M4190" s="1" t="s">
        <v>183</v>
      </c>
      <c r="N4190">
        <v>1</v>
      </c>
      <c r="O4190" s="1" t="s">
        <v>72</v>
      </c>
      <c r="P4190">
        <v>1</v>
      </c>
      <c r="Q4190">
        <v>0.1</v>
      </c>
      <c r="R4190">
        <v>2626.4</v>
      </c>
      <c r="S4190">
        <v>1391.9920000000002</v>
      </c>
      <c r="T4190">
        <v>1391.9920000000002</v>
      </c>
      <c r="U4190">
        <v>2363.7600000000002</v>
      </c>
      <c r="V4190">
        <f>Sales[[#This Row],[Total Revenue]]-Sales[[#This Row],[Total Buying]]</f>
        <v>971.76800000000003</v>
      </c>
      <c r="W4190">
        <v>46</v>
      </c>
      <c r="X4190" s="1" t="s">
        <v>422</v>
      </c>
      <c r="Y4190" s="1" t="s">
        <v>191</v>
      </c>
      <c r="Z4190" s="1" t="s">
        <v>158</v>
      </c>
      <c r="AA4190" s="1" t="s">
        <v>159</v>
      </c>
      <c r="AB4190" s="1" t="s">
        <v>116</v>
      </c>
      <c r="AC4190" s="1" t="s">
        <v>159</v>
      </c>
      <c r="AD4190">
        <v>47427</v>
      </c>
      <c r="AE4190">
        <v>47225</v>
      </c>
    </row>
    <row r="4191" spans="1:31" x14ac:dyDescent="0.3">
      <c r="A4191" s="1" t="s">
        <v>5025</v>
      </c>
      <c r="B4191" s="1" t="s">
        <v>42</v>
      </c>
      <c r="C4191" s="1" t="s">
        <v>77</v>
      </c>
      <c r="D4191" s="2">
        <v>43600</v>
      </c>
      <c r="E4191" s="2">
        <v>43748</v>
      </c>
      <c r="F4191" s="2" t="str">
        <f>TEXT(Sales[[#This Row],[OrderDate]],"dd")</f>
        <v>10</v>
      </c>
      <c r="G4191" s="2">
        <v>43774</v>
      </c>
      <c r="H4191" s="2">
        <v>43779</v>
      </c>
      <c r="I4191" s="1" t="s">
        <v>32</v>
      </c>
      <c r="J4191">
        <v>24</v>
      </c>
      <c r="K4191" s="1" t="s">
        <v>58</v>
      </c>
      <c r="L4191">
        <v>20</v>
      </c>
      <c r="M4191" s="1" t="s">
        <v>59</v>
      </c>
      <c r="N4191">
        <v>40</v>
      </c>
      <c r="O4191" s="1" t="s">
        <v>199</v>
      </c>
      <c r="P4191">
        <v>8</v>
      </c>
      <c r="Q4191">
        <v>0.15</v>
      </c>
      <c r="R4191">
        <v>1735.3</v>
      </c>
      <c r="S4191">
        <v>850.29699999999991</v>
      </c>
      <c r="T4191">
        <v>6802.3759999999993</v>
      </c>
      <c r="U4191">
        <v>11800.04</v>
      </c>
      <c r="V4191">
        <f>Sales[[#This Row],[Total Revenue]]-Sales[[#This Row],[Total Buying]]</f>
        <v>4997.6640000000016</v>
      </c>
      <c r="W4191">
        <v>126</v>
      </c>
      <c r="X4191" s="1" t="s">
        <v>727</v>
      </c>
      <c r="Y4191" s="1" t="s">
        <v>728</v>
      </c>
      <c r="Z4191" s="1" t="s">
        <v>306</v>
      </c>
      <c r="AA4191" s="1" t="s">
        <v>307</v>
      </c>
      <c r="AB4191" s="1" t="s">
        <v>56</v>
      </c>
      <c r="AC4191" s="1" t="s">
        <v>307</v>
      </c>
      <c r="AD4191">
        <v>157347</v>
      </c>
      <c r="AE4191">
        <v>31051</v>
      </c>
    </row>
    <row r="4192" spans="1:31" x14ac:dyDescent="0.3">
      <c r="A4192" s="1" t="s">
        <v>5026</v>
      </c>
      <c r="B4192" s="1" t="s">
        <v>100</v>
      </c>
      <c r="C4192" s="1" t="s">
        <v>31</v>
      </c>
      <c r="D4192" s="2">
        <v>43700</v>
      </c>
      <c r="E4192" s="2">
        <v>43748</v>
      </c>
      <c r="F4192" s="2" t="str">
        <f>TEXT(Sales[[#This Row],[OrderDate]],"dd")</f>
        <v>10</v>
      </c>
      <c r="G4192" s="2">
        <v>43763</v>
      </c>
      <c r="H4192" s="2">
        <v>43768</v>
      </c>
      <c r="I4192" s="1" t="s">
        <v>32</v>
      </c>
      <c r="J4192">
        <v>28</v>
      </c>
      <c r="K4192" s="1" t="s">
        <v>101</v>
      </c>
      <c r="L4192">
        <v>3</v>
      </c>
      <c r="M4192" s="1" t="s">
        <v>175</v>
      </c>
      <c r="N4192">
        <v>16</v>
      </c>
      <c r="O4192" s="1" t="s">
        <v>93</v>
      </c>
      <c r="P4192">
        <v>1</v>
      </c>
      <c r="Q4192">
        <v>0.1</v>
      </c>
      <c r="R4192">
        <v>991.6</v>
      </c>
      <c r="S4192">
        <v>525.548</v>
      </c>
      <c r="T4192">
        <v>525.548</v>
      </c>
      <c r="U4192">
        <v>892.44</v>
      </c>
      <c r="V4192">
        <f>Sales[[#This Row],[Total Revenue]]-Sales[[#This Row],[Total Buying]]</f>
        <v>366.89200000000005</v>
      </c>
      <c r="W4192">
        <v>260</v>
      </c>
      <c r="X4192" s="1" t="s">
        <v>1983</v>
      </c>
      <c r="Y4192" s="1" t="s">
        <v>37</v>
      </c>
      <c r="Z4192" s="1" t="s">
        <v>38</v>
      </c>
      <c r="AA4192" s="1" t="s">
        <v>39</v>
      </c>
      <c r="AB4192" s="1" t="s">
        <v>40</v>
      </c>
      <c r="AC4192" s="1" t="s">
        <v>39</v>
      </c>
      <c r="AD4192">
        <v>161116</v>
      </c>
      <c r="AE4192">
        <v>87040</v>
      </c>
    </row>
    <row r="4193" spans="1:31" x14ac:dyDescent="0.3">
      <c r="A4193" s="1" t="s">
        <v>5027</v>
      </c>
      <c r="B4193" s="1" t="s">
        <v>42</v>
      </c>
      <c r="C4193" s="1" t="s">
        <v>239</v>
      </c>
      <c r="D4193" s="2">
        <v>43600</v>
      </c>
      <c r="E4193" s="2">
        <v>43748</v>
      </c>
      <c r="F4193" s="2" t="str">
        <f>TEXT(Sales[[#This Row],[OrderDate]],"dd")</f>
        <v>10</v>
      </c>
      <c r="G4193" s="2">
        <v>43755</v>
      </c>
      <c r="H4193" s="2">
        <v>43760</v>
      </c>
      <c r="I4193" s="1" t="s">
        <v>32</v>
      </c>
      <c r="J4193">
        <v>21</v>
      </c>
      <c r="K4193" s="1" t="s">
        <v>43</v>
      </c>
      <c r="L4193">
        <v>9</v>
      </c>
      <c r="M4193" s="1" t="s">
        <v>149</v>
      </c>
      <c r="N4193">
        <v>31</v>
      </c>
      <c r="O4193" s="1" t="s">
        <v>470</v>
      </c>
      <c r="P4193">
        <v>2</v>
      </c>
      <c r="Q4193">
        <v>0.2</v>
      </c>
      <c r="R4193">
        <v>3946.3</v>
      </c>
      <c r="S4193">
        <v>1973.15</v>
      </c>
      <c r="T4193">
        <v>3946.3</v>
      </c>
      <c r="U4193">
        <v>6314.08</v>
      </c>
      <c r="V4193">
        <f>Sales[[#This Row],[Total Revenue]]-Sales[[#This Row],[Total Buying]]</f>
        <v>2367.7799999999997</v>
      </c>
      <c r="W4193">
        <v>366</v>
      </c>
      <c r="X4193" s="1" t="s">
        <v>888</v>
      </c>
      <c r="Y4193" s="1" t="s">
        <v>889</v>
      </c>
      <c r="Z4193" s="1" t="s">
        <v>415</v>
      </c>
      <c r="AA4193" s="1" t="s">
        <v>416</v>
      </c>
      <c r="AB4193" s="1" t="s">
        <v>147</v>
      </c>
      <c r="AC4193" s="1" t="s">
        <v>416</v>
      </c>
      <c r="AD4193">
        <v>104087</v>
      </c>
      <c r="AE4193">
        <v>54896</v>
      </c>
    </row>
    <row r="4194" spans="1:31" x14ac:dyDescent="0.3">
      <c r="A4194" s="1" t="s">
        <v>5028</v>
      </c>
      <c r="B4194" s="1" t="s">
        <v>47</v>
      </c>
      <c r="C4194" s="1" t="s">
        <v>31</v>
      </c>
      <c r="D4194" s="2">
        <v>43700</v>
      </c>
      <c r="E4194" s="2">
        <v>43748</v>
      </c>
      <c r="F4194" s="2" t="str">
        <f>TEXT(Sales[[#This Row],[OrderDate]],"dd")</f>
        <v>10</v>
      </c>
      <c r="G4194" s="2">
        <v>43768</v>
      </c>
      <c r="H4194" s="2">
        <v>43776</v>
      </c>
      <c r="I4194" s="1" t="s">
        <v>32</v>
      </c>
      <c r="J4194">
        <v>13</v>
      </c>
      <c r="K4194" s="1" t="s">
        <v>88</v>
      </c>
      <c r="L4194">
        <v>32</v>
      </c>
      <c r="M4194" s="1" t="s">
        <v>303</v>
      </c>
      <c r="N4194">
        <v>16</v>
      </c>
      <c r="O4194" s="1" t="s">
        <v>93</v>
      </c>
      <c r="P4194">
        <v>4</v>
      </c>
      <c r="Q4194">
        <v>0.1</v>
      </c>
      <c r="R4194">
        <v>5500.7</v>
      </c>
      <c r="S4194">
        <v>3960.5039999999999</v>
      </c>
      <c r="T4194">
        <v>15842.016</v>
      </c>
      <c r="U4194">
        <v>19802.52</v>
      </c>
      <c r="V4194">
        <f>Sales[[#This Row],[Total Revenue]]-Sales[[#This Row],[Total Buying]]</f>
        <v>3960.5040000000008</v>
      </c>
      <c r="W4194">
        <v>248</v>
      </c>
      <c r="X4194" s="1" t="s">
        <v>803</v>
      </c>
      <c r="Y4194" s="1" t="s">
        <v>804</v>
      </c>
      <c r="Z4194" s="1" t="s">
        <v>338</v>
      </c>
      <c r="AA4194" s="1" t="s">
        <v>339</v>
      </c>
      <c r="AB4194" s="1" t="s">
        <v>116</v>
      </c>
      <c r="AC4194" s="1" t="s">
        <v>339</v>
      </c>
      <c r="AD4194">
        <v>222098</v>
      </c>
      <c r="AE4194">
        <v>47030</v>
      </c>
    </row>
    <row r="4195" spans="1:31" x14ac:dyDescent="0.3">
      <c r="A4195" s="1" t="s">
        <v>5029</v>
      </c>
      <c r="B4195" s="1" t="s">
        <v>30</v>
      </c>
      <c r="C4195" s="1" t="s">
        <v>239</v>
      </c>
      <c r="D4195" s="2">
        <v>43600</v>
      </c>
      <c r="E4195" s="2">
        <v>43748</v>
      </c>
      <c r="F4195" s="2" t="str">
        <f>TEXT(Sales[[#This Row],[OrderDate]],"dd")</f>
        <v>10</v>
      </c>
      <c r="G4195" s="2">
        <v>43750</v>
      </c>
      <c r="H4195" s="2">
        <v>43756</v>
      </c>
      <c r="I4195" s="1" t="s">
        <v>32</v>
      </c>
      <c r="J4195">
        <v>6</v>
      </c>
      <c r="K4195" s="1" t="s">
        <v>33</v>
      </c>
      <c r="L4195">
        <v>14</v>
      </c>
      <c r="M4195" s="1" t="s">
        <v>122</v>
      </c>
      <c r="N4195">
        <v>28</v>
      </c>
      <c r="O4195" s="1" t="s">
        <v>135</v>
      </c>
      <c r="P4195">
        <v>7</v>
      </c>
      <c r="Q4195">
        <v>0.05</v>
      </c>
      <c r="R4195">
        <v>3872.6</v>
      </c>
      <c r="S4195">
        <v>2633.3679999999999</v>
      </c>
      <c r="T4195">
        <v>18433.576000000001</v>
      </c>
      <c r="U4195">
        <v>25752.789999999997</v>
      </c>
      <c r="V4195">
        <f>Sales[[#This Row],[Total Revenue]]-Sales[[#This Row],[Total Buying]]</f>
        <v>7319.2139999999963</v>
      </c>
      <c r="W4195">
        <v>344</v>
      </c>
      <c r="X4195" s="1" t="s">
        <v>2202</v>
      </c>
      <c r="Y4195" s="1" t="s">
        <v>2203</v>
      </c>
      <c r="Z4195" s="1" t="s">
        <v>251</v>
      </c>
      <c r="AA4195" s="1" t="s">
        <v>252</v>
      </c>
      <c r="AB4195" s="1" t="s">
        <v>56</v>
      </c>
      <c r="AC4195" s="1" t="s">
        <v>252</v>
      </c>
      <c r="AD4195">
        <v>37200</v>
      </c>
      <c r="AE4195">
        <v>44543</v>
      </c>
    </row>
    <row r="4196" spans="1:31" x14ac:dyDescent="0.3">
      <c r="A4196" s="1" t="s">
        <v>5030</v>
      </c>
      <c r="B4196" s="1" t="s">
        <v>30</v>
      </c>
      <c r="C4196" s="1" t="s">
        <v>77</v>
      </c>
      <c r="D4196" s="2">
        <v>43600</v>
      </c>
      <c r="E4196" s="2">
        <v>43748</v>
      </c>
      <c r="F4196" s="2" t="str">
        <f>TEXT(Sales[[#This Row],[OrderDate]],"dd")</f>
        <v>10</v>
      </c>
      <c r="G4196" s="2">
        <v>43771</v>
      </c>
      <c r="H4196" s="2">
        <v>43776</v>
      </c>
      <c r="I4196" s="1" t="s">
        <v>32</v>
      </c>
      <c r="J4196">
        <v>5</v>
      </c>
      <c r="K4196" s="1" t="s">
        <v>182</v>
      </c>
      <c r="L4196">
        <v>44</v>
      </c>
      <c r="M4196" s="1" t="s">
        <v>445</v>
      </c>
      <c r="N4196">
        <v>18</v>
      </c>
      <c r="O4196" s="1" t="s">
        <v>364</v>
      </c>
      <c r="P4196">
        <v>7</v>
      </c>
      <c r="Q4196">
        <v>7.4999999999999997E-2</v>
      </c>
      <c r="R4196">
        <v>234.5</v>
      </c>
      <c r="S4196">
        <v>124.28500000000001</v>
      </c>
      <c r="T4196">
        <v>869.99500000000012</v>
      </c>
      <c r="U4196">
        <v>1518.3875</v>
      </c>
      <c r="V4196">
        <f>Sales[[#This Row],[Total Revenue]]-Sales[[#This Row],[Total Buying]]</f>
        <v>648.39249999999993</v>
      </c>
      <c r="W4196">
        <v>162</v>
      </c>
      <c r="X4196" s="1" t="s">
        <v>823</v>
      </c>
      <c r="Y4196" s="1" t="s">
        <v>658</v>
      </c>
      <c r="Z4196" s="1" t="s">
        <v>196</v>
      </c>
      <c r="AA4196" s="1" t="s">
        <v>197</v>
      </c>
      <c r="AB4196" s="1" t="s">
        <v>147</v>
      </c>
      <c r="AC4196" s="1" t="s">
        <v>197</v>
      </c>
      <c r="AD4196">
        <v>45377</v>
      </c>
      <c r="AE4196">
        <v>86610</v>
      </c>
    </row>
    <row r="4197" spans="1:31" x14ac:dyDescent="0.3">
      <c r="A4197" s="1" t="s">
        <v>5031</v>
      </c>
      <c r="B4197" s="1" t="s">
        <v>42</v>
      </c>
      <c r="C4197" s="1" t="s">
        <v>77</v>
      </c>
      <c r="D4197" s="2">
        <v>43600</v>
      </c>
      <c r="E4197" s="2">
        <v>43748</v>
      </c>
      <c r="F4197" s="2" t="str">
        <f>TEXT(Sales[[#This Row],[OrderDate]],"dd")</f>
        <v>10</v>
      </c>
      <c r="G4197" s="2">
        <v>43769</v>
      </c>
      <c r="H4197" s="2">
        <v>43778</v>
      </c>
      <c r="I4197" s="1" t="s">
        <v>32</v>
      </c>
      <c r="J4197">
        <v>23</v>
      </c>
      <c r="K4197" s="1" t="s">
        <v>171</v>
      </c>
      <c r="L4197">
        <v>25</v>
      </c>
      <c r="M4197" s="1" t="s">
        <v>454</v>
      </c>
      <c r="N4197">
        <v>44</v>
      </c>
      <c r="O4197" s="1" t="s">
        <v>206</v>
      </c>
      <c r="P4197">
        <v>5</v>
      </c>
      <c r="Q4197">
        <v>7.4999999999999997E-2</v>
      </c>
      <c r="R4197">
        <v>1956.4</v>
      </c>
      <c r="S4197">
        <v>1408.6079999999999</v>
      </c>
      <c r="T4197">
        <v>7043.04</v>
      </c>
      <c r="U4197">
        <v>9048.35</v>
      </c>
      <c r="V4197">
        <f>Sales[[#This Row],[Total Revenue]]-Sales[[#This Row],[Total Buying]]</f>
        <v>2005.3100000000004</v>
      </c>
      <c r="W4197">
        <v>186</v>
      </c>
      <c r="X4197" s="1" t="s">
        <v>686</v>
      </c>
      <c r="Y4197" s="1" t="s">
        <v>368</v>
      </c>
      <c r="Z4197" s="1" t="s">
        <v>369</v>
      </c>
      <c r="AA4197" s="1" t="s">
        <v>370</v>
      </c>
      <c r="AB4197" s="1" t="s">
        <v>147</v>
      </c>
      <c r="AC4197" s="1" t="s">
        <v>370</v>
      </c>
      <c r="AD4197">
        <v>48011</v>
      </c>
      <c r="AE4197">
        <v>50411</v>
      </c>
    </row>
    <row r="4198" spans="1:31" x14ac:dyDescent="0.3">
      <c r="A4198" s="1" t="s">
        <v>5032</v>
      </c>
      <c r="B4198" s="1" t="s">
        <v>42</v>
      </c>
      <c r="C4198" s="1" t="s">
        <v>77</v>
      </c>
      <c r="D4198" s="2">
        <v>43600</v>
      </c>
      <c r="E4198" s="2">
        <v>43748</v>
      </c>
      <c r="F4198" s="2" t="str">
        <f>TEXT(Sales[[#This Row],[OrderDate]],"dd")</f>
        <v>10</v>
      </c>
      <c r="G4198" s="2">
        <v>43761</v>
      </c>
      <c r="H4198" s="2">
        <v>43765</v>
      </c>
      <c r="I4198" s="1" t="s">
        <v>32</v>
      </c>
      <c r="J4198">
        <v>25</v>
      </c>
      <c r="K4198" s="1" t="s">
        <v>333</v>
      </c>
      <c r="L4198">
        <v>25</v>
      </c>
      <c r="M4198" s="1" t="s">
        <v>454</v>
      </c>
      <c r="N4198">
        <v>21</v>
      </c>
      <c r="O4198" s="1" t="s">
        <v>131</v>
      </c>
      <c r="P4198">
        <v>8</v>
      </c>
      <c r="Q4198">
        <v>0.1</v>
      </c>
      <c r="R4198">
        <v>247.9</v>
      </c>
      <c r="S4198">
        <v>101.639</v>
      </c>
      <c r="T4198">
        <v>813.11199999999997</v>
      </c>
      <c r="U4198">
        <v>1784.88</v>
      </c>
      <c r="V4198">
        <f>Sales[[#This Row],[Total Revenue]]-Sales[[#This Row],[Total Buying]]</f>
        <v>971.76800000000014</v>
      </c>
      <c r="W4198">
        <v>99</v>
      </c>
      <c r="X4198" s="1" t="s">
        <v>643</v>
      </c>
      <c r="Y4198" s="1" t="s">
        <v>607</v>
      </c>
      <c r="Z4198" s="1" t="s">
        <v>400</v>
      </c>
      <c r="AA4198" s="1" t="s">
        <v>401</v>
      </c>
      <c r="AB4198" s="1" t="s">
        <v>116</v>
      </c>
      <c r="AC4198" s="1" t="s">
        <v>401</v>
      </c>
      <c r="AD4198">
        <v>63159</v>
      </c>
      <c r="AE4198">
        <v>56954</v>
      </c>
    </row>
    <row r="4199" spans="1:31" x14ac:dyDescent="0.3">
      <c r="A4199" s="1" t="s">
        <v>5033</v>
      </c>
      <c r="B4199" s="1" t="s">
        <v>30</v>
      </c>
      <c r="C4199" s="1" t="s">
        <v>48</v>
      </c>
      <c r="D4199" s="2">
        <v>43600</v>
      </c>
      <c r="E4199" s="2">
        <v>43748</v>
      </c>
      <c r="F4199" s="2" t="str">
        <f>TEXT(Sales[[#This Row],[OrderDate]],"dd")</f>
        <v>10</v>
      </c>
      <c r="G4199" s="2">
        <v>43762</v>
      </c>
      <c r="H4199" s="2">
        <v>43766</v>
      </c>
      <c r="I4199" s="1" t="s">
        <v>32</v>
      </c>
      <c r="J4199">
        <v>8</v>
      </c>
      <c r="K4199" s="1" t="s">
        <v>105</v>
      </c>
      <c r="L4199">
        <v>19</v>
      </c>
      <c r="M4199" s="1" t="s">
        <v>346</v>
      </c>
      <c r="N4199">
        <v>28</v>
      </c>
      <c r="O4199" s="1" t="s">
        <v>135</v>
      </c>
      <c r="P4199">
        <v>1</v>
      </c>
      <c r="Q4199">
        <v>0.15</v>
      </c>
      <c r="R4199">
        <v>6432</v>
      </c>
      <c r="S4199">
        <v>4373.76</v>
      </c>
      <c r="T4199">
        <v>4373.76</v>
      </c>
      <c r="U4199">
        <v>5467.2</v>
      </c>
      <c r="V4199">
        <f>Sales[[#This Row],[Total Revenue]]-Sales[[#This Row],[Total Buying]]</f>
        <v>1093.4399999999996</v>
      </c>
      <c r="W4199">
        <v>11</v>
      </c>
      <c r="X4199" s="1" t="s">
        <v>140</v>
      </c>
      <c r="Y4199" s="1" t="s">
        <v>113</v>
      </c>
      <c r="Z4199" s="1" t="s">
        <v>114</v>
      </c>
      <c r="AA4199" s="1" t="s">
        <v>115</v>
      </c>
      <c r="AB4199" s="1" t="s">
        <v>116</v>
      </c>
      <c r="AC4199" s="1" t="s">
        <v>115</v>
      </c>
      <c r="AD4199">
        <v>525610</v>
      </c>
      <c r="AE4199">
        <v>47326</v>
      </c>
    </row>
    <row r="4200" spans="1:31" x14ac:dyDescent="0.3">
      <c r="A4200" s="1" t="s">
        <v>5034</v>
      </c>
      <c r="B4200" s="1" t="s">
        <v>30</v>
      </c>
      <c r="C4200" s="1" t="s">
        <v>62</v>
      </c>
      <c r="D4200" s="2">
        <v>43600</v>
      </c>
      <c r="E4200" s="2">
        <v>43748</v>
      </c>
      <c r="F4200" s="2" t="str">
        <f>TEXT(Sales[[#This Row],[OrderDate]],"dd")</f>
        <v>10</v>
      </c>
      <c r="G4200" s="2">
        <v>43775</v>
      </c>
      <c r="H4200" s="2">
        <v>43784</v>
      </c>
      <c r="I4200" s="1" t="s">
        <v>32</v>
      </c>
      <c r="J4200">
        <v>6</v>
      </c>
      <c r="K4200" s="1" t="s">
        <v>33</v>
      </c>
      <c r="L4200">
        <v>43</v>
      </c>
      <c r="M4200" s="1" t="s">
        <v>183</v>
      </c>
      <c r="N4200">
        <v>32</v>
      </c>
      <c r="O4200" s="1" t="s">
        <v>107</v>
      </c>
      <c r="P4200">
        <v>4</v>
      </c>
      <c r="Q4200">
        <v>0.4</v>
      </c>
      <c r="R4200">
        <v>1078.7</v>
      </c>
      <c r="S4200">
        <v>733.51600000000008</v>
      </c>
      <c r="T4200">
        <v>2934.0640000000003</v>
      </c>
      <c r="U4200">
        <v>2588.88</v>
      </c>
      <c r="V4200">
        <f>Sales[[#This Row],[Total Revenue]]-Sales[[#This Row],[Total Buying]]</f>
        <v>-345.1840000000002</v>
      </c>
      <c r="W4200">
        <v>290</v>
      </c>
      <c r="X4200" s="1" t="s">
        <v>817</v>
      </c>
      <c r="Y4200" s="1" t="s">
        <v>818</v>
      </c>
      <c r="Z4200" s="1" t="s">
        <v>298</v>
      </c>
      <c r="AA4200" s="1" t="s">
        <v>299</v>
      </c>
      <c r="AB4200" s="1" t="s">
        <v>116</v>
      </c>
      <c r="AC4200" s="1" t="s">
        <v>299</v>
      </c>
      <c r="AD4200">
        <v>35284</v>
      </c>
      <c r="AE4200">
        <v>67757</v>
      </c>
    </row>
    <row r="4201" spans="1:31" x14ac:dyDescent="0.3">
      <c r="A4201" s="1" t="s">
        <v>5035</v>
      </c>
      <c r="B4201" s="1" t="s">
        <v>30</v>
      </c>
      <c r="C4201" s="1" t="s">
        <v>62</v>
      </c>
      <c r="D4201" s="2">
        <v>43700</v>
      </c>
      <c r="E4201" s="2">
        <v>43749</v>
      </c>
      <c r="F4201" s="2" t="str">
        <f>TEXT(Sales[[#This Row],[OrderDate]],"dd")</f>
        <v>11</v>
      </c>
      <c r="G4201" s="2">
        <v>43770</v>
      </c>
      <c r="H4201" s="2">
        <v>43773</v>
      </c>
      <c r="I4201" s="1" t="s">
        <v>32</v>
      </c>
      <c r="J4201">
        <v>5</v>
      </c>
      <c r="K4201" s="1" t="s">
        <v>182</v>
      </c>
      <c r="L4201">
        <v>3</v>
      </c>
      <c r="M4201" s="1" t="s">
        <v>175</v>
      </c>
      <c r="N4201">
        <v>28</v>
      </c>
      <c r="O4201" s="1" t="s">
        <v>135</v>
      </c>
      <c r="P4201">
        <v>7</v>
      </c>
      <c r="Q4201">
        <v>7.4999999999999997E-2</v>
      </c>
      <c r="R4201">
        <v>2251.2000000000003</v>
      </c>
      <c r="S4201">
        <v>1868.4960000000001</v>
      </c>
      <c r="T4201">
        <v>13079.472000000002</v>
      </c>
      <c r="U4201">
        <v>14576.52</v>
      </c>
      <c r="V4201">
        <f>Sales[[#This Row],[Total Revenue]]-Sales[[#This Row],[Total Buying]]</f>
        <v>1497.0479999999989</v>
      </c>
      <c r="W4201">
        <v>304</v>
      </c>
      <c r="X4201" s="1" t="s">
        <v>742</v>
      </c>
      <c r="Y4201" s="1" t="s">
        <v>743</v>
      </c>
      <c r="Z4201" s="1" t="s">
        <v>432</v>
      </c>
      <c r="AA4201" s="1" t="s">
        <v>433</v>
      </c>
      <c r="AB4201" s="1" t="s">
        <v>56</v>
      </c>
      <c r="AC4201" s="1" t="s">
        <v>433</v>
      </c>
      <c r="AD4201">
        <v>249775</v>
      </c>
      <c r="AE4201">
        <v>36445</v>
      </c>
    </row>
    <row r="4202" spans="1:31" x14ac:dyDescent="0.3">
      <c r="A4202" s="1" t="s">
        <v>5036</v>
      </c>
      <c r="B4202" s="1" t="s">
        <v>47</v>
      </c>
      <c r="C4202" s="1" t="s">
        <v>77</v>
      </c>
      <c r="D4202" s="2">
        <v>43700</v>
      </c>
      <c r="E4202" s="2">
        <v>43750</v>
      </c>
      <c r="F4202" s="2" t="str">
        <f>TEXT(Sales[[#This Row],[OrderDate]],"dd")</f>
        <v>12</v>
      </c>
      <c r="G4202" s="2">
        <v>43756</v>
      </c>
      <c r="H4202" s="2">
        <v>43762</v>
      </c>
      <c r="I4202" s="1" t="s">
        <v>32</v>
      </c>
      <c r="J4202">
        <v>14</v>
      </c>
      <c r="K4202" s="1" t="s">
        <v>222</v>
      </c>
      <c r="L4202">
        <v>33</v>
      </c>
      <c r="M4202" s="1" t="s">
        <v>262</v>
      </c>
      <c r="N4202">
        <v>10</v>
      </c>
      <c r="O4202" s="1" t="s">
        <v>162</v>
      </c>
      <c r="P4202">
        <v>5</v>
      </c>
      <c r="Q4202">
        <v>0.1</v>
      </c>
      <c r="R4202">
        <v>201</v>
      </c>
      <c r="S4202">
        <v>168.84</v>
      </c>
      <c r="T4202">
        <v>844.2</v>
      </c>
      <c r="U4202">
        <v>904.5</v>
      </c>
      <c r="V4202">
        <f>Sales[[#This Row],[Total Revenue]]-Sales[[#This Row],[Total Buying]]</f>
        <v>60.299999999999955</v>
      </c>
      <c r="W4202">
        <v>164</v>
      </c>
      <c r="X4202" s="1" t="s">
        <v>1754</v>
      </c>
      <c r="Y4202" s="1" t="s">
        <v>532</v>
      </c>
      <c r="Z4202" s="1" t="s">
        <v>196</v>
      </c>
      <c r="AA4202" s="1" t="s">
        <v>197</v>
      </c>
      <c r="AB4202" s="1" t="s">
        <v>147</v>
      </c>
      <c r="AC4202" s="1" t="s">
        <v>197</v>
      </c>
      <c r="AD4202">
        <v>50680</v>
      </c>
      <c r="AE4202">
        <v>65608</v>
      </c>
    </row>
    <row r="4203" spans="1:31" x14ac:dyDescent="0.3">
      <c r="A4203" s="1" t="s">
        <v>5037</v>
      </c>
      <c r="B4203" s="1" t="s">
        <v>47</v>
      </c>
      <c r="C4203" s="1" t="s">
        <v>77</v>
      </c>
      <c r="D4203" s="2">
        <v>43600</v>
      </c>
      <c r="E4203" s="2">
        <v>43750</v>
      </c>
      <c r="F4203" s="2" t="str">
        <f>TEXT(Sales[[#This Row],[OrderDate]],"dd")</f>
        <v>12</v>
      </c>
      <c r="G4203" s="2">
        <v>43755</v>
      </c>
      <c r="H4203" s="2">
        <v>43760</v>
      </c>
      <c r="I4203" s="1" t="s">
        <v>32</v>
      </c>
      <c r="J4203">
        <v>20</v>
      </c>
      <c r="K4203" s="1" t="s">
        <v>225</v>
      </c>
      <c r="L4203">
        <v>41</v>
      </c>
      <c r="M4203" s="1" t="s">
        <v>505</v>
      </c>
      <c r="N4203">
        <v>19</v>
      </c>
      <c r="O4203" s="1" t="s">
        <v>726</v>
      </c>
      <c r="P4203">
        <v>8</v>
      </c>
      <c r="Q4203">
        <v>0.05</v>
      </c>
      <c r="R4203">
        <v>1011.7</v>
      </c>
      <c r="S4203">
        <v>455.26500000000004</v>
      </c>
      <c r="T4203">
        <v>3642.1200000000003</v>
      </c>
      <c r="U4203">
        <v>7688.92</v>
      </c>
      <c r="V4203">
        <f>Sales[[#This Row],[Total Revenue]]-Sales[[#This Row],[Total Buying]]</f>
        <v>4046.7999999999997</v>
      </c>
      <c r="W4203">
        <v>115</v>
      </c>
      <c r="X4203" s="1" t="s">
        <v>695</v>
      </c>
      <c r="Y4203" s="1" t="s">
        <v>696</v>
      </c>
      <c r="Z4203" s="1" t="s">
        <v>306</v>
      </c>
      <c r="AA4203" s="1" t="s">
        <v>307</v>
      </c>
      <c r="AB4203" s="1" t="s">
        <v>56</v>
      </c>
      <c r="AC4203" s="1" t="s">
        <v>307</v>
      </c>
      <c r="AD4203">
        <v>58967</v>
      </c>
      <c r="AE4203">
        <v>50536</v>
      </c>
    </row>
    <row r="4204" spans="1:31" x14ac:dyDescent="0.3">
      <c r="A4204" s="1" t="s">
        <v>5038</v>
      </c>
      <c r="B4204" s="1" t="s">
        <v>47</v>
      </c>
      <c r="C4204" s="1" t="s">
        <v>62</v>
      </c>
      <c r="D4204" s="2">
        <v>43600</v>
      </c>
      <c r="E4204" s="2">
        <v>43750</v>
      </c>
      <c r="F4204" s="2" t="str">
        <f>TEXT(Sales[[#This Row],[OrderDate]],"dd")</f>
        <v>12</v>
      </c>
      <c r="G4204" s="2">
        <v>43773</v>
      </c>
      <c r="H4204" s="2">
        <v>43782</v>
      </c>
      <c r="I4204" s="1" t="s">
        <v>32</v>
      </c>
      <c r="J4204">
        <v>15</v>
      </c>
      <c r="K4204" s="1" t="s">
        <v>134</v>
      </c>
      <c r="L4204">
        <v>5</v>
      </c>
      <c r="M4204" s="1" t="s">
        <v>106</v>
      </c>
      <c r="N4204">
        <v>13</v>
      </c>
      <c r="O4204" s="1" t="s">
        <v>193</v>
      </c>
      <c r="P4204">
        <v>4</v>
      </c>
      <c r="Q4204">
        <v>0.05</v>
      </c>
      <c r="R4204">
        <v>891.1</v>
      </c>
      <c r="S4204">
        <v>507.92699999999996</v>
      </c>
      <c r="T4204">
        <v>2031.7079999999999</v>
      </c>
      <c r="U4204">
        <v>3386.1800000000003</v>
      </c>
      <c r="V4204">
        <f>Sales[[#This Row],[Total Revenue]]-Sales[[#This Row],[Total Buying]]</f>
        <v>1354.4720000000004</v>
      </c>
      <c r="W4204">
        <v>272</v>
      </c>
      <c r="X4204" s="1" t="s">
        <v>1004</v>
      </c>
      <c r="Y4204" s="1" t="s">
        <v>1456</v>
      </c>
      <c r="Z4204" s="1" t="s">
        <v>38</v>
      </c>
      <c r="AA4204" s="1" t="s">
        <v>39</v>
      </c>
      <c r="AB4204" s="1" t="s">
        <v>40</v>
      </c>
      <c r="AC4204" s="1" t="s">
        <v>39</v>
      </c>
      <c r="AD4204">
        <v>85741</v>
      </c>
      <c r="AE4204">
        <v>30960</v>
      </c>
    </row>
    <row r="4205" spans="1:31" x14ac:dyDescent="0.3">
      <c r="A4205" s="1" t="s">
        <v>5039</v>
      </c>
      <c r="B4205" s="1" t="s">
        <v>42</v>
      </c>
      <c r="C4205" s="1" t="s">
        <v>62</v>
      </c>
      <c r="D4205" s="2">
        <v>43600</v>
      </c>
      <c r="E4205" s="2">
        <v>43750</v>
      </c>
      <c r="F4205" s="2" t="str">
        <f>TEXT(Sales[[#This Row],[OrderDate]],"dd")</f>
        <v>12</v>
      </c>
      <c r="G4205" s="2">
        <v>43752</v>
      </c>
      <c r="H4205" s="2">
        <v>43761</v>
      </c>
      <c r="I4205" s="1" t="s">
        <v>32</v>
      </c>
      <c r="J4205">
        <v>22</v>
      </c>
      <c r="K4205" s="1" t="s">
        <v>85</v>
      </c>
      <c r="L4205">
        <v>43</v>
      </c>
      <c r="M4205" s="1" t="s">
        <v>183</v>
      </c>
      <c r="N4205">
        <v>44</v>
      </c>
      <c r="O4205" s="1" t="s">
        <v>206</v>
      </c>
      <c r="P4205">
        <v>8</v>
      </c>
      <c r="Q4205">
        <v>0.05</v>
      </c>
      <c r="R4205">
        <v>1011.7</v>
      </c>
      <c r="S4205">
        <v>455.26500000000004</v>
      </c>
      <c r="T4205">
        <v>3642.1200000000003</v>
      </c>
      <c r="U4205">
        <v>7688.92</v>
      </c>
      <c r="V4205">
        <f>Sales[[#This Row],[Total Revenue]]-Sales[[#This Row],[Total Buying]]</f>
        <v>4046.7999999999997</v>
      </c>
      <c r="W4205">
        <v>298</v>
      </c>
      <c r="X4205" s="1" t="s">
        <v>229</v>
      </c>
      <c r="Y4205" s="1" t="s">
        <v>970</v>
      </c>
      <c r="Z4205" s="1" t="s">
        <v>257</v>
      </c>
      <c r="AA4205" s="1" t="s">
        <v>258</v>
      </c>
      <c r="AB4205" s="1" t="s">
        <v>56</v>
      </c>
      <c r="AC4205" s="1" t="s">
        <v>258</v>
      </c>
      <c r="AD4205">
        <v>44506</v>
      </c>
      <c r="AE4205">
        <v>41260</v>
      </c>
    </row>
    <row r="4206" spans="1:31" x14ac:dyDescent="0.3">
      <c r="A4206" s="1" t="s">
        <v>5040</v>
      </c>
      <c r="B4206" s="1" t="s">
        <v>30</v>
      </c>
      <c r="C4206" s="1" t="s">
        <v>424</v>
      </c>
      <c r="D4206" s="2">
        <v>43600</v>
      </c>
      <c r="E4206" s="2">
        <v>43750</v>
      </c>
      <c r="F4206" s="2" t="str">
        <f>TEXT(Sales[[#This Row],[OrderDate]],"dd")</f>
        <v>12</v>
      </c>
      <c r="G4206" s="2">
        <v>43771</v>
      </c>
      <c r="H4206" s="2">
        <v>43781</v>
      </c>
      <c r="I4206" s="1" t="s">
        <v>32</v>
      </c>
      <c r="J4206">
        <v>6</v>
      </c>
      <c r="K4206" s="1" t="s">
        <v>33</v>
      </c>
      <c r="L4206">
        <v>2</v>
      </c>
      <c r="M4206" s="1" t="s">
        <v>248</v>
      </c>
      <c r="N4206">
        <v>47</v>
      </c>
      <c r="O4206" s="1" t="s">
        <v>254</v>
      </c>
      <c r="P4206">
        <v>2</v>
      </c>
      <c r="Q4206">
        <v>0.1</v>
      </c>
      <c r="R4206">
        <v>221.1</v>
      </c>
      <c r="S4206">
        <v>112.761</v>
      </c>
      <c r="T4206">
        <v>225.52199999999999</v>
      </c>
      <c r="U4206">
        <v>397.98</v>
      </c>
      <c r="V4206">
        <f>Sales[[#This Row],[Total Revenue]]-Sales[[#This Row],[Total Buying]]</f>
        <v>172.45800000000003</v>
      </c>
      <c r="W4206">
        <v>83</v>
      </c>
      <c r="X4206" s="1" t="s">
        <v>601</v>
      </c>
      <c r="Y4206" s="1" t="s">
        <v>523</v>
      </c>
      <c r="Z4206" s="1" t="s">
        <v>158</v>
      </c>
      <c r="AA4206" s="1" t="s">
        <v>159</v>
      </c>
      <c r="AB4206" s="1" t="s">
        <v>116</v>
      </c>
      <c r="AC4206" s="1" t="s">
        <v>159</v>
      </c>
      <c r="AD4206">
        <v>45912</v>
      </c>
      <c r="AE4206">
        <v>100946</v>
      </c>
    </row>
    <row r="4207" spans="1:31" x14ac:dyDescent="0.3">
      <c r="A4207" s="1" t="s">
        <v>5041</v>
      </c>
      <c r="B4207" s="1" t="s">
        <v>30</v>
      </c>
      <c r="C4207" s="1" t="s">
        <v>48</v>
      </c>
      <c r="D4207" s="2">
        <v>43600</v>
      </c>
      <c r="E4207" s="2">
        <v>43750</v>
      </c>
      <c r="F4207" s="2" t="str">
        <f>TEXT(Sales[[#This Row],[OrderDate]],"dd")</f>
        <v>12</v>
      </c>
      <c r="G4207" s="2">
        <v>43766</v>
      </c>
      <c r="H4207" s="2">
        <v>43773</v>
      </c>
      <c r="I4207" s="1" t="s">
        <v>32</v>
      </c>
      <c r="J4207">
        <v>5</v>
      </c>
      <c r="K4207" s="1" t="s">
        <v>182</v>
      </c>
      <c r="L4207">
        <v>29</v>
      </c>
      <c r="M4207" s="1" t="s">
        <v>429</v>
      </c>
      <c r="N4207">
        <v>40</v>
      </c>
      <c r="O4207" s="1" t="s">
        <v>199</v>
      </c>
      <c r="P4207">
        <v>3</v>
      </c>
      <c r="Q4207">
        <v>7.4999999999999997E-2</v>
      </c>
      <c r="R4207">
        <v>2499.1</v>
      </c>
      <c r="S4207">
        <v>1024.6309999999999</v>
      </c>
      <c r="T4207">
        <v>3073.8929999999996</v>
      </c>
      <c r="U4207">
        <v>6935.0025000000005</v>
      </c>
      <c r="V4207">
        <f>Sales[[#This Row],[Total Revenue]]-Sales[[#This Row],[Total Buying]]</f>
        <v>3861.1095000000009</v>
      </c>
      <c r="W4207">
        <v>17</v>
      </c>
      <c r="X4207" s="1" t="s">
        <v>156</v>
      </c>
      <c r="Y4207" s="1" t="s">
        <v>157</v>
      </c>
      <c r="Z4207" s="1" t="s">
        <v>158</v>
      </c>
      <c r="AA4207" s="1" t="s">
        <v>159</v>
      </c>
      <c r="AB4207" s="1" t="s">
        <v>116</v>
      </c>
      <c r="AC4207" s="1" t="s">
        <v>159</v>
      </c>
      <c r="AD4207">
        <v>33718</v>
      </c>
      <c r="AE4207">
        <v>64329</v>
      </c>
    </row>
    <row r="4208" spans="1:31" x14ac:dyDescent="0.3">
      <c r="A4208" s="1" t="s">
        <v>5042</v>
      </c>
      <c r="B4208" s="1" t="s">
        <v>30</v>
      </c>
      <c r="C4208" s="1" t="s">
        <v>31</v>
      </c>
      <c r="D4208" s="2">
        <v>43700</v>
      </c>
      <c r="E4208" s="2">
        <v>43750</v>
      </c>
      <c r="F4208" s="2" t="str">
        <f>TEXT(Sales[[#This Row],[OrderDate]],"dd")</f>
        <v>12</v>
      </c>
      <c r="G4208" s="2">
        <v>43763</v>
      </c>
      <c r="H4208" s="2">
        <v>43770</v>
      </c>
      <c r="I4208" s="1" t="s">
        <v>32</v>
      </c>
      <c r="J4208">
        <v>9</v>
      </c>
      <c r="K4208" s="1" t="s">
        <v>214</v>
      </c>
      <c r="L4208">
        <v>15</v>
      </c>
      <c r="M4208" s="1" t="s">
        <v>34</v>
      </c>
      <c r="N4208">
        <v>26</v>
      </c>
      <c r="O4208" s="1" t="s">
        <v>45</v>
      </c>
      <c r="P4208">
        <v>5</v>
      </c>
      <c r="Q4208">
        <v>0.05</v>
      </c>
      <c r="R4208">
        <v>5360</v>
      </c>
      <c r="S4208">
        <v>3644.8</v>
      </c>
      <c r="T4208">
        <v>18224</v>
      </c>
      <c r="U4208">
        <v>25460</v>
      </c>
      <c r="V4208">
        <f>Sales[[#This Row],[Total Revenue]]-Sales[[#This Row],[Total Buying]]</f>
        <v>7236</v>
      </c>
      <c r="W4208">
        <v>215</v>
      </c>
      <c r="X4208" s="1" t="s">
        <v>527</v>
      </c>
      <c r="Y4208" s="1" t="s">
        <v>528</v>
      </c>
      <c r="Z4208" s="1" t="s">
        <v>236</v>
      </c>
      <c r="AA4208" s="1" t="s">
        <v>237</v>
      </c>
      <c r="AB4208" s="1" t="s">
        <v>147</v>
      </c>
      <c r="AC4208" s="1" t="s">
        <v>237</v>
      </c>
      <c r="AD4208">
        <v>73026</v>
      </c>
      <c r="AE4208">
        <v>40355</v>
      </c>
    </row>
    <row r="4209" spans="1:31" x14ac:dyDescent="0.3">
      <c r="A4209" s="1" t="s">
        <v>5043</v>
      </c>
      <c r="B4209" s="1" t="s">
        <v>30</v>
      </c>
      <c r="C4209" s="1" t="s">
        <v>77</v>
      </c>
      <c r="D4209" s="2">
        <v>43700</v>
      </c>
      <c r="E4209" s="2">
        <v>43750</v>
      </c>
      <c r="F4209" s="2" t="str">
        <f>TEXT(Sales[[#This Row],[OrderDate]],"dd")</f>
        <v>12</v>
      </c>
      <c r="G4209" s="2">
        <v>43754</v>
      </c>
      <c r="H4209" s="2">
        <v>43758</v>
      </c>
      <c r="I4209" s="1" t="s">
        <v>32</v>
      </c>
      <c r="J4209">
        <v>6</v>
      </c>
      <c r="K4209" s="1" t="s">
        <v>33</v>
      </c>
      <c r="L4209">
        <v>4</v>
      </c>
      <c r="M4209" s="1" t="s">
        <v>92</v>
      </c>
      <c r="N4209">
        <v>23</v>
      </c>
      <c r="O4209" s="1" t="s">
        <v>103</v>
      </c>
      <c r="P4209">
        <v>5</v>
      </c>
      <c r="Q4209">
        <v>0.1</v>
      </c>
      <c r="R4209">
        <v>1065.3</v>
      </c>
      <c r="S4209">
        <v>788.322</v>
      </c>
      <c r="T4209">
        <v>3941.61</v>
      </c>
      <c r="U4209">
        <v>4793.8500000000004</v>
      </c>
      <c r="V4209">
        <f>Sales[[#This Row],[Total Revenue]]-Sales[[#This Row],[Total Buying]]</f>
        <v>852.24000000000024</v>
      </c>
      <c r="W4209">
        <v>150</v>
      </c>
      <c r="X4209" s="1" t="s">
        <v>785</v>
      </c>
      <c r="Y4209" s="1" t="s">
        <v>786</v>
      </c>
      <c r="Z4209" s="1" t="s">
        <v>787</v>
      </c>
      <c r="AA4209" s="1" t="s">
        <v>788</v>
      </c>
      <c r="AB4209" s="1" t="s">
        <v>116</v>
      </c>
      <c r="AC4209" s="1" t="s">
        <v>788</v>
      </c>
      <c r="AD4209">
        <v>86916</v>
      </c>
      <c r="AE4209">
        <v>50323</v>
      </c>
    </row>
    <row r="4210" spans="1:31" x14ac:dyDescent="0.3">
      <c r="A4210" s="1" t="s">
        <v>5044</v>
      </c>
      <c r="B4210" s="1" t="s">
        <v>30</v>
      </c>
      <c r="C4210" s="1" t="s">
        <v>77</v>
      </c>
      <c r="D4210" s="2">
        <v>43700</v>
      </c>
      <c r="E4210" s="2">
        <v>43750</v>
      </c>
      <c r="F4210" s="2" t="str">
        <f>TEXT(Sales[[#This Row],[OrderDate]],"dd")</f>
        <v>12</v>
      </c>
      <c r="G4210" s="2">
        <v>43769</v>
      </c>
      <c r="H4210" s="2">
        <v>43778</v>
      </c>
      <c r="I4210" s="1" t="s">
        <v>32</v>
      </c>
      <c r="J4210">
        <v>3</v>
      </c>
      <c r="K4210" s="1" t="s">
        <v>154</v>
      </c>
      <c r="L4210">
        <v>9</v>
      </c>
      <c r="M4210" s="1" t="s">
        <v>149</v>
      </c>
      <c r="N4210">
        <v>24</v>
      </c>
      <c r="O4210" s="1" t="s">
        <v>204</v>
      </c>
      <c r="P4210">
        <v>5</v>
      </c>
      <c r="Q4210">
        <v>0.05</v>
      </c>
      <c r="R4210">
        <v>1025.1000000000001</v>
      </c>
      <c r="S4210">
        <v>738.07200000000012</v>
      </c>
      <c r="T4210">
        <v>3690.3600000000006</v>
      </c>
      <c r="U4210">
        <v>4869.2250000000004</v>
      </c>
      <c r="V4210">
        <f>Sales[[#This Row],[Total Revenue]]-Sales[[#This Row],[Total Buying]]</f>
        <v>1178.8649999999998</v>
      </c>
      <c r="W4210">
        <v>112</v>
      </c>
      <c r="X4210" s="1" t="s">
        <v>688</v>
      </c>
      <c r="Y4210" s="1" t="s">
        <v>81</v>
      </c>
      <c r="Z4210" s="1" t="s">
        <v>82</v>
      </c>
      <c r="AA4210" s="1" t="s">
        <v>83</v>
      </c>
      <c r="AB4210" s="1" t="s">
        <v>40</v>
      </c>
      <c r="AC4210" s="1" t="s">
        <v>83</v>
      </c>
      <c r="AD4210">
        <v>40213</v>
      </c>
      <c r="AE4210">
        <v>40467</v>
      </c>
    </row>
    <row r="4211" spans="1:31" x14ac:dyDescent="0.3">
      <c r="A4211" s="1" t="s">
        <v>5045</v>
      </c>
      <c r="B4211" s="1" t="s">
        <v>30</v>
      </c>
      <c r="C4211" s="1" t="s">
        <v>77</v>
      </c>
      <c r="D4211" s="2">
        <v>43600</v>
      </c>
      <c r="E4211" s="2">
        <v>43750</v>
      </c>
      <c r="F4211" s="2" t="str">
        <f>TEXT(Sales[[#This Row],[OrderDate]],"dd")</f>
        <v>12</v>
      </c>
      <c r="G4211" s="2">
        <v>43770</v>
      </c>
      <c r="H4211" s="2">
        <v>43773</v>
      </c>
      <c r="I4211" s="1" t="s">
        <v>32</v>
      </c>
      <c r="J4211">
        <v>6</v>
      </c>
      <c r="K4211" s="1" t="s">
        <v>33</v>
      </c>
      <c r="L4211">
        <v>46</v>
      </c>
      <c r="M4211" s="1" t="s">
        <v>203</v>
      </c>
      <c r="N4211">
        <v>5</v>
      </c>
      <c r="O4211" s="1" t="s">
        <v>123</v>
      </c>
      <c r="P4211">
        <v>4</v>
      </c>
      <c r="Q4211">
        <v>0.15</v>
      </c>
      <c r="R4211">
        <v>1112.2</v>
      </c>
      <c r="S4211">
        <v>912.00400000000002</v>
      </c>
      <c r="T4211">
        <v>3648.0160000000001</v>
      </c>
      <c r="U4211">
        <v>3781.48</v>
      </c>
      <c r="V4211">
        <f>Sales[[#This Row],[Total Revenue]]-Sales[[#This Row],[Total Buying]]</f>
        <v>133.46399999999994</v>
      </c>
      <c r="W4211">
        <v>164</v>
      </c>
      <c r="X4211" s="1" t="s">
        <v>1754</v>
      </c>
      <c r="Y4211" s="1" t="s">
        <v>532</v>
      </c>
      <c r="Z4211" s="1" t="s">
        <v>196</v>
      </c>
      <c r="AA4211" s="1" t="s">
        <v>197</v>
      </c>
      <c r="AB4211" s="1" t="s">
        <v>147</v>
      </c>
      <c r="AC4211" s="1" t="s">
        <v>197</v>
      </c>
      <c r="AD4211">
        <v>50680</v>
      </c>
      <c r="AE4211">
        <v>65608</v>
      </c>
    </row>
    <row r="4212" spans="1:31" x14ac:dyDescent="0.3">
      <c r="A4212" s="1" t="s">
        <v>5046</v>
      </c>
      <c r="B4212" s="1" t="s">
        <v>30</v>
      </c>
      <c r="C4212" s="1" t="s">
        <v>62</v>
      </c>
      <c r="D4212" s="2">
        <v>43700</v>
      </c>
      <c r="E4212" s="2">
        <v>43751</v>
      </c>
      <c r="F4212" s="2" t="str">
        <f>TEXT(Sales[[#This Row],[OrderDate]],"dd")</f>
        <v>13</v>
      </c>
      <c r="G4212" s="2">
        <v>43753</v>
      </c>
      <c r="H4212" s="2">
        <v>43757</v>
      </c>
      <c r="I4212" s="1" t="s">
        <v>32</v>
      </c>
      <c r="J4212">
        <v>9</v>
      </c>
      <c r="K4212" s="1" t="s">
        <v>214</v>
      </c>
      <c r="L4212">
        <v>12</v>
      </c>
      <c r="M4212" s="1" t="s">
        <v>380</v>
      </c>
      <c r="N4212">
        <v>38</v>
      </c>
      <c r="O4212" s="1" t="s">
        <v>119</v>
      </c>
      <c r="P4212">
        <v>3</v>
      </c>
      <c r="Q4212">
        <v>0.05</v>
      </c>
      <c r="R4212">
        <v>1018.4</v>
      </c>
      <c r="S4212">
        <v>631.40800000000002</v>
      </c>
      <c r="T4212">
        <v>1894.2240000000002</v>
      </c>
      <c r="U4212">
        <v>2902.44</v>
      </c>
      <c r="V4212">
        <f>Sales[[#This Row],[Total Revenue]]-Sales[[#This Row],[Total Buying]]</f>
        <v>1008.2159999999999</v>
      </c>
      <c r="W4212">
        <v>268</v>
      </c>
      <c r="X4212" s="1" t="s">
        <v>1098</v>
      </c>
      <c r="Y4212" s="1" t="s">
        <v>929</v>
      </c>
      <c r="Z4212" s="1" t="s">
        <v>38</v>
      </c>
      <c r="AA4212" s="1" t="s">
        <v>39</v>
      </c>
      <c r="AB4212" s="1" t="s">
        <v>40</v>
      </c>
      <c r="AC4212" s="1" t="s">
        <v>39</v>
      </c>
      <c r="AD4212">
        <v>76523</v>
      </c>
      <c r="AE4212">
        <v>104698</v>
      </c>
    </row>
    <row r="4213" spans="1:31" x14ac:dyDescent="0.3">
      <c r="A4213" s="1" t="s">
        <v>5047</v>
      </c>
      <c r="B4213" s="1" t="s">
        <v>30</v>
      </c>
      <c r="C4213" s="1" t="s">
        <v>424</v>
      </c>
      <c r="D4213" s="2">
        <v>43600</v>
      </c>
      <c r="E4213" s="2">
        <v>43751</v>
      </c>
      <c r="F4213" s="2" t="str">
        <f>TEXT(Sales[[#This Row],[OrderDate]],"dd")</f>
        <v>13</v>
      </c>
      <c r="G4213" s="2">
        <v>43777</v>
      </c>
      <c r="H4213" s="2">
        <v>43783</v>
      </c>
      <c r="I4213" s="1" t="s">
        <v>32</v>
      </c>
      <c r="J4213">
        <v>1</v>
      </c>
      <c r="K4213" s="1" t="s">
        <v>78</v>
      </c>
      <c r="L4213">
        <v>35</v>
      </c>
      <c r="M4213" s="1" t="s">
        <v>161</v>
      </c>
      <c r="N4213">
        <v>38</v>
      </c>
      <c r="O4213" s="1" t="s">
        <v>119</v>
      </c>
      <c r="P4213">
        <v>2</v>
      </c>
      <c r="Q4213">
        <v>0.1</v>
      </c>
      <c r="R4213">
        <v>1159.1000000000001</v>
      </c>
      <c r="S4213">
        <v>880.91600000000017</v>
      </c>
      <c r="T4213">
        <v>1761.8320000000003</v>
      </c>
      <c r="U4213">
        <v>2086.38</v>
      </c>
      <c r="V4213">
        <f>Sales[[#This Row],[Total Revenue]]-Sales[[#This Row],[Total Buying]]</f>
        <v>324.54799999999977</v>
      </c>
      <c r="W4213">
        <v>73</v>
      </c>
      <c r="X4213" s="1" t="s">
        <v>1438</v>
      </c>
      <c r="Y4213" s="1" t="s">
        <v>1203</v>
      </c>
      <c r="Z4213" s="1" t="s">
        <v>158</v>
      </c>
      <c r="AA4213" s="1" t="s">
        <v>159</v>
      </c>
      <c r="AB4213" s="1" t="s">
        <v>116</v>
      </c>
      <c r="AC4213" s="1" t="s">
        <v>159</v>
      </c>
      <c r="AD4213">
        <v>37861</v>
      </c>
      <c r="AE4213">
        <v>90208</v>
      </c>
    </row>
    <row r="4214" spans="1:31" x14ac:dyDescent="0.3">
      <c r="A4214" s="1" t="s">
        <v>5048</v>
      </c>
      <c r="B4214" s="1" t="s">
        <v>30</v>
      </c>
      <c r="C4214" s="1" t="s">
        <v>77</v>
      </c>
      <c r="D4214" s="2">
        <v>43600</v>
      </c>
      <c r="E4214" s="2">
        <v>43751</v>
      </c>
      <c r="F4214" s="2" t="str">
        <f>TEXT(Sales[[#This Row],[OrderDate]],"dd")</f>
        <v>13</v>
      </c>
      <c r="G4214" s="2">
        <v>43775</v>
      </c>
      <c r="H4214" s="2">
        <v>43776</v>
      </c>
      <c r="I4214" s="1" t="s">
        <v>32</v>
      </c>
      <c r="J4214">
        <v>8</v>
      </c>
      <c r="K4214" s="1" t="s">
        <v>105</v>
      </c>
      <c r="L4214">
        <v>12</v>
      </c>
      <c r="M4214" s="1" t="s">
        <v>380</v>
      </c>
      <c r="N4214">
        <v>20</v>
      </c>
      <c r="O4214" s="1" t="s">
        <v>245</v>
      </c>
      <c r="P4214">
        <v>2</v>
      </c>
      <c r="Q4214">
        <v>0.15</v>
      </c>
      <c r="R4214">
        <v>2599.6</v>
      </c>
      <c r="S4214">
        <v>1871.7119999999998</v>
      </c>
      <c r="T4214">
        <v>3743.4239999999995</v>
      </c>
      <c r="U4214">
        <v>4419.32</v>
      </c>
      <c r="V4214">
        <f>Sales[[#This Row],[Total Revenue]]-Sales[[#This Row],[Total Buying]]</f>
        <v>675.89600000000019</v>
      </c>
      <c r="W4214">
        <v>190</v>
      </c>
      <c r="X4214" s="1" t="s">
        <v>348</v>
      </c>
      <c r="Y4214" s="1" t="s">
        <v>368</v>
      </c>
      <c r="Z4214" s="1" t="s">
        <v>369</v>
      </c>
      <c r="AA4214" s="1" t="s">
        <v>370</v>
      </c>
      <c r="AB4214" s="1" t="s">
        <v>147</v>
      </c>
      <c r="AC4214" s="1" t="s">
        <v>370</v>
      </c>
      <c r="AD4214">
        <v>38889</v>
      </c>
      <c r="AE4214">
        <v>41504</v>
      </c>
    </row>
    <row r="4215" spans="1:31" x14ac:dyDescent="0.3">
      <c r="A4215" s="1" t="s">
        <v>5049</v>
      </c>
      <c r="B4215" s="1" t="s">
        <v>30</v>
      </c>
      <c r="C4215" s="1" t="s">
        <v>77</v>
      </c>
      <c r="D4215" s="2">
        <v>43700</v>
      </c>
      <c r="E4215" s="2">
        <v>43751</v>
      </c>
      <c r="F4215" s="2" t="str">
        <f>TEXT(Sales[[#This Row],[OrderDate]],"dd")</f>
        <v>13</v>
      </c>
      <c r="G4215" s="2">
        <v>43768</v>
      </c>
      <c r="H4215" s="2">
        <v>43776</v>
      </c>
      <c r="I4215" s="1" t="s">
        <v>32</v>
      </c>
      <c r="J4215">
        <v>1</v>
      </c>
      <c r="K4215" s="1" t="s">
        <v>78</v>
      </c>
      <c r="L4215">
        <v>8</v>
      </c>
      <c r="M4215" s="1" t="s">
        <v>98</v>
      </c>
      <c r="N4215">
        <v>46</v>
      </c>
      <c r="O4215" s="1" t="s">
        <v>150</v>
      </c>
      <c r="P4215">
        <v>4</v>
      </c>
      <c r="Q4215">
        <v>0.15</v>
      </c>
      <c r="R4215">
        <v>254.6</v>
      </c>
      <c r="S4215">
        <v>185.858</v>
      </c>
      <c r="T4215">
        <v>743.43200000000002</v>
      </c>
      <c r="U4215">
        <v>865.64</v>
      </c>
      <c r="V4215">
        <f>Sales[[#This Row],[Total Revenue]]-Sales[[#This Row],[Total Buying]]</f>
        <v>122.20799999999997</v>
      </c>
      <c r="W4215">
        <v>120</v>
      </c>
      <c r="X4215" s="1" t="s">
        <v>501</v>
      </c>
      <c r="Y4215" s="1" t="s">
        <v>502</v>
      </c>
      <c r="Z4215" s="1" t="s">
        <v>306</v>
      </c>
      <c r="AA4215" s="1" t="s">
        <v>307</v>
      </c>
      <c r="AB4215" s="1" t="s">
        <v>56</v>
      </c>
      <c r="AC4215" s="1" t="s">
        <v>307</v>
      </c>
      <c r="AD4215">
        <v>47968</v>
      </c>
      <c r="AE4215">
        <v>31818</v>
      </c>
    </row>
    <row r="4216" spans="1:31" x14ac:dyDescent="0.3">
      <c r="A4216" s="1" t="s">
        <v>5050</v>
      </c>
      <c r="B4216" s="1" t="s">
        <v>30</v>
      </c>
      <c r="C4216" s="1" t="s">
        <v>62</v>
      </c>
      <c r="D4216" s="2">
        <v>43700</v>
      </c>
      <c r="E4216" s="2">
        <v>43751</v>
      </c>
      <c r="F4216" s="2" t="str">
        <f>TEXT(Sales[[#This Row],[OrderDate]],"dd")</f>
        <v>13</v>
      </c>
      <c r="G4216" s="2">
        <v>43773</v>
      </c>
      <c r="H4216" s="2">
        <v>43781</v>
      </c>
      <c r="I4216" s="1" t="s">
        <v>32</v>
      </c>
      <c r="J4216">
        <v>7</v>
      </c>
      <c r="K4216" s="1" t="s">
        <v>188</v>
      </c>
      <c r="L4216">
        <v>23</v>
      </c>
      <c r="M4216" s="1" t="s">
        <v>354</v>
      </c>
      <c r="N4216">
        <v>22</v>
      </c>
      <c r="O4216" s="1" t="s">
        <v>128</v>
      </c>
      <c r="P4216">
        <v>4</v>
      </c>
      <c r="Q4216">
        <v>7.4999999999999997E-2</v>
      </c>
      <c r="R4216">
        <v>5440.4000000000005</v>
      </c>
      <c r="S4216">
        <v>4406.7240000000011</v>
      </c>
      <c r="T4216">
        <v>17626.896000000004</v>
      </c>
      <c r="U4216">
        <v>20129.480000000003</v>
      </c>
      <c r="V4216">
        <f>Sales[[#This Row],[Total Revenue]]-Sales[[#This Row],[Total Buying]]</f>
        <v>2502.5839999999989</v>
      </c>
      <c r="W4216">
        <v>291</v>
      </c>
      <c r="X4216" s="1" t="s">
        <v>296</v>
      </c>
      <c r="Y4216" s="1" t="s">
        <v>297</v>
      </c>
      <c r="Z4216" s="1" t="s">
        <v>298</v>
      </c>
      <c r="AA4216" s="1" t="s">
        <v>299</v>
      </c>
      <c r="AB4216" s="1" t="s">
        <v>116</v>
      </c>
      <c r="AC4216" s="1" t="s">
        <v>299</v>
      </c>
      <c r="AD4216">
        <v>254167</v>
      </c>
      <c r="AE4216">
        <v>55003</v>
      </c>
    </row>
    <row r="4217" spans="1:31" x14ac:dyDescent="0.3">
      <c r="A4217" s="1" t="s">
        <v>5051</v>
      </c>
      <c r="B4217" s="1" t="s">
        <v>30</v>
      </c>
      <c r="C4217" s="1" t="s">
        <v>48</v>
      </c>
      <c r="D4217" s="2">
        <v>43700</v>
      </c>
      <c r="E4217" s="2">
        <v>43751</v>
      </c>
      <c r="F4217" s="2" t="str">
        <f>TEXT(Sales[[#This Row],[OrderDate]],"dd")</f>
        <v>13</v>
      </c>
      <c r="G4217" s="2">
        <v>43773</v>
      </c>
      <c r="H4217" s="2">
        <v>43775</v>
      </c>
      <c r="I4217" s="1" t="s">
        <v>32</v>
      </c>
      <c r="J4217">
        <v>11</v>
      </c>
      <c r="K4217" s="1" t="s">
        <v>125</v>
      </c>
      <c r="L4217">
        <v>19</v>
      </c>
      <c r="M4217" s="1" t="s">
        <v>346</v>
      </c>
      <c r="N4217">
        <v>14</v>
      </c>
      <c r="O4217" s="1" t="s">
        <v>438</v>
      </c>
      <c r="P4217">
        <v>1</v>
      </c>
      <c r="Q4217">
        <v>0.05</v>
      </c>
      <c r="R4217">
        <v>1795.6000000000001</v>
      </c>
      <c r="S4217">
        <v>879.84400000000005</v>
      </c>
      <c r="T4217">
        <v>879.84400000000005</v>
      </c>
      <c r="U4217">
        <v>1705.8200000000002</v>
      </c>
      <c r="V4217">
        <f>Sales[[#This Row],[Total Revenue]]-Sales[[#This Row],[Total Buying]]</f>
        <v>825.97600000000011</v>
      </c>
      <c r="W4217">
        <v>53</v>
      </c>
      <c r="X4217" s="1" t="s">
        <v>2112</v>
      </c>
      <c r="Y4217" s="1" t="s">
        <v>186</v>
      </c>
      <c r="Z4217" s="1" t="s">
        <v>158</v>
      </c>
      <c r="AA4217" s="1" t="s">
        <v>159</v>
      </c>
      <c r="AB4217" s="1" t="s">
        <v>116</v>
      </c>
      <c r="AC4217" s="1" t="s">
        <v>159</v>
      </c>
      <c r="AD4217">
        <v>158424</v>
      </c>
      <c r="AE4217">
        <v>54618</v>
      </c>
    </row>
    <row r="4218" spans="1:31" x14ac:dyDescent="0.3">
      <c r="A4218" s="1" t="s">
        <v>5052</v>
      </c>
      <c r="B4218" s="1" t="s">
        <v>30</v>
      </c>
      <c r="C4218" s="1" t="s">
        <v>77</v>
      </c>
      <c r="D4218" s="2">
        <v>43600</v>
      </c>
      <c r="E4218" s="2">
        <v>43751</v>
      </c>
      <c r="F4218" s="2" t="str">
        <f>TEXT(Sales[[#This Row],[OrderDate]],"dd")</f>
        <v>13</v>
      </c>
      <c r="G4218" s="2">
        <v>43764</v>
      </c>
      <c r="H4218" s="2">
        <v>43771</v>
      </c>
      <c r="I4218" s="1" t="s">
        <v>32</v>
      </c>
      <c r="J4218">
        <v>5</v>
      </c>
      <c r="K4218" s="1" t="s">
        <v>182</v>
      </c>
      <c r="L4218">
        <v>18</v>
      </c>
      <c r="M4218" s="1" t="s">
        <v>334</v>
      </c>
      <c r="N4218">
        <v>38</v>
      </c>
      <c r="O4218" s="1" t="s">
        <v>119</v>
      </c>
      <c r="P4218">
        <v>6</v>
      </c>
      <c r="Q4218">
        <v>0.2</v>
      </c>
      <c r="R4218">
        <v>5540.9000000000005</v>
      </c>
      <c r="S4218">
        <v>4100.2660000000005</v>
      </c>
      <c r="T4218">
        <v>24601.596000000005</v>
      </c>
      <c r="U4218">
        <v>26596.32</v>
      </c>
      <c r="V4218">
        <f>Sales[[#This Row],[Total Revenue]]-Sales[[#This Row],[Total Buying]]</f>
        <v>1994.7239999999947</v>
      </c>
      <c r="W4218">
        <v>194</v>
      </c>
      <c r="X4218" s="1" t="s">
        <v>1022</v>
      </c>
      <c r="Y4218" s="1" t="s">
        <v>1023</v>
      </c>
      <c r="Z4218" s="1" t="s">
        <v>219</v>
      </c>
      <c r="AA4218" s="1" t="s">
        <v>220</v>
      </c>
      <c r="AB4218" s="1" t="s">
        <v>147</v>
      </c>
      <c r="AC4218" s="1" t="s">
        <v>220</v>
      </c>
      <c r="AD4218">
        <v>54629</v>
      </c>
      <c r="AE4218">
        <v>38749</v>
      </c>
    </row>
    <row r="4219" spans="1:31" x14ac:dyDescent="0.3">
      <c r="A4219" s="1" t="s">
        <v>5053</v>
      </c>
      <c r="B4219" s="1" t="s">
        <v>42</v>
      </c>
      <c r="C4219" s="1" t="s">
        <v>239</v>
      </c>
      <c r="D4219" s="2">
        <v>43700</v>
      </c>
      <c r="E4219" s="2">
        <v>43752</v>
      </c>
      <c r="F4219" s="2" t="str">
        <f>TEXT(Sales[[#This Row],[OrderDate]],"dd")</f>
        <v>14</v>
      </c>
      <c r="G4219" s="2">
        <v>43760</v>
      </c>
      <c r="H4219" s="2">
        <v>43762</v>
      </c>
      <c r="I4219" s="1" t="s">
        <v>32</v>
      </c>
      <c r="J4219">
        <v>22</v>
      </c>
      <c r="K4219" s="1" t="s">
        <v>85</v>
      </c>
      <c r="L4219">
        <v>37</v>
      </c>
      <c r="M4219" s="1" t="s">
        <v>498</v>
      </c>
      <c r="N4219">
        <v>24</v>
      </c>
      <c r="O4219" s="1" t="s">
        <v>204</v>
      </c>
      <c r="P4219">
        <v>5</v>
      </c>
      <c r="Q4219">
        <v>7.4999999999999997E-2</v>
      </c>
      <c r="R4219">
        <v>5380.1</v>
      </c>
      <c r="S4219">
        <v>4573.085</v>
      </c>
      <c r="T4219">
        <v>22865.424999999999</v>
      </c>
      <c r="U4219">
        <v>24882.962500000001</v>
      </c>
      <c r="V4219">
        <f>Sales[[#This Row],[Total Revenue]]-Sales[[#This Row],[Total Buying]]</f>
        <v>2017.5375000000022</v>
      </c>
      <c r="W4219">
        <v>365</v>
      </c>
      <c r="X4219" s="1" t="s">
        <v>867</v>
      </c>
      <c r="Y4219" s="1" t="s">
        <v>868</v>
      </c>
      <c r="Z4219" s="1" t="s">
        <v>415</v>
      </c>
      <c r="AA4219" s="1" t="s">
        <v>416</v>
      </c>
      <c r="AB4219" s="1" t="s">
        <v>147</v>
      </c>
      <c r="AC4219" s="1" t="s">
        <v>416</v>
      </c>
      <c r="AD4219">
        <v>42308</v>
      </c>
      <c r="AE4219">
        <v>42826</v>
      </c>
    </row>
    <row r="4220" spans="1:31" x14ac:dyDescent="0.3">
      <c r="A4220" s="1" t="s">
        <v>5054</v>
      </c>
      <c r="B4220" s="1" t="s">
        <v>100</v>
      </c>
      <c r="C4220" s="1" t="s">
        <v>239</v>
      </c>
      <c r="D4220" s="2">
        <v>43600</v>
      </c>
      <c r="E4220" s="2">
        <v>43752</v>
      </c>
      <c r="F4220" s="2" t="str">
        <f>TEXT(Sales[[#This Row],[OrderDate]],"dd")</f>
        <v>14</v>
      </c>
      <c r="G4220" s="2">
        <v>43778</v>
      </c>
      <c r="H4220" s="2">
        <v>43783</v>
      </c>
      <c r="I4220" s="1" t="s">
        <v>32</v>
      </c>
      <c r="J4220">
        <v>26</v>
      </c>
      <c r="K4220" s="1" t="s">
        <v>247</v>
      </c>
      <c r="L4220">
        <v>14</v>
      </c>
      <c r="M4220" s="1" t="s">
        <v>122</v>
      </c>
      <c r="N4220">
        <v>8</v>
      </c>
      <c r="O4220" s="1" t="s">
        <v>172</v>
      </c>
      <c r="P4220">
        <v>6</v>
      </c>
      <c r="Q4220">
        <v>0.1</v>
      </c>
      <c r="R4220">
        <v>1085.4000000000001</v>
      </c>
      <c r="S4220">
        <v>520.99200000000008</v>
      </c>
      <c r="T4220">
        <v>3125.9520000000002</v>
      </c>
      <c r="U4220">
        <v>5861.1600000000008</v>
      </c>
      <c r="V4220">
        <f>Sales[[#This Row],[Total Revenue]]-Sales[[#This Row],[Total Buying]]</f>
        <v>2735.2080000000005</v>
      </c>
      <c r="W4220">
        <v>338</v>
      </c>
      <c r="X4220" s="1" t="s">
        <v>561</v>
      </c>
      <c r="Y4220" s="1" t="s">
        <v>562</v>
      </c>
      <c r="Z4220" s="1" t="s">
        <v>251</v>
      </c>
      <c r="AA4220" s="1" t="s">
        <v>252</v>
      </c>
      <c r="AB4220" s="1" t="s">
        <v>56</v>
      </c>
      <c r="AC4220" s="1" t="s">
        <v>252</v>
      </c>
      <c r="AD4220">
        <v>35580</v>
      </c>
      <c r="AE4220">
        <v>72412</v>
      </c>
    </row>
    <row r="4221" spans="1:31" x14ac:dyDescent="0.3">
      <c r="A4221" s="1" t="s">
        <v>5055</v>
      </c>
      <c r="B4221" s="1" t="s">
        <v>42</v>
      </c>
      <c r="C4221" s="1" t="s">
        <v>31</v>
      </c>
      <c r="D4221" s="2">
        <v>43600</v>
      </c>
      <c r="E4221" s="2">
        <v>43752</v>
      </c>
      <c r="F4221" s="2" t="str">
        <f>TEXT(Sales[[#This Row],[OrderDate]],"dd")</f>
        <v>14</v>
      </c>
      <c r="G4221" s="2">
        <v>43768</v>
      </c>
      <c r="H4221" s="2">
        <v>43776</v>
      </c>
      <c r="I4221" s="1" t="s">
        <v>32</v>
      </c>
      <c r="J4221">
        <v>21</v>
      </c>
      <c r="K4221" s="1" t="s">
        <v>43</v>
      </c>
      <c r="L4221">
        <v>27</v>
      </c>
      <c r="M4221" s="1" t="s">
        <v>560</v>
      </c>
      <c r="N4221">
        <v>25</v>
      </c>
      <c r="O4221" s="1" t="s">
        <v>216</v>
      </c>
      <c r="P4221">
        <v>4</v>
      </c>
      <c r="Q4221">
        <v>0.05</v>
      </c>
      <c r="R4221">
        <v>1078.7</v>
      </c>
      <c r="S4221">
        <v>701.15500000000009</v>
      </c>
      <c r="T4221">
        <v>2804.6200000000003</v>
      </c>
      <c r="U4221">
        <v>4099.0600000000004</v>
      </c>
      <c r="V4221">
        <f>Sales[[#This Row],[Total Revenue]]-Sales[[#This Row],[Total Buying]]</f>
        <v>1294.44</v>
      </c>
      <c r="W4221">
        <v>225</v>
      </c>
      <c r="X4221" s="1" t="s">
        <v>843</v>
      </c>
      <c r="Y4221" s="1" t="s">
        <v>904</v>
      </c>
      <c r="Z4221" s="1" t="s">
        <v>905</v>
      </c>
      <c r="AA4221" s="1" t="s">
        <v>906</v>
      </c>
      <c r="AB4221" s="1" t="s">
        <v>147</v>
      </c>
      <c r="AC4221" s="1" t="s">
        <v>906</v>
      </c>
      <c r="AD4221">
        <v>71268</v>
      </c>
      <c r="AE4221">
        <v>33557</v>
      </c>
    </row>
    <row r="4222" spans="1:31" x14ac:dyDescent="0.3">
      <c r="A4222" s="1" t="s">
        <v>5056</v>
      </c>
      <c r="B4222" s="1" t="s">
        <v>30</v>
      </c>
      <c r="C4222" s="1" t="s">
        <v>62</v>
      </c>
      <c r="D4222" s="2">
        <v>43600</v>
      </c>
      <c r="E4222" s="2">
        <v>43752</v>
      </c>
      <c r="F4222" s="2" t="str">
        <f>TEXT(Sales[[#This Row],[OrderDate]],"dd")</f>
        <v>14</v>
      </c>
      <c r="G4222" s="2">
        <v>43758</v>
      </c>
      <c r="H4222" s="2">
        <v>43759</v>
      </c>
      <c r="I4222" s="1" t="s">
        <v>32</v>
      </c>
      <c r="J4222">
        <v>4</v>
      </c>
      <c r="K4222" s="1" t="s">
        <v>70</v>
      </c>
      <c r="L4222">
        <v>10</v>
      </c>
      <c r="M4222" s="1" t="s">
        <v>273</v>
      </c>
      <c r="N4222">
        <v>13</v>
      </c>
      <c r="O4222" s="1" t="s">
        <v>193</v>
      </c>
      <c r="P4222">
        <v>3</v>
      </c>
      <c r="Q4222">
        <v>7.4999999999999997E-2</v>
      </c>
      <c r="R4222">
        <v>877.7</v>
      </c>
      <c r="S4222">
        <v>526.62</v>
      </c>
      <c r="T4222">
        <v>1579.8600000000001</v>
      </c>
      <c r="U4222">
        <v>2435.6175000000003</v>
      </c>
      <c r="V4222">
        <f>Sales[[#This Row],[Total Revenue]]-Sales[[#This Row],[Total Buying]]</f>
        <v>855.75750000000016</v>
      </c>
      <c r="W4222">
        <v>295</v>
      </c>
      <c r="X4222" s="1" t="s">
        <v>940</v>
      </c>
      <c r="Y4222" s="1" t="s">
        <v>941</v>
      </c>
      <c r="Z4222" s="1" t="s">
        <v>67</v>
      </c>
      <c r="AA4222" s="1" t="s">
        <v>68</v>
      </c>
      <c r="AB4222" s="1" t="s">
        <v>40</v>
      </c>
      <c r="AC4222" s="1" t="s">
        <v>68</v>
      </c>
      <c r="AD4222">
        <v>132468</v>
      </c>
      <c r="AE4222">
        <v>40715</v>
      </c>
    </row>
    <row r="4223" spans="1:31" x14ac:dyDescent="0.3">
      <c r="A4223" s="1" t="s">
        <v>5057</v>
      </c>
      <c r="B4223" s="1" t="s">
        <v>30</v>
      </c>
      <c r="C4223" s="1" t="s">
        <v>77</v>
      </c>
      <c r="D4223" s="2">
        <v>43700</v>
      </c>
      <c r="E4223" s="2">
        <v>43752</v>
      </c>
      <c r="F4223" s="2" t="str">
        <f>TEXT(Sales[[#This Row],[OrderDate]],"dd")</f>
        <v>14</v>
      </c>
      <c r="G4223" s="2">
        <v>43769</v>
      </c>
      <c r="H4223" s="2">
        <v>43778</v>
      </c>
      <c r="I4223" s="1" t="s">
        <v>32</v>
      </c>
      <c r="J4223">
        <v>1</v>
      </c>
      <c r="K4223" s="1" t="s">
        <v>78</v>
      </c>
      <c r="L4223">
        <v>21</v>
      </c>
      <c r="M4223" s="1" t="s">
        <v>63</v>
      </c>
      <c r="N4223">
        <v>38</v>
      </c>
      <c r="O4223" s="1" t="s">
        <v>119</v>
      </c>
      <c r="P4223">
        <v>1</v>
      </c>
      <c r="Q4223">
        <v>7.4999999999999997E-2</v>
      </c>
      <c r="R4223">
        <v>3041.8</v>
      </c>
      <c r="S4223">
        <v>1216.72</v>
      </c>
      <c r="T4223">
        <v>1216.72</v>
      </c>
      <c r="U4223">
        <v>2813.665</v>
      </c>
      <c r="V4223">
        <f>Sales[[#This Row],[Total Revenue]]-Sales[[#This Row],[Total Buying]]</f>
        <v>1596.9449999999999</v>
      </c>
      <c r="W4223">
        <v>140</v>
      </c>
      <c r="X4223" s="1" t="s">
        <v>552</v>
      </c>
      <c r="Y4223" s="1" t="s">
        <v>553</v>
      </c>
      <c r="Z4223" s="1" t="s">
        <v>457</v>
      </c>
      <c r="AA4223" s="1" t="s">
        <v>458</v>
      </c>
      <c r="AB4223" s="1" t="s">
        <v>56</v>
      </c>
      <c r="AC4223" s="1" t="s">
        <v>458</v>
      </c>
      <c r="AD4223">
        <v>185820</v>
      </c>
      <c r="AE4223">
        <v>47527</v>
      </c>
    </row>
    <row r="4224" spans="1:31" x14ac:dyDescent="0.3">
      <c r="A4224" s="1" t="s">
        <v>5058</v>
      </c>
      <c r="B4224" s="1" t="s">
        <v>30</v>
      </c>
      <c r="C4224" s="1" t="s">
        <v>77</v>
      </c>
      <c r="D4224" s="2">
        <v>43600</v>
      </c>
      <c r="E4224" s="2">
        <v>43753</v>
      </c>
      <c r="F4224" s="2" t="str">
        <f>TEXT(Sales[[#This Row],[OrderDate]],"dd")</f>
        <v>15</v>
      </c>
      <c r="G4224" s="2">
        <v>43755</v>
      </c>
      <c r="H4224" s="2">
        <v>43757</v>
      </c>
      <c r="I4224" s="1" t="s">
        <v>32</v>
      </c>
      <c r="J4224">
        <v>2</v>
      </c>
      <c r="K4224" s="1" t="s">
        <v>142</v>
      </c>
      <c r="L4224">
        <v>45</v>
      </c>
      <c r="M4224" s="1" t="s">
        <v>639</v>
      </c>
      <c r="N4224">
        <v>19</v>
      </c>
      <c r="O4224" s="1" t="s">
        <v>726</v>
      </c>
      <c r="P4224">
        <v>2</v>
      </c>
      <c r="Q4224">
        <v>0.3</v>
      </c>
      <c r="R4224">
        <v>6505.7</v>
      </c>
      <c r="S4224">
        <v>2927.5650000000001</v>
      </c>
      <c r="T4224">
        <v>5855.13</v>
      </c>
      <c r="U4224">
        <v>9107.98</v>
      </c>
      <c r="V4224">
        <f>Sales[[#This Row],[Total Revenue]]-Sales[[#This Row],[Total Buying]]</f>
        <v>3252.8499999999995</v>
      </c>
      <c r="W4224">
        <v>138</v>
      </c>
      <c r="X4224" s="1" t="s">
        <v>304</v>
      </c>
      <c r="Y4224" s="1" t="s">
        <v>305</v>
      </c>
      <c r="Z4224" s="1" t="s">
        <v>306</v>
      </c>
      <c r="AA4224" s="1" t="s">
        <v>307</v>
      </c>
      <c r="AB4224" s="1" t="s">
        <v>56</v>
      </c>
      <c r="AC4224" s="1" t="s">
        <v>307</v>
      </c>
      <c r="AD4224">
        <v>41474</v>
      </c>
      <c r="AE4224">
        <v>45800</v>
      </c>
    </row>
    <row r="4225" spans="1:31" x14ac:dyDescent="0.3">
      <c r="A4225" s="1" t="s">
        <v>5059</v>
      </c>
      <c r="B4225" s="1" t="s">
        <v>30</v>
      </c>
      <c r="C4225" s="1" t="s">
        <v>31</v>
      </c>
      <c r="D4225" s="2">
        <v>43700</v>
      </c>
      <c r="E4225" s="2">
        <v>43753</v>
      </c>
      <c r="F4225" s="2" t="str">
        <f>TEXT(Sales[[#This Row],[OrderDate]],"dd")</f>
        <v>15</v>
      </c>
      <c r="G4225" s="2">
        <v>43764</v>
      </c>
      <c r="H4225" s="2">
        <v>43773</v>
      </c>
      <c r="I4225" s="1" t="s">
        <v>32</v>
      </c>
      <c r="J4225">
        <v>1</v>
      </c>
      <c r="K4225" s="1" t="s">
        <v>78</v>
      </c>
      <c r="L4225">
        <v>45</v>
      </c>
      <c r="M4225" s="1" t="s">
        <v>639</v>
      </c>
      <c r="N4225">
        <v>30</v>
      </c>
      <c r="O4225" s="1" t="s">
        <v>51</v>
      </c>
      <c r="P4225">
        <v>8</v>
      </c>
      <c r="Q4225">
        <v>0.4</v>
      </c>
      <c r="R4225">
        <v>1105.5</v>
      </c>
      <c r="S4225">
        <v>442.20000000000005</v>
      </c>
      <c r="T4225">
        <v>3537.6000000000004</v>
      </c>
      <c r="U4225">
        <v>5306.4</v>
      </c>
      <c r="V4225">
        <f>Sales[[#This Row],[Total Revenue]]-Sales[[#This Row],[Total Buying]]</f>
        <v>1768.7999999999993</v>
      </c>
      <c r="W4225">
        <v>235</v>
      </c>
      <c r="X4225" s="1" t="s">
        <v>2549</v>
      </c>
      <c r="Y4225" s="1" t="s">
        <v>2550</v>
      </c>
      <c r="Z4225" s="1" t="s">
        <v>316</v>
      </c>
      <c r="AA4225" s="1" t="s">
        <v>317</v>
      </c>
      <c r="AB4225" s="1" t="s">
        <v>56</v>
      </c>
      <c r="AC4225" s="1" t="s">
        <v>317</v>
      </c>
      <c r="AD4225">
        <v>170366</v>
      </c>
      <c r="AE4225">
        <v>55398</v>
      </c>
    </row>
    <row r="4226" spans="1:31" x14ac:dyDescent="0.3">
      <c r="A4226" s="1" t="s">
        <v>5060</v>
      </c>
      <c r="B4226" s="1" t="s">
        <v>30</v>
      </c>
      <c r="C4226" s="1" t="s">
        <v>62</v>
      </c>
      <c r="D4226" s="2">
        <v>43600</v>
      </c>
      <c r="E4226" s="2">
        <v>43753</v>
      </c>
      <c r="F4226" s="2" t="str">
        <f>TEXT(Sales[[#This Row],[OrderDate]],"dd")</f>
        <v>15</v>
      </c>
      <c r="G4226" s="2">
        <v>43755</v>
      </c>
      <c r="H4226" s="2">
        <v>43761</v>
      </c>
      <c r="I4226" s="1" t="s">
        <v>32</v>
      </c>
      <c r="J4226">
        <v>5</v>
      </c>
      <c r="K4226" s="1" t="s">
        <v>182</v>
      </c>
      <c r="L4226">
        <v>40</v>
      </c>
      <c r="M4226" s="1" t="s">
        <v>189</v>
      </c>
      <c r="N4226">
        <v>36</v>
      </c>
      <c r="O4226" s="1" t="s">
        <v>227</v>
      </c>
      <c r="P4226">
        <v>6</v>
      </c>
      <c r="Q4226">
        <v>7.4999999999999997E-2</v>
      </c>
      <c r="R4226">
        <v>1045.2</v>
      </c>
      <c r="S4226">
        <v>668.928</v>
      </c>
      <c r="T4226">
        <v>4013.5680000000002</v>
      </c>
      <c r="U4226">
        <v>5800.8600000000006</v>
      </c>
      <c r="V4226">
        <f>Sales[[#This Row],[Total Revenue]]-Sales[[#This Row],[Total Buying]]</f>
        <v>1787.2920000000004</v>
      </c>
      <c r="W4226">
        <v>290</v>
      </c>
      <c r="X4226" s="1" t="s">
        <v>817</v>
      </c>
      <c r="Y4226" s="1" t="s">
        <v>818</v>
      </c>
      <c r="Z4226" s="1" t="s">
        <v>298</v>
      </c>
      <c r="AA4226" s="1" t="s">
        <v>299</v>
      </c>
      <c r="AB4226" s="1" t="s">
        <v>116</v>
      </c>
      <c r="AC4226" s="1" t="s">
        <v>299</v>
      </c>
      <c r="AD4226">
        <v>35284</v>
      </c>
      <c r="AE4226">
        <v>67757</v>
      </c>
    </row>
    <row r="4227" spans="1:31" x14ac:dyDescent="0.3">
      <c r="A4227" s="1" t="s">
        <v>5061</v>
      </c>
      <c r="B4227" s="1" t="s">
        <v>30</v>
      </c>
      <c r="C4227" s="1" t="s">
        <v>77</v>
      </c>
      <c r="D4227" s="2">
        <v>43600</v>
      </c>
      <c r="E4227" s="2">
        <v>43753</v>
      </c>
      <c r="F4227" s="2" t="str">
        <f>TEXT(Sales[[#This Row],[OrderDate]],"dd")</f>
        <v>15</v>
      </c>
      <c r="G4227" s="2">
        <v>43765</v>
      </c>
      <c r="H4227" s="2">
        <v>43772</v>
      </c>
      <c r="I4227" s="1" t="s">
        <v>32</v>
      </c>
      <c r="J4227">
        <v>9</v>
      </c>
      <c r="K4227" s="1" t="s">
        <v>214</v>
      </c>
      <c r="L4227">
        <v>44</v>
      </c>
      <c r="M4227" s="1" t="s">
        <v>445</v>
      </c>
      <c r="N4227">
        <v>7</v>
      </c>
      <c r="O4227" s="1" t="s">
        <v>260</v>
      </c>
      <c r="P4227">
        <v>1</v>
      </c>
      <c r="Q4227">
        <v>0.05</v>
      </c>
      <c r="R4227">
        <v>5366.7</v>
      </c>
      <c r="S4227">
        <v>3488.355</v>
      </c>
      <c r="T4227">
        <v>3488.355</v>
      </c>
      <c r="U4227">
        <v>5098.3649999999998</v>
      </c>
      <c r="V4227">
        <f>Sales[[#This Row],[Total Revenue]]-Sales[[#This Row],[Total Buying]]</f>
        <v>1610.0099999999998</v>
      </c>
      <c r="W4227">
        <v>164</v>
      </c>
      <c r="X4227" s="1" t="s">
        <v>1754</v>
      </c>
      <c r="Y4227" s="1" t="s">
        <v>532</v>
      </c>
      <c r="Z4227" s="1" t="s">
        <v>196</v>
      </c>
      <c r="AA4227" s="1" t="s">
        <v>197</v>
      </c>
      <c r="AB4227" s="1" t="s">
        <v>147</v>
      </c>
      <c r="AC4227" s="1" t="s">
        <v>197</v>
      </c>
      <c r="AD4227">
        <v>50680</v>
      </c>
      <c r="AE4227">
        <v>65608</v>
      </c>
    </row>
    <row r="4228" spans="1:31" x14ac:dyDescent="0.3">
      <c r="A4228" s="1" t="s">
        <v>5062</v>
      </c>
      <c r="B4228" s="1" t="s">
        <v>30</v>
      </c>
      <c r="C4228" s="1" t="s">
        <v>77</v>
      </c>
      <c r="D4228" s="2">
        <v>43600</v>
      </c>
      <c r="E4228" s="2">
        <v>43753</v>
      </c>
      <c r="F4228" s="2" t="str">
        <f>TEXT(Sales[[#This Row],[OrderDate]],"dd")</f>
        <v>15</v>
      </c>
      <c r="G4228" s="2">
        <v>43771</v>
      </c>
      <c r="H4228" s="2">
        <v>43781</v>
      </c>
      <c r="I4228" s="1" t="s">
        <v>32</v>
      </c>
      <c r="J4228">
        <v>4</v>
      </c>
      <c r="K4228" s="1" t="s">
        <v>70</v>
      </c>
      <c r="L4228">
        <v>46</v>
      </c>
      <c r="M4228" s="1" t="s">
        <v>203</v>
      </c>
      <c r="N4228">
        <v>11</v>
      </c>
      <c r="O4228" s="1" t="s">
        <v>126</v>
      </c>
      <c r="P4228">
        <v>8</v>
      </c>
      <c r="Q4228">
        <v>0.05</v>
      </c>
      <c r="R4228">
        <v>2619.7000000000003</v>
      </c>
      <c r="S4228">
        <v>1309.8500000000001</v>
      </c>
      <c r="T4228">
        <v>10478.800000000001</v>
      </c>
      <c r="U4228">
        <v>19909.72</v>
      </c>
      <c r="V4228">
        <f>Sales[[#This Row],[Total Revenue]]-Sales[[#This Row],[Total Buying]]</f>
        <v>9430.92</v>
      </c>
      <c r="W4228">
        <v>129</v>
      </c>
      <c r="X4228" s="1" t="s">
        <v>1427</v>
      </c>
      <c r="Y4228" s="1" t="s">
        <v>294</v>
      </c>
      <c r="Z4228" s="1" t="s">
        <v>306</v>
      </c>
      <c r="AA4228" s="1" t="s">
        <v>307</v>
      </c>
      <c r="AB4228" s="1" t="s">
        <v>56</v>
      </c>
      <c r="AC4228" s="1" t="s">
        <v>307</v>
      </c>
      <c r="AD4228">
        <v>105359</v>
      </c>
      <c r="AE4228">
        <v>42318</v>
      </c>
    </row>
    <row r="4229" spans="1:31" x14ac:dyDescent="0.3">
      <c r="A4229" s="1" t="s">
        <v>5063</v>
      </c>
      <c r="B4229" s="1" t="s">
        <v>30</v>
      </c>
      <c r="C4229" s="1" t="s">
        <v>77</v>
      </c>
      <c r="D4229" s="2">
        <v>43600</v>
      </c>
      <c r="E4229" s="2">
        <v>43753</v>
      </c>
      <c r="F4229" s="2" t="str">
        <f>TEXT(Sales[[#This Row],[OrderDate]],"dd")</f>
        <v>15</v>
      </c>
      <c r="G4229" s="2">
        <v>43774</v>
      </c>
      <c r="H4229" s="2">
        <v>43775</v>
      </c>
      <c r="I4229" s="1" t="s">
        <v>32</v>
      </c>
      <c r="J4229">
        <v>1</v>
      </c>
      <c r="K4229" s="1" t="s">
        <v>78</v>
      </c>
      <c r="L4229">
        <v>47</v>
      </c>
      <c r="M4229" s="1" t="s">
        <v>267</v>
      </c>
      <c r="N4229">
        <v>1</v>
      </c>
      <c r="O4229" s="1" t="s">
        <v>72</v>
      </c>
      <c r="P4229">
        <v>8</v>
      </c>
      <c r="Q4229">
        <v>0.2</v>
      </c>
      <c r="R4229">
        <v>1058.6000000000001</v>
      </c>
      <c r="S4229">
        <v>698.67600000000016</v>
      </c>
      <c r="T4229">
        <v>5589.4080000000013</v>
      </c>
      <c r="U4229">
        <v>6775.0400000000009</v>
      </c>
      <c r="V4229">
        <f>Sales[[#This Row],[Total Revenue]]-Sales[[#This Row],[Total Buying]]</f>
        <v>1185.6319999999996</v>
      </c>
      <c r="W4229">
        <v>166</v>
      </c>
      <c r="X4229" s="1" t="s">
        <v>1110</v>
      </c>
      <c r="Y4229" s="1" t="s">
        <v>1111</v>
      </c>
      <c r="Z4229" s="1" t="s">
        <v>196</v>
      </c>
      <c r="AA4229" s="1" t="s">
        <v>197</v>
      </c>
      <c r="AB4229" s="1" t="s">
        <v>147</v>
      </c>
      <c r="AC4229" s="1" t="s">
        <v>197</v>
      </c>
      <c r="AD4229">
        <v>50073</v>
      </c>
      <c r="AE4229">
        <v>109468</v>
      </c>
    </row>
    <row r="4230" spans="1:31" x14ac:dyDescent="0.3">
      <c r="A4230" s="1" t="s">
        <v>5064</v>
      </c>
      <c r="B4230" s="1" t="s">
        <v>42</v>
      </c>
      <c r="C4230" s="1" t="s">
        <v>77</v>
      </c>
      <c r="D4230" s="2">
        <v>43700</v>
      </c>
      <c r="E4230" s="2">
        <v>43753</v>
      </c>
      <c r="F4230" s="2" t="str">
        <f>TEXT(Sales[[#This Row],[OrderDate]],"dd")</f>
        <v>15</v>
      </c>
      <c r="G4230" s="2">
        <v>43769</v>
      </c>
      <c r="H4230" s="2">
        <v>43772</v>
      </c>
      <c r="I4230" s="1" t="s">
        <v>32</v>
      </c>
      <c r="J4230">
        <v>25</v>
      </c>
      <c r="K4230" s="1" t="s">
        <v>333</v>
      </c>
      <c r="L4230">
        <v>35</v>
      </c>
      <c r="M4230" s="1" t="s">
        <v>161</v>
      </c>
      <c r="N4230">
        <v>19</v>
      </c>
      <c r="O4230" s="1" t="s">
        <v>726</v>
      </c>
      <c r="P4230">
        <v>7</v>
      </c>
      <c r="Q4230">
        <v>0.05</v>
      </c>
      <c r="R4230">
        <v>261.3</v>
      </c>
      <c r="S4230">
        <v>146.32800000000003</v>
      </c>
      <c r="T4230">
        <v>1024.2960000000003</v>
      </c>
      <c r="U4230">
        <v>1737.645</v>
      </c>
      <c r="V4230">
        <f>Sales[[#This Row],[Total Revenue]]-Sales[[#This Row],[Total Buying]]</f>
        <v>713.34899999999971</v>
      </c>
      <c r="W4230">
        <v>143</v>
      </c>
      <c r="X4230" s="1" t="s">
        <v>774</v>
      </c>
      <c r="Y4230" s="1" t="s">
        <v>775</v>
      </c>
      <c r="Z4230" s="1" t="s">
        <v>457</v>
      </c>
      <c r="AA4230" s="1" t="s">
        <v>458</v>
      </c>
      <c r="AB4230" s="1" t="s">
        <v>56</v>
      </c>
      <c r="AC4230" s="1" t="s">
        <v>458</v>
      </c>
      <c r="AD4230">
        <v>57025</v>
      </c>
      <c r="AE4230">
        <v>36568</v>
      </c>
    </row>
    <row r="4231" spans="1:31" x14ac:dyDescent="0.3">
      <c r="A4231" s="1" t="s">
        <v>5065</v>
      </c>
      <c r="B4231" s="1" t="s">
        <v>30</v>
      </c>
      <c r="C4231" s="1" t="s">
        <v>62</v>
      </c>
      <c r="D4231" s="2">
        <v>43600</v>
      </c>
      <c r="E4231" s="2">
        <v>43753</v>
      </c>
      <c r="F4231" s="2" t="str">
        <f>TEXT(Sales[[#This Row],[OrderDate]],"dd")</f>
        <v>15</v>
      </c>
      <c r="G4231" s="2">
        <v>43756</v>
      </c>
      <c r="H4231" s="2">
        <v>43759</v>
      </c>
      <c r="I4231" s="1" t="s">
        <v>32</v>
      </c>
      <c r="J4231">
        <v>11</v>
      </c>
      <c r="K4231" s="1" t="s">
        <v>125</v>
      </c>
      <c r="L4231">
        <v>20</v>
      </c>
      <c r="M4231" s="1" t="s">
        <v>59</v>
      </c>
      <c r="N4231">
        <v>10</v>
      </c>
      <c r="O4231" s="1" t="s">
        <v>162</v>
      </c>
      <c r="P4231">
        <v>8</v>
      </c>
      <c r="Q4231">
        <v>7.4999999999999997E-2</v>
      </c>
      <c r="R4231">
        <v>5594.5</v>
      </c>
      <c r="S4231">
        <v>3916.1499999999996</v>
      </c>
      <c r="T4231">
        <v>31329.199999999997</v>
      </c>
      <c r="U4231">
        <v>41399.300000000003</v>
      </c>
      <c r="V4231">
        <f>Sales[[#This Row],[Total Revenue]]-Sales[[#This Row],[Total Buying]]</f>
        <v>10070.100000000006</v>
      </c>
      <c r="W4231">
        <v>295</v>
      </c>
      <c r="X4231" s="1" t="s">
        <v>940</v>
      </c>
      <c r="Y4231" s="1" t="s">
        <v>941</v>
      </c>
      <c r="Z4231" s="1" t="s">
        <v>67</v>
      </c>
      <c r="AA4231" s="1" t="s">
        <v>68</v>
      </c>
      <c r="AB4231" s="1" t="s">
        <v>40</v>
      </c>
      <c r="AC4231" s="1" t="s">
        <v>68</v>
      </c>
      <c r="AD4231">
        <v>132468</v>
      </c>
      <c r="AE4231">
        <v>40715</v>
      </c>
    </row>
    <row r="4232" spans="1:31" x14ac:dyDescent="0.3">
      <c r="A4232" s="1" t="s">
        <v>5066</v>
      </c>
      <c r="B4232" s="1" t="s">
        <v>47</v>
      </c>
      <c r="C4232" s="1" t="s">
        <v>48</v>
      </c>
      <c r="D4232" s="2">
        <v>43600</v>
      </c>
      <c r="E4232" s="2">
        <v>43753</v>
      </c>
      <c r="F4232" s="2" t="str">
        <f>TEXT(Sales[[#This Row],[OrderDate]],"dd")</f>
        <v>15</v>
      </c>
      <c r="G4232" s="2">
        <v>43758</v>
      </c>
      <c r="H4232" s="2">
        <v>43768</v>
      </c>
      <c r="I4232" s="1" t="s">
        <v>32</v>
      </c>
      <c r="J4232">
        <v>13</v>
      </c>
      <c r="K4232" s="1" t="s">
        <v>88</v>
      </c>
      <c r="L4232">
        <v>50</v>
      </c>
      <c r="M4232" s="1" t="s">
        <v>427</v>
      </c>
      <c r="N4232">
        <v>13</v>
      </c>
      <c r="O4232" s="1" t="s">
        <v>193</v>
      </c>
      <c r="P4232">
        <v>1</v>
      </c>
      <c r="Q4232">
        <v>0.05</v>
      </c>
      <c r="R4232">
        <v>1105.5</v>
      </c>
      <c r="S4232">
        <v>585.91500000000008</v>
      </c>
      <c r="T4232">
        <v>585.91500000000008</v>
      </c>
      <c r="U4232">
        <v>1050.2249999999999</v>
      </c>
      <c r="V4232">
        <f>Sales[[#This Row],[Total Revenue]]-Sales[[#This Row],[Total Buying]]</f>
        <v>464.30999999999983</v>
      </c>
      <c r="W4232">
        <v>24</v>
      </c>
      <c r="X4232" s="1" t="s">
        <v>279</v>
      </c>
      <c r="Y4232" s="1" t="s">
        <v>157</v>
      </c>
      <c r="Z4232" s="1" t="s">
        <v>158</v>
      </c>
      <c r="AA4232" s="1" t="s">
        <v>159</v>
      </c>
      <c r="AB4232" s="1" t="s">
        <v>116</v>
      </c>
      <c r="AC4232" s="1" t="s">
        <v>159</v>
      </c>
      <c r="AD4232">
        <v>45409</v>
      </c>
      <c r="AE4232">
        <v>68318</v>
      </c>
    </row>
    <row r="4233" spans="1:31" x14ac:dyDescent="0.3">
      <c r="A4233" s="1" t="s">
        <v>5067</v>
      </c>
      <c r="B4233" s="1" t="s">
        <v>42</v>
      </c>
      <c r="C4233" s="1" t="s">
        <v>424</v>
      </c>
      <c r="D4233" s="2">
        <v>43600</v>
      </c>
      <c r="E4233" s="2">
        <v>43753</v>
      </c>
      <c r="F4233" s="2" t="str">
        <f>TEXT(Sales[[#This Row],[OrderDate]],"dd")</f>
        <v>15</v>
      </c>
      <c r="G4233" s="2">
        <v>43768</v>
      </c>
      <c r="H4233" s="2">
        <v>43769</v>
      </c>
      <c r="I4233" s="1" t="s">
        <v>32</v>
      </c>
      <c r="J4233">
        <v>22</v>
      </c>
      <c r="K4233" s="1" t="s">
        <v>85</v>
      </c>
      <c r="L4233">
        <v>46</v>
      </c>
      <c r="M4233" s="1" t="s">
        <v>203</v>
      </c>
      <c r="N4233">
        <v>13</v>
      </c>
      <c r="O4233" s="1" t="s">
        <v>193</v>
      </c>
      <c r="P4233">
        <v>4</v>
      </c>
      <c r="Q4233">
        <v>7.4999999999999997E-2</v>
      </c>
      <c r="R4233">
        <v>2412</v>
      </c>
      <c r="S4233">
        <v>1519.56</v>
      </c>
      <c r="T4233">
        <v>6078.24</v>
      </c>
      <c r="U4233">
        <v>8924.4</v>
      </c>
      <c r="V4233">
        <f>Sales[[#This Row],[Total Revenue]]-Sales[[#This Row],[Total Buying]]</f>
        <v>2846.16</v>
      </c>
      <c r="W4233">
        <v>79</v>
      </c>
      <c r="X4233" s="1" t="s">
        <v>1450</v>
      </c>
      <c r="Y4233" s="1" t="s">
        <v>523</v>
      </c>
      <c r="Z4233" s="1" t="s">
        <v>158</v>
      </c>
      <c r="AA4233" s="1" t="s">
        <v>159</v>
      </c>
      <c r="AB4233" s="1" t="s">
        <v>116</v>
      </c>
      <c r="AC4233" s="1" t="s">
        <v>159</v>
      </c>
      <c r="AD4233">
        <v>41972</v>
      </c>
      <c r="AE4233">
        <v>90210</v>
      </c>
    </row>
    <row r="4234" spans="1:31" x14ac:dyDescent="0.3">
      <c r="A4234" s="1" t="s">
        <v>5068</v>
      </c>
      <c r="B4234" s="1" t="s">
        <v>42</v>
      </c>
      <c r="C4234" s="1" t="s">
        <v>31</v>
      </c>
      <c r="D4234" s="2">
        <v>43700</v>
      </c>
      <c r="E4234" s="2">
        <v>43754</v>
      </c>
      <c r="F4234" s="2" t="str">
        <f>TEXT(Sales[[#This Row],[OrderDate]],"dd")</f>
        <v>16</v>
      </c>
      <c r="G4234" s="2">
        <v>43779</v>
      </c>
      <c r="H4234" s="2">
        <v>43783</v>
      </c>
      <c r="I4234" s="1" t="s">
        <v>32</v>
      </c>
      <c r="J4234">
        <v>24</v>
      </c>
      <c r="K4234" s="1" t="s">
        <v>58</v>
      </c>
      <c r="L4234">
        <v>8</v>
      </c>
      <c r="M4234" s="1" t="s">
        <v>98</v>
      </c>
      <c r="N4234">
        <v>29</v>
      </c>
      <c r="O4234" s="1" t="s">
        <v>360</v>
      </c>
      <c r="P4234">
        <v>6</v>
      </c>
      <c r="Q4234">
        <v>7.4999999999999997E-2</v>
      </c>
      <c r="R4234">
        <v>3819</v>
      </c>
      <c r="S4234">
        <v>2444.16</v>
      </c>
      <c r="T4234">
        <v>14664.96</v>
      </c>
      <c r="U4234">
        <v>21195.449999999997</v>
      </c>
      <c r="V4234">
        <f>Sales[[#This Row],[Total Revenue]]-Sales[[#This Row],[Total Buying]]</f>
        <v>6530.489999999998</v>
      </c>
      <c r="W4234">
        <v>239</v>
      </c>
      <c r="X4234" s="1" t="s">
        <v>1544</v>
      </c>
      <c r="Y4234" s="1" t="s">
        <v>1545</v>
      </c>
      <c r="Z4234" s="1" t="s">
        <v>1040</v>
      </c>
      <c r="AA4234" s="1" t="s">
        <v>1041</v>
      </c>
      <c r="AB4234" s="1" t="s">
        <v>147</v>
      </c>
      <c r="AC4234" s="1" t="s">
        <v>1041</v>
      </c>
      <c r="AD4234">
        <v>107574</v>
      </c>
      <c r="AE4234">
        <v>49840</v>
      </c>
    </row>
    <row r="4235" spans="1:31" x14ac:dyDescent="0.3">
      <c r="A4235" s="1" t="s">
        <v>5069</v>
      </c>
      <c r="B4235" s="1" t="s">
        <v>30</v>
      </c>
      <c r="C4235" s="1" t="s">
        <v>31</v>
      </c>
      <c r="D4235" s="2">
        <v>43700</v>
      </c>
      <c r="E4235" s="2">
        <v>43754</v>
      </c>
      <c r="F4235" s="2" t="str">
        <f>TEXT(Sales[[#This Row],[OrderDate]],"dd")</f>
        <v>16</v>
      </c>
      <c r="G4235" s="2">
        <v>43777</v>
      </c>
      <c r="H4235" s="2">
        <v>43780</v>
      </c>
      <c r="I4235" s="1" t="s">
        <v>32</v>
      </c>
      <c r="J4235">
        <v>4</v>
      </c>
      <c r="K4235" s="1" t="s">
        <v>70</v>
      </c>
      <c r="L4235">
        <v>47</v>
      </c>
      <c r="M4235" s="1" t="s">
        <v>267</v>
      </c>
      <c r="N4235">
        <v>38</v>
      </c>
      <c r="O4235" s="1" t="s">
        <v>119</v>
      </c>
      <c r="P4235">
        <v>4</v>
      </c>
      <c r="Q4235">
        <v>0.2</v>
      </c>
      <c r="R4235">
        <v>268</v>
      </c>
      <c r="S4235">
        <v>187.6</v>
      </c>
      <c r="T4235">
        <v>750.4</v>
      </c>
      <c r="U4235">
        <v>857.6</v>
      </c>
      <c r="V4235">
        <f>Sales[[#This Row],[Total Revenue]]-Sales[[#This Row],[Total Buying]]</f>
        <v>107.20000000000005</v>
      </c>
      <c r="W4235">
        <v>228</v>
      </c>
      <c r="X4235" s="1" t="s">
        <v>854</v>
      </c>
      <c r="Y4235" s="1" t="s">
        <v>855</v>
      </c>
      <c r="Z4235" s="1" t="s">
        <v>856</v>
      </c>
      <c r="AA4235" s="1" t="s">
        <v>857</v>
      </c>
      <c r="AB4235" s="1" t="s">
        <v>116</v>
      </c>
      <c r="AC4235" s="1" t="s">
        <v>857</v>
      </c>
      <c r="AD4235">
        <v>44092</v>
      </c>
      <c r="AE4235">
        <v>51012</v>
      </c>
    </row>
    <row r="4236" spans="1:31" x14ac:dyDescent="0.3">
      <c r="A4236" s="1" t="s">
        <v>5070</v>
      </c>
      <c r="B4236" s="1" t="s">
        <v>47</v>
      </c>
      <c r="C4236" s="1" t="s">
        <v>48</v>
      </c>
      <c r="D4236" s="2">
        <v>43600</v>
      </c>
      <c r="E4236" s="2">
        <v>43754</v>
      </c>
      <c r="F4236" s="2" t="str">
        <f>TEXT(Sales[[#This Row],[OrderDate]],"dd")</f>
        <v>16</v>
      </c>
      <c r="G4236" s="2">
        <v>43769</v>
      </c>
      <c r="H4236" s="2">
        <v>43774</v>
      </c>
      <c r="I4236" s="1" t="s">
        <v>32</v>
      </c>
      <c r="J4236">
        <v>17</v>
      </c>
      <c r="K4236" s="1" t="s">
        <v>292</v>
      </c>
      <c r="L4236">
        <v>45</v>
      </c>
      <c r="M4236" s="1" t="s">
        <v>639</v>
      </c>
      <c r="N4236">
        <v>3</v>
      </c>
      <c r="O4236" s="1" t="s">
        <v>167</v>
      </c>
      <c r="P4236">
        <v>2</v>
      </c>
      <c r="Q4236">
        <v>0.05</v>
      </c>
      <c r="R4236">
        <v>227.8</v>
      </c>
      <c r="S4236">
        <v>100.232</v>
      </c>
      <c r="T4236">
        <v>200.464</v>
      </c>
      <c r="U4236">
        <v>432.82000000000005</v>
      </c>
      <c r="V4236">
        <f>Sales[[#This Row],[Total Revenue]]-Sales[[#This Row],[Total Buying]]</f>
        <v>232.35600000000005</v>
      </c>
      <c r="W4236">
        <v>26</v>
      </c>
      <c r="X4236" s="1" t="s">
        <v>1312</v>
      </c>
      <c r="Y4236" s="1" t="s">
        <v>294</v>
      </c>
      <c r="Z4236" s="1" t="s">
        <v>158</v>
      </c>
      <c r="AA4236" s="1" t="s">
        <v>159</v>
      </c>
      <c r="AB4236" s="1" t="s">
        <v>116</v>
      </c>
      <c r="AC4236" s="1" t="s">
        <v>159</v>
      </c>
      <c r="AD4236">
        <v>40908</v>
      </c>
      <c r="AE4236">
        <v>66459</v>
      </c>
    </row>
    <row r="4237" spans="1:31" x14ac:dyDescent="0.3">
      <c r="A4237" s="1" t="s">
        <v>5071</v>
      </c>
      <c r="B4237" s="1" t="s">
        <v>47</v>
      </c>
      <c r="C4237" s="1" t="s">
        <v>48</v>
      </c>
      <c r="D4237" s="2">
        <v>43600</v>
      </c>
      <c r="E4237" s="2">
        <v>43754</v>
      </c>
      <c r="F4237" s="2" t="str">
        <f>TEXT(Sales[[#This Row],[OrderDate]],"dd")</f>
        <v>16</v>
      </c>
      <c r="G4237" s="2">
        <v>43760</v>
      </c>
      <c r="H4237" s="2">
        <v>43761</v>
      </c>
      <c r="I4237" s="1" t="s">
        <v>32</v>
      </c>
      <c r="J4237">
        <v>16</v>
      </c>
      <c r="K4237" s="1" t="s">
        <v>270</v>
      </c>
      <c r="L4237">
        <v>1</v>
      </c>
      <c r="M4237" s="1" t="s">
        <v>79</v>
      </c>
      <c r="N4237">
        <v>23</v>
      </c>
      <c r="O4237" s="1" t="s">
        <v>103</v>
      </c>
      <c r="P4237">
        <v>5</v>
      </c>
      <c r="Q4237">
        <v>0.05</v>
      </c>
      <c r="R4237">
        <v>268</v>
      </c>
      <c r="S4237">
        <v>227.79999999999998</v>
      </c>
      <c r="T4237">
        <v>1139</v>
      </c>
      <c r="U4237">
        <v>1273</v>
      </c>
      <c r="V4237">
        <f>Sales[[#This Row],[Total Revenue]]-Sales[[#This Row],[Total Buying]]</f>
        <v>134</v>
      </c>
      <c r="W4237">
        <v>26</v>
      </c>
      <c r="X4237" s="1" t="s">
        <v>1312</v>
      </c>
      <c r="Y4237" s="1" t="s">
        <v>294</v>
      </c>
      <c r="Z4237" s="1" t="s">
        <v>158</v>
      </c>
      <c r="AA4237" s="1" t="s">
        <v>159</v>
      </c>
      <c r="AB4237" s="1" t="s">
        <v>116</v>
      </c>
      <c r="AC4237" s="1" t="s">
        <v>159</v>
      </c>
      <c r="AD4237">
        <v>40908</v>
      </c>
      <c r="AE4237">
        <v>66459</v>
      </c>
    </row>
    <row r="4238" spans="1:31" x14ac:dyDescent="0.3">
      <c r="A4238" s="1" t="s">
        <v>5072</v>
      </c>
      <c r="B4238" s="1" t="s">
        <v>30</v>
      </c>
      <c r="C4238" s="1" t="s">
        <v>62</v>
      </c>
      <c r="D4238" s="2">
        <v>43600</v>
      </c>
      <c r="E4238" s="2">
        <v>43754</v>
      </c>
      <c r="F4238" s="2" t="str">
        <f>TEXT(Sales[[#This Row],[OrderDate]],"dd")</f>
        <v>16</v>
      </c>
      <c r="G4238" s="2">
        <v>43763</v>
      </c>
      <c r="H4238" s="2">
        <v>43771</v>
      </c>
      <c r="I4238" s="1" t="s">
        <v>32</v>
      </c>
      <c r="J4238">
        <v>2</v>
      </c>
      <c r="K4238" s="1" t="s">
        <v>142</v>
      </c>
      <c r="L4238">
        <v>42</v>
      </c>
      <c r="M4238" s="1" t="s">
        <v>363</v>
      </c>
      <c r="N4238">
        <v>25</v>
      </c>
      <c r="O4238" s="1" t="s">
        <v>216</v>
      </c>
      <c r="P4238">
        <v>5</v>
      </c>
      <c r="Q4238">
        <v>0.05</v>
      </c>
      <c r="R4238">
        <v>1065.3</v>
      </c>
      <c r="S4238">
        <v>767.01599999999996</v>
      </c>
      <c r="T4238">
        <v>3835.08</v>
      </c>
      <c r="U4238">
        <v>5060.1750000000002</v>
      </c>
      <c r="V4238">
        <f>Sales[[#This Row],[Total Revenue]]-Sales[[#This Row],[Total Buying]]</f>
        <v>1225.0950000000003</v>
      </c>
      <c r="W4238">
        <v>265</v>
      </c>
      <c r="X4238" s="1" t="s">
        <v>886</v>
      </c>
      <c r="Y4238" s="1" t="s">
        <v>37</v>
      </c>
      <c r="Z4238" s="1" t="s">
        <v>38</v>
      </c>
      <c r="AA4238" s="1" t="s">
        <v>39</v>
      </c>
      <c r="AB4238" s="1" t="s">
        <v>40</v>
      </c>
      <c r="AC4238" s="1" t="s">
        <v>39</v>
      </c>
      <c r="AD4238">
        <v>101387</v>
      </c>
      <c r="AE4238">
        <v>86864</v>
      </c>
    </row>
    <row r="4239" spans="1:31" x14ac:dyDescent="0.3">
      <c r="A4239" s="1" t="s">
        <v>5073</v>
      </c>
      <c r="B4239" s="1" t="s">
        <v>30</v>
      </c>
      <c r="C4239" s="1" t="s">
        <v>62</v>
      </c>
      <c r="D4239" s="2">
        <v>43700</v>
      </c>
      <c r="E4239" s="2">
        <v>43754</v>
      </c>
      <c r="F4239" s="2" t="str">
        <f>TEXT(Sales[[#This Row],[OrderDate]],"dd")</f>
        <v>16</v>
      </c>
      <c r="G4239" s="2">
        <v>43760</v>
      </c>
      <c r="H4239" s="2">
        <v>43768</v>
      </c>
      <c r="I4239" s="1" t="s">
        <v>32</v>
      </c>
      <c r="J4239">
        <v>4</v>
      </c>
      <c r="K4239" s="1" t="s">
        <v>70</v>
      </c>
      <c r="L4239">
        <v>17</v>
      </c>
      <c r="M4239" s="1" t="s">
        <v>278</v>
      </c>
      <c r="N4239">
        <v>27</v>
      </c>
      <c r="O4239" s="1" t="s">
        <v>223</v>
      </c>
      <c r="P4239">
        <v>1</v>
      </c>
      <c r="Q4239">
        <v>7.4999999999999997E-2</v>
      </c>
      <c r="R4239">
        <v>676.7</v>
      </c>
      <c r="S4239">
        <v>439.85500000000002</v>
      </c>
      <c r="T4239">
        <v>439.85500000000002</v>
      </c>
      <c r="U4239">
        <v>625.94749999999999</v>
      </c>
      <c r="V4239">
        <f>Sales[[#This Row],[Total Revenue]]-Sales[[#This Row],[Total Buying]]</f>
        <v>186.09249999999997</v>
      </c>
      <c r="W4239">
        <v>279</v>
      </c>
      <c r="X4239" s="1" t="s">
        <v>768</v>
      </c>
      <c r="Y4239" s="1" t="s">
        <v>769</v>
      </c>
      <c r="Z4239" s="1" t="s">
        <v>145</v>
      </c>
      <c r="AA4239" s="1" t="s">
        <v>146</v>
      </c>
      <c r="AB4239" s="1" t="s">
        <v>147</v>
      </c>
      <c r="AC4239" s="1" t="s">
        <v>146</v>
      </c>
      <c r="AD4239">
        <v>133039</v>
      </c>
      <c r="AE4239">
        <v>33604</v>
      </c>
    </row>
    <row r="4240" spans="1:31" x14ac:dyDescent="0.3">
      <c r="A4240" s="1" t="s">
        <v>5074</v>
      </c>
      <c r="B4240" s="1" t="s">
        <v>30</v>
      </c>
      <c r="C4240" s="1" t="s">
        <v>62</v>
      </c>
      <c r="D4240" s="2">
        <v>43600</v>
      </c>
      <c r="E4240" s="2">
        <v>43754</v>
      </c>
      <c r="F4240" s="2" t="str">
        <f>TEXT(Sales[[#This Row],[OrderDate]],"dd")</f>
        <v>16</v>
      </c>
      <c r="G4240" s="2">
        <v>43770</v>
      </c>
      <c r="H4240" s="2">
        <v>43773</v>
      </c>
      <c r="I4240" s="1" t="s">
        <v>32</v>
      </c>
      <c r="J4240">
        <v>3</v>
      </c>
      <c r="K4240" s="1" t="s">
        <v>154</v>
      </c>
      <c r="L4240">
        <v>29</v>
      </c>
      <c r="M4240" s="1" t="s">
        <v>429</v>
      </c>
      <c r="N4240">
        <v>21</v>
      </c>
      <c r="O4240" s="1" t="s">
        <v>131</v>
      </c>
      <c r="P4240">
        <v>5</v>
      </c>
      <c r="Q4240">
        <v>7.4999999999999997E-2</v>
      </c>
      <c r="R4240">
        <v>1051.9000000000001</v>
      </c>
      <c r="S4240">
        <v>631.14</v>
      </c>
      <c r="T4240">
        <v>3155.7</v>
      </c>
      <c r="U4240">
        <v>4865.0375000000004</v>
      </c>
      <c r="V4240">
        <f>Sales[[#This Row],[Total Revenue]]-Sales[[#This Row],[Total Buying]]</f>
        <v>1709.3375000000005</v>
      </c>
      <c r="W4240">
        <v>313</v>
      </c>
      <c r="X4240" s="1" t="s">
        <v>1387</v>
      </c>
      <c r="Y4240" s="1" t="s">
        <v>1388</v>
      </c>
      <c r="Z4240" s="1" t="s">
        <v>251</v>
      </c>
      <c r="AA4240" s="1" t="s">
        <v>252</v>
      </c>
      <c r="AB4240" s="1" t="s">
        <v>56</v>
      </c>
      <c r="AC4240" s="1" t="s">
        <v>252</v>
      </c>
      <c r="AD4240">
        <v>45263</v>
      </c>
      <c r="AE4240">
        <v>69368</v>
      </c>
    </row>
    <row r="4241" spans="1:31" x14ac:dyDescent="0.3">
      <c r="A4241" s="1" t="s">
        <v>5075</v>
      </c>
      <c r="B4241" s="1" t="s">
        <v>100</v>
      </c>
      <c r="C4241" s="1" t="s">
        <v>77</v>
      </c>
      <c r="D4241" s="2">
        <v>43700</v>
      </c>
      <c r="E4241" s="2">
        <v>43755</v>
      </c>
      <c r="F4241" s="2" t="str">
        <f>TEXT(Sales[[#This Row],[OrderDate]],"dd")</f>
        <v>17</v>
      </c>
      <c r="G4241" s="2">
        <v>43780</v>
      </c>
      <c r="H4241" s="2">
        <v>43782</v>
      </c>
      <c r="I4241" s="1" t="s">
        <v>32</v>
      </c>
      <c r="J4241">
        <v>26</v>
      </c>
      <c r="K4241" s="1" t="s">
        <v>247</v>
      </c>
      <c r="L4241">
        <v>30</v>
      </c>
      <c r="M4241" s="1" t="s">
        <v>166</v>
      </c>
      <c r="N4241">
        <v>29</v>
      </c>
      <c r="O4241" s="1" t="s">
        <v>360</v>
      </c>
      <c r="P4241">
        <v>3</v>
      </c>
      <c r="Q4241">
        <v>0.05</v>
      </c>
      <c r="R4241">
        <v>2244.5</v>
      </c>
      <c r="S4241">
        <v>1032.47</v>
      </c>
      <c r="T4241">
        <v>3097.41</v>
      </c>
      <c r="U4241">
        <v>6396.8250000000007</v>
      </c>
      <c r="V4241">
        <f>Sales[[#This Row],[Total Revenue]]-Sales[[#This Row],[Total Buying]]</f>
        <v>3299.4150000000009</v>
      </c>
      <c r="W4241">
        <v>141</v>
      </c>
      <c r="X4241" s="1" t="s">
        <v>455</v>
      </c>
      <c r="Y4241" s="1" t="s">
        <v>456</v>
      </c>
      <c r="Z4241" s="1" t="s">
        <v>457</v>
      </c>
      <c r="AA4241" s="1" t="s">
        <v>458</v>
      </c>
      <c r="AB4241" s="1" t="s">
        <v>56</v>
      </c>
      <c r="AC4241" s="1" t="s">
        <v>458</v>
      </c>
      <c r="AD4241">
        <v>73917</v>
      </c>
      <c r="AE4241">
        <v>39464</v>
      </c>
    </row>
    <row r="4242" spans="1:31" x14ac:dyDescent="0.3">
      <c r="A4242" s="1" t="s">
        <v>5076</v>
      </c>
      <c r="B4242" s="1" t="s">
        <v>47</v>
      </c>
      <c r="C4242" s="1" t="s">
        <v>48</v>
      </c>
      <c r="D4242" s="2">
        <v>43600</v>
      </c>
      <c r="E4242" s="2">
        <v>43755</v>
      </c>
      <c r="F4242" s="2" t="str">
        <f>TEXT(Sales[[#This Row],[OrderDate]],"dd")</f>
        <v>17</v>
      </c>
      <c r="G4242" s="2">
        <v>43768</v>
      </c>
      <c r="H4242" s="2">
        <v>43774</v>
      </c>
      <c r="I4242" s="1" t="s">
        <v>32</v>
      </c>
      <c r="J4242">
        <v>19</v>
      </c>
      <c r="K4242" s="1" t="s">
        <v>97</v>
      </c>
      <c r="L4242">
        <v>29</v>
      </c>
      <c r="M4242" s="1" t="s">
        <v>429</v>
      </c>
      <c r="N4242">
        <v>31</v>
      </c>
      <c r="O4242" s="1" t="s">
        <v>470</v>
      </c>
      <c r="P4242">
        <v>2</v>
      </c>
      <c r="Q4242">
        <v>0.05</v>
      </c>
      <c r="R4242">
        <v>3986.5</v>
      </c>
      <c r="S4242">
        <v>3109.4700000000003</v>
      </c>
      <c r="T4242">
        <v>6218.9400000000005</v>
      </c>
      <c r="U4242">
        <v>7574.35</v>
      </c>
      <c r="V4242">
        <f>Sales[[#This Row],[Total Revenue]]-Sales[[#This Row],[Total Buying]]</f>
        <v>1355.4099999999999</v>
      </c>
      <c r="W4242">
        <v>22</v>
      </c>
      <c r="X4242" s="1" t="s">
        <v>1234</v>
      </c>
      <c r="Y4242" s="1" t="s">
        <v>169</v>
      </c>
      <c r="Z4242" s="1" t="s">
        <v>158</v>
      </c>
      <c r="AA4242" s="1" t="s">
        <v>159</v>
      </c>
      <c r="AB4242" s="1" t="s">
        <v>116</v>
      </c>
      <c r="AC4242" s="1" t="s">
        <v>159</v>
      </c>
      <c r="AD4242">
        <v>78066</v>
      </c>
      <c r="AE4242">
        <v>65185</v>
      </c>
    </row>
    <row r="4243" spans="1:31" x14ac:dyDescent="0.3">
      <c r="A4243" s="1" t="s">
        <v>5077</v>
      </c>
      <c r="B4243" s="1" t="s">
        <v>30</v>
      </c>
      <c r="C4243" s="1" t="s">
        <v>424</v>
      </c>
      <c r="D4243" s="2">
        <v>43600</v>
      </c>
      <c r="E4243" s="2">
        <v>43755</v>
      </c>
      <c r="F4243" s="2" t="str">
        <f>TEXT(Sales[[#This Row],[OrderDate]],"dd")</f>
        <v>17</v>
      </c>
      <c r="G4243" s="2">
        <v>43770</v>
      </c>
      <c r="H4243" s="2">
        <v>43778</v>
      </c>
      <c r="I4243" s="1" t="s">
        <v>32</v>
      </c>
      <c r="J4243">
        <v>11</v>
      </c>
      <c r="K4243" s="1" t="s">
        <v>125</v>
      </c>
      <c r="L4243">
        <v>46</v>
      </c>
      <c r="M4243" s="1" t="s">
        <v>203</v>
      </c>
      <c r="N4243">
        <v>4</v>
      </c>
      <c r="O4243" s="1" t="s">
        <v>64</v>
      </c>
      <c r="P4243">
        <v>3</v>
      </c>
      <c r="Q4243">
        <v>0.05</v>
      </c>
      <c r="R4243">
        <v>6405.2</v>
      </c>
      <c r="S4243">
        <v>4163.38</v>
      </c>
      <c r="T4243">
        <v>12490.14</v>
      </c>
      <c r="U4243">
        <v>18254.82</v>
      </c>
      <c r="V4243">
        <f>Sales[[#This Row],[Total Revenue]]-Sales[[#This Row],[Total Buying]]</f>
        <v>5764.68</v>
      </c>
      <c r="W4243">
        <v>60</v>
      </c>
      <c r="X4243" s="1" t="s">
        <v>482</v>
      </c>
      <c r="Y4243" s="1" t="s">
        <v>191</v>
      </c>
      <c r="Z4243" s="1" t="s">
        <v>158</v>
      </c>
      <c r="AA4243" s="1" t="s">
        <v>159</v>
      </c>
      <c r="AB4243" s="1" t="s">
        <v>116</v>
      </c>
      <c r="AC4243" s="1" t="s">
        <v>159</v>
      </c>
      <c r="AD4243">
        <v>39378</v>
      </c>
      <c r="AE4243">
        <v>49186</v>
      </c>
    </row>
    <row r="4244" spans="1:31" x14ac:dyDescent="0.3">
      <c r="A4244" s="1" t="s">
        <v>5078</v>
      </c>
      <c r="B4244" s="1" t="s">
        <v>30</v>
      </c>
      <c r="C4244" s="1" t="s">
        <v>31</v>
      </c>
      <c r="D4244" s="2">
        <v>43600</v>
      </c>
      <c r="E4244" s="2">
        <v>43755</v>
      </c>
      <c r="F4244" s="2" t="str">
        <f>TEXT(Sales[[#This Row],[OrderDate]],"dd")</f>
        <v>17</v>
      </c>
      <c r="G4244" s="2">
        <v>43775</v>
      </c>
      <c r="H4244" s="2">
        <v>43776</v>
      </c>
      <c r="I4244" s="1" t="s">
        <v>32</v>
      </c>
      <c r="J4244">
        <v>7</v>
      </c>
      <c r="K4244" s="1" t="s">
        <v>188</v>
      </c>
      <c r="L4244">
        <v>34</v>
      </c>
      <c r="M4244" s="1" t="s">
        <v>378</v>
      </c>
      <c r="N4244">
        <v>21</v>
      </c>
      <c r="O4244" s="1" t="s">
        <v>131</v>
      </c>
      <c r="P4244">
        <v>8</v>
      </c>
      <c r="Q4244">
        <v>0.1</v>
      </c>
      <c r="R4244">
        <v>1078.7</v>
      </c>
      <c r="S4244">
        <v>647.22</v>
      </c>
      <c r="T4244">
        <v>5177.76</v>
      </c>
      <c r="U4244">
        <v>7766.64</v>
      </c>
      <c r="V4244">
        <f>Sales[[#This Row],[Total Revenue]]-Sales[[#This Row],[Total Buying]]</f>
        <v>2588.88</v>
      </c>
      <c r="W4244">
        <v>235</v>
      </c>
      <c r="X4244" s="1" t="s">
        <v>2549</v>
      </c>
      <c r="Y4244" s="1" t="s">
        <v>2550</v>
      </c>
      <c r="Z4244" s="1" t="s">
        <v>316</v>
      </c>
      <c r="AA4244" s="1" t="s">
        <v>317</v>
      </c>
      <c r="AB4244" s="1" t="s">
        <v>56</v>
      </c>
      <c r="AC4244" s="1" t="s">
        <v>317</v>
      </c>
      <c r="AD4244">
        <v>170366</v>
      </c>
      <c r="AE4244">
        <v>55398</v>
      </c>
    </row>
    <row r="4245" spans="1:31" x14ac:dyDescent="0.3">
      <c r="A4245" s="1" t="s">
        <v>5079</v>
      </c>
      <c r="B4245" s="1" t="s">
        <v>100</v>
      </c>
      <c r="C4245" s="1" t="s">
        <v>77</v>
      </c>
      <c r="D4245" s="2">
        <v>43700</v>
      </c>
      <c r="E4245" s="2">
        <v>43755</v>
      </c>
      <c r="F4245" s="2" t="str">
        <f>TEXT(Sales[[#This Row],[OrderDate]],"dd")</f>
        <v>17</v>
      </c>
      <c r="G4245" s="2">
        <v>43762</v>
      </c>
      <c r="H4245" s="2">
        <v>43771</v>
      </c>
      <c r="I4245" s="1" t="s">
        <v>32</v>
      </c>
      <c r="J4245">
        <v>28</v>
      </c>
      <c r="K4245" s="1" t="s">
        <v>101</v>
      </c>
      <c r="L4245">
        <v>49</v>
      </c>
      <c r="M4245" s="1" t="s">
        <v>74</v>
      </c>
      <c r="N4245">
        <v>7</v>
      </c>
      <c r="O4245" s="1" t="s">
        <v>260</v>
      </c>
      <c r="P4245">
        <v>6</v>
      </c>
      <c r="Q4245">
        <v>0.05</v>
      </c>
      <c r="R4245">
        <v>5447.1</v>
      </c>
      <c r="S4245">
        <v>2723.55</v>
      </c>
      <c r="T4245">
        <v>16341.300000000001</v>
      </c>
      <c r="U4245">
        <v>31048.470000000005</v>
      </c>
      <c r="V4245">
        <f>Sales[[#This Row],[Total Revenue]]-Sales[[#This Row],[Total Buying]]</f>
        <v>14707.170000000004</v>
      </c>
      <c r="W4245">
        <v>99</v>
      </c>
      <c r="X4245" s="1" t="s">
        <v>643</v>
      </c>
      <c r="Y4245" s="1" t="s">
        <v>607</v>
      </c>
      <c r="Z4245" s="1" t="s">
        <v>400</v>
      </c>
      <c r="AA4245" s="1" t="s">
        <v>401</v>
      </c>
      <c r="AB4245" s="1" t="s">
        <v>116</v>
      </c>
      <c r="AC4245" s="1" t="s">
        <v>401</v>
      </c>
      <c r="AD4245">
        <v>63159</v>
      </c>
      <c r="AE4245">
        <v>56954</v>
      </c>
    </row>
    <row r="4246" spans="1:31" x14ac:dyDescent="0.3">
      <c r="A4246" s="1" t="s">
        <v>5080</v>
      </c>
      <c r="B4246" s="1" t="s">
        <v>30</v>
      </c>
      <c r="C4246" s="1" t="s">
        <v>62</v>
      </c>
      <c r="D4246" s="2">
        <v>43700</v>
      </c>
      <c r="E4246" s="2">
        <v>43756</v>
      </c>
      <c r="F4246" s="2" t="str">
        <f>TEXT(Sales[[#This Row],[OrderDate]],"dd")</f>
        <v>18</v>
      </c>
      <c r="G4246" s="2">
        <v>43772</v>
      </c>
      <c r="H4246" s="2">
        <v>43778</v>
      </c>
      <c r="I4246" s="1" t="s">
        <v>32</v>
      </c>
      <c r="J4246">
        <v>4</v>
      </c>
      <c r="K4246" s="1" t="s">
        <v>70</v>
      </c>
      <c r="L4246">
        <v>24</v>
      </c>
      <c r="M4246" s="1" t="s">
        <v>138</v>
      </c>
      <c r="N4246">
        <v>34</v>
      </c>
      <c r="O4246" s="1" t="s">
        <v>335</v>
      </c>
      <c r="P4246">
        <v>2</v>
      </c>
      <c r="Q4246">
        <v>0.05</v>
      </c>
      <c r="R4246">
        <v>174.20000000000002</v>
      </c>
      <c r="S4246">
        <v>109.74600000000001</v>
      </c>
      <c r="T4246">
        <v>219.49200000000002</v>
      </c>
      <c r="U4246">
        <v>330.98</v>
      </c>
      <c r="V4246">
        <f>Sales[[#This Row],[Total Revenue]]-Sales[[#This Row],[Total Buying]]</f>
        <v>111.488</v>
      </c>
      <c r="W4246">
        <v>323</v>
      </c>
      <c r="X4246" s="1" t="s">
        <v>990</v>
      </c>
      <c r="Y4246" s="1" t="s">
        <v>991</v>
      </c>
      <c r="Z4246" s="1" t="s">
        <v>251</v>
      </c>
      <c r="AA4246" s="1" t="s">
        <v>252</v>
      </c>
      <c r="AB4246" s="1" t="s">
        <v>56</v>
      </c>
      <c r="AC4246" s="1" t="s">
        <v>252</v>
      </c>
      <c r="AD4246">
        <v>814599</v>
      </c>
      <c r="AE4246">
        <v>46187</v>
      </c>
    </row>
    <row r="4247" spans="1:31" x14ac:dyDescent="0.3">
      <c r="A4247" s="1" t="s">
        <v>5081</v>
      </c>
      <c r="B4247" s="1" t="s">
        <v>30</v>
      </c>
      <c r="C4247" s="1" t="s">
        <v>77</v>
      </c>
      <c r="D4247" s="2">
        <v>43600</v>
      </c>
      <c r="E4247" s="2">
        <v>43756</v>
      </c>
      <c r="F4247" s="2" t="str">
        <f>TEXT(Sales[[#This Row],[OrderDate]],"dd")</f>
        <v>18</v>
      </c>
      <c r="G4247" s="2">
        <v>43778</v>
      </c>
      <c r="H4247" s="2">
        <v>43780</v>
      </c>
      <c r="I4247" s="1" t="s">
        <v>32</v>
      </c>
      <c r="J4247">
        <v>7</v>
      </c>
      <c r="K4247" s="1" t="s">
        <v>188</v>
      </c>
      <c r="L4247">
        <v>9</v>
      </c>
      <c r="M4247" s="1" t="s">
        <v>149</v>
      </c>
      <c r="N4247">
        <v>12</v>
      </c>
      <c r="O4247" s="1" t="s">
        <v>35</v>
      </c>
      <c r="P4247">
        <v>2</v>
      </c>
      <c r="Q4247">
        <v>0.1</v>
      </c>
      <c r="R4247">
        <v>1273</v>
      </c>
      <c r="S4247">
        <v>509.20000000000005</v>
      </c>
      <c r="T4247">
        <v>1018.4000000000001</v>
      </c>
      <c r="U4247">
        <v>2291.4</v>
      </c>
      <c r="V4247">
        <f>Sales[[#This Row],[Total Revenue]]-Sales[[#This Row],[Total Buying]]</f>
        <v>1273</v>
      </c>
      <c r="W4247">
        <v>183</v>
      </c>
      <c r="X4247" s="1" t="s">
        <v>863</v>
      </c>
      <c r="Y4247" s="1" t="s">
        <v>864</v>
      </c>
      <c r="Z4247" s="1" t="s">
        <v>369</v>
      </c>
      <c r="AA4247" s="1" t="s">
        <v>370</v>
      </c>
      <c r="AB4247" s="1" t="s">
        <v>147</v>
      </c>
      <c r="AC4247" s="1" t="s">
        <v>370</v>
      </c>
      <c r="AD4247">
        <v>51271</v>
      </c>
      <c r="AE4247">
        <v>35785</v>
      </c>
    </row>
    <row r="4248" spans="1:31" x14ac:dyDescent="0.3">
      <c r="A4248" s="1" t="s">
        <v>5082</v>
      </c>
      <c r="B4248" s="1" t="s">
        <v>30</v>
      </c>
      <c r="C4248" s="1" t="s">
        <v>77</v>
      </c>
      <c r="D4248" s="2">
        <v>43600</v>
      </c>
      <c r="E4248" s="2">
        <v>43756</v>
      </c>
      <c r="F4248" s="2" t="str">
        <f>TEXT(Sales[[#This Row],[OrderDate]],"dd")</f>
        <v>18</v>
      </c>
      <c r="G4248" s="2">
        <v>43774</v>
      </c>
      <c r="H4248" s="2">
        <v>43781</v>
      </c>
      <c r="I4248" s="1" t="s">
        <v>32</v>
      </c>
      <c r="J4248">
        <v>8</v>
      </c>
      <c r="K4248" s="1" t="s">
        <v>105</v>
      </c>
      <c r="L4248">
        <v>14</v>
      </c>
      <c r="M4248" s="1" t="s">
        <v>122</v>
      </c>
      <c r="N4248">
        <v>11</v>
      </c>
      <c r="O4248" s="1" t="s">
        <v>126</v>
      </c>
      <c r="P4248">
        <v>8</v>
      </c>
      <c r="Q4248">
        <v>0.3</v>
      </c>
      <c r="R4248">
        <v>1072</v>
      </c>
      <c r="S4248">
        <v>439.52</v>
      </c>
      <c r="T4248">
        <v>3516.16</v>
      </c>
      <c r="U4248">
        <v>6003.2000000000007</v>
      </c>
      <c r="V4248">
        <f>Sales[[#This Row],[Total Revenue]]-Sales[[#This Row],[Total Buying]]</f>
        <v>2487.0400000000009</v>
      </c>
      <c r="W4248">
        <v>183</v>
      </c>
      <c r="X4248" s="1" t="s">
        <v>863</v>
      </c>
      <c r="Y4248" s="1" t="s">
        <v>864</v>
      </c>
      <c r="Z4248" s="1" t="s">
        <v>369</v>
      </c>
      <c r="AA4248" s="1" t="s">
        <v>370</v>
      </c>
      <c r="AB4248" s="1" t="s">
        <v>147</v>
      </c>
      <c r="AC4248" s="1" t="s">
        <v>370</v>
      </c>
      <c r="AD4248">
        <v>51271</v>
      </c>
      <c r="AE4248">
        <v>35785</v>
      </c>
    </row>
    <row r="4249" spans="1:31" x14ac:dyDescent="0.3">
      <c r="A4249" s="1" t="s">
        <v>5083</v>
      </c>
      <c r="B4249" s="1" t="s">
        <v>30</v>
      </c>
      <c r="C4249" s="1" t="s">
        <v>77</v>
      </c>
      <c r="D4249" s="2">
        <v>43600</v>
      </c>
      <c r="E4249" s="2">
        <v>43756</v>
      </c>
      <c r="F4249" s="2" t="str">
        <f>TEXT(Sales[[#This Row],[OrderDate]],"dd")</f>
        <v>18</v>
      </c>
      <c r="G4249" s="2">
        <v>43775</v>
      </c>
      <c r="H4249" s="2">
        <v>43785</v>
      </c>
      <c r="I4249" s="1" t="s">
        <v>32</v>
      </c>
      <c r="J4249">
        <v>3</v>
      </c>
      <c r="K4249" s="1" t="s">
        <v>154</v>
      </c>
      <c r="L4249">
        <v>16</v>
      </c>
      <c r="M4249" s="1" t="s">
        <v>155</v>
      </c>
      <c r="N4249">
        <v>8</v>
      </c>
      <c r="O4249" s="1" t="s">
        <v>172</v>
      </c>
      <c r="P4249">
        <v>3</v>
      </c>
      <c r="Q4249">
        <v>0.05</v>
      </c>
      <c r="R4249">
        <v>2693.4</v>
      </c>
      <c r="S4249">
        <v>1131.2280000000001</v>
      </c>
      <c r="T4249">
        <v>3393.6840000000002</v>
      </c>
      <c r="U4249">
        <v>7676.1900000000005</v>
      </c>
      <c r="V4249">
        <f>Sales[[#This Row],[Total Revenue]]-Sales[[#This Row],[Total Buying]]</f>
        <v>4282.5060000000003</v>
      </c>
      <c r="W4249">
        <v>133</v>
      </c>
      <c r="X4249" s="1" t="s">
        <v>2462</v>
      </c>
      <c r="Y4249" s="1" t="s">
        <v>2463</v>
      </c>
      <c r="Z4249" s="1" t="s">
        <v>306</v>
      </c>
      <c r="AA4249" s="1" t="s">
        <v>307</v>
      </c>
      <c r="AB4249" s="1" t="s">
        <v>56</v>
      </c>
      <c r="AC4249" s="1" t="s">
        <v>307</v>
      </c>
      <c r="AD4249">
        <v>59221</v>
      </c>
      <c r="AE4249">
        <v>49813</v>
      </c>
    </row>
    <row r="4250" spans="1:31" x14ac:dyDescent="0.3">
      <c r="A4250" s="1" t="s">
        <v>5084</v>
      </c>
      <c r="B4250" s="1" t="s">
        <v>30</v>
      </c>
      <c r="C4250" s="1" t="s">
        <v>62</v>
      </c>
      <c r="D4250" s="2">
        <v>43600</v>
      </c>
      <c r="E4250" s="2">
        <v>43756</v>
      </c>
      <c r="F4250" s="2" t="str">
        <f>TEXT(Sales[[#This Row],[OrderDate]],"dd")</f>
        <v>18</v>
      </c>
      <c r="G4250" s="2">
        <v>43770</v>
      </c>
      <c r="H4250" s="2">
        <v>43778</v>
      </c>
      <c r="I4250" s="1" t="s">
        <v>32</v>
      </c>
      <c r="J4250">
        <v>8</v>
      </c>
      <c r="K4250" s="1" t="s">
        <v>105</v>
      </c>
      <c r="L4250">
        <v>12</v>
      </c>
      <c r="M4250" s="1" t="s">
        <v>380</v>
      </c>
      <c r="N4250">
        <v>37</v>
      </c>
      <c r="O4250" s="1" t="s">
        <v>309</v>
      </c>
      <c r="P4250">
        <v>2</v>
      </c>
      <c r="Q4250">
        <v>0.1</v>
      </c>
      <c r="R4250">
        <v>1025.1000000000001</v>
      </c>
      <c r="S4250">
        <v>686.81700000000012</v>
      </c>
      <c r="T4250">
        <v>1373.6340000000002</v>
      </c>
      <c r="U4250">
        <v>1845.1800000000003</v>
      </c>
      <c r="V4250">
        <f>Sales[[#This Row],[Total Revenue]]-Sales[[#This Row],[Total Buying]]</f>
        <v>471.54600000000005</v>
      </c>
      <c r="W4250">
        <v>315</v>
      </c>
      <c r="X4250" s="1" t="s">
        <v>1195</v>
      </c>
      <c r="Y4250" s="1" t="s">
        <v>1196</v>
      </c>
      <c r="Z4250" s="1" t="s">
        <v>251</v>
      </c>
      <c r="AA4250" s="1" t="s">
        <v>252</v>
      </c>
      <c r="AB4250" s="1" t="s">
        <v>56</v>
      </c>
      <c r="AC4250" s="1" t="s">
        <v>252</v>
      </c>
      <c r="AD4250">
        <v>114817</v>
      </c>
      <c r="AE4250">
        <v>50658</v>
      </c>
    </row>
    <row r="4251" spans="1:31" x14ac:dyDescent="0.3">
      <c r="A4251" s="1" t="s">
        <v>5085</v>
      </c>
      <c r="B4251" s="1" t="s">
        <v>47</v>
      </c>
      <c r="C4251" s="1" t="s">
        <v>48</v>
      </c>
      <c r="D4251" s="2">
        <v>43600</v>
      </c>
      <c r="E4251" s="2">
        <v>43756</v>
      </c>
      <c r="F4251" s="2" t="str">
        <f>TEXT(Sales[[#This Row],[OrderDate]],"dd")</f>
        <v>18</v>
      </c>
      <c r="G4251" s="2">
        <v>43780</v>
      </c>
      <c r="H4251" s="2">
        <v>43787</v>
      </c>
      <c r="I4251" s="1" t="s">
        <v>32</v>
      </c>
      <c r="J4251">
        <v>18</v>
      </c>
      <c r="K4251" s="1" t="s">
        <v>49</v>
      </c>
      <c r="L4251">
        <v>41</v>
      </c>
      <c r="M4251" s="1" t="s">
        <v>505</v>
      </c>
      <c r="N4251">
        <v>39</v>
      </c>
      <c r="O4251" s="1" t="s">
        <v>288</v>
      </c>
      <c r="P4251">
        <v>1</v>
      </c>
      <c r="Q4251">
        <v>7.4999999999999997E-2</v>
      </c>
      <c r="R4251">
        <v>1125.6000000000001</v>
      </c>
      <c r="S4251">
        <v>607.82400000000007</v>
      </c>
      <c r="T4251">
        <v>607.82400000000007</v>
      </c>
      <c r="U4251">
        <v>1041.18</v>
      </c>
      <c r="V4251">
        <f>Sales[[#This Row],[Total Revenue]]-Sales[[#This Row],[Total Buying]]</f>
        <v>433.35599999999999</v>
      </c>
      <c r="W4251">
        <v>17</v>
      </c>
      <c r="X4251" s="1" t="s">
        <v>156</v>
      </c>
      <c r="Y4251" s="1" t="s">
        <v>157</v>
      </c>
      <c r="Z4251" s="1" t="s">
        <v>158</v>
      </c>
      <c r="AA4251" s="1" t="s">
        <v>159</v>
      </c>
      <c r="AB4251" s="1" t="s">
        <v>116</v>
      </c>
      <c r="AC4251" s="1" t="s">
        <v>159</v>
      </c>
      <c r="AD4251">
        <v>33718</v>
      </c>
      <c r="AE4251">
        <v>64329</v>
      </c>
    </row>
    <row r="4252" spans="1:31" x14ac:dyDescent="0.3">
      <c r="A4252" s="1" t="s">
        <v>5086</v>
      </c>
      <c r="B4252" s="1" t="s">
        <v>42</v>
      </c>
      <c r="C4252" s="1" t="s">
        <v>31</v>
      </c>
      <c r="D4252" s="2">
        <v>43600</v>
      </c>
      <c r="E4252" s="2">
        <v>43756</v>
      </c>
      <c r="F4252" s="2" t="str">
        <f>TEXT(Sales[[#This Row],[OrderDate]],"dd")</f>
        <v>18</v>
      </c>
      <c r="G4252" s="2">
        <v>43765</v>
      </c>
      <c r="H4252" s="2">
        <v>43769</v>
      </c>
      <c r="I4252" s="1" t="s">
        <v>32</v>
      </c>
      <c r="J4252">
        <v>23</v>
      </c>
      <c r="K4252" s="1" t="s">
        <v>171</v>
      </c>
      <c r="L4252">
        <v>41</v>
      </c>
      <c r="M4252" s="1" t="s">
        <v>505</v>
      </c>
      <c r="N4252">
        <v>18</v>
      </c>
      <c r="O4252" s="1" t="s">
        <v>364</v>
      </c>
      <c r="P4252">
        <v>4</v>
      </c>
      <c r="Q4252">
        <v>7.4999999999999997E-2</v>
      </c>
      <c r="R4252">
        <v>6304.7</v>
      </c>
      <c r="S4252">
        <v>4413.29</v>
      </c>
      <c r="T4252">
        <v>17653.16</v>
      </c>
      <c r="U4252">
        <v>23327.39</v>
      </c>
      <c r="V4252">
        <f>Sales[[#This Row],[Total Revenue]]-Sales[[#This Row],[Total Buying]]</f>
        <v>5674.23</v>
      </c>
      <c r="W4252">
        <v>237</v>
      </c>
      <c r="X4252" s="1" t="s">
        <v>1165</v>
      </c>
      <c r="Y4252" s="1" t="s">
        <v>1166</v>
      </c>
      <c r="Z4252" s="1" t="s">
        <v>316</v>
      </c>
      <c r="AA4252" s="1" t="s">
        <v>317</v>
      </c>
      <c r="AB4252" s="1" t="s">
        <v>56</v>
      </c>
      <c r="AC4252" s="1" t="s">
        <v>317</v>
      </c>
      <c r="AD4252">
        <v>93267</v>
      </c>
      <c r="AE4252">
        <v>39882</v>
      </c>
    </row>
    <row r="4253" spans="1:31" x14ac:dyDescent="0.3">
      <c r="A4253" s="1" t="s">
        <v>5087</v>
      </c>
      <c r="B4253" s="1" t="s">
        <v>47</v>
      </c>
      <c r="C4253" s="1" t="s">
        <v>62</v>
      </c>
      <c r="D4253" s="2">
        <v>43700</v>
      </c>
      <c r="E4253" s="2">
        <v>43756</v>
      </c>
      <c r="F4253" s="2" t="str">
        <f>TEXT(Sales[[#This Row],[OrderDate]],"dd")</f>
        <v>18</v>
      </c>
      <c r="G4253" s="2">
        <v>43783</v>
      </c>
      <c r="H4253" s="2">
        <v>43792</v>
      </c>
      <c r="I4253" s="1" t="s">
        <v>32</v>
      </c>
      <c r="J4253">
        <v>15</v>
      </c>
      <c r="K4253" s="1" t="s">
        <v>134</v>
      </c>
      <c r="L4253">
        <v>33</v>
      </c>
      <c r="M4253" s="1" t="s">
        <v>262</v>
      </c>
      <c r="N4253">
        <v>23</v>
      </c>
      <c r="O4253" s="1" t="s">
        <v>103</v>
      </c>
      <c r="P4253">
        <v>2</v>
      </c>
      <c r="Q4253">
        <v>0.3</v>
      </c>
      <c r="R4253">
        <v>2298.1</v>
      </c>
      <c r="S4253">
        <v>1654.6319999999998</v>
      </c>
      <c r="T4253">
        <v>3309.2639999999997</v>
      </c>
      <c r="U4253">
        <v>3217.34</v>
      </c>
      <c r="V4253">
        <f>Sales[[#This Row],[Total Revenue]]-Sales[[#This Row],[Total Buying]]</f>
        <v>-91.923999999999523</v>
      </c>
      <c r="W4253">
        <v>299</v>
      </c>
      <c r="X4253" s="1" t="s">
        <v>255</v>
      </c>
      <c r="Y4253" s="1" t="s">
        <v>256</v>
      </c>
      <c r="Z4253" s="1" t="s">
        <v>257</v>
      </c>
      <c r="AA4253" s="1" t="s">
        <v>258</v>
      </c>
      <c r="AB4253" s="1" t="s">
        <v>56</v>
      </c>
      <c r="AC4253" s="1" t="s">
        <v>258</v>
      </c>
      <c r="AD4253">
        <v>37597</v>
      </c>
      <c r="AE4253">
        <v>39543</v>
      </c>
    </row>
    <row r="4254" spans="1:31" x14ac:dyDescent="0.3">
      <c r="A4254" s="1" t="s">
        <v>5088</v>
      </c>
      <c r="B4254" s="1" t="s">
        <v>100</v>
      </c>
      <c r="C4254" s="1" t="s">
        <v>48</v>
      </c>
      <c r="D4254" s="2">
        <v>43600</v>
      </c>
      <c r="E4254" s="2">
        <v>43757</v>
      </c>
      <c r="F4254" s="2" t="str">
        <f>TEXT(Sales[[#This Row],[OrderDate]],"dd")</f>
        <v>19</v>
      </c>
      <c r="G4254" s="2">
        <v>43778</v>
      </c>
      <c r="H4254" s="2">
        <v>43780</v>
      </c>
      <c r="I4254" s="1" t="s">
        <v>32</v>
      </c>
      <c r="J4254">
        <v>28</v>
      </c>
      <c r="K4254" s="1" t="s">
        <v>101</v>
      </c>
      <c r="L4254">
        <v>37</v>
      </c>
      <c r="M4254" s="1" t="s">
        <v>498</v>
      </c>
      <c r="N4254">
        <v>37</v>
      </c>
      <c r="O4254" s="1" t="s">
        <v>309</v>
      </c>
      <c r="P4254">
        <v>6</v>
      </c>
      <c r="Q4254">
        <v>0.1</v>
      </c>
      <c r="R4254">
        <v>3979.8</v>
      </c>
      <c r="S4254">
        <v>1830.7080000000001</v>
      </c>
      <c r="T4254">
        <v>10984.248</v>
      </c>
      <c r="U4254">
        <v>21490.920000000002</v>
      </c>
      <c r="V4254">
        <f>Sales[[#This Row],[Total Revenue]]-Sales[[#This Row],[Total Buying]]</f>
        <v>10506.672000000002</v>
      </c>
      <c r="W4254">
        <v>33</v>
      </c>
      <c r="X4254" s="1" t="s">
        <v>342</v>
      </c>
      <c r="Y4254" s="1" t="s">
        <v>169</v>
      </c>
      <c r="Z4254" s="1" t="s">
        <v>158</v>
      </c>
      <c r="AA4254" s="1" t="s">
        <v>159</v>
      </c>
      <c r="AB4254" s="1" t="s">
        <v>116</v>
      </c>
      <c r="AC4254" s="1" t="s">
        <v>159</v>
      </c>
      <c r="AD4254">
        <v>45041</v>
      </c>
      <c r="AE4254">
        <v>50899</v>
      </c>
    </row>
    <row r="4255" spans="1:31" x14ac:dyDescent="0.3">
      <c r="A4255" s="1" t="s">
        <v>5089</v>
      </c>
      <c r="B4255" s="1" t="s">
        <v>47</v>
      </c>
      <c r="C4255" s="1" t="s">
        <v>62</v>
      </c>
      <c r="D4255" s="2">
        <v>43600</v>
      </c>
      <c r="E4255" s="2">
        <v>43757</v>
      </c>
      <c r="F4255" s="2" t="str">
        <f>TEXT(Sales[[#This Row],[OrderDate]],"dd")</f>
        <v>19</v>
      </c>
      <c r="G4255" s="2">
        <v>43784</v>
      </c>
      <c r="H4255" s="2">
        <v>43791</v>
      </c>
      <c r="I4255" s="1" t="s">
        <v>32</v>
      </c>
      <c r="J4255">
        <v>14</v>
      </c>
      <c r="K4255" s="1" t="s">
        <v>222</v>
      </c>
      <c r="L4255">
        <v>2</v>
      </c>
      <c r="M4255" s="1" t="s">
        <v>248</v>
      </c>
      <c r="N4255">
        <v>10</v>
      </c>
      <c r="O4255" s="1" t="s">
        <v>162</v>
      </c>
      <c r="P4255">
        <v>6</v>
      </c>
      <c r="Q4255">
        <v>0.2</v>
      </c>
      <c r="R4255">
        <v>2592.9</v>
      </c>
      <c r="S4255">
        <v>1477.953</v>
      </c>
      <c r="T4255">
        <v>8867.7180000000008</v>
      </c>
      <c r="U4255">
        <v>12445.920000000002</v>
      </c>
      <c r="V4255">
        <f>Sales[[#This Row],[Total Revenue]]-Sales[[#This Row],[Total Buying]]</f>
        <v>3578.2020000000011</v>
      </c>
      <c r="W4255">
        <v>309</v>
      </c>
      <c r="X4255" s="1" t="s">
        <v>974</v>
      </c>
      <c r="Y4255" s="1" t="s">
        <v>975</v>
      </c>
      <c r="Z4255" s="1" t="s">
        <v>251</v>
      </c>
      <c r="AA4255" s="1" t="s">
        <v>252</v>
      </c>
      <c r="AB4255" s="1" t="s">
        <v>56</v>
      </c>
      <c r="AC4255" s="1" t="s">
        <v>252</v>
      </c>
      <c r="AD4255">
        <v>133808</v>
      </c>
      <c r="AE4255">
        <v>53326</v>
      </c>
    </row>
    <row r="4256" spans="1:31" x14ac:dyDescent="0.3">
      <c r="A4256" s="1" t="s">
        <v>5090</v>
      </c>
      <c r="B4256" s="1" t="s">
        <v>30</v>
      </c>
      <c r="C4256" s="1" t="s">
        <v>48</v>
      </c>
      <c r="D4256" s="2">
        <v>43600</v>
      </c>
      <c r="E4256" s="2">
        <v>43757</v>
      </c>
      <c r="F4256" s="2" t="str">
        <f>TEXT(Sales[[#This Row],[OrderDate]],"dd")</f>
        <v>19</v>
      </c>
      <c r="G4256" s="2">
        <v>43782</v>
      </c>
      <c r="H4256" s="2">
        <v>43785</v>
      </c>
      <c r="I4256" s="1" t="s">
        <v>32</v>
      </c>
      <c r="J4256">
        <v>12</v>
      </c>
      <c r="K4256" s="1" t="s">
        <v>208</v>
      </c>
      <c r="L4256">
        <v>11</v>
      </c>
      <c r="M4256" s="1" t="s">
        <v>44</v>
      </c>
      <c r="N4256">
        <v>19</v>
      </c>
      <c r="O4256" s="1" t="s">
        <v>726</v>
      </c>
      <c r="P4256">
        <v>8</v>
      </c>
      <c r="Q4256">
        <v>7.4999999999999997E-2</v>
      </c>
      <c r="R4256">
        <v>670</v>
      </c>
      <c r="S4256">
        <v>408.7</v>
      </c>
      <c r="T4256">
        <v>3269.6</v>
      </c>
      <c r="U4256">
        <v>4958</v>
      </c>
      <c r="V4256">
        <f>Sales[[#This Row],[Total Revenue]]-Sales[[#This Row],[Total Buying]]</f>
        <v>1688.4</v>
      </c>
      <c r="W4256">
        <v>12</v>
      </c>
      <c r="X4256" s="1" t="s">
        <v>132</v>
      </c>
      <c r="Y4256" s="1" t="s">
        <v>113</v>
      </c>
      <c r="Z4256" s="1" t="s">
        <v>114</v>
      </c>
      <c r="AA4256" s="1" t="s">
        <v>115</v>
      </c>
      <c r="AB4256" s="1" t="s">
        <v>116</v>
      </c>
      <c r="AC4256" s="1" t="s">
        <v>115</v>
      </c>
      <c r="AD4256">
        <v>102424</v>
      </c>
      <c r="AE4256">
        <v>73288</v>
      </c>
    </row>
    <row r="4257" spans="1:31" x14ac:dyDescent="0.3">
      <c r="A4257" s="1" t="s">
        <v>5091</v>
      </c>
      <c r="B4257" s="1" t="s">
        <v>47</v>
      </c>
      <c r="C4257" s="1" t="s">
        <v>31</v>
      </c>
      <c r="D4257" s="2">
        <v>43700</v>
      </c>
      <c r="E4257" s="2">
        <v>43757</v>
      </c>
      <c r="F4257" s="2" t="str">
        <f>TEXT(Sales[[#This Row],[OrderDate]],"dd")</f>
        <v>19</v>
      </c>
      <c r="G4257" s="2">
        <v>43771</v>
      </c>
      <c r="H4257" s="2">
        <v>43781</v>
      </c>
      <c r="I4257" s="1" t="s">
        <v>32</v>
      </c>
      <c r="J4257">
        <v>20</v>
      </c>
      <c r="K4257" s="1" t="s">
        <v>225</v>
      </c>
      <c r="L4257">
        <v>20</v>
      </c>
      <c r="M4257" s="1" t="s">
        <v>59</v>
      </c>
      <c r="N4257">
        <v>6</v>
      </c>
      <c r="O4257" s="1" t="s">
        <v>274</v>
      </c>
      <c r="P4257">
        <v>7</v>
      </c>
      <c r="Q4257">
        <v>7.4999999999999997E-2</v>
      </c>
      <c r="R4257">
        <v>3470.6</v>
      </c>
      <c r="S4257">
        <v>2151.7719999999999</v>
      </c>
      <c r="T4257">
        <v>15062.403999999999</v>
      </c>
      <c r="U4257">
        <v>22472.134999999998</v>
      </c>
      <c r="V4257">
        <f>Sales[[#This Row],[Total Revenue]]-Sales[[#This Row],[Total Buying]]</f>
        <v>7409.7309999999998</v>
      </c>
      <c r="W4257">
        <v>211</v>
      </c>
      <c r="X4257" s="1" t="s">
        <v>1008</v>
      </c>
      <c r="Y4257" s="1" t="s">
        <v>1009</v>
      </c>
      <c r="Z4257" s="1" t="s">
        <v>231</v>
      </c>
      <c r="AA4257" s="1" t="s">
        <v>232</v>
      </c>
      <c r="AB4257" s="1" t="s">
        <v>56</v>
      </c>
      <c r="AC4257" s="1" t="s">
        <v>232</v>
      </c>
      <c r="AD4257">
        <v>242268</v>
      </c>
      <c r="AE4257">
        <v>42241</v>
      </c>
    </row>
    <row r="4258" spans="1:31" x14ac:dyDescent="0.3">
      <c r="A4258" s="1" t="s">
        <v>5092</v>
      </c>
      <c r="B4258" s="1" t="s">
        <v>100</v>
      </c>
      <c r="C4258" s="1" t="s">
        <v>77</v>
      </c>
      <c r="D4258" s="2">
        <v>43700</v>
      </c>
      <c r="E4258" s="2">
        <v>43757</v>
      </c>
      <c r="F4258" s="2" t="str">
        <f>TEXT(Sales[[#This Row],[OrderDate]],"dd")</f>
        <v>19</v>
      </c>
      <c r="G4258" s="2">
        <v>43761</v>
      </c>
      <c r="H4258" s="2">
        <v>43771</v>
      </c>
      <c r="I4258" s="1" t="s">
        <v>32</v>
      </c>
      <c r="J4258">
        <v>27</v>
      </c>
      <c r="K4258" s="1" t="s">
        <v>179</v>
      </c>
      <c r="L4258">
        <v>43</v>
      </c>
      <c r="M4258" s="1" t="s">
        <v>183</v>
      </c>
      <c r="N4258">
        <v>46</v>
      </c>
      <c r="O4258" s="1" t="s">
        <v>150</v>
      </c>
      <c r="P4258">
        <v>7</v>
      </c>
      <c r="Q4258">
        <v>0.05</v>
      </c>
      <c r="R4258">
        <v>1152.4000000000001</v>
      </c>
      <c r="S4258">
        <v>737.53600000000006</v>
      </c>
      <c r="T4258">
        <v>5162.7520000000004</v>
      </c>
      <c r="U4258">
        <v>7663.4600000000009</v>
      </c>
      <c r="V4258">
        <f>Sales[[#This Row],[Total Revenue]]-Sales[[#This Row],[Total Buying]]</f>
        <v>2500.7080000000005</v>
      </c>
      <c r="W4258">
        <v>105</v>
      </c>
      <c r="X4258" s="1" t="s">
        <v>94</v>
      </c>
      <c r="Y4258" s="1" t="s">
        <v>95</v>
      </c>
      <c r="Z4258" s="1" t="s">
        <v>82</v>
      </c>
      <c r="AA4258" s="1" t="s">
        <v>83</v>
      </c>
      <c r="AB4258" s="1" t="s">
        <v>40</v>
      </c>
      <c r="AC4258" s="1" t="s">
        <v>83</v>
      </c>
      <c r="AD4258">
        <v>45239</v>
      </c>
      <c r="AE4258">
        <v>30630</v>
      </c>
    </row>
    <row r="4259" spans="1:31" x14ac:dyDescent="0.3">
      <c r="A4259" s="1" t="s">
        <v>5093</v>
      </c>
      <c r="B4259" s="1" t="s">
        <v>30</v>
      </c>
      <c r="C4259" s="1" t="s">
        <v>48</v>
      </c>
      <c r="D4259" s="2">
        <v>43600</v>
      </c>
      <c r="E4259" s="2">
        <v>43757</v>
      </c>
      <c r="F4259" s="2" t="str">
        <f>TEXT(Sales[[#This Row],[OrderDate]],"dd")</f>
        <v>19</v>
      </c>
      <c r="G4259" s="2">
        <v>43780</v>
      </c>
      <c r="H4259" s="2">
        <v>43785</v>
      </c>
      <c r="I4259" s="1" t="s">
        <v>32</v>
      </c>
      <c r="J4259">
        <v>11</v>
      </c>
      <c r="K4259" s="1" t="s">
        <v>125</v>
      </c>
      <c r="L4259">
        <v>2</v>
      </c>
      <c r="M4259" s="1" t="s">
        <v>248</v>
      </c>
      <c r="N4259">
        <v>29</v>
      </c>
      <c r="O4259" s="1" t="s">
        <v>360</v>
      </c>
      <c r="P4259">
        <v>5</v>
      </c>
      <c r="Q4259">
        <v>0.1</v>
      </c>
      <c r="R4259">
        <v>830.80000000000007</v>
      </c>
      <c r="S4259">
        <v>407.09200000000004</v>
      </c>
      <c r="T4259">
        <v>2035.4600000000003</v>
      </c>
      <c r="U4259">
        <v>3738.6000000000004</v>
      </c>
      <c r="V4259">
        <f>Sales[[#This Row],[Total Revenue]]-Sales[[#This Row],[Total Buying]]</f>
        <v>1703.14</v>
      </c>
      <c r="W4259">
        <v>25</v>
      </c>
      <c r="X4259" s="1" t="s">
        <v>284</v>
      </c>
      <c r="Y4259" s="1" t="s">
        <v>285</v>
      </c>
      <c r="Z4259" s="1" t="s">
        <v>158</v>
      </c>
      <c r="AA4259" s="1" t="s">
        <v>159</v>
      </c>
      <c r="AB4259" s="1" t="s">
        <v>116</v>
      </c>
      <c r="AC4259" s="1" t="s">
        <v>159</v>
      </c>
      <c r="AD4259">
        <v>48156</v>
      </c>
      <c r="AE4259">
        <v>74149</v>
      </c>
    </row>
    <row r="4260" spans="1:31" x14ac:dyDescent="0.3">
      <c r="A4260" s="1" t="s">
        <v>5094</v>
      </c>
      <c r="B4260" s="1" t="s">
        <v>47</v>
      </c>
      <c r="C4260" s="1" t="s">
        <v>424</v>
      </c>
      <c r="D4260" s="2">
        <v>43600</v>
      </c>
      <c r="E4260" s="2">
        <v>43757</v>
      </c>
      <c r="F4260" s="2" t="str">
        <f>TEXT(Sales[[#This Row],[OrderDate]],"dd")</f>
        <v>19</v>
      </c>
      <c r="G4260" s="2">
        <v>43774</v>
      </c>
      <c r="H4260" s="2">
        <v>43778</v>
      </c>
      <c r="I4260" s="1" t="s">
        <v>32</v>
      </c>
      <c r="J4260">
        <v>13</v>
      </c>
      <c r="K4260" s="1" t="s">
        <v>88</v>
      </c>
      <c r="L4260">
        <v>26</v>
      </c>
      <c r="M4260" s="1" t="s">
        <v>215</v>
      </c>
      <c r="N4260">
        <v>25</v>
      </c>
      <c r="O4260" s="1" t="s">
        <v>216</v>
      </c>
      <c r="P4260">
        <v>8</v>
      </c>
      <c r="Q4260">
        <v>0.1</v>
      </c>
      <c r="R4260">
        <v>1112.2</v>
      </c>
      <c r="S4260">
        <v>611.71</v>
      </c>
      <c r="T4260">
        <v>4893.68</v>
      </c>
      <c r="U4260">
        <v>8007.84</v>
      </c>
      <c r="V4260">
        <f>Sales[[#This Row],[Total Revenue]]-Sales[[#This Row],[Total Buying]]</f>
        <v>3114.16</v>
      </c>
      <c r="W4260">
        <v>65</v>
      </c>
      <c r="X4260" s="1" t="s">
        <v>1086</v>
      </c>
      <c r="Y4260" s="1" t="s">
        <v>1087</v>
      </c>
      <c r="Z4260" s="1" t="s">
        <v>158</v>
      </c>
      <c r="AA4260" s="1" t="s">
        <v>159</v>
      </c>
      <c r="AB4260" s="1" t="s">
        <v>116</v>
      </c>
      <c r="AC4260" s="1" t="s">
        <v>159</v>
      </c>
      <c r="AD4260">
        <v>46547</v>
      </c>
      <c r="AE4260">
        <v>75867</v>
      </c>
    </row>
    <row r="4261" spans="1:31" x14ac:dyDescent="0.3">
      <c r="A4261" s="1" t="s">
        <v>5095</v>
      </c>
      <c r="B4261" s="1" t="s">
        <v>30</v>
      </c>
      <c r="C4261" s="1" t="s">
        <v>239</v>
      </c>
      <c r="D4261" s="2">
        <v>43700</v>
      </c>
      <c r="E4261" s="2">
        <v>43757</v>
      </c>
      <c r="F4261" s="2" t="str">
        <f>TEXT(Sales[[#This Row],[OrderDate]],"dd")</f>
        <v>19</v>
      </c>
      <c r="G4261" s="2">
        <v>43779</v>
      </c>
      <c r="H4261" s="2">
        <v>43780</v>
      </c>
      <c r="I4261" s="1" t="s">
        <v>32</v>
      </c>
      <c r="J4261">
        <v>12</v>
      </c>
      <c r="K4261" s="1" t="s">
        <v>208</v>
      </c>
      <c r="L4261">
        <v>45</v>
      </c>
      <c r="M4261" s="1" t="s">
        <v>639</v>
      </c>
      <c r="N4261">
        <v>46</v>
      </c>
      <c r="O4261" s="1" t="s">
        <v>150</v>
      </c>
      <c r="P4261">
        <v>2</v>
      </c>
      <c r="Q4261">
        <v>0.05</v>
      </c>
      <c r="R4261">
        <v>1085.4000000000001</v>
      </c>
      <c r="S4261">
        <v>510.13800000000003</v>
      </c>
      <c r="T4261">
        <v>1020.2760000000001</v>
      </c>
      <c r="U4261">
        <v>2062.2600000000002</v>
      </c>
      <c r="V4261">
        <f>Sales[[#This Row],[Total Revenue]]-Sales[[#This Row],[Total Buying]]</f>
        <v>1041.9840000000002</v>
      </c>
      <c r="W4261">
        <v>334</v>
      </c>
      <c r="X4261" s="1" t="s">
        <v>476</v>
      </c>
      <c r="Y4261" s="1" t="s">
        <v>960</v>
      </c>
      <c r="Z4261" s="1" t="s">
        <v>251</v>
      </c>
      <c r="AA4261" s="1" t="s">
        <v>252</v>
      </c>
      <c r="AB4261" s="1" t="s">
        <v>56</v>
      </c>
      <c r="AC4261" s="1" t="s">
        <v>252</v>
      </c>
      <c r="AD4261">
        <v>49256</v>
      </c>
      <c r="AE4261">
        <v>48004</v>
      </c>
    </row>
    <row r="4262" spans="1:31" x14ac:dyDescent="0.3">
      <c r="A4262" s="1" t="s">
        <v>5096</v>
      </c>
      <c r="B4262" s="1" t="s">
        <v>47</v>
      </c>
      <c r="C4262" s="1" t="s">
        <v>424</v>
      </c>
      <c r="D4262" s="2">
        <v>43600</v>
      </c>
      <c r="E4262" s="2">
        <v>43757</v>
      </c>
      <c r="F4262" s="2" t="str">
        <f>TEXT(Sales[[#This Row],[OrderDate]],"dd")</f>
        <v>19</v>
      </c>
      <c r="G4262" s="2">
        <v>43774</v>
      </c>
      <c r="H4262" s="2">
        <v>43783</v>
      </c>
      <c r="I4262" s="1" t="s">
        <v>32</v>
      </c>
      <c r="J4262">
        <v>17</v>
      </c>
      <c r="K4262" s="1" t="s">
        <v>292</v>
      </c>
      <c r="L4262">
        <v>26</v>
      </c>
      <c r="M4262" s="1" t="s">
        <v>215</v>
      </c>
      <c r="N4262">
        <v>45</v>
      </c>
      <c r="O4262" s="1" t="s">
        <v>109</v>
      </c>
      <c r="P4262">
        <v>1</v>
      </c>
      <c r="Q4262">
        <v>0.1</v>
      </c>
      <c r="R4262">
        <v>2519.2000000000003</v>
      </c>
      <c r="S4262">
        <v>1964.9760000000003</v>
      </c>
      <c r="T4262">
        <v>1964.9760000000003</v>
      </c>
      <c r="U4262">
        <v>2267.2800000000002</v>
      </c>
      <c r="V4262">
        <f>Sales[[#This Row],[Total Revenue]]-Sales[[#This Row],[Total Buying]]</f>
        <v>302.30399999999986</v>
      </c>
      <c r="W4262">
        <v>81</v>
      </c>
      <c r="X4262" s="1" t="s">
        <v>590</v>
      </c>
      <c r="Y4262" s="1" t="s">
        <v>558</v>
      </c>
      <c r="Z4262" s="1" t="s">
        <v>158</v>
      </c>
      <c r="AA4262" s="1" t="s">
        <v>159</v>
      </c>
      <c r="AB4262" s="1" t="s">
        <v>116</v>
      </c>
      <c r="AC4262" s="1" t="s">
        <v>159</v>
      </c>
      <c r="AD4262">
        <v>55094</v>
      </c>
      <c r="AE4262">
        <v>105401</v>
      </c>
    </row>
    <row r="4263" spans="1:31" x14ac:dyDescent="0.3">
      <c r="A4263" s="1" t="s">
        <v>5097</v>
      </c>
      <c r="B4263" s="1" t="s">
        <v>47</v>
      </c>
      <c r="C4263" s="1" t="s">
        <v>31</v>
      </c>
      <c r="D4263" s="2">
        <v>43700</v>
      </c>
      <c r="E4263" s="2">
        <v>43757</v>
      </c>
      <c r="F4263" s="2" t="str">
        <f>TEXT(Sales[[#This Row],[OrderDate]],"dd")</f>
        <v>19</v>
      </c>
      <c r="G4263" s="2">
        <v>43785</v>
      </c>
      <c r="H4263" s="2">
        <v>43795</v>
      </c>
      <c r="I4263" s="1" t="s">
        <v>32</v>
      </c>
      <c r="J4263">
        <v>19</v>
      </c>
      <c r="K4263" s="1" t="s">
        <v>97</v>
      </c>
      <c r="L4263">
        <v>39</v>
      </c>
      <c r="M4263" s="1" t="s">
        <v>520</v>
      </c>
      <c r="N4263">
        <v>15</v>
      </c>
      <c r="O4263" s="1" t="s">
        <v>347</v>
      </c>
      <c r="P4263">
        <v>3</v>
      </c>
      <c r="Q4263">
        <v>0.05</v>
      </c>
      <c r="R4263">
        <v>1112.2</v>
      </c>
      <c r="S4263">
        <v>734.05200000000002</v>
      </c>
      <c r="T4263">
        <v>2202.1559999999999</v>
      </c>
      <c r="U4263">
        <v>3169.7700000000004</v>
      </c>
      <c r="V4263">
        <f>Sales[[#This Row],[Total Revenue]]-Sales[[#This Row],[Total Buying]]</f>
        <v>967.61400000000049</v>
      </c>
      <c r="W4263">
        <v>255</v>
      </c>
      <c r="X4263" s="1" t="s">
        <v>593</v>
      </c>
      <c r="Y4263" s="1" t="s">
        <v>594</v>
      </c>
      <c r="Z4263" s="1" t="s">
        <v>388</v>
      </c>
      <c r="AA4263" s="1" t="s">
        <v>389</v>
      </c>
      <c r="AB4263" s="1" t="s">
        <v>116</v>
      </c>
      <c r="AC4263" s="1" t="s">
        <v>389</v>
      </c>
      <c r="AD4263">
        <v>92283</v>
      </c>
      <c r="AE4263">
        <v>47012</v>
      </c>
    </row>
    <row r="4264" spans="1:31" x14ac:dyDescent="0.3">
      <c r="A4264" s="1" t="s">
        <v>5098</v>
      </c>
      <c r="B4264" s="1" t="s">
        <v>30</v>
      </c>
      <c r="C4264" s="1" t="s">
        <v>77</v>
      </c>
      <c r="D4264" s="2">
        <v>43600</v>
      </c>
      <c r="E4264" s="2">
        <v>43758</v>
      </c>
      <c r="F4264" s="2" t="str">
        <f>TEXT(Sales[[#This Row],[OrderDate]],"dd")</f>
        <v>20</v>
      </c>
      <c r="G4264" s="2">
        <v>43772</v>
      </c>
      <c r="H4264" s="2">
        <v>43773</v>
      </c>
      <c r="I4264" s="1" t="s">
        <v>32</v>
      </c>
      <c r="J4264">
        <v>12</v>
      </c>
      <c r="K4264" s="1" t="s">
        <v>208</v>
      </c>
      <c r="L4264">
        <v>18</v>
      </c>
      <c r="M4264" s="1" t="s">
        <v>334</v>
      </c>
      <c r="N4264">
        <v>33</v>
      </c>
      <c r="O4264" s="1" t="s">
        <v>75</v>
      </c>
      <c r="P4264">
        <v>2</v>
      </c>
      <c r="Q4264">
        <v>7.4999999999999997E-2</v>
      </c>
      <c r="R4264">
        <v>1179.2</v>
      </c>
      <c r="S4264">
        <v>801.85600000000011</v>
      </c>
      <c r="T4264">
        <v>1603.7120000000002</v>
      </c>
      <c r="U4264">
        <v>2181.52</v>
      </c>
      <c r="V4264">
        <f>Sales[[#This Row],[Total Revenue]]-Sales[[#This Row],[Total Buying]]</f>
        <v>577.80799999999977</v>
      </c>
      <c r="W4264">
        <v>88</v>
      </c>
      <c r="X4264" s="1" t="s">
        <v>1732</v>
      </c>
      <c r="Y4264" s="1" t="s">
        <v>169</v>
      </c>
      <c r="Z4264" s="1" t="s">
        <v>158</v>
      </c>
      <c r="AA4264" s="1" t="s">
        <v>159</v>
      </c>
      <c r="AB4264" s="1" t="s">
        <v>116</v>
      </c>
      <c r="AC4264" s="1" t="s">
        <v>159</v>
      </c>
      <c r="AD4264">
        <v>30451</v>
      </c>
      <c r="AE4264">
        <v>50601</v>
      </c>
    </row>
    <row r="4265" spans="1:31" x14ac:dyDescent="0.3">
      <c r="A4265" s="1" t="s">
        <v>5099</v>
      </c>
      <c r="B4265" s="1" t="s">
        <v>30</v>
      </c>
      <c r="C4265" s="1" t="s">
        <v>48</v>
      </c>
      <c r="D4265" s="2">
        <v>43600</v>
      </c>
      <c r="E4265" s="2">
        <v>43758</v>
      </c>
      <c r="F4265" s="2" t="str">
        <f>TEXT(Sales[[#This Row],[OrderDate]],"dd")</f>
        <v>20</v>
      </c>
      <c r="G4265" s="2">
        <v>43781</v>
      </c>
      <c r="H4265" s="2">
        <v>43788</v>
      </c>
      <c r="I4265" s="1" t="s">
        <v>32</v>
      </c>
      <c r="J4265">
        <v>12</v>
      </c>
      <c r="K4265" s="1" t="s">
        <v>208</v>
      </c>
      <c r="L4265">
        <v>20</v>
      </c>
      <c r="M4265" s="1" t="s">
        <v>59</v>
      </c>
      <c r="N4265">
        <v>38</v>
      </c>
      <c r="O4265" s="1" t="s">
        <v>119</v>
      </c>
      <c r="P4265">
        <v>6</v>
      </c>
      <c r="Q4265">
        <v>0.05</v>
      </c>
      <c r="R4265">
        <v>1876</v>
      </c>
      <c r="S4265">
        <v>1050.5600000000002</v>
      </c>
      <c r="T4265">
        <v>6303.3600000000006</v>
      </c>
      <c r="U4265">
        <v>10693.2</v>
      </c>
      <c r="V4265">
        <f>Sales[[#This Row],[Total Revenue]]-Sales[[#This Row],[Total Buying]]</f>
        <v>4389.84</v>
      </c>
      <c r="W4265">
        <v>55</v>
      </c>
      <c r="X4265" s="1" t="s">
        <v>460</v>
      </c>
      <c r="Y4265" s="1" t="s">
        <v>461</v>
      </c>
      <c r="Z4265" s="1" t="s">
        <v>158</v>
      </c>
      <c r="AA4265" s="1" t="s">
        <v>159</v>
      </c>
      <c r="AB4265" s="1" t="s">
        <v>116</v>
      </c>
      <c r="AC4265" s="1" t="s">
        <v>159</v>
      </c>
      <c r="AD4265">
        <v>47375</v>
      </c>
      <c r="AE4265">
        <v>54114</v>
      </c>
    </row>
    <row r="4266" spans="1:31" x14ac:dyDescent="0.3">
      <c r="A4266" s="1" t="s">
        <v>5100</v>
      </c>
      <c r="B4266" s="1" t="s">
        <v>30</v>
      </c>
      <c r="C4266" s="1" t="s">
        <v>77</v>
      </c>
      <c r="D4266" s="2">
        <v>43600</v>
      </c>
      <c r="E4266" s="2">
        <v>43758</v>
      </c>
      <c r="F4266" s="2" t="str">
        <f>TEXT(Sales[[#This Row],[OrderDate]],"dd")</f>
        <v>20</v>
      </c>
      <c r="G4266" s="2">
        <v>43775</v>
      </c>
      <c r="H4266" s="2">
        <v>43778</v>
      </c>
      <c r="I4266" s="1" t="s">
        <v>32</v>
      </c>
      <c r="J4266">
        <v>10</v>
      </c>
      <c r="K4266" s="1" t="s">
        <v>121</v>
      </c>
      <c r="L4266">
        <v>5</v>
      </c>
      <c r="M4266" s="1" t="s">
        <v>106</v>
      </c>
      <c r="N4266">
        <v>35</v>
      </c>
      <c r="O4266" s="1" t="s">
        <v>184</v>
      </c>
      <c r="P4266">
        <v>8</v>
      </c>
      <c r="Q4266">
        <v>0.1</v>
      </c>
      <c r="R4266">
        <v>2391.9</v>
      </c>
      <c r="S4266">
        <v>1459.059</v>
      </c>
      <c r="T4266">
        <v>11672.472</v>
      </c>
      <c r="U4266">
        <v>17221.68</v>
      </c>
      <c r="V4266">
        <f>Sales[[#This Row],[Total Revenue]]-Sales[[#This Row],[Total Buying]]</f>
        <v>5549.2080000000005</v>
      </c>
      <c r="W4266">
        <v>168</v>
      </c>
      <c r="X4266" s="1" t="s">
        <v>1172</v>
      </c>
      <c r="Y4266" s="1" t="s">
        <v>532</v>
      </c>
      <c r="Z4266" s="1" t="s">
        <v>196</v>
      </c>
      <c r="AA4266" s="1" t="s">
        <v>197</v>
      </c>
      <c r="AB4266" s="1" t="s">
        <v>147</v>
      </c>
      <c r="AC4266" s="1" t="s">
        <v>197</v>
      </c>
      <c r="AD4266">
        <v>37478</v>
      </c>
      <c r="AE4266">
        <v>69857</v>
      </c>
    </row>
    <row r="4267" spans="1:31" x14ac:dyDescent="0.3">
      <c r="A4267" s="1" t="s">
        <v>5101</v>
      </c>
      <c r="B4267" s="1" t="s">
        <v>47</v>
      </c>
      <c r="C4267" s="1" t="s">
        <v>77</v>
      </c>
      <c r="D4267" s="2">
        <v>43700</v>
      </c>
      <c r="E4267" s="2">
        <v>43758</v>
      </c>
      <c r="F4267" s="2" t="str">
        <f>TEXT(Sales[[#This Row],[OrderDate]],"dd")</f>
        <v>20</v>
      </c>
      <c r="G4267" s="2">
        <v>43785</v>
      </c>
      <c r="H4267" s="2">
        <v>43790</v>
      </c>
      <c r="I4267" s="1" t="s">
        <v>32</v>
      </c>
      <c r="J4267">
        <v>14</v>
      </c>
      <c r="K4267" s="1" t="s">
        <v>222</v>
      </c>
      <c r="L4267">
        <v>50</v>
      </c>
      <c r="M4267" s="1" t="s">
        <v>427</v>
      </c>
      <c r="N4267">
        <v>15</v>
      </c>
      <c r="O4267" s="1" t="s">
        <v>347</v>
      </c>
      <c r="P4267">
        <v>1</v>
      </c>
      <c r="Q4267">
        <v>7.4999999999999997E-2</v>
      </c>
      <c r="R4267">
        <v>1929.6000000000001</v>
      </c>
      <c r="S4267">
        <v>1041.9840000000002</v>
      </c>
      <c r="T4267">
        <v>1041.9840000000002</v>
      </c>
      <c r="U4267">
        <v>1784.88</v>
      </c>
      <c r="V4267">
        <f>Sales[[#This Row],[Total Revenue]]-Sales[[#This Row],[Total Buying]]</f>
        <v>742.89599999999996</v>
      </c>
      <c r="W4267">
        <v>133</v>
      </c>
      <c r="X4267" s="1" t="s">
        <v>2462</v>
      </c>
      <c r="Y4267" s="1" t="s">
        <v>2463</v>
      </c>
      <c r="Z4267" s="1" t="s">
        <v>306</v>
      </c>
      <c r="AA4267" s="1" t="s">
        <v>307</v>
      </c>
      <c r="AB4267" s="1" t="s">
        <v>56</v>
      </c>
      <c r="AC4267" s="1" t="s">
        <v>307</v>
      </c>
      <c r="AD4267">
        <v>59221</v>
      </c>
      <c r="AE4267">
        <v>49813</v>
      </c>
    </row>
    <row r="4268" spans="1:31" x14ac:dyDescent="0.3">
      <c r="A4268" s="1" t="s">
        <v>5102</v>
      </c>
      <c r="B4268" s="1" t="s">
        <v>30</v>
      </c>
      <c r="C4268" s="1" t="s">
        <v>77</v>
      </c>
      <c r="D4268" s="2">
        <v>43700</v>
      </c>
      <c r="E4268" s="2">
        <v>43758</v>
      </c>
      <c r="F4268" s="2" t="str">
        <f>TEXT(Sales[[#This Row],[OrderDate]],"dd")</f>
        <v>20</v>
      </c>
      <c r="G4268" s="2">
        <v>43771</v>
      </c>
      <c r="H4268" s="2">
        <v>43773</v>
      </c>
      <c r="I4268" s="1" t="s">
        <v>32</v>
      </c>
      <c r="J4268">
        <v>2</v>
      </c>
      <c r="K4268" s="1" t="s">
        <v>142</v>
      </c>
      <c r="L4268">
        <v>6</v>
      </c>
      <c r="M4268" s="1" t="s">
        <v>329</v>
      </c>
      <c r="N4268">
        <v>38</v>
      </c>
      <c r="O4268" s="1" t="s">
        <v>119</v>
      </c>
      <c r="P4268">
        <v>8</v>
      </c>
      <c r="Q4268">
        <v>7.4999999999999997E-2</v>
      </c>
      <c r="R4268">
        <v>1139</v>
      </c>
      <c r="S4268">
        <v>831.47</v>
      </c>
      <c r="T4268">
        <v>6651.76</v>
      </c>
      <c r="U4268">
        <v>8428.6</v>
      </c>
      <c r="V4268">
        <f>Sales[[#This Row],[Total Revenue]]-Sales[[#This Row],[Total Buying]]</f>
        <v>1776.8400000000001</v>
      </c>
      <c r="W4268">
        <v>129</v>
      </c>
      <c r="X4268" s="1" t="s">
        <v>1427</v>
      </c>
      <c r="Y4268" s="1" t="s">
        <v>294</v>
      </c>
      <c r="Z4268" s="1" t="s">
        <v>306</v>
      </c>
      <c r="AA4268" s="1" t="s">
        <v>307</v>
      </c>
      <c r="AB4268" s="1" t="s">
        <v>56</v>
      </c>
      <c r="AC4268" s="1" t="s">
        <v>307</v>
      </c>
      <c r="AD4268">
        <v>105359</v>
      </c>
      <c r="AE4268">
        <v>42318</v>
      </c>
    </row>
    <row r="4269" spans="1:31" x14ac:dyDescent="0.3">
      <c r="A4269" s="1" t="s">
        <v>5103</v>
      </c>
      <c r="B4269" s="1" t="s">
        <v>30</v>
      </c>
      <c r="C4269" s="1" t="s">
        <v>62</v>
      </c>
      <c r="D4269" s="2">
        <v>43600</v>
      </c>
      <c r="E4269" s="2">
        <v>43758</v>
      </c>
      <c r="F4269" s="2" t="str">
        <f>TEXT(Sales[[#This Row],[OrderDate]],"dd")</f>
        <v>20</v>
      </c>
      <c r="G4269" s="2">
        <v>43764</v>
      </c>
      <c r="H4269" s="2">
        <v>43770</v>
      </c>
      <c r="I4269" s="1" t="s">
        <v>32</v>
      </c>
      <c r="J4269">
        <v>9</v>
      </c>
      <c r="K4269" s="1" t="s">
        <v>214</v>
      </c>
      <c r="L4269">
        <v>8</v>
      </c>
      <c r="M4269" s="1" t="s">
        <v>98</v>
      </c>
      <c r="N4269">
        <v>20</v>
      </c>
      <c r="O4269" s="1" t="s">
        <v>245</v>
      </c>
      <c r="P4269">
        <v>4</v>
      </c>
      <c r="Q4269">
        <v>0.05</v>
      </c>
      <c r="R4269">
        <v>3839.1</v>
      </c>
      <c r="S4269">
        <v>1996.3320000000001</v>
      </c>
      <c r="T4269">
        <v>7985.3280000000004</v>
      </c>
      <c r="U4269">
        <v>14588.58</v>
      </c>
      <c r="V4269">
        <f>Sales[[#This Row],[Total Revenue]]-Sales[[#This Row],[Total Buying]]</f>
        <v>6603.2519999999995</v>
      </c>
      <c r="W4269">
        <v>265</v>
      </c>
      <c r="X4269" s="1" t="s">
        <v>886</v>
      </c>
      <c r="Y4269" s="1" t="s">
        <v>37</v>
      </c>
      <c r="Z4269" s="1" t="s">
        <v>38</v>
      </c>
      <c r="AA4269" s="1" t="s">
        <v>39</v>
      </c>
      <c r="AB4269" s="1" t="s">
        <v>40</v>
      </c>
      <c r="AC4269" s="1" t="s">
        <v>39</v>
      </c>
      <c r="AD4269">
        <v>101387</v>
      </c>
      <c r="AE4269">
        <v>86864</v>
      </c>
    </row>
    <row r="4270" spans="1:31" x14ac:dyDescent="0.3">
      <c r="A4270" s="1" t="s">
        <v>5104</v>
      </c>
      <c r="B4270" s="1" t="s">
        <v>30</v>
      </c>
      <c r="C4270" s="1" t="s">
        <v>77</v>
      </c>
      <c r="D4270" s="2">
        <v>43600</v>
      </c>
      <c r="E4270" s="2">
        <v>43758</v>
      </c>
      <c r="F4270" s="2" t="str">
        <f>TEXT(Sales[[#This Row],[OrderDate]],"dd")</f>
        <v>20</v>
      </c>
      <c r="G4270" s="2">
        <v>43764</v>
      </c>
      <c r="H4270" s="2">
        <v>43771</v>
      </c>
      <c r="I4270" s="1" t="s">
        <v>32</v>
      </c>
      <c r="J4270">
        <v>6</v>
      </c>
      <c r="K4270" s="1" t="s">
        <v>33</v>
      </c>
      <c r="L4270">
        <v>47</v>
      </c>
      <c r="M4270" s="1" t="s">
        <v>267</v>
      </c>
      <c r="N4270">
        <v>11</v>
      </c>
      <c r="O4270" s="1" t="s">
        <v>126</v>
      </c>
      <c r="P4270">
        <v>3</v>
      </c>
      <c r="Q4270">
        <v>0.15</v>
      </c>
      <c r="R4270">
        <v>2599.6</v>
      </c>
      <c r="S4270">
        <v>1143.8240000000001</v>
      </c>
      <c r="T4270">
        <v>3431.4720000000002</v>
      </c>
      <c r="U4270">
        <v>6628.98</v>
      </c>
      <c r="V4270">
        <f>Sales[[#This Row],[Total Revenue]]-Sales[[#This Row],[Total Buying]]</f>
        <v>3197.5079999999994</v>
      </c>
      <c r="W4270">
        <v>102</v>
      </c>
      <c r="X4270" s="1" t="s">
        <v>661</v>
      </c>
      <c r="Y4270" s="1" t="s">
        <v>448</v>
      </c>
      <c r="Z4270" s="1" t="s">
        <v>400</v>
      </c>
      <c r="AA4270" s="1" t="s">
        <v>401</v>
      </c>
      <c r="AB4270" s="1" t="s">
        <v>116</v>
      </c>
      <c r="AC4270" s="1" t="s">
        <v>401</v>
      </c>
      <c r="AD4270">
        <v>42239</v>
      </c>
      <c r="AE4270">
        <v>67081</v>
      </c>
    </row>
    <row r="4271" spans="1:31" x14ac:dyDescent="0.3">
      <c r="A4271" s="1" t="s">
        <v>5105</v>
      </c>
      <c r="B4271" s="1" t="s">
        <v>30</v>
      </c>
      <c r="C4271" s="1" t="s">
        <v>77</v>
      </c>
      <c r="D4271" s="2">
        <v>43600</v>
      </c>
      <c r="E4271" s="2">
        <v>43758</v>
      </c>
      <c r="F4271" s="2" t="str">
        <f>TEXT(Sales[[#This Row],[OrderDate]],"dd")</f>
        <v>20</v>
      </c>
      <c r="G4271" s="2">
        <v>43776</v>
      </c>
      <c r="H4271" s="2">
        <v>43782</v>
      </c>
      <c r="I4271" s="1" t="s">
        <v>32</v>
      </c>
      <c r="J4271">
        <v>10</v>
      </c>
      <c r="K4271" s="1" t="s">
        <v>121</v>
      </c>
      <c r="L4271">
        <v>23</v>
      </c>
      <c r="M4271" s="1" t="s">
        <v>354</v>
      </c>
      <c r="N4271">
        <v>3</v>
      </c>
      <c r="O4271" s="1" t="s">
        <v>167</v>
      </c>
      <c r="P4271">
        <v>5</v>
      </c>
      <c r="Q4271">
        <v>0.1</v>
      </c>
      <c r="R4271">
        <v>3859.2000000000003</v>
      </c>
      <c r="S4271">
        <v>2354.1120000000001</v>
      </c>
      <c r="T4271">
        <v>11770.560000000001</v>
      </c>
      <c r="U4271">
        <v>17366.400000000001</v>
      </c>
      <c r="V4271">
        <f>Sales[[#This Row],[Total Revenue]]-Sales[[#This Row],[Total Buying]]</f>
        <v>5595.84</v>
      </c>
      <c r="W4271">
        <v>197</v>
      </c>
      <c r="X4271" s="1" t="s">
        <v>2858</v>
      </c>
      <c r="Y4271" s="1" t="s">
        <v>2859</v>
      </c>
      <c r="Z4271" s="1" t="s">
        <v>219</v>
      </c>
      <c r="AA4271" s="1" t="s">
        <v>220</v>
      </c>
      <c r="AB4271" s="1" t="s">
        <v>147</v>
      </c>
      <c r="AC4271" s="1" t="s">
        <v>220</v>
      </c>
      <c r="AD4271">
        <v>52711</v>
      </c>
      <c r="AE4271">
        <v>42250</v>
      </c>
    </row>
    <row r="4272" spans="1:31" x14ac:dyDescent="0.3">
      <c r="A4272" s="1" t="s">
        <v>5106</v>
      </c>
      <c r="B4272" s="1" t="s">
        <v>30</v>
      </c>
      <c r="C4272" s="1" t="s">
        <v>424</v>
      </c>
      <c r="D4272" s="2">
        <v>43600</v>
      </c>
      <c r="E4272" s="2">
        <v>43759</v>
      </c>
      <c r="F4272" s="2" t="str">
        <f>TEXT(Sales[[#This Row],[OrderDate]],"dd")</f>
        <v>21</v>
      </c>
      <c r="G4272" s="2">
        <v>43787</v>
      </c>
      <c r="H4272" s="2">
        <v>43793</v>
      </c>
      <c r="I4272" s="1" t="s">
        <v>32</v>
      </c>
      <c r="J4272">
        <v>9</v>
      </c>
      <c r="K4272" s="1" t="s">
        <v>214</v>
      </c>
      <c r="L4272">
        <v>2</v>
      </c>
      <c r="M4272" s="1" t="s">
        <v>248</v>
      </c>
      <c r="N4272">
        <v>14</v>
      </c>
      <c r="O4272" s="1" t="s">
        <v>438</v>
      </c>
      <c r="P4272">
        <v>2</v>
      </c>
      <c r="Q4272">
        <v>7.4999999999999997E-2</v>
      </c>
      <c r="R4272">
        <v>234.5</v>
      </c>
      <c r="S4272">
        <v>126.63000000000001</v>
      </c>
      <c r="T4272">
        <v>253.26000000000002</v>
      </c>
      <c r="U4272">
        <v>433.82499999999999</v>
      </c>
      <c r="V4272">
        <f>Sales[[#This Row],[Total Revenue]]-Sales[[#This Row],[Total Buying]]</f>
        <v>180.56499999999997</v>
      </c>
      <c r="W4272">
        <v>68</v>
      </c>
      <c r="X4272" s="1" t="s">
        <v>1067</v>
      </c>
      <c r="Y4272" s="1" t="s">
        <v>461</v>
      </c>
      <c r="Z4272" s="1" t="s">
        <v>158</v>
      </c>
      <c r="AA4272" s="1" t="s">
        <v>159</v>
      </c>
      <c r="AB4272" s="1" t="s">
        <v>116</v>
      </c>
      <c r="AC4272" s="1" t="s">
        <v>159</v>
      </c>
      <c r="AD4272">
        <v>57580</v>
      </c>
      <c r="AE4272">
        <v>37047</v>
      </c>
    </row>
    <row r="4273" spans="1:31" x14ac:dyDescent="0.3">
      <c r="A4273" s="1" t="s">
        <v>5107</v>
      </c>
      <c r="B4273" s="1" t="s">
        <v>47</v>
      </c>
      <c r="C4273" s="1" t="s">
        <v>77</v>
      </c>
      <c r="D4273" s="2">
        <v>43700</v>
      </c>
      <c r="E4273" s="2">
        <v>43759</v>
      </c>
      <c r="F4273" s="2" t="str">
        <f>TEXT(Sales[[#This Row],[OrderDate]],"dd")</f>
        <v>21</v>
      </c>
      <c r="G4273" s="2">
        <v>43782</v>
      </c>
      <c r="H4273" s="2">
        <v>43790</v>
      </c>
      <c r="I4273" s="1" t="s">
        <v>32</v>
      </c>
      <c r="J4273">
        <v>17</v>
      </c>
      <c r="K4273" s="1" t="s">
        <v>292</v>
      </c>
      <c r="L4273">
        <v>39</v>
      </c>
      <c r="M4273" s="1" t="s">
        <v>520</v>
      </c>
      <c r="N4273">
        <v>8</v>
      </c>
      <c r="O4273" s="1" t="s">
        <v>172</v>
      </c>
      <c r="P4273">
        <v>6</v>
      </c>
      <c r="Q4273">
        <v>0.15</v>
      </c>
      <c r="R4273">
        <v>944.7</v>
      </c>
      <c r="S4273">
        <v>670.73699999999997</v>
      </c>
      <c r="T4273">
        <v>4024.4219999999996</v>
      </c>
      <c r="U4273">
        <v>4817.97</v>
      </c>
      <c r="V4273">
        <f>Sales[[#This Row],[Total Revenue]]-Sales[[#This Row],[Total Buying]]</f>
        <v>793.54800000000068</v>
      </c>
      <c r="W4273">
        <v>151</v>
      </c>
      <c r="X4273" s="1" t="s">
        <v>485</v>
      </c>
      <c r="Y4273" s="1" t="s">
        <v>486</v>
      </c>
      <c r="Z4273" s="1" t="s">
        <v>196</v>
      </c>
      <c r="AA4273" s="1" t="s">
        <v>197</v>
      </c>
      <c r="AB4273" s="1" t="s">
        <v>147</v>
      </c>
      <c r="AC4273" s="1" t="s">
        <v>197</v>
      </c>
      <c r="AD4273">
        <v>61449</v>
      </c>
      <c r="AE4273">
        <v>63090</v>
      </c>
    </row>
    <row r="4274" spans="1:31" x14ac:dyDescent="0.3">
      <c r="A4274" s="1" t="s">
        <v>5108</v>
      </c>
      <c r="B4274" s="1" t="s">
        <v>47</v>
      </c>
      <c r="C4274" s="1" t="s">
        <v>62</v>
      </c>
      <c r="D4274" s="2">
        <v>43600</v>
      </c>
      <c r="E4274" s="2">
        <v>43759</v>
      </c>
      <c r="F4274" s="2" t="str">
        <f>TEXT(Sales[[#This Row],[OrderDate]],"dd")</f>
        <v>21</v>
      </c>
      <c r="G4274" s="2">
        <v>43769</v>
      </c>
      <c r="H4274" s="2">
        <v>43779</v>
      </c>
      <c r="I4274" s="1" t="s">
        <v>32</v>
      </c>
      <c r="J4274">
        <v>17</v>
      </c>
      <c r="K4274" s="1" t="s">
        <v>292</v>
      </c>
      <c r="L4274">
        <v>10</v>
      </c>
      <c r="M4274" s="1" t="s">
        <v>273</v>
      </c>
      <c r="N4274">
        <v>35</v>
      </c>
      <c r="O4274" s="1" t="s">
        <v>184</v>
      </c>
      <c r="P4274">
        <v>3</v>
      </c>
      <c r="Q4274">
        <v>7.4999999999999997E-2</v>
      </c>
      <c r="R4274">
        <v>3839.1</v>
      </c>
      <c r="S4274">
        <v>2917.7159999999999</v>
      </c>
      <c r="T4274">
        <v>8753.1479999999992</v>
      </c>
      <c r="U4274">
        <v>10653.502500000001</v>
      </c>
      <c r="V4274">
        <f>Sales[[#This Row],[Total Revenue]]-Sales[[#This Row],[Total Buying]]</f>
        <v>1900.3545000000013</v>
      </c>
      <c r="W4274">
        <v>328</v>
      </c>
      <c r="X4274" s="1" t="s">
        <v>1081</v>
      </c>
      <c r="Y4274" s="1" t="s">
        <v>1082</v>
      </c>
      <c r="Z4274" s="1" t="s">
        <v>251</v>
      </c>
      <c r="AA4274" s="1" t="s">
        <v>252</v>
      </c>
      <c r="AB4274" s="1" t="s">
        <v>56</v>
      </c>
      <c r="AC4274" s="1" t="s">
        <v>252</v>
      </c>
      <c r="AD4274">
        <v>90433</v>
      </c>
      <c r="AE4274">
        <v>44648</v>
      </c>
    </row>
    <row r="4275" spans="1:31" x14ac:dyDescent="0.3">
      <c r="A4275" s="1" t="s">
        <v>5109</v>
      </c>
      <c r="B4275" s="1" t="s">
        <v>47</v>
      </c>
      <c r="C4275" s="1" t="s">
        <v>62</v>
      </c>
      <c r="D4275" s="2">
        <v>43600</v>
      </c>
      <c r="E4275" s="2">
        <v>43759</v>
      </c>
      <c r="F4275" s="2" t="str">
        <f>TEXT(Sales[[#This Row],[OrderDate]],"dd")</f>
        <v>21</v>
      </c>
      <c r="G4275" s="2">
        <v>43771</v>
      </c>
      <c r="H4275" s="2">
        <v>43773</v>
      </c>
      <c r="I4275" s="1" t="s">
        <v>32</v>
      </c>
      <c r="J4275">
        <v>20</v>
      </c>
      <c r="K4275" s="1" t="s">
        <v>225</v>
      </c>
      <c r="L4275">
        <v>25</v>
      </c>
      <c r="M4275" s="1" t="s">
        <v>454</v>
      </c>
      <c r="N4275">
        <v>28</v>
      </c>
      <c r="O4275" s="1" t="s">
        <v>135</v>
      </c>
      <c r="P4275">
        <v>2</v>
      </c>
      <c r="Q4275">
        <v>0.05</v>
      </c>
      <c r="R4275">
        <v>1098.8</v>
      </c>
      <c r="S4275">
        <v>933.9799999999999</v>
      </c>
      <c r="T4275">
        <v>1867.9599999999998</v>
      </c>
      <c r="U4275">
        <v>2087.7199999999998</v>
      </c>
      <c r="V4275">
        <f>Sales[[#This Row],[Total Revenue]]-Sales[[#This Row],[Total Buying]]</f>
        <v>219.76</v>
      </c>
      <c r="W4275">
        <v>325</v>
      </c>
      <c r="X4275" s="1" t="s">
        <v>1779</v>
      </c>
      <c r="Y4275" s="1" t="s">
        <v>1780</v>
      </c>
      <c r="Z4275" s="1" t="s">
        <v>251</v>
      </c>
      <c r="AA4275" s="1" t="s">
        <v>252</v>
      </c>
      <c r="AB4275" s="1" t="s">
        <v>56</v>
      </c>
      <c r="AC4275" s="1" t="s">
        <v>252</v>
      </c>
      <c r="AD4275">
        <v>46952</v>
      </c>
      <c r="AE4275">
        <v>47763</v>
      </c>
    </row>
    <row r="4276" spans="1:31" x14ac:dyDescent="0.3">
      <c r="A4276" s="1" t="s">
        <v>5110</v>
      </c>
      <c r="B4276" s="1" t="s">
        <v>100</v>
      </c>
      <c r="C4276" s="1" t="s">
        <v>62</v>
      </c>
      <c r="D4276" s="2">
        <v>43700</v>
      </c>
      <c r="E4276" s="2">
        <v>43759</v>
      </c>
      <c r="F4276" s="2" t="str">
        <f>TEXT(Sales[[#This Row],[OrderDate]],"dd")</f>
        <v>21</v>
      </c>
      <c r="G4276" s="2">
        <v>43762</v>
      </c>
      <c r="H4276" s="2">
        <v>43771</v>
      </c>
      <c r="I4276" s="1" t="s">
        <v>32</v>
      </c>
      <c r="J4276">
        <v>26</v>
      </c>
      <c r="K4276" s="1" t="s">
        <v>247</v>
      </c>
      <c r="L4276">
        <v>33</v>
      </c>
      <c r="M4276" s="1" t="s">
        <v>262</v>
      </c>
      <c r="N4276">
        <v>38</v>
      </c>
      <c r="O4276" s="1" t="s">
        <v>119</v>
      </c>
      <c r="P4276">
        <v>7</v>
      </c>
      <c r="Q4276">
        <v>7.4999999999999997E-2</v>
      </c>
      <c r="R4276">
        <v>1768.8</v>
      </c>
      <c r="S4276">
        <v>990.52800000000002</v>
      </c>
      <c r="T4276">
        <v>6933.6959999999999</v>
      </c>
      <c r="U4276">
        <v>11452.98</v>
      </c>
      <c r="V4276">
        <f>Sales[[#This Row],[Total Revenue]]-Sales[[#This Row],[Total Buying]]</f>
        <v>4519.2839999999997</v>
      </c>
      <c r="W4276">
        <v>291</v>
      </c>
      <c r="X4276" s="1" t="s">
        <v>296</v>
      </c>
      <c r="Y4276" s="1" t="s">
        <v>297</v>
      </c>
      <c r="Z4276" s="1" t="s">
        <v>298</v>
      </c>
      <c r="AA4276" s="1" t="s">
        <v>299</v>
      </c>
      <c r="AB4276" s="1" t="s">
        <v>116</v>
      </c>
      <c r="AC4276" s="1" t="s">
        <v>299</v>
      </c>
      <c r="AD4276">
        <v>254167</v>
      </c>
      <c r="AE4276">
        <v>55003</v>
      </c>
    </row>
    <row r="4277" spans="1:31" x14ac:dyDescent="0.3">
      <c r="A4277" s="1" t="s">
        <v>5111</v>
      </c>
      <c r="B4277" s="1" t="s">
        <v>100</v>
      </c>
      <c r="C4277" s="1" t="s">
        <v>62</v>
      </c>
      <c r="D4277" s="2">
        <v>43700</v>
      </c>
      <c r="E4277" s="2">
        <v>43759</v>
      </c>
      <c r="F4277" s="2" t="str">
        <f>TEXT(Sales[[#This Row],[OrderDate]],"dd")</f>
        <v>21</v>
      </c>
      <c r="G4277" s="2">
        <v>43782</v>
      </c>
      <c r="H4277" s="2">
        <v>43789</v>
      </c>
      <c r="I4277" s="1" t="s">
        <v>32</v>
      </c>
      <c r="J4277">
        <v>27</v>
      </c>
      <c r="K4277" s="1" t="s">
        <v>179</v>
      </c>
      <c r="L4277">
        <v>48</v>
      </c>
      <c r="M4277" s="1" t="s">
        <v>102</v>
      </c>
      <c r="N4277">
        <v>27</v>
      </c>
      <c r="O4277" s="1" t="s">
        <v>223</v>
      </c>
      <c r="P4277">
        <v>8</v>
      </c>
      <c r="Q4277">
        <v>0.15</v>
      </c>
      <c r="R4277">
        <v>3993.2000000000003</v>
      </c>
      <c r="S4277">
        <v>1717.076</v>
      </c>
      <c r="T4277">
        <v>13736.608</v>
      </c>
      <c r="U4277">
        <v>27153.760000000002</v>
      </c>
      <c r="V4277">
        <f>Sales[[#This Row],[Total Revenue]]-Sales[[#This Row],[Total Buying]]</f>
        <v>13417.152000000002</v>
      </c>
      <c r="W4277">
        <v>320</v>
      </c>
      <c r="X4277" s="1" t="s">
        <v>275</v>
      </c>
      <c r="Y4277" s="1" t="s">
        <v>276</v>
      </c>
      <c r="Z4277" s="1" t="s">
        <v>251</v>
      </c>
      <c r="AA4277" s="1" t="s">
        <v>252</v>
      </c>
      <c r="AB4277" s="1" t="s">
        <v>56</v>
      </c>
      <c r="AC4277" s="1" t="s">
        <v>252</v>
      </c>
      <c r="AD4277">
        <v>45452</v>
      </c>
      <c r="AE4277">
        <v>114098</v>
      </c>
    </row>
    <row r="4278" spans="1:31" x14ac:dyDescent="0.3">
      <c r="A4278" s="1" t="s">
        <v>5112</v>
      </c>
      <c r="B4278" s="1" t="s">
        <v>30</v>
      </c>
      <c r="C4278" s="1" t="s">
        <v>239</v>
      </c>
      <c r="D4278" s="2">
        <v>43700</v>
      </c>
      <c r="E4278" s="2">
        <v>43760</v>
      </c>
      <c r="F4278" s="2" t="str">
        <f>TEXT(Sales[[#This Row],[OrderDate]],"dd")</f>
        <v>22</v>
      </c>
      <c r="G4278" s="2">
        <v>43780</v>
      </c>
      <c r="H4278" s="2">
        <v>43789</v>
      </c>
      <c r="I4278" s="1" t="s">
        <v>32</v>
      </c>
      <c r="J4278">
        <v>5</v>
      </c>
      <c r="K4278" s="1" t="s">
        <v>182</v>
      </c>
      <c r="L4278">
        <v>46</v>
      </c>
      <c r="M4278" s="1" t="s">
        <v>203</v>
      </c>
      <c r="N4278">
        <v>46</v>
      </c>
      <c r="O4278" s="1" t="s">
        <v>150</v>
      </c>
      <c r="P4278">
        <v>2</v>
      </c>
      <c r="Q4278">
        <v>7.4999999999999997E-2</v>
      </c>
      <c r="R4278">
        <v>241.20000000000002</v>
      </c>
      <c r="S4278">
        <v>132.66000000000003</v>
      </c>
      <c r="T4278">
        <v>265.32000000000005</v>
      </c>
      <c r="U4278">
        <v>446.22</v>
      </c>
      <c r="V4278">
        <f>Sales[[#This Row],[Total Revenue]]-Sales[[#This Row],[Total Buying]]</f>
        <v>180.89999999999998</v>
      </c>
      <c r="W4278">
        <v>333</v>
      </c>
      <c r="X4278" s="1" t="s">
        <v>537</v>
      </c>
      <c r="Y4278" s="1" t="s">
        <v>538</v>
      </c>
      <c r="Z4278" s="1" t="s">
        <v>251</v>
      </c>
      <c r="AA4278" s="1" t="s">
        <v>252</v>
      </c>
      <c r="AB4278" s="1" t="s">
        <v>56</v>
      </c>
      <c r="AC4278" s="1" t="s">
        <v>252</v>
      </c>
      <c r="AD4278">
        <v>39057</v>
      </c>
      <c r="AE4278">
        <v>59337</v>
      </c>
    </row>
    <row r="4279" spans="1:31" x14ac:dyDescent="0.3">
      <c r="A4279" s="1" t="s">
        <v>5113</v>
      </c>
      <c r="B4279" s="1" t="s">
        <v>30</v>
      </c>
      <c r="C4279" s="1" t="s">
        <v>239</v>
      </c>
      <c r="D4279" s="2">
        <v>43700</v>
      </c>
      <c r="E4279" s="2">
        <v>43760</v>
      </c>
      <c r="F4279" s="2" t="str">
        <f>TEXT(Sales[[#This Row],[OrderDate]],"dd")</f>
        <v>22</v>
      </c>
      <c r="G4279" s="2">
        <v>43783</v>
      </c>
      <c r="H4279" s="2">
        <v>43788</v>
      </c>
      <c r="I4279" s="1" t="s">
        <v>32</v>
      </c>
      <c r="J4279">
        <v>3</v>
      </c>
      <c r="K4279" s="1" t="s">
        <v>154</v>
      </c>
      <c r="L4279">
        <v>40</v>
      </c>
      <c r="M4279" s="1" t="s">
        <v>189</v>
      </c>
      <c r="N4279">
        <v>40</v>
      </c>
      <c r="O4279" s="1" t="s">
        <v>199</v>
      </c>
      <c r="P4279">
        <v>4</v>
      </c>
      <c r="Q4279">
        <v>0.1</v>
      </c>
      <c r="R4279">
        <v>3926.2000000000003</v>
      </c>
      <c r="S4279">
        <v>2394.982</v>
      </c>
      <c r="T4279">
        <v>9579.9279999999999</v>
      </c>
      <c r="U4279">
        <v>14134.320000000002</v>
      </c>
      <c r="V4279">
        <f>Sales[[#This Row],[Total Revenue]]-Sales[[#This Row],[Total Buying]]</f>
        <v>4554.3920000000016</v>
      </c>
      <c r="W4279">
        <v>340</v>
      </c>
      <c r="X4279" s="1" t="s">
        <v>1323</v>
      </c>
      <c r="Y4279" s="1" t="s">
        <v>1324</v>
      </c>
      <c r="Z4279" s="1" t="s">
        <v>251</v>
      </c>
      <c r="AA4279" s="1" t="s">
        <v>252</v>
      </c>
      <c r="AB4279" s="1" t="s">
        <v>56</v>
      </c>
      <c r="AC4279" s="1" t="s">
        <v>252</v>
      </c>
      <c r="AD4279">
        <v>488645</v>
      </c>
      <c r="AE4279">
        <v>46744</v>
      </c>
    </row>
    <row r="4280" spans="1:31" x14ac:dyDescent="0.3">
      <c r="A4280" s="1" t="s">
        <v>5114</v>
      </c>
      <c r="B4280" s="1" t="s">
        <v>42</v>
      </c>
      <c r="C4280" s="1" t="s">
        <v>31</v>
      </c>
      <c r="D4280" s="2">
        <v>43700</v>
      </c>
      <c r="E4280" s="2">
        <v>43760</v>
      </c>
      <c r="F4280" s="2" t="str">
        <f>TEXT(Sales[[#This Row],[OrderDate]],"dd")</f>
        <v>22</v>
      </c>
      <c r="G4280" s="2">
        <v>43779</v>
      </c>
      <c r="H4280" s="2">
        <v>43783</v>
      </c>
      <c r="I4280" s="1" t="s">
        <v>32</v>
      </c>
      <c r="J4280">
        <v>21</v>
      </c>
      <c r="K4280" s="1" t="s">
        <v>43</v>
      </c>
      <c r="L4280">
        <v>26</v>
      </c>
      <c r="M4280" s="1" t="s">
        <v>215</v>
      </c>
      <c r="N4280">
        <v>15</v>
      </c>
      <c r="O4280" s="1" t="s">
        <v>347</v>
      </c>
      <c r="P4280">
        <v>2</v>
      </c>
      <c r="Q4280">
        <v>0.05</v>
      </c>
      <c r="R4280">
        <v>3350</v>
      </c>
      <c r="S4280">
        <v>2579.5</v>
      </c>
      <c r="T4280">
        <v>5159</v>
      </c>
      <c r="U4280">
        <v>6365</v>
      </c>
      <c r="V4280">
        <f>Sales[[#This Row],[Total Revenue]]-Sales[[#This Row],[Total Buying]]</f>
        <v>1206</v>
      </c>
      <c r="W4280">
        <v>251</v>
      </c>
      <c r="X4280" s="1" t="s">
        <v>1602</v>
      </c>
      <c r="Y4280" s="1" t="s">
        <v>387</v>
      </c>
      <c r="Z4280" s="1" t="s">
        <v>388</v>
      </c>
      <c r="AA4280" s="1" t="s">
        <v>389</v>
      </c>
      <c r="AB4280" s="1" t="s">
        <v>116</v>
      </c>
      <c r="AC4280" s="1" t="s">
        <v>389</v>
      </c>
      <c r="AD4280">
        <v>104492</v>
      </c>
      <c r="AE4280">
        <v>63120</v>
      </c>
    </row>
    <row r="4281" spans="1:31" x14ac:dyDescent="0.3">
      <c r="A4281" s="1" t="s">
        <v>5115</v>
      </c>
      <c r="B4281" s="1" t="s">
        <v>100</v>
      </c>
      <c r="C4281" s="1" t="s">
        <v>77</v>
      </c>
      <c r="D4281" s="2">
        <v>43600</v>
      </c>
      <c r="E4281" s="2">
        <v>43760</v>
      </c>
      <c r="F4281" s="2" t="str">
        <f>TEXT(Sales[[#This Row],[OrderDate]],"dd")</f>
        <v>22</v>
      </c>
      <c r="G4281" s="2">
        <v>43780</v>
      </c>
      <c r="H4281" s="2">
        <v>43789</v>
      </c>
      <c r="I4281" s="1" t="s">
        <v>32</v>
      </c>
      <c r="J4281">
        <v>27</v>
      </c>
      <c r="K4281" s="1" t="s">
        <v>179</v>
      </c>
      <c r="L4281">
        <v>14</v>
      </c>
      <c r="M4281" s="1" t="s">
        <v>122</v>
      </c>
      <c r="N4281">
        <v>15</v>
      </c>
      <c r="O4281" s="1" t="s">
        <v>347</v>
      </c>
      <c r="P4281">
        <v>3</v>
      </c>
      <c r="Q4281">
        <v>0.15</v>
      </c>
      <c r="R4281">
        <v>1835.8</v>
      </c>
      <c r="S4281">
        <v>844.46799999999996</v>
      </c>
      <c r="T4281">
        <v>2533.404</v>
      </c>
      <c r="U4281">
        <v>4681.2899999999991</v>
      </c>
      <c r="V4281">
        <f>Sales[[#This Row],[Total Revenue]]-Sales[[#This Row],[Total Buying]]</f>
        <v>2147.8859999999991</v>
      </c>
      <c r="W4281">
        <v>145</v>
      </c>
      <c r="X4281" s="1" t="s">
        <v>1526</v>
      </c>
      <c r="Y4281" s="1" t="s">
        <v>1527</v>
      </c>
      <c r="Z4281" s="1" t="s">
        <v>457</v>
      </c>
      <c r="AA4281" s="1" t="s">
        <v>458</v>
      </c>
      <c r="AB4281" s="1" t="s">
        <v>56</v>
      </c>
      <c r="AC4281" s="1" t="s">
        <v>458</v>
      </c>
      <c r="AD4281">
        <v>52798</v>
      </c>
      <c r="AE4281">
        <v>36466</v>
      </c>
    </row>
    <row r="4282" spans="1:31" x14ac:dyDescent="0.3">
      <c r="A4282" s="1" t="s">
        <v>5116</v>
      </c>
      <c r="B4282" s="1" t="s">
        <v>30</v>
      </c>
      <c r="C4282" s="1" t="s">
        <v>239</v>
      </c>
      <c r="D4282" s="2">
        <v>43700</v>
      </c>
      <c r="E4282" s="2">
        <v>43760</v>
      </c>
      <c r="F4282" s="2" t="str">
        <f>TEXT(Sales[[#This Row],[OrderDate]],"dd")</f>
        <v>22</v>
      </c>
      <c r="G4282" s="2">
        <v>43768</v>
      </c>
      <c r="H4282" s="2">
        <v>43774</v>
      </c>
      <c r="I4282" s="1" t="s">
        <v>32</v>
      </c>
      <c r="J4282">
        <v>7</v>
      </c>
      <c r="K4282" s="1" t="s">
        <v>188</v>
      </c>
      <c r="L4282">
        <v>20</v>
      </c>
      <c r="M4282" s="1" t="s">
        <v>59</v>
      </c>
      <c r="N4282">
        <v>7</v>
      </c>
      <c r="O4282" s="1" t="s">
        <v>260</v>
      </c>
      <c r="P4282">
        <v>6</v>
      </c>
      <c r="Q4282">
        <v>7.4999999999999997E-2</v>
      </c>
      <c r="R4282">
        <v>1118.9000000000001</v>
      </c>
      <c r="S4282">
        <v>928.68700000000001</v>
      </c>
      <c r="T4282">
        <v>5572.1220000000003</v>
      </c>
      <c r="U4282">
        <v>6209.8950000000004</v>
      </c>
      <c r="V4282">
        <f>Sales[[#This Row],[Total Revenue]]-Sales[[#This Row],[Total Buying]]</f>
        <v>637.77300000000014</v>
      </c>
      <c r="W4282">
        <v>366</v>
      </c>
      <c r="X4282" s="1" t="s">
        <v>888</v>
      </c>
      <c r="Y4282" s="1" t="s">
        <v>889</v>
      </c>
      <c r="Z4282" s="1" t="s">
        <v>415</v>
      </c>
      <c r="AA4282" s="1" t="s">
        <v>416</v>
      </c>
      <c r="AB4282" s="1" t="s">
        <v>147</v>
      </c>
      <c r="AC4282" s="1" t="s">
        <v>416</v>
      </c>
      <c r="AD4282">
        <v>104087</v>
      </c>
      <c r="AE4282">
        <v>54896</v>
      </c>
    </row>
    <row r="4283" spans="1:31" x14ac:dyDescent="0.3">
      <c r="A4283" s="1" t="s">
        <v>5117</v>
      </c>
      <c r="B4283" s="1" t="s">
        <v>30</v>
      </c>
      <c r="C4283" s="1" t="s">
        <v>239</v>
      </c>
      <c r="D4283" s="2">
        <v>43700</v>
      </c>
      <c r="E4283" s="2">
        <v>43760</v>
      </c>
      <c r="F4283" s="2" t="str">
        <f>TEXT(Sales[[#This Row],[OrderDate]],"dd")</f>
        <v>22</v>
      </c>
      <c r="G4283" s="2">
        <v>43775</v>
      </c>
      <c r="H4283" s="2">
        <v>43785</v>
      </c>
      <c r="I4283" s="1" t="s">
        <v>32</v>
      </c>
      <c r="J4283">
        <v>4</v>
      </c>
      <c r="K4283" s="1" t="s">
        <v>70</v>
      </c>
      <c r="L4283">
        <v>18</v>
      </c>
      <c r="M4283" s="1" t="s">
        <v>334</v>
      </c>
      <c r="N4283">
        <v>15</v>
      </c>
      <c r="O4283" s="1" t="s">
        <v>347</v>
      </c>
      <c r="P4283">
        <v>6</v>
      </c>
      <c r="Q4283">
        <v>7.4999999999999997E-2</v>
      </c>
      <c r="R4283">
        <v>1051.9000000000001</v>
      </c>
      <c r="S4283">
        <v>568.02600000000007</v>
      </c>
      <c r="T4283">
        <v>3408.1560000000004</v>
      </c>
      <c r="U4283">
        <v>5838.0450000000001</v>
      </c>
      <c r="V4283">
        <f>Sales[[#This Row],[Total Revenue]]-Sales[[#This Row],[Total Buying]]</f>
        <v>2429.8889999999997</v>
      </c>
      <c r="W4283">
        <v>338</v>
      </c>
      <c r="X4283" s="1" t="s">
        <v>561</v>
      </c>
      <c r="Y4283" s="1" t="s">
        <v>562</v>
      </c>
      <c r="Z4283" s="1" t="s">
        <v>251</v>
      </c>
      <c r="AA4283" s="1" t="s">
        <v>252</v>
      </c>
      <c r="AB4283" s="1" t="s">
        <v>56</v>
      </c>
      <c r="AC4283" s="1" t="s">
        <v>252</v>
      </c>
      <c r="AD4283">
        <v>35580</v>
      </c>
      <c r="AE4283">
        <v>72412</v>
      </c>
    </row>
    <row r="4284" spans="1:31" x14ac:dyDescent="0.3">
      <c r="A4284" s="1" t="s">
        <v>5118</v>
      </c>
      <c r="B4284" s="1" t="s">
        <v>30</v>
      </c>
      <c r="C4284" s="1" t="s">
        <v>48</v>
      </c>
      <c r="D4284" s="2">
        <v>43700</v>
      </c>
      <c r="E4284" s="2">
        <v>43760</v>
      </c>
      <c r="F4284" s="2" t="str">
        <f>TEXT(Sales[[#This Row],[OrderDate]],"dd")</f>
        <v>22</v>
      </c>
      <c r="G4284" s="2">
        <v>43787</v>
      </c>
      <c r="H4284" s="2">
        <v>43794</v>
      </c>
      <c r="I4284" s="1" t="s">
        <v>32</v>
      </c>
      <c r="J4284">
        <v>2</v>
      </c>
      <c r="K4284" s="1" t="s">
        <v>142</v>
      </c>
      <c r="L4284">
        <v>11</v>
      </c>
      <c r="M4284" s="1" t="s">
        <v>44</v>
      </c>
      <c r="N4284">
        <v>14</v>
      </c>
      <c r="O4284" s="1" t="s">
        <v>438</v>
      </c>
      <c r="P4284">
        <v>6</v>
      </c>
      <c r="Q4284">
        <v>0.2</v>
      </c>
      <c r="R4284">
        <v>3577.8</v>
      </c>
      <c r="S4284">
        <v>2003.5680000000002</v>
      </c>
      <c r="T4284">
        <v>12021.408000000001</v>
      </c>
      <c r="U4284">
        <v>17173.440000000002</v>
      </c>
      <c r="V4284">
        <f>Sales[[#This Row],[Total Revenue]]-Sales[[#This Row],[Total Buying]]</f>
        <v>5152.0320000000011</v>
      </c>
      <c r="W4284">
        <v>54</v>
      </c>
      <c r="X4284" s="1" t="s">
        <v>1100</v>
      </c>
      <c r="Y4284" s="1" t="s">
        <v>169</v>
      </c>
      <c r="Z4284" s="1" t="s">
        <v>158</v>
      </c>
      <c r="AA4284" s="1" t="s">
        <v>159</v>
      </c>
      <c r="AB4284" s="1" t="s">
        <v>116</v>
      </c>
      <c r="AC4284" s="1" t="s">
        <v>159</v>
      </c>
      <c r="AD4284">
        <v>60493</v>
      </c>
      <c r="AE4284">
        <v>57703</v>
      </c>
    </row>
    <row r="4285" spans="1:31" x14ac:dyDescent="0.3">
      <c r="A4285" s="1" t="s">
        <v>5119</v>
      </c>
      <c r="B4285" s="1" t="s">
        <v>47</v>
      </c>
      <c r="C4285" s="1" t="s">
        <v>239</v>
      </c>
      <c r="D4285" s="2">
        <v>43700</v>
      </c>
      <c r="E4285" s="2">
        <v>43760</v>
      </c>
      <c r="F4285" s="2" t="str">
        <f>TEXT(Sales[[#This Row],[OrderDate]],"dd")</f>
        <v>22</v>
      </c>
      <c r="G4285" s="2">
        <v>43775</v>
      </c>
      <c r="H4285" s="2">
        <v>43784</v>
      </c>
      <c r="I4285" s="1" t="s">
        <v>32</v>
      </c>
      <c r="J4285">
        <v>19</v>
      </c>
      <c r="K4285" s="1" t="s">
        <v>97</v>
      </c>
      <c r="L4285">
        <v>20</v>
      </c>
      <c r="M4285" s="1" t="s">
        <v>59</v>
      </c>
      <c r="N4285">
        <v>23</v>
      </c>
      <c r="O4285" s="1" t="s">
        <v>103</v>
      </c>
      <c r="P4285">
        <v>5</v>
      </c>
      <c r="Q4285">
        <v>0.1</v>
      </c>
      <c r="R4285">
        <v>3953</v>
      </c>
      <c r="S4285">
        <v>2450.86</v>
      </c>
      <c r="T4285">
        <v>12254.300000000001</v>
      </c>
      <c r="U4285">
        <v>17788.5</v>
      </c>
      <c r="V4285">
        <f>Sales[[#This Row],[Total Revenue]]-Sales[[#This Row],[Total Buying]]</f>
        <v>5534.1999999999989</v>
      </c>
      <c r="W4285">
        <v>340</v>
      </c>
      <c r="X4285" s="1" t="s">
        <v>1323</v>
      </c>
      <c r="Y4285" s="1" t="s">
        <v>1324</v>
      </c>
      <c r="Z4285" s="1" t="s">
        <v>251</v>
      </c>
      <c r="AA4285" s="1" t="s">
        <v>252</v>
      </c>
      <c r="AB4285" s="1" t="s">
        <v>56</v>
      </c>
      <c r="AC4285" s="1" t="s">
        <v>252</v>
      </c>
      <c r="AD4285">
        <v>488645</v>
      </c>
      <c r="AE4285">
        <v>46744</v>
      </c>
    </row>
    <row r="4286" spans="1:31" x14ac:dyDescent="0.3">
      <c r="A4286" s="1" t="s">
        <v>5120</v>
      </c>
      <c r="B4286" s="1" t="s">
        <v>30</v>
      </c>
      <c r="C4286" s="1" t="s">
        <v>62</v>
      </c>
      <c r="D4286" s="2">
        <v>43600</v>
      </c>
      <c r="E4286" s="2">
        <v>43761</v>
      </c>
      <c r="F4286" s="2" t="str">
        <f>TEXT(Sales[[#This Row],[OrderDate]],"dd")</f>
        <v>23</v>
      </c>
      <c r="G4286" s="2">
        <v>43776</v>
      </c>
      <c r="H4286" s="2">
        <v>43778</v>
      </c>
      <c r="I4286" s="1" t="s">
        <v>32</v>
      </c>
      <c r="J4286">
        <v>6</v>
      </c>
      <c r="K4286" s="1" t="s">
        <v>33</v>
      </c>
      <c r="L4286">
        <v>34</v>
      </c>
      <c r="M4286" s="1" t="s">
        <v>378</v>
      </c>
      <c r="N4286">
        <v>17</v>
      </c>
      <c r="O4286" s="1" t="s">
        <v>180</v>
      </c>
      <c r="P4286">
        <v>6</v>
      </c>
      <c r="Q4286">
        <v>0.3</v>
      </c>
      <c r="R4286">
        <v>2633.1</v>
      </c>
      <c r="S4286">
        <v>1263.8879999999999</v>
      </c>
      <c r="T4286">
        <v>7583.3279999999995</v>
      </c>
      <c r="U4286">
        <v>11059.02</v>
      </c>
      <c r="V4286">
        <f>Sales[[#This Row],[Total Revenue]]-Sales[[#This Row],[Total Buying]]</f>
        <v>3475.6920000000009</v>
      </c>
      <c r="W4286">
        <v>328</v>
      </c>
      <c r="X4286" s="1" t="s">
        <v>1081</v>
      </c>
      <c r="Y4286" s="1" t="s">
        <v>1082</v>
      </c>
      <c r="Z4286" s="1" t="s">
        <v>251</v>
      </c>
      <c r="AA4286" s="1" t="s">
        <v>252</v>
      </c>
      <c r="AB4286" s="1" t="s">
        <v>56</v>
      </c>
      <c r="AC4286" s="1" t="s">
        <v>252</v>
      </c>
      <c r="AD4286">
        <v>90433</v>
      </c>
      <c r="AE4286">
        <v>44648</v>
      </c>
    </row>
    <row r="4287" spans="1:31" x14ac:dyDescent="0.3">
      <c r="A4287" s="1" t="s">
        <v>5121</v>
      </c>
      <c r="B4287" s="1" t="s">
        <v>30</v>
      </c>
      <c r="C4287" s="1" t="s">
        <v>48</v>
      </c>
      <c r="D4287" s="2">
        <v>43600</v>
      </c>
      <c r="E4287" s="2">
        <v>43761</v>
      </c>
      <c r="F4287" s="2" t="str">
        <f>TEXT(Sales[[#This Row],[OrderDate]],"dd")</f>
        <v>23</v>
      </c>
      <c r="G4287" s="2">
        <v>43766</v>
      </c>
      <c r="H4287" s="2">
        <v>43774</v>
      </c>
      <c r="I4287" s="1" t="s">
        <v>32</v>
      </c>
      <c r="J4287">
        <v>5</v>
      </c>
      <c r="K4287" s="1" t="s">
        <v>182</v>
      </c>
      <c r="L4287">
        <v>39</v>
      </c>
      <c r="M4287" s="1" t="s">
        <v>520</v>
      </c>
      <c r="N4287">
        <v>33</v>
      </c>
      <c r="O4287" s="1" t="s">
        <v>75</v>
      </c>
      <c r="P4287">
        <v>5</v>
      </c>
      <c r="Q4287">
        <v>7.4999999999999997E-2</v>
      </c>
      <c r="R4287">
        <v>1045.2</v>
      </c>
      <c r="S4287">
        <v>418.08000000000004</v>
      </c>
      <c r="T4287">
        <v>2090.4</v>
      </c>
      <c r="U4287">
        <v>4834.05</v>
      </c>
      <c r="V4287">
        <f>Sales[[#This Row],[Total Revenue]]-Sales[[#This Row],[Total Buying]]</f>
        <v>2743.65</v>
      </c>
      <c r="W4287">
        <v>1</v>
      </c>
      <c r="X4287" s="1" t="s">
        <v>52</v>
      </c>
      <c r="Y4287" s="1" t="s">
        <v>53</v>
      </c>
      <c r="Z4287" s="1" t="s">
        <v>54</v>
      </c>
      <c r="AA4287" s="1" t="s">
        <v>55</v>
      </c>
      <c r="AB4287" s="1" t="s">
        <v>56</v>
      </c>
      <c r="AC4287" s="1" t="s">
        <v>55</v>
      </c>
      <c r="AD4287">
        <v>89972</v>
      </c>
      <c r="AE4287">
        <v>31061</v>
      </c>
    </row>
    <row r="4288" spans="1:31" x14ac:dyDescent="0.3">
      <c r="A4288" s="1" t="s">
        <v>5122</v>
      </c>
      <c r="B4288" s="1" t="s">
        <v>30</v>
      </c>
      <c r="C4288" s="1" t="s">
        <v>62</v>
      </c>
      <c r="D4288" s="2">
        <v>43700</v>
      </c>
      <c r="E4288" s="2">
        <v>43761</v>
      </c>
      <c r="F4288" s="2" t="str">
        <f>TEXT(Sales[[#This Row],[OrderDate]],"dd")</f>
        <v>23</v>
      </c>
      <c r="G4288" s="2">
        <v>43766</v>
      </c>
      <c r="H4288" s="2">
        <v>43776</v>
      </c>
      <c r="I4288" s="1" t="s">
        <v>32</v>
      </c>
      <c r="J4288">
        <v>9</v>
      </c>
      <c r="K4288" s="1" t="s">
        <v>214</v>
      </c>
      <c r="L4288">
        <v>22</v>
      </c>
      <c r="M4288" s="1" t="s">
        <v>71</v>
      </c>
      <c r="N4288">
        <v>17</v>
      </c>
      <c r="O4288" s="1" t="s">
        <v>180</v>
      </c>
      <c r="P4288">
        <v>1</v>
      </c>
      <c r="Q4288">
        <v>0.05</v>
      </c>
      <c r="R4288">
        <v>3792.2000000000003</v>
      </c>
      <c r="S4288">
        <v>2123.6320000000005</v>
      </c>
      <c r="T4288">
        <v>2123.6320000000005</v>
      </c>
      <c r="U4288">
        <v>3602.59</v>
      </c>
      <c r="V4288">
        <f>Sales[[#This Row],[Total Revenue]]-Sales[[#This Row],[Total Buying]]</f>
        <v>1478.9579999999996</v>
      </c>
      <c r="W4288">
        <v>304</v>
      </c>
      <c r="X4288" s="1" t="s">
        <v>742</v>
      </c>
      <c r="Y4288" s="1" t="s">
        <v>743</v>
      </c>
      <c r="Z4288" s="1" t="s">
        <v>432</v>
      </c>
      <c r="AA4288" s="1" t="s">
        <v>433</v>
      </c>
      <c r="AB4288" s="1" t="s">
        <v>56</v>
      </c>
      <c r="AC4288" s="1" t="s">
        <v>433</v>
      </c>
      <c r="AD4288">
        <v>249775</v>
      </c>
      <c r="AE4288">
        <v>36445</v>
      </c>
    </row>
    <row r="4289" spans="1:31" x14ac:dyDescent="0.3">
      <c r="A4289" s="1" t="s">
        <v>5123</v>
      </c>
      <c r="B4289" s="1" t="s">
        <v>100</v>
      </c>
      <c r="C4289" s="1" t="s">
        <v>77</v>
      </c>
      <c r="D4289" s="2">
        <v>43600</v>
      </c>
      <c r="E4289" s="2">
        <v>43761</v>
      </c>
      <c r="F4289" s="2" t="str">
        <f>TEXT(Sales[[#This Row],[OrderDate]],"dd")</f>
        <v>23</v>
      </c>
      <c r="G4289" s="2">
        <v>43774</v>
      </c>
      <c r="H4289" s="2">
        <v>43775</v>
      </c>
      <c r="I4289" s="1" t="s">
        <v>32</v>
      </c>
      <c r="J4289">
        <v>26</v>
      </c>
      <c r="K4289" s="1" t="s">
        <v>247</v>
      </c>
      <c r="L4289">
        <v>23</v>
      </c>
      <c r="M4289" s="1" t="s">
        <v>354</v>
      </c>
      <c r="N4289">
        <v>47</v>
      </c>
      <c r="O4289" s="1" t="s">
        <v>254</v>
      </c>
      <c r="P4289">
        <v>6</v>
      </c>
      <c r="Q4289">
        <v>0.15</v>
      </c>
      <c r="R4289">
        <v>2653.2000000000003</v>
      </c>
      <c r="S4289">
        <v>1751.1120000000003</v>
      </c>
      <c r="T4289">
        <v>10506.672000000002</v>
      </c>
      <c r="U4289">
        <v>13531.320000000002</v>
      </c>
      <c r="V4289">
        <f>Sales[[#This Row],[Total Revenue]]-Sales[[#This Row],[Total Buying]]</f>
        <v>3024.6479999999992</v>
      </c>
      <c r="W4289">
        <v>122</v>
      </c>
      <c r="X4289" s="1" t="s">
        <v>714</v>
      </c>
      <c r="Y4289" s="1" t="s">
        <v>711</v>
      </c>
      <c r="Z4289" s="1" t="s">
        <v>306</v>
      </c>
      <c r="AA4289" s="1" t="s">
        <v>307</v>
      </c>
      <c r="AB4289" s="1" t="s">
        <v>56</v>
      </c>
      <c r="AC4289" s="1" t="s">
        <v>307</v>
      </c>
      <c r="AD4289">
        <v>55823</v>
      </c>
      <c r="AE4289">
        <v>46791</v>
      </c>
    </row>
    <row r="4290" spans="1:31" x14ac:dyDescent="0.3">
      <c r="A4290" s="1" t="s">
        <v>5124</v>
      </c>
      <c r="B4290" s="1" t="s">
        <v>30</v>
      </c>
      <c r="C4290" s="1" t="s">
        <v>31</v>
      </c>
      <c r="D4290" s="2">
        <v>43700</v>
      </c>
      <c r="E4290" s="2">
        <v>43761</v>
      </c>
      <c r="F4290" s="2" t="str">
        <f>TEXT(Sales[[#This Row],[OrderDate]],"dd")</f>
        <v>23</v>
      </c>
      <c r="G4290" s="2">
        <v>43779</v>
      </c>
      <c r="H4290" s="2">
        <v>43784</v>
      </c>
      <c r="I4290" s="1" t="s">
        <v>32</v>
      </c>
      <c r="J4290">
        <v>12</v>
      </c>
      <c r="K4290" s="1" t="s">
        <v>208</v>
      </c>
      <c r="L4290">
        <v>23</v>
      </c>
      <c r="M4290" s="1" t="s">
        <v>354</v>
      </c>
      <c r="N4290">
        <v>11</v>
      </c>
      <c r="O4290" s="1" t="s">
        <v>126</v>
      </c>
      <c r="P4290">
        <v>7</v>
      </c>
      <c r="Q4290">
        <v>0.05</v>
      </c>
      <c r="R4290">
        <v>1005</v>
      </c>
      <c r="S4290">
        <v>402</v>
      </c>
      <c r="T4290">
        <v>2814</v>
      </c>
      <c r="U4290">
        <v>6683.25</v>
      </c>
      <c r="V4290">
        <f>Sales[[#This Row],[Total Revenue]]-Sales[[#This Row],[Total Buying]]</f>
        <v>3869.25</v>
      </c>
      <c r="W4290">
        <v>207</v>
      </c>
      <c r="X4290" s="1" t="s">
        <v>1117</v>
      </c>
      <c r="Y4290" s="1" t="s">
        <v>731</v>
      </c>
      <c r="Z4290" s="1" t="s">
        <v>586</v>
      </c>
      <c r="AA4290" s="1" t="s">
        <v>587</v>
      </c>
      <c r="AB4290" s="1" t="s">
        <v>40</v>
      </c>
      <c r="AC4290" s="1" t="s">
        <v>587</v>
      </c>
      <c r="AD4290">
        <v>43801</v>
      </c>
      <c r="AE4290">
        <v>79416</v>
      </c>
    </row>
    <row r="4291" spans="1:31" x14ac:dyDescent="0.3">
      <c r="A4291" s="1" t="s">
        <v>5125</v>
      </c>
      <c r="B4291" s="1" t="s">
        <v>42</v>
      </c>
      <c r="C4291" s="1" t="s">
        <v>31</v>
      </c>
      <c r="D4291" s="2">
        <v>43700</v>
      </c>
      <c r="E4291" s="2">
        <v>43761</v>
      </c>
      <c r="F4291" s="2" t="str">
        <f>TEXT(Sales[[#This Row],[OrderDate]],"dd")</f>
        <v>23</v>
      </c>
      <c r="G4291" s="2">
        <v>43768</v>
      </c>
      <c r="H4291" s="2">
        <v>43776</v>
      </c>
      <c r="I4291" s="1" t="s">
        <v>32</v>
      </c>
      <c r="J4291">
        <v>24</v>
      </c>
      <c r="K4291" s="1" t="s">
        <v>58</v>
      </c>
      <c r="L4291">
        <v>40</v>
      </c>
      <c r="M4291" s="1" t="s">
        <v>189</v>
      </c>
      <c r="N4291">
        <v>8</v>
      </c>
      <c r="O4291" s="1" t="s">
        <v>172</v>
      </c>
      <c r="P4291">
        <v>7</v>
      </c>
      <c r="Q4291">
        <v>0.1</v>
      </c>
      <c r="R4291">
        <v>5929.5</v>
      </c>
      <c r="S4291">
        <v>4209.9449999999997</v>
      </c>
      <c r="T4291">
        <v>29469.614999999998</v>
      </c>
      <c r="U4291">
        <v>37355.85</v>
      </c>
      <c r="V4291">
        <f>Sales[[#This Row],[Total Revenue]]-Sales[[#This Row],[Total Buying]]</f>
        <v>7886.2350000000006</v>
      </c>
      <c r="W4291">
        <v>214</v>
      </c>
      <c r="X4291" s="1" t="s">
        <v>1028</v>
      </c>
      <c r="Y4291" s="1" t="s">
        <v>1029</v>
      </c>
      <c r="Z4291" s="1" t="s">
        <v>236</v>
      </c>
      <c r="AA4291" s="1" t="s">
        <v>237</v>
      </c>
      <c r="AB4291" s="1" t="s">
        <v>147</v>
      </c>
      <c r="AC4291" s="1" t="s">
        <v>237</v>
      </c>
      <c r="AD4291">
        <v>255740</v>
      </c>
      <c r="AE4291">
        <v>25764</v>
      </c>
    </row>
    <row r="4292" spans="1:31" x14ac:dyDescent="0.3">
      <c r="A4292" s="1" t="s">
        <v>5126</v>
      </c>
      <c r="B4292" s="1" t="s">
        <v>100</v>
      </c>
      <c r="C4292" s="1" t="s">
        <v>31</v>
      </c>
      <c r="D4292" s="2">
        <v>43600</v>
      </c>
      <c r="E4292" s="2">
        <v>43762</v>
      </c>
      <c r="F4292" s="2" t="str">
        <f>TEXT(Sales[[#This Row],[OrderDate]],"dd")</f>
        <v>24</v>
      </c>
      <c r="G4292" s="2">
        <v>43790</v>
      </c>
      <c r="H4292" s="2">
        <v>43799</v>
      </c>
      <c r="I4292" s="1" t="s">
        <v>32</v>
      </c>
      <c r="J4292">
        <v>26</v>
      </c>
      <c r="K4292" s="1" t="s">
        <v>247</v>
      </c>
      <c r="L4292">
        <v>29</v>
      </c>
      <c r="M4292" s="1" t="s">
        <v>429</v>
      </c>
      <c r="N4292">
        <v>39</v>
      </c>
      <c r="O4292" s="1" t="s">
        <v>288</v>
      </c>
      <c r="P4292">
        <v>3</v>
      </c>
      <c r="Q4292">
        <v>7.4999999999999997E-2</v>
      </c>
      <c r="R4292">
        <v>3484</v>
      </c>
      <c r="S4292">
        <v>1637.48</v>
      </c>
      <c r="T4292">
        <v>4912.4400000000005</v>
      </c>
      <c r="U4292">
        <v>9668.0999999999985</v>
      </c>
      <c r="V4292">
        <f>Sales[[#This Row],[Total Revenue]]-Sales[[#This Row],[Total Buying]]</f>
        <v>4755.659999999998</v>
      </c>
      <c r="W4292">
        <v>209</v>
      </c>
      <c r="X4292" s="1" t="s">
        <v>843</v>
      </c>
      <c r="Y4292" s="1" t="s">
        <v>2224</v>
      </c>
      <c r="Z4292" s="1" t="s">
        <v>586</v>
      </c>
      <c r="AA4292" s="1" t="s">
        <v>587</v>
      </c>
      <c r="AB4292" s="1" t="s">
        <v>40</v>
      </c>
      <c r="AC4292" s="1" t="s">
        <v>587</v>
      </c>
      <c r="AD4292">
        <v>55644</v>
      </c>
      <c r="AE4292">
        <v>34728</v>
      </c>
    </row>
    <row r="4293" spans="1:31" x14ac:dyDescent="0.3">
      <c r="A4293" s="1" t="s">
        <v>5127</v>
      </c>
      <c r="B4293" s="1" t="s">
        <v>47</v>
      </c>
      <c r="C4293" s="1" t="s">
        <v>239</v>
      </c>
      <c r="D4293" s="2">
        <v>43700</v>
      </c>
      <c r="E4293" s="2">
        <v>43762</v>
      </c>
      <c r="F4293" s="2" t="str">
        <f>TEXT(Sales[[#This Row],[OrderDate]],"dd")</f>
        <v>24</v>
      </c>
      <c r="G4293" s="2">
        <v>43785</v>
      </c>
      <c r="H4293" s="2">
        <v>43791</v>
      </c>
      <c r="I4293" s="1" t="s">
        <v>32</v>
      </c>
      <c r="J4293">
        <v>18</v>
      </c>
      <c r="K4293" s="1" t="s">
        <v>49</v>
      </c>
      <c r="L4293">
        <v>34</v>
      </c>
      <c r="M4293" s="1" t="s">
        <v>378</v>
      </c>
      <c r="N4293">
        <v>10</v>
      </c>
      <c r="O4293" s="1" t="s">
        <v>162</v>
      </c>
      <c r="P4293">
        <v>1</v>
      </c>
      <c r="Q4293">
        <v>0.4</v>
      </c>
      <c r="R4293">
        <v>1855.9</v>
      </c>
      <c r="S4293">
        <v>1484.7200000000003</v>
      </c>
      <c r="T4293">
        <v>1484.7200000000003</v>
      </c>
      <c r="U4293">
        <v>1113.54</v>
      </c>
      <c r="V4293">
        <f>Sales[[#This Row],[Total Revenue]]-Sales[[#This Row],[Total Buying]]</f>
        <v>-371.18000000000029</v>
      </c>
      <c r="W4293">
        <v>335</v>
      </c>
      <c r="X4293" s="1" t="s">
        <v>249</v>
      </c>
      <c r="Y4293" s="1" t="s">
        <v>250</v>
      </c>
      <c r="Z4293" s="1" t="s">
        <v>251</v>
      </c>
      <c r="AA4293" s="1" t="s">
        <v>252</v>
      </c>
      <c r="AB4293" s="1" t="s">
        <v>56</v>
      </c>
      <c r="AC4293" s="1" t="s">
        <v>252</v>
      </c>
      <c r="AD4293">
        <v>34776</v>
      </c>
      <c r="AE4293">
        <v>95972</v>
      </c>
    </row>
    <row r="4294" spans="1:31" x14ac:dyDescent="0.3">
      <c r="A4294" s="1" t="s">
        <v>5128</v>
      </c>
      <c r="B4294" s="1" t="s">
        <v>30</v>
      </c>
      <c r="C4294" s="1" t="s">
        <v>31</v>
      </c>
      <c r="D4294" s="2">
        <v>43700</v>
      </c>
      <c r="E4294" s="2">
        <v>43762</v>
      </c>
      <c r="F4294" s="2" t="str">
        <f>TEXT(Sales[[#This Row],[OrderDate]],"dd")</f>
        <v>24</v>
      </c>
      <c r="G4294" s="2">
        <v>43784</v>
      </c>
      <c r="H4294" s="2">
        <v>43794</v>
      </c>
      <c r="I4294" s="1" t="s">
        <v>32</v>
      </c>
      <c r="J4294">
        <v>1</v>
      </c>
      <c r="K4294" s="1" t="s">
        <v>78</v>
      </c>
      <c r="L4294">
        <v>6</v>
      </c>
      <c r="M4294" s="1" t="s">
        <v>329</v>
      </c>
      <c r="N4294">
        <v>41</v>
      </c>
      <c r="O4294" s="1" t="s">
        <v>60</v>
      </c>
      <c r="P4294">
        <v>7</v>
      </c>
      <c r="Q4294">
        <v>0.05</v>
      </c>
      <c r="R4294">
        <v>5567.7</v>
      </c>
      <c r="S4294">
        <v>2728.1729999999998</v>
      </c>
      <c r="T4294">
        <v>19097.210999999999</v>
      </c>
      <c r="U4294">
        <v>37025.204999999994</v>
      </c>
      <c r="V4294">
        <f>Sales[[#This Row],[Total Revenue]]-Sales[[#This Row],[Total Buying]]</f>
        <v>17927.993999999995</v>
      </c>
      <c r="W4294">
        <v>246</v>
      </c>
      <c r="X4294" s="1" t="s">
        <v>1870</v>
      </c>
      <c r="Y4294" s="1" t="s">
        <v>1871</v>
      </c>
      <c r="Z4294" s="1" t="s">
        <v>732</v>
      </c>
      <c r="AA4294" s="1" t="s">
        <v>733</v>
      </c>
      <c r="AB4294" s="1" t="s">
        <v>40</v>
      </c>
      <c r="AC4294" s="1" t="s">
        <v>733</v>
      </c>
      <c r="AD4294">
        <v>43037</v>
      </c>
      <c r="AE4294">
        <v>32915</v>
      </c>
    </row>
    <row r="4295" spans="1:31" x14ac:dyDescent="0.3">
      <c r="A4295" s="1" t="s">
        <v>5129</v>
      </c>
      <c r="B4295" s="1" t="s">
        <v>30</v>
      </c>
      <c r="C4295" s="1" t="s">
        <v>239</v>
      </c>
      <c r="D4295" s="2">
        <v>43600</v>
      </c>
      <c r="E4295" s="2">
        <v>43762</v>
      </c>
      <c r="F4295" s="2" t="str">
        <f>TEXT(Sales[[#This Row],[OrderDate]],"dd")</f>
        <v>24</v>
      </c>
      <c r="G4295" s="2">
        <v>43773</v>
      </c>
      <c r="H4295" s="2">
        <v>43780</v>
      </c>
      <c r="I4295" s="1" t="s">
        <v>32</v>
      </c>
      <c r="J4295">
        <v>2</v>
      </c>
      <c r="K4295" s="1" t="s">
        <v>142</v>
      </c>
      <c r="L4295">
        <v>2</v>
      </c>
      <c r="M4295" s="1" t="s">
        <v>248</v>
      </c>
      <c r="N4295">
        <v>27</v>
      </c>
      <c r="O4295" s="1" t="s">
        <v>223</v>
      </c>
      <c r="P4295">
        <v>1</v>
      </c>
      <c r="Q4295">
        <v>0.05</v>
      </c>
      <c r="R4295">
        <v>998.30000000000007</v>
      </c>
      <c r="S4295">
        <v>399.32000000000005</v>
      </c>
      <c r="T4295">
        <v>399.32000000000005</v>
      </c>
      <c r="U4295">
        <v>948.3850000000001</v>
      </c>
      <c r="V4295">
        <f>Sales[[#This Row],[Total Revenue]]-Sales[[#This Row],[Total Buying]]</f>
        <v>549.06500000000005</v>
      </c>
      <c r="W4295">
        <v>360</v>
      </c>
      <c r="X4295" s="1" t="s">
        <v>403</v>
      </c>
      <c r="Y4295" s="1" t="s">
        <v>404</v>
      </c>
      <c r="Z4295" s="1" t="s">
        <v>405</v>
      </c>
      <c r="AA4295" s="1" t="s">
        <v>406</v>
      </c>
      <c r="AB4295" s="1" t="s">
        <v>116</v>
      </c>
      <c r="AC4295" s="1" t="s">
        <v>406</v>
      </c>
      <c r="AD4295">
        <v>37994</v>
      </c>
      <c r="AE4295">
        <v>64802</v>
      </c>
    </row>
    <row r="4296" spans="1:31" x14ac:dyDescent="0.3">
      <c r="A4296" s="1" t="s">
        <v>5130</v>
      </c>
      <c r="B4296" s="1" t="s">
        <v>30</v>
      </c>
      <c r="C4296" s="1" t="s">
        <v>77</v>
      </c>
      <c r="D4296" s="2">
        <v>43700</v>
      </c>
      <c r="E4296" s="2">
        <v>43762</v>
      </c>
      <c r="F4296" s="2" t="str">
        <f>TEXT(Sales[[#This Row],[OrderDate]],"dd")</f>
        <v>24</v>
      </c>
      <c r="G4296" s="2">
        <v>43784</v>
      </c>
      <c r="H4296" s="2">
        <v>43791</v>
      </c>
      <c r="I4296" s="1" t="s">
        <v>32</v>
      </c>
      <c r="J4296">
        <v>11</v>
      </c>
      <c r="K4296" s="1" t="s">
        <v>125</v>
      </c>
      <c r="L4296">
        <v>17</v>
      </c>
      <c r="M4296" s="1" t="s">
        <v>278</v>
      </c>
      <c r="N4296">
        <v>45</v>
      </c>
      <c r="O4296" s="1" t="s">
        <v>109</v>
      </c>
      <c r="P4296">
        <v>4</v>
      </c>
      <c r="Q4296">
        <v>7.4999999999999997E-2</v>
      </c>
      <c r="R4296">
        <v>2626.4</v>
      </c>
      <c r="S4296">
        <v>1785.9520000000002</v>
      </c>
      <c r="T4296">
        <v>7143.8080000000009</v>
      </c>
      <c r="U4296">
        <v>9717.68</v>
      </c>
      <c r="V4296">
        <f>Sales[[#This Row],[Total Revenue]]-Sales[[#This Row],[Total Buying]]</f>
        <v>2573.8719999999994</v>
      </c>
      <c r="W4296">
        <v>174</v>
      </c>
      <c r="X4296" s="1" t="s">
        <v>1071</v>
      </c>
      <c r="Y4296" s="1" t="s">
        <v>1072</v>
      </c>
      <c r="Z4296" s="1" t="s">
        <v>196</v>
      </c>
      <c r="AA4296" s="1" t="s">
        <v>197</v>
      </c>
      <c r="AB4296" s="1" t="s">
        <v>147</v>
      </c>
      <c r="AC4296" s="1" t="s">
        <v>197</v>
      </c>
      <c r="AD4296">
        <v>69780</v>
      </c>
      <c r="AE4296">
        <v>40391</v>
      </c>
    </row>
    <row r="4297" spans="1:31" x14ac:dyDescent="0.3">
      <c r="A4297" s="1" t="s">
        <v>5131</v>
      </c>
      <c r="B4297" s="1" t="s">
        <v>30</v>
      </c>
      <c r="C4297" s="1" t="s">
        <v>424</v>
      </c>
      <c r="D4297" s="2">
        <v>43600</v>
      </c>
      <c r="E4297" s="2">
        <v>43762</v>
      </c>
      <c r="F4297" s="2" t="str">
        <f>TEXT(Sales[[#This Row],[OrderDate]],"dd")</f>
        <v>24</v>
      </c>
      <c r="G4297" s="2">
        <v>43771</v>
      </c>
      <c r="H4297" s="2">
        <v>43774</v>
      </c>
      <c r="I4297" s="1" t="s">
        <v>32</v>
      </c>
      <c r="J4297">
        <v>7</v>
      </c>
      <c r="K4297" s="1" t="s">
        <v>188</v>
      </c>
      <c r="L4297">
        <v>14</v>
      </c>
      <c r="M4297" s="1" t="s">
        <v>122</v>
      </c>
      <c r="N4297">
        <v>3</v>
      </c>
      <c r="O4297" s="1" t="s">
        <v>167</v>
      </c>
      <c r="P4297">
        <v>6</v>
      </c>
      <c r="Q4297">
        <v>0.1</v>
      </c>
      <c r="R4297">
        <v>1112.2</v>
      </c>
      <c r="S4297">
        <v>656.19799999999998</v>
      </c>
      <c r="T4297">
        <v>3937.1880000000001</v>
      </c>
      <c r="U4297">
        <v>6005.88</v>
      </c>
      <c r="V4297">
        <f>Sales[[#This Row],[Total Revenue]]-Sales[[#This Row],[Total Buying]]</f>
        <v>2068.692</v>
      </c>
      <c r="W4297">
        <v>60</v>
      </c>
      <c r="X4297" s="1" t="s">
        <v>482</v>
      </c>
      <c r="Y4297" s="1" t="s">
        <v>191</v>
      </c>
      <c r="Z4297" s="1" t="s">
        <v>158</v>
      </c>
      <c r="AA4297" s="1" t="s">
        <v>159</v>
      </c>
      <c r="AB4297" s="1" t="s">
        <v>116</v>
      </c>
      <c r="AC4297" s="1" t="s">
        <v>159</v>
      </c>
      <c r="AD4297">
        <v>39378</v>
      </c>
      <c r="AE4297">
        <v>49186</v>
      </c>
    </row>
    <row r="4298" spans="1:31" x14ac:dyDescent="0.3">
      <c r="A4298" s="1" t="s">
        <v>5132</v>
      </c>
      <c r="B4298" s="1" t="s">
        <v>47</v>
      </c>
      <c r="C4298" s="1" t="s">
        <v>77</v>
      </c>
      <c r="D4298" s="2">
        <v>43600</v>
      </c>
      <c r="E4298" s="2">
        <v>43762</v>
      </c>
      <c r="F4298" s="2" t="str">
        <f>TEXT(Sales[[#This Row],[OrderDate]],"dd")</f>
        <v>24</v>
      </c>
      <c r="G4298" s="2">
        <v>43772</v>
      </c>
      <c r="H4298" s="2">
        <v>43781</v>
      </c>
      <c r="I4298" s="1" t="s">
        <v>32</v>
      </c>
      <c r="J4298">
        <v>13</v>
      </c>
      <c r="K4298" s="1" t="s">
        <v>88</v>
      </c>
      <c r="L4298">
        <v>6</v>
      </c>
      <c r="M4298" s="1" t="s">
        <v>329</v>
      </c>
      <c r="N4298">
        <v>42</v>
      </c>
      <c r="O4298" s="1" t="s">
        <v>139</v>
      </c>
      <c r="P4298">
        <v>1</v>
      </c>
      <c r="Q4298">
        <v>7.4999999999999997E-2</v>
      </c>
      <c r="R4298">
        <v>227.8</v>
      </c>
      <c r="S4298">
        <v>97.954000000000008</v>
      </c>
      <c r="T4298">
        <v>97.954000000000008</v>
      </c>
      <c r="U4298">
        <v>210.715</v>
      </c>
      <c r="V4298">
        <f>Sales[[#This Row],[Total Revenue]]-Sales[[#This Row],[Total Buying]]</f>
        <v>112.761</v>
      </c>
      <c r="W4298">
        <v>102</v>
      </c>
      <c r="X4298" s="1" t="s">
        <v>661</v>
      </c>
      <c r="Y4298" s="1" t="s">
        <v>448</v>
      </c>
      <c r="Z4298" s="1" t="s">
        <v>400</v>
      </c>
      <c r="AA4298" s="1" t="s">
        <v>401</v>
      </c>
      <c r="AB4298" s="1" t="s">
        <v>116</v>
      </c>
      <c r="AC4298" s="1" t="s">
        <v>401</v>
      </c>
      <c r="AD4298">
        <v>42239</v>
      </c>
      <c r="AE4298">
        <v>67081</v>
      </c>
    </row>
    <row r="4299" spans="1:31" x14ac:dyDescent="0.3">
      <c r="A4299" s="1" t="s">
        <v>5133</v>
      </c>
      <c r="B4299" s="1" t="s">
        <v>30</v>
      </c>
      <c r="C4299" s="1" t="s">
        <v>77</v>
      </c>
      <c r="D4299" s="2">
        <v>43600</v>
      </c>
      <c r="E4299" s="2">
        <v>43762</v>
      </c>
      <c r="F4299" s="2" t="str">
        <f>TEXT(Sales[[#This Row],[OrderDate]],"dd")</f>
        <v>24</v>
      </c>
      <c r="G4299" s="2">
        <v>43781</v>
      </c>
      <c r="H4299" s="2">
        <v>43788</v>
      </c>
      <c r="I4299" s="1" t="s">
        <v>32</v>
      </c>
      <c r="J4299">
        <v>7</v>
      </c>
      <c r="K4299" s="1" t="s">
        <v>188</v>
      </c>
      <c r="L4299">
        <v>1</v>
      </c>
      <c r="M4299" s="1" t="s">
        <v>79</v>
      </c>
      <c r="N4299">
        <v>4</v>
      </c>
      <c r="O4299" s="1" t="s">
        <v>64</v>
      </c>
      <c r="P4299">
        <v>1</v>
      </c>
      <c r="Q4299">
        <v>7.4999999999999997E-2</v>
      </c>
      <c r="R4299">
        <v>3959.7000000000003</v>
      </c>
      <c r="S4299">
        <v>1940.2530000000002</v>
      </c>
      <c r="T4299">
        <v>1940.2530000000002</v>
      </c>
      <c r="U4299">
        <v>3662.7225000000003</v>
      </c>
      <c r="V4299">
        <f>Sales[[#This Row],[Total Revenue]]-Sales[[#This Row],[Total Buying]]</f>
        <v>1722.4695000000002</v>
      </c>
      <c r="W4299">
        <v>116</v>
      </c>
      <c r="X4299" s="1" t="s">
        <v>1286</v>
      </c>
      <c r="Y4299" s="1" t="s">
        <v>1287</v>
      </c>
      <c r="Z4299" s="1" t="s">
        <v>306</v>
      </c>
      <c r="AA4299" s="1" t="s">
        <v>307</v>
      </c>
      <c r="AB4299" s="1" t="s">
        <v>56</v>
      </c>
      <c r="AC4299" s="1" t="s">
        <v>307</v>
      </c>
      <c r="AD4299">
        <v>46234</v>
      </c>
      <c r="AE4299">
        <v>44198</v>
      </c>
    </row>
    <row r="4300" spans="1:31" x14ac:dyDescent="0.3">
      <c r="A4300" s="1" t="s">
        <v>5134</v>
      </c>
      <c r="B4300" s="1" t="s">
        <v>42</v>
      </c>
      <c r="C4300" s="1" t="s">
        <v>77</v>
      </c>
      <c r="D4300" s="2">
        <v>43600</v>
      </c>
      <c r="E4300" s="2">
        <v>43762</v>
      </c>
      <c r="F4300" s="2" t="str">
        <f>TEXT(Sales[[#This Row],[OrderDate]],"dd")</f>
        <v>24</v>
      </c>
      <c r="G4300" s="2">
        <v>43768</v>
      </c>
      <c r="H4300" s="2">
        <v>43777</v>
      </c>
      <c r="I4300" s="1" t="s">
        <v>32</v>
      </c>
      <c r="J4300">
        <v>21</v>
      </c>
      <c r="K4300" s="1" t="s">
        <v>43</v>
      </c>
      <c r="L4300">
        <v>34</v>
      </c>
      <c r="M4300" s="1" t="s">
        <v>378</v>
      </c>
      <c r="N4300">
        <v>3</v>
      </c>
      <c r="O4300" s="1" t="s">
        <v>167</v>
      </c>
      <c r="P4300">
        <v>8</v>
      </c>
      <c r="Q4300">
        <v>0.2</v>
      </c>
      <c r="R4300">
        <v>6097</v>
      </c>
      <c r="S4300">
        <v>4816.63</v>
      </c>
      <c r="T4300">
        <v>38533.040000000001</v>
      </c>
      <c r="U4300">
        <v>39020.800000000003</v>
      </c>
      <c r="V4300">
        <f>Sales[[#This Row],[Total Revenue]]-Sales[[#This Row],[Total Buying]]</f>
        <v>487.76000000000204</v>
      </c>
      <c r="W4300">
        <v>88</v>
      </c>
      <c r="X4300" s="1" t="s">
        <v>1732</v>
      </c>
      <c r="Y4300" s="1" t="s">
        <v>169</v>
      </c>
      <c r="Z4300" s="1" t="s">
        <v>158</v>
      </c>
      <c r="AA4300" s="1" t="s">
        <v>159</v>
      </c>
      <c r="AB4300" s="1" t="s">
        <v>116</v>
      </c>
      <c r="AC4300" s="1" t="s">
        <v>159</v>
      </c>
      <c r="AD4300">
        <v>30451</v>
      </c>
      <c r="AE4300">
        <v>50601</v>
      </c>
    </row>
    <row r="4301" spans="1:31" x14ac:dyDescent="0.3">
      <c r="A4301" s="1" t="s">
        <v>5135</v>
      </c>
      <c r="B4301" s="1" t="s">
        <v>47</v>
      </c>
      <c r="C4301" s="1" t="s">
        <v>62</v>
      </c>
      <c r="D4301" s="2">
        <v>43600</v>
      </c>
      <c r="E4301" s="2">
        <v>43762</v>
      </c>
      <c r="F4301" s="2" t="str">
        <f>TEXT(Sales[[#This Row],[OrderDate]],"dd")</f>
        <v>24</v>
      </c>
      <c r="G4301" s="2">
        <v>43777</v>
      </c>
      <c r="H4301" s="2">
        <v>43778</v>
      </c>
      <c r="I4301" s="1" t="s">
        <v>32</v>
      </c>
      <c r="J4301">
        <v>20</v>
      </c>
      <c r="K4301" s="1" t="s">
        <v>225</v>
      </c>
      <c r="L4301">
        <v>28</v>
      </c>
      <c r="M4301" s="1" t="s">
        <v>50</v>
      </c>
      <c r="N4301">
        <v>6</v>
      </c>
      <c r="O4301" s="1" t="s">
        <v>274</v>
      </c>
      <c r="P4301">
        <v>1</v>
      </c>
      <c r="Q4301">
        <v>0.05</v>
      </c>
      <c r="R4301">
        <v>2552.7000000000003</v>
      </c>
      <c r="S4301">
        <v>1506.0930000000001</v>
      </c>
      <c r="T4301">
        <v>1506.0930000000001</v>
      </c>
      <c r="U4301">
        <v>2425.0650000000001</v>
      </c>
      <c r="V4301">
        <f>Sales[[#This Row],[Total Revenue]]-Sales[[#This Row],[Total Buying]]</f>
        <v>918.97199999999998</v>
      </c>
      <c r="W4301">
        <v>295</v>
      </c>
      <c r="X4301" s="1" t="s">
        <v>940</v>
      </c>
      <c r="Y4301" s="1" t="s">
        <v>941</v>
      </c>
      <c r="Z4301" s="1" t="s">
        <v>67</v>
      </c>
      <c r="AA4301" s="1" t="s">
        <v>68</v>
      </c>
      <c r="AB4301" s="1" t="s">
        <v>40</v>
      </c>
      <c r="AC4301" s="1" t="s">
        <v>68</v>
      </c>
      <c r="AD4301">
        <v>132468</v>
      </c>
      <c r="AE4301">
        <v>40715</v>
      </c>
    </row>
    <row r="4302" spans="1:31" x14ac:dyDescent="0.3">
      <c r="A4302" s="1" t="s">
        <v>5136</v>
      </c>
      <c r="B4302" s="1" t="s">
        <v>42</v>
      </c>
      <c r="C4302" s="1" t="s">
        <v>62</v>
      </c>
      <c r="D4302" s="2">
        <v>43600</v>
      </c>
      <c r="E4302" s="2">
        <v>43762</v>
      </c>
      <c r="F4302" s="2" t="str">
        <f>TEXT(Sales[[#This Row],[OrderDate]],"dd")</f>
        <v>24</v>
      </c>
      <c r="G4302" s="2">
        <v>43773</v>
      </c>
      <c r="H4302" s="2">
        <v>43781</v>
      </c>
      <c r="I4302" s="1" t="s">
        <v>32</v>
      </c>
      <c r="J4302">
        <v>21</v>
      </c>
      <c r="K4302" s="1" t="s">
        <v>43</v>
      </c>
      <c r="L4302">
        <v>24</v>
      </c>
      <c r="M4302" s="1" t="s">
        <v>138</v>
      </c>
      <c r="N4302">
        <v>41</v>
      </c>
      <c r="O4302" s="1" t="s">
        <v>60</v>
      </c>
      <c r="P4302">
        <v>8</v>
      </c>
      <c r="Q4302">
        <v>7.4999999999999997E-2</v>
      </c>
      <c r="R4302">
        <v>1025.1000000000001</v>
      </c>
      <c r="S4302">
        <v>512.55000000000007</v>
      </c>
      <c r="T4302">
        <v>4100.4000000000005</v>
      </c>
      <c r="U4302">
        <v>7585.7400000000007</v>
      </c>
      <c r="V4302">
        <f>Sales[[#This Row],[Total Revenue]]-Sales[[#This Row],[Total Buying]]</f>
        <v>3485.34</v>
      </c>
      <c r="W4302">
        <v>295</v>
      </c>
      <c r="X4302" s="1" t="s">
        <v>940</v>
      </c>
      <c r="Y4302" s="1" t="s">
        <v>941</v>
      </c>
      <c r="Z4302" s="1" t="s">
        <v>67</v>
      </c>
      <c r="AA4302" s="1" t="s">
        <v>68</v>
      </c>
      <c r="AB4302" s="1" t="s">
        <v>40</v>
      </c>
      <c r="AC4302" s="1" t="s">
        <v>68</v>
      </c>
      <c r="AD4302">
        <v>132468</v>
      </c>
      <c r="AE4302">
        <v>40715</v>
      </c>
    </row>
    <row r="4303" spans="1:31" x14ac:dyDescent="0.3">
      <c r="A4303" s="1" t="s">
        <v>5137</v>
      </c>
      <c r="B4303" s="1" t="s">
        <v>42</v>
      </c>
      <c r="C4303" s="1" t="s">
        <v>31</v>
      </c>
      <c r="D4303" s="2">
        <v>43700</v>
      </c>
      <c r="E4303" s="2">
        <v>43762</v>
      </c>
      <c r="F4303" s="2" t="str">
        <f>TEXT(Sales[[#This Row],[OrderDate]],"dd")</f>
        <v>24</v>
      </c>
      <c r="G4303" s="2">
        <v>43783</v>
      </c>
      <c r="H4303" s="2">
        <v>43792</v>
      </c>
      <c r="I4303" s="1" t="s">
        <v>32</v>
      </c>
      <c r="J4303">
        <v>21</v>
      </c>
      <c r="K4303" s="1" t="s">
        <v>43</v>
      </c>
      <c r="L4303">
        <v>22</v>
      </c>
      <c r="M4303" s="1" t="s">
        <v>71</v>
      </c>
      <c r="N4303">
        <v>46</v>
      </c>
      <c r="O4303" s="1" t="s">
        <v>150</v>
      </c>
      <c r="P4303">
        <v>7</v>
      </c>
      <c r="Q4303">
        <v>7.4999999999999997E-2</v>
      </c>
      <c r="R4303">
        <v>2425.4</v>
      </c>
      <c r="S4303">
        <v>1455.24</v>
      </c>
      <c r="T4303">
        <v>10186.68</v>
      </c>
      <c r="U4303">
        <v>15704.465</v>
      </c>
      <c r="V4303">
        <f>Sales[[#This Row],[Total Revenue]]-Sales[[#This Row],[Total Buying]]</f>
        <v>5517.7849999999999</v>
      </c>
      <c r="W4303">
        <v>240</v>
      </c>
      <c r="X4303" s="1" t="s">
        <v>1038</v>
      </c>
      <c r="Y4303" s="1" t="s">
        <v>1039</v>
      </c>
      <c r="Z4303" s="1" t="s">
        <v>1040</v>
      </c>
      <c r="AA4303" s="1" t="s">
        <v>1041</v>
      </c>
      <c r="AB4303" s="1" t="s">
        <v>147</v>
      </c>
      <c r="AC4303" s="1" t="s">
        <v>1041</v>
      </c>
      <c r="AD4303">
        <v>173764</v>
      </c>
      <c r="AE4303">
        <v>49896</v>
      </c>
    </row>
    <row r="4304" spans="1:31" x14ac:dyDescent="0.3">
      <c r="A4304" s="1" t="s">
        <v>5138</v>
      </c>
      <c r="B4304" s="1" t="s">
        <v>30</v>
      </c>
      <c r="C4304" s="1" t="s">
        <v>62</v>
      </c>
      <c r="D4304" s="2">
        <v>43700</v>
      </c>
      <c r="E4304" s="2">
        <v>43763</v>
      </c>
      <c r="F4304" s="2" t="str">
        <f>TEXT(Sales[[#This Row],[OrderDate]],"dd")</f>
        <v>25</v>
      </c>
      <c r="G4304" s="2">
        <v>43778</v>
      </c>
      <c r="H4304" s="2">
        <v>43785</v>
      </c>
      <c r="I4304" s="1" t="s">
        <v>32</v>
      </c>
      <c r="J4304">
        <v>7</v>
      </c>
      <c r="K4304" s="1" t="s">
        <v>188</v>
      </c>
      <c r="L4304">
        <v>6</v>
      </c>
      <c r="M4304" s="1" t="s">
        <v>329</v>
      </c>
      <c r="N4304">
        <v>4</v>
      </c>
      <c r="O4304" s="1" t="s">
        <v>64</v>
      </c>
      <c r="P4304">
        <v>1</v>
      </c>
      <c r="Q4304">
        <v>0.2</v>
      </c>
      <c r="R4304">
        <v>3892.7000000000003</v>
      </c>
      <c r="S4304">
        <v>1985.2770000000003</v>
      </c>
      <c r="T4304">
        <v>1985.2770000000003</v>
      </c>
      <c r="U4304">
        <v>3114.1600000000003</v>
      </c>
      <c r="V4304">
        <f>Sales[[#This Row],[Total Revenue]]-Sales[[#This Row],[Total Buying]]</f>
        <v>1128.883</v>
      </c>
      <c r="W4304">
        <v>271</v>
      </c>
      <c r="X4304" s="1" t="s">
        <v>1606</v>
      </c>
      <c r="Y4304" s="1" t="s">
        <v>1607</v>
      </c>
      <c r="Z4304" s="1" t="s">
        <v>38</v>
      </c>
      <c r="AA4304" s="1" t="s">
        <v>39</v>
      </c>
      <c r="AB4304" s="1" t="s">
        <v>40</v>
      </c>
      <c r="AC4304" s="1" t="s">
        <v>39</v>
      </c>
      <c r="AD4304">
        <v>34566</v>
      </c>
      <c r="AE4304">
        <v>66911</v>
      </c>
    </row>
    <row r="4305" spans="1:31" x14ac:dyDescent="0.3">
      <c r="A4305" s="1" t="s">
        <v>5139</v>
      </c>
      <c r="B4305" s="1" t="s">
        <v>30</v>
      </c>
      <c r="C4305" s="1" t="s">
        <v>48</v>
      </c>
      <c r="D4305" s="2">
        <v>43700</v>
      </c>
      <c r="E4305" s="2">
        <v>43763</v>
      </c>
      <c r="F4305" s="2" t="str">
        <f>TEXT(Sales[[#This Row],[OrderDate]],"dd")</f>
        <v>25</v>
      </c>
      <c r="G4305" s="2">
        <v>43767</v>
      </c>
      <c r="H4305" s="2">
        <v>43771</v>
      </c>
      <c r="I4305" s="1" t="s">
        <v>32</v>
      </c>
      <c r="J4305">
        <v>11</v>
      </c>
      <c r="K4305" s="1" t="s">
        <v>125</v>
      </c>
      <c r="L4305">
        <v>21</v>
      </c>
      <c r="M4305" s="1" t="s">
        <v>63</v>
      </c>
      <c r="N4305">
        <v>4</v>
      </c>
      <c r="O4305" s="1" t="s">
        <v>64</v>
      </c>
      <c r="P4305">
        <v>7</v>
      </c>
      <c r="Q4305">
        <v>0.1</v>
      </c>
      <c r="R4305">
        <v>3906.1</v>
      </c>
      <c r="S4305">
        <v>2031.172</v>
      </c>
      <c r="T4305">
        <v>14218.204</v>
      </c>
      <c r="U4305">
        <v>24608.43</v>
      </c>
      <c r="V4305">
        <f>Sales[[#This Row],[Total Revenue]]-Sales[[#This Row],[Total Buying]]</f>
        <v>10390.226000000001</v>
      </c>
      <c r="W4305">
        <v>11</v>
      </c>
      <c r="X4305" s="1" t="s">
        <v>140</v>
      </c>
      <c r="Y4305" s="1" t="s">
        <v>113</v>
      </c>
      <c r="Z4305" s="1" t="s">
        <v>114</v>
      </c>
      <c r="AA4305" s="1" t="s">
        <v>115</v>
      </c>
      <c r="AB4305" s="1" t="s">
        <v>116</v>
      </c>
      <c r="AC4305" s="1" t="s">
        <v>115</v>
      </c>
      <c r="AD4305">
        <v>525610</v>
      </c>
      <c r="AE4305">
        <v>47326</v>
      </c>
    </row>
    <row r="4306" spans="1:31" x14ac:dyDescent="0.3">
      <c r="A4306" s="1" t="s">
        <v>5140</v>
      </c>
      <c r="B4306" s="1" t="s">
        <v>47</v>
      </c>
      <c r="C4306" s="1" t="s">
        <v>424</v>
      </c>
      <c r="D4306" s="2">
        <v>43700</v>
      </c>
      <c r="E4306" s="2">
        <v>43763</v>
      </c>
      <c r="F4306" s="2" t="str">
        <f>TEXT(Sales[[#This Row],[OrderDate]],"dd")</f>
        <v>25</v>
      </c>
      <c r="G4306" s="2">
        <v>43785</v>
      </c>
      <c r="H4306" s="2">
        <v>43788</v>
      </c>
      <c r="I4306" s="1" t="s">
        <v>32</v>
      </c>
      <c r="J4306">
        <v>12</v>
      </c>
      <c r="K4306" s="1" t="s">
        <v>208</v>
      </c>
      <c r="L4306">
        <v>35</v>
      </c>
      <c r="M4306" s="1" t="s">
        <v>161</v>
      </c>
      <c r="N4306">
        <v>47</v>
      </c>
      <c r="O4306" s="1" t="s">
        <v>254</v>
      </c>
      <c r="P4306">
        <v>7</v>
      </c>
      <c r="Q4306">
        <v>0.3</v>
      </c>
      <c r="R4306">
        <v>1038.5</v>
      </c>
      <c r="S4306">
        <v>820.41500000000008</v>
      </c>
      <c r="T4306">
        <v>5742.9050000000007</v>
      </c>
      <c r="U4306">
        <v>5088.6500000000005</v>
      </c>
      <c r="V4306">
        <f>Sales[[#This Row],[Total Revenue]]-Sales[[#This Row],[Total Buying]]</f>
        <v>-654.25500000000011</v>
      </c>
      <c r="W4306">
        <v>80</v>
      </c>
      <c r="X4306" s="1" t="s">
        <v>581</v>
      </c>
      <c r="Y4306" s="1" t="s">
        <v>582</v>
      </c>
      <c r="Z4306" s="1" t="s">
        <v>158</v>
      </c>
      <c r="AA4306" s="1" t="s">
        <v>159</v>
      </c>
      <c r="AB4306" s="1" t="s">
        <v>116</v>
      </c>
      <c r="AC4306" s="1" t="s">
        <v>159</v>
      </c>
      <c r="AD4306">
        <v>92440</v>
      </c>
      <c r="AE4306">
        <v>44797</v>
      </c>
    </row>
    <row r="4307" spans="1:31" x14ac:dyDescent="0.3">
      <c r="A4307" s="1" t="s">
        <v>5141</v>
      </c>
      <c r="B4307" s="1" t="s">
        <v>47</v>
      </c>
      <c r="C4307" s="1" t="s">
        <v>77</v>
      </c>
      <c r="D4307" s="2">
        <v>43600</v>
      </c>
      <c r="E4307" s="2">
        <v>43763</v>
      </c>
      <c r="F4307" s="2" t="str">
        <f>TEXT(Sales[[#This Row],[OrderDate]],"dd")</f>
        <v>25</v>
      </c>
      <c r="G4307" s="2">
        <v>43779</v>
      </c>
      <c r="H4307" s="2">
        <v>43784</v>
      </c>
      <c r="I4307" s="1" t="s">
        <v>32</v>
      </c>
      <c r="J4307">
        <v>17</v>
      </c>
      <c r="K4307" s="1" t="s">
        <v>292</v>
      </c>
      <c r="L4307">
        <v>34</v>
      </c>
      <c r="M4307" s="1" t="s">
        <v>378</v>
      </c>
      <c r="N4307">
        <v>35</v>
      </c>
      <c r="O4307" s="1" t="s">
        <v>184</v>
      </c>
      <c r="P4307">
        <v>3</v>
      </c>
      <c r="Q4307">
        <v>0.15</v>
      </c>
      <c r="R4307">
        <v>2398.6</v>
      </c>
      <c r="S4307">
        <v>1295.2440000000001</v>
      </c>
      <c r="T4307">
        <v>3885.7320000000004</v>
      </c>
      <c r="U4307">
        <v>6116.43</v>
      </c>
      <c r="V4307">
        <f>Sales[[#This Row],[Total Revenue]]-Sales[[#This Row],[Total Buying]]</f>
        <v>2230.6979999999999</v>
      </c>
      <c r="W4307">
        <v>143</v>
      </c>
      <c r="X4307" s="1" t="s">
        <v>774</v>
      </c>
      <c r="Y4307" s="1" t="s">
        <v>775</v>
      </c>
      <c r="Z4307" s="1" t="s">
        <v>457</v>
      </c>
      <c r="AA4307" s="1" t="s">
        <v>458</v>
      </c>
      <c r="AB4307" s="1" t="s">
        <v>56</v>
      </c>
      <c r="AC4307" s="1" t="s">
        <v>458</v>
      </c>
      <c r="AD4307">
        <v>57025</v>
      </c>
      <c r="AE4307">
        <v>36568</v>
      </c>
    </row>
    <row r="4308" spans="1:31" x14ac:dyDescent="0.3">
      <c r="A4308" s="1" t="s">
        <v>5142</v>
      </c>
      <c r="B4308" s="1" t="s">
        <v>30</v>
      </c>
      <c r="C4308" s="1" t="s">
        <v>62</v>
      </c>
      <c r="D4308" s="2">
        <v>43700</v>
      </c>
      <c r="E4308" s="2">
        <v>43764</v>
      </c>
      <c r="F4308" s="2" t="str">
        <f>TEXT(Sales[[#This Row],[OrderDate]],"dd")</f>
        <v>26</v>
      </c>
      <c r="G4308" s="2">
        <v>43781</v>
      </c>
      <c r="H4308" s="2">
        <v>43783</v>
      </c>
      <c r="I4308" s="1" t="s">
        <v>32</v>
      </c>
      <c r="J4308">
        <v>3</v>
      </c>
      <c r="K4308" s="1" t="s">
        <v>154</v>
      </c>
      <c r="L4308">
        <v>3</v>
      </c>
      <c r="M4308" s="1" t="s">
        <v>175</v>
      </c>
      <c r="N4308">
        <v>19</v>
      </c>
      <c r="O4308" s="1" t="s">
        <v>726</v>
      </c>
      <c r="P4308">
        <v>8</v>
      </c>
      <c r="Q4308">
        <v>0.05</v>
      </c>
      <c r="R4308">
        <v>1882.7</v>
      </c>
      <c r="S4308">
        <v>1374.3710000000001</v>
      </c>
      <c r="T4308">
        <v>10994.968000000001</v>
      </c>
      <c r="U4308">
        <v>14308.52</v>
      </c>
      <c r="V4308">
        <f>Sales[[#This Row],[Total Revenue]]-Sales[[#This Row],[Total Buying]]</f>
        <v>3313.5519999999997</v>
      </c>
      <c r="W4308">
        <v>309</v>
      </c>
      <c r="X4308" s="1" t="s">
        <v>974</v>
      </c>
      <c r="Y4308" s="1" t="s">
        <v>975</v>
      </c>
      <c r="Z4308" s="1" t="s">
        <v>251</v>
      </c>
      <c r="AA4308" s="1" t="s">
        <v>252</v>
      </c>
      <c r="AB4308" s="1" t="s">
        <v>56</v>
      </c>
      <c r="AC4308" s="1" t="s">
        <v>252</v>
      </c>
      <c r="AD4308">
        <v>133808</v>
      </c>
      <c r="AE4308">
        <v>53326</v>
      </c>
    </row>
    <row r="4309" spans="1:31" x14ac:dyDescent="0.3">
      <c r="A4309" s="1" t="s">
        <v>5143</v>
      </c>
      <c r="B4309" s="1" t="s">
        <v>47</v>
      </c>
      <c r="C4309" s="1" t="s">
        <v>48</v>
      </c>
      <c r="D4309" s="2">
        <v>43700</v>
      </c>
      <c r="E4309" s="2">
        <v>43764</v>
      </c>
      <c r="F4309" s="2" t="str">
        <f>TEXT(Sales[[#This Row],[OrderDate]],"dd")</f>
        <v>26</v>
      </c>
      <c r="G4309" s="2">
        <v>43792</v>
      </c>
      <c r="H4309" s="2">
        <v>43797</v>
      </c>
      <c r="I4309" s="1" t="s">
        <v>32</v>
      </c>
      <c r="J4309">
        <v>18</v>
      </c>
      <c r="K4309" s="1" t="s">
        <v>49</v>
      </c>
      <c r="L4309">
        <v>44</v>
      </c>
      <c r="M4309" s="1" t="s">
        <v>445</v>
      </c>
      <c r="N4309">
        <v>23</v>
      </c>
      <c r="O4309" s="1" t="s">
        <v>103</v>
      </c>
      <c r="P4309">
        <v>5</v>
      </c>
      <c r="Q4309">
        <v>0.15</v>
      </c>
      <c r="R4309">
        <v>1145.7</v>
      </c>
      <c r="S4309">
        <v>836.36099999999999</v>
      </c>
      <c r="T4309">
        <v>4181.8050000000003</v>
      </c>
      <c r="U4309">
        <v>4869.2250000000004</v>
      </c>
      <c r="V4309">
        <f>Sales[[#This Row],[Total Revenue]]-Sales[[#This Row],[Total Buying]]</f>
        <v>687.42000000000007</v>
      </c>
      <c r="W4309">
        <v>12</v>
      </c>
      <c r="X4309" s="1" t="s">
        <v>132</v>
      </c>
      <c r="Y4309" s="1" t="s">
        <v>113</v>
      </c>
      <c r="Z4309" s="1" t="s">
        <v>114</v>
      </c>
      <c r="AA4309" s="1" t="s">
        <v>115</v>
      </c>
      <c r="AB4309" s="1" t="s">
        <v>116</v>
      </c>
      <c r="AC4309" s="1" t="s">
        <v>115</v>
      </c>
      <c r="AD4309">
        <v>102424</v>
      </c>
      <c r="AE4309">
        <v>73288</v>
      </c>
    </row>
    <row r="4310" spans="1:31" x14ac:dyDescent="0.3">
      <c r="A4310" s="1" t="s">
        <v>5144</v>
      </c>
      <c r="B4310" s="1" t="s">
        <v>47</v>
      </c>
      <c r="C4310" s="1" t="s">
        <v>77</v>
      </c>
      <c r="D4310" s="2">
        <v>43700</v>
      </c>
      <c r="E4310" s="2">
        <v>43764</v>
      </c>
      <c r="F4310" s="2" t="str">
        <f>TEXT(Sales[[#This Row],[OrderDate]],"dd")</f>
        <v>26</v>
      </c>
      <c r="G4310" s="2">
        <v>43775</v>
      </c>
      <c r="H4310" s="2">
        <v>43778</v>
      </c>
      <c r="I4310" s="1" t="s">
        <v>32</v>
      </c>
      <c r="J4310">
        <v>14</v>
      </c>
      <c r="K4310" s="1" t="s">
        <v>222</v>
      </c>
      <c r="L4310">
        <v>37</v>
      </c>
      <c r="M4310" s="1" t="s">
        <v>498</v>
      </c>
      <c r="N4310">
        <v>47</v>
      </c>
      <c r="O4310" s="1" t="s">
        <v>254</v>
      </c>
      <c r="P4310">
        <v>3</v>
      </c>
      <c r="Q4310">
        <v>7.4999999999999997E-2</v>
      </c>
      <c r="R4310">
        <v>3698.4</v>
      </c>
      <c r="S4310">
        <v>3069.672</v>
      </c>
      <c r="T4310">
        <v>9209.0159999999996</v>
      </c>
      <c r="U4310">
        <v>10263.06</v>
      </c>
      <c r="V4310">
        <f>Sales[[#This Row],[Total Revenue]]-Sales[[#This Row],[Total Buying]]</f>
        <v>1054.0439999999999</v>
      </c>
      <c r="W4310">
        <v>185</v>
      </c>
      <c r="X4310" s="1" t="s">
        <v>621</v>
      </c>
      <c r="Y4310" s="1" t="s">
        <v>622</v>
      </c>
      <c r="Z4310" s="1" t="s">
        <v>369</v>
      </c>
      <c r="AA4310" s="1" t="s">
        <v>370</v>
      </c>
      <c r="AB4310" s="1" t="s">
        <v>147</v>
      </c>
      <c r="AC4310" s="1" t="s">
        <v>370</v>
      </c>
      <c r="AD4310">
        <v>316037</v>
      </c>
      <c r="AE4310">
        <v>51682</v>
      </c>
    </row>
    <row r="4311" spans="1:31" x14ac:dyDescent="0.3">
      <c r="A4311" s="1" t="s">
        <v>5145</v>
      </c>
      <c r="B4311" s="1" t="s">
        <v>47</v>
      </c>
      <c r="C4311" s="1" t="s">
        <v>62</v>
      </c>
      <c r="D4311" s="2">
        <v>43700</v>
      </c>
      <c r="E4311" s="2">
        <v>43764</v>
      </c>
      <c r="F4311" s="2" t="str">
        <f>TEXT(Sales[[#This Row],[OrderDate]],"dd")</f>
        <v>26</v>
      </c>
      <c r="G4311" s="2">
        <v>43792</v>
      </c>
      <c r="H4311" s="2">
        <v>43793</v>
      </c>
      <c r="I4311" s="1" t="s">
        <v>32</v>
      </c>
      <c r="J4311">
        <v>13</v>
      </c>
      <c r="K4311" s="1" t="s">
        <v>88</v>
      </c>
      <c r="L4311">
        <v>28</v>
      </c>
      <c r="M4311" s="1" t="s">
        <v>50</v>
      </c>
      <c r="N4311">
        <v>20</v>
      </c>
      <c r="O4311" s="1" t="s">
        <v>245</v>
      </c>
      <c r="P4311">
        <v>8</v>
      </c>
      <c r="Q4311">
        <v>0.15</v>
      </c>
      <c r="R4311">
        <v>2237.8000000000002</v>
      </c>
      <c r="S4311">
        <v>1678.3500000000001</v>
      </c>
      <c r="T4311">
        <v>13426.800000000001</v>
      </c>
      <c r="U4311">
        <v>15217.04</v>
      </c>
      <c r="V4311">
        <f>Sales[[#This Row],[Total Revenue]]-Sales[[#This Row],[Total Buying]]</f>
        <v>1790.2399999999998</v>
      </c>
      <c r="W4311">
        <v>328</v>
      </c>
      <c r="X4311" s="1" t="s">
        <v>1081</v>
      </c>
      <c r="Y4311" s="1" t="s">
        <v>1082</v>
      </c>
      <c r="Z4311" s="1" t="s">
        <v>251</v>
      </c>
      <c r="AA4311" s="1" t="s">
        <v>252</v>
      </c>
      <c r="AB4311" s="1" t="s">
        <v>56</v>
      </c>
      <c r="AC4311" s="1" t="s">
        <v>252</v>
      </c>
      <c r="AD4311">
        <v>90433</v>
      </c>
      <c r="AE4311">
        <v>44648</v>
      </c>
    </row>
    <row r="4312" spans="1:31" x14ac:dyDescent="0.3">
      <c r="A4312" s="1" t="s">
        <v>5146</v>
      </c>
      <c r="B4312" s="1" t="s">
        <v>42</v>
      </c>
      <c r="C4312" s="1" t="s">
        <v>77</v>
      </c>
      <c r="D4312" s="2">
        <v>43700</v>
      </c>
      <c r="E4312" s="2">
        <v>43764</v>
      </c>
      <c r="F4312" s="2" t="str">
        <f>TEXT(Sales[[#This Row],[OrderDate]],"dd")</f>
        <v>26</v>
      </c>
      <c r="G4312" s="2">
        <v>43783</v>
      </c>
      <c r="H4312" s="2">
        <v>43791</v>
      </c>
      <c r="I4312" s="1" t="s">
        <v>32</v>
      </c>
      <c r="J4312">
        <v>23</v>
      </c>
      <c r="K4312" s="1" t="s">
        <v>171</v>
      </c>
      <c r="L4312">
        <v>29</v>
      </c>
      <c r="M4312" s="1" t="s">
        <v>429</v>
      </c>
      <c r="N4312">
        <v>35</v>
      </c>
      <c r="O4312" s="1" t="s">
        <v>184</v>
      </c>
      <c r="P4312">
        <v>8</v>
      </c>
      <c r="Q4312">
        <v>0.05</v>
      </c>
      <c r="R4312">
        <v>194.3</v>
      </c>
      <c r="S4312">
        <v>102.97900000000001</v>
      </c>
      <c r="T4312">
        <v>823.83200000000011</v>
      </c>
      <c r="U4312">
        <v>1476.68</v>
      </c>
      <c r="V4312">
        <f>Sales[[#This Row],[Total Revenue]]-Sales[[#This Row],[Total Buying]]</f>
        <v>652.84799999999996</v>
      </c>
      <c r="W4312">
        <v>185</v>
      </c>
      <c r="X4312" s="1" t="s">
        <v>621</v>
      </c>
      <c r="Y4312" s="1" t="s">
        <v>622</v>
      </c>
      <c r="Z4312" s="1" t="s">
        <v>369</v>
      </c>
      <c r="AA4312" s="1" t="s">
        <v>370</v>
      </c>
      <c r="AB4312" s="1" t="s">
        <v>147</v>
      </c>
      <c r="AC4312" s="1" t="s">
        <v>370</v>
      </c>
      <c r="AD4312">
        <v>316037</v>
      </c>
      <c r="AE4312">
        <v>51682</v>
      </c>
    </row>
    <row r="4313" spans="1:31" x14ac:dyDescent="0.3">
      <c r="A4313" s="1" t="s">
        <v>5147</v>
      </c>
      <c r="B4313" s="1" t="s">
        <v>30</v>
      </c>
      <c r="C4313" s="1" t="s">
        <v>62</v>
      </c>
      <c r="D4313" s="2">
        <v>43600</v>
      </c>
      <c r="E4313" s="2">
        <v>43764</v>
      </c>
      <c r="F4313" s="2" t="str">
        <f>TEXT(Sales[[#This Row],[OrderDate]],"dd")</f>
        <v>26</v>
      </c>
      <c r="G4313" s="2">
        <v>43786</v>
      </c>
      <c r="H4313" s="2">
        <v>43792</v>
      </c>
      <c r="I4313" s="1" t="s">
        <v>32</v>
      </c>
      <c r="J4313">
        <v>3</v>
      </c>
      <c r="K4313" s="1" t="s">
        <v>154</v>
      </c>
      <c r="L4313">
        <v>50</v>
      </c>
      <c r="M4313" s="1" t="s">
        <v>427</v>
      </c>
      <c r="N4313">
        <v>32</v>
      </c>
      <c r="O4313" s="1" t="s">
        <v>107</v>
      </c>
      <c r="P4313">
        <v>2</v>
      </c>
      <c r="Q4313">
        <v>7.4999999999999997E-2</v>
      </c>
      <c r="R4313">
        <v>1065.3</v>
      </c>
      <c r="S4313">
        <v>607.22099999999989</v>
      </c>
      <c r="T4313">
        <v>1214.4419999999998</v>
      </c>
      <c r="U4313">
        <v>1970.8049999999998</v>
      </c>
      <c r="V4313">
        <f>Sales[[#This Row],[Total Revenue]]-Sales[[#This Row],[Total Buying]]</f>
        <v>756.36300000000006</v>
      </c>
      <c r="W4313">
        <v>284</v>
      </c>
      <c r="X4313" s="1" t="s">
        <v>1309</v>
      </c>
      <c r="Y4313" s="1" t="s">
        <v>1310</v>
      </c>
      <c r="Z4313" s="1" t="s">
        <v>211</v>
      </c>
      <c r="AA4313" s="1" t="s">
        <v>212</v>
      </c>
      <c r="AB4313" s="1" t="s">
        <v>56</v>
      </c>
      <c r="AC4313" s="1" t="s">
        <v>212</v>
      </c>
      <c r="AD4313">
        <v>37246</v>
      </c>
      <c r="AE4313">
        <v>67131</v>
      </c>
    </row>
    <row r="4314" spans="1:31" x14ac:dyDescent="0.3">
      <c r="A4314" s="1" t="s">
        <v>5148</v>
      </c>
      <c r="B4314" s="1" t="s">
        <v>47</v>
      </c>
      <c r="C4314" s="1" t="s">
        <v>77</v>
      </c>
      <c r="D4314" s="2">
        <v>43600</v>
      </c>
      <c r="E4314" s="2">
        <v>43764</v>
      </c>
      <c r="F4314" s="2" t="str">
        <f>TEXT(Sales[[#This Row],[OrderDate]],"dd")</f>
        <v>26</v>
      </c>
      <c r="G4314" s="2">
        <v>43792</v>
      </c>
      <c r="H4314" s="2">
        <v>43800</v>
      </c>
      <c r="I4314" s="1" t="s">
        <v>32</v>
      </c>
      <c r="J4314">
        <v>18</v>
      </c>
      <c r="K4314" s="1" t="s">
        <v>49</v>
      </c>
      <c r="L4314">
        <v>24</v>
      </c>
      <c r="M4314" s="1" t="s">
        <v>138</v>
      </c>
      <c r="N4314">
        <v>6</v>
      </c>
      <c r="O4314" s="1" t="s">
        <v>274</v>
      </c>
      <c r="P4314">
        <v>2</v>
      </c>
      <c r="Q4314">
        <v>7.4999999999999997E-2</v>
      </c>
      <c r="R4314">
        <v>670</v>
      </c>
      <c r="S4314">
        <v>301.5</v>
      </c>
      <c r="T4314">
        <v>603</v>
      </c>
      <c r="U4314">
        <v>1239.5</v>
      </c>
      <c r="V4314">
        <f>Sales[[#This Row],[Total Revenue]]-Sales[[#This Row],[Total Buying]]</f>
        <v>636.5</v>
      </c>
      <c r="W4314">
        <v>129</v>
      </c>
      <c r="X4314" s="1" t="s">
        <v>1427</v>
      </c>
      <c r="Y4314" s="1" t="s">
        <v>294</v>
      </c>
      <c r="Z4314" s="1" t="s">
        <v>306</v>
      </c>
      <c r="AA4314" s="1" t="s">
        <v>307</v>
      </c>
      <c r="AB4314" s="1" t="s">
        <v>56</v>
      </c>
      <c r="AC4314" s="1" t="s">
        <v>307</v>
      </c>
      <c r="AD4314">
        <v>105359</v>
      </c>
      <c r="AE4314">
        <v>42318</v>
      </c>
    </row>
    <row r="4315" spans="1:31" x14ac:dyDescent="0.3">
      <c r="A4315" s="1" t="s">
        <v>5149</v>
      </c>
      <c r="B4315" s="1" t="s">
        <v>47</v>
      </c>
      <c r="C4315" s="1" t="s">
        <v>77</v>
      </c>
      <c r="D4315" s="2">
        <v>43700</v>
      </c>
      <c r="E4315" s="2">
        <v>43764</v>
      </c>
      <c r="F4315" s="2" t="str">
        <f>TEXT(Sales[[#This Row],[OrderDate]],"dd")</f>
        <v>26</v>
      </c>
      <c r="G4315" s="2">
        <v>43791</v>
      </c>
      <c r="H4315" s="2">
        <v>43793</v>
      </c>
      <c r="I4315" s="1" t="s">
        <v>32</v>
      </c>
      <c r="J4315">
        <v>20</v>
      </c>
      <c r="K4315" s="1" t="s">
        <v>225</v>
      </c>
      <c r="L4315">
        <v>19</v>
      </c>
      <c r="M4315" s="1" t="s">
        <v>346</v>
      </c>
      <c r="N4315">
        <v>6</v>
      </c>
      <c r="O4315" s="1" t="s">
        <v>274</v>
      </c>
      <c r="P4315">
        <v>7</v>
      </c>
      <c r="Q4315">
        <v>0.05</v>
      </c>
      <c r="R4315">
        <v>958.1</v>
      </c>
      <c r="S4315">
        <v>450.30699999999996</v>
      </c>
      <c r="T4315">
        <v>3152.1489999999999</v>
      </c>
      <c r="U4315">
        <v>6371.3650000000007</v>
      </c>
      <c r="V4315">
        <f>Sales[[#This Row],[Total Revenue]]-Sales[[#This Row],[Total Buying]]</f>
        <v>3219.2160000000008</v>
      </c>
      <c r="W4315">
        <v>147</v>
      </c>
      <c r="X4315" s="1" t="s">
        <v>782</v>
      </c>
      <c r="Y4315" s="1" t="s">
        <v>783</v>
      </c>
      <c r="Z4315" s="1" t="s">
        <v>465</v>
      </c>
      <c r="AA4315" s="1" t="s">
        <v>466</v>
      </c>
      <c r="AB4315" s="1" t="s">
        <v>147</v>
      </c>
      <c r="AC4315" s="1" t="s">
        <v>466</v>
      </c>
      <c r="AD4315">
        <v>53328</v>
      </c>
      <c r="AE4315">
        <v>53581</v>
      </c>
    </row>
    <row r="4316" spans="1:31" x14ac:dyDescent="0.3">
      <c r="A4316" s="1" t="s">
        <v>5150</v>
      </c>
      <c r="B4316" s="1" t="s">
        <v>30</v>
      </c>
      <c r="C4316" s="1" t="s">
        <v>48</v>
      </c>
      <c r="D4316" s="2">
        <v>43700</v>
      </c>
      <c r="E4316" s="2">
        <v>43764</v>
      </c>
      <c r="F4316" s="2" t="str">
        <f>TEXT(Sales[[#This Row],[OrderDate]],"dd")</f>
        <v>26</v>
      </c>
      <c r="G4316" s="2">
        <v>43786</v>
      </c>
      <c r="H4316" s="2">
        <v>43791</v>
      </c>
      <c r="I4316" s="1" t="s">
        <v>32</v>
      </c>
      <c r="J4316">
        <v>11</v>
      </c>
      <c r="K4316" s="1" t="s">
        <v>125</v>
      </c>
      <c r="L4316">
        <v>20</v>
      </c>
      <c r="M4316" s="1" t="s">
        <v>59</v>
      </c>
      <c r="N4316">
        <v>23</v>
      </c>
      <c r="O4316" s="1" t="s">
        <v>103</v>
      </c>
      <c r="P4316">
        <v>7</v>
      </c>
      <c r="Q4316">
        <v>7.4999999999999997E-2</v>
      </c>
      <c r="R4316">
        <v>1078.7</v>
      </c>
      <c r="S4316">
        <v>819.81200000000001</v>
      </c>
      <c r="T4316">
        <v>5738.6840000000002</v>
      </c>
      <c r="U4316">
        <v>6984.5825000000004</v>
      </c>
      <c r="V4316">
        <f>Sales[[#This Row],[Total Revenue]]-Sales[[#This Row],[Total Buying]]</f>
        <v>1245.8985000000002</v>
      </c>
      <c r="W4316">
        <v>31</v>
      </c>
      <c r="X4316" s="1" t="s">
        <v>330</v>
      </c>
      <c r="Y4316" s="1" t="s">
        <v>331</v>
      </c>
      <c r="Z4316" s="1" t="s">
        <v>158</v>
      </c>
      <c r="AA4316" s="1" t="s">
        <v>159</v>
      </c>
      <c r="AB4316" s="1" t="s">
        <v>116</v>
      </c>
      <c r="AC4316" s="1" t="s">
        <v>159</v>
      </c>
      <c r="AD4316">
        <v>49316</v>
      </c>
      <c r="AE4316">
        <v>79487</v>
      </c>
    </row>
    <row r="4317" spans="1:31" x14ac:dyDescent="0.3">
      <c r="A4317" s="1" t="s">
        <v>5151</v>
      </c>
      <c r="B4317" s="1" t="s">
        <v>42</v>
      </c>
      <c r="C4317" s="1" t="s">
        <v>239</v>
      </c>
      <c r="D4317" s="2">
        <v>43700</v>
      </c>
      <c r="E4317" s="2">
        <v>43764</v>
      </c>
      <c r="F4317" s="2" t="str">
        <f>TEXT(Sales[[#This Row],[OrderDate]],"dd")</f>
        <v>26</v>
      </c>
      <c r="G4317" s="2">
        <v>43792</v>
      </c>
      <c r="H4317" s="2">
        <v>43802</v>
      </c>
      <c r="I4317" s="1" t="s">
        <v>32</v>
      </c>
      <c r="J4317">
        <v>21</v>
      </c>
      <c r="K4317" s="1" t="s">
        <v>43</v>
      </c>
      <c r="L4317">
        <v>3</v>
      </c>
      <c r="M4317" s="1" t="s">
        <v>175</v>
      </c>
      <c r="N4317">
        <v>46</v>
      </c>
      <c r="O4317" s="1" t="s">
        <v>150</v>
      </c>
      <c r="P4317">
        <v>8</v>
      </c>
      <c r="Q4317">
        <v>0.05</v>
      </c>
      <c r="R4317">
        <v>187.6</v>
      </c>
      <c r="S4317">
        <v>103.18</v>
      </c>
      <c r="T4317">
        <v>825.44</v>
      </c>
      <c r="U4317">
        <v>1425.76</v>
      </c>
      <c r="V4317">
        <f>Sales[[#This Row],[Total Revenue]]-Sales[[#This Row],[Total Buying]]</f>
        <v>600.31999999999994</v>
      </c>
      <c r="W4317">
        <v>361</v>
      </c>
      <c r="X4317" s="1" t="s">
        <v>1511</v>
      </c>
      <c r="Y4317" s="1" t="s">
        <v>404</v>
      </c>
      <c r="Z4317" s="1" t="s">
        <v>405</v>
      </c>
      <c r="AA4317" s="1" t="s">
        <v>406</v>
      </c>
      <c r="AB4317" s="1" t="s">
        <v>116</v>
      </c>
      <c r="AC4317" s="1" t="s">
        <v>406</v>
      </c>
      <c r="AD4317">
        <v>296633</v>
      </c>
      <c r="AE4317">
        <v>70594</v>
      </c>
    </row>
    <row r="4318" spans="1:31" x14ac:dyDescent="0.3">
      <c r="A4318" s="1" t="s">
        <v>5152</v>
      </c>
      <c r="B4318" s="1" t="s">
        <v>42</v>
      </c>
      <c r="C4318" s="1" t="s">
        <v>48</v>
      </c>
      <c r="D4318" s="2">
        <v>43600</v>
      </c>
      <c r="E4318" s="2">
        <v>43764</v>
      </c>
      <c r="F4318" s="2" t="str">
        <f>TEXT(Sales[[#This Row],[OrderDate]],"dd")</f>
        <v>26</v>
      </c>
      <c r="G4318" s="2">
        <v>43783</v>
      </c>
      <c r="H4318" s="2">
        <v>43790</v>
      </c>
      <c r="I4318" s="1" t="s">
        <v>32</v>
      </c>
      <c r="J4318">
        <v>23</v>
      </c>
      <c r="K4318" s="1" t="s">
        <v>171</v>
      </c>
      <c r="L4318">
        <v>7</v>
      </c>
      <c r="M4318" s="1" t="s">
        <v>271</v>
      </c>
      <c r="N4318">
        <v>35</v>
      </c>
      <c r="O4318" s="1" t="s">
        <v>184</v>
      </c>
      <c r="P4318">
        <v>7</v>
      </c>
      <c r="Q4318">
        <v>0.4</v>
      </c>
      <c r="R4318">
        <v>3772.1</v>
      </c>
      <c r="S4318">
        <v>2112.3760000000002</v>
      </c>
      <c r="T4318">
        <v>14786.632000000001</v>
      </c>
      <c r="U4318">
        <v>15842.819999999998</v>
      </c>
      <c r="V4318">
        <f>Sales[[#This Row],[Total Revenue]]-Sales[[#This Row],[Total Buying]]</f>
        <v>1056.1879999999965</v>
      </c>
      <c r="W4318">
        <v>44</v>
      </c>
      <c r="X4318" s="1" t="s">
        <v>418</v>
      </c>
      <c r="Y4318" s="1" t="s">
        <v>294</v>
      </c>
      <c r="Z4318" s="1" t="s">
        <v>158</v>
      </c>
      <c r="AA4318" s="1" t="s">
        <v>159</v>
      </c>
      <c r="AB4318" s="1" t="s">
        <v>116</v>
      </c>
      <c r="AC4318" s="1" t="s">
        <v>159</v>
      </c>
      <c r="AD4318">
        <v>87235</v>
      </c>
      <c r="AE4318">
        <v>92278</v>
      </c>
    </row>
    <row r="4319" spans="1:31" x14ac:dyDescent="0.3">
      <c r="A4319" s="1" t="s">
        <v>5153</v>
      </c>
      <c r="B4319" s="1" t="s">
        <v>30</v>
      </c>
      <c r="C4319" s="1" t="s">
        <v>48</v>
      </c>
      <c r="D4319" s="2">
        <v>43700</v>
      </c>
      <c r="E4319" s="2">
        <v>43764</v>
      </c>
      <c r="F4319" s="2" t="str">
        <f>TEXT(Sales[[#This Row],[OrderDate]],"dd")</f>
        <v>26</v>
      </c>
      <c r="G4319" s="2">
        <v>43786</v>
      </c>
      <c r="H4319" s="2">
        <v>43787</v>
      </c>
      <c r="I4319" s="1" t="s">
        <v>32</v>
      </c>
      <c r="J4319">
        <v>1</v>
      </c>
      <c r="K4319" s="1" t="s">
        <v>78</v>
      </c>
      <c r="L4319">
        <v>8</v>
      </c>
      <c r="M4319" s="1" t="s">
        <v>98</v>
      </c>
      <c r="N4319">
        <v>45</v>
      </c>
      <c r="O4319" s="1" t="s">
        <v>109</v>
      </c>
      <c r="P4319">
        <v>5</v>
      </c>
      <c r="Q4319">
        <v>0.05</v>
      </c>
      <c r="R4319">
        <v>743.7</v>
      </c>
      <c r="S4319">
        <v>468.53100000000001</v>
      </c>
      <c r="T4319">
        <v>2342.6550000000002</v>
      </c>
      <c r="U4319">
        <v>3532.5750000000007</v>
      </c>
      <c r="V4319">
        <f>Sales[[#This Row],[Total Revenue]]-Sales[[#This Row],[Total Buying]]</f>
        <v>1189.9200000000005</v>
      </c>
      <c r="W4319">
        <v>55</v>
      </c>
      <c r="X4319" s="1" t="s">
        <v>460</v>
      </c>
      <c r="Y4319" s="1" t="s">
        <v>461</v>
      </c>
      <c r="Z4319" s="1" t="s">
        <v>158</v>
      </c>
      <c r="AA4319" s="1" t="s">
        <v>159</v>
      </c>
      <c r="AB4319" s="1" t="s">
        <v>116</v>
      </c>
      <c r="AC4319" s="1" t="s">
        <v>159</v>
      </c>
      <c r="AD4319">
        <v>47375</v>
      </c>
      <c r="AE4319">
        <v>54114</v>
      </c>
    </row>
    <row r="4320" spans="1:31" x14ac:dyDescent="0.3">
      <c r="A4320" s="1" t="s">
        <v>5154</v>
      </c>
      <c r="B4320" s="1" t="s">
        <v>30</v>
      </c>
      <c r="C4320" s="1" t="s">
        <v>239</v>
      </c>
      <c r="D4320" s="2">
        <v>43700</v>
      </c>
      <c r="E4320" s="2">
        <v>43764</v>
      </c>
      <c r="F4320" s="2" t="str">
        <f>TEXT(Sales[[#This Row],[OrderDate]],"dd")</f>
        <v>26</v>
      </c>
      <c r="G4320" s="2">
        <v>43788</v>
      </c>
      <c r="H4320" s="2">
        <v>43794</v>
      </c>
      <c r="I4320" s="1" t="s">
        <v>32</v>
      </c>
      <c r="J4320">
        <v>3</v>
      </c>
      <c r="K4320" s="1" t="s">
        <v>154</v>
      </c>
      <c r="L4320">
        <v>48</v>
      </c>
      <c r="M4320" s="1" t="s">
        <v>102</v>
      </c>
      <c r="N4320">
        <v>13</v>
      </c>
      <c r="O4320" s="1" t="s">
        <v>193</v>
      </c>
      <c r="P4320">
        <v>2</v>
      </c>
      <c r="Q4320">
        <v>0.05</v>
      </c>
      <c r="R4320">
        <v>3979.8</v>
      </c>
      <c r="S4320">
        <v>3104.2440000000001</v>
      </c>
      <c r="T4320">
        <v>6208.4880000000003</v>
      </c>
      <c r="U4320">
        <v>7561.6200000000008</v>
      </c>
      <c r="V4320">
        <f>Sales[[#This Row],[Total Revenue]]-Sales[[#This Row],[Total Buying]]</f>
        <v>1353.1320000000005</v>
      </c>
      <c r="W4320">
        <v>340</v>
      </c>
      <c r="X4320" s="1" t="s">
        <v>1323</v>
      </c>
      <c r="Y4320" s="1" t="s">
        <v>1324</v>
      </c>
      <c r="Z4320" s="1" t="s">
        <v>251</v>
      </c>
      <c r="AA4320" s="1" t="s">
        <v>252</v>
      </c>
      <c r="AB4320" s="1" t="s">
        <v>56</v>
      </c>
      <c r="AC4320" s="1" t="s">
        <v>252</v>
      </c>
      <c r="AD4320">
        <v>488645</v>
      </c>
      <c r="AE4320">
        <v>46744</v>
      </c>
    </row>
    <row r="4321" spans="1:31" x14ac:dyDescent="0.3">
      <c r="A4321" s="1" t="s">
        <v>5155</v>
      </c>
      <c r="B4321" s="1" t="s">
        <v>42</v>
      </c>
      <c r="C4321" s="1" t="s">
        <v>77</v>
      </c>
      <c r="D4321" s="2">
        <v>43600</v>
      </c>
      <c r="E4321" s="2">
        <v>43765</v>
      </c>
      <c r="F4321" s="2" t="str">
        <f>TEXT(Sales[[#This Row],[OrderDate]],"dd")</f>
        <v>27</v>
      </c>
      <c r="G4321" s="2">
        <v>43779</v>
      </c>
      <c r="H4321" s="2">
        <v>43787</v>
      </c>
      <c r="I4321" s="1" t="s">
        <v>32</v>
      </c>
      <c r="J4321">
        <v>24</v>
      </c>
      <c r="K4321" s="1" t="s">
        <v>58</v>
      </c>
      <c r="L4321">
        <v>44</v>
      </c>
      <c r="M4321" s="1" t="s">
        <v>445</v>
      </c>
      <c r="N4321">
        <v>8</v>
      </c>
      <c r="O4321" s="1" t="s">
        <v>172</v>
      </c>
      <c r="P4321">
        <v>7</v>
      </c>
      <c r="Q4321">
        <v>0.3</v>
      </c>
      <c r="R4321">
        <v>3966.4</v>
      </c>
      <c r="S4321">
        <v>1824.5440000000001</v>
      </c>
      <c r="T4321">
        <v>12771.808000000001</v>
      </c>
      <c r="U4321">
        <v>19435.36</v>
      </c>
      <c r="V4321">
        <f>Sales[[#This Row],[Total Revenue]]-Sales[[#This Row],[Total Buying]]</f>
        <v>6663.5519999999997</v>
      </c>
      <c r="W4321">
        <v>162</v>
      </c>
      <c r="X4321" s="1" t="s">
        <v>823</v>
      </c>
      <c r="Y4321" s="1" t="s">
        <v>658</v>
      </c>
      <c r="Z4321" s="1" t="s">
        <v>196</v>
      </c>
      <c r="AA4321" s="1" t="s">
        <v>197</v>
      </c>
      <c r="AB4321" s="1" t="s">
        <v>147</v>
      </c>
      <c r="AC4321" s="1" t="s">
        <v>197</v>
      </c>
      <c r="AD4321">
        <v>45377</v>
      </c>
      <c r="AE4321">
        <v>86610</v>
      </c>
    </row>
    <row r="4322" spans="1:31" x14ac:dyDescent="0.3">
      <c r="A4322" s="1" t="s">
        <v>5156</v>
      </c>
      <c r="B4322" s="1" t="s">
        <v>100</v>
      </c>
      <c r="C4322" s="1" t="s">
        <v>48</v>
      </c>
      <c r="D4322" s="2">
        <v>43700</v>
      </c>
      <c r="E4322" s="2">
        <v>43765</v>
      </c>
      <c r="F4322" s="2" t="str">
        <f>TEXT(Sales[[#This Row],[OrderDate]],"dd")</f>
        <v>27</v>
      </c>
      <c r="G4322" s="2">
        <v>43783</v>
      </c>
      <c r="H4322" s="2">
        <v>43787</v>
      </c>
      <c r="I4322" s="1" t="s">
        <v>32</v>
      </c>
      <c r="J4322">
        <v>28</v>
      </c>
      <c r="K4322" s="1" t="s">
        <v>101</v>
      </c>
      <c r="L4322">
        <v>13</v>
      </c>
      <c r="M4322" s="1" t="s">
        <v>118</v>
      </c>
      <c r="N4322">
        <v>39</v>
      </c>
      <c r="O4322" s="1" t="s">
        <v>288</v>
      </c>
      <c r="P4322">
        <v>6</v>
      </c>
      <c r="Q4322">
        <v>7.4999999999999997E-2</v>
      </c>
      <c r="R4322">
        <v>227.8</v>
      </c>
      <c r="S4322">
        <v>113.9</v>
      </c>
      <c r="T4322">
        <v>683.40000000000009</v>
      </c>
      <c r="U4322">
        <v>1264.29</v>
      </c>
      <c r="V4322">
        <f>Sales[[#This Row],[Total Revenue]]-Sales[[#This Row],[Total Buying]]</f>
        <v>580.88999999999987</v>
      </c>
      <c r="W4322">
        <v>13</v>
      </c>
      <c r="X4322" s="1" t="s">
        <v>1925</v>
      </c>
      <c r="Y4322" s="1" t="s">
        <v>113</v>
      </c>
      <c r="Z4322" s="1" t="s">
        <v>114</v>
      </c>
      <c r="AA4322" s="1" t="s">
        <v>115</v>
      </c>
      <c r="AB4322" s="1" t="s">
        <v>116</v>
      </c>
      <c r="AC4322" s="1" t="s">
        <v>115</v>
      </c>
      <c r="AD4322">
        <v>45054</v>
      </c>
      <c r="AE4322">
        <v>59916</v>
      </c>
    </row>
    <row r="4323" spans="1:31" x14ac:dyDescent="0.3">
      <c r="A4323" s="1" t="s">
        <v>5157</v>
      </c>
      <c r="B4323" s="1" t="s">
        <v>30</v>
      </c>
      <c r="C4323" s="1" t="s">
        <v>62</v>
      </c>
      <c r="D4323" s="2">
        <v>43600</v>
      </c>
      <c r="E4323" s="2">
        <v>43765</v>
      </c>
      <c r="F4323" s="2" t="str">
        <f>TEXT(Sales[[#This Row],[OrderDate]],"dd")</f>
        <v>27</v>
      </c>
      <c r="G4323" s="2">
        <v>43770</v>
      </c>
      <c r="H4323" s="2">
        <v>43778</v>
      </c>
      <c r="I4323" s="1" t="s">
        <v>32</v>
      </c>
      <c r="J4323">
        <v>2</v>
      </c>
      <c r="K4323" s="1" t="s">
        <v>142</v>
      </c>
      <c r="L4323">
        <v>8</v>
      </c>
      <c r="M4323" s="1" t="s">
        <v>98</v>
      </c>
      <c r="N4323">
        <v>46</v>
      </c>
      <c r="O4323" s="1" t="s">
        <v>150</v>
      </c>
      <c r="P4323">
        <v>8</v>
      </c>
      <c r="Q4323">
        <v>0.3</v>
      </c>
      <c r="R4323">
        <v>5822.3</v>
      </c>
      <c r="S4323">
        <v>2736.4809999999998</v>
      </c>
      <c r="T4323">
        <v>21891.847999999998</v>
      </c>
      <c r="U4323">
        <v>32604.880000000001</v>
      </c>
      <c r="V4323">
        <f>Sales[[#This Row],[Total Revenue]]-Sales[[#This Row],[Total Buying]]</f>
        <v>10713.032000000003</v>
      </c>
      <c r="W4323">
        <v>284</v>
      </c>
      <c r="X4323" s="1" t="s">
        <v>1309</v>
      </c>
      <c r="Y4323" s="1" t="s">
        <v>1310</v>
      </c>
      <c r="Z4323" s="1" t="s">
        <v>211</v>
      </c>
      <c r="AA4323" s="1" t="s">
        <v>212</v>
      </c>
      <c r="AB4323" s="1" t="s">
        <v>56</v>
      </c>
      <c r="AC4323" s="1" t="s">
        <v>212</v>
      </c>
      <c r="AD4323">
        <v>37246</v>
      </c>
      <c r="AE4323">
        <v>67131</v>
      </c>
    </row>
    <row r="4324" spans="1:31" x14ac:dyDescent="0.3">
      <c r="A4324" s="1" t="s">
        <v>5158</v>
      </c>
      <c r="B4324" s="1" t="s">
        <v>30</v>
      </c>
      <c r="C4324" s="1" t="s">
        <v>424</v>
      </c>
      <c r="D4324" s="2">
        <v>43700</v>
      </c>
      <c r="E4324" s="2">
        <v>43765</v>
      </c>
      <c r="F4324" s="2" t="str">
        <f>TEXT(Sales[[#This Row],[OrderDate]],"dd")</f>
        <v>27</v>
      </c>
      <c r="G4324" s="2">
        <v>43779</v>
      </c>
      <c r="H4324" s="2">
        <v>43781</v>
      </c>
      <c r="I4324" s="1" t="s">
        <v>32</v>
      </c>
      <c r="J4324">
        <v>9</v>
      </c>
      <c r="K4324" s="1" t="s">
        <v>214</v>
      </c>
      <c r="L4324">
        <v>2</v>
      </c>
      <c r="M4324" s="1" t="s">
        <v>248</v>
      </c>
      <c r="N4324">
        <v>29</v>
      </c>
      <c r="O4324" s="1" t="s">
        <v>360</v>
      </c>
      <c r="P4324">
        <v>1</v>
      </c>
      <c r="Q4324">
        <v>0.2</v>
      </c>
      <c r="R4324">
        <v>1192.6000000000001</v>
      </c>
      <c r="S4324">
        <v>596.30000000000007</v>
      </c>
      <c r="T4324">
        <v>596.30000000000007</v>
      </c>
      <c r="U4324">
        <v>954.08000000000015</v>
      </c>
      <c r="V4324">
        <f>Sales[[#This Row],[Total Revenue]]-Sales[[#This Row],[Total Buying]]</f>
        <v>357.78000000000009</v>
      </c>
      <c r="W4324">
        <v>69</v>
      </c>
      <c r="X4324" s="1" t="s">
        <v>522</v>
      </c>
      <c r="Y4324" s="1" t="s">
        <v>523</v>
      </c>
      <c r="Z4324" s="1" t="s">
        <v>158</v>
      </c>
      <c r="AA4324" s="1" t="s">
        <v>159</v>
      </c>
      <c r="AB4324" s="1" t="s">
        <v>116</v>
      </c>
      <c r="AC4324" s="1" t="s">
        <v>159</v>
      </c>
      <c r="AD4324">
        <v>41029</v>
      </c>
      <c r="AE4324">
        <v>66995</v>
      </c>
    </row>
    <row r="4325" spans="1:31" x14ac:dyDescent="0.3">
      <c r="A4325" s="1" t="s">
        <v>5159</v>
      </c>
      <c r="B4325" s="1" t="s">
        <v>30</v>
      </c>
      <c r="C4325" s="1" t="s">
        <v>77</v>
      </c>
      <c r="D4325" s="2">
        <v>43700</v>
      </c>
      <c r="E4325" s="2">
        <v>43765</v>
      </c>
      <c r="F4325" s="2" t="str">
        <f>TEXT(Sales[[#This Row],[OrderDate]],"dd")</f>
        <v>27</v>
      </c>
      <c r="G4325" s="2">
        <v>43790</v>
      </c>
      <c r="H4325" s="2">
        <v>43798</v>
      </c>
      <c r="I4325" s="1" t="s">
        <v>32</v>
      </c>
      <c r="J4325">
        <v>11</v>
      </c>
      <c r="K4325" s="1" t="s">
        <v>125</v>
      </c>
      <c r="L4325">
        <v>29</v>
      </c>
      <c r="M4325" s="1" t="s">
        <v>429</v>
      </c>
      <c r="N4325">
        <v>8</v>
      </c>
      <c r="O4325" s="1" t="s">
        <v>172</v>
      </c>
      <c r="P4325">
        <v>8</v>
      </c>
      <c r="Q4325">
        <v>0.05</v>
      </c>
      <c r="R4325">
        <v>1762.1000000000001</v>
      </c>
      <c r="S4325">
        <v>775.32400000000007</v>
      </c>
      <c r="T4325">
        <v>6202.5920000000006</v>
      </c>
      <c r="U4325">
        <v>13391.960000000001</v>
      </c>
      <c r="V4325">
        <f>Sales[[#This Row],[Total Revenue]]-Sales[[#This Row],[Total Buying]]</f>
        <v>7189.3680000000004</v>
      </c>
      <c r="W4325">
        <v>180</v>
      </c>
      <c r="X4325" s="1" t="s">
        <v>657</v>
      </c>
      <c r="Y4325" s="1" t="s">
        <v>658</v>
      </c>
      <c r="Z4325" s="1" t="s">
        <v>196</v>
      </c>
      <c r="AA4325" s="1" t="s">
        <v>197</v>
      </c>
      <c r="AB4325" s="1" t="s">
        <v>147</v>
      </c>
      <c r="AC4325" s="1" t="s">
        <v>197</v>
      </c>
      <c r="AD4325">
        <v>47997</v>
      </c>
      <c r="AE4325">
        <v>76285</v>
      </c>
    </row>
    <row r="4326" spans="1:31" x14ac:dyDescent="0.3">
      <c r="A4326" s="1" t="s">
        <v>5160</v>
      </c>
      <c r="B4326" s="1" t="s">
        <v>30</v>
      </c>
      <c r="C4326" s="1" t="s">
        <v>31</v>
      </c>
      <c r="D4326" s="2">
        <v>43700</v>
      </c>
      <c r="E4326" s="2">
        <v>43765</v>
      </c>
      <c r="F4326" s="2" t="str">
        <f>TEXT(Sales[[#This Row],[OrderDate]],"dd")</f>
        <v>27</v>
      </c>
      <c r="G4326" s="2">
        <v>43783</v>
      </c>
      <c r="H4326" s="2">
        <v>43790</v>
      </c>
      <c r="I4326" s="1" t="s">
        <v>32</v>
      </c>
      <c r="J4326">
        <v>6</v>
      </c>
      <c r="K4326" s="1" t="s">
        <v>33</v>
      </c>
      <c r="L4326">
        <v>34</v>
      </c>
      <c r="M4326" s="1" t="s">
        <v>378</v>
      </c>
      <c r="N4326">
        <v>44</v>
      </c>
      <c r="O4326" s="1" t="s">
        <v>206</v>
      </c>
      <c r="P4326">
        <v>5</v>
      </c>
      <c r="Q4326">
        <v>0.05</v>
      </c>
      <c r="R4326">
        <v>904.5</v>
      </c>
      <c r="S4326">
        <v>470.34000000000003</v>
      </c>
      <c r="T4326">
        <v>2351.7000000000003</v>
      </c>
      <c r="U4326">
        <v>4296.375</v>
      </c>
      <c r="V4326">
        <f>Sales[[#This Row],[Total Revenue]]-Sales[[#This Row],[Total Buying]]</f>
        <v>1944.6749999999997</v>
      </c>
      <c r="W4326">
        <v>236</v>
      </c>
      <c r="X4326" s="1" t="s">
        <v>922</v>
      </c>
      <c r="Y4326" s="1" t="s">
        <v>923</v>
      </c>
      <c r="Z4326" s="1" t="s">
        <v>316</v>
      </c>
      <c r="AA4326" s="1" t="s">
        <v>317</v>
      </c>
      <c r="AB4326" s="1" t="s">
        <v>56</v>
      </c>
      <c r="AC4326" s="1" t="s">
        <v>317</v>
      </c>
      <c r="AD4326">
        <v>48425</v>
      </c>
      <c r="AE4326">
        <v>42128</v>
      </c>
    </row>
    <row r="4327" spans="1:31" x14ac:dyDescent="0.3">
      <c r="A4327" s="1" t="s">
        <v>5161</v>
      </c>
      <c r="B4327" s="1" t="s">
        <v>30</v>
      </c>
      <c r="C4327" s="1" t="s">
        <v>239</v>
      </c>
      <c r="D4327" s="2">
        <v>43700</v>
      </c>
      <c r="E4327" s="2">
        <v>43765</v>
      </c>
      <c r="F4327" s="2" t="str">
        <f>TEXT(Sales[[#This Row],[OrderDate]],"dd")</f>
        <v>27</v>
      </c>
      <c r="G4327" s="2">
        <v>43772</v>
      </c>
      <c r="H4327" s="2">
        <v>43782</v>
      </c>
      <c r="I4327" s="1" t="s">
        <v>32</v>
      </c>
      <c r="J4327">
        <v>11</v>
      </c>
      <c r="K4327" s="1" t="s">
        <v>125</v>
      </c>
      <c r="L4327">
        <v>35</v>
      </c>
      <c r="M4327" s="1" t="s">
        <v>161</v>
      </c>
      <c r="N4327">
        <v>29</v>
      </c>
      <c r="O4327" s="1" t="s">
        <v>360</v>
      </c>
      <c r="P4327">
        <v>1</v>
      </c>
      <c r="Q4327">
        <v>7.4999999999999997E-2</v>
      </c>
      <c r="R4327">
        <v>234.5</v>
      </c>
      <c r="S4327">
        <v>159.46</v>
      </c>
      <c r="T4327">
        <v>159.46</v>
      </c>
      <c r="U4327">
        <v>216.91249999999999</v>
      </c>
      <c r="V4327">
        <f>Sales[[#This Row],[Total Revenue]]-Sales[[#This Row],[Total Buying]]</f>
        <v>57.452499999999986</v>
      </c>
      <c r="W4327">
        <v>348</v>
      </c>
      <c r="X4327" s="1" t="s">
        <v>2656</v>
      </c>
      <c r="Y4327" s="1" t="s">
        <v>947</v>
      </c>
      <c r="Z4327" s="1" t="s">
        <v>678</v>
      </c>
      <c r="AA4327" s="1" t="s">
        <v>679</v>
      </c>
      <c r="AB4327" s="1" t="s">
        <v>116</v>
      </c>
      <c r="AC4327" s="1" t="s">
        <v>679</v>
      </c>
      <c r="AD4327">
        <v>36213</v>
      </c>
      <c r="AE4327">
        <v>52534</v>
      </c>
    </row>
    <row r="4328" spans="1:31" x14ac:dyDescent="0.3">
      <c r="A4328" s="1" t="s">
        <v>5162</v>
      </c>
      <c r="B4328" s="1" t="s">
        <v>47</v>
      </c>
      <c r="C4328" s="1" t="s">
        <v>239</v>
      </c>
      <c r="D4328" s="2">
        <v>43700</v>
      </c>
      <c r="E4328" s="2">
        <v>43766</v>
      </c>
      <c r="F4328" s="2" t="str">
        <f>TEXT(Sales[[#This Row],[OrderDate]],"dd")</f>
        <v>28</v>
      </c>
      <c r="G4328" s="2">
        <v>43785</v>
      </c>
      <c r="H4328" s="2">
        <v>43795</v>
      </c>
      <c r="I4328" s="1" t="s">
        <v>32</v>
      </c>
      <c r="J4328">
        <v>19</v>
      </c>
      <c r="K4328" s="1" t="s">
        <v>97</v>
      </c>
      <c r="L4328">
        <v>17</v>
      </c>
      <c r="M4328" s="1" t="s">
        <v>278</v>
      </c>
      <c r="N4328">
        <v>3</v>
      </c>
      <c r="O4328" s="1" t="s">
        <v>167</v>
      </c>
      <c r="P4328">
        <v>5</v>
      </c>
      <c r="Q4328">
        <v>0.05</v>
      </c>
      <c r="R4328">
        <v>2974.8</v>
      </c>
      <c r="S4328">
        <v>1665.8880000000001</v>
      </c>
      <c r="T4328">
        <v>8329.44</v>
      </c>
      <c r="U4328">
        <v>14130.300000000003</v>
      </c>
      <c r="V4328">
        <f>Sales[[#This Row],[Total Revenue]]-Sales[[#This Row],[Total Buying]]</f>
        <v>5800.8600000000024</v>
      </c>
      <c r="W4328">
        <v>338</v>
      </c>
      <c r="X4328" s="1" t="s">
        <v>561</v>
      </c>
      <c r="Y4328" s="1" t="s">
        <v>562</v>
      </c>
      <c r="Z4328" s="1" t="s">
        <v>251</v>
      </c>
      <c r="AA4328" s="1" t="s">
        <v>252</v>
      </c>
      <c r="AB4328" s="1" t="s">
        <v>56</v>
      </c>
      <c r="AC4328" s="1" t="s">
        <v>252</v>
      </c>
      <c r="AD4328">
        <v>35580</v>
      </c>
      <c r="AE4328">
        <v>72412</v>
      </c>
    </row>
    <row r="4329" spans="1:31" x14ac:dyDescent="0.3">
      <c r="A4329" s="1" t="s">
        <v>5163</v>
      </c>
      <c r="B4329" s="1" t="s">
        <v>47</v>
      </c>
      <c r="C4329" s="1" t="s">
        <v>62</v>
      </c>
      <c r="D4329" s="2">
        <v>43700</v>
      </c>
      <c r="E4329" s="2">
        <v>43766</v>
      </c>
      <c r="F4329" s="2" t="str">
        <f>TEXT(Sales[[#This Row],[OrderDate]],"dd")</f>
        <v>28</v>
      </c>
      <c r="G4329" s="2">
        <v>43790</v>
      </c>
      <c r="H4329" s="2">
        <v>43795</v>
      </c>
      <c r="I4329" s="1" t="s">
        <v>32</v>
      </c>
      <c r="J4329">
        <v>13</v>
      </c>
      <c r="K4329" s="1" t="s">
        <v>88</v>
      </c>
      <c r="L4329">
        <v>15</v>
      </c>
      <c r="M4329" s="1" t="s">
        <v>34</v>
      </c>
      <c r="N4329">
        <v>47</v>
      </c>
      <c r="O4329" s="1" t="s">
        <v>254</v>
      </c>
      <c r="P4329">
        <v>4</v>
      </c>
      <c r="Q4329">
        <v>0.05</v>
      </c>
      <c r="R4329">
        <v>1051.9000000000001</v>
      </c>
      <c r="S4329">
        <v>694.25400000000013</v>
      </c>
      <c r="T4329">
        <v>2777.0160000000005</v>
      </c>
      <c r="U4329">
        <v>3997.2200000000003</v>
      </c>
      <c r="V4329">
        <f>Sales[[#This Row],[Total Revenue]]-Sales[[#This Row],[Total Buying]]</f>
        <v>1220.2039999999997</v>
      </c>
      <c r="W4329">
        <v>289</v>
      </c>
      <c r="X4329" s="1" t="s">
        <v>549</v>
      </c>
      <c r="Y4329" s="1" t="s">
        <v>550</v>
      </c>
      <c r="Z4329" s="1" t="s">
        <v>298</v>
      </c>
      <c r="AA4329" s="1" t="s">
        <v>299</v>
      </c>
      <c r="AB4329" s="1" t="s">
        <v>116</v>
      </c>
      <c r="AC4329" s="1" t="s">
        <v>299</v>
      </c>
      <c r="AD4329">
        <v>38773</v>
      </c>
      <c r="AE4329">
        <v>46956</v>
      </c>
    </row>
    <row r="4330" spans="1:31" x14ac:dyDescent="0.3">
      <c r="A4330" s="1" t="s">
        <v>5164</v>
      </c>
      <c r="B4330" s="1" t="s">
        <v>42</v>
      </c>
      <c r="C4330" s="1" t="s">
        <v>77</v>
      </c>
      <c r="D4330" s="2">
        <v>43700</v>
      </c>
      <c r="E4330" s="2">
        <v>43766</v>
      </c>
      <c r="F4330" s="2" t="str">
        <f>TEXT(Sales[[#This Row],[OrderDate]],"dd")</f>
        <v>28</v>
      </c>
      <c r="G4330" s="2">
        <v>43787</v>
      </c>
      <c r="H4330" s="2">
        <v>43793</v>
      </c>
      <c r="I4330" s="1" t="s">
        <v>32</v>
      </c>
      <c r="J4330">
        <v>20</v>
      </c>
      <c r="K4330" s="1" t="s">
        <v>225</v>
      </c>
      <c r="L4330">
        <v>45</v>
      </c>
      <c r="M4330" s="1" t="s">
        <v>639</v>
      </c>
      <c r="N4330">
        <v>14</v>
      </c>
      <c r="O4330" s="1" t="s">
        <v>438</v>
      </c>
      <c r="P4330">
        <v>1</v>
      </c>
      <c r="Q4330">
        <v>0.05</v>
      </c>
      <c r="R4330">
        <v>837.5</v>
      </c>
      <c r="S4330">
        <v>569.5</v>
      </c>
      <c r="T4330">
        <v>569.5</v>
      </c>
      <c r="U4330">
        <v>795.625</v>
      </c>
      <c r="V4330">
        <f>Sales[[#This Row],[Total Revenue]]-Sales[[#This Row],[Total Buying]]</f>
        <v>226.125</v>
      </c>
      <c r="W4330">
        <v>190</v>
      </c>
      <c r="X4330" s="1" t="s">
        <v>348</v>
      </c>
      <c r="Y4330" s="1" t="s">
        <v>368</v>
      </c>
      <c r="Z4330" s="1" t="s">
        <v>369</v>
      </c>
      <c r="AA4330" s="1" t="s">
        <v>370</v>
      </c>
      <c r="AB4330" s="1" t="s">
        <v>147</v>
      </c>
      <c r="AC4330" s="1" t="s">
        <v>370</v>
      </c>
      <c r="AD4330">
        <v>38889</v>
      </c>
      <c r="AE4330">
        <v>41504</v>
      </c>
    </row>
    <row r="4331" spans="1:31" x14ac:dyDescent="0.3">
      <c r="A4331" s="1" t="s">
        <v>5165</v>
      </c>
      <c r="B4331" s="1" t="s">
        <v>47</v>
      </c>
      <c r="C4331" s="1" t="s">
        <v>77</v>
      </c>
      <c r="D4331" s="2">
        <v>43700</v>
      </c>
      <c r="E4331" s="2">
        <v>43766</v>
      </c>
      <c r="F4331" s="2" t="str">
        <f>TEXT(Sales[[#This Row],[OrderDate]],"dd")</f>
        <v>28</v>
      </c>
      <c r="G4331" s="2">
        <v>43782</v>
      </c>
      <c r="H4331" s="2">
        <v>43791</v>
      </c>
      <c r="I4331" s="1" t="s">
        <v>32</v>
      </c>
      <c r="J4331">
        <v>20</v>
      </c>
      <c r="K4331" s="1" t="s">
        <v>225</v>
      </c>
      <c r="L4331">
        <v>3</v>
      </c>
      <c r="M4331" s="1" t="s">
        <v>175</v>
      </c>
      <c r="N4331">
        <v>12</v>
      </c>
      <c r="O4331" s="1" t="s">
        <v>35</v>
      </c>
      <c r="P4331">
        <v>6</v>
      </c>
      <c r="Q4331">
        <v>0.05</v>
      </c>
      <c r="R4331">
        <v>5071.9000000000005</v>
      </c>
      <c r="S4331">
        <v>3246.0160000000005</v>
      </c>
      <c r="T4331">
        <v>19476.096000000005</v>
      </c>
      <c r="U4331">
        <v>28909.83</v>
      </c>
      <c r="V4331">
        <f>Sales[[#This Row],[Total Revenue]]-Sales[[#This Row],[Total Buying]]</f>
        <v>9433.7339999999967</v>
      </c>
      <c r="W4331">
        <v>98</v>
      </c>
      <c r="X4331" s="1" t="s">
        <v>1650</v>
      </c>
      <c r="Y4331" s="1" t="s">
        <v>1039</v>
      </c>
      <c r="Z4331" s="1" t="s">
        <v>400</v>
      </c>
      <c r="AA4331" s="1" t="s">
        <v>401</v>
      </c>
      <c r="AB4331" s="1" t="s">
        <v>116</v>
      </c>
      <c r="AC4331" s="1" t="s">
        <v>401</v>
      </c>
      <c r="AD4331">
        <v>37157</v>
      </c>
      <c r="AE4331">
        <v>108570</v>
      </c>
    </row>
    <row r="4332" spans="1:31" x14ac:dyDescent="0.3">
      <c r="A4332" s="1" t="s">
        <v>5166</v>
      </c>
      <c r="B4332" s="1" t="s">
        <v>47</v>
      </c>
      <c r="C4332" s="1" t="s">
        <v>77</v>
      </c>
      <c r="D4332" s="2">
        <v>43600</v>
      </c>
      <c r="E4332" s="2">
        <v>43766</v>
      </c>
      <c r="F4332" s="2" t="str">
        <f>TEXT(Sales[[#This Row],[OrderDate]],"dd")</f>
        <v>28</v>
      </c>
      <c r="G4332" s="2">
        <v>43791</v>
      </c>
      <c r="H4332" s="2">
        <v>43793</v>
      </c>
      <c r="I4332" s="1" t="s">
        <v>32</v>
      </c>
      <c r="J4332">
        <v>12</v>
      </c>
      <c r="K4332" s="1" t="s">
        <v>208</v>
      </c>
      <c r="L4332">
        <v>24</v>
      </c>
      <c r="M4332" s="1" t="s">
        <v>138</v>
      </c>
      <c r="N4332">
        <v>15</v>
      </c>
      <c r="O4332" s="1" t="s">
        <v>347</v>
      </c>
      <c r="P4332">
        <v>2</v>
      </c>
      <c r="Q4332">
        <v>0.1</v>
      </c>
      <c r="R4332">
        <v>6445.4000000000005</v>
      </c>
      <c r="S4332">
        <v>5414.1360000000004</v>
      </c>
      <c r="T4332">
        <v>10828.272000000001</v>
      </c>
      <c r="U4332">
        <v>11601.720000000001</v>
      </c>
      <c r="V4332">
        <f>Sales[[#This Row],[Total Revenue]]-Sales[[#This Row],[Total Buying]]</f>
        <v>773.44800000000032</v>
      </c>
      <c r="W4332">
        <v>143</v>
      </c>
      <c r="X4332" s="1" t="s">
        <v>774</v>
      </c>
      <c r="Y4332" s="1" t="s">
        <v>775</v>
      </c>
      <c r="Z4332" s="1" t="s">
        <v>457</v>
      </c>
      <c r="AA4332" s="1" t="s">
        <v>458</v>
      </c>
      <c r="AB4332" s="1" t="s">
        <v>56</v>
      </c>
      <c r="AC4332" s="1" t="s">
        <v>458</v>
      </c>
      <c r="AD4332">
        <v>57025</v>
      </c>
      <c r="AE4332">
        <v>36568</v>
      </c>
    </row>
    <row r="4333" spans="1:31" x14ac:dyDescent="0.3">
      <c r="A4333" s="1" t="s">
        <v>5167</v>
      </c>
      <c r="B4333" s="1" t="s">
        <v>30</v>
      </c>
      <c r="C4333" s="1" t="s">
        <v>77</v>
      </c>
      <c r="D4333" s="2">
        <v>43700</v>
      </c>
      <c r="E4333" s="2">
        <v>43766</v>
      </c>
      <c r="F4333" s="2" t="str">
        <f>TEXT(Sales[[#This Row],[OrderDate]],"dd")</f>
        <v>28</v>
      </c>
      <c r="G4333" s="2">
        <v>43774</v>
      </c>
      <c r="H4333" s="2">
        <v>43775</v>
      </c>
      <c r="I4333" s="1" t="s">
        <v>32</v>
      </c>
      <c r="J4333">
        <v>11</v>
      </c>
      <c r="K4333" s="1" t="s">
        <v>125</v>
      </c>
      <c r="L4333">
        <v>26</v>
      </c>
      <c r="M4333" s="1" t="s">
        <v>215</v>
      </c>
      <c r="N4333">
        <v>47</v>
      </c>
      <c r="O4333" s="1" t="s">
        <v>254</v>
      </c>
      <c r="P4333">
        <v>1</v>
      </c>
      <c r="Q4333">
        <v>0.1</v>
      </c>
      <c r="R4333">
        <v>850.9</v>
      </c>
      <c r="S4333">
        <v>646.68399999999997</v>
      </c>
      <c r="T4333">
        <v>646.68399999999997</v>
      </c>
      <c r="U4333">
        <v>765.81</v>
      </c>
      <c r="V4333">
        <f>Sales[[#This Row],[Total Revenue]]-Sales[[#This Row],[Total Buying]]</f>
        <v>119.12599999999998</v>
      </c>
      <c r="W4333">
        <v>126</v>
      </c>
      <c r="X4333" s="1" t="s">
        <v>727</v>
      </c>
      <c r="Y4333" s="1" t="s">
        <v>728</v>
      </c>
      <c r="Z4333" s="1" t="s">
        <v>306</v>
      </c>
      <c r="AA4333" s="1" t="s">
        <v>307</v>
      </c>
      <c r="AB4333" s="1" t="s">
        <v>56</v>
      </c>
      <c r="AC4333" s="1" t="s">
        <v>307</v>
      </c>
      <c r="AD4333">
        <v>157347</v>
      </c>
      <c r="AE4333">
        <v>31051</v>
      </c>
    </row>
    <row r="4334" spans="1:31" x14ac:dyDescent="0.3">
      <c r="A4334" s="1" t="s">
        <v>5168</v>
      </c>
      <c r="B4334" s="1" t="s">
        <v>47</v>
      </c>
      <c r="C4334" s="1" t="s">
        <v>424</v>
      </c>
      <c r="D4334" s="2">
        <v>43600</v>
      </c>
      <c r="E4334" s="2">
        <v>43766</v>
      </c>
      <c r="F4334" s="2" t="str">
        <f>TEXT(Sales[[#This Row],[OrderDate]],"dd")</f>
        <v>28</v>
      </c>
      <c r="G4334" s="2">
        <v>43775</v>
      </c>
      <c r="H4334" s="2">
        <v>43785</v>
      </c>
      <c r="I4334" s="1" t="s">
        <v>32</v>
      </c>
      <c r="J4334">
        <v>18</v>
      </c>
      <c r="K4334" s="1" t="s">
        <v>49</v>
      </c>
      <c r="L4334">
        <v>33</v>
      </c>
      <c r="M4334" s="1" t="s">
        <v>262</v>
      </c>
      <c r="N4334">
        <v>10</v>
      </c>
      <c r="O4334" s="1" t="s">
        <v>162</v>
      </c>
      <c r="P4334">
        <v>8</v>
      </c>
      <c r="Q4334">
        <v>7.4999999999999997E-2</v>
      </c>
      <c r="R4334">
        <v>690.1</v>
      </c>
      <c r="S4334">
        <v>552.08000000000004</v>
      </c>
      <c r="T4334">
        <v>4416.6400000000003</v>
      </c>
      <c r="U4334">
        <v>5106.74</v>
      </c>
      <c r="V4334">
        <f>Sales[[#This Row],[Total Revenue]]-Sales[[#This Row],[Total Buying]]</f>
        <v>690.09999999999945</v>
      </c>
      <c r="W4334">
        <v>76</v>
      </c>
      <c r="X4334" s="1" t="s">
        <v>564</v>
      </c>
      <c r="Y4334" s="1" t="s">
        <v>191</v>
      </c>
      <c r="Z4334" s="1" t="s">
        <v>158</v>
      </c>
      <c r="AA4334" s="1" t="s">
        <v>159</v>
      </c>
      <c r="AB4334" s="1" t="s">
        <v>116</v>
      </c>
      <c r="AC4334" s="1" t="s">
        <v>159</v>
      </c>
      <c r="AD4334">
        <v>59247</v>
      </c>
      <c r="AE4334">
        <v>83554</v>
      </c>
    </row>
    <row r="4335" spans="1:31" x14ac:dyDescent="0.3">
      <c r="A4335" s="1" t="s">
        <v>5169</v>
      </c>
      <c r="B4335" s="1" t="s">
        <v>30</v>
      </c>
      <c r="C4335" s="1" t="s">
        <v>77</v>
      </c>
      <c r="D4335" s="2">
        <v>43600</v>
      </c>
      <c r="E4335" s="2">
        <v>43766</v>
      </c>
      <c r="F4335" s="2" t="str">
        <f>TEXT(Sales[[#This Row],[OrderDate]],"dd")</f>
        <v>28</v>
      </c>
      <c r="G4335" s="2">
        <v>43790</v>
      </c>
      <c r="H4335" s="2">
        <v>43794</v>
      </c>
      <c r="I4335" s="1" t="s">
        <v>32</v>
      </c>
      <c r="J4335">
        <v>7</v>
      </c>
      <c r="K4335" s="1" t="s">
        <v>188</v>
      </c>
      <c r="L4335">
        <v>43</v>
      </c>
      <c r="M4335" s="1" t="s">
        <v>183</v>
      </c>
      <c r="N4335">
        <v>46</v>
      </c>
      <c r="O4335" s="1" t="s">
        <v>150</v>
      </c>
      <c r="P4335">
        <v>4</v>
      </c>
      <c r="Q4335">
        <v>0.3</v>
      </c>
      <c r="R4335">
        <v>167.5</v>
      </c>
      <c r="S4335">
        <v>77.05</v>
      </c>
      <c r="T4335">
        <v>308.2</v>
      </c>
      <c r="U4335">
        <v>469</v>
      </c>
      <c r="V4335">
        <f>Sales[[#This Row],[Total Revenue]]-Sales[[#This Row],[Total Buying]]</f>
        <v>160.80000000000001</v>
      </c>
      <c r="W4335">
        <v>146</v>
      </c>
      <c r="X4335" s="1" t="s">
        <v>777</v>
      </c>
      <c r="Y4335" s="1" t="s">
        <v>778</v>
      </c>
      <c r="Z4335" s="1" t="s">
        <v>779</v>
      </c>
      <c r="AA4335" s="1" t="s">
        <v>780</v>
      </c>
      <c r="AB4335" s="1" t="s">
        <v>116</v>
      </c>
      <c r="AC4335" s="1" t="s">
        <v>780</v>
      </c>
      <c r="AD4335">
        <v>127177</v>
      </c>
      <c r="AE4335">
        <v>61442</v>
      </c>
    </row>
    <row r="4336" spans="1:31" x14ac:dyDescent="0.3">
      <c r="A4336" s="1" t="s">
        <v>5170</v>
      </c>
      <c r="B4336" s="1" t="s">
        <v>30</v>
      </c>
      <c r="C4336" s="1" t="s">
        <v>31</v>
      </c>
      <c r="D4336" s="2">
        <v>43600</v>
      </c>
      <c r="E4336" s="2">
        <v>43766</v>
      </c>
      <c r="F4336" s="2" t="str">
        <f>TEXT(Sales[[#This Row],[OrderDate]],"dd")</f>
        <v>28</v>
      </c>
      <c r="G4336" s="2">
        <v>43770</v>
      </c>
      <c r="H4336" s="2">
        <v>43780</v>
      </c>
      <c r="I4336" s="1" t="s">
        <v>32</v>
      </c>
      <c r="J4336">
        <v>5</v>
      </c>
      <c r="K4336" s="1" t="s">
        <v>182</v>
      </c>
      <c r="L4336">
        <v>9</v>
      </c>
      <c r="M4336" s="1" t="s">
        <v>149</v>
      </c>
      <c r="N4336">
        <v>42</v>
      </c>
      <c r="O4336" s="1" t="s">
        <v>139</v>
      </c>
      <c r="P4336">
        <v>6</v>
      </c>
      <c r="Q4336">
        <v>0.4</v>
      </c>
      <c r="R4336">
        <v>1098.8</v>
      </c>
      <c r="S4336">
        <v>571.37599999999998</v>
      </c>
      <c r="T4336">
        <v>3428.2559999999999</v>
      </c>
      <c r="U4336">
        <v>3955.68</v>
      </c>
      <c r="V4336">
        <f>Sales[[#This Row],[Total Revenue]]-Sales[[#This Row],[Total Buying]]</f>
        <v>527.42399999999998</v>
      </c>
      <c r="W4336">
        <v>245</v>
      </c>
      <c r="X4336" s="1" t="s">
        <v>1176</v>
      </c>
      <c r="Y4336" s="1" t="s">
        <v>1177</v>
      </c>
      <c r="Z4336" s="1" t="s">
        <v>732</v>
      </c>
      <c r="AA4336" s="1" t="s">
        <v>733</v>
      </c>
      <c r="AB4336" s="1" t="s">
        <v>40</v>
      </c>
      <c r="AC4336" s="1" t="s">
        <v>733</v>
      </c>
      <c r="AD4336">
        <v>92675</v>
      </c>
      <c r="AE4336">
        <v>33139</v>
      </c>
    </row>
    <row r="4337" spans="1:31" x14ac:dyDescent="0.3">
      <c r="A4337" s="1" t="s">
        <v>5171</v>
      </c>
      <c r="B4337" s="1" t="s">
        <v>47</v>
      </c>
      <c r="C4337" s="1" t="s">
        <v>62</v>
      </c>
      <c r="D4337" s="2">
        <v>43600</v>
      </c>
      <c r="E4337" s="2">
        <v>43766</v>
      </c>
      <c r="F4337" s="2" t="str">
        <f>TEXT(Sales[[#This Row],[OrderDate]],"dd")</f>
        <v>28</v>
      </c>
      <c r="G4337" s="2">
        <v>43778</v>
      </c>
      <c r="H4337" s="2">
        <v>43784</v>
      </c>
      <c r="I4337" s="1" t="s">
        <v>32</v>
      </c>
      <c r="J4337">
        <v>13</v>
      </c>
      <c r="K4337" s="1" t="s">
        <v>88</v>
      </c>
      <c r="L4337">
        <v>16</v>
      </c>
      <c r="M4337" s="1" t="s">
        <v>155</v>
      </c>
      <c r="N4337">
        <v>12</v>
      </c>
      <c r="O4337" s="1" t="s">
        <v>35</v>
      </c>
      <c r="P4337">
        <v>4</v>
      </c>
      <c r="Q4337">
        <v>0.05</v>
      </c>
      <c r="R4337">
        <v>2532.6</v>
      </c>
      <c r="S4337">
        <v>1950.1019999999999</v>
      </c>
      <c r="T4337">
        <v>7800.4079999999994</v>
      </c>
      <c r="U4337">
        <v>9623.8799999999992</v>
      </c>
      <c r="V4337">
        <f>Sales[[#This Row],[Total Revenue]]-Sales[[#This Row],[Total Buying]]</f>
        <v>1823.4719999999998</v>
      </c>
      <c r="W4337">
        <v>280</v>
      </c>
      <c r="X4337" s="1" t="s">
        <v>151</v>
      </c>
      <c r="Y4337" s="1" t="s">
        <v>152</v>
      </c>
      <c r="Z4337" s="1" t="s">
        <v>145</v>
      </c>
      <c r="AA4337" s="1" t="s">
        <v>146</v>
      </c>
      <c r="AB4337" s="1" t="s">
        <v>147</v>
      </c>
      <c r="AC4337" s="1" t="s">
        <v>146</v>
      </c>
      <c r="AD4337">
        <v>167100</v>
      </c>
      <c r="AE4337">
        <v>26150</v>
      </c>
    </row>
    <row r="4338" spans="1:31" x14ac:dyDescent="0.3">
      <c r="A4338" s="1" t="s">
        <v>5172</v>
      </c>
      <c r="B4338" s="1" t="s">
        <v>47</v>
      </c>
      <c r="C4338" s="1" t="s">
        <v>77</v>
      </c>
      <c r="D4338" s="2">
        <v>43700</v>
      </c>
      <c r="E4338" s="2">
        <v>43767</v>
      </c>
      <c r="F4338" s="2" t="str">
        <f>TEXT(Sales[[#This Row],[OrderDate]],"dd")</f>
        <v>29</v>
      </c>
      <c r="G4338" s="2">
        <v>43786</v>
      </c>
      <c r="H4338" s="2">
        <v>43787</v>
      </c>
      <c r="I4338" s="1" t="s">
        <v>32</v>
      </c>
      <c r="J4338">
        <v>19</v>
      </c>
      <c r="K4338" s="1" t="s">
        <v>97</v>
      </c>
      <c r="L4338">
        <v>37</v>
      </c>
      <c r="M4338" s="1" t="s">
        <v>498</v>
      </c>
      <c r="N4338">
        <v>36</v>
      </c>
      <c r="O4338" s="1" t="s">
        <v>227</v>
      </c>
      <c r="P4338">
        <v>4</v>
      </c>
      <c r="Q4338">
        <v>0.2</v>
      </c>
      <c r="R4338">
        <v>1085.4000000000001</v>
      </c>
      <c r="S4338">
        <v>586.1160000000001</v>
      </c>
      <c r="T4338">
        <v>2344.4640000000004</v>
      </c>
      <c r="U4338">
        <v>3473.28</v>
      </c>
      <c r="V4338">
        <f>Sales[[#This Row],[Total Revenue]]-Sales[[#This Row],[Total Buying]]</f>
        <v>1128.8159999999998</v>
      </c>
      <c r="W4338">
        <v>161</v>
      </c>
      <c r="X4338" s="1" t="s">
        <v>820</v>
      </c>
      <c r="Y4338" s="1" t="s">
        <v>821</v>
      </c>
      <c r="Z4338" s="1" t="s">
        <v>196</v>
      </c>
      <c r="AA4338" s="1" t="s">
        <v>197</v>
      </c>
      <c r="AB4338" s="1" t="s">
        <v>147</v>
      </c>
      <c r="AC4338" s="1" t="s">
        <v>197</v>
      </c>
      <c r="AD4338">
        <v>46895</v>
      </c>
      <c r="AE4338">
        <v>60976</v>
      </c>
    </row>
    <row r="4339" spans="1:31" x14ac:dyDescent="0.3">
      <c r="A4339" s="1" t="s">
        <v>5173</v>
      </c>
      <c r="B4339" s="1" t="s">
        <v>47</v>
      </c>
      <c r="C4339" s="1" t="s">
        <v>77</v>
      </c>
      <c r="D4339" s="2">
        <v>43700</v>
      </c>
      <c r="E4339" s="2">
        <v>43767</v>
      </c>
      <c r="F4339" s="2" t="str">
        <f>TEXT(Sales[[#This Row],[OrderDate]],"dd")</f>
        <v>29</v>
      </c>
      <c r="G4339" s="2">
        <v>43770</v>
      </c>
      <c r="H4339" s="2">
        <v>43771</v>
      </c>
      <c r="I4339" s="1" t="s">
        <v>32</v>
      </c>
      <c r="J4339">
        <v>14</v>
      </c>
      <c r="K4339" s="1" t="s">
        <v>222</v>
      </c>
      <c r="L4339">
        <v>25</v>
      </c>
      <c r="M4339" s="1" t="s">
        <v>454</v>
      </c>
      <c r="N4339">
        <v>34</v>
      </c>
      <c r="O4339" s="1" t="s">
        <v>335</v>
      </c>
      <c r="P4339">
        <v>1</v>
      </c>
      <c r="Q4339">
        <v>7.4999999999999997E-2</v>
      </c>
      <c r="R4339">
        <v>951.4</v>
      </c>
      <c r="S4339">
        <v>704.03599999999994</v>
      </c>
      <c r="T4339">
        <v>704.03599999999994</v>
      </c>
      <c r="U4339">
        <v>880.04499999999996</v>
      </c>
      <c r="V4339">
        <f>Sales[[#This Row],[Total Revenue]]-Sales[[#This Row],[Total Buying]]</f>
        <v>176.00900000000001</v>
      </c>
      <c r="W4339">
        <v>169</v>
      </c>
      <c r="X4339" s="1" t="s">
        <v>531</v>
      </c>
      <c r="Y4339" s="1" t="s">
        <v>532</v>
      </c>
      <c r="Z4339" s="1" t="s">
        <v>196</v>
      </c>
      <c r="AA4339" s="1" t="s">
        <v>197</v>
      </c>
      <c r="AB4339" s="1" t="s">
        <v>147</v>
      </c>
      <c r="AC4339" s="1" t="s">
        <v>197</v>
      </c>
      <c r="AD4339">
        <v>42938</v>
      </c>
      <c r="AE4339">
        <v>77545</v>
      </c>
    </row>
    <row r="4340" spans="1:31" x14ac:dyDescent="0.3">
      <c r="A4340" s="1" t="s">
        <v>5174</v>
      </c>
      <c r="B4340" s="1" t="s">
        <v>47</v>
      </c>
      <c r="C4340" s="1" t="s">
        <v>77</v>
      </c>
      <c r="D4340" s="2">
        <v>43600</v>
      </c>
      <c r="E4340" s="2">
        <v>43767</v>
      </c>
      <c r="F4340" s="2" t="str">
        <f>TEXT(Sales[[#This Row],[OrderDate]],"dd")</f>
        <v>29</v>
      </c>
      <c r="G4340" s="2">
        <v>43776</v>
      </c>
      <c r="H4340" s="2">
        <v>43786</v>
      </c>
      <c r="I4340" s="1" t="s">
        <v>32</v>
      </c>
      <c r="J4340">
        <v>18</v>
      </c>
      <c r="K4340" s="1" t="s">
        <v>49</v>
      </c>
      <c r="L4340">
        <v>40</v>
      </c>
      <c r="M4340" s="1" t="s">
        <v>189</v>
      </c>
      <c r="N4340">
        <v>37</v>
      </c>
      <c r="O4340" s="1" t="s">
        <v>309</v>
      </c>
      <c r="P4340">
        <v>5</v>
      </c>
      <c r="Q4340">
        <v>7.4999999999999997E-2</v>
      </c>
      <c r="R4340">
        <v>2586.2000000000003</v>
      </c>
      <c r="S4340">
        <v>1163.7900000000002</v>
      </c>
      <c r="T4340">
        <v>5818.9500000000007</v>
      </c>
      <c r="U4340">
        <v>11961.175000000001</v>
      </c>
      <c r="V4340">
        <f>Sales[[#This Row],[Total Revenue]]-Sales[[#This Row],[Total Buying]]</f>
        <v>6142.2250000000004</v>
      </c>
      <c r="W4340">
        <v>163</v>
      </c>
      <c r="X4340" s="1" t="s">
        <v>791</v>
      </c>
      <c r="Y4340" s="1" t="s">
        <v>532</v>
      </c>
      <c r="Z4340" s="1" t="s">
        <v>196</v>
      </c>
      <c r="AA4340" s="1" t="s">
        <v>197</v>
      </c>
      <c r="AB4340" s="1" t="s">
        <v>147</v>
      </c>
      <c r="AC4340" s="1" t="s">
        <v>197</v>
      </c>
      <c r="AD4340">
        <v>39769</v>
      </c>
      <c r="AE4340">
        <v>66065</v>
      </c>
    </row>
    <row r="4341" spans="1:31" x14ac:dyDescent="0.3">
      <c r="A4341" s="1" t="s">
        <v>5175</v>
      </c>
      <c r="B4341" s="1" t="s">
        <v>47</v>
      </c>
      <c r="C4341" s="1" t="s">
        <v>62</v>
      </c>
      <c r="D4341" s="2">
        <v>43600</v>
      </c>
      <c r="E4341" s="2">
        <v>43767</v>
      </c>
      <c r="F4341" s="2" t="str">
        <f>TEXT(Sales[[#This Row],[OrderDate]],"dd")</f>
        <v>29</v>
      </c>
      <c r="G4341" s="2">
        <v>43770</v>
      </c>
      <c r="H4341" s="2">
        <v>43780</v>
      </c>
      <c r="I4341" s="1" t="s">
        <v>32</v>
      </c>
      <c r="J4341">
        <v>17</v>
      </c>
      <c r="K4341" s="1" t="s">
        <v>292</v>
      </c>
      <c r="L4341">
        <v>3</v>
      </c>
      <c r="M4341" s="1" t="s">
        <v>175</v>
      </c>
      <c r="N4341">
        <v>15</v>
      </c>
      <c r="O4341" s="1" t="s">
        <v>347</v>
      </c>
      <c r="P4341">
        <v>8</v>
      </c>
      <c r="Q4341">
        <v>0.4</v>
      </c>
      <c r="R4341">
        <v>1708.5</v>
      </c>
      <c r="S4341">
        <v>1161.78</v>
      </c>
      <c r="T4341">
        <v>9294.24</v>
      </c>
      <c r="U4341">
        <v>8200.7999999999993</v>
      </c>
      <c r="V4341">
        <f>Sales[[#This Row],[Total Revenue]]-Sales[[#This Row],[Total Buying]]</f>
        <v>-1093.4400000000005</v>
      </c>
      <c r="W4341">
        <v>288</v>
      </c>
      <c r="X4341" s="1" t="s">
        <v>690</v>
      </c>
      <c r="Y4341" s="1" t="s">
        <v>691</v>
      </c>
      <c r="Z4341" s="1" t="s">
        <v>298</v>
      </c>
      <c r="AA4341" s="1" t="s">
        <v>299</v>
      </c>
      <c r="AB4341" s="1" t="s">
        <v>116</v>
      </c>
      <c r="AC4341" s="1" t="s">
        <v>299</v>
      </c>
      <c r="AD4341">
        <v>66093</v>
      </c>
      <c r="AE4341">
        <v>43101</v>
      </c>
    </row>
    <row r="4342" spans="1:31" x14ac:dyDescent="0.3">
      <c r="A4342" s="1" t="s">
        <v>5176</v>
      </c>
      <c r="B4342" s="1" t="s">
        <v>30</v>
      </c>
      <c r="C4342" s="1" t="s">
        <v>31</v>
      </c>
      <c r="D4342" s="2">
        <v>43700</v>
      </c>
      <c r="E4342" s="2">
        <v>43768</v>
      </c>
      <c r="F4342" s="2" t="str">
        <f>TEXT(Sales[[#This Row],[OrderDate]],"dd")</f>
        <v>30</v>
      </c>
      <c r="G4342" s="2">
        <v>43787</v>
      </c>
      <c r="H4342" s="2">
        <v>43793</v>
      </c>
      <c r="I4342" s="1" t="s">
        <v>32</v>
      </c>
      <c r="J4342">
        <v>2</v>
      </c>
      <c r="K4342" s="1" t="s">
        <v>142</v>
      </c>
      <c r="L4342">
        <v>4</v>
      </c>
      <c r="M4342" s="1" t="s">
        <v>92</v>
      </c>
      <c r="N4342">
        <v>26</v>
      </c>
      <c r="O4342" s="1" t="s">
        <v>45</v>
      </c>
      <c r="P4342">
        <v>3</v>
      </c>
      <c r="Q4342">
        <v>0.15</v>
      </c>
      <c r="R4342">
        <v>1078.7</v>
      </c>
      <c r="S4342">
        <v>506.98899999999998</v>
      </c>
      <c r="T4342">
        <v>1520.9669999999999</v>
      </c>
      <c r="U4342">
        <v>2750.6849999999999</v>
      </c>
      <c r="V4342">
        <f>Sales[[#This Row],[Total Revenue]]-Sales[[#This Row],[Total Buying]]</f>
        <v>1229.7180000000001</v>
      </c>
      <c r="W4342">
        <v>212</v>
      </c>
      <c r="X4342" s="1" t="s">
        <v>229</v>
      </c>
      <c r="Y4342" s="1" t="s">
        <v>230</v>
      </c>
      <c r="Z4342" s="1" t="s">
        <v>231</v>
      </c>
      <c r="AA4342" s="1" t="s">
        <v>232</v>
      </c>
      <c r="AB4342" s="1" t="s">
        <v>56</v>
      </c>
      <c r="AC4342" s="1" t="s">
        <v>232</v>
      </c>
      <c r="AD4342">
        <v>39893</v>
      </c>
      <c r="AE4342">
        <v>100849</v>
      </c>
    </row>
    <row r="4343" spans="1:31" x14ac:dyDescent="0.3">
      <c r="A4343" s="1" t="s">
        <v>5177</v>
      </c>
      <c r="B4343" s="1" t="s">
        <v>30</v>
      </c>
      <c r="C4343" s="1" t="s">
        <v>31</v>
      </c>
      <c r="D4343" s="2">
        <v>43700</v>
      </c>
      <c r="E4343" s="2">
        <v>43768</v>
      </c>
      <c r="F4343" s="2" t="str">
        <f>TEXT(Sales[[#This Row],[OrderDate]],"dd")</f>
        <v>30</v>
      </c>
      <c r="G4343" s="2">
        <v>43794</v>
      </c>
      <c r="H4343" s="2">
        <v>43797</v>
      </c>
      <c r="I4343" s="1" t="s">
        <v>32</v>
      </c>
      <c r="J4343">
        <v>7</v>
      </c>
      <c r="K4343" s="1" t="s">
        <v>188</v>
      </c>
      <c r="L4343">
        <v>50</v>
      </c>
      <c r="M4343" s="1" t="s">
        <v>427</v>
      </c>
      <c r="N4343">
        <v>29</v>
      </c>
      <c r="O4343" s="1" t="s">
        <v>360</v>
      </c>
      <c r="P4343">
        <v>5</v>
      </c>
      <c r="Q4343">
        <v>0.05</v>
      </c>
      <c r="R4343">
        <v>1132.3</v>
      </c>
      <c r="S4343">
        <v>758.64099999999996</v>
      </c>
      <c r="T4343">
        <v>3793.2049999999999</v>
      </c>
      <c r="U4343">
        <v>5378.4249999999993</v>
      </c>
      <c r="V4343">
        <f>Sales[[#This Row],[Total Revenue]]-Sales[[#This Row],[Total Buying]]</f>
        <v>1585.2199999999993</v>
      </c>
      <c r="W4343">
        <v>249</v>
      </c>
      <c r="X4343" s="1" t="s">
        <v>336</v>
      </c>
      <c r="Y4343" s="1" t="s">
        <v>337</v>
      </c>
      <c r="Z4343" s="1" t="s">
        <v>338</v>
      </c>
      <c r="AA4343" s="1" t="s">
        <v>339</v>
      </c>
      <c r="AB4343" s="1" t="s">
        <v>116</v>
      </c>
      <c r="AC4343" s="1" t="s">
        <v>339</v>
      </c>
      <c r="AD4343">
        <v>38925</v>
      </c>
      <c r="AE4343">
        <v>41330</v>
      </c>
    </row>
    <row r="4344" spans="1:31" x14ac:dyDescent="0.3">
      <c r="A4344" s="1" t="s">
        <v>5178</v>
      </c>
      <c r="B4344" s="1" t="s">
        <v>42</v>
      </c>
      <c r="C4344" s="1" t="s">
        <v>48</v>
      </c>
      <c r="D4344" s="2">
        <v>43600</v>
      </c>
      <c r="E4344" s="2">
        <v>43768</v>
      </c>
      <c r="F4344" s="2" t="str">
        <f>TEXT(Sales[[#This Row],[OrderDate]],"dd")</f>
        <v>30</v>
      </c>
      <c r="G4344" s="2">
        <v>43793</v>
      </c>
      <c r="H4344" s="2">
        <v>43794</v>
      </c>
      <c r="I4344" s="1" t="s">
        <v>32</v>
      </c>
      <c r="J4344">
        <v>24</v>
      </c>
      <c r="K4344" s="1" t="s">
        <v>58</v>
      </c>
      <c r="L4344">
        <v>44</v>
      </c>
      <c r="M4344" s="1" t="s">
        <v>445</v>
      </c>
      <c r="N4344">
        <v>26</v>
      </c>
      <c r="O4344" s="1" t="s">
        <v>45</v>
      </c>
      <c r="P4344">
        <v>7</v>
      </c>
      <c r="Q4344">
        <v>0.15</v>
      </c>
      <c r="R4344">
        <v>1983.2</v>
      </c>
      <c r="S4344">
        <v>1269.248</v>
      </c>
      <c r="T4344">
        <v>8884.7360000000008</v>
      </c>
      <c r="U4344">
        <v>11800.04</v>
      </c>
      <c r="V4344">
        <f>Sales[[#This Row],[Total Revenue]]-Sales[[#This Row],[Total Buying]]</f>
        <v>2915.3040000000001</v>
      </c>
      <c r="W4344">
        <v>42</v>
      </c>
      <c r="X4344" s="1" t="s">
        <v>1000</v>
      </c>
      <c r="Y4344" s="1" t="s">
        <v>294</v>
      </c>
      <c r="Z4344" s="1" t="s">
        <v>158</v>
      </c>
      <c r="AA4344" s="1" t="s">
        <v>159</v>
      </c>
      <c r="AB4344" s="1" t="s">
        <v>116</v>
      </c>
      <c r="AC4344" s="1" t="s">
        <v>159</v>
      </c>
      <c r="AD4344">
        <v>74460</v>
      </c>
      <c r="AE4344">
        <v>83252</v>
      </c>
    </row>
    <row r="4345" spans="1:31" x14ac:dyDescent="0.3">
      <c r="A4345" s="1" t="s">
        <v>5179</v>
      </c>
      <c r="B4345" s="1" t="s">
        <v>47</v>
      </c>
      <c r="C4345" s="1" t="s">
        <v>48</v>
      </c>
      <c r="D4345" s="2">
        <v>43600</v>
      </c>
      <c r="E4345" s="2">
        <v>43768</v>
      </c>
      <c r="F4345" s="2" t="str">
        <f>TEXT(Sales[[#This Row],[OrderDate]],"dd")</f>
        <v>30</v>
      </c>
      <c r="G4345" s="2">
        <v>43783</v>
      </c>
      <c r="H4345" s="2">
        <v>43787</v>
      </c>
      <c r="I4345" s="1" t="s">
        <v>32</v>
      </c>
      <c r="J4345">
        <v>19</v>
      </c>
      <c r="K4345" s="1" t="s">
        <v>97</v>
      </c>
      <c r="L4345">
        <v>14</v>
      </c>
      <c r="M4345" s="1" t="s">
        <v>122</v>
      </c>
      <c r="N4345">
        <v>7</v>
      </c>
      <c r="O4345" s="1" t="s">
        <v>260</v>
      </c>
      <c r="P4345">
        <v>6</v>
      </c>
      <c r="Q4345">
        <v>7.4999999999999997E-2</v>
      </c>
      <c r="R4345">
        <v>1051.9000000000001</v>
      </c>
      <c r="S4345">
        <v>746.84900000000005</v>
      </c>
      <c r="T4345">
        <v>4481.0940000000001</v>
      </c>
      <c r="U4345">
        <v>5838.0450000000001</v>
      </c>
      <c r="V4345">
        <f>Sales[[#This Row],[Total Revenue]]-Sales[[#This Row],[Total Buying]]</f>
        <v>1356.951</v>
      </c>
      <c r="W4345">
        <v>10</v>
      </c>
      <c r="X4345" s="1" t="s">
        <v>628</v>
      </c>
      <c r="Y4345" s="1" t="s">
        <v>2424</v>
      </c>
      <c r="Z4345" s="1" t="s">
        <v>114</v>
      </c>
      <c r="AA4345" s="1" t="s">
        <v>115</v>
      </c>
      <c r="AB4345" s="1" t="s">
        <v>116</v>
      </c>
      <c r="AC4345" s="1" t="s">
        <v>115</v>
      </c>
      <c r="AD4345">
        <v>58588</v>
      </c>
      <c r="AE4345">
        <v>65314</v>
      </c>
    </row>
    <row r="4346" spans="1:31" x14ac:dyDescent="0.3">
      <c r="A4346" s="1" t="s">
        <v>5180</v>
      </c>
      <c r="B4346" s="1" t="s">
        <v>100</v>
      </c>
      <c r="C4346" s="1" t="s">
        <v>77</v>
      </c>
      <c r="D4346" s="2">
        <v>43700</v>
      </c>
      <c r="E4346" s="2">
        <v>43768</v>
      </c>
      <c r="F4346" s="2" t="str">
        <f>TEXT(Sales[[#This Row],[OrderDate]],"dd")</f>
        <v>30</v>
      </c>
      <c r="G4346" s="2">
        <v>43786</v>
      </c>
      <c r="H4346" s="2">
        <v>43787</v>
      </c>
      <c r="I4346" s="1" t="s">
        <v>32</v>
      </c>
      <c r="J4346">
        <v>26</v>
      </c>
      <c r="K4346" s="1" t="s">
        <v>247</v>
      </c>
      <c r="L4346">
        <v>6</v>
      </c>
      <c r="M4346" s="1" t="s">
        <v>329</v>
      </c>
      <c r="N4346">
        <v>2</v>
      </c>
      <c r="O4346" s="1" t="s">
        <v>394</v>
      </c>
      <c r="P4346">
        <v>4</v>
      </c>
      <c r="Q4346">
        <v>0.15</v>
      </c>
      <c r="R4346">
        <v>3979.8</v>
      </c>
      <c r="S4346">
        <v>2268.4859999999999</v>
      </c>
      <c r="T4346">
        <v>9073.9439999999995</v>
      </c>
      <c r="U4346">
        <v>13531.32</v>
      </c>
      <c r="V4346">
        <f>Sales[[#This Row],[Total Revenue]]-Sales[[#This Row],[Total Buying]]</f>
        <v>4457.3760000000002</v>
      </c>
      <c r="W4346">
        <v>120</v>
      </c>
      <c r="X4346" s="1" t="s">
        <v>501</v>
      </c>
      <c r="Y4346" s="1" t="s">
        <v>502</v>
      </c>
      <c r="Z4346" s="1" t="s">
        <v>306</v>
      </c>
      <c r="AA4346" s="1" t="s">
        <v>307</v>
      </c>
      <c r="AB4346" s="1" t="s">
        <v>56</v>
      </c>
      <c r="AC4346" s="1" t="s">
        <v>307</v>
      </c>
      <c r="AD4346">
        <v>47968</v>
      </c>
      <c r="AE4346">
        <v>31818</v>
      </c>
    </row>
    <row r="4347" spans="1:31" x14ac:dyDescent="0.3">
      <c r="A4347" s="1" t="s">
        <v>5181</v>
      </c>
      <c r="B4347" s="1" t="s">
        <v>47</v>
      </c>
      <c r="C4347" s="1" t="s">
        <v>77</v>
      </c>
      <c r="D4347" s="2">
        <v>43600</v>
      </c>
      <c r="E4347" s="2">
        <v>43768</v>
      </c>
      <c r="F4347" s="2" t="str">
        <f>TEXT(Sales[[#This Row],[OrderDate]],"dd")</f>
        <v>30</v>
      </c>
      <c r="G4347" s="2">
        <v>43777</v>
      </c>
      <c r="H4347" s="2">
        <v>43778</v>
      </c>
      <c r="I4347" s="1" t="s">
        <v>32</v>
      </c>
      <c r="J4347">
        <v>20</v>
      </c>
      <c r="K4347" s="1" t="s">
        <v>225</v>
      </c>
      <c r="L4347">
        <v>46</v>
      </c>
      <c r="M4347" s="1" t="s">
        <v>203</v>
      </c>
      <c r="N4347">
        <v>21</v>
      </c>
      <c r="O4347" s="1" t="s">
        <v>131</v>
      </c>
      <c r="P4347">
        <v>6</v>
      </c>
      <c r="Q4347">
        <v>0.05</v>
      </c>
      <c r="R4347">
        <v>1708.5</v>
      </c>
      <c r="S4347">
        <v>683.40000000000009</v>
      </c>
      <c r="T4347">
        <v>4100.4000000000005</v>
      </c>
      <c r="U4347">
        <v>9738.4500000000007</v>
      </c>
      <c r="V4347">
        <f>Sales[[#This Row],[Total Revenue]]-Sales[[#This Row],[Total Buying]]</f>
        <v>5638.05</v>
      </c>
      <c r="W4347">
        <v>97</v>
      </c>
      <c r="X4347" s="1" t="s">
        <v>398</v>
      </c>
      <c r="Y4347" s="1" t="s">
        <v>399</v>
      </c>
      <c r="Z4347" s="1" t="s">
        <v>400</v>
      </c>
      <c r="AA4347" s="1" t="s">
        <v>401</v>
      </c>
      <c r="AB4347" s="1" t="s">
        <v>116</v>
      </c>
      <c r="AC4347" s="1" t="s">
        <v>401</v>
      </c>
      <c r="AD4347">
        <v>33774</v>
      </c>
      <c r="AE4347">
        <v>48813</v>
      </c>
    </row>
    <row r="4348" spans="1:31" x14ac:dyDescent="0.3">
      <c r="A4348" s="1" t="s">
        <v>5182</v>
      </c>
      <c r="B4348" s="1" t="s">
        <v>47</v>
      </c>
      <c r="C4348" s="1" t="s">
        <v>48</v>
      </c>
      <c r="D4348" s="2">
        <v>43700</v>
      </c>
      <c r="E4348" s="2">
        <v>43768</v>
      </c>
      <c r="F4348" s="2" t="str">
        <f>TEXT(Sales[[#This Row],[OrderDate]],"dd")</f>
        <v>30</v>
      </c>
      <c r="G4348" s="2">
        <v>43785</v>
      </c>
      <c r="H4348" s="2">
        <v>43788</v>
      </c>
      <c r="I4348" s="1" t="s">
        <v>32</v>
      </c>
      <c r="J4348">
        <v>17</v>
      </c>
      <c r="K4348" s="1" t="s">
        <v>292</v>
      </c>
      <c r="L4348">
        <v>13</v>
      </c>
      <c r="M4348" s="1" t="s">
        <v>118</v>
      </c>
      <c r="N4348">
        <v>22</v>
      </c>
      <c r="O4348" s="1" t="s">
        <v>128</v>
      </c>
      <c r="P4348">
        <v>7</v>
      </c>
      <c r="Q4348">
        <v>0.1</v>
      </c>
      <c r="R4348">
        <v>1005</v>
      </c>
      <c r="S4348">
        <v>623.1</v>
      </c>
      <c r="T4348">
        <v>4361.7</v>
      </c>
      <c r="U4348">
        <v>6331.5</v>
      </c>
      <c r="V4348">
        <f>Sales[[#This Row],[Total Revenue]]-Sales[[#This Row],[Total Buying]]</f>
        <v>1969.8000000000002</v>
      </c>
      <c r="W4348">
        <v>42</v>
      </c>
      <c r="X4348" s="1" t="s">
        <v>1000</v>
      </c>
      <c r="Y4348" s="1" t="s">
        <v>294</v>
      </c>
      <c r="Z4348" s="1" t="s">
        <v>158</v>
      </c>
      <c r="AA4348" s="1" t="s">
        <v>159</v>
      </c>
      <c r="AB4348" s="1" t="s">
        <v>116</v>
      </c>
      <c r="AC4348" s="1" t="s">
        <v>159</v>
      </c>
      <c r="AD4348">
        <v>74460</v>
      </c>
      <c r="AE4348">
        <v>83252</v>
      </c>
    </row>
    <row r="4349" spans="1:31" x14ac:dyDescent="0.3">
      <c r="A4349" s="1" t="s">
        <v>5183</v>
      </c>
      <c r="B4349" s="1" t="s">
        <v>47</v>
      </c>
      <c r="C4349" s="1" t="s">
        <v>48</v>
      </c>
      <c r="D4349" s="2">
        <v>43600</v>
      </c>
      <c r="E4349" s="2">
        <v>43768</v>
      </c>
      <c r="F4349" s="2" t="str">
        <f>TEXT(Sales[[#This Row],[OrderDate]],"dd")</f>
        <v>30</v>
      </c>
      <c r="G4349" s="2">
        <v>43786</v>
      </c>
      <c r="H4349" s="2">
        <v>43792</v>
      </c>
      <c r="I4349" s="1" t="s">
        <v>32</v>
      </c>
      <c r="J4349">
        <v>12</v>
      </c>
      <c r="K4349" s="1" t="s">
        <v>208</v>
      </c>
      <c r="L4349">
        <v>44</v>
      </c>
      <c r="M4349" s="1" t="s">
        <v>445</v>
      </c>
      <c r="N4349">
        <v>16</v>
      </c>
      <c r="O4349" s="1" t="s">
        <v>93</v>
      </c>
      <c r="P4349">
        <v>8</v>
      </c>
      <c r="Q4349">
        <v>7.4999999999999997E-2</v>
      </c>
      <c r="R4349">
        <v>3845.8</v>
      </c>
      <c r="S4349">
        <v>2615.1440000000002</v>
      </c>
      <c r="T4349">
        <v>20921.152000000002</v>
      </c>
      <c r="U4349">
        <v>28458.920000000002</v>
      </c>
      <c r="V4349">
        <f>Sales[[#This Row],[Total Revenue]]-Sales[[#This Row],[Total Buying]]</f>
        <v>7537.768</v>
      </c>
      <c r="W4349">
        <v>4</v>
      </c>
      <c r="X4349" s="1" t="s">
        <v>1090</v>
      </c>
      <c r="Y4349" s="1" t="s">
        <v>144</v>
      </c>
      <c r="Z4349" s="1" t="s">
        <v>54</v>
      </c>
      <c r="AA4349" s="1" t="s">
        <v>55</v>
      </c>
      <c r="AB4349" s="1" t="s">
        <v>56</v>
      </c>
      <c r="AC4349" s="1" t="s">
        <v>55</v>
      </c>
      <c r="AD4349">
        <v>79866</v>
      </c>
      <c r="AE4349">
        <v>42927</v>
      </c>
    </row>
    <row r="4350" spans="1:31" x14ac:dyDescent="0.3">
      <c r="A4350" s="1" t="s">
        <v>5184</v>
      </c>
      <c r="B4350" s="1" t="s">
        <v>42</v>
      </c>
      <c r="C4350" s="1" t="s">
        <v>31</v>
      </c>
      <c r="D4350" s="2">
        <v>43700</v>
      </c>
      <c r="E4350" s="2">
        <v>43769</v>
      </c>
      <c r="F4350" s="2" t="str">
        <f>TEXT(Sales[[#This Row],[OrderDate]],"dd")</f>
        <v>31</v>
      </c>
      <c r="G4350" s="2">
        <v>43795</v>
      </c>
      <c r="H4350" s="2">
        <v>43802</v>
      </c>
      <c r="I4350" s="1" t="s">
        <v>32</v>
      </c>
      <c r="J4350">
        <v>22</v>
      </c>
      <c r="K4350" s="1" t="s">
        <v>85</v>
      </c>
      <c r="L4350">
        <v>15</v>
      </c>
      <c r="M4350" s="1" t="s">
        <v>34</v>
      </c>
      <c r="N4350">
        <v>36</v>
      </c>
      <c r="O4350" s="1" t="s">
        <v>227</v>
      </c>
      <c r="P4350">
        <v>3</v>
      </c>
      <c r="Q4350">
        <v>7.4999999999999997E-2</v>
      </c>
      <c r="R4350">
        <v>1125.6000000000001</v>
      </c>
      <c r="S4350">
        <v>664.10400000000004</v>
      </c>
      <c r="T4350">
        <v>1992.3120000000001</v>
      </c>
      <c r="U4350">
        <v>3123.54</v>
      </c>
      <c r="V4350">
        <f>Sales[[#This Row],[Total Revenue]]-Sales[[#This Row],[Total Buying]]</f>
        <v>1131.2279999999998</v>
      </c>
      <c r="W4350">
        <v>247</v>
      </c>
      <c r="X4350" s="1" t="s">
        <v>884</v>
      </c>
      <c r="Y4350" s="1" t="s">
        <v>731</v>
      </c>
      <c r="Z4350" s="1" t="s">
        <v>732</v>
      </c>
      <c r="AA4350" s="1" t="s">
        <v>733</v>
      </c>
      <c r="AB4350" s="1" t="s">
        <v>40</v>
      </c>
      <c r="AC4350" s="1" t="s">
        <v>733</v>
      </c>
      <c r="AD4350">
        <v>33375</v>
      </c>
      <c r="AE4350">
        <v>79720</v>
      </c>
    </row>
    <row r="4351" spans="1:31" x14ac:dyDescent="0.3">
      <c r="A4351" s="1" t="s">
        <v>5185</v>
      </c>
      <c r="B4351" s="1" t="s">
        <v>42</v>
      </c>
      <c r="C4351" s="1" t="s">
        <v>31</v>
      </c>
      <c r="D4351" s="2">
        <v>43700</v>
      </c>
      <c r="E4351" s="2">
        <v>43769</v>
      </c>
      <c r="F4351" s="2" t="str">
        <f>TEXT(Sales[[#This Row],[OrderDate]],"dd")</f>
        <v>31</v>
      </c>
      <c r="G4351" s="2">
        <v>43780</v>
      </c>
      <c r="H4351" s="2">
        <v>43790</v>
      </c>
      <c r="I4351" s="1" t="s">
        <v>32</v>
      </c>
      <c r="J4351">
        <v>25</v>
      </c>
      <c r="K4351" s="1" t="s">
        <v>333</v>
      </c>
      <c r="L4351">
        <v>36</v>
      </c>
      <c r="M4351" s="1" t="s">
        <v>287</v>
      </c>
      <c r="N4351">
        <v>29</v>
      </c>
      <c r="O4351" s="1" t="s">
        <v>360</v>
      </c>
      <c r="P4351">
        <v>4</v>
      </c>
      <c r="Q4351">
        <v>0.2</v>
      </c>
      <c r="R4351">
        <v>1025.1000000000001</v>
      </c>
      <c r="S4351">
        <v>666.31500000000005</v>
      </c>
      <c r="T4351">
        <v>2665.26</v>
      </c>
      <c r="U4351">
        <v>3280.3200000000006</v>
      </c>
      <c r="V4351">
        <f>Sales[[#This Row],[Total Revenue]]-Sales[[#This Row],[Total Buying]]</f>
        <v>615.0600000000004</v>
      </c>
      <c r="W4351">
        <v>205</v>
      </c>
      <c r="X4351" s="1" t="s">
        <v>891</v>
      </c>
      <c r="Y4351" s="1" t="s">
        <v>892</v>
      </c>
      <c r="Z4351" s="1" t="s">
        <v>878</v>
      </c>
      <c r="AA4351" s="1" t="s">
        <v>879</v>
      </c>
      <c r="AB4351" s="1" t="s">
        <v>56</v>
      </c>
      <c r="AC4351" s="1" t="s">
        <v>879</v>
      </c>
      <c r="AD4351">
        <v>77500</v>
      </c>
      <c r="AE4351">
        <v>38583</v>
      </c>
    </row>
    <row r="4352" spans="1:31" x14ac:dyDescent="0.3">
      <c r="A4352" s="1" t="s">
        <v>5186</v>
      </c>
      <c r="B4352" s="1" t="s">
        <v>100</v>
      </c>
      <c r="C4352" s="1" t="s">
        <v>77</v>
      </c>
      <c r="D4352" s="2">
        <v>43700</v>
      </c>
      <c r="E4352" s="2">
        <v>43769</v>
      </c>
      <c r="F4352" s="2" t="str">
        <f>TEXT(Sales[[#This Row],[OrderDate]],"dd")</f>
        <v>31</v>
      </c>
      <c r="G4352" s="2">
        <v>43779</v>
      </c>
      <c r="H4352" s="2">
        <v>43786</v>
      </c>
      <c r="I4352" s="1" t="s">
        <v>32</v>
      </c>
      <c r="J4352">
        <v>28</v>
      </c>
      <c r="K4352" s="1" t="s">
        <v>101</v>
      </c>
      <c r="L4352">
        <v>10</v>
      </c>
      <c r="M4352" s="1" t="s">
        <v>273</v>
      </c>
      <c r="N4352">
        <v>10</v>
      </c>
      <c r="O4352" s="1" t="s">
        <v>162</v>
      </c>
      <c r="P4352">
        <v>1</v>
      </c>
      <c r="Q4352">
        <v>0.3</v>
      </c>
      <c r="R4352">
        <v>6559.3</v>
      </c>
      <c r="S4352">
        <v>5444.2190000000001</v>
      </c>
      <c r="T4352">
        <v>5444.2190000000001</v>
      </c>
      <c r="U4352">
        <v>4591.51</v>
      </c>
      <c r="V4352">
        <f>Sales[[#This Row],[Total Revenue]]-Sales[[#This Row],[Total Buying]]</f>
        <v>-852.70899999999983</v>
      </c>
      <c r="W4352">
        <v>176</v>
      </c>
      <c r="X4352" s="1" t="s">
        <v>843</v>
      </c>
      <c r="Y4352" s="1" t="s">
        <v>844</v>
      </c>
      <c r="Z4352" s="1" t="s">
        <v>196</v>
      </c>
      <c r="AA4352" s="1" t="s">
        <v>197</v>
      </c>
      <c r="AB4352" s="1" t="s">
        <v>147</v>
      </c>
      <c r="AC4352" s="1" t="s">
        <v>197</v>
      </c>
      <c r="AD4352">
        <v>50575</v>
      </c>
      <c r="AE4352">
        <v>49868</v>
      </c>
    </row>
    <row r="4353" spans="1:31" x14ac:dyDescent="0.3">
      <c r="A4353" s="1" t="s">
        <v>5187</v>
      </c>
      <c r="B4353" s="1" t="s">
        <v>47</v>
      </c>
      <c r="C4353" s="1" t="s">
        <v>77</v>
      </c>
      <c r="D4353" s="2">
        <v>43600</v>
      </c>
      <c r="E4353" s="2">
        <v>43769</v>
      </c>
      <c r="F4353" s="2" t="str">
        <f>TEXT(Sales[[#This Row],[OrderDate]],"dd")</f>
        <v>31</v>
      </c>
      <c r="G4353" s="2">
        <v>43782</v>
      </c>
      <c r="H4353" s="2">
        <v>43791</v>
      </c>
      <c r="I4353" s="1" t="s">
        <v>32</v>
      </c>
      <c r="J4353">
        <v>18</v>
      </c>
      <c r="K4353" s="1" t="s">
        <v>49</v>
      </c>
      <c r="L4353">
        <v>22</v>
      </c>
      <c r="M4353" s="1" t="s">
        <v>71</v>
      </c>
      <c r="N4353">
        <v>26</v>
      </c>
      <c r="O4353" s="1" t="s">
        <v>45</v>
      </c>
      <c r="P4353">
        <v>2</v>
      </c>
      <c r="Q4353">
        <v>7.4999999999999997E-2</v>
      </c>
      <c r="R4353">
        <v>2318.2000000000003</v>
      </c>
      <c r="S4353">
        <v>1043.19</v>
      </c>
      <c r="T4353">
        <v>2086.38</v>
      </c>
      <c r="U4353">
        <v>4288.67</v>
      </c>
      <c r="V4353">
        <f>Sales[[#This Row],[Total Revenue]]-Sales[[#This Row],[Total Buying]]</f>
        <v>2202.29</v>
      </c>
      <c r="W4353">
        <v>160</v>
      </c>
      <c r="X4353" s="1" t="s">
        <v>815</v>
      </c>
      <c r="Y4353" s="1" t="s">
        <v>532</v>
      </c>
      <c r="Z4353" s="1" t="s">
        <v>196</v>
      </c>
      <c r="AA4353" s="1" t="s">
        <v>197</v>
      </c>
      <c r="AB4353" s="1" t="s">
        <v>147</v>
      </c>
      <c r="AC4353" s="1" t="s">
        <v>197</v>
      </c>
      <c r="AD4353">
        <v>32297</v>
      </c>
      <c r="AE4353">
        <v>73620</v>
      </c>
    </row>
    <row r="4354" spans="1:31" x14ac:dyDescent="0.3">
      <c r="A4354" s="1" t="s">
        <v>5188</v>
      </c>
      <c r="B4354" s="1" t="s">
        <v>30</v>
      </c>
      <c r="C4354" s="1" t="s">
        <v>48</v>
      </c>
      <c r="D4354" s="2">
        <v>43700</v>
      </c>
      <c r="E4354" s="2">
        <v>43769</v>
      </c>
      <c r="F4354" s="2" t="str">
        <f>TEXT(Sales[[#This Row],[OrderDate]],"dd")</f>
        <v>31</v>
      </c>
      <c r="G4354" s="2">
        <v>43794</v>
      </c>
      <c r="H4354" s="2">
        <v>43796</v>
      </c>
      <c r="I4354" s="1" t="s">
        <v>32</v>
      </c>
      <c r="J4354">
        <v>8</v>
      </c>
      <c r="K4354" s="1" t="s">
        <v>105</v>
      </c>
      <c r="L4354">
        <v>47</v>
      </c>
      <c r="M4354" s="1" t="s">
        <v>267</v>
      </c>
      <c r="N4354">
        <v>2</v>
      </c>
      <c r="O4354" s="1" t="s">
        <v>394</v>
      </c>
      <c r="P4354">
        <v>1</v>
      </c>
      <c r="Q4354">
        <v>7.4999999999999997E-2</v>
      </c>
      <c r="R4354">
        <v>1058.6000000000001</v>
      </c>
      <c r="S4354">
        <v>656.33200000000011</v>
      </c>
      <c r="T4354">
        <v>656.33200000000011</v>
      </c>
      <c r="U4354">
        <v>979.20500000000015</v>
      </c>
      <c r="V4354">
        <f>Sales[[#This Row],[Total Revenue]]-Sales[[#This Row],[Total Buying]]</f>
        <v>322.87300000000005</v>
      </c>
      <c r="W4354">
        <v>38</v>
      </c>
      <c r="X4354" s="1" t="s">
        <v>293</v>
      </c>
      <c r="Y4354" s="1" t="s">
        <v>294</v>
      </c>
      <c r="Z4354" s="1" t="s">
        <v>158</v>
      </c>
      <c r="AA4354" s="1" t="s">
        <v>159</v>
      </c>
      <c r="AB4354" s="1" t="s">
        <v>116</v>
      </c>
      <c r="AC4354" s="1" t="s">
        <v>159</v>
      </c>
      <c r="AD4354">
        <v>45031</v>
      </c>
      <c r="AE4354">
        <v>65974</v>
      </c>
    </row>
    <row r="4355" spans="1:31" x14ac:dyDescent="0.3">
      <c r="A4355" s="1" t="s">
        <v>5189</v>
      </c>
      <c r="B4355" s="1" t="s">
        <v>47</v>
      </c>
      <c r="C4355" s="1" t="s">
        <v>77</v>
      </c>
      <c r="D4355" s="2">
        <v>43600</v>
      </c>
      <c r="E4355" s="2">
        <v>43770</v>
      </c>
      <c r="F4355" s="2" t="str">
        <f>TEXT(Sales[[#This Row],[OrderDate]],"dd")</f>
        <v>01</v>
      </c>
      <c r="G4355" s="2">
        <v>43779</v>
      </c>
      <c r="H4355" s="2">
        <v>43784</v>
      </c>
      <c r="I4355" s="1" t="s">
        <v>32</v>
      </c>
      <c r="J4355">
        <v>13</v>
      </c>
      <c r="K4355" s="1" t="s">
        <v>88</v>
      </c>
      <c r="L4355">
        <v>10</v>
      </c>
      <c r="M4355" s="1" t="s">
        <v>273</v>
      </c>
      <c r="N4355">
        <v>8</v>
      </c>
      <c r="O4355" s="1" t="s">
        <v>172</v>
      </c>
      <c r="P4355">
        <v>4</v>
      </c>
      <c r="Q4355">
        <v>0.3</v>
      </c>
      <c r="R4355">
        <v>1762.1000000000001</v>
      </c>
      <c r="S4355">
        <v>1356.8170000000002</v>
      </c>
      <c r="T4355">
        <v>5427.2680000000009</v>
      </c>
      <c r="U4355">
        <v>4933.880000000001</v>
      </c>
      <c r="V4355">
        <f>Sales[[#This Row],[Total Revenue]]-Sales[[#This Row],[Total Buying]]</f>
        <v>-493.38799999999992</v>
      </c>
      <c r="W4355">
        <v>155</v>
      </c>
      <c r="X4355" s="1" t="s">
        <v>1222</v>
      </c>
      <c r="Y4355" s="1" t="s">
        <v>844</v>
      </c>
      <c r="Z4355" s="1" t="s">
        <v>196</v>
      </c>
      <c r="AA4355" s="1" t="s">
        <v>197</v>
      </c>
      <c r="AB4355" s="1" t="s">
        <v>147</v>
      </c>
      <c r="AC4355" s="1" t="s">
        <v>197</v>
      </c>
      <c r="AD4355">
        <v>50476</v>
      </c>
      <c r="AE4355">
        <v>49925</v>
      </c>
    </row>
    <row r="4356" spans="1:31" x14ac:dyDescent="0.3">
      <c r="A4356" s="1" t="s">
        <v>5190</v>
      </c>
      <c r="B4356" s="1" t="s">
        <v>30</v>
      </c>
      <c r="C4356" s="1" t="s">
        <v>31</v>
      </c>
      <c r="D4356" s="2">
        <v>43700</v>
      </c>
      <c r="E4356" s="2">
        <v>43770</v>
      </c>
      <c r="F4356" s="2" t="str">
        <f>TEXT(Sales[[#This Row],[OrderDate]],"dd")</f>
        <v>01</v>
      </c>
      <c r="G4356" s="2">
        <v>43784</v>
      </c>
      <c r="H4356" s="2">
        <v>43789</v>
      </c>
      <c r="I4356" s="1" t="s">
        <v>32</v>
      </c>
      <c r="J4356">
        <v>11</v>
      </c>
      <c r="K4356" s="1" t="s">
        <v>125</v>
      </c>
      <c r="L4356">
        <v>40</v>
      </c>
      <c r="M4356" s="1" t="s">
        <v>189</v>
      </c>
      <c r="N4356">
        <v>23</v>
      </c>
      <c r="O4356" s="1" t="s">
        <v>103</v>
      </c>
      <c r="P4356">
        <v>4</v>
      </c>
      <c r="Q4356">
        <v>0.05</v>
      </c>
      <c r="R4356">
        <v>1051.9000000000001</v>
      </c>
      <c r="S4356">
        <v>452.31700000000001</v>
      </c>
      <c r="T4356">
        <v>1809.268</v>
      </c>
      <c r="U4356">
        <v>3997.2200000000003</v>
      </c>
      <c r="V4356">
        <f>Sales[[#This Row],[Total Revenue]]-Sales[[#This Row],[Total Buying]]</f>
        <v>2187.9520000000002</v>
      </c>
      <c r="W4356">
        <v>252</v>
      </c>
      <c r="X4356" s="1" t="s">
        <v>911</v>
      </c>
      <c r="Y4356" s="1" t="s">
        <v>387</v>
      </c>
      <c r="Z4356" s="1" t="s">
        <v>388</v>
      </c>
      <c r="AA4356" s="1" t="s">
        <v>389</v>
      </c>
      <c r="AB4356" s="1" t="s">
        <v>116</v>
      </c>
      <c r="AC4356" s="1" t="s">
        <v>389</v>
      </c>
      <c r="AD4356">
        <v>215614</v>
      </c>
      <c r="AE4356">
        <v>50202</v>
      </c>
    </row>
    <row r="4357" spans="1:31" x14ac:dyDescent="0.3">
      <c r="A4357" s="1" t="s">
        <v>5191</v>
      </c>
      <c r="B4357" s="1" t="s">
        <v>30</v>
      </c>
      <c r="C4357" s="1" t="s">
        <v>31</v>
      </c>
      <c r="D4357" s="2">
        <v>43700</v>
      </c>
      <c r="E4357" s="2">
        <v>43770</v>
      </c>
      <c r="F4357" s="2" t="str">
        <f>TEXT(Sales[[#This Row],[OrderDate]],"dd")</f>
        <v>01</v>
      </c>
      <c r="G4357" s="2">
        <v>43795</v>
      </c>
      <c r="H4357" s="2">
        <v>43800</v>
      </c>
      <c r="I4357" s="1" t="s">
        <v>32</v>
      </c>
      <c r="J4357">
        <v>7</v>
      </c>
      <c r="K4357" s="1" t="s">
        <v>188</v>
      </c>
      <c r="L4357">
        <v>42</v>
      </c>
      <c r="M4357" s="1" t="s">
        <v>363</v>
      </c>
      <c r="N4357">
        <v>11</v>
      </c>
      <c r="O4357" s="1" t="s">
        <v>126</v>
      </c>
      <c r="P4357">
        <v>4</v>
      </c>
      <c r="Q4357">
        <v>0.15</v>
      </c>
      <c r="R4357">
        <v>2572.8000000000002</v>
      </c>
      <c r="S4357">
        <v>1312.1280000000002</v>
      </c>
      <c r="T4357">
        <v>5248.5120000000006</v>
      </c>
      <c r="U4357">
        <v>8747.52</v>
      </c>
      <c r="V4357">
        <f>Sales[[#This Row],[Total Revenue]]-Sales[[#This Row],[Total Buying]]</f>
        <v>3499.0079999999998</v>
      </c>
      <c r="W4357">
        <v>247</v>
      </c>
      <c r="X4357" s="1" t="s">
        <v>884</v>
      </c>
      <c r="Y4357" s="1" t="s">
        <v>731</v>
      </c>
      <c r="Z4357" s="1" t="s">
        <v>732</v>
      </c>
      <c r="AA4357" s="1" t="s">
        <v>733</v>
      </c>
      <c r="AB4357" s="1" t="s">
        <v>40</v>
      </c>
      <c r="AC4357" s="1" t="s">
        <v>733</v>
      </c>
      <c r="AD4357">
        <v>33375</v>
      </c>
      <c r="AE4357">
        <v>79720</v>
      </c>
    </row>
    <row r="4358" spans="1:31" x14ac:dyDescent="0.3">
      <c r="A4358" s="1" t="s">
        <v>5192</v>
      </c>
      <c r="B4358" s="1" t="s">
        <v>30</v>
      </c>
      <c r="C4358" s="1" t="s">
        <v>48</v>
      </c>
      <c r="D4358" s="2">
        <v>43600</v>
      </c>
      <c r="E4358" s="2">
        <v>43770</v>
      </c>
      <c r="F4358" s="2" t="str">
        <f>TEXT(Sales[[#This Row],[OrderDate]],"dd")</f>
        <v>01</v>
      </c>
      <c r="G4358" s="2">
        <v>43788</v>
      </c>
      <c r="H4358" s="2">
        <v>43791</v>
      </c>
      <c r="I4358" s="1" t="s">
        <v>32</v>
      </c>
      <c r="J4358">
        <v>5</v>
      </c>
      <c r="K4358" s="1" t="s">
        <v>182</v>
      </c>
      <c r="L4358">
        <v>17</v>
      </c>
      <c r="M4358" s="1" t="s">
        <v>278</v>
      </c>
      <c r="N4358">
        <v>44</v>
      </c>
      <c r="O4358" s="1" t="s">
        <v>206</v>
      </c>
      <c r="P4358">
        <v>7</v>
      </c>
      <c r="Q4358">
        <v>7.4999999999999997E-2</v>
      </c>
      <c r="R4358">
        <v>1835.8</v>
      </c>
      <c r="S4358">
        <v>1413.566</v>
      </c>
      <c r="T4358">
        <v>9894.9619999999995</v>
      </c>
      <c r="U4358">
        <v>11886.805</v>
      </c>
      <c r="V4358">
        <f>Sales[[#This Row],[Total Revenue]]-Sales[[#This Row],[Total Buying]]</f>
        <v>1991.8430000000008</v>
      </c>
      <c r="W4358">
        <v>17</v>
      </c>
      <c r="X4358" s="1" t="s">
        <v>156</v>
      </c>
      <c r="Y4358" s="1" t="s">
        <v>157</v>
      </c>
      <c r="Z4358" s="1" t="s">
        <v>158</v>
      </c>
      <c r="AA4358" s="1" t="s">
        <v>159</v>
      </c>
      <c r="AB4358" s="1" t="s">
        <v>116</v>
      </c>
      <c r="AC4358" s="1" t="s">
        <v>159</v>
      </c>
      <c r="AD4358">
        <v>33718</v>
      </c>
      <c r="AE4358">
        <v>64329</v>
      </c>
    </row>
    <row r="4359" spans="1:31" x14ac:dyDescent="0.3">
      <c r="A4359" s="1" t="s">
        <v>5193</v>
      </c>
      <c r="B4359" s="1" t="s">
        <v>47</v>
      </c>
      <c r="C4359" s="1" t="s">
        <v>62</v>
      </c>
      <c r="D4359" s="2">
        <v>43700</v>
      </c>
      <c r="E4359" s="2">
        <v>43770</v>
      </c>
      <c r="F4359" s="2" t="str">
        <f>TEXT(Sales[[#This Row],[OrderDate]],"dd")</f>
        <v>01</v>
      </c>
      <c r="G4359" s="2">
        <v>43794</v>
      </c>
      <c r="H4359" s="2">
        <v>43799</v>
      </c>
      <c r="I4359" s="1" t="s">
        <v>32</v>
      </c>
      <c r="J4359">
        <v>18</v>
      </c>
      <c r="K4359" s="1" t="s">
        <v>49</v>
      </c>
      <c r="L4359">
        <v>15</v>
      </c>
      <c r="M4359" s="1" t="s">
        <v>34</v>
      </c>
      <c r="N4359">
        <v>5</v>
      </c>
      <c r="O4359" s="1" t="s">
        <v>123</v>
      </c>
      <c r="P4359">
        <v>8</v>
      </c>
      <c r="Q4359">
        <v>0.1</v>
      </c>
      <c r="R4359">
        <v>1078.7</v>
      </c>
      <c r="S4359">
        <v>453.05400000000003</v>
      </c>
      <c r="T4359">
        <v>3624.4320000000002</v>
      </c>
      <c r="U4359">
        <v>7766.64</v>
      </c>
      <c r="V4359">
        <f>Sales[[#This Row],[Total Revenue]]-Sales[[#This Row],[Total Buying]]</f>
        <v>4142.2080000000005</v>
      </c>
      <c r="W4359">
        <v>321</v>
      </c>
      <c r="X4359" s="1" t="s">
        <v>793</v>
      </c>
      <c r="Y4359" s="1" t="s">
        <v>794</v>
      </c>
      <c r="Z4359" s="1" t="s">
        <v>251</v>
      </c>
      <c r="AA4359" s="1" t="s">
        <v>252</v>
      </c>
      <c r="AB4359" s="1" t="s">
        <v>56</v>
      </c>
      <c r="AC4359" s="1" t="s">
        <v>252</v>
      </c>
      <c r="AD4359">
        <v>74912</v>
      </c>
      <c r="AE4359">
        <v>51970</v>
      </c>
    </row>
    <row r="4360" spans="1:31" x14ac:dyDescent="0.3">
      <c r="A4360" s="1" t="s">
        <v>5194</v>
      </c>
      <c r="B4360" s="1" t="s">
        <v>47</v>
      </c>
      <c r="C4360" s="1" t="s">
        <v>62</v>
      </c>
      <c r="D4360" s="2">
        <v>43700</v>
      </c>
      <c r="E4360" s="2">
        <v>43770</v>
      </c>
      <c r="F4360" s="2" t="str">
        <f>TEXT(Sales[[#This Row],[OrderDate]],"dd")</f>
        <v>01</v>
      </c>
      <c r="G4360" s="2">
        <v>43796</v>
      </c>
      <c r="H4360" s="2">
        <v>43806</v>
      </c>
      <c r="I4360" s="1" t="s">
        <v>32</v>
      </c>
      <c r="J4360">
        <v>15</v>
      </c>
      <c r="K4360" s="1" t="s">
        <v>134</v>
      </c>
      <c r="L4360">
        <v>39</v>
      </c>
      <c r="M4360" s="1" t="s">
        <v>520</v>
      </c>
      <c r="N4360">
        <v>3</v>
      </c>
      <c r="O4360" s="1" t="s">
        <v>167</v>
      </c>
      <c r="P4360">
        <v>2</v>
      </c>
      <c r="Q4360">
        <v>7.4999999999999997E-2</v>
      </c>
      <c r="R4360">
        <v>3919.5</v>
      </c>
      <c r="S4360">
        <v>3018.0149999999999</v>
      </c>
      <c r="T4360">
        <v>6036.03</v>
      </c>
      <c r="U4360">
        <v>7251.0749999999998</v>
      </c>
      <c r="V4360">
        <f>Sales[[#This Row],[Total Revenue]]-Sales[[#This Row],[Total Buying]]</f>
        <v>1215.0450000000001</v>
      </c>
      <c r="W4360">
        <v>270</v>
      </c>
      <c r="X4360" s="1" t="s">
        <v>943</v>
      </c>
      <c r="Y4360" s="1" t="s">
        <v>944</v>
      </c>
      <c r="Z4360" s="1" t="s">
        <v>38</v>
      </c>
      <c r="AA4360" s="1" t="s">
        <v>39</v>
      </c>
      <c r="AB4360" s="1" t="s">
        <v>40</v>
      </c>
      <c r="AC4360" s="1" t="s">
        <v>39</v>
      </c>
      <c r="AD4360">
        <v>782664</v>
      </c>
      <c r="AE4360">
        <v>42439</v>
      </c>
    </row>
    <row r="4361" spans="1:31" x14ac:dyDescent="0.3">
      <c r="A4361" s="1" t="s">
        <v>5195</v>
      </c>
      <c r="B4361" s="1" t="s">
        <v>30</v>
      </c>
      <c r="C4361" s="1" t="s">
        <v>77</v>
      </c>
      <c r="D4361" s="2">
        <v>43700</v>
      </c>
      <c r="E4361" s="2">
        <v>43770</v>
      </c>
      <c r="F4361" s="2" t="str">
        <f>TEXT(Sales[[#This Row],[OrderDate]],"dd")</f>
        <v>01</v>
      </c>
      <c r="G4361" s="2">
        <v>43785</v>
      </c>
      <c r="H4361" s="2">
        <v>43794</v>
      </c>
      <c r="I4361" s="1" t="s">
        <v>32</v>
      </c>
      <c r="J4361">
        <v>6</v>
      </c>
      <c r="K4361" s="1" t="s">
        <v>33</v>
      </c>
      <c r="L4361">
        <v>14</v>
      </c>
      <c r="M4361" s="1" t="s">
        <v>122</v>
      </c>
      <c r="N4361">
        <v>23</v>
      </c>
      <c r="O4361" s="1" t="s">
        <v>103</v>
      </c>
      <c r="P4361">
        <v>1</v>
      </c>
      <c r="Q4361">
        <v>7.4999999999999997E-2</v>
      </c>
      <c r="R4361">
        <v>5688.3</v>
      </c>
      <c r="S4361">
        <v>4152.4589999999998</v>
      </c>
      <c r="T4361">
        <v>4152.4589999999998</v>
      </c>
      <c r="U4361">
        <v>5261.6774999999998</v>
      </c>
      <c r="V4361">
        <f>Sales[[#This Row],[Total Revenue]]-Sales[[#This Row],[Total Buying]]</f>
        <v>1109.2184999999999</v>
      </c>
      <c r="W4361">
        <v>203</v>
      </c>
      <c r="X4361" s="1" t="s">
        <v>1708</v>
      </c>
      <c r="Y4361" s="1" t="s">
        <v>1709</v>
      </c>
      <c r="Z4361" s="1" t="s">
        <v>878</v>
      </c>
      <c r="AA4361" s="1" t="s">
        <v>879</v>
      </c>
      <c r="AB4361" s="1" t="s">
        <v>56</v>
      </c>
      <c r="AC4361" s="1" t="s">
        <v>879</v>
      </c>
      <c r="AD4361">
        <v>59557</v>
      </c>
      <c r="AE4361">
        <v>52421</v>
      </c>
    </row>
    <row r="4362" spans="1:31" x14ac:dyDescent="0.3">
      <c r="A4362" s="1" t="s">
        <v>5196</v>
      </c>
      <c r="B4362" s="1" t="s">
        <v>47</v>
      </c>
      <c r="C4362" s="1" t="s">
        <v>31</v>
      </c>
      <c r="D4362" s="2">
        <v>43700</v>
      </c>
      <c r="E4362" s="2">
        <v>43770</v>
      </c>
      <c r="F4362" s="2" t="str">
        <f>TEXT(Sales[[#This Row],[OrderDate]],"dd")</f>
        <v>01</v>
      </c>
      <c r="G4362" s="2">
        <v>43789</v>
      </c>
      <c r="H4362" s="2">
        <v>43798</v>
      </c>
      <c r="I4362" s="1" t="s">
        <v>32</v>
      </c>
      <c r="J4362">
        <v>19</v>
      </c>
      <c r="K4362" s="1" t="s">
        <v>97</v>
      </c>
      <c r="L4362">
        <v>4</v>
      </c>
      <c r="M4362" s="1" t="s">
        <v>92</v>
      </c>
      <c r="N4362">
        <v>13</v>
      </c>
      <c r="O4362" s="1" t="s">
        <v>193</v>
      </c>
      <c r="P4362">
        <v>7</v>
      </c>
      <c r="Q4362">
        <v>0.15</v>
      </c>
      <c r="R4362">
        <v>2438.8000000000002</v>
      </c>
      <c r="S4362">
        <v>1414.5039999999999</v>
      </c>
      <c r="T4362">
        <v>9901.5279999999984</v>
      </c>
      <c r="U4362">
        <v>14510.86</v>
      </c>
      <c r="V4362">
        <f>Sales[[#This Row],[Total Revenue]]-Sales[[#This Row],[Total Buying]]</f>
        <v>4609.3320000000022</v>
      </c>
      <c r="W4362">
        <v>213</v>
      </c>
      <c r="X4362" s="1" t="s">
        <v>234</v>
      </c>
      <c r="Y4362" s="1" t="s">
        <v>235</v>
      </c>
      <c r="Z4362" s="1" t="s">
        <v>236</v>
      </c>
      <c r="AA4362" s="1" t="s">
        <v>237</v>
      </c>
      <c r="AB4362" s="1" t="s">
        <v>147</v>
      </c>
      <c r="AC4362" s="1" t="s">
        <v>237</v>
      </c>
      <c r="AD4362">
        <v>47179</v>
      </c>
      <c r="AE4362">
        <v>55990</v>
      </c>
    </row>
    <row r="4363" spans="1:31" x14ac:dyDescent="0.3">
      <c r="A4363" s="1" t="s">
        <v>5197</v>
      </c>
      <c r="B4363" s="1" t="s">
        <v>30</v>
      </c>
      <c r="C4363" s="1" t="s">
        <v>239</v>
      </c>
      <c r="D4363" s="2">
        <v>43700</v>
      </c>
      <c r="E4363" s="2">
        <v>43770</v>
      </c>
      <c r="F4363" s="2" t="str">
        <f>TEXT(Sales[[#This Row],[OrderDate]],"dd")</f>
        <v>01</v>
      </c>
      <c r="G4363" s="2">
        <v>43774</v>
      </c>
      <c r="H4363" s="2">
        <v>43784</v>
      </c>
      <c r="I4363" s="1" t="s">
        <v>32</v>
      </c>
      <c r="J4363">
        <v>10</v>
      </c>
      <c r="K4363" s="1" t="s">
        <v>121</v>
      </c>
      <c r="L4363">
        <v>6</v>
      </c>
      <c r="M4363" s="1" t="s">
        <v>329</v>
      </c>
      <c r="N4363">
        <v>46</v>
      </c>
      <c r="O4363" s="1" t="s">
        <v>150</v>
      </c>
      <c r="P4363">
        <v>2</v>
      </c>
      <c r="Q4363">
        <v>0.1</v>
      </c>
      <c r="R4363">
        <v>837.5</v>
      </c>
      <c r="S4363">
        <v>502.5</v>
      </c>
      <c r="T4363">
        <v>1005</v>
      </c>
      <c r="U4363">
        <v>1507.5</v>
      </c>
      <c r="V4363">
        <f>Sales[[#This Row],[Total Revenue]]-Sales[[#This Row],[Total Buying]]</f>
        <v>502.5</v>
      </c>
      <c r="W4363">
        <v>365</v>
      </c>
      <c r="X4363" s="1" t="s">
        <v>867</v>
      </c>
      <c r="Y4363" s="1" t="s">
        <v>868</v>
      </c>
      <c r="Z4363" s="1" t="s">
        <v>415</v>
      </c>
      <c r="AA4363" s="1" t="s">
        <v>416</v>
      </c>
      <c r="AB4363" s="1" t="s">
        <v>147</v>
      </c>
      <c r="AC4363" s="1" t="s">
        <v>416</v>
      </c>
      <c r="AD4363">
        <v>42308</v>
      </c>
      <c r="AE4363">
        <v>42826</v>
      </c>
    </row>
    <row r="4364" spans="1:31" x14ac:dyDescent="0.3">
      <c r="A4364" s="1" t="s">
        <v>5198</v>
      </c>
      <c r="B4364" s="1" t="s">
        <v>42</v>
      </c>
      <c r="C4364" s="1" t="s">
        <v>77</v>
      </c>
      <c r="D4364" s="2">
        <v>43600</v>
      </c>
      <c r="E4364" s="2">
        <v>43770</v>
      </c>
      <c r="F4364" s="2" t="str">
        <f>TEXT(Sales[[#This Row],[OrderDate]],"dd")</f>
        <v>01</v>
      </c>
      <c r="G4364" s="2">
        <v>43782</v>
      </c>
      <c r="H4364" s="2">
        <v>43790</v>
      </c>
      <c r="I4364" s="1" t="s">
        <v>32</v>
      </c>
      <c r="J4364">
        <v>25</v>
      </c>
      <c r="K4364" s="1" t="s">
        <v>333</v>
      </c>
      <c r="L4364">
        <v>20</v>
      </c>
      <c r="M4364" s="1" t="s">
        <v>59</v>
      </c>
      <c r="N4364">
        <v>7</v>
      </c>
      <c r="O4364" s="1" t="s">
        <v>260</v>
      </c>
      <c r="P4364">
        <v>7</v>
      </c>
      <c r="Q4364">
        <v>0.05</v>
      </c>
      <c r="R4364">
        <v>6438.7</v>
      </c>
      <c r="S4364">
        <v>4378.3159999999998</v>
      </c>
      <c r="T4364">
        <v>30648.212</v>
      </c>
      <c r="U4364">
        <v>42817.354999999996</v>
      </c>
      <c r="V4364">
        <f>Sales[[#This Row],[Total Revenue]]-Sales[[#This Row],[Total Buying]]</f>
        <v>12169.142999999996</v>
      </c>
      <c r="W4364">
        <v>170</v>
      </c>
      <c r="X4364" s="1" t="s">
        <v>628</v>
      </c>
      <c r="Y4364" s="1" t="s">
        <v>629</v>
      </c>
      <c r="Z4364" s="1" t="s">
        <v>196</v>
      </c>
      <c r="AA4364" s="1" t="s">
        <v>197</v>
      </c>
      <c r="AB4364" s="1" t="s">
        <v>147</v>
      </c>
      <c r="AC4364" s="1" t="s">
        <v>197</v>
      </c>
      <c r="AD4364">
        <v>47239</v>
      </c>
      <c r="AE4364">
        <v>45552</v>
      </c>
    </row>
    <row r="4365" spans="1:31" x14ac:dyDescent="0.3">
      <c r="A4365" s="1" t="s">
        <v>5199</v>
      </c>
      <c r="B4365" s="1" t="s">
        <v>100</v>
      </c>
      <c r="C4365" s="1" t="s">
        <v>77</v>
      </c>
      <c r="D4365" s="2">
        <v>43700</v>
      </c>
      <c r="E4365" s="2">
        <v>43771</v>
      </c>
      <c r="F4365" s="2" t="str">
        <f>TEXT(Sales[[#This Row],[OrderDate]],"dd")</f>
        <v>02</v>
      </c>
      <c r="G4365" s="2">
        <v>43796</v>
      </c>
      <c r="H4365" s="2">
        <v>43797</v>
      </c>
      <c r="I4365" s="1" t="s">
        <v>32</v>
      </c>
      <c r="J4365">
        <v>28</v>
      </c>
      <c r="K4365" s="1" t="s">
        <v>101</v>
      </c>
      <c r="L4365">
        <v>15</v>
      </c>
      <c r="M4365" s="1" t="s">
        <v>34</v>
      </c>
      <c r="N4365">
        <v>21</v>
      </c>
      <c r="O4365" s="1" t="s">
        <v>131</v>
      </c>
      <c r="P4365">
        <v>8</v>
      </c>
      <c r="Q4365">
        <v>0.05</v>
      </c>
      <c r="R4365">
        <v>1795.6000000000001</v>
      </c>
      <c r="S4365">
        <v>1400.5680000000002</v>
      </c>
      <c r="T4365">
        <v>11204.544000000002</v>
      </c>
      <c r="U4365">
        <v>13646.560000000001</v>
      </c>
      <c r="V4365">
        <f>Sales[[#This Row],[Total Revenue]]-Sales[[#This Row],[Total Buying]]</f>
        <v>2442.0159999999996</v>
      </c>
      <c r="W4365">
        <v>136</v>
      </c>
      <c r="X4365" s="1" t="s">
        <v>755</v>
      </c>
      <c r="Y4365" s="1" t="s">
        <v>756</v>
      </c>
      <c r="Z4365" s="1" t="s">
        <v>306</v>
      </c>
      <c r="AA4365" s="1" t="s">
        <v>307</v>
      </c>
      <c r="AB4365" s="1" t="s">
        <v>56</v>
      </c>
      <c r="AC4365" s="1" t="s">
        <v>307</v>
      </c>
      <c r="AD4365">
        <v>74388</v>
      </c>
      <c r="AE4365">
        <v>39681</v>
      </c>
    </row>
    <row r="4366" spans="1:31" x14ac:dyDescent="0.3">
      <c r="A4366" s="1" t="s">
        <v>5200</v>
      </c>
      <c r="B4366" s="1" t="s">
        <v>100</v>
      </c>
      <c r="C4366" s="1" t="s">
        <v>77</v>
      </c>
      <c r="D4366" s="2">
        <v>43700</v>
      </c>
      <c r="E4366" s="2">
        <v>43771</v>
      </c>
      <c r="F4366" s="2" t="str">
        <f>TEXT(Sales[[#This Row],[OrderDate]],"dd")</f>
        <v>02</v>
      </c>
      <c r="G4366" s="2">
        <v>43776</v>
      </c>
      <c r="H4366" s="2">
        <v>43779</v>
      </c>
      <c r="I4366" s="1" t="s">
        <v>32</v>
      </c>
      <c r="J4366">
        <v>27</v>
      </c>
      <c r="K4366" s="1" t="s">
        <v>179</v>
      </c>
      <c r="L4366">
        <v>29</v>
      </c>
      <c r="M4366" s="1" t="s">
        <v>429</v>
      </c>
      <c r="N4366">
        <v>4</v>
      </c>
      <c r="O4366" s="1" t="s">
        <v>64</v>
      </c>
      <c r="P4366">
        <v>4</v>
      </c>
      <c r="Q4366">
        <v>0.15</v>
      </c>
      <c r="R4366">
        <v>1038.5</v>
      </c>
      <c r="S4366">
        <v>799.64499999999998</v>
      </c>
      <c r="T4366">
        <v>3198.58</v>
      </c>
      <c r="U4366">
        <v>3530.9</v>
      </c>
      <c r="V4366">
        <f>Sales[[#This Row],[Total Revenue]]-Sales[[#This Row],[Total Buying]]</f>
        <v>332.32000000000016</v>
      </c>
      <c r="W4366">
        <v>143</v>
      </c>
      <c r="X4366" s="1" t="s">
        <v>774</v>
      </c>
      <c r="Y4366" s="1" t="s">
        <v>775</v>
      </c>
      <c r="Z4366" s="1" t="s">
        <v>457</v>
      </c>
      <c r="AA4366" s="1" t="s">
        <v>458</v>
      </c>
      <c r="AB4366" s="1" t="s">
        <v>56</v>
      </c>
      <c r="AC4366" s="1" t="s">
        <v>458</v>
      </c>
      <c r="AD4366">
        <v>57025</v>
      </c>
      <c r="AE4366">
        <v>36568</v>
      </c>
    </row>
    <row r="4367" spans="1:31" x14ac:dyDescent="0.3">
      <c r="A4367" s="1" t="s">
        <v>5201</v>
      </c>
      <c r="B4367" s="1" t="s">
        <v>47</v>
      </c>
      <c r="C4367" s="1" t="s">
        <v>48</v>
      </c>
      <c r="D4367" s="2">
        <v>43700</v>
      </c>
      <c r="E4367" s="2">
        <v>43771</v>
      </c>
      <c r="F4367" s="2" t="str">
        <f>TEXT(Sales[[#This Row],[OrderDate]],"dd")</f>
        <v>02</v>
      </c>
      <c r="G4367" s="2">
        <v>43798</v>
      </c>
      <c r="H4367" s="2">
        <v>43808</v>
      </c>
      <c r="I4367" s="1" t="s">
        <v>32</v>
      </c>
      <c r="J4367">
        <v>20</v>
      </c>
      <c r="K4367" s="1" t="s">
        <v>225</v>
      </c>
      <c r="L4367">
        <v>10</v>
      </c>
      <c r="M4367" s="1" t="s">
        <v>273</v>
      </c>
      <c r="N4367">
        <v>34</v>
      </c>
      <c r="O4367" s="1" t="s">
        <v>335</v>
      </c>
      <c r="P4367">
        <v>4</v>
      </c>
      <c r="Q4367">
        <v>0.4</v>
      </c>
      <c r="R4367">
        <v>174.20000000000002</v>
      </c>
      <c r="S4367">
        <v>85.358000000000004</v>
      </c>
      <c r="T4367">
        <v>341.43200000000002</v>
      </c>
      <c r="U4367">
        <v>418.08000000000004</v>
      </c>
      <c r="V4367">
        <f>Sales[[#This Row],[Total Revenue]]-Sales[[#This Row],[Total Buying]]</f>
        <v>76.648000000000025</v>
      </c>
      <c r="W4367">
        <v>17</v>
      </c>
      <c r="X4367" s="1" t="s">
        <v>156</v>
      </c>
      <c r="Y4367" s="1" t="s">
        <v>157</v>
      </c>
      <c r="Z4367" s="1" t="s">
        <v>158</v>
      </c>
      <c r="AA4367" s="1" t="s">
        <v>159</v>
      </c>
      <c r="AB4367" s="1" t="s">
        <v>116</v>
      </c>
      <c r="AC4367" s="1" t="s">
        <v>159</v>
      </c>
      <c r="AD4367">
        <v>33718</v>
      </c>
      <c r="AE4367">
        <v>64329</v>
      </c>
    </row>
    <row r="4368" spans="1:31" x14ac:dyDescent="0.3">
      <c r="A4368" s="1" t="s">
        <v>5202</v>
      </c>
      <c r="B4368" s="1" t="s">
        <v>30</v>
      </c>
      <c r="C4368" s="1" t="s">
        <v>48</v>
      </c>
      <c r="D4368" s="2">
        <v>43600</v>
      </c>
      <c r="E4368" s="2">
        <v>43771</v>
      </c>
      <c r="F4368" s="2" t="str">
        <f>TEXT(Sales[[#This Row],[OrderDate]],"dd")</f>
        <v>02</v>
      </c>
      <c r="G4368" s="2">
        <v>43791</v>
      </c>
      <c r="H4368" s="2">
        <v>43799</v>
      </c>
      <c r="I4368" s="1" t="s">
        <v>32</v>
      </c>
      <c r="J4368">
        <v>10</v>
      </c>
      <c r="K4368" s="1" t="s">
        <v>121</v>
      </c>
      <c r="L4368">
        <v>33</v>
      </c>
      <c r="M4368" s="1" t="s">
        <v>262</v>
      </c>
      <c r="N4368">
        <v>34</v>
      </c>
      <c r="O4368" s="1" t="s">
        <v>335</v>
      </c>
      <c r="P4368">
        <v>8</v>
      </c>
      <c r="Q4368">
        <v>7.4999999999999997E-2</v>
      </c>
      <c r="R4368">
        <v>5185.8</v>
      </c>
      <c r="S4368">
        <v>3111.48</v>
      </c>
      <c r="T4368">
        <v>24891.84</v>
      </c>
      <c r="U4368">
        <v>38374.92</v>
      </c>
      <c r="V4368">
        <f>Sales[[#This Row],[Total Revenue]]-Sales[[#This Row],[Total Buying]]</f>
        <v>13483.079999999998</v>
      </c>
      <c r="W4368">
        <v>48</v>
      </c>
      <c r="X4368" s="1" t="s">
        <v>435</v>
      </c>
      <c r="Y4368" s="1" t="s">
        <v>191</v>
      </c>
      <c r="Z4368" s="1" t="s">
        <v>158</v>
      </c>
      <c r="AA4368" s="1" t="s">
        <v>159</v>
      </c>
      <c r="AB4368" s="1" t="s">
        <v>116</v>
      </c>
      <c r="AC4368" s="1" t="s">
        <v>159</v>
      </c>
      <c r="AD4368">
        <v>1342761</v>
      </c>
      <c r="AE4368">
        <v>50205</v>
      </c>
    </row>
    <row r="4369" spans="1:31" x14ac:dyDescent="0.3">
      <c r="A4369" s="1" t="s">
        <v>5203</v>
      </c>
      <c r="B4369" s="1" t="s">
        <v>100</v>
      </c>
      <c r="C4369" s="1" t="s">
        <v>48</v>
      </c>
      <c r="D4369" s="2">
        <v>43600</v>
      </c>
      <c r="E4369" s="2">
        <v>43771</v>
      </c>
      <c r="F4369" s="2" t="str">
        <f>TEXT(Sales[[#This Row],[OrderDate]],"dd")</f>
        <v>02</v>
      </c>
      <c r="G4369" s="2">
        <v>43794</v>
      </c>
      <c r="H4369" s="2">
        <v>43803</v>
      </c>
      <c r="I4369" s="1" t="s">
        <v>32</v>
      </c>
      <c r="J4369">
        <v>27</v>
      </c>
      <c r="K4369" s="1" t="s">
        <v>179</v>
      </c>
      <c r="L4369">
        <v>11</v>
      </c>
      <c r="M4369" s="1" t="s">
        <v>44</v>
      </c>
      <c r="N4369">
        <v>28</v>
      </c>
      <c r="O4369" s="1" t="s">
        <v>135</v>
      </c>
      <c r="P4369">
        <v>8</v>
      </c>
      <c r="Q4369">
        <v>0.1</v>
      </c>
      <c r="R4369">
        <v>1045.2</v>
      </c>
      <c r="S4369">
        <v>512.14800000000002</v>
      </c>
      <c r="T4369">
        <v>4097.1840000000002</v>
      </c>
      <c r="U4369">
        <v>7525.4400000000005</v>
      </c>
      <c r="V4369">
        <f>Sales[[#This Row],[Total Revenue]]-Sales[[#This Row],[Total Buying]]</f>
        <v>3428.2560000000003</v>
      </c>
      <c r="W4369">
        <v>54</v>
      </c>
      <c r="X4369" s="1" t="s">
        <v>1100</v>
      </c>
      <c r="Y4369" s="1" t="s">
        <v>169</v>
      </c>
      <c r="Z4369" s="1" t="s">
        <v>158</v>
      </c>
      <c r="AA4369" s="1" t="s">
        <v>159</v>
      </c>
      <c r="AB4369" s="1" t="s">
        <v>116</v>
      </c>
      <c r="AC4369" s="1" t="s">
        <v>159</v>
      </c>
      <c r="AD4369">
        <v>60493</v>
      </c>
      <c r="AE4369">
        <v>57703</v>
      </c>
    </row>
    <row r="4370" spans="1:31" x14ac:dyDescent="0.3">
      <c r="A4370" s="1" t="s">
        <v>5204</v>
      </c>
      <c r="B4370" s="1" t="s">
        <v>42</v>
      </c>
      <c r="C4370" s="1" t="s">
        <v>239</v>
      </c>
      <c r="D4370" s="2">
        <v>43700</v>
      </c>
      <c r="E4370" s="2">
        <v>43771</v>
      </c>
      <c r="F4370" s="2" t="str">
        <f>TEXT(Sales[[#This Row],[OrderDate]],"dd")</f>
        <v>02</v>
      </c>
      <c r="G4370" s="2">
        <v>43798</v>
      </c>
      <c r="H4370" s="2">
        <v>43802</v>
      </c>
      <c r="I4370" s="1" t="s">
        <v>32</v>
      </c>
      <c r="J4370">
        <v>24</v>
      </c>
      <c r="K4370" s="1" t="s">
        <v>58</v>
      </c>
      <c r="L4370">
        <v>48</v>
      </c>
      <c r="M4370" s="1" t="s">
        <v>102</v>
      </c>
      <c r="N4370">
        <v>12</v>
      </c>
      <c r="O4370" s="1" t="s">
        <v>35</v>
      </c>
      <c r="P4370">
        <v>2</v>
      </c>
      <c r="Q4370">
        <v>7.4999999999999997E-2</v>
      </c>
      <c r="R4370">
        <v>3872.6</v>
      </c>
      <c r="S4370">
        <v>2284.8339999999998</v>
      </c>
      <c r="T4370">
        <v>4569.6679999999997</v>
      </c>
      <c r="U4370">
        <v>7164.3099999999995</v>
      </c>
      <c r="V4370">
        <f>Sales[[#This Row],[Total Revenue]]-Sales[[#This Row],[Total Buying]]</f>
        <v>2594.6419999999998</v>
      </c>
      <c r="W4370">
        <v>352</v>
      </c>
      <c r="X4370" s="1" t="s">
        <v>919</v>
      </c>
      <c r="Y4370" s="1" t="s">
        <v>920</v>
      </c>
      <c r="Z4370" s="1" t="s">
        <v>242</v>
      </c>
      <c r="AA4370" s="1" t="s">
        <v>243</v>
      </c>
      <c r="AB4370" s="1" t="s">
        <v>56</v>
      </c>
      <c r="AC4370" s="1" t="s">
        <v>243</v>
      </c>
      <c r="AD4370">
        <v>52940</v>
      </c>
      <c r="AE4370">
        <v>49190</v>
      </c>
    </row>
    <row r="4371" spans="1:31" x14ac:dyDescent="0.3">
      <c r="A4371" s="1" t="s">
        <v>5205</v>
      </c>
      <c r="B4371" s="1" t="s">
        <v>42</v>
      </c>
      <c r="C4371" s="1" t="s">
        <v>62</v>
      </c>
      <c r="D4371" s="2">
        <v>43700</v>
      </c>
      <c r="E4371" s="2">
        <v>43771</v>
      </c>
      <c r="F4371" s="2" t="str">
        <f>TEXT(Sales[[#This Row],[OrderDate]],"dd")</f>
        <v>02</v>
      </c>
      <c r="G4371" s="2">
        <v>43794</v>
      </c>
      <c r="H4371" s="2">
        <v>43796</v>
      </c>
      <c r="I4371" s="1" t="s">
        <v>32</v>
      </c>
      <c r="J4371">
        <v>22</v>
      </c>
      <c r="K4371" s="1" t="s">
        <v>85</v>
      </c>
      <c r="L4371">
        <v>50</v>
      </c>
      <c r="M4371" s="1" t="s">
        <v>427</v>
      </c>
      <c r="N4371">
        <v>33</v>
      </c>
      <c r="O4371" s="1" t="s">
        <v>75</v>
      </c>
      <c r="P4371">
        <v>6</v>
      </c>
      <c r="Q4371">
        <v>7.4999999999999997E-2</v>
      </c>
      <c r="R4371">
        <v>1922.9</v>
      </c>
      <c r="S4371">
        <v>1115.2819999999999</v>
      </c>
      <c r="T4371">
        <v>6691.6919999999991</v>
      </c>
      <c r="U4371">
        <v>10672.095000000001</v>
      </c>
      <c r="V4371">
        <f>Sales[[#This Row],[Total Revenue]]-Sales[[#This Row],[Total Buying]]</f>
        <v>3980.4030000000021</v>
      </c>
      <c r="W4371">
        <v>322</v>
      </c>
      <c r="X4371" s="1" t="s">
        <v>900</v>
      </c>
      <c r="Y4371" s="1" t="s">
        <v>901</v>
      </c>
      <c r="Z4371" s="1" t="s">
        <v>251</v>
      </c>
      <c r="AA4371" s="1" t="s">
        <v>252</v>
      </c>
      <c r="AB4371" s="1" t="s">
        <v>56</v>
      </c>
      <c r="AC4371" s="1" t="s">
        <v>252</v>
      </c>
      <c r="AD4371">
        <v>59196</v>
      </c>
      <c r="AE4371">
        <v>56475</v>
      </c>
    </row>
    <row r="4372" spans="1:31" x14ac:dyDescent="0.3">
      <c r="A4372" s="1" t="s">
        <v>5206</v>
      </c>
      <c r="B4372" s="1" t="s">
        <v>30</v>
      </c>
      <c r="C4372" s="1" t="s">
        <v>77</v>
      </c>
      <c r="D4372" s="2">
        <v>43600</v>
      </c>
      <c r="E4372" s="2">
        <v>43771</v>
      </c>
      <c r="F4372" s="2" t="str">
        <f>TEXT(Sales[[#This Row],[OrderDate]],"dd")</f>
        <v>02</v>
      </c>
      <c r="G4372" s="2">
        <v>43779</v>
      </c>
      <c r="H4372" s="2">
        <v>43785</v>
      </c>
      <c r="I4372" s="1" t="s">
        <v>32</v>
      </c>
      <c r="J4372">
        <v>6</v>
      </c>
      <c r="K4372" s="1" t="s">
        <v>33</v>
      </c>
      <c r="L4372">
        <v>39</v>
      </c>
      <c r="M4372" s="1" t="s">
        <v>520</v>
      </c>
      <c r="N4372">
        <v>23</v>
      </c>
      <c r="O4372" s="1" t="s">
        <v>103</v>
      </c>
      <c r="P4372">
        <v>7</v>
      </c>
      <c r="Q4372">
        <v>0.05</v>
      </c>
      <c r="R4372">
        <v>2237.8000000000002</v>
      </c>
      <c r="S4372">
        <v>939.87600000000009</v>
      </c>
      <c r="T4372">
        <v>6579.1320000000005</v>
      </c>
      <c r="U4372">
        <v>14881.370000000003</v>
      </c>
      <c r="V4372">
        <f>Sales[[#This Row],[Total Revenue]]-Sales[[#This Row],[Total Buying]]</f>
        <v>8302.2380000000012</v>
      </c>
      <c r="W4372">
        <v>93</v>
      </c>
      <c r="X4372" s="1" t="s">
        <v>1506</v>
      </c>
      <c r="Y4372" s="1" t="s">
        <v>1507</v>
      </c>
      <c r="Z4372" s="1" t="s">
        <v>400</v>
      </c>
      <c r="AA4372" s="1" t="s">
        <v>401</v>
      </c>
      <c r="AB4372" s="1" t="s">
        <v>116</v>
      </c>
      <c r="AC4372" s="1" t="s">
        <v>401</v>
      </c>
      <c r="AD4372">
        <v>38991</v>
      </c>
      <c r="AE4372">
        <v>91941</v>
      </c>
    </row>
    <row r="4373" spans="1:31" x14ac:dyDescent="0.3">
      <c r="A4373" s="1" t="s">
        <v>5207</v>
      </c>
      <c r="B4373" s="1" t="s">
        <v>47</v>
      </c>
      <c r="C4373" s="1" t="s">
        <v>48</v>
      </c>
      <c r="D4373" s="2">
        <v>43700</v>
      </c>
      <c r="E4373" s="2">
        <v>43771</v>
      </c>
      <c r="F4373" s="2" t="str">
        <f>TEXT(Sales[[#This Row],[OrderDate]],"dd")</f>
        <v>02</v>
      </c>
      <c r="G4373" s="2">
        <v>43791</v>
      </c>
      <c r="H4373" s="2">
        <v>43797</v>
      </c>
      <c r="I4373" s="1" t="s">
        <v>32</v>
      </c>
      <c r="J4373">
        <v>16</v>
      </c>
      <c r="K4373" s="1" t="s">
        <v>270</v>
      </c>
      <c r="L4373">
        <v>37</v>
      </c>
      <c r="M4373" s="1" t="s">
        <v>498</v>
      </c>
      <c r="N4373">
        <v>21</v>
      </c>
      <c r="O4373" s="1" t="s">
        <v>131</v>
      </c>
      <c r="P4373">
        <v>6</v>
      </c>
      <c r="Q4373">
        <v>7.4999999999999997E-2</v>
      </c>
      <c r="R4373">
        <v>1038.5</v>
      </c>
      <c r="S4373">
        <v>477.71000000000004</v>
      </c>
      <c r="T4373">
        <v>2866.26</v>
      </c>
      <c r="U4373">
        <v>5763.6749999999993</v>
      </c>
      <c r="V4373">
        <f>Sales[[#This Row],[Total Revenue]]-Sales[[#This Row],[Total Buying]]</f>
        <v>2897.4149999999991</v>
      </c>
      <c r="W4373">
        <v>58</v>
      </c>
      <c r="X4373" s="1" t="s">
        <v>478</v>
      </c>
      <c r="Y4373" s="1" t="s">
        <v>191</v>
      </c>
      <c r="Z4373" s="1" t="s">
        <v>158</v>
      </c>
      <c r="AA4373" s="1" t="s">
        <v>159</v>
      </c>
      <c r="AB4373" s="1" t="s">
        <v>116</v>
      </c>
      <c r="AC4373" s="1" t="s">
        <v>159</v>
      </c>
      <c r="AD4373">
        <v>42720</v>
      </c>
      <c r="AE4373">
        <v>52392</v>
      </c>
    </row>
    <row r="4374" spans="1:31" x14ac:dyDescent="0.3">
      <c r="A4374" s="1" t="s">
        <v>5208</v>
      </c>
      <c r="B4374" s="1" t="s">
        <v>100</v>
      </c>
      <c r="C4374" s="1" t="s">
        <v>48</v>
      </c>
      <c r="D4374" s="2">
        <v>43700</v>
      </c>
      <c r="E4374" s="2">
        <v>43772</v>
      </c>
      <c r="F4374" s="2" t="str">
        <f>TEXT(Sales[[#This Row],[OrderDate]],"dd")</f>
        <v>03</v>
      </c>
      <c r="G4374" s="2">
        <v>43774</v>
      </c>
      <c r="H4374" s="2">
        <v>43778</v>
      </c>
      <c r="I4374" s="1" t="s">
        <v>32</v>
      </c>
      <c r="J4374">
        <v>26</v>
      </c>
      <c r="K4374" s="1" t="s">
        <v>247</v>
      </c>
      <c r="L4374">
        <v>5</v>
      </c>
      <c r="M4374" s="1" t="s">
        <v>106</v>
      </c>
      <c r="N4374">
        <v>21</v>
      </c>
      <c r="O4374" s="1" t="s">
        <v>131</v>
      </c>
      <c r="P4374">
        <v>4</v>
      </c>
      <c r="Q4374">
        <v>0.05</v>
      </c>
      <c r="R4374">
        <v>234.5</v>
      </c>
      <c r="S4374">
        <v>171.185</v>
      </c>
      <c r="T4374">
        <v>684.74</v>
      </c>
      <c r="U4374">
        <v>891.1</v>
      </c>
      <c r="V4374">
        <f>Sales[[#This Row],[Total Revenue]]-Sales[[#This Row],[Total Buying]]</f>
        <v>206.36</v>
      </c>
      <c r="W4374">
        <v>13</v>
      </c>
      <c r="X4374" s="1" t="s">
        <v>1925</v>
      </c>
      <c r="Y4374" s="1" t="s">
        <v>113</v>
      </c>
      <c r="Z4374" s="1" t="s">
        <v>114</v>
      </c>
      <c r="AA4374" s="1" t="s">
        <v>115</v>
      </c>
      <c r="AB4374" s="1" t="s">
        <v>116</v>
      </c>
      <c r="AC4374" s="1" t="s">
        <v>115</v>
      </c>
      <c r="AD4374">
        <v>45054</v>
      </c>
      <c r="AE4374">
        <v>59916</v>
      </c>
    </row>
    <row r="4375" spans="1:31" x14ac:dyDescent="0.3">
      <c r="A4375" s="1" t="s">
        <v>5209</v>
      </c>
      <c r="B4375" s="1" t="s">
        <v>30</v>
      </c>
      <c r="C4375" s="1" t="s">
        <v>31</v>
      </c>
      <c r="D4375" s="2">
        <v>43700</v>
      </c>
      <c r="E4375" s="2">
        <v>43772</v>
      </c>
      <c r="F4375" s="2" t="str">
        <f>TEXT(Sales[[#This Row],[OrderDate]],"dd")</f>
        <v>03</v>
      </c>
      <c r="G4375" s="2">
        <v>43778</v>
      </c>
      <c r="H4375" s="2">
        <v>43783</v>
      </c>
      <c r="I4375" s="1" t="s">
        <v>32</v>
      </c>
      <c r="J4375">
        <v>12</v>
      </c>
      <c r="K4375" s="1" t="s">
        <v>208</v>
      </c>
      <c r="L4375">
        <v>32</v>
      </c>
      <c r="M4375" s="1" t="s">
        <v>303</v>
      </c>
      <c r="N4375">
        <v>4</v>
      </c>
      <c r="O4375" s="1" t="s">
        <v>64</v>
      </c>
      <c r="P4375">
        <v>8</v>
      </c>
      <c r="Q4375">
        <v>0.15</v>
      </c>
      <c r="R4375">
        <v>1125.6000000000001</v>
      </c>
      <c r="S4375">
        <v>742.89600000000007</v>
      </c>
      <c r="T4375">
        <v>5943.1680000000006</v>
      </c>
      <c r="U4375">
        <v>7654.0800000000008</v>
      </c>
      <c r="V4375">
        <f>Sales[[#This Row],[Total Revenue]]-Sales[[#This Row],[Total Buying]]</f>
        <v>1710.9120000000003</v>
      </c>
      <c r="W4375">
        <v>208</v>
      </c>
      <c r="X4375" s="1" t="s">
        <v>1284</v>
      </c>
      <c r="Y4375" s="1" t="s">
        <v>731</v>
      </c>
      <c r="Z4375" s="1" t="s">
        <v>586</v>
      </c>
      <c r="AA4375" s="1" t="s">
        <v>587</v>
      </c>
      <c r="AB4375" s="1" t="s">
        <v>40</v>
      </c>
      <c r="AC4375" s="1" t="s">
        <v>587</v>
      </c>
      <c r="AD4375">
        <v>38489</v>
      </c>
      <c r="AE4375">
        <v>48002</v>
      </c>
    </row>
    <row r="4376" spans="1:31" x14ac:dyDescent="0.3">
      <c r="A4376" s="1" t="s">
        <v>5210</v>
      </c>
      <c r="B4376" s="1" t="s">
        <v>30</v>
      </c>
      <c r="C4376" s="1" t="s">
        <v>31</v>
      </c>
      <c r="D4376" s="2">
        <v>43700</v>
      </c>
      <c r="E4376" s="2">
        <v>43772</v>
      </c>
      <c r="F4376" s="2" t="str">
        <f>TEXT(Sales[[#This Row],[OrderDate]],"dd")</f>
        <v>03</v>
      </c>
      <c r="G4376" s="2">
        <v>43793</v>
      </c>
      <c r="H4376" s="2">
        <v>43797</v>
      </c>
      <c r="I4376" s="1" t="s">
        <v>32</v>
      </c>
      <c r="J4376">
        <v>3</v>
      </c>
      <c r="K4376" s="1" t="s">
        <v>154</v>
      </c>
      <c r="L4376">
        <v>41</v>
      </c>
      <c r="M4376" s="1" t="s">
        <v>505</v>
      </c>
      <c r="N4376">
        <v>36</v>
      </c>
      <c r="O4376" s="1" t="s">
        <v>227</v>
      </c>
      <c r="P4376">
        <v>5</v>
      </c>
      <c r="Q4376">
        <v>0.3</v>
      </c>
      <c r="R4376">
        <v>1105.5</v>
      </c>
      <c r="S4376">
        <v>696.46500000000003</v>
      </c>
      <c r="T4376">
        <v>3482.3250000000003</v>
      </c>
      <c r="U4376">
        <v>3869.25</v>
      </c>
      <c r="V4376">
        <f>Sales[[#This Row],[Total Revenue]]-Sales[[#This Row],[Total Buying]]</f>
        <v>386.92499999999973</v>
      </c>
      <c r="W4376">
        <v>248</v>
      </c>
      <c r="X4376" s="1" t="s">
        <v>803</v>
      </c>
      <c r="Y4376" s="1" t="s">
        <v>804</v>
      </c>
      <c r="Z4376" s="1" t="s">
        <v>338</v>
      </c>
      <c r="AA4376" s="1" t="s">
        <v>339</v>
      </c>
      <c r="AB4376" s="1" t="s">
        <v>116</v>
      </c>
      <c r="AC4376" s="1" t="s">
        <v>339</v>
      </c>
      <c r="AD4376">
        <v>222098</v>
      </c>
      <c r="AE4376">
        <v>47030</v>
      </c>
    </row>
    <row r="4377" spans="1:31" x14ac:dyDescent="0.3">
      <c r="A4377" s="1" t="s">
        <v>5211</v>
      </c>
      <c r="B4377" s="1" t="s">
        <v>42</v>
      </c>
      <c r="C4377" s="1" t="s">
        <v>31</v>
      </c>
      <c r="D4377" s="2">
        <v>43700</v>
      </c>
      <c r="E4377" s="2">
        <v>43772</v>
      </c>
      <c r="F4377" s="2" t="str">
        <f>TEXT(Sales[[#This Row],[OrderDate]],"dd")</f>
        <v>03</v>
      </c>
      <c r="G4377" s="2">
        <v>43785</v>
      </c>
      <c r="H4377" s="2">
        <v>43792</v>
      </c>
      <c r="I4377" s="1" t="s">
        <v>32</v>
      </c>
      <c r="J4377">
        <v>23</v>
      </c>
      <c r="K4377" s="1" t="s">
        <v>171</v>
      </c>
      <c r="L4377">
        <v>46</v>
      </c>
      <c r="M4377" s="1" t="s">
        <v>203</v>
      </c>
      <c r="N4377">
        <v>30</v>
      </c>
      <c r="O4377" s="1" t="s">
        <v>51</v>
      </c>
      <c r="P4377">
        <v>2</v>
      </c>
      <c r="Q4377">
        <v>0.05</v>
      </c>
      <c r="R4377">
        <v>2425.4</v>
      </c>
      <c r="S4377">
        <v>2013.0819999999999</v>
      </c>
      <c r="T4377">
        <v>4026.1639999999998</v>
      </c>
      <c r="U4377">
        <v>4608.26</v>
      </c>
      <c r="V4377">
        <f>Sales[[#This Row],[Total Revenue]]-Sales[[#This Row],[Total Buying]]</f>
        <v>582.09600000000046</v>
      </c>
      <c r="W4377">
        <v>252</v>
      </c>
      <c r="X4377" s="1" t="s">
        <v>911</v>
      </c>
      <c r="Y4377" s="1" t="s">
        <v>387</v>
      </c>
      <c r="Z4377" s="1" t="s">
        <v>388</v>
      </c>
      <c r="AA4377" s="1" t="s">
        <v>389</v>
      </c>
      <c r="AB4377" s="1" t="s">
        <v>116</v>
      </c>
      <c r="AC4377" s="1" t="s">
        <v>389</v>
      </c>
      <c r="AD4377">
        <v>215614</v>
      </c>
      <c r="AE4377">
        <v>50202</v>
      </c>
    </row>
    <row r="4378" spans="1:31" x14ac:dyDescent="0.3">
      <c r="A4378" s="1" t="s">
        <v>5212</v>
      </c>
      <c r="B4378" s="1" t="s">
        <v>47</v>
      </c>
      <c r="C4378" s="1" t="s">
        <v>77</v>
      </c>
      <c r="D4378" s="2">
        <v>43700</v>
      </c>
      <c r="E4378" s="2">
        <v>43773</v>
      </c>
      <c r="F4378" s="2" t="str">
        <f>TEXT(Sales[[#This Row],[OrderDate]],"dd")</f>
        <v>04</v>
      </c>
      <c r="G4378" s="2">
        <v>43800</v>
      </c>
      <c r="H4378" s="2">
        <v>43810</v>
      </c>
      <c r="I4378" s="1" t="s">
        <v>32</v>
      </c>
      <c r="J4378">
        <v>20</v>
      </c>
      <c r="K4378" s="1" t="s">
        <v>225</v>
      </c>
      <c r="L4378">
        <v>50</v>
      </c>
      <c r="M4378" s="1" t="s">
        <v>427</v>
      </c>
      <c r="N4378">
        <v>7</v>
      </c>
      <c r="O4378" s="1" t="s">
        <v>260</v>
      </c>
      <c r="P4378">
        <v>4</v>
      </c>
      <c r="Q4378">
        <v>0.1</v>
      </c>
      <c r="R4378">
        <v>2338.3000000000002</v>
      </c>
      <c r="S4378">
        <v>1987.5550000000001</v>
      </c>
      <c r="T4378">
        <v>7950.22</v>
      </c>
      <c r="U4378">
        <v>8417.880000000001</v>
      </c>
      <c r="V4378">
        <f>Sales[[#This Row],[Total Revenue]]-Sales[[#This Row],[Total Buying]]</f>
        <v>467.66000000000076</v>
      </c>
      <c r="W4378">
        <v>121</v>
      </c>
      <c r="X4378" s="1" t="s">
        <v>1241</v>
      </c>
      <c r="Y4378" s="1" t="s">
        <v>728</v>
      </c>
      <c r="Z4378" s="1" t="s">
        <v>306</v>
      </c>
      <c r="AA4378" s="1" t="s">
        <v>307</v>
      </c>
      <c r="AB4378" s="1" t="s">
        <v>56</v>
      </c>
      <c r="AC4378" s="1" t="s">
        <v>307</v>
      </c>
      <c r="AD4378">
        <v>69219</v>
      </c>
      <c r="AE4378">
        <v>29249</v>
      </c>
    </row>
    <row r="4379" spans="1:31" x14ac:dyDescent="0.3">
      <c r="A4379" s="1" t="s">
        <v>5213</v>
      </c>
      <c r="B4379" s="1" t="s">
        <v>47</v>
      </c>
      <c r="C4379" s="1" t="s">
        <v>77</v>
      </c>
      <c r="D4379" s="2">
        <v>43700</v>
      </c>
      <c r="E4379" s="2">
        <v>43773</v>
      </c>
      <c r="F4379" s="2" t="str">
        <f>TEXT(Sales[[#This Row],[OrderDate]],"dd")</f>
        <v>04</v>
      </c>
      <c r="G4379" s="2">
        <v>43792</v>
      </c>
      <c r="H4379" s="2">
        <v>43802</v>
      </c>
      <c r="I4379" s="1" t="s">
        <v>32</v>
      </c>
      <c r="J4379">
        <v>16</v>
      </c>
      <c r="K4379" s="1" t="s">
        <v>270</v>
      </c>
      <c r="L4379">
        <v>1</v>
      </c>
      <c r="M4379" s="1" t="s">
        <v>79</v>
      </c>
      <c r="N4379">
        <v>18</v>
      </c>
      <c r="O4379" s="1" t="s">
        <v>364</v>
      </c>
      <c r="P4379">
        <v>6</v>
      </c>
      <c r="Q4379">
        <v>0.2</v>
      </c>
      <c r="R4379">
        <v>750.4</v>
      </c>
      <c r="S4379">
        <v>637.83999999999992</v>
      </c>
      <c r="T4379">
        <v>3827.0399999999995</v>
      </c>
      <c r="U4379">
        <v>3601.9199999999996</v>
      </c>
      <c r="V4379">
        <f>Sales[[#This Row],[Total Revenue]]-Sales[[#This Row],[Total Buying]]</f>
        <v>-225.11999999999989</v>
      </c>
      <c r="W4379">
        <v>110</v>
      </c>
      <c r="X4379" s="1" t="s">
        <v>372</v>
      </c>
      <c r="Y4379" s="1" t="s">
        <v>90</v>
      </c>
      <c r="Z4379" s="1" t="s">
        <v>82</v>
      </c>
      <c r="AA4379" s="1" t="s">
        <v>83</v>
      </c>
      <c r="AB4379" s="1" t="s">
        <v>40</v>
      </c>
      <c r="AC4379" s="1" t="s">
        <v>83</v>
      </c>
      <c r="AD4379">
        <v>46974</v>
      </c>
      <c r="AE4379">
        <v>79359</v>
      </c>
    </row>
    <row r="4380" spans="1:31" x14ac:dyDescent="0.3">
      <c r="A4380" s="1" t="s">
        <v>5214</v>
      </c>
      <c r="B4380" s="1" t="s">
        <v>47</v>
      </c>
      <c r="C4380" s="1" t="s">
        <v>62</v>
      </c>
      <c r="D4380" s="2">
        <v>43600</v>
      </c>
      <c r="E4380" s="2">
        <v>43773</v>
      </c>
      <c r="F4380" s="2" t="str">
        <f>TEXT(Sales[[#This Row],[OrderDate]],"dd")</f>
        <v>04</v>
      </c>
      <c r="G4380" s="2">
        <v>43794</v>
      </c>
      <c r="H4380" s="2">
        <v>43798</v>
      </c>
      <c r="I4380" s="1" t="s">
        <v>32</v>
      </c>
      <c r="J4380">
        <v>13</v>
      </c>
      <c r="K4380" s="1" t="s">
        <v>88</v>
      </c>
      <c r="L4380">
        <v>37</v>
      </c>
      <c r="M4380" s="1" t="s">
        <v>498</v>
      </c>
      <c r="N4380">
        <v>36</v>
      </c>
      <c r="O4380" s="1" t="s">
        <v>227</v>
      </c>
      <c r="P4380">
        <v>7</v>
      </c>
      <c r="Q4380">
        <v>0.15</v>
      </c>
      <c r="R4380">
        <v>3765.4</v>
      </c>
      <c r="S4380">
        <v>3162.9360000000001</v>
      </c>
      <c r="T4380">
        <v>22140.552</v>
      </c>
      <c r="U4380">
        <v>22404.13</v>
      </c>
      <c r="V4380">
        <f>Sales[[#This Row],[Total Revenue]]-Sales[[#This Row],[Total Buying]]</f>
        <v>263.57800000000134</v>
      </c>
      <c r="W4380">
        <v>328</v>
      </c>
      <c r="X4380" s="1" t="s">
        <v>1081</v>
      </c>
      <c r="Y4380" s="1" t="s">
        <v>1082</v>
      </c>
      <c r="Z4380" s="1" t="s">
        <v>251</v>
      </c>
      <c r="AA4380" s="1" t="s">
        <v>252</v>
      </c>
      <c r="AB4380" s="1" t="s">
        <v>56</v>
      </c>
      <c r="AC4380" s="1" t="s">
        <v>252</v>
      </c>
      <c r="AD4380">
        <v>90433</v>
      </c>
      <c r="AE4380">
        <v>44648</v>
      </c>
    </row>
    <row r="4381" spans="1:31" x14ac:dyDescent="0.3">
      <c r="A4381" s="1" t="s">
        <v>5215</v>
      </c>
      <c r="B4381" s="1" t="s">
        <v>30</v>
      </c>
      <c r="C4381" s="1" t="s">
        <v>48</v>
      </c>
      <c r="D4381" s="2">
        <v>43700</v>
      </c>
      <c r="E4381" s="2">
        <v>43773</v>
      </c>
      <c r="F4381" s="2" t="str">
        <f>TEXT(Sales[[#This Row],[OrderDate]],"dd")</f>
        <v>04</v>
      </c>
      <c r="G4381" s="2">
        <v>43780</v>
      </c>
      <c r="H4381" s="2">
        <v>43790</v>
      </c>
      <c r="I4381" s="1" t="s">
        <v>32</v>
      </c>
      <c r="J4381">
        <v>11</v>
      </c>
      <c r="K4381" s="1" t="s">
        <v>125</v>
      </c>
      <c r="L4381">
        <v>10</v>
      </c>
      <c r="M4381" s="1" t="s">
        <v>273</v>
      </c>
      <c r="N4381">
        <v>47</v>
      </c>
      <c r="O4381" s="1" t="s">
        <v>254</v>
      </c>
      <c r="P4381">
        <v>8</v>
      </c>
      <c r="Q4381">
        <v>0.05</v>
      </c>
      <c r="R4381">
        <v>3946.3</v>
      </c>
      <c r="S4381">
        <v>2920.2620000000002</v>
      </c>
      <c r="T4381">
        <v>23362.096000000001</v>
      </c>
      <c r="U4381">
        <v>29991.88</v>
      </c>
      <c r="V4381">
        <f>Sales[[#This Row],[Total Revenue]]-Sales[[#This Row],[Total Buying]]</f>
        <v>6629.7839999999997</v>
      </c>
      <c r="W4381">
        <v>17</v>
      </c>
      <c r="X4381" s="1" t="s">
        <v>156</v>
      </c>
      <c r="Y4381" s="1" t="s">
        <v>157</v>
      </c>
      <c r="Z4381" s="1" t="s">
        <v>158</v>
      </c>
      <c r="AA4381" s="1" t="s">
        <v>159</v>
      </c>
      <c r="AB4381" s="1" t="s">
        <v>116</v>
      </c>
      <c r="AC4381" s="1" t="s">
        <v>159</v>
      </c>
      <c r="AD4381">
        <v>33718</v>
      </c>
      <c r="AE4381">
        <v>64329</v>
      </c>
    </row>
    <row r="4382" spans="1:31" x14ac:dyDescent="0.3">
      <c r="A4382" s="1" t="s">
        <v>5216</v>
      </c>
      <c r="B4382" s="1" t="s">
        <v>30</v>
      </c>
      <c r="C4382" s="1" t="s">
        <v>77</v>
      </c>
      <c r="D4382" s="2">
        <v>43600</v>
      </c>
      <c r="E4382" s="2">
        <v>43773</v>
      </c>
      <c r="F4382" s="2" t="str">
        <f>TEXT(Sales[[#This Row],[OrderDate]],"dd")</f>
        <v>04</v>
      </c>
      <c r="G4382" s="2">
        <v>43798</v>
      </c>
      <c r="H4382" s="2">
        <v>43800</v>
      </c>
      <c r="I4382" s="1" t="s">
        <v>32</v>
      </c>
      <c r="J4382">
        <v>6</v>
      </c>
      <c r="K4382" s="1" t="s">
        <v>33</v>
      </c>
      <c r="L4382">
        <v>15</v>
      </c>
      <c r="M4382" s="1" t="s">
        <v>34</v>
      </c>
      <c r="N4382">
        <v>7</v>
      </c>
      <c r="O4382" s="1" t="s">
        <v>260</v>
      </c>
      <c r="P4382">
        <v>7</v>
      </c>
      <c r="Q4382">
        <v>0.2</v>
      </c>
      <c r="R4382">
        <v>871</v>
      </c>
      <c r="S4382">
        <v>409.37</v>
      </c>
      <c r="T4382">
        <v>2865.59</v>
      </c>
      <c r="U4382">
        <v>4877.5999999999995</v>
      </c>
      <c r="V4382">
        <f>Sales[[#This Row],[Total Revenue]]-Sales[[#This Row],[Total Buying]]</f>
        <v>2012.0099999999993</v>
      </c>
      <c r="W4382">
        <v>170</v>
      </c>
      <c r="X4382" s="1" t="s">
        <v>628</v>
      </c>
      <c r="Y4382" s="1" t="s">
        <v>629</v>
      </c>
      <c r="Z4382" s="1" t="s">
        <v>196</v>
      </c>
      <c r="AA4382" s="1" t="s">
        <v>197</v>
      </c>
      <c r="AB4382" s="1" t="s">
        <v>147</v>
      </c>
      <c r="AC4382" s="1" t="s">
        <v>197</v>
      </c>
      <c r="AD4382">
        <v>47239</v>
      </c>
      <c r="AE4382">
        <v>45552</v>
      </c>
    </row>
    <row r="4383" spans="1:31" x14ac:dyDescent="0.3">
      <c r="A4383" s="1" t="s">
        <v>5217</v>
      </c>
      <c r="B4383" s="1" t="s">
        <v>47</v>
      </c>
      <c r="C4383" s="1" t="s">
        <v>77</v>
      </c>
      <c r="D4383" s="2">
        <v>43700</v>
      </c>
      <c r="E4383" s="2">
        <v>43773</v>
      </c>
      <c r="F4383" s="2" t="str">
        <f>TEXT(Sales[[#This Row],[OrderDate]],"dd")</f>
        <v>04</v>
      </c>
      <c r="G4383" s="2">
        <v>43785</v>
      </c>
      <c r="H4383" s="2">
        <v>43788</v>
      </c>
      <c r="I4383" s="1" t="s">
        <v>32</v>
      </c>
      <c r="J4383">
        <v>20</v>
      </c>
      <c r="K4383" s="1" t="s">
        <v>225</v>
      </c>
      <c r="L4383">
        <v>50</v>
      </c>
      <c r="M4383" s="1" t="s">
        <v>427</v>
      </c>
      <c r="N4383">
        <v>17</v>
      </c>
      <c r="O4383" s="1" t="s">
        <v>180</v>
      </c>
      <c r="P4383">
        <v>7</v>
      </c>
      <c r="Q4383">
        <v>0.1</v>
      </c>
      <c r="R4383">
        <v>743.7</v>
      </c>
      <c r="S4383">
        <v>572.649</v>
      </c>
      <c r="T4383">
        <v>4008.5430000000001</v>
      </c>
      <c r="U4383">
        <v>4685.3100000000004</v>
      </c>
      <c r="V4383">
        <f>Sales[[#This Row],[Total Revenue]]-Sales[[#This Row],[Total Buying]]</f>
        <v>676.76700000000028</v>
      </c>
      <c r="W4383">
        <v>189</v>
      </c>
      <c r="X4383" s="1" t="s">
        <v>625</v>
      </c>
      <c r="Y4383" s="1" t="s">
        <v>626</v>
      </c>
      <c r="Z4383" s="1" t="s">
        <v>369</v>
      </c>
      <c r="AA4383" s="1" t="s">
        <v>370</v>
      </c>
      <c r="AB4383" s="1" t="s">
        <v>147</v>
      </c>
      <c r="AC4383" s="1" t="s">
        <v>370</v>
      </c>
      <c r="AD4383">
        <v>39448</v>
      </c>
      <c r="AE4383">
        <v>34523</v>
      </c>
    </row>
    <row r="4384" spans="1:31" x14ac:dyDescent="0.3">
      <c r="A4384" s="1" t="s">
        <v>5218</v>
      </c>
      <c r="B4384" s="1" t="s">
        <v>30</v>
      </c>
      <c r="C4384" s="1" t="s">
        <v>31</v>
      </c>
      <c r="D4384" s="2">
        <v>43700</v>
      </c>
      <c r="E4384" s="2">
        <v>43773</v>
      </c>
      <c r="F4384" s="2" t="str">
        <f>TEXT(Sales[[#This Row],[OrderDate]],"dd")</f>
        <v>04</v>
      </c>
      <c r="G4384" s="2">
        <v>43798</v>
      </c>
      <c r="H4384" s="2">
        <v>43804</v>
      </c>
      <c r="I4384" s="1" t="s">
        <v>32</v>
      </c>
      <c r="J4384">
        <v>9</v>
      </c>
      <c r="K4384" s="1" t="s">
        <v>214</v>
      </c>
      <c r="L4384">
        <v>27</v>
      </c>
      <c r="M4384" s="1" t="s">
        <v>560</v>
      </c>
      <c r="N4384">
        <v>9</v>
      </c>
      <c r="O4384" s="1" t="s">
        <v>111</v>
      </c>
      <c r="P4384">
        <v>3</v>
      </c>
      <c r="Q4384">
        <v>0.1</v>
      </c>
      <c r="R4384">
        <v>1936.3</v>
      </c>
      <c r="S4384">
        <v>1374.7729999999999</v>
      </c>
      <c r="T4384">
        <v>4124.3189999999995</v>
      </c>
      <c r="U4384">
        <v>5228.01</v>
      </c>
      <c r="V4384">
        <f>Sales[[#This Row],[Total Revenue]]-Sales[[#This Row],[Total Buying]]</f>
        <v>1103.6910000000007</v>
      </c>
      <c r="W4384">
        <v>236</v>
      </c>
      <c r="X4384" s="1" t="s">
        <v>922</v>
      </c>
      <c r="Y4384" s="1" t="s">
        <v>923</v>
      </c>
      <c r="Z4384" s="1" t="s">
        <v>316</v>
      </c>
      <c r="AA4384" s="1" t="s">
        <v>317</v>
      </c>
      <c r="AB4384" s="1" t="s">
        <v>56</v>
      </c>
      <c r="AC4384" s="1" t="s">
        <v>317</v>
      </c>
      <c r="AD4384">
        <v>48425</v>
      </c>
      <c r="AE4384">
        <v>42128</v>
      </c>
    </row>
    <row r="4385" spans="1:31" x14ac:dyDescent="0.3">
      <c r="A4385" s="1" t="s">
        <v>5219</v>
      </c>
      <c r="B4385" s="1" t="s">
        <v>30</v>
      </c>
      <c r="C4385" s="1" t="s">
        <v>62</v>
      </c>
      <c r="D4385" s="2">
        <v>43700</v>
      </c>
      <c r="E4385" s="2">
        <v>43773</v>
      </c>
      <c r="F4385" s="2" t="str">
        <f>TEXT(Sales[[#This Row],[OrderDate]],"dd")</f>
        <v>04</v>
      </c>
      <c r="G4385" s="2">
        <v>43793</v>
      </c>
      <c r="H4385" s="2">
        <v>43794</v>
      </c>
      <c r="I4385" s="1" t="s">
        <v>32</v>
      </c>
      <c r="J4385">
        <v>11</v>
      </c>
      <c r="K4385" s="1" t="s">
        <v>125</v>
      </c>
      <c r="L4385">
        <v>44</v>
      </c>
      <c r="M4385" s="1" t="s">
        <v>445</v>
      </c>
      <c r="N4385">
        <v>3</v>
      </c>
      <c r="O4385" s="1" t="s">
        <v>167</v>
      </c>
      <c r="P4385">
        <v>6</v>
      </c>
      <c r="Q4385">
        <v>7.4999999999999997E-2</v>
      </c>
      <c r="R4385">
        <v>2572.8000000000002</v>
      </c>
      <c r="S4385">
        <v>1517.952</v>
      </c>
      <c r="T4385">
        <v>9107.7119999999995</v>
      </c>
      <c r="U4385">
        <v>14279.04</v>
      </c>
      <c r="V4385">
        <f>Sales[[#This Row],[Total Revenue]]-Sales[[#This Row],[Total Buying]]</f>
        <v>5171.3280000000013</v>
      </c>
      <c r="W4385">
        <v>310</v>
      </c>
      <c r="X4385" s="1" t="s">
        <v>1655</v>
      </c>
      <c r="Y4385" s="1" t="s">
        <v>1656</v>
      </c>
      <c r="Z4385" s="1" t="s">
        <v>251</v>
      </c>
      <c r="AA4385" s="1" t="s">
        <v>252</v>
      </c>
      <c r="AB4385" s="1" t="s">
        <v>56</v>
      </c>
      <c r="AC4385" s="1" t="s">
        <v>252</v>
      </c>
      <c r="AD4385">
        <v>351195</v>
      </c>
      <c r="AE4385">
        <v>57689</v>
      </c>
    </row>
    <row r="4386" spans="1:31" x14ac:dyDescent="0.3">
      <c r="A4386" s="1" t="s">
        <v>5220</v>
      </c>
      <c r="B4386" s="1" t="s">
        <v>42</v>
      </c>
      <c r="C4386" s="1" t="s">
        <v>424</v>
      </c>
      <c r="D4386" s="2">
        <v>43700</v>
      </c>
      <c r="E4386" s="2">
        <v>43773</v>
      </c>
      <c r="F4386" s="2" t="str">
        <f>TEXT(Sales[[#This Row],[OrderDate]],"dd")</f>
        <v>04</v>
      </c>
      <c r="G4386" s="2">
        <v>43784</v>
      </c>
      <c r="H4386" s="2">
        <v>43794</v>
      </c>
      <c r="I4386" s="1" t="s">
        <v>32</v>
      </c>
      <c r="J4386">
        <v>22</v>
      </c>
      <c r="K4386" s="1" t="s">
        <v>85</v>
      </c>
      <c r="L4386">
        <v>7</v>
      </c>
      <c r="M4386" s="1" t="s">
        <v>271</v>
      </c>
      <c r="N4386">
        <v>8</v>
      </c>
      <c r="O4386" s="1" t="s">
        <v>172</v>
      </c>
      <c r="P4386">
        <v>2</v>
      </c>
      <c r="Q4386">
        <v>0.15</v>
      </c>
      <c r="R4386">
        <v>850.9</v>
      </c>
      <c r="S4386">
        <v>357.37799999999999</v>
      </c>
      <c r="T4386">
        <v>714.75599999999997</v>
      </c>
      <c r="U4386">
        <v>1446.53</v>
      </c>
      <c r="V4386">
        <f>Sales[[#This Row],[Total Revenue]]-Sales[[#This Row],[Total Buying]]</f>
        <v>731.774</v>
      </c>
      <c r="W4386">
        <v>65</v>
      </c>
      <c r="X4386" s="1" t="s">
        <v>1086</v>
      </c>
      <c r="Y4386" s="1" t="s">
        <v>1087</v>
      </c>
      <c r="Z4386" s="1" t="s">
        <v>158</v>
      </c>
      <c r="AA4386" s="1" t="s">
        <v>159</v>
      </c>
      <c r="AB4386" s="1" t="s">
        <v>116</v>
      </c>
      <c r="AC4386" s="1" t="s">
        <v>159</v>
      </c>
      <c r="AD4386">
        <v>46547</v>
      </c>
      <c r="AE4386">
        <v>75867</v>
      </c>
    </row>
    <row r="4387" spans="1:31" x14ac:dyDescent="0.3">
      <c r="A4387" s="1" t="s">
        <v>5221</v>
      </c>
      <c r="B4387" s="1" t="s">
        <v>47</v>
      </c>
      <c r="C4387" s="1" t="s">
        <v>77</v>
      </c>
      <c r="D4387" s="2">
        <v>43700</v>
      </c>
      <c r="E4387" s="2">
        <v>43773</v>
      </c>
      <c r="F4387" s="2" t="str">
        <f>TEXT(Sales[[#This Row],[OrderDate]],"dd")</f>
        <v>04</v>
      </c>
      <c r="G4387" s="2">
        <v>43787</v>
      </c>
      <c r="H4387" s="2">
        <v>43797</v>
      </c>
      <c r="I4387" s="1" t="s">
        <v>32</v>
      </c>
      <c r="J4387">
        <v>13</v>
      </c>
      <c r="K4387" s="1" t="s">
        <v>88</v>
      </c>
      <c r="L4387">
        <v>45</v>
      </c>
      <c r="M4387" s="1" t="s">
        <v>639</v>
      </c>
      <c r="N4387">
        <v>44</v>
      </c>
      <c r="O4387" s="1" t="s">
        <v>206</v>
      </c>
      <c r="P4387">
        <v>3</v>
      </c>
      <c r="Q4387">
        <v>0.05</v>
      </c>
      <c r="R4387">
        <v>2519.2000000000003</v>
      </c>
      <c r="S4387">
        <v>1889.4</v>
      </c>
      <c r="T4387">
        <v>5668.2000000000007</v>
      </c>
      <c r="U4387">
        <v>7179.7200000000012</v>
      </c>
      <c r="V4387">
        <f>Sales[[#This Row],[Total Revenue]]-Sales[[#This Row],[Total Buying]]</f>
        <v>1511.5200000000004</v>
      </c>
      <c r="W4387">
        <v>112</v>
      </c>
      <c r="X4387" s="1" t="s">
        <v>688</v>
      </c>
      <c r="Y4387" s="1" t="s">
        <v>81</v>
      </c>
      <c r="Z4387" s="1" t="s">
        <v>82</v>
      </c>
      <c r="AA4387" s="1" t="s">
        <v>83</v>
      </c>
      <c r="AB4387" s="1" t="s">
        <v>40</v>
      </c>
      <c r="AC4387" s="1" t="s">
        <v>83</v>
      </c>
      <c r="AD4387">
        <v>40213</v>
      </c>
      <c r="AE4387">
        <v>40467</v>
      </c>
    </row>
    <row r="4388" spans="1:31" x14ac:dyDescent="0.3">
      <c r="A4388" s="1" t="s">
        <v>5222</v>
      </c>
      <c r="B4388" s="1" t="s">
        <v>100</v>
      </c>
      <c r="C4388" s="1" t="s">
        <v>62</v>
      </c>
      <c r="D4388" s="2">
        <v>43700</v>
      </c>
      <c r="E4388" s="2">
        <v>43773</v>
      </c>
      <c r="F4388" s="2" t="str">
        <f>TEXT(Sales[[#This Row],[OrderDate]],"dd")</f>
        <v>04</v>
      </c>
      <c r="G4388" s="2">
        <v>43781</v>
      </c>
      <c r="H4388" s="2">
        <v>43785</v>
      </c>
      <c r="I4388" s="1" t="s">
        <v>32</v>
      </c>
      <c r="J4388">
        <v>27</v>
      </c>
      <c r="K4388" s="1" t="s">
        <v>179</v>
      </c>
      <c r="L4388">
        <v>37</v>
      </c>
      <c r="M4388" s="1" t="s">
        <v>498</v>
      </c>
      <c r="N4388">
        <v>43</v>
      </c>
      <c r="O4388" s="1" t="s">
        <v>580</v>
      </c>
      <c r="P4388">
        <v>4</v>
      </c>
      <c r="Q4388">
        <v>0.05</v>
      </c>
      <c r="R4388">
        <v>1045.2</v>
      </c>
      <c r="S4388">
        <v>522.6</v>
      </c>
      <c r="T4388">
        <v>2090.4</v>
      </c>
      <c r="U4388">
        <v>3971.76</v>
      </c>
      <c r="V4388">
        <f>Sales[[#This Row],[Total Revenue]]-Sales[[#This Row],[Total Buying]]</f>
        <v>1881.3600000000001</v>
      </c>
      <c r="W4388">
        <v>266</v>
      </c>
      <c r="X4388" s="1" t="s">
        <v>1159</v>
      </c>
      <c r="Y4388" s="1" t="s">
        <v>1160</v>
      </c>
      <c r="Z4388" s="1" t="s">
        <v>38</v>
      </c>
      <c r="AA4388" s="1" t="s">
        <v>39</v>
      </c>
      <c r="AB4388" s="1" t="s">
        <v>40</v>
      </c>
      <c r="AC4388" s="1" t="s">
        <v>39</v>
      </c>
      <c r="AD4388">
        <v>738644</v>
      </c>
      <c r="AE4388">
        <v>47030</v>
      </c>
    </row>
    <row r="4389" spans="1:31" x14ac:dyDescent="0.3">
      <c r="A4389" s="1" t="s">
        <v>5223</v>
      </c>
      <c r="B4389" s="1" t="s">
        <v>100</v>
      </c>
      <c r="C4389" s="1" t="s">
        <v>77</v>
      </c>
      <c r="D4389" s="2">
        <v>43600</v>
      </c>
      <c r="E4389" s="2">
        <v>43774</v>
      </c>
      <c r="F4389" s="2" t="str">
        <f>TEXT(Sales[[#This Row],[OrderDate]],"dd")</f>
        <v>05</v>
      </c>
      <c r="G4389" s="2">
        <v>43784</v>
      </c>
      <c r="H4389" s="2">
        <v>43790</v>
      </c>
      <c r="I4389" s="1" t="s">
        <v>32</v>
      </c>
      <c r="J4389">
        <v>27</v>
      </c>
      <c r="K4389" s="1" t="s">
        <v>179</v>
      </c>
      <c r="L4389">
        <v>39</v>
      </c>
      <c r="M4389" s="1" t="s">
        <v>520</v>
      </c>
      <c r="N4389">
        <v>37</v>
      </c>
      <c r="O4389" s="1" t="s">
        <v>309</v>
      </c>
      <c r="P4389">
        <v>1</v>
      </c>
      <c r="Q4389">
        <v>0.05</v>
      </c>
      <c r="R4389">
        <v>5674.9000000000005</v>
      </c>
      <c r="S4389">
        <v>4142.6770000000006</v>
      </c>
      <c r="T4389">
        <v>4142.6770000000006</v>
      </c>
      <c r="U4389">
        <v>5391.1550000000007</v>
      </c>
      <c r="V4389">
        <f>Sales[[#This Row],[Total Revenue]]-Sales[[#This Row],[Total Buying]]</f>
        <v>1248.4780000000001</v>
      </c>
      <c r="W4389">
        <v>182</v>
      </c>
      <c r="X4389" s="1" t="s">
        <v>860</v>
      </c>
      <c r="Y4389" s="1" t="s">
        <v>368</v>
      </c>
      <c r="Z4389" s="1" t="s">
        <v>369</v>
      </c>
      <c r="AA4389" s="1" t="s">
        <v>370</v>
      </c>
      <c r="AB4389" s="1" t="s">
        <v>147</v>
      </c>
      <c r="AC4389" s="1" t="s">
        <v>370</v>
      </c>
      <c r="AD4389">
        <v>59947</v>
      </c>
      <c r="AE4389">
        <v>27572</v>
      </c>
    </row>
    <row r="4390" spans="1:31" x14ac:dyDescent="0.3">
      <c r="A4390" s="1" t="s">
        <v>5224</v>
      </c>
      <c r="B4390" s="1" t="s">
        <v>100</v>
      </c>
      <c r="C4390" s="1" t="s">
        <v>62</v>
      </c>
      <c r="D4390" s="2">
        <v>43700</v>
      </c>
      <c r="E4390" s="2">
        <v>43774</v>
      </c>
      <c r="F4390" s="2" t="str">
        <f>TEXT(Sales[[#This Row],[OrderDate]],"dd")</f>
        <v>05</v>
      </c>
      <c r="G4390" s="2">
        <v>43802</v>
      </c>
      <c r="H4390" s="2">
        <v>43811</v>
      </c>
      <c r="I4390" s="1" t="s">
        <v>32</v>
      </c>
      <c r="J4390">
        <v>27</v>
      </c>
      <c r="K4390" s="1" t="s">
        <v>179</v>
      </c>
      <c r="L4390">
        <v>13</v>
      </c>
      <c r="M4390" s="1" t="s">
        <v>118</v>
      </c>
      <c r="N4390">
        <v>31</v>
      </c>
      <c r="O4390" s="1" t="s">
        <v>470</v>
      </c>
      <c r="P4390">
        <v>8</v>
      </c>
      <c r="Q4390">
        <v>0.05</v>
      </c>
      <c r="R4390">
        <v>2405.3000000000002</v>
      </c>
      <c r="S4390">
        <v>1635.6040000000003</v>
      </c>
      <c r="T4390">
        <v>13084.832000000002</v>
      </c>
      <c r="U4390">
        <v>18280.280000000002</v>
      </c>
      <c r="V4390">
        <f>Sales[[#This Row],[Total Revenue]]-Sales[[#This Row],[Total Buying]]</f>
        <v>5195.4480000000003</v>
      </c>
      <c r="W4390">
        <v>288</v>
      </c>
      <c r="X4390" s="1" t="s">
        <v>690</v>
      </c>
      <c r="Y4390" s="1" t="s">
        <v>691</v>
      </c>
      <c r="Z4390" s="1" t="s">
        <v>298</v>
      </c>
      <c r="AA4390" s="1" t="s">
        <v>299</v>
      </c>
      <c r="AB4390" s="1" t="s">
        <v>116</v>
      </c>
      <c r="AC4390" s="1" t="s">
        <v>299</v>
      </c>
      <c r="AD4390">
        <v>66093</v>
      </c>
      <c r="AE4390">
        <v>43101</v>
      </c>
    </row>
    <row r="4391" spans="1:31" x14ac:dyDescent="0.3">
      <c r="A4391" s="1" t="s">
        <v>5225</v>
      </c>
      <c r="B4391" s="1" t="s">
        <v>47</v>
      </c>
      <c r="C4391" s="1" t="s">
        <v>48</v>
      </c>
      <c r="D4391" s="2">
        <v>43700</v>
      </c>
      <c r="E4391" s="2">
        <v>43774</v>
      </c>
      <c r="F4391" s="2" t="str">
        <f>TEXT(Sales[[#This Row],[OrderDate]],"dd")</f>
        <v>05</v>
      </c>
      <c r="G4391" s="2">
        <v>43788</v>
      </c>
      <c r="H4391" s="2">
        <v>43797</v>
      </c>
      <c r="I4391" s="1" t="s">
        <v>32</v>
      </c>
      <c r="J4391">
        <v>19</v>
      </c>
      <c r="K4391" s="1" t="s">
        <v>97</v>
      </c>
      <c r="L4391">
        <v>18</v>
      </c>
      <c r="M4391" s="1" t="s">
        <v>334</v>
      </c>
      <c r="N4391">
        <v>34</v>
      </c>
      <c r="O4391" s="1" t="s">
        <v>335</v>
      </c>
      <c r="P4391">
        <v>4</v>
      </c>
      <c r="Q4391">
        <v>0.05</v>
      </c>
      <c r="R4391">
        <v>3095.4</v>
      </c>
      <c r="S4391">
        <v>2631.09</v>
      </c>
      <c r="T4391">
        <v>10524.36</v>
      </c>
      <c r="U4391">
        <v>11762.52</v>
      </c>
      <c r="V4391">
        <f>Sales[[#This Row],[Total Revenue]]-Sales[[#This Row],[Total Buying]]</f>
        <v>1238.1599999999999</v>
      </c>
      <c r="W4391">
        <v>16</v>
      </c>
      <c r="X4391" s="1" t="s">
        <v>1231</v>
      </c>
      <c r="Y4391" s="1" t="s">
        <v>294</v>
      </c>
      <c r="Z4391" s="1" t="s">
        <v>158</v>
      </c>
      <c r="AA4391" s="1" t="s">
        <v>159</v>
      </c>
      <c r="AB4391" s="1" t="s">
        <v>116</v>
      </c>
      <c r="AC4391" s="1" t="s">
        <v>159</v>
      </c>
      <c r="AD4391">
        <v>99670</v>
      </c>
      <c r="AE4391">
        <v>60752</v>
      </c>
    </row>
    <row r="4392" spans="1:31" x14ac:dyDescent="0.3">
      <c r="A4392" s="1" t="s">
        <v>5226</v>
      </c>
      <c r="B4392" s="1" t="s">
        <v>30</v>
      </c>
      <c r="C4392" s="1" t="s">
        <v>48</v>
      </c>
      <c r="D4392" s="2">
        <v>43700</v>
      </c>
      <c r="E4392" s="2">
        <v>43774</v>
      </c>
      <c r="F4392" s="2" t="str">
        <f>TEXT(Sales[[#This Row],[OrderDate]],"dd")</f>
        <v>05</v>
      </c>
      <c r="G4392" s="2">
        <v>43800</v>
      </c>
      <c r="H4392" s="2">
        <v>43809</v>
      </c>
      <c r="I4392" s="1" t="s">
        <v>32</v>
      </c>
      <c r="J4392">
        <v>7</v>
      </c>
      <c r="K4392" s="1" t="s">
        <v>188</v>
      </c>
      <c r="L4392">
        <v>3</v>
      </c>
      <c r="M4392" s="1" t="s">
        <v>175</v>
      </c>
      <c r="N4392">
        <v>47</v>
      </c>
      <c r="O4392" s="1" t="s">
        <v>254</v>
      </c>
      <c r="P4392">
        <v>8</v>
      </c>
      <c r="Q4392">
        <v>0.05</v>
      </c>
      <c r="R4392">
        <v>1065.3</v>
      </c>
      <c r="S4392">
        <v>458.07899999999995</v>
      </c>
      <c r="T4392">
        <v>3664.6319999999996</v>
      </c>
      <c r="U4392">
        <v>8096.28</v>
      </c>
      <c r="V4392">
        <f>Sales[[#This Row],[Total Revenue]]-Sales[[#This Row],[Total Buying]]</f>
        <v>4431.6480000000001</v>
      </c>
      <c r="W4392">
        <v>28</v>
      </c>
      <c r="X4392" s="1" t="s">
        <v>301</v>
      </c>
      <c r="Y4392" s="1" t="s">
        <v>191</v>
      </c>
      <c r="Z4392" s="1" t="s">
        <v>158</v>
      </c>
      <c r="AA4392" s="1" t="s">
        <v>159</v>
      </c>
      <c r="AB4392" s="1" t="s">
        <v>116</v>
      </c>
      <c r="AC4392" s="1" t="s">
        <v>159</v>
      </c>
      <c r="AD4392">
        <v>32738</v>
      </c>
      <c r="AE4392">
        <v>62897</v>
      </c>
    </row>
    <row r="4393" spans="1:31" x14ac:dyDescent="0.3">
      <c r="A4393" s="1" t="s">
        <v>5227</v>
      </c>
      <c r="B4393" s="1" t="s">
        <v>47</v>
      </c>
      <c r="C4393" s="1" t="s">
        <v>239</v>
      </c>
      <c r="D4393" s="2">
        <v>43600</v>
      </c>
      <c r="E4393" s="2">
        <v>43774</v>
      </c>
      <c r="F4393" s="2" t="str">
        <f>TEXT(Sales[[#This Row],[OrderDate]],"dd")</f>
        <v>05</v>
      </c>
      <c r="G4393" s="2">
        <v>43787</v>
      </c>
      <c r="H4393" s="2">
        <v>43789</v>
      </c>
      <c r="I4393" s="1" t="s">
        <v>32</v>
      </c>
      <c r="J4393">
        <v>17</v>
      </c>
      <c r="K4393" s="1" t="s">
        <v>292</v>
      </c>
      <c r="L4393">
        <v>50</v>
      </c>
      <c r="M4393" s="1" t="s">
        <v>427</v>
      </c>
      <c r="N4393">
        <v>21</v>
      </c>
      <c r="O4393" s="1" t="s">
        <v>131</v>
      </c>
      <c r="P4393">
        <v>5</v>
      </c>
      <c r="Q4393">
        <v>7.4999999999999997E-2</v>
      </c>
      <c r="R4393">
        <v>2907.8</v>
      </c>
      <c r="S4393">
        <v>2239.0060000000003</v>
      </c>
      <c r="T4393">
        <v>11195.030000000002</v>
      </c>
      <c r="U4393">
        <v>13448.575000000001</v>
      </c>
      <c r="V4393">
        <f>Sales[[#This Row],[Total Revenue]]-Sales[[#This Row],[Total Buying]]</f>
        <v>2253.5449999999983</v>
      </c>
      <c r="W4393">
        <v>364</v>
      </c>
      <c r="X4393" s="1" t="s">
        <v>1069</v>
      </c>
      <c r="Y4393" s="1" t="s">
        <v>387</v>
      </c>
      <c r="Z4393" s="1" t="s">
        <v>405</v>
      </c>
      <c r="AA4393" s="1" t="s">
        <v>406</v>
      </c>
      <c r="AB4393" s="1" t="s">
        <v>116</v>
      </c>
      <c r="AC4393" s="1" t="s">
        <v>406</v>
      </c>
      <c r="AD4393">
        <v>66417</v>
      </c>
      <c r="AE4393">
        <v>50626</v>
      </c>
    </row>
    <row r="4394" spans="1:31" x14ac:dyDescent="0.3">
      <c r="A4394" s="1" t="s">
        <v>5228</v>
      </c>
      <c r="B4394" s="1" t="s">
        <v>42</v>
      </c>
      <c r="C4394" s="1" t="s">
        <v>62</v>
      </c>
      <c r="D4394" s="2">
        <v>43600</v>
      </c>
      <c r="E4394" s="2">
        <v>43774</v>
      </c>
      <c r="F4394" s="2" t="str">
        <f>TEXT(Sales[[#This Row],[OrderDate]],"dd")</f>
        <v>05</v>
      </c>
      <c r="G4394" s="2">
        <v>43786</v>
      </c>
      <c r="H4394" s="2">
        <v>43791</v>
      </c>
      <c r="I4394" s="1" t="s">
        <v>32</v>
      </c>
      <c r="J4394">
        <v>25</v>
      </c>
      <c r="K4394" s="1" t="s">
        <v>333</v>
      </c>
      <c r="L4394">
        <v>16</v>
      </c>
      <c r="M4394" s="1" t="s">
        <v>155</v>
      </c>
      <c r="N4394">
        <v>4</v>
      </c>
      <c r="O4394" s="1" t="s">
        <v>64</v>
      </c>
      <c r="P4394">
        <v>3</v>
      </c>
      <c r="Q4394">
        <v>7.4999999999999997E-2</v>
      </c>
      <c r="R4394">
        <v>1045.2</v>
      </c>
      <c r="S4394">
        <v>742.09199999999998</v>
      </c>
      <c r="T4394">
        <v>2226.2759999999998</v>
      </c>
      <c r="U4394">
        <v>2900.4300000000003</v>
      </c>
      <c r="V4394">
        <f>Sales[[#This Row],[Total Revenue]]-Sales[[#This Row],[Total Buying]]</f>
        <v>674.15400000000045</v>
      </c>
      <c r="W4394">
        <v>321</v>
      </c>
      <c r="X4394" s="1" t="s">
        <v>793</v>
      </c>
      <c r="Y4394" s="1" t="s">
        <v>794</v>
      </c>
      <c r="Z4394" s="1" t="s">
        <v>251</v>
      </c>
      <c r="AA4394" s="1" t="s">
        <v>252</v>
      </c>
      <c r="AB4394" s="1" t="s">
        <v>56</v>
      </c>
      <c r="AC4394" s="1" t="s">
        <v>252</v>
      </c>
      <c r="AD4394">
        <v>74912</v>
      </c>
      <c r="AE4394">
        <v>51970</v>
      </c>
    </row>
    <row r="4395" spans="1:31" x14ac:dyDescent="0.3">
      <c r="A4395" s="1" t="s">
        <v>5229</v>
      </c>
      <c r="B4395" s="1" t="s">
        <v>47</v>
      </c>
      <c r="C4395" s="1" t="s">
        <v>77</v>
      </c>
      <c r="D4395" s="2">
        <v>43700</v>
      </c>
      <c r="E4395" s="2">
        <v>43774</v>
      </c>
      <c r="F4395" s="2" t="str">
        <f>TEXT(Sales[[#This Row],[OrderDate]],"dd")</f>
        <v>05</v>
      </c>
      <c r="G4395" s="2">
        <v>43782</v>
      </c>
      <c r="H4395" s="2">
        <v>43783</v>
      </c>
      <c r="I4395" s="1" t="s">
        <v>32</v>
      </c>
      <c r="J4395">
        <v>16</v>
      </c>
      <c r="K4395" s="1" t="s">
        <v>270</v>
      </c>
      <c r="L4395">
        <v>13</v>
      </c>
      <c r="M4395" s="1" t="s">
        <v>118</v>
      </c>
      <c r="N4395">
        <v>21</v>
      </c>
      <c r="O4395" s="1" t="s">
        <v>131</v>
      </c>
      <c r="P4395">
        <v>8</v>
      </c>
      <c r="Q4395">
        <v>0.05</v>
      </c>
      <c r="R4395">
        <v>2619.7000000000003</v>
      </c>
      <c r="S4395">
        <v>1100.2740000000001</v>
      </c>
      <c r="T4395">
        <v>8802.1920000000009</v>
      </c>
      <c r="U4395">
        <v>19909.72</v>
      </c>
      <c r="V4395">
        <f>Sales[[#This Row],[Total Revenue]]-Sales[[#This Row],[Total Buying]]</f>
        <v>11107.528</v>
      </c>
      <c r="W4395">
        <v>102</v>
      </c>
      <c r="X4395" s="1" t="s">
        <v>661</v>
      </c>
      <c r="Y4395" s="1" t="s">
        <v>448</v>
      </c>
      <c r="Z4395" s="1" t="s">
        <v>400</v>
      </c>
      <c r="AA4395" s="1" t="s">
        <v>401</v>
      </c>
      <c r="AB4395" s="1" t="s">
        <v>116</v>
      </c>
      <c r="AC4395" s="1" t="s">
        <v>401</v>
      </c>
      <c r="AD4395">
        <v>42239</v>
      </c>
      <c r="AE4395">
        <v>67081</v>
      </c>
    </row>
    <row r="4396" spans="1:31" x14ac:dyDescent="0.3">
      <c r="A4396" s="1" t="s">
        <v>5230</v>
      </c>
      <c r="B4396" s="1" t="s">
        <v>42</v>
      </c>
      <c r="C4396" s="1" t="s">
        <v>48</v>
      </c>
      <c r="D4396" s="2">
        <v>43700</v>
      </c>
      <c r="E4396" s="2">
        <v>43775</v>
      </c>
      <c r="F4396" s="2" t="str">
        <f>TEXT(Sales[[#This Row],[OrderDate]],"dd")</f>
        <v>06</v>
      </c>
      <c r="G4396" s="2">
        <v>43787</v>
      </c>
      <c r="H4396" s="2">
        <v>43797</v>
      </c>
      <c r="I4396" s="1" t="s">
        <v>32</v>
      </c>
      <c r="J4396">
        <v>24</v>
      </c>
      <c r="K4396" s="1" t="s">
        <v>58</v>
      </c>
      <c r="L4396">
        <v>19</v>
      </c>
      <c r="M4396" s="1" t="s">
        <v>346</v>
      </c>
      <c r="N4396">
        <v>2</v>
      </c>
      <c r="O4396" s="1" t="s">
        <v>394</v>
      </c>
      <c r="P4396">
        <v>2</v>
      </c>
      <c r="Q4396">
        <v>0.1</v>
      </c>
      <c r="R4396">
        <v>1299.8</v>
      </c>
      <c r="S4396">
        <v>714.89</v>
      </c>
      <c r="T4396">
        <v>1429.78</v>
      </c>
      <c r="U4396">
        <v>2339.64</v>
      </c>
      <c r="V4396">
        <f>Sales[[#This Row],[Total Revenue]]-Sales[[#This Row],[Total Buying]]</f>
        <v>909.8599999999999</v>
      </c>
      <c r="W4396">
        <v>41</v>
      </c>
      <c r="X4396" s="1" t="s">
        <v>1036</v>
      </c>
      <c r="Y4396" s="1" t="s">
        <v>186</v>
      </c>
      <c r="Z4396" s="1" t="s">
        <v>158</v>
      </c>
      <c r="AA4396" s="1" t="s">
        <v>159</v>
      </c>
      <c r="AB4396" s="1" t="s">
        <v>116</v>
      </c>
      <c r="AC4396" s="1" t="s">
        <v>159</v>
      </c>
      <c r="AD4396">
        <v>46713</v>
      </c>
      <c r="AE4396">
        <v>65096</v>
      </c>
    </row>
    <row r="4397" spans="1:31" x14ac:dyDescent="0.3">
      <c r="A4397" s="1" t="s">
        <v>5231</v>
      </c>
      <c r="B4397" s="1" t="s">
        <v>30</v>
      </c>
      <c r="C4397" s="1" t="s">
        <v>239</v>
      </c>
      <c r="D4397" s="2">
        <v>43600</v>
      </c>
      <c r="E4397" s="2">
        <v>43775</v>
      </c>
      <c r="F4397" s="2" t="str">
        <f>TEXT(Sales[[#This Row],[OrderDate]],"dd")</f>
        <v>06</v>
      </c>
      <c r="G4397" s="2">
        <v>43789</v>
      </c>
      <c r="H4397" s="2">
        <v>43790</v>
      </c>
      <c r="I4397" s="1" t="s">
        <v>32</v>
      </c>
      <c r="J4397">
        <v>6</v>
      </c>
      <c r="K4397" s="1" t="s">
        <v>33</v>
      </c>
      <c r="L4397">
        <v>10</v>
      </c>
      <c r="M4397" s="1" t="s">
        <v>273</v>
      </c>
      <c r="N4397">
        <v>42</v>
      </c>
      <c r="O4397" s="1" t="s">
        <v>139</v>
      </c>
      <c r="P4397">
        <v>2</v>
      </c>
      <c r="Q4397">
        <v>0.05</v>
      </c>
      <c r="R4397">
        <v>254.6</v>
      </c>
      <c r="S4397">
        <v>208.77199999999999</v>
      </c>
      <c r="T4397">
        <v>417.54399999999998</v>
      </c>
      <c r="U4397">
        <v>483.74</v>
      </c>
      <c r="V4397">
        <f>Sales[[#This Row],[Total Revenue]]-Sales[[#This Row],[Total Buying]]</f>
        <v>66.196000000000026</v>
      </c>
      <c r="W4397">
        <v>337</v>
      </c>
      <c r="X4397" s="1" t="s">
        <v>614</v>
      </c>
      <c r="Y4397" s="1" t="s">
        <v>615</v>
      </c>
      <c r="Z4397" s="1" t="s">
        <v>251</v>
      </c>
      <c r="AA4397" s="1" t="s">
        <v>252</v>
      </c>
      <c r="AB4397" s="1" t="s">
        <v>56</v>
      </c>
      <c r="AC4397" s="1" t="s">
        <v>252</v>
      </c>
      <c r="AD4397">
        <v>40020</v>
      </c>
      <c r="AE4397">
        <v>72427</v>
      </c>
    </row>
    <row r="4398" spans="1:31" x14ac:dyDescent="0.3">
      <c r="A4398" s="1" t="s">
        <v>5232</v>
      </c>
      <c r="B4398" s="1" t="s">
        <v>42</v>
      </c>
      <c r="C4398" s="1" t="s">
        <v>77</v>
      </c>
      <c r="D4398" s="2">
        <v>43700</v>
      </c>
      <c r="E4398" s="2">
        <v>43775</v>
      </c>
      <c r="F4398" s="2" t="str">
        <f>TEXT(Sales[[#This Row],[OrderDate]],"dd")</f>
        <v>06</v>
      </c>
      <c r="G4398" s="2">
        <v>43798</v>
      </c>
      <c r="H4398" s="2">
        <v>43804</v>
      </c>
      <c r="I4398" s="1" t="s">
        <v>32</v>
      </c>
      <c r="J4398">
        <v>21</v>
      </c>
      <c r="K4398" s="1" t="s">
        <v>43</v>
      </c>
      <c r="L4398">
        <v>22</v>
      </c>
      <c r="M4398" s="1" t="s">
        <v>71</v>
      </c>
      <c r="N4398">
        <v>10</v>
      </c>
      <c r="O4398" s="1" t="s">
        <v>162</v>
      </c>
      <c r="P4398">
        <v>2</v>
      </c>
      <c r="Q4398">
        <v>0.05</v>
      </c>
      <c r="R4398">
        <v>884.4</v>
      </c>
      <c r="S4398">
        <v>689.83199999999999</v>
      </c>
      <c r="T4398">
        <v>1379.664</v>
      </c>
      <c r="U4398">
        <v>1680.36</v>
      </c>
      <c r="V4398">
        <f>Sales[[#This Row],[Total Revenue]]-Sales[[#This Row],[Total Buying]]</f>
        <v>300.69599999999991</v>
      </c>
      <c r="W4398">
        <v>95</v>
      </c>
      <c r="X4398" s="1" t="s">
        <v>645</v>
      </c>
      <c r="Y4398" s="1" t="s">
        <v>646</v>
      </c>
      <c r="Z4398" s="1" t="s">
        <v>400</v>
      </c>
      <c r="AA4398" s="1" t="s">
        <v>401</v>
      </c>
      <c r="AB4398" s="1" t="s">
        <v>116</v>
      </c>
      <c r="AC4398" s="1" t="s">
        <v>401</v>
      </c>
      <c r="AD4398">
        <v>275795</v>
      </c>
      <c r="AE4398">
        <v>53637</v>
      </c>
    </row>
    <row r="4399" spans="1:31" x14ac:dyDescent="0.3">
      <c r="A4399" s="1" t="s">
        <v>5233</v>
      </c>
      <c r="B4399" s="1" t="s">
        <v>30</v>
      </c>
      <c r="C4399" s="1" t="s">
        <v>62</v>
      </c>
      <c r="D4399" s="2">
        <v>43700</v>
      </c>
      <c r="E4399" s="2">
        <v>43775</v>
      </c>
      <c r="F4399" s="2" t="str">
        <f>TEXT(Sales[[#This Row],[OrderDate]],"dd")</f>
        <v>06</v>
      </c>
      <c r="G4399" s="2">
        <v>43780</v>
      </c>
      <c r="H4399" s="2">
        <v>43788</v>
      </c>
      <c r="I4399" s="1" t="s">
        <v>32</v>
      </c>
      <c r="J4399">
        <v>3</v>
      </c>
      <c r="K4399" s="1" t="s">
        <v>154</v>
      </c>
      <c r="L4399">
        <v>2</v>
      </c>
      <c r="M4399" s="1" t="s">
        <v>248</v>
      </c>
      <c r="N4399">
        <v>40</v>
      </c>
      <c r="O4399" s="1" t="s">
        <v>199</v>
      </c>
      <c r="P4399">
        <v>3</v>
      </c>
      <c r="Q4399">
        <v>0.1</v>
      </c>
      <c r="R4399">
        <v>268</v>
      </c>
      <c r="S4399">
        <v>144.72</v>
      </c>
      <c r="T4399">
        <v>434.15999999999997</v>
      </c>
      <c r="U4399">
        <v>723.59999999999991</v>
      </c>
      <c r="V4399">
        <f>Sales[[#This Row],[Total Revenue]]-Sales[[#This Row],[Total Buying]]</f>
        <v>289.43999999999994</v>
      </c>
      <c r="W4399">
        <v>323</v>
      </c>
      <c r="X4399" s="1" t="s">
        <v>990</v>
      </c>
      <c r="Y4399" s="1" t="s">
        <v>991</v>
      </c>
      <c r="Z4399" s="1" t="s">
        <v>251</v>
      </c>
      <c r="AA4399" s="1" t="s">
        <v>252</v>
      </c>
      <c r="AB4399" s="1" t="s">
        <v>56</v>
      </c>
      <c r="AC4399" s="1" t="s">
        <v>252</v>
      </c>
      <c r="AD4399">
        <v>814599</v>
      </c>
      <c r="AE4399">
        <v>46187</v>
      </c>
    </row>
    <row r="4400" spans="1:31" x14ac:dyDescent="0.3">
      <c r="A4400" s="1" t="s">
        <v>5234</v>
      </c>
      <c r="B4400" s="1" t="s">
        <v>30</v>
      </c>
      <c r="C4400" s="1" t="s">
        <v>77</v>
      </c>
      <c r="D4400" s="2">
        <v>43600</v>
      </c>
      <c r="E4400" s="2">
        <v>43775</v>
      </c>
      <c r="F4400" s="2" t="str">
        <f>TEXT(Sales[[#This Row],[OrderDate]],"dd")</f>
        <v>06</v>
      </c>
      <c r="G4400" s="2">
        <v>43801</v>
      </c>
      <c r="H4400" s="2">
        <v>43802</v>
      </c>
      <c r="I4400" s="1" t="s">
        <v>32</v>
      </c>
      <c r="J4400">
        <v>4</v>
      </c>
      <c r="K4400" s="1" t="s">
        <v>70</v>
      </c>
      <c r="L4400">
        <v>48</v>
      </c>
      <c r="M4400" s="1" t="s">
        <v>102</v>
      </c>
      <c r="N4400">
        <v>29</v>
      </c>
      <c r="O4400" s="1" t="s">
        <v>360</v>
      </c>
      <c r="P4400">
        <v>3</v>
      </c>
      <c r="Q4400">
        <v>7.4999999999999997E-2</v>
      </c>
      <c r="R4400">
        <v>234.5</v>
      </c>
      <c r="S4400">
        <v>175.875</v>
      </c>
      <c r="T4400">
        <v>527.625</v>
      </c>
      <c r="U4400">
        <v>650.73749999999995</v>
      </c>
      <c r="V4400">
        <f>Sales[[#This Row],[Total Revenue]]-Sales[[#This Row],[Total Buying]]</f>
        <v>123.11249999999995</v>
      </c>
      <c r="W4400">
        <v>104</v>
      </c>
      <c r="X4400" s="1" t="s">
        <v>667</v>
      </c>
      <c r="Y4400" s="1" t="s">
        <v>90</v>
      </c>
      <c r="Z4400" s="1" t="s">
        <v>82</v>
      </c>
      <c r="AA4400" s="1" t="s">
        <v>83</v>
      </c>
      <c r="AB4400" s="1" t="s">
        <v>40</v>
      </c>
      <c r="AC4400" s="1" t="s">
        <v>83</v>
      </c>
      <c r="AD4400">
        <v>50367</v>
      </c>
      <c r="AE4400">
        <v>41801</v>
      </c>
    </row>
    <row r="4401" spans="1:31" x14ac:dyDescent="0.3">
      <c r="A4401" s="1" t="s">
        <v>5235</v>
      </c>
      <c r="B4401" s="1" t="s">
        <v>30</v>
      </c>
      <c r="C4401" s="1" t="s">
        <v>62</v>
      </c>
      <c r="D4401" s="2">
        <v>43600</v>
      </c>
      <c r="E4401" s="2">
        <v>43775</v>
      </c>
      <c r="F4401" s="2" t="str">
        <f>TEXT(Sales[[#This Row],[OrderDate]],"dd")</f>
        <v>06</v>
      </c>
      <c r="G4401" s="2">
        <v>43778</v>
      </c>
      <c r="H4401" s="2">
        <v>43783</v>
      </c>
      <c r="I4401" s="1" t="s">
        <v>32</v>
      </c>
      <c r="J4401">
        <v>2</v>
      </c>
      <c r="K4401" s="1" t="s">
        <v>142</v>
      </c>
      <c r="L4401">
        <v>46</v>
      </c>
      <c r="M4401" s="1" t="s">
        <v>203</v>
      </c>
      <c r="N4401">
        <v>47</v>
      </c>
      <c r="O4401" s="1" t="s">
        <v>254</v>
      </c>
      <c r="P4401">
        <v>1</v>
      </c>
      <c r="Q4401">
        <v>0.05</v>
      </c>
      <c r="R4401">
        <v>1018.4</v>
      </c>
      <c r="S4401">
        <v>580.48799999999994</v>
      </c>
      <c r="T4401">
        <v>580.48799999999994</v>
      </c>
      <c r="U4401">
        <v>967.48</v>
      </c>
      <c r="V4401">
        <f>Sales[[#This Row],[Total Revenue]]-Sales[[#This Row],[Total Buying]]</f>
        <v>386.99200000000008</v>
      </c>
      <c r="W4401">
        <v>262</v>
      </c>
      <c r="X4401" s="1" t="s">
        <v>494</v>
      </c>
      <c r="Y4401" s="1" t="s">
        <v>495</v>
      </c>
      <c r="Z4401" s="1" t="s">
        <v>38</v>
      </c>
      <c r="AA4401" s="1" t="s">
        <v>39</v>
      </c>
      <c r="AB4401" s="1" t="s">
        <v>40</v>
      </c>
      <c r="AC4401" s="1" t="s">
        <v>39</v>
      </c>
      <c r="AD4401">
        <v>110549</v>
      </c>
      <c r="AE4401">
        <v>31918</v>
      </c>
    </row>
    <row r="4402" spans="1:31" x14ac:dyDescent="0.3">
      <c r="A4402" s="1" t="s">
        <v>5236</v>
      </c>
      <c r="B4402" s="1" t="s">
        <v>47</v>
      </c>
      <c r="C4402" s="1" t="s">
        <v>424</v>
      </c>
      <c r="D4402" s="2">
        <v>43700</v>
      </c>
      <c r="E4402" s="2">
        <v>43775</v>
      </c>
      <c r="F4402" s="2" t="str">
        <f>TEXT(Sales[[#This Row],[OrderDate]],"dd")</f>
        <v>06</v>
      </c>
      <c r="G4402" s="2">
        <v>43791</v>
      </c>
      <c r="H4402" s="2">
        <v>43799</v>
      </c>
      <c r="I4402" s="1" t="s">
        <v>32</v>
      </c>
      <c r="J4402">
        <v>16</v>
      </c>
      <c r="K4402" s="1" t="s">
        <v>270</v>
      </c>
      <c r="L4402">
        <v>2</v>
      </c>
      <c r="M4402" s="1" t="s">
        <v>248</v>
      </c>
      <c r="N4402">
        <v>38</v>
      </c>
      <c r="O4402" s="1" t="s">
        <v>119</v>
      </c>
      <c r="P4402">
        <v>8</v>
      </c>
      <c r="Q4402">
        <v>0.1</v>
      </c>
      <c r="R4402">
        <v>3329.9</v>
      </c>
      <c r="S4402">
        <v>2097.837</v>
      </c>
      <c r="T4402">
        <v>16782.696</v>
      </c>
      <c r="U4402">
        <v>23975.279999999999</v>
      </c>
      <c r="V4402">
        <f>Sales[[#This Row],[Total Revenue]]-Sales[[#This Row],[Total Buying]]</f>
        <v>7192.5839999999989</v>
      </c>
      <c r="W4402">
        <v>68</v>
      </c>
      <c r="X4402" s="1" t="s">
        <v>1067</v>
      </c>
      <c r="Y4402" s="1" t="s">
        <v>461</v>
      </c>
      <c r="Z4402" s="1" t="s">
        <v>158</v>
      </c>
      <c r="AA4402" s="1" t="s">
        <v>159</v>
      </c>
      <c r="AB4402" s="1" t="s">
        <v>116</v>
      </c>
      <c r="AC4402" s="1" t="s">
        <v>159</v>
      </c>
      <c r="AD4402">
        <v>57580</v>
      </c>
      <c r="AE4402">
        <v>37047</v>
      </c>
    </row>
    <row r="4403" spans="1:31" x14ac:dyDescent="0.3">
      <c r="A4403" s="1" t="s">
        <v>5237</v>
      </c>
      <c r="B4403" s="1" t="s">
        <v>42</v>
      </c>
      <c r="C4403" s="1" t="s">
        <v>77</v>
      </c>
      <c r="D4403" s="2">
        <v>43700</v>
      </c>
      <c r="E4403" s="2">
        <v>43775</v>
      </c>
      <c r="F4403" s="2" t="str">
        <f>TEXT(Sales[[#This Row],[OrderDate]],"dd")</f>
        <v>06</v>
      </c>
      <c r="G4403" s="2">
        <v>43796</v>
      </c>
      <c r="H4403" s="2">
        <v>43797</v>
      </c>
      <c r="I4403" s="1" t="s">
        <v>32</v>
      </c>
      <c r="J4403">
        <v>24</v>
      </c>
      <c r="K4403" s="1" t="s">
        <v>58</v>
      </c>
      <c r="L4403">
        <v>9</v>
      </c>
      <c r="M4403" s="1" t="s">
        <v>149</v>
      </c>
      <c r="N4403">
        <v>37</v>
      </c>
      <c r="O4403" s="1" t="s">
        <v>309</v>
      </c>
      <c r="P4403">
        <v>5</v>
      </c>
      <c r="Q4403">
        <v>7.4999999999999997E-2</v>
      </c>
      <c r="R4403">
        <v>3986.5</v>
      </c>
      <c r="S4403">
        <v>2391.9</v>
      </c>
      <c r="T4403">
        <v>11959.5</v>
      </c>
      <c r="U4403">
        <v>18437.5625</v>
      </c>
      <c r="V4403">
        <f>Sales[[#This Row],[Total Revenue]]-Sales[[#This Row],[Total Buying]]</f>
        <v>6478.0625</v>
      </c>
      <c r="W4403">
        <v>156</v>
      </c>
      <c r="X4403" s="1" t="s">
        <v>807</v>
      </c>
      <c r="Y4403" s="1" t="s">
        <v>808</v>
      </c>
      <c r="Z4403" s="1" t="s">
        <v>196</v>
      </c>
      <c r="AA4403" s="1" t="s">
        <v>197</v>
      </c>
      <c r="AB4403" s="1" t="s">
        <v>147</v>
      </c>
      <c r="AC4403" s="1" t="s">
        <v>197</v>
      </c>
      <c r="AD4403">
        <v>1035436</v>
      </c>
      <c r="AE4403">
        <v>48522</v>
      </c>
    </row>
    <row r="4404" spans="1:31" x14ac:dyDescent="0.3">
      <c r="A4404" s="1" t="s">
        <v>5238</v>
      </c>
      <c r="B4404" s="1" t="s">
        <v>47</v>
      </c>
      <c r="C4404" s="1" t="s">
        <v>239</v>
      </c>
      <c r="D4404" s="2">
        <v>43700</v>
      </c>
      <c r="E4404" s="2">
        <v>43776</v>
      </c>
      <c r="F4404" s="2" t="str">
        <f>TEXT(Sales[[#This Row],[OrderDate]],"dd")</f>
        <v>07</v>
      </c>
      <c r="G4404" s="2">
        <v>43780</v>
      </c>
      <c r="H4404" s="2">
        <v>43786</v>
      </c>
      <c r="I4404" s="1" t="s">
        <v>32</v>
      </c>
      <c r="J4404">
        <v>20</v>
      </c>
      <c r="K4404" s="1" t="s">
        <v>225</v>
      </c>
      <c r="L4404">
        <v>45</v>
      </c>
      <c r="M4404" s="1" t="s">
        <v>639</v>
      </c>
      <c r="N4404">
        <v>2</v>
      </c>
      <c r="O4404" s="1" t="s">
        <v>394</v>
      </c>
      <c r="P4404">
        <v>7</v>
      </c>
      <c r="Q4404">
        <v>0.05</v>
      </c>
      <c r="R4404">
        <v>2519.2000000000003</v>
      </c>
      <c r="S4404">
        <v>1058.0640000000001</v>
      </c>
      <c r="T4404">
        <v>7406.4480000000003</v>
      </c>
      <c r="U4404">
        <v>16752.68</v>
      </c>
      <c r="V4404">
        <f>Sales[[#This Row],[Total Revenue]]-Sales[[#This Row],[Total Buying]]</f>
        <v>9346.232</v>
      </c>
      <c r="W4404">
        <v>341</v>
      </c>
      <c r="X4404" s="1" t="s">
        <v>758</v>
      </c>
      <c r="Y4404" s="1" t="s">
        <v>759</v>
      </c>
      <c r="Z4404" s="1" t="s">
        <v>251</v>
      </c>
      <c r="AA4404" s="1" t="s">
        <v>252</v>
      </c>
      <c r="AB4404" s="1" t="s">
        <v>56</v>
      </c>
      <c r="AC4404" s="1" t="s">
        <v>252</v>
      </c>
      <c r="AD4404">
        <v>38114</v>
      </c>
      <c r="AE4404">
        <v>109917</v>
      </c>
    </row>
    <row r="4405" spans="1:31" x14ac:dyDescent="0.3">
      <c r="A4405" s="1" t="s">
        <v>5239</v>
      </c>
      <c r="B4405" s="1" t="s">
        <v>30</v>
      </c>
      <c r="C4405" s="1" t="s">
        <v>424</v>
      </c>
      <c r="D4405" s="2">
        <v>43700</v>
      </c>
      <c r="E4405" s="2">
        <v>43776</v>
      </c>
      <c r="F4405" s="2" t="str">
        <f>TEXT(Sales[[#This Row],[OrderDate]],"dd")</f>
        <v>07</v>
      </c>
      <c r="G4405" s="2">
        <v>43788</v>
      </c>
      <c r="H4405" s="2">
        <v>43789</v>
      </c>
      <c r="I4405" s="1" t="s">
        <v>32</v>
      </c>
      <c r="J4405">
        <v>4</v>
      </c>
      <c r="K4405" s="1" t="s">
        <v>70</v>
      </c>
      <c r="L4405">
        <v>12</v>
      </c>
      <c r="M4405" s="1" t="s">
        <v>380</v>
      </c>
      <c r="N4405">
        <v>14</v>
      </c>
      <c r="O4405" s="1" t="s">
        <v>438</v>
      </c>
      <c r="P4405">
        <v>3</v>
      </c>
      <c r="Q4405">
        <v>0.1</v>
      </c>
      <c r="R4405">
        <v>5768.7</v>
      </c>
      <c r="S4405">
        <v>4095.7769999999996</v>
      </c>
      <c r="T4405">
        <v>12287.330999999998</v>
      </c>
      <c r="U4405">
        <v>15575.49</v>
      </c>
      <c r="V4405">
        <f>Sales[[#This Row],[Total Revenue]]-Sales[[#This Row],[Total Buying]]</f>
        <v>3288.1590000000015</v>
      </c>
      <c r="W4405">
        <v>69</v>
      </c>
      <c r="X4405" s="1" t="s">
        <v>522</v>
      </c>
      <c r="Y4405" s="1" t="s">
        <v>523</v>
      </c>
      <c r="Z4405" s="1" t="s">
        <v>158</v>
      </c>
      <c r="AA4405" s="1" t="s">
        <v>159</v>
      </c>
      <c r="AB4405" s="1" t="s">
        <v>116</v>
      </c>
      <c r="AC4405" s="1" t="s">
        <v>159</v>
      </c>
      <c r="AD4405">
        <v>41029</v>
      </c>
      <c r="AE4405">
        <v>66995</v>
      </c>
    </row>
    <row r="4406" spans="1:31" x14ac:dyDescent="0.3">
      <c r="A4406" s="1" t="s">
        <v>5240</v>
      </c>
      <c r="B4406" s="1" t="s">
        <v>30</v>
      </c>
      <c r="C4406" s="1" t="s">
        <v>62</v>
      </c>
      <c r="D4406" s="2">
        <v>43700</v>
      </c>
      <c r="E4406" s="2">
        <v>43776</v>
      </c>
      <c r="F4406" s="2" t="str">
        <f>TEXT(Sales[[#This Row],[OrderDate]],"dd")</f>
        <v>07</v>
      </c>
      <c r="G4406" s="2">
        <v>43793</v>
      </c>
      <c r="H4406" s="2">
        <v>43799</v>
      </c>
      <c r="I4406" s="1" t="s">
        <v>32</v>
      </c>
      <c r="J4406">
        <v>4</v>
      </c>
      <c r="K4406" s="1" t="s">
        <v>70</v>
      </c>
      <c r="L4406">
        <v>49</v>
      </c>
      <c r="M4406" s="1" t="s">
        <v>74</v>
      </c>
      <c r="N4406">
        <v>21</v>
      </c>
      <c r="O4406" s="1" t="s">
        <v>131</v>
      </c>
      <c r="P4406">
        <v>2</v>
      </c>
      <c r="Q4406">
        <v>0.05</v>
      </c>
      <c r="R4406">
        <v>3865.9</v>
      </c>
      <c r="S4406">
        <v>2319.54</v>
      </c>
      <c r="T4406">
        <v>4639.08</v>
      </c>
      <c r="U4406">
        <v>7345.21</v>
      </c>
      <c r="V4406">
        <f>Sales[[#This Row],[Total Revenue]]-Sales[[#This Row],[Total Buying]]</f>
        <v>2706.13</v>
      </c>
      <c r="W4406">
        <v>287</v>
      </c>
      <c r="X4406" s="1" t="s">
        <v>1228</v>
      </c>
      <c r="Y4406" s="1" t="s">
        <v>1229</v>
      </c>
      <c r="Z4406" s="1" t="s">
        <v>211</v>
      </c>
      <c r="AA4406" s="1" t="s">
        <v>212</v>
      </c>
      <c r="AB4406" s="1" t="s">
        <v>56</v>
      </c>
      <c r="AC4406" s="1" t="s">
        <v>212</v>
      </c>
      <c r="AD4406">
        <v>164471</v>
      </c>
      <c r="AE4406">
        <v>42284</v>
      </c>
    </row>
    <row r="4407" spans="1:31" x14ac:dyDescent="0.3">
      <c r="A4407" s="1" t="s">
        <v>5241</v>
      </c>
      <c r="B4407" s="1" t="s">
        <v>42</v>
      </c>
      <c r="C4407" s="1" t="s">
        <v>62</v>
      </c>
      <c r="D4407" s="2">
        <v>43700</v>
      </c>
      <c r="E4407" s="2">
        <v>43776</v>
      </c>
      <c r="F4407" s="2" t="str">
        <f>TEXT(Sales[[#This Row],[OrderDate]],"dd")</f>
        <v>07</v>
      </c>
      <c r="G4407" s="2">
        <v>43799</v>
      </c>
      <c r="H4407" s="2">
        <v>43801</v>
      </c>
      <c r="I4407" s="1" t="s">
        <v>32</v>
      </c>
      <c r="J4407">
        <v>23</v>
      </c>
      <c r="K4407" s="1" t="s">
        <v>171</v>
      </c>
      <c r="L4407">
        <v>1</v>
      </c>
      <c r="M4407" s="1" t="s">
        <v>79</v>
      </c>
      <c r="N4407">
        <v>23</v>
      </c>
      <c r="O4407" s="1" t="s">
        <v>103</v>
      </c>
      <c r="P4407">
        <v>8</v>
      </c>
      <c r="Q4407">
        <v>0.1</v>
      </c>
      <c r="R4407">
        <v>3872.6</v>
      </c>
      <c r="S4407">
        <v>2207.3819999999996</v>
      </c>
      <c r="T4407">
        <v>17659.055999999997</v>
      </c>
      <c r="U4407">
        <v>27882.720000000001</v>
      </c>
      <c r="V4407">
        <f>Sales[[#This Row],[Total Revenue]]-Sales[[#This Row],[Total Buying]]</f>
        <v>10223.664000000004</v>
      </c>
      <c r="W4407">
        <v>307</v>
      </c>
      <c r="X4407" s="1" t="s">
        <v>603</v>
      </c>
      <c r="Y4407" s="1" t="s">
        <v>604</v>
      </c>
      <c r="Z4407" s="1" t="s">
        <v>251</v>
      </c>
      <c r="AA4407" s="1" t="s">
        <v>252</v>
      </c>
      <c r="AB4407" s="1" t="s">
        <v>56</v>
      </c>
      <c r="AC4407" s="1" t="s">
        <v>252</v>
      </c>
      <c r="AD4407">
        <v>42348</v>
      </c>
      <c r="AE4407">
        <v>43189</v>
      </c>
    </row>
    <row r="4408" spans="1:31" x14ac:dyDescent="0.3">
      <c r="A4408" s="1" t="s">
        <v>5242</v>
      </c>
      <c r="B4408" s="1" t="s">
        <v>42</v>
      </c>
      <c r="C4408" s="1" t="s">
        <v>77</v>
      </c>
      <c r="D4408" s="2">
        <v>43600</v>
      </c>
      <c r="E4408" s="2">
        <v>43776</v>
      </c>
      <c r="F4408" s="2" t="str">
        <f>TEXT(Sales[[#This Row],[OrderDate]],"dd")</f>
        <v>07</v>
      </c>
      <c r="G4408" s="2">
        <v>43797</v>
      </c>
      <c r="H4408" s="2">
        <v>43805</v>
      </c>
      <c r="I4408" s="1" t="s">
        <v>32</v>
      </c>
      <c r="J4408">
        <v>24</v>
      </c>
      <c r="K4408" s="1" t="s">
        <v>58</v>
      </c>
      <c r="L4408">
        <v>39</v>
      </c>
      <c r="M4408" s="1" t="s">
        <v>520</v>
      </c>
      <c r="N4408">
        <v>20</v>
      </c>
      <c r="O4408" s="1" t="s">
        <v>245</v>
      </c>
      <c r="P4408">
        <v>6</v>
      </c>
      <c r="Q4408">
        <v>0.1</v>
      </c>
      <c r="R4408">
        <v>3852.5</v>
      </c>
      <c r="S4408">
        <v>2041.825</v>
      </c>
      <c r="T4408">
        <v>12250.95</v>
      </c>
      <c r="U4408">
        <v>20803.5</v>
      </c>
      <c r="V4408">
        <f>Sales[[#This Row],[Total Revenue]]-Sales[[#This Row],[Total Buying]]</f>
        <v>8552.5499999999993</v>
      </c>
      <c r="W4408">
        <v>124</v>
      </c>
      <c r="X4408" s="1" t="s">
        <v>1446</v>
      </c>
      <c r="Y4408" s="1" t="s">
        <v>1447</v>
      </c>
      <c r="Z4408" s="1" t="s">
        <v>306</v>
      </c>
      <c r="AA4408" s="1" t="s">
        <v>307</v>
      </c>
      <c r="AB4408" s="1" t="s">
        <v>56</v>
      </c>
      <c r="AC4408" s="1" t="s">
        <v>307</v>
      </c>
      <c r="AD4408">
        <v>39376</v>
      </c>
      <c r="AE4408">
        <v>39706</v>
      </c>
    </row>
    <row r="4409" spans="1:31" x14ac:dyDescent="0.3">
      <c r="A4409" s="1" t="s">
        <v>5243</v>
      </c>
      <c r="B4409" s="1" t="s">
        <v>42</v>
      </c>
      <c r="C4409" s="1" t="s">
        <v>77</v>
      </c>
      <c r="D4409" s="2">
        <v>43700</v>
      </c>
      <c r="E4409" s="2">
        <v>43776</v>
      </c>
      <c r="F4409" s="2" t="str">
        <f>TEXT(Sales[[#This Row],[OrderDate]],"dd")</f>
        <v>07</v>
      </c>
      <c r="G4409" s="2">
        <v>43800</v>
      </c>
      <c r="H4409" s="2">
        <v>43801</v>
      </c>
      <c r="I4409" s="1" t="s">
        <v>32</v>
      </c>
      <c r="J4409">
        <v>21</v>
      </c>
      <c r="K4409" s="1" t="s">
        <v>43</v>
      </c>
      <c r="L4409">
        <v>33</v>
      </c>
      <c r="M4409" s="1" t="s">
        <v>262</v>
      </c>
      <c r="N4409">
        <v>2</v>
      </c>
      <c r="O4409" s="1" t="s">
        <v>394</v>
      </c>
      <c r="P4409">
        <v>4</v>
      </c>
      <c r="Q4409">
        <v>7.4999999999999997E-2</v>
      </c>
      <c r="R4409">
        <v>6545.9000000000005</v>
      </c>
      <c r="S4409">
        <v>2749.2780000000002</v>
      </c>
      <c r="T4409">
        <v>10997.112000000001</v>
      </c>
      <c r="U4409">
        <v>24219.83</v>
      </c>
      <c r="V4409">
        <f>Sales[[#This Row],[Total Revenue]]-Sales[[#This Row],[Total Buying]]</f>
        <v>13222.718000000001</v>
      </c>
      <c r="W4409">
        <v>105</v>
      </c>
      <c r="X4409" s="1" t="s">
        <v>94</v>
      </c>
      <c r="Y4409" s="1" t="s">
        <v>95</v>
      </c>
      <c r="Z4409" s="1" t="s">
        <v>82</v>
      </c>
      <c r="AA4409" s="1" t="s">
        <v>83</v>
      </c>
      <c r="AB4409" s="1" t="s">
        <v>40</v>
      </c>
      <c r="AC4409" s="1" t="s">
        <v>83</v>
      </c>
      <c r="AD4409">
        <v>45239</v>
      </c>
      <c r="AE4409">
        <v>30630</v>
      </c>
    </row>
    <row r="4410" spans="1:31" x14ac:dyDescent="0.3">
      <c r="A4410" s="1" t="s">
        <v>5244</v>
      </c>
      <c r="B4410" s="1" t="s">
        <v>47</v>
      </c>
      <c r="C4410" s="1" t="s">
        <v>62</v>
      </c>
      <c r="D4410" s="2">
        <v>43700</v>
      </c>
      <c r="E4410" s="2">
        <v>43776</v>
      </c>
      <c r="F4410" s="2" t="str">
        <f>TEXT(Sales[[#This Row],[OrderDate]],"dd")</f>
        <v>07</v>
      </c>
      <c r="G4410" s="2">
        <v>43792</v>
      </c>
      <c r="H4410" s="2">
        <v>43802</v>
      </c>
      <c r="I4410" s="1" t="s">
        <v>32</v>
      </c>
      <c r="J4410">
        <v>13</v>
      </c>
      <c r="K4410" s="1" t="s">
        <v>88</v>
      </c>
      <c r="L4410">
        <v>39</v>
      </c>
      <c r="M4410" s="1" t="s">
        <v>520</v>
      </c>
      <c r="N4410">
        <v>35</v>
      </c>
      <c r="O4410" s="1" t="s">
        <v>184</v>
      </c>
      <c r="P4410">
        <v>2</v>
      </c>
      <c r="Q4410">
        <v>0.05</v>
      </c>
      <c r="R4410">
        <v>3510.8</v>
      </c>
      <c r="S4410">
        <v>1790.508</v>
      </c>
      <c r="T4410">
        <v>3581.0160000000001</v>
      </c>
      <c r="U4410">
        <v>6670.52</v>
      </c>
      <c r="V4410">
        <f>Sales[[#This Row],[Total Revenue]]-Sales[[#This Row],[Total Buying]]</f>
        <v>3089.5040000000004</v>
      </c>
      <c r="W4410">
        <v>281</v>
      </c>
      <c r="X4410" s="1" t="s">
        <v>1297</v>
      </c>
      <c r="Y4410" s="1" t="s">
        <v>1298</v>
      </c>
      <c r="Z4410" s="1" t="s">
        <v>145</v>
      </c>
      <c r="AA4410" s="1" t="s">
        <v>146</v>
      </c>
      <c r="AB4410" s="1" t="s">
        <v>147</v>
      </c>
      <c r="AC4410" s="1" t="s">
        <v>146</v>
      </c>
      <c r="AD4410">
        <v>334724</v>
      </c>
      <c r="AE4410">
        <v>45659</v>
      </c>
    </row>
    <row r="4411" spans="1:31" x14ac:dyDescent="0.3">
      <c r="A4411" s="1" t="s">
        <v>5245</v>
      </c>
      <c r="B4411" s="1" t="s">
        <v>47</v>
      </c>
      <c r="C4411" s="1" t="s">
        <v>77</v>
      </c>
      <c r="D4411" s="2">
        <v>43700</v>
      </c>
      <c r="E4411" s="2">
        <v>43776</v>
      </c>
      <c r="F4411" s="2" t="str">
        <f>TEXT(Sales[[#This Row],[OrderDate]],"dd")</f>
        <v>07</v>
      </c>
      <c r="G4411" s="2">
        <v>43798</v>
      </c>
      <c r="H4411" s="2">
        <v>43805</v>
      </c>
      <c r="I4411" s="1" t="s">
        <v>32</v>
      </c>
      <c r="J4411">
        <v>20</v>
      </c>
      <c r="K4411" s="1" t="s">
        <v>225</v>
      </c>
      <c r="L4411">
        <v>36</v>
      </c>
      <c r="M4411" s="1" t="s">
        <v>287</v>
      </c>
      <c r="N4411">
        <v>7</v>
      </c>
      <c r="O4411" s="1" t="s">
        <v>260</v>
      </c>
      <c r="P4411">
        <v>1</v>
      </c>
      <c r="Q4411">
        <v>0.3</v>
      </c>
      <c r="R4411">
        <v>2512.5</v>
      </c>
      <c r="S4411">
        <v>1331.625</v>
      </c>
      <c r="T4411">
        <v>1331.625</v>
      </c>
      <c r="U4411">
        <v>1758.75</v>
      </c>
      <c r="V4411">
        <f>Sales[[#This Row],[Total Revenue]]-Sales[[#This Row],[Total Buying]]</f>
        <v>427.125</v>
      </c>
      <c r="W4411">
        <v>103</v>
      </c>
      <c r="X4411" s="1" t="s">
        <v>89</v>
      </c>
      <c r="Y4411" s="1" t="s">
        <v>90</v>
      </c>
      <c r="Z4411" s="1" t="s">
        <v>82</v>
      </c>
      <c r="AA4411" s="1" t="s">
        <v>83</v>
      </c>
      <c r="AB4411" s="1" t="s">
        <v>40</v>
      </c>
      <c r="AC4411" s="1" t="s">
        <v>83</v>
      </c>
      <c r="AD4411">
        <v>50367</v>
      </c>
      <c r="AE4411">
        <v>41801</v>
      </c>
    </row>
    <row r="4412" spans="1:31" x14ac:dyDescent="0.3">
      <c r="A4412" s="1" t="s">
        <v>5246</v>
      </c>
      <c r="B4412" s="1" t="s">
        <v>42</v>
      </c>
      <c r="C4412" s="1" t="s">
        <v>48</v>
      </c>
      <c r="D4412" s="2">
        <v>43600</v>
      </c>
      <c r="E4412" s="2">
        <v>43777</v>
      </c>
      <c r="F4412" s="2" t="str">
        <f>TEXT(Sales[[#This Row],[OrderDate]],"dd")</f>
        <v>08</v>
      </c>
      <c r="G4412" s="2">
        <v>43795</v>
      </c>
      <c r="H4412" s="2">
        <v>43796</v>
      </c>
      <c r="I4412" s="1" t="s">
        <v>32</v>
      </c>
      <c r="J4412">
        <v>22</v>
      </c>
      <c r="K4412" s="1" t="s">
        <v>85</v>
      </c>
      <c r="L4412">
        <v>35</v>
      </c>
      <c r="M4412" s="1" t="s">
        <v>161</v>
      </c>
      <c r="N4412">
        <v>43</v>
      </c>
      <c r="O4412" s="1" t="s">
        <v>580</v>
      </c>
      <c r="P4412">
        <v>8</v>
      </c>
      <c r="Q4412">
        <v>0.05</v>
      </c>
      <c r="R4412">
        <v>1239.5</v>
      </c>
      <c r="S4412">
        <v>942.02</v>
      </c>
      <c r="T4412">
        <v>7536.16</v>
      </c>
      <c r="U4412">
        <v>9420.2000000000007</v>
      </c>
      <c r="V4412">
        <f>Sales[[#This Row],[Total Revenue]]-Sales[[#This Row],[Total Buying]]</f>
        <v>1884.0400000000009</v>
      </c>
      <c r="W4412">
        <v>28</v>
      </c>
      <c r="X4412" s="1" t="s">
        <v>301</v>
      </c>
      <c r="Y4412" s="1" t="s">
        <v>191</v>
      </c>
      <c r="Z4412" s="1" t="s">
        <v>158</v>
      </c>
      <c r="AA4412" s="1" t="s">
        <v>159</v>
      </c>
      <c r="AB4412" s="1" t="s">
        <v>116</v>
      </c>
      <c r="AC4412" s="1" t="s">
        <v>159</v>
      </c>
      <c r="AD4412">
        <v>32738</v>
      </c>
      <c r="AE4412">
        <v>62897</v>
      </c>
    </row>
    <row r="4413" spans="1:31" x14ac:dyDescent="0.3">
      <c r="A4413" s="1" t="s">
        <v>5247</v>
      </c>
      <c r="B4413" s="1" t="s">
        <v>30</v>
      </c>
      <c r="C4413" s="1" t="s">
        <v>48</v>
      </c>
      <c r="D4413" s="2">
        <v>43700</v>
      </c>
      <c r="E4413" s="2">
        <v>43777</v>
      </c>
      <c r="F4413" s="2" t="str">
        <f>TEXT(Sales[[#This Row],[OrderDate]],"dd")</f>
        <v>08</v>
      </c>
      <c r="G4413" s="2">
        <v>43798</v>
      </c>
      <c r="H4413" s="2">
        <v>43802</v>
      </c>
      <c r="I4413" s="1" t="s">
        <v>32</v>
      </c>
      <c r="J4413">
        <v>8</v>
      </c>
      <c r="K4413" s="1" t="s">
        <v>105</v>
      </c>
      <c r="L4413">
        <v>12</v>
      </c>
      <c r="M4413" s="1" t="s">
        <v>380</v>
      </c>
      <c r="N4413">
        <v>16</v>
      </c>
      <c r="O4413" s="1" t="s">
        <v>93</v>
      </c>
      <c r="P4413">
        <v>6</v>
      </c>
      <c r="Q4413">
        <v>0.15</v>
      </c>
      <c r="R4413">
        <v>2010</v>
      </c>
      <c r="S4413">
        <v>944.69999999999993</v>
      </c>
      <c r="T4413">
        <v>5668.2</v>
      </c>
      <c r="U4413">
        <v>10251</v>
      </c>
      <c r="V4413">
        <f>Sales[[#This Row],[Total Revenue]]-Sales[[#This Row],[Total Buying]]</f>
        <v>4582.8</v>
      </c>
      <c r="W4413">
        <v>43</v>
      </c>
      <c r="X4413" s="1" t="s">
        <v>410</v>
      </c>
      <c r="Y4413" s="1" t="s">
        <v>191</v>
      </c>
      <c r="Z4413" s="1" t="s">
        <v>158</v>
      </c>
      <c r="AA4413" s="1" t="s">
        <v>159</v>
      </c>
      <c r="AB4413" s="1" t="s">
        <v>116</v>
      </c>
      <c r="AC4413" s="1" t="s">
        <v>159</v>
      </c>
      <c r="AD4413">
        <v>36667</v>
      </c>
      <c r="AE4413">
        <v>42044</v>
      </c>
    </row>
    <row r="4414" spans="1:31" x14ac:dyDescent="0.3">
      <c r="A4414" s="1" t="s">
        <v>5248</v>
      </c>
      <c r="B4414" s="1" t="s">
        <v>30</v>
      </c>
      <c r="C4414" s="1" t="s">
        <v>77</v>
      </c>
      <c r="D4414" s="2">
        <v>43700</v>
      </c>
      <c r="E4414" s="2">
        <v>43777</v>
      </c>
      <c r="F4414" s="2" t="str">
        <f>TEXT(Sales[[#This Row],[OrderDate]],"dd")</f>
        <v>08</v>
      </c>
      <c r="G4414" s="2">
        <v>43780</v>
      </c>
      <c r="H4414" s="2">
        <v>43784</v>
      </c>
      <c r="I4414" s="1" t="s">
        <v>32</v>
      </c>
      <c r="J4414">
        <v>3</v>
      </c>
      <c r="K4414" s="1" t="s">
        <v>154</v>
      </c>
      <c r="L4414">
        <v>15</v>
      </c>
      <c r="M4414" s="1" t="s">
        <v>34</v>
      </c>
      <c r="N4414">
        <v>35</v>
      </c>
      <c r="O4414" s="1" t="s">
        <v>184</v>
      </c>
      <c r="P4414">
        <v>5</v>
      </c>
      <c r="Q4414">
        <v>0.05</v>
      </c>
      <c r="R4414">
        <v>201</v>
      </c>
      <c r="S4414">
        <v>114.57</v>
      </c>
      <c r="T4414">
        <v>572.84999999999991</v>
      </c>
      <c r="U4414">
        <v>954.75</v>
      </c>
      <c r="V4414">
        <f>Sales[[#This Row],[Total Revenue]]-Sales[[#This Row],[Total Buying]]</f>
        <v>381.90000000000009</v>
      </c>
      <c r="W4414">
        <v>144</v>
      </c>
      <c r="X4414" s="1" t="s">
        <v>649</v>
      </c>
      <c r="Y4414" s="1" t="s">
        <v>650</v>
      </c>
      <c r="Z4414" s="1" t="s">
        <v>457</v>
      </c>
      <c r="AA4414" s="1" t="s">
        <v>458</v>
      </c>
      <c r="AB4414" s="1" t="s">
        <v>56</v>
      </c>
      <c r="AC4414" s="1" t="s">
        <v>458</v>
      </c>
      <c r="AD4414">
        <v>43058</v>
      </c>
      <c r="AE4414">
        <v>63917</v>
      </c>
    </row>
    <row r="4415" spans="1:31" x14ac:dyDescent="0.3">
      <c r="A4415" s="1" t="s">
        <v>5249</v>
      </c>
      <c r="B4415" s="1" t="s">
        <v>30</v>
      </c>
      <c r="C4415" s="1" t="s">
        <v>77</v>
      </c>
      <c r="D4415" s="2">
        <v>43700</v>
      </c>
      <c r="E4415" s="2">
        <v>43777</v>
      </c>
      <c r="F4415" s="2" t="str">
        <f>TEXT(Sales[[#This Row],[OrderDate]],"dd")</f>
        <v>08</v>
      </c>
      <c r="G4415" s="2">
        <v>43798</v>
      </c>
      <c r="H4415" s="2">
        <v>43808</v>
      </c>
      <c r="I4415" s="1" t="s">
        <v>32</v>
      </c>
      <c r="J4415">
        <v>10</v>
      </c>
      <c r="K4415" s="1" t="s">
        <v>121</v>
      </c>
      <c r="L4415">
        <v>26</v>
      </c>
      <c r="M4415" s="1" t="s">
        <v>215</v>
      </c>
      <c r="N4415">
        <v>38</v>
      </c>
      <c r="O4415" s="1" t="s">
        <v>119</v>
      </c>
      <c r="P4415">
        <v>7</v>
      </c>
      <c r="Q4415">
        <v>0.1</v>
      </c>
      <c r="R4415">
        <v>2539.3000000000002</v>
      </c>
      <c r="S4415">
        <v>2082.2260000000001</v>
      </c>
      <c r="T4415">
        <v>14575.582</v>
      </c>
      <c r="U4415">
        <v>15997.590000000002</v>
      </c>
      <c r="V4415">
        <f>Sales[[#This Row],[Total Revenue]]-Sales[[#This Row],[Total Buying]]</f>
        <v>1422.0080000000016</v>
      </c>
      <c r="W4415">
        <v>110</v>
      </c>
      <c r="X4415" s="1" t="s">
        <v>372</v>
      </c>
      <c r="Y4415" s="1" t="s">
        <v>90</v>
      </c>
      <c r="Z4415" s="1" t="s">
        <v>82</v>
      </c>
      <c r="AA4415" s="1" t="s">
        <v>83</v>
      </c>
      <c r="AB4415" s="1" t="s">
        <v>40</v>
      </c>
      <c r="AC4415" s="1" t="s">
        <v>83</v>
      </c>
      <c r="AD4415">
        <v>46974</v>
      </c>
      <c r="AE4415">
        <v>79359</v>
      </c>
    </row>
    <row r="4416" spans="1:31" x14ac:dyDescent="0.3">
      <c r="A4416" s="1" t="s">
        <v>5250</v>
      </c>
      <c r="B4416" s="1" t="s">
        <v>30</v>
      </c>
      <c r="C4416" s="1" t="s">
        <v>31</v>
      </c>
      <c r="D4416" s="2">
        <v>43700</v>
      </c>
      <c r="E4416" s="2">
        <v>43777</v>
      </c>
      <c r="F4416" s="2" t="str">
        <f>TEXT(Sales[[#This Row],[OrderDate]],"dd")</f>
        <v>08</v>
      </c>
      <c r="G4416" s="2">
        <v>43801</v>
      </c>
      <c r="H4416" s="2">
        <v>43808</v>
      </c>
      <c r="I4416" s="1" t="s">
        <v>32</v>
      </c>
      <c r="J4416">
        <v>9</v>
      </c>
      <c r="K4416" s="1" t="s">
        <v>214</v>
      </c>
      <c r="L4416">
        <v>20</v>
      </c>
      <c r="M4416" s="1" t="s">
        <v>59</v>
      </c>
      <c r="N4416">
        <v>12</v>
      </c>
      <c r="O4416" s="1" t="s">
        <v>35</v>
      </c>
      <c r="P4416">
        <v>4</v>
      </c>
      <c r="Q4416">
        <v>0.05</v>
      </c>
      <c r="R4416">
        <v>201</v>
      </c>
      <c r="S4416">
        <v>88.44</v>
      </c>
      <c r="T4416">
        <v>353.76</v>
      </c>
      <c r="U4416">
        <v>763.8</v>
      </c>
      <c r="V4416">
        <f>Sales[[#This Row],[Total Revenue]]-Sales[[#This Row],[Total Buying]]</f>
        <v>410.03999999999996</v>
      </c>
      <c r="W4416">
        <v>211</v>
      </c>
      <c r="X4416" s="1" t="s">
        <v>1008</v>
      </c>
      <c r="Y4416" s="1" t="s">
        <v>1009</v>
      </c>
      <c r="Z4416" s="1" t="s">
        <v>231</v>
      </c>
      <c r="AA4416" s="1" t="s">
        <v>232</v>
      </c>
      <c r="AB4416" s="1" t="s">
        <v>56</v>
      </c>
      <c r="AC4416" s="1" t="s">
        <v>232</v>
      </c>
      <c r="AD4416">
        <v>242268</v>
      </c>
      <c r="AE4416">
        <v>42241</v>
      </c>
    </row>
    <row r="4417" spans="1:31" x14ac:dyDescent="0.3">
      <c r="A4417" s="1" t="s">
        <v>5251</v>
      </c>
      <c r="B4417" s="1" t="s">
        <v>30</v>
      </c>
      <c r="C4417" s="1" t="s">
        <v>424</v>
      </c>
      <c r="D4417" s="2">
        <v>43700</v>
      </c>
      <c r="E4417" s="2">
        <v>43777</v>
      </c>
      <c r="F4417" s="2" t="str">
        <f>TEXT(Sales[[#This Row],[OrderDate]],"dd")</f>
        <v>08</v>
      </c>
      <c r="G4417" s="2">
        <v>43789</v>
      </c>
      <c r="H4417" s="2">
        <v>43790</v>
      </c>
      <c r="I4417" s="1" t="s">
        <v>32</v>
      </c>
      <c r="J4417">
        <v>10</v>
      </c>
      <c r="K4417" s="1" t="s">
        <v>121</v>
      </c>
      <c r="L4417">
        <v>2</v>
      </c>
      <c r="M4417" s="1" t="s">
        <v>248</v>
      </c>
      <c r="N4417">
        <v>28</v>
      </c>
      <c r="O4417" s="1" t="s">
        <v>135</v>
      </c>
      <c r="P4417">
        <v>4</v>
      </c>
      <c r="Q4417">
        <v>0.05</v>
      </c>
      <c r="R4417">
        <v>3926.2000000000003</v>
      </c>
      <c r="S4417">
        <v>3219.4839999999999</v>
      </c>
      <c r="T4417">
        <v>12877.936</v>
      </c>
      <c r="U4417">
        <v>14919.560000000001</v>
      </c>
      <c r="V4417">
        <f>Sales[[#This Row],[Total Revenue]]-Sales[[#This Row],[Total Buying]]</f>
        <v>2041.6240000000016</v>
      </c>
      <c r="W4417">
        <v>73</v>
      </c>
      <c r="X4417" s="1" t="s">
        <v>1438</v>
      </c>
      <c r="Y4417" s="1" t="s">
        <v>1203</v>
      </c>
      <c r="Z4417" s="1" t="s">
        <v>158</v>
      </c>
      <c r="AA4417" s="1" t="s">
        <v>159</v>
      </c>
      <c r="AB4417" s="1" t="s">
        <v>116</v>
      </c>
      <c r="AC4417" s="1" t="s">
        <v>159</v>
      </c>
      <c r="AD4417">
        <v>37861</v>
      </c>
      <c r="AE4417">
        <v>90208</v>
      </c>
    </row>
    <row r="4418" spans="1:31" x14ac:dyDescent="0.3">
      <c r="A4418" s="1" t="s">
        <v>5252</v>
      </c>
      <c r="B4418" s="1" t="s">
        <v>30</v>
      </c>
      <c r="C4418" s="1" t="s">
        <v>31</v>
      </c>
      <c r="D4418" s="2">
        <v>43700</v>
      </c>
      <c r="E4418" s="2">
        <v>43778</v>
      </c>
      <c r="F4418" s="2" t="str">
        <f>TEXT(Sales[[#This Row],[OrderDate]],"dd")</f>
        <v>09</v>
      </c>
      <c r="G4418" s="2">
        <v>43802</v>
      </c>
      <c r="H4418" s="2">
        <v>43804</v>
      </c>
      <c r="I4418" s="1" t="s">
        <v>32</v>
      </c>
      <c r="J4418">
        <v>1</v>
      </c>
      <c r="K4418" s="1" t="s">
        <v>78</v>
      </c>
      <c r="L4418">
        <v>26</v>
      </c>
      <c r="M4418" s="1" t="s">
        <v>215</v>
      </c>
      <c r="N4418">
        <v>21</v>
      </c>
      <c r="O4418" s="1" t="s">
        <v>131</v>
      </c>
      <c r="P4418">
        <v>6</v>
      </c>
      <c r="Q4418">
        <v>0.05</v>
      </c>
      <c r="R4418">
        <v>2385.2000000000003</v>
      </c>
      <c r="S4418">
        <v>1168.748</v>
      </c>
      <c r="T4418">
        <v>7012.4880000000003</v>
      </c>
      <c r="U4418">
        <v>13595.64</v>
      </c>
      <c r="V4418">
        <f>Sales[[#This Row],[Total Revenue]]-Sales[[#This Row],[Total Buying]]</f>
        <v>6583.1519999999991</v>
      </c>
      <c r="W4418">
        <v>242</v>
      </c>
      <c r="X4418" s="1" t="s">
        <v>730</v>
      </c>
      <c r="Y4418" s="1" t="s">
        <v>731</v>
      </c>
      <c r="Z4418" s="1" t="s">
        <v>732</v>
      </c>
      <c r="AA4418" s="1" t="s">
        <v>733</v>
      </c>
      <c r="AB4418" s="1" t="s">
        <v>40</v>
      </c>
      <c r="AC4418" s="1" t="s">
        <v>733</v>
      </c>
      <c r="AD4418">
        <v>35198</v>
      </c>
      <c r="AE4418">
        <v>90515</v>
      </c>
    </row>
    <row r="4419" spans="1:31" x14ac:dyDescent="0.3">
      <c r="A4419" s="1" t="s">
        <v>5253</v>
      </c>
      <c r="B4419" s="1" t="s">
        <v>47</v>
      </c>
      <c r="C4419" s="1" t="s">
        <v>424</v>
      </c>
      <c r="D4419" s="2">
        <v>43700</v>
      </c>
      <c r="E4419" s="2">
        <v>43778</v>
      </c>
      <c r="F4419" s="2" t="str">
        <f>TEXT(Sales[[#This Row],[OrderDate]],"dd")</f>
        <v>09</v>
      </c>
      <c r="G4419" s="2">
        <v>43780</v>
      </c>
      <c r="H4419" s="2">
        <v>43785</v>
      </c>
      <c r="I4419" s="1" t="s">
        <v>32</v>
      </c>
      <c r="J4419">
        <v>13</v>
      </c>
      <c r="K4419" s="1" t="s">
        <v>88</v>
      </c>
      <c r="L4419">
        <v>17</v>
      </c>
      <c r="M4419" s="1" t="s">
        <v>278</v>
      </c>
      <c r="N4419">
        <v>19</v>
      </c>
      <c r="O4419" s="1" t="s">
        <v>726</v>
      </c>
      <c r="P4419">
        <v>1</v>
      </c>
      <c r="Q4419">
        <v>7.4999999999999997E-2</v>
      </c>
      <c r="R4419">
        <v>2793.9</v>
      </c>
      <c r="S4419">
        <v>1369.011</v>
      </c>
      <c r="T4419">
        <v>1369.011</v>
      </c>
      <c r="U4419">
        <v>2584.3575000000001</v>
      </c>
      <c r="V4419">
        <f>Sales[[#This Row],[Total Revenue]]-Sales[[#This Row],[Total Buying]]</f>
        <v>1215.3465000000001</v>
      </c>
      <c r="W4419">
        <v>77</v>
      </c>
      <c r="X4419" s="1" t="s">
        <v>514</v>
      </c>
      <c r="Y4419" s="1" t="s">
        <v>515</v>
      </c>
      <c r="Z4419" s="1" t="s">
        <v>158</v>
      </c>
      <c r="AA4419" s="1" t="s">
        <v>159</v>
      </c>
      <c r="AB4419" s="1" t="s">
        <v>116</v>
      </c>
      <c r="AC4419" s="1" t="s">
        <v>159</v>
      </c>
      <c r="AD4419">
        <v>27365</v>
      </c>
      <c r="AE4419">
        <v>50433</v>
      </c>
    </row>
    <row r="4420" spans="1:31" x14ac:dyDescent="0.3">
      <c r="A4420" s="1" t="s">
        <v>5254</v>
      </c>
      <c r="B4420" s="1" t="s">
        <v>42</v>
      </c>
      <c r="C4420" s="1" t="s">
        <v>239</v>
      </c>
      <c r="D4420" s="2">
        <v>43700</v>
      </c>
      <c r="E4420" s="2">
        <v>43778</v>
      </c>
      <c r="F4420" s="2" t="str">
        <f>TEXT(Sales[[#This Row],[OrderDate]],"dd")</f>
        <v>09</v>
      </c>
      <c r="G4420" s="2">
        <v>43803</v>
      </c>
      <c r="H4420" s="2">
        <v>43808</v>
      </c>
      <c r="I4420" s="1" t="s">
        <v>32</v>
      </c>
      <c r="J4420">
        <v>22</v>
      </c>
      <c r="K4420" s="1" t="s">
        <v>85</v>
      </c>
      <c r="L4420">
        <v>39</v>
      </c>
      <c r="M4420" s="1" t="s">
        <v>520</v>
      </c>
      <c r="N4420">
        <v>21</v>
      </c>
      <c r="O4420" s="1" t="s">
        <v>131</v>
      </c>
      <c r="P4420">
        <v>2</v>
      </c>
      <c r="Q4420">
        <v>0.15</v>
      </c>
      <c r="R4420">
        <v>254.6</v>
      </c>
      <c r="S4420">
        <v>124.75399999999999</v>
      </c>
      <c r="T4420">
        <v>249.50799999999998</v>
      </c>
      <c r="U4420">
        <v>432.82</v>
      </c>
      <c r="V4420">
        <f>Sales[[#This Row],[Total Revenue]]-Sales[[#This Row],[Total Buying]]</f>
        <v>183.31200000000001</v>
      </c>
      <c r="W4420">
        <v>350</v>
      </c>
      <c r="X4420" s="1" t="s">
        <v>974</v>
      </c>
      <c r="Y4420" s="1" t="s">
        <v>1253</v>
      </c>
      <c r="Z4420" s="1" t="s">
        <v>242</v>
      </c>
      <c r="AA4420" s="1" t="s">
        <v>243</v>
      </c>
      <c r="AB4420" s="1" t="s">
        <v>56</v>
      </c>
      <c r="AC4420" s="1" t="s">
        <v>243</v>
      </c>
      <c r="AD4420">
        <v>98441</v>
      </c>
      <c r="AE4420">
        <v>105763</v>
      </c>
    </row>
    <row r="4421" spans="1:31" x14ac:dyDescent="0.3">
      <c r="A4421" s="1" t="s">
        <v>5255</v>
      </c>
      <c r="B4421" s="1" t="s">
        <v>30</v>
      </c>
      <c r="C4421" s="1" t="s">
        <v>239</v>
      </c>
      <c r="D4421" s="2">
        <v>43700</v>
      </c>
      <c r="E4421" s="2">
        <v>43778</v>
      </c>
      <c r="F4421" s="2" t="str">
        <f>TEXT(Sales[[#This Row],[OrderDate]],"dd")</f>
        <v>09</v>
      </c>
      <c r="G4421" s="2">
        <v>43787</v>
      </c>
      <c r="H4421" s="2">
        <v>43789</v>
      </c>
      <c r="I4421" s="1" t="s">
        <v>32</v>
      </c>
      <c r="J4421">
        <v>3</v>
      </c>
      <c r="K4421" s="1" t="s">
        <v>154</v>
      </c>
      <c r="L4421">
        <v>33</v>
      </c>
      <c r="M4421" s="1" t="s">
        <v>262</v>
      </c>
      <c r="N4421">
        <v>13</v>
      </c>
      <c r="O4421" s="1" t="s">
        <v>193</v>
      </c>
      <c r="P4421">
        <v>4</v>
      </c>
      <c r="Q4421">
        <v>7.4999999999999997E-2</v>
      </c>
      <c r="R4421">
        <v>3892.7000000000003</v>
      </c>
      <c r="S4421">
        <v>3230.9410000000003</v>
      </c>
      <c r="T4421">
        <v>12923.764000000001</v>
      </c>
      <c r="U4421">
        <v>14402.990000000002</v>
      </c>
      <c r="V4421">
        <f>Sales[[#This Row],[Total Revenue]]-Sales[[#This Row],[Total Buying]]</f>
        <v>1479.2260000000006</v>
      </c>
      <c r="W4421">
        <v>362</v>
      </c>
      <c r="X4421" s="1" t="s">
        <v>442</v>
      </c>
      <c r="Y4421" s="1" t="s">
        <v>443</v>
      </c>
      <c r="Z4421" s="1" t="s">
        <v>405</v>
      </c>
      <c r="AA4421" s="1" t="s">
        <v>406</v>
      </c>
      <c r="AB4421" s="1" t="s">
        <v>116</v>
      </c>
      <c r="AC4421" s="1" t="s">
        <v>406</v>
      </c>
      <c r="AD4421">
        <v>87623</v>
      </c>
      <c r="AE4421">
        <v>42386</v>
      </c>
    </row>
    <row r="4422" spans="1:31" x14ac:dyDescent="0.3">
      <c r="A4422" s="1" t="s">
        <v>5256</v>
      </c>
      <c r="B4422" s="1" t="s">
        <v>47</v>
      </c>
      <c r="C4422" s="1" t="s">
        <v>62</v>
      </c>
      <c r="D4422" s="2">
        <v>43700</v>
      </c>
      <c r="E4422" s="2">
        <v>43779</v>
      </c>
      <c r="F4422" s="2" t="str">
        <f>TEXT(Sales[[#This Row],[OrderDate]],"dd")</f>
        <v>10</v>
      </c>
      <c r="G4422" s="2">
        <v>43804</v>
      </c>
      <c r="H4422" s="2">
        <v>43812</v>
      </c>
      <c r="I4422" s="1" t="s">
        <v>32</v>
      </c>
      <c r="J4422">
        <v>17</v>
      </c>
      <c r="K4422" s="1" t="s">
        <v>292</v>
      </c>
      <c r="L4422">
        <v>30</v>
      </c>
      <c r="M4422" s="1" t="s">
        <v>166</v>
      </c>
      <c r="N4422">
        <v>41</v>
      </c>
      <c r="O4422" s="1" t="s">
        <v>60</v>
      </c>
      <c r="P4422">
        <v>3</v>
      </c>
      <c r="Q4422">
        <v>0.2</v>
      </c>
      <c r="R4422">
        <v>3872.6</v>
      </c>
      <c r="S4422">
        <v>2323.56</v>
      </c>
      <c r="T4422">
        <v>6970.68</v>
      </c>
      <c r="U4422">
        <v>9294.24</v>
      </c>
      <c r="V4422">
        <f>Sales[[#This Row],[Total Revenue]]-Sales[[#This Row],[Total Buying]]</f>
        <v>2323.5599999999995</v>
      </c>
      <c r="W4422">
        <v>281</v>
      </c>
      <c r="X4422" s="1" t="s">
        <v>1297</v>
      </c>
      <c r="Y4422" s="1" t="s">
        <v>1298</v>
      </c>
      <c r="Z4422" s="1" t="s">
        <v>145</v>
      </c>
      <c r="AA4422" s="1" t="s">
        <v>146</v>
      </c>
      <c r="AB4422" s="1" t="s">
        <v>147</v>
      </c>
      <c r="AC4422" s="1" t="s">
        <v>146</v>
      </c>
      <c r="AD4422">
        <v>334724</v>
      </c>
      <c r="AE4422">
        <v>45659</v>
      </c>
    </row>
    <row r="4423" spans="1:31" x14ac:dyDescent="0.3">
      <c r="A4423" s="1" t="s">
        <v>5257</v>
      </c>
      <c r="B4423" s="1" t="s">
        <v>30</v>
      </c>
      <c r="C4423" s="1" t="s">
        <v>62</v>
      </c>
      <c r="D4423" s="2">
        <v>43600</v>
      </c>
      <c r="E4423" s="2">
        <v>43779</v>
      </c>
      <c r="F4423" s="2" t="str">
        <f>TEXT(Sales[[#This Row],[OrderDate]],"dd")</f>
        <v>10</v>
      </c>
      <c r="G4423" s="2">
        <v>43797</v>
      </c>
      <c r="H4423" s="2">
        <v>43806</v>
      </c>
      <c r="I4423" s="1" t="s">
        <v>32</v>
      </c>
      <c r="J4423">
        <v>12</v>
      </c>
      <c r="K4423" s="1" t="s">
        <v>208</v>
      </c>
      <c r="L4423">
        <v>22</v>
      </c>
      <c r="M4423" s="1" t="s">
        <v>71</v>
      </c>
      <c r="N4423">
        <v>4</v>
      </c>
      <c r="O4423" s="1" t="s">
        <v>64</v>
      </c>
      <c r="P4423">
        <v>5</v>
      </c>
      <c r="Q4423">
        <v>0.05</v>
      </c>
      <c r="R4423">
        <v>1051.9000000000001</v>
      </c>
      <c r="S4423">
        <v>452.31700000000001</v>
      </c>
      <c r="T4423">
        <v>2261.585</v>
      </c>
      <c r="U4423">
        <v>4996.5250000000005</v>
      </c>
      <c r="V4423">
        <f>Sales[[#This Row],[Total Revenue]]-Sales[[#This Row],[Total Buying]]</f>
        <v>2734.9400000000005</v>
      </c>
      <c r="W4423">
        <v>269</v>
      </c>
      <c r="X4423" s="1" t="s">
        <v>1247</v>
      </c>
      <c r="Y4423" s="1" t="s">
        <v>929</v>
      </c>
      <c r="Z4423" s="1" t="s">
        <v>38</v>
      </c>
      <c r="AA4423" s="1" t="s">
        <v>39</v>
      </c>
      <c r="AB4423" s="1" t="s">
        <v>40</v>
      </c>
      <c r="AC4423" s="1" t="s">
        <v>39</v>
      </c>
      <c r="AD4423">
        <v>98509</v>
      </c>
      <c r="AE4423">
        <v>112162</v>
      </c>
    </row>
    <row r="4424" spans="1:31" x14ac:dyDescent="0.3">
      <c r="A4424" s="1" t="s">
        <v>5258</v>
      </c>
      <c r="B4424" s="1" t="s">
        <v>30</v>
      </c>
      <c r="C4424" s="1" t="s">
        <v>48</v>
      </c>
      <c r="D4424" s="2">
        <v>43600</v>
      </c>
      <c r="E4424" s="2">
        <v>43779</v>
      </c>
      <c r="F4424" s="2" t="str">
        <f>TEXT(Sales[[#This Row],[OrderDate]],"dd")</f>
        <v>10</v>
      </c>
      <c r="G4424" s="2">
        <v>43794</v>
      </c>
      <c r="H4424" s="2">
        <v>43804</v>
      </c>
      <c r="I4424" s="1" t="s">
        <v>32</v>
      </c>
      <c r="J4424">
        <v>2</v>
      </c>
      <c r="K4424" s="1" t="s">
        <v>142</v>
      </c>
      <c r="L4424">
        <v>29</v>
      </c>
      <c r="M4424" s="1" t="s">
        <v>429</v>
      </c>
      <c r="N4424">
        <v>42</v>
      </c>
      <c r="O4424" s="1" t="s">
        <v>139</v>
      </c>
      <c r="P4424">
        <v>4</v>
      </c>
      <c r="Q4424">
        <v>7.4999999999999997E-2</v>
      </c>
      <c r="R4424">
        <v>227.8</v>
      </c>
      <c r="S4424">
        <v>104.78800000000001</v>
      </c>
      <c r="T4424">
        <v>419.15200000000004</v>
      </c>
      <c r="U4424">
        <v>842.86</v>
      </c>
      <c r="V4424">
        <f>Sales[[#This Row],[Total Revenue]]-Sales[[#This Row],[Total Buying]]</f>
        <v>423.70799999999997</v>
      </c>
      <c r="W4424">
        <v>37</v>
      </c>
      <c r="X4424" s="1" t="s">
        <v>176</v>
      </c>
      <c r="Y4424" s="1" t="s">
        <v>177</v>
      </c>
      <c r="Z4424" s="1" t="s">
        <v>158</v>
      </c>
      <c r="AA4424" s="1" t="s">
        <v>159</v>
      </c>
      <c r="AB4424" s="1" t="s">
        <v>116</v>
      </c>
      <c r="AC4424" s="1" t="s">
        <v>159</v>
      </c>
      <c r="AD4424">
        <v>161914</v>
      </c>
      <c r="AE4424">
        <v>41531</v>
      </c>
    </row>
    <row r="4425" spans="1:31" x14ac:dyDescent="0.3">
      <c r="A4425" s="1" t="s">
        <v>5259</v>
      </c>
      <c r="B4425" s="1" t="s">
        <v>42</v>
      </c>
      <c r="C4425" s="1" t="s">
        <v>31</v>
      </c>
      <c r="D4425" s="2">
        <v>43600</v>
      </c>
      <c r="E4425" s="2">
        <v>43780</v>
      </c>
      <c r="F4425" s="2" t="str">
        <f>TEXT(Sales[[#This Row],[OrderDate]],"dd")</f>
        <v>11</v>
      </c>
      <c r="G4425" s="2">
        <v>43799</v>
      </c>
      <c r="H4425" s="2">
        <v>43803</v>
      </c>
      <c r="I4425" s="1" t="s">
        <v>32</v>
      </c>
      <c r="J4425">
        <v>23</v>
      </c>
      <c r="K4425" s="1" t="s">
        <v>171</v>
      </c>
      <c r="L4425">
        <v>11</v>
      </c>
      <c r="M4425" s="1" t="s">
        <v>44</v>
      </c>
      <c r="N4425">
        <v>37</v>
      </c>
      <c r="O4425" s="1" t="s">
        <v>309</v>
      </c>
      <c r="P4425">
        <v>1</v>
      </c>
      <c r="Q4425">
        <v>0.05</v>
      </c>
      <c r="R4425">
        <v>3879.3</v>
      </c>
      <c r="S4425">
        <v>2793.096</v>
      </c>
      <c r="T4425">
        <v>2793.096</v>
      </c>
      <c r="U4425">
        <v>3685.335</v>
      </c>
      <c r="V4425">
        <f>Sales[[#This Row],[Total Revenue]]-Sales[[#This Row],[Total Buying]]</f>
        <v>892.23900000000003</v>
      </c>
      <c r="W4425">
        <v>234</v>
      </c>
      <c r="X4425" s="1" t="s">
        <v>2251</v>
      </c>
      <c r="Y4425" s="1" t="s">
        <v>2252</v>
      </c>
      <c r="Z4425" s="1" t="s">
        <v>316</v>
      </c>
      <c r="AA4425" s="1" t="s">
        <v>317</v>
      </c>
      <c r="AB4425" s="1" t="s">
        <v>56</v>
      </c>
      <c r="AC4425" s="1" t="s">
        <v>317</v>
      </c>
      <c r="AD4425">
        <v>40973</v>
      </c>
      <c r="AE4425">
        <v>42299</v>
      </c>
    </row>
    <row r="4426" spans="1:31" x14ac:dyDescent="0.3">
      <c r="A4426" s="1" t="s">
        <v>5260</v>
      </c>
      <c r="B4426" s="1" t="s">
        <v>42</v>
      </c>
      <c r="C4426" s="1" t="s">
        <v>62</v>
      </c>
      <c r="D4426" s="2">
        <v>43700</v>
      </c>
      <c r="E4426" s="2">
        <v>43780</v>
      </c>
      <c r="F4426" s="2" t="str">
        <f>TEXT(Sales[[#This Row],[OrderDate]],"dd")</f>
        <v>11</v>
      </c>
      <c r="G4426" s="2">
        <v>43807</v>
      </c>
      <c r="H4426" s="2">
        <v>43817</v>
      </c>
      <c r="I4426" s="1" t="s">
        <v>32</v>
      </c>
      <c r="J4426">
        <v>24</v>
      </c>
      <c r="K4426" s="1" t="s">
        <v>58</v>
      </c>
      <c r="L4426">
        <v>14</v>
      </c>
      <c r="M4426" s="1" t="s">
        <v>122</v>
      </c>
      <c r="N4426">
        <v>1</v>
      </c>
      <c r="O4426" s="1" t="s">
        <v>72</v>
      </c>
      <c r="P4426">
        <v>3</v>
      </c>
      <c r="Q4426">
        <v>0.05</v>
      </c>
      <c r="R4426">
        <v>1105.5</v>
      </c>
      <c r="S4426">
        <v>818.06999999999994</v>
      </c>
      <c r="T4426">
        <v>2454.21</v>
      </c>
      <c r="U4426">
        <v>3150.6749999999997</v>
      </c>
      <c r="V4426">
        <f>Sales[[#This Row],[Total Revenue]]-Sales[[#This Row],[Total Buying]]</f>
        <v>696.46499999999969</v>
      </c>
      <c r="W4426">
        <v>296</v>
      </c>
      <c r="X4426" s="1" t="s">
        <v>965</v>
      </c>
      <c r="Y4426" s="1" t="s">
        <v>966</v>
      </c>
      <c r="Z4426" s="1" t="s">
        <v>967</v>
      </c>
      <c r="AA4426" s="1" t="s">
        <v>968</v>
      </c>
      <c r="AB4426" s="1" t="s">
        <v>40</v>
      </c>
      <c r="AC4426" s="1" t="s">
        <v>968</v>
      </c>
      <c r="AD4426">
        <v>61481</v>
      </c>
      <c r="AE4426">
        <v>37501</v>
      </c>
    </row>
    <row r="4427" spans="1:31" x14ac:dyDescent="0.3">
      <c r="A4427" s="1" t="s">
        <v>5261</v>
      </c>
      <c r="B4427" s="1" t="s">
        <v>42</v>
      </c>
      <c r="C4427" s="1" t="s">
        <v>239</v>
      </c>
      <c r="D4427" s="2">
        <v>43700</v>
      </c>
      <c r="E4427" s="2">
        <v>43780</v>
      </c>
      <c r="F4427" s="2" t="str">
        <f>TEXT(Sales[[#This Row],[OrderDate]],"dd")</f>
        <v>11</v>
      </c>
      <c r="G4427" s="2">
        <v>43782</v>
      </c>
      <c r="H4427" s="2">
        <v>43783</v>
      </c>
      <c r="I4427" s="1" t="s">
        <v>32</v>
      </c>
      <c r="J4427">
        <v>20</v>
      </c>
      <c r="K4427" s="1" t="s">
        <v>225</v>
      </c>
      <c r="L4427">
        <v>25</v>
      </c>
      <c r="M4427" s="1" t="s">
        <v>454</v>
      </c>
      <c r="N4427">
        <v>36</v>
      </c>
      <c r="O4427" s="1" t="s">
        <v>227</v>
      </c>
      <c r="P4427">
        <v>2</v>
      </c>
      <c r="Q4427">
        <v>0.05</v>
      </c>
      <c r="R4427">
        <v>3993.2000000000003</v>
      </c>
      <c r="S4427">
        <v>2635.5120000000002</v>
      </c>
      <c r="T4427">
        <v>5271.0240000000003</v>
      </c>
      <c r="U4427">
        <v>7587.0800000000008</v>
      </c>
      <c r="V4427">
        <f>Sales[[#This Row],[Total Revenue]]-Sales[[#This Row],[Total Buying]]</f>
        <v>2316.0560000000005</v>
      </c>
      <c r="W4427">
        <v>331</v>
      </c>
      <c r="X4427" s="1" t="s">
        <v>1043</v>
      </c>
      <c r="Y4427" s="1" t="s">
        <v>1044</v>
      </c>
      <c r="Z4427" s="1" t="s">
        <v>251</v>
      </c>
      <c r="AA4427" s="1" t="s">
        <v>252</v>
      </c>
      <c r="AB4427" s="1" t="s">
        <v>56</v>
      </c>
      <c r="AC4427" s="1" t="s">
        <v>252</v>
      </c>
      <c r="AD4427">
        <v>47795</v>
      </c>
      <c r="AE4427">
        <v>49604</v>
      </c>
    </row>
    <row r="4428" spans="1:31" x14ac:dyDescent="0.3">
      <c r="A4428" s="1" t="s">
        <v>5262</v>
      </c>
      <c r="B4428" s="1" t="s">
        <v>30</v>
      </c>
      <c r="C4428" s="1" t="s">
        <v>239</v>
      </c>
      <c r="D4428" s="2">
        <v>43700</v>
      </c>
      <c r="E4428" s="2">
        <v>43780</v>
      </c>
      <c r="F4428" s="2" t="str">
        <f>TEXT(Sales[[#This Row],[OrderDate]],"dd")</f>
        <v>11</v>
      </c>
      <c r="G4428" s="2">
        <v>43795</v>
      </c>
      <c r="H4428" s="2">
        <v>43801</v>
      </c>
      <c r="I4428" s="1" t="s">
        <v>32</v>
      </c>
      <c r="J4428">
        <v>5</v>
      </c>
      <c r="K4428" s="1" t="s">
        <v>182</v>
      </c>
      <c r="L4428">
        <v>15</v>
      </c>
      <c r="M4428" s="1" t="s">
        <v>34</v>
      </c>
      <c r="N4428">
        <v>27</v>
      </c>
      <c r="O4428" s="1" t="s">
        <v>223</v>
      </c>
      <c r="P4428">
        <v>3</v>
      </c>
      <c r="Q4428">
        <v>0.2</v>
      </c>
      <c r="R4428">
        <v>187.6</v>
      </c>
      <c r="S4428">
        <v>129.44399999999999</v>
      </c>
      <c r="T4428">
        <v>388.33199999999999</v>
      </c>
      <c r="U4428">
        <v>450.23999999999995</v>
      </c>
      <c r="V4428">
        <f>Sales[[#This Row],[Total Revenue]]-Sales[[#This Row],[Total Buying]]</f>
        <v>61.907999999999959</v>
      </c>
      <c r="W4428">
        <v>364</v>
      </c>
      <c r="X4428" s="1" t="s">
        <v>1069</v>
      </c>
      <c r="Y4428" s="1" t="s">
        <v>387</v>
      </c>
      <c r="Z4428" s="1" t="s">
        <v>405</v>
      </c>
      <c r="AA4428" s="1" t="s">
        <v>406</v>
      </c>
      <c r="AB4428" s="1" t="s">
        <v>116</v>
      </c>
      <c r="AC4428" s="1" t="s">
        <v>406</v>
      </c>
      <c r="AD4428">
        <v>66417</v>
      </c>
      <c r="AE4428">
        <v>50626</v>
      </c>
    </row>
    <row r="4429" spans="1:31" x14ac:dyDescent="0.3">
      <c r="A4429" s="1" t="s">
        <v>5263</v>
      </c>
      <c r="B4429" s="1" t="s">
        <v>47</v>
      </c>
      <c r="C4429" s="1" t="s">
        <v>48</v>
      </c>
      <c r="D4429" s="2">
        <v>43600</v>
      </c>
      <c r="E4429" s="2">
        <v>43780</v>
      </c>
      <c r="F4429" s="2" t="str">
        <f>TEXT(Sales[[#This Row],[OrderDate]],"dd")</f>
        <v>11</v>
      </c>
      <c r="G4429" s="2">
        <v>43784</v>
      </c>
      <c r="H4429" s="2">
        <v>43790</v>
      </c>
      <c r="I4429" s="1" t="s">
        <v>32</v>
      </c>
      <c r="J4429">
        <v>19</v>
      </c>
      <c r="K4429" s="1" t="s">
        <v>97</v>
      </c>
      <c r="L4429">
        <v>24</v>
      </c>
      <c r="M4429" s="1" t="s">
        <v>138</v>
      </c>
      <c r="N4429">
        <v>35</v>
      </c>
      <c r="O4429" s="1" t="s">
        <v>184</v>
      </c>
      <c r="P4429">
        <v>3</v>
      </c>
      <c r="Q4429">
        <v>0.05</v>
      </c>
      <c r="R4429">
        <v>6358.3</v>
      </c>
      <c r="S4429">
        <v>3942.1460000000002</v>
      </c>
      <c r="T4429">
        <v>11826.438</v>
      </c>
      <c r="U4429">
        <v>18121.154999999999</v>
      </c>
      <c r="V4429">
        <f>Sales[[#This Row],[Total Revenue]]-Sales[[#This Row],[Total Buying]]</f>
        <v>6294.7169999999987</v>
      </c>
      <c r="W4429">
        <v>8</v>
      </c>
      <c r="X4429" s="1" t="s">
        <v>395</v>
      </c>
      <c r="Y4429" s="1" t="s">
        <v>113</v>
      </c>
      <c r="Z4429" s="1" t="s">
        <v>114</v>
      </c>
      <c r="AA4429" s="1" t="s">
        <v>115</v>
      </c>
      <c r="AB4429" s="1" t="s">
        <v>116</v>
      </c>
      <c r="AC4429" s="1" t="s">
        <v>115</v>
      </c>
      <c r="AD4429">
        <v>79152</v>
      </c>
      <c r="AE4429">
        <v>46776</v>
      </c>
    </row>
    <row r="4430" spans="1:31" x14ac:dyDescent="0.3">
      <c r="A4430" s="1" t="s">
        <v>5264</v>
      </c>
      <c r="B4430" s="1" t="s">
        <v>100</v>
      </c>
      <c r="C4430" s="1" t="s">
        <v>62</v>
      </c>
      <c r="D4430" s="2">
        <v>43600</v>
      </c>
      <c r="E4430" s="2">
        <v>43780</v>
      </c>
      <c r="F4430" s="2" t="str">
        <f>TEXT(Sales[[#This Row],[OrderDate]],"dd")</f>
        <v>11</v>
      </c>
      <c r="G4430" s="2">
        <v>43790</v>
      </c>
      <c r="H4430" s="2">
        <v>43796</v>
      </c>
      <c r="I4430" s="1" t="s">
        <v>32</v>
      </c>
      <c r="J4430">
        <v>28</v>
      </c>
      <c r="K4430" s="1" t="s">
        <v>101</v>
      </c>
      <c r="L4430">
        <v>19</v>
      </c>
      <c r="M4430" s="1" t="s">
        <v>346</v>
      </c>
      <c r="N4430">
        <v>20</v>
      </c>
      <c r="O4430" s="1" t="s">
        <v>245</v>
      </c>
      <c r="P4430">
        <v>3</v>
      </c>
      <c r="Q4430">
        <v>0.15</v>
      </c>
      <c r="R4430">
        <v>4006.6</v>
      </c>
      <c r="S4430">
        <v>2844.6859999999997</v>
      </c>
      <c r="T4430">
        <v>8534.0579999999991</v>
      </c>
      <c r="U4430">
        <v>10216.829999999998</v>
      </c>
      <c r="V4430">
        <f>Sales[[#This Row],[Total Revenue]]-Sales[[#This Row],[Total Buying]]</f>
        <v>1682.771999999999</v>
      </c>
      <c r="W4430">
        <v>266</v>
      </c>
      <c r="X4430" s="1" t="s">
        <v>1159</v>
      </c>
      <c r="Y4430" s="1" t="s">
        <v>1160</v>
      </c>
      <c r="Z4430" s="1" t="s">
        <v>38</v>
      </c>
      <c r="AA4430" s="1" t="s">
        <v>39</v>
      </c>
      <c r="AB4430" s="1" t="s">
        <v>40</v>
      </c>
      <c r="AC4430" s="1" t="s">
        <v>39</v>
      </c>
      <c r="AD4430">
        <v>738644</v>
      </c>
      <c r="AE4430">
        <v>47030</v>
      </c>
    </row>
    <row r="4431" spans="1:31" x14ac:dyDescent="0.3">
      <c r="A4431" s="1" t="s">
        <v>5265</v>
      </c>
      <c r="B4431" s="1" t="s">
        <v>30</v>
      </c>
      <c r="C4431" s="1" t="s">
        <v>424</v>
      </c>
      <c r="D4431" s="2">
        <v>43700</v>
      </c>
      <c r="E4431" s="2">
        <v>43780</v>
      </c>
      <c r="F4431" s="2" t="str">
        <f>TEXT(Sales[[#This Row],[OrderDate]],"dd")</f>
        <v>11</v>
      </c>
      <c r="G4431" s="2">
        <v>43786</v>
      </c>
      <c r="H4431" s="2">
        <v>43795</v>
      </c>
      <c r="I4431" s="1" t="s">
        <v>32</v>
      </c>
      <c r="J4431">
        <v>8</v>
      </c>
      <c r="K4431" s="1" t="s">
        <v>105</v>
      </c>
      <c r="L4431">
        <v>44</v>
      </c>
      <c r="M4431" s="1" t="s">
        <v>445</v>
      </c>
      <c r="N4431">
        <v>2</v>
      </c>
      <c r="O4431" s="1" t="s">
        <v>394</v>
      </c>
      <c r="P4431">
        <v>2</v>
      </c>
      <c r="Q4431">
        <v>0.4</v>
      </c>
      <c r="R4431">
        <v>4006.6</v>
      </c>
      <c r="S4431">
        <v>1762.904</v>
      </c>
      <c r="T4431">
        <v>3525.808</v>
      </c>
      <c r="U4431">
        <v>4807.92</v>
      </c>
      <c r="V4431">
        <f>Sales[[#This Row],[Total Revenue]]-Sales[[#This Row],[Total Buying]]</f>
        <v>1282.1120000000001</v>
      </c>
      <c r="W4431">
        <v>67</v>
      </c>
      <c r="X4431" s="1" t="s">
        <v>2593</v>
      </c>
      <c r="Y4431" s="1" t="s">
        <v>2594</v>
      </c>
      <c r="Z4431" s="1" t="s">
        <v>158</v>
      </c>
      <c r="AA4431" s="1" t="s">
        <v>159</v>
      </c>
      <c r="AB4431" s="1" t="s">
        <v>116</v>
      </c>
      <c r="AC4431" s="1" t="s">
        <v>159</v>
      </c>
      <c r="AD4431">
        <v>40892</v>
      </c>
      <c r="AE4431">
        <v>49840</v>
      </c>
    </row>
    <row r="4432" spans="1:31" x14ac:dyDescent="0.3">
      <c r="A4432" s="1" t="s">
        <v>5266</v>
      </c>
      <c r="B4432" s="1" t="s">
        <v>47</v>
      </c>
      <c r="C4432" s="1" t="s">
        <v>77</v>
      </c>
      <c r="D4432" s="2">
        <v>43700</v>
      </c>
      <c r="E4432" s="2">
        <v>43780</v>
      </c>
      <c r="F4432" s="2" t="str">
        <f>TEXT(Sales[[#This Row],[OrderDate]],"dd")</f>
        <v>11</v>
      </c>
      <c r="G4432" s="2">
        <v>43784</v>
      </c>
      <c r="H4432" s="2">
        <v>43793</v>
      </c>
      <c r="I4432" s="1" t="s">
        <v>32</v>
      </c>
      <c r="J4432">
        <v>20</v>
      </c>
      <c r="K4432" s="1" t="s">
        <v>225</v>
      </c>
      <c r="L4432">
        <v>25</v>
      </c>
      <c r="M4432" s="1" t="s">
        <v>454</v>
      </c>
      <c r="N4432">
        <v>28</v>
      </c>
      <c r="O4432" s="1" t="s">
        <v>135</v>
      </c>
      <c r="P4432">
        <v>4</v>
      </c>
      <c r="Q4432">
        <v>0.1</v>
      </c>
      <c r="R4432">
        <v>3932.9</v>
      </c>
      <c r="S4432">
        <v>2084.4370000000004</v>
      </c>
      <c r="T4432">
        <v>8337.7480000000014</v>
      </c>
      <c r="U4432">
        <v>14158.44</v>
      </c>
      <c r="V4432">
        <f>Sales[[#This Row],[Total Revenue]]-Sales[[#This Row],[Total Buying]]</f>
        <v>5820.6919999999991</v>
      </c>
      <c r="W4432">
        <v>104</v>
      </c>
      <c r="X4432" s="1" t="s">
        <v>667</v>
      </c>
      <c r="Y4432" s="1" t="s">
        <v>90</v>
      </c>
      <c r="Z4432" s="1" t="s">
        <v>82</v>
      </c>
      <c r="AA4432" s="1" t="s">
        <v>83</v>
      </c>
      <c r="AB4432" s="1" t="s">
        <v>40</v>
      </c>
      <c r="AC4432" s="1" t="s">
        <v>83</v>
      </c>
      <c r="AD4432">
        <v>50367</v>
      </c>
      <c r="AE4432">
        <v>41801</v>
      </c>
    </row>
    <row r="4433" spans="1:31" x14ac:dyDescent="0.3">
      <c r="A4433" s="1" t="s">
        <v>5267</v>
      </c>
      <c r="B4433" s="1" t="s">
        <v>100</v>
      </c>
      <c r="C4433" s="1" t="s">
        <v>239</v>
      </c>
      <c r="D4433" s="2">
        <v>43700</v>
      </c>
      <c r="E4433" s="2">
        <v>43780</v>
      </c>
      <c r="F4433" s="2" t="str">
        <f>TEXT(Sales[[#This Row],[OrderDate]],"dd")</f>
        <v>11</v>
      </c>
      <c r="G4433" s="2">
        <v>43790</v>
      </c>
      <c r="H4433" s="2">
        <v>43797</v>
      </c>
      <c r="I4433" s="1" t="s">
        <v>32</v>
      </c>
      <c r="J4433">
        <v>25</v>
      </c>
      <c r="K4433" s="1" t="s">
        <v>333</v>
      </c>
      <c r="L4433">
        <v>10</v>
      </c>
      <c r="M4433" s="1" t="s">
        <v>273</v>
      </c>
      <c r="N4433">
        <v>18</v>
      </c>
      <c r="O4433" s="1" t="s">
        <v>364</v>
      </c>
      <c r="P4433">
        <v>8</v>
      </c>
      <c r="Q4433">
        <v>0.05</v>
      </c>
      <c r="R4433">
        <v>6043.4000000000005</v>
      </c>
      <c r="S4433">
        <v>2961.2660000000001</v>
      </c>
      <c r="T4433">
        <v>23690.128000000001</v>
      </c>
      <c r="U4433">
        <v>45929.840000000004</v>
      </c>
      <c r="V4433">
        <f>Sales[[#This Row],[Total Revenue]]-Sales[[#This Row],[Total Buying]]</f>
        <v>22239.712000000003</v>
      </c>
      <c r="W4433">
        <v>364</v>
      </c>
      <c r="X4433" s="1" t="s">
        <v>1069</v>
      </c>
      <c r="Y4433" s="1" t="s">
        <v>387</v>
      </c>
      <c r="Z4433" s="1" t="s">
        <v>405</v>
      </c>
      <c r="AA4433" s="1" t="s">
        <v>406</v>
      </c>
      <c r="AB4433" s="1" t="s">
        <v>116</v>
      </c>
      <c r="AC4433" s="1" t="s">
        <v>406</v>
      </c>
      <c r="AD4433">
        <v>66417</v>
      </c>
      <c r="AE4433">
        <v>50626</v>
      </c>
    </row>
    <row r="4434" spans="1:31" x14ac:dyDescent="0.3">
      <c r="A4434" s="1" t="s">
        <v>5268</v>
      </c>
      <c r="B4434" s="1" t="s">
        <v>30</v>
      </c>
      <c r="C4434" s="1" t="s">
        <v>77</v>
      </c>
      <c r="D4434" s="2">
        <v>43700</v>
      </c>
      <c r="E4434" s="2">
        <v>43780</v>
      </c>
      <c r="F4434" s="2" t="str">
        <f>TEXT(Sales[[#This Row],[OrderDate]],"dd")</f>
        <v>11</v>
      </c>
      <c r="G4434" s="2">
        <v>43783</v>
      </c>
      <c r="H4434" s="2">
        <v>43785</v>
      </c>
      <c r="I4434" s="1" t="s">
        <v>32</v>
      </c>
      <c r="J4434">
        <v>7</v>
      </c>
      <c r="K4434" s="1" t="s">
        <v>188</v>
      </c>
      <c r="L4434">
        <v>31</v>
      </c>
      <c r="M4434" s="1" t="s">
        <v>374</v>
      </c>
      <c r="N4434">
        <v>31</v>
      </c>
      <c r="O4434" s="1" t="s">
        <v>470</v>
      </c>
      <c r="P4434">
        <v>6</v>
      </c>
      <c r="Q4434">
        <v>0.15</v>
      </c>
      <c r="R4434">
        <v>1112.2</v>
      </c>
      <c r="S4434">
        <v>856.39400000000001</v>
      </c>
      <c r="T4434">
        <v>5138.3639999999996</v>
      </c>
      <c r="U4434">
        <v>5672.22</v>
      </c>
      <c r="V4434">
        <f>Sales[[#This Row],[Total Revenue]]-Sales[[#This Row],[Total Buying]]</f>
        <v>533.85600000000068</v>
      </c>
      <c r="W4434">
        <v>193</v>
      </c>
      <c r="X4434" s="1" t="s">
        <v>367</v>
      </c>
      <c r="Y4434" s="1" t="s">
        <v>368</v>
      </c>
      <c r="Z4434" s="1" t="s">
        <v>369</v>
      </c>
      <c r="AA4434" s="1" t="s">
        <v>370</v>
      </c>
      <c r="AB4434" s="1" t="s">
        <v>147</v>
      </c>
      <c r="AC4434" s="1" t="s">
        <v>370</v>
      </c>
      <c r="AD4434">
        <v>52540</v>
      </c>
      <c r="AE4434">
        <v>35884</v>
      </c>
    </row>
    <row r="4435" spans="1:31" x14ac:dyDescent="0.3">
      <c r="A4435" s="1" t="s">
        <v>5269</v>
      </c>
      <c r="B4435" s="1" t="s">
        <v>30</v>
      </c>
      <c r="C4435" s="1" t="s">
        <v>62</v>
      </c>
      <c r="D4435" s="2">
        <v>43600</v>
      </c>
      <c r="E4435" s="2">
        <v>43781</v>
      </c>
      <c r="F4435" s="2" t="str">
        <f>TEXT(Sales[[#This Row],[OrderDate]],"dd")</f>
        <v>12</v>
      </c>
      <c r="G4435" s="2">
        <v>43808</v>
      </c>
      <c r="H4435" s="2">
        <v>43815</v>
      </c>
      <c r="I4435" s="1" t="s">
        <v>32</v>
      </c>
      <c r="J4435">
        <v>3</v>
      </c>
      <c r="K4435" s="1" t="s">
        <v>154</v>
      </c>
      <c r="L4435">
        <v>6</v>
      </c>
      <c r="M4435" s="1" t="s">
        <v>329</v>
      </c>
      <c r="N4435">
        <v>8</v>
      </c>
      <c r="O4435" s="1" t="s">
        <v>172</v>
      </c>
      <c r="P4435">
        <v>7</v>
      </c>
      <c r="Q4435">
        <v>0.05</v>
      </c>
      <c r="R4435">
        <v>1969.8</v>
      </c>
      <c r="S4435">
        <v>827.31599999999992</v>
      </c>
      <c r="T4435">
        <v>5791.2119999999995</v>
      </c>
      <c r="U4435">
        <v>13099.17</v>
      </c>
      <c r="V4435">
        <f>Sales[[#This Row],[Total Revenue]]-Sales[[#This Row],[Total Buying]]</f>
        <v>7307.9580000000005</v>
      </c>
      <c r="W4435">
        <v>323</v>
      </c>
      <c r="X4435" s="1" t="s">
        <v>990</v>
      </c>
      <c r="Y4435" s="1" t="s">
        <v>991</v>
      </c>
      <c r="Z4435" s="1" t="s">
        <v>251</v>
      </c>
      <c r="AA4435" s="1" t="s">
        <v>252</v>
      </c>
      <c r="AB4435" s="1" t="s">
        <v>56</v>
      </c>
      <c r="AC4435" s="1" t="s">
        <v>252</v>
      </c>
      <c r="AD4435">
        <v>814599</v>
      </c>
      <c r="AE4435">
        <v>46187</v>
      </c>
    </row>
    <row r="4436" spans="1:31" x14ac:dyDescent="0.3">
      <c r="A4436" s="1" t="s">
        <v>5270</v>
      </c>
      <c r="B4436" s="1" t="s">
        <v>42</v>
      </c>
      <c r="C4436" s="1" t="s">
        <v>48</v>
      </c>
      <c r="D4436" s="2">
        <v>43600</v>
      </c>
      <c r="E4436" s="2">
        <v>43781</v>
      </c>
      <c r="F4436" s="2" t="str">
        <f>TEXT(Sales[[#This Row],[OrderDate]],"dd")</f>
        <v>12</v>
      </c>
      <c r="G4436" s="2">
        <v>43806</v>
      </c>
      <c r="H4436" s="2">
        <v>43816</v>
      </c>
      <c r="I4436" s="1" t="s">
        <v>32</v>
      </c>
      <c r="J4436">
        <v>23</v>
      </c>
      <c r="K4436" s="1" t="s">
        <v>171</v>
      </c>
      <c r="L4436">
        <v>5</v>
      </c>
      <c r="M4436" s="1" t="s">
        <v>106</v>
      </c>
      <c r="N4436">
        <v>45</v>
      </c>
      <c r="O4436" s="1" t="s">
        <v>109</v>
      </c>
      <c r="P4436">
        <v>7</v>
      </c>
      <c r="Q4436">
        <v>0.1</v>
      </c>
      <c r="R4436">
        <v>2606.3000000000002</v>
      </c>
      <c r="S4436">
        <v>1798.347</v>
      </c>
      <c r="T4436">
        <v>12588.429</v>
      </c>
      <c r="U4436">
        <v>16419.690000000002</v>
      </c>
      <c r="V4436">
        <f>Sales[[#This Row],[Total Revenue]]-Sales[[#This Row],[Total Buying]]</f>
        <v>3831.2610000000022</v>
      </c>
      <c r="W4436">
        <v>47</v>
      </c>
      <c r="X4436" s="1" t="s">
        <v>1948</v>
      </c>
      <c r="Y4436" s="1" t="s">
        <v>191</v>
      </c>
      <c r="Z4436" s="1" t="s">
        <v>158</v>
      </c>
      <c r="AA4436" s="1" t="s">
        <v>159</v>
      </c>
      <c r="AB4436" s="1" t="s">
        <v>116</v>
      </c>
      <c r="AC4436" s="1" t="s">
        <v>159</v>
      </c>
      <c r="AD4436">
        <v>164406</v>
      </c>
      <c r="AE4436">
        <v>52783</v>
      </c>
    </row>
    <row r="4437" spans="1:31" x14ac:dyDescent="0.3">
      <c r="A4437" s="1" t="s">
        <v>5271</v>
      </c>
      <c r="B4437" s="1" t="s">
        <v>30</v>
      </c>
      <c r="C4437" s="1" t="s">
        <v>239</v>
      </c>
      <c r="D4437" s="2">
        <v>43700</v>
      </c>
      <c r="E4437" s="2">
        <v>43781</v>
      </c>
      <c r="F4437" s="2" t="str">
        <f>TEXT(Sales[[#This Row],[OrderDate]],"dd")</f>
        <v>12</v>
      </c>
      <c r="G4437" s="2">
        <v>43797</v>
      </c>
      <c r="H4437" s="2">
        <v>43801</v>
      </c>
      <c r="I4437" s="1" t="s">
        <v>32</v>
      </c>
      <c r="J4437">
        <v>1</v>
      </c>
      <c r="K4437" s="1" t="s">
        <v>78</v>
      </c>
      <c r="L4437">
        <v>41</v>
      </c>
      <c r="M4437" s="1" t="s">
        <v>505</v>
      </c>
      <c r="N4437">
        <v>13</v>
      </c>
      <c r="O4437" s="1" t="s">
        <v>193</v>
      </c>
      <c r="P4437">
        <v>4</v>
      </c>
      <c r="Q4437">
        <v>7.4999999999999997E-2</v>
      </c>
      <c r="R4437">
        <v>268</v>
      </c>
      <c r="S4437">
        <v>187.6</v>
      </c>
      <c r="T4437">
        <v>750.4</v>
      </c>
      <c r="U4437">
        <v>991.6</v>
      </c>
      <c r="V4437">
        <f>Sales[[#This Row],[Total Revenue]]-Sales[[#This Row],[Total Buying]]</f>
        <v>241.20000000000005</v>
      </c>
      <c r="W4437">
        <v>330</v>
      </c>
      <c r="X4437" s="1" t="s">
        <v>993</v>
      </c>
      <c r="Y4437" s="1" t="s">
        <v>994</v>
      </c>
      <c r="Z4437" s="1" t="s">
        <v>251</v>
      </c>
      <c r="AA4437" s="1" t="s">
        <v>252</v>
      </c>
      <c r="AB4437" s="1" t="s">
        <v>56</v>
      </c>
      <c r="AC4437" s="1" t="s">
        <v>252</v>
      </c>
      <c r="AD4437">
        <v>50455</v>
      </c>
      <c r="AE4437">
        <v>81459</v>
      </c>
    </row>
    <row r="4438" spans="1:31" x14ac:dyDescent="0.3">
      <c r="A4438" s="1" t="s">
        <v>5272</v>
      </c>
      <c r="B4438" s="1" t="s">
        <v>47</v>
      </c>
      <c r="C4438" s="1" t="s">
        <v>62</v>
      </c>
      <c r="D4438" s="2">
        <v>43700</v>
      </c>
      <c r="E4438" s="2">
        <v>43781</v>
      </c>
      <c r="F4438" s="2" t="str">
        <f>TEXT(Sales[[#This Row],[OrderDate]],"dd")</f>
        <v>12</v>
      </c>
      <c r="G4438" s="2">
        <v>43801</v>
      </c>
      <c r="H4438" s="2">
        <v>43806</v>
      </c>
      <c r="I4438" s="1" t="s">
        <v>32</v>
      </c>
      <c r="J4438">
        <v>20</v>
      </c>
      <c r="K4438" s="1" t="s">
        <v>225</v>
      </c>
      <c r="L4438">
        <v>41</v>
      </c>
      <c r="M4438" s="1" t="s">
        <v>505</v>
      </c>
      <c r="N4438">
        <v>15</v>
      </c>
      <c r="O4438" s="1" t="s">
        <v>347</v>
      </c>
      <c r="P4438">
        <v>7</v>
      </c>
      <c r="Q4438">
        <v>7.4999999999999997E-2</v>
      </c>
      <c r="R4438">
        <v>1902.8</v>
      </c>
      <c r="S4438">
        <v>818.20399999999995</v>
      </c>
      <c r="T4438">
        <v>5727.4279999999999</v>
      </c>
      <c r="U4438">
        <v>12320.63</v>
      </c>
      <c r="V4438">
        <f>Sales[[#This Row],[Total Revenue]]-Sales[[#This Row],[Total Buying]]</f>
        <v>6593.2019999999993</v>
      </c>
      <c r="W4438">
        <v>266</v>
      </c>
      <c r="X4438" s="1" t="s">
        <v>1159</v>
      </c>
      <c r="Y4438" s="1" t="s">
        <v>1160</v>
      </c>
      <c r="Z4438" s="1" t="s">
        <v>38</v>
      </c>
      <c r="AA4438" s="1" t="s">
        <v>39</v>
      </c>
      <c r="AB4438" s="1" t="s">
        <v>40</v>
      </c>
      <c r="AC4438" s="1" t="s">
        <v>39</v>
      </c>
      <c r="AD4438">
        <v>738644</v>
      </c>
      <c r="AE4438">
        <v>47030</v>
      </c>
    </row>
    <row r="4439" spans="1:31" x14ac:dyDescent="0.3">
      <c r="A4439" s="1" t="s">
        <v>5273</v>
      </c>
      <c r="B4439" s="1" t="s">
        <v>30</v>
      </c>
      <c r="C4439" s="1" t="s">
        <v>62</v>
      </c>
      <c r="D4439" s="2">
        <v>43700</v>
      </c>
      <c r="E4439" s="2">
        <v>43781</v>
      </c>
      <c r="F4439" s="2" t="str">
        <f>TEXT(Sales[[#This Row],[OrderDate]],"dd")</f>
        <v>12</v>
      </c>
      <c r="G4439" s="2">
        <v>43801</v>
      </c>
      <c r="H4439" s="2">
        <v>43802</v>
      </c>
      <c r="I4439" s="1" t="s">
        <v>32</v>
      </c>
      <c r="J4439">
        <v>10</v>
      </c>
      <c r="K4439" s="1" t="s">
        <v>121</v>
      </c>
      <c r="L4439">
        <v>34</v>
      </c>
      <c r="M4439" s="1" t="s">
        <v>378</v>
      </c>
      <c r="N4439">
        <v>22</v>
      </c>
      <c r="O4439" s="1" t="s">
        <v>128</v>
      </c>
      <c r="P4439">
        <v>2</v>
      </c>
      <c r="Q4439">
        <v>0.15</v>
      </c>
      <c r="R4439">
        <v>2559.4</v>
      </c>
      <c r="S4439">
        <v>1791.58</v>
      </c>
      <c r="T4439">
        <v>3583.16</v>
      </c>
      <c r="U4439">
        <v>4350.9800000000005</v>
      </c>
      <c r="V4439">
        <f>Sales[[#This Row],[Total Revenue]]-Sales[[#This Row],[Total Buying]]</f>
        <v>767.82000000000062</v>
      </c>
      <c r="W4439">
        <v>282</v>
      </c>
      <c r="X4439" s="1" t="s">
        <v>143</v>
      </c>
      <c r="Y4439" s="1" t="s">
        <v>144</v>
      </c>
      <c r="Z4439" s="1" t="s">
        <v>145</v>
      </c>
      <c r="AA4439" s="1" t="s">
        <v>146</v>
      </c>
      <c r="AB4439" s="1" t="s">
        <v>147</v>
      </c>
      <c r="AC4439" s="1" t="s">
        <v>146</v>
      </c>
      <c r="AD4439">
        <v>57316</v>
      </c>
      <c r="AE4439">
        <v>27683</v>
      </c>
    </row>
    <row r="4440" spans="1:31" x14ac:dyDescent="0.3">
      <c r="A4440" s="1" t="s">
        <v>5274</v>
      </c>
      <c r="B4440" s="1" t="s">
        <v>30</v>
      </c>
      <c r="C4440" s="1" t="s">
        <v>77</v>
      </c>
      <c r="D4440" s="2">
        <v>43700</v>
      </c>
      <c r="E4440" s="2">
        <v>43781</v>
      </c>
      <c r="F4440" s="2" t="str">
        <f>TEXT(Sales[[#This Row],[OrderDate]],"dd")</f>
        <v>12</v>
      </c>
      <c r="G4440" s="2">
        <v>43788</v>
      </c>
      <c r="H4440" s="2">
        <v>43789</v>
      </c>
      <c r="I4440" s="1" t="s">
        <v>32</v>
      </c>
      <c r="J4440">
        <v>10</v>
      </c>
      <c r="K4440" s="1" t="s">
        <v>121</v>
      </c>
      <c r="L4440">
        <v>11</v>
      </c>
      <c r="M4440" s="1" t="s">
        <v>44</v>
      </c>
      <c r="N4440">
        <v>26</v>
      </c>
      <c r="O4440" s="1" t="s">
        <v>45</v>
      </c>
      <c r="P4440">
        <v>8</v>
      </c>
      <c r="Q4440">
        <v>0.1</v>
      </c>
      <c r="R4440">
        <v>3879.3</v>
      </c>
      <c r="S4440">
        <v>3103.4400000000005</v>
      </c>
      <c r="T4440">
        <v>24827.520000000004</v>
      </c>
      <c r="U4440">
        <v>27930.959999999999</v>
      </c>
      <c r="V4440">
        <f>Sales[[#This Row],[Total Revenue]]-Sales[[#This Row],[Total Buying]]</f>
        <v>3103.4399999999951</v>
      </c>
      <c r="W4440">
        <v>95</v>
      </c>
      <c r="X4440" s="1" t="s">
        <v>645</v>
      </c>
      <c r="Y4440" s="1" t="s">
        <v>646</v>
      </c>
      <c r="Z4440" s="1" t="s">
        <v>400</v>
      </c>
      <c r="AA4440" s="1" t="s">
        <v>401</v>
      </c>
      <c r="AB4440" s="1" t="s">
        <v>116</v>
      </c>
      <c r="AC4440" s="1" t="s">
        <v>401</v>
      </c>
      <c r="AD4440">
        <v>275795</v>
      </c>
      <c r="AE4440">
        <v>53637</v>
      </c>
    </row>
    <row r="4441" spans="1:31" x14ac:dyDescent="0.3">
      <c r="A4441" s="1" t="s">
        <v>5275</v>
      </c>
      <c r="B4441" s="1" t="s">
        <v>47</v>
      </c>
      <c r="C4441" s="1" t="s">
        <v>77</v>
      </c>
      <c r="D4441" s="2">
        <v>43700</v>
      </c>
      <c r="E4441" s="2">
        <v>43782</v>
      </c>
      <c r="F4441" s="2" t="str">
        <f>TEXT(Sales[[#This Row],[OrderDate]],"dd")</f>
        <v>13</v>
      </c>
      <c r="G4441" s="2">
        <v>43791</v>
      </c>
      <c r="H4441" s="2">
        <v>43801</v>
      </c>
      <c r="I4441" s="1" t="s">
        <v>32</v>
      </c>
      <c r="J4441">
        <v>16</v>
      </c>
      <c r="K4441" s="1" t="s">
        <v>270</v>
      </c>
      <c r="L4441">
        <v>15</v>
      </c>
      <c r="M4441" s="1" t="s">
        <v>34</v>
      </c>
      <c r="N4441">
        <v>13</v>
      </c>
      <c r="O4441" s="1" t="s">
        <v>193</v>
      </c>
      <c r="P4441">
        <v>6</v>
      </c>
      <c r="Q4441">
        <v>0.05</v>
      </c>
      <c r="R4441">
        <v>3859.2000000000003</v>
      </c>
      <c r="S4441">
        <v>3241.7280000000001</v>
      </c>
      <c r="T4441">
        <v>19450.368000000002</v>
      </c>
      <c r="U4441">
        <v>21997.440000000002</v>
      </c>
      <c r="V4441">
        <f>Sales[[#This Row],[Total Revenue]]-Sales[[#This Row],[Total Buying]]</f>
        <v>2547.0720000000001</v>
      </c>
      <c r="W4441">
        <v>131</v>
      </c>
      <c r="X4441" s="1" t="s">
        <v>746</v>
      </c>
      <c r="Y4441" s="1" t="s">
        <v>711</v>
      </c>
      <c r="Z4441" s="1" t="s">
        <v>306</v>
      </c>
      <c r="AA4441" s="1" t="s">
        <v>307</v>
      </c>
      <c r="AB4441" s="1" t="s">
        <v>56</v>
      </c>
      <c r="AC4441" s="1" t="s">
        <v>307</v>
      </c>
      <c r="AD4441">
        <v>56171</v>
      </c>
      <c r="AE4441">
        <v>61279</v>
      </c>
    </row>
    <row r="4442" spans="1:31" x14ac:dyDescent="0.3">
      <c r="A4442" s="1" t="s">
        <v>5276</v>
      </c>
      <c r="B4442" s="1" t="s">
        <v>42</v>
      </c>
      <c r="C4442" s="1" t="s">
        <v>48</v>
      </c>
      <c r="D4442" s="2">
        <v>43700</v>
      </c>
      <c r="E4442" s="2">
        <v>43782</v>
      </c>
      <c r="F4442" s="2" t="str">
        <f>TEXT(Sales[[#This Row],[OrderDate]],"dd")</f>
        <v>13</v>
      </c>
      <c r="G4442" s="2">
        <v>43792</v>
      </c>
      <c r="H4442" s="2">
        <v>43800</v>
      </c>
      <c r="I4442" s="1" t="s">
        <v>32</v>
      </c>
      <c r="J4442">
        <v>21</v>
      </c>
      <c r="K4442" s="1" t="s">
        <v>43</v>
      </c>
      <c r="L4442">
        <v>4</v>
      </c>
      <c r="M4442" s="1" t="s">
        <v>92</v>
      </c>
      <c r="N4442">
        <v>5</v>
      </c>
      <c r="O4442" s="1" t="s">
        <v>123</v>
      </c>
      <c r="P4442">
        <v>3</v>
      </c>
      <c r="Q4442">
        <v>7.4999999999999997E-2</v>
      </c>
      <c r="R4442">
        <v>1782.2</v>
      </c>
      <c r="S4442">
        <v>1069.32</v>
      </c>
      <c r="T4442">
        <v>3207.96</v>
      </c>
      <c r="U4442">
        <v>4945.6050000000005</v>
      </c>
      <c r="V4442">
        <f>Sales[[#This Row],[Total Revenue]]-Sales[[#This Row],[Total Buying]]</f>
        <v>1737.6450000000004</v>
      </c>
      <c r="W4442">
        <v>16</v>
      </c>
      <c r="X4442" s="1" t="s">
        <v>1231</v>
      </c>
      <c r="Y4442" s="1" t="s">
        <v>294</v>
      </c>
      <c r="Z4442" s="1" t="s">
        <v>158</v>
      </c>
      <c r="AA4442" s="1" t="s">
        <v>159</v>
      </c>
      <c r="AB4442" s="1" t="s">
        <v>116</v>
      </c>
      <c r="AC4442" s="1" t="s">
        <v>159</v>
      </c>
      <c r="AD4442">
        <v>99670</v>
      </c>
      <c r="AE4442">
        <v>60752</v>
      </c>
    </row>
    <row r="4443" spans="1:31" x14ac:dyDescent="0.3">
      <c r="A4443" s="1" t="s">
        <v>5277</v>
      </c>
      <c r="B4443" s="1" t="s">
        <v>47</v>
      </c>
      <c r="C4443" s="1" t="s">
        <v>239</v>
      </c>
      <c r="D4443" s="2">
        <v>43700</v>
      </c>
      <c r="E4443" s="2">
        <v>43782</v>
      </c>
      <c r="F4443" s="2" t="str">
        <f>TEXT(Sales[[#This Row],[OrderDate]],"dd")</f>
        <v>13</v>
      </c>
      <c r="G4443" s="2">
        <v>43795</v>
      </c>
      <c r="H4443" s="2">
        <v>43798</v>
      </c>
      <c r="I4443" s="1" t="s">
        <v>32</v>
      </c>
      <c r="J4443">
        <v>15</v>
      </c>
      <c r="K4443" s="1" t="s">
        <v>134</v>
      </c>
      <c r="L4443">
        <v>1</v>
      </c>
      <c r="M4443" s="1" t="s">
        <v>79</v>
      </c>
      <c r="N4443">
        <v>40</v>
      </c>
      <c r="O4443" s="1" t="s">
        <v>199</v>
      </c>
      <c r="P4443">
        <v>1</v>
      </c>
      <c r="Q4443">
        <v>0.15</v>
      </c>
      <c r="R4443">
        <v>268</v>
      </c>
      <c r="S4443">
        <v>112.56</v>
      </c>
      <c r="T4443">
        <v>112.56</v>
      </c>
      <c r="U4443">
        <v>227.8</v>
      </c>
      <c r="V4443">
        <f>Sales[[#This Row],[Total Revenue]]-Sales[[#This Row],[Total Buying]]</f>
        <v>115.24000000000001</v>
      </c>
      <c r="W4443">
        <v>364</v>
      </c>
      <c r="X4443" s="1" t="s">
        <v>1069</v>
      </c>
      <c r="Y4443" s="1" t="s">
        <v>387</v>
      </c>
      <c r="Z4443" s="1" t="s">
        <v>405</v>
      </c>
      <c r="AA4443" s="1" t="s">
        <v>406</v>
      </c>
      <c r="AB4443" s="1" t="s">
        <v>116</v>
      </c>
      <c r="AC4443" s="1" t="s">
        <v>406</v>
      </c>
      <c r="AD4443">
        <v>66417</v>
      </c>
      <c r="AE4443">
        <v>50626</v>
      </c>
    </row>
    <row r="4444" spans="1:31" x14ac:dyDescent="0.3">
      <c r="A4444" s="1" t="s">
        <v>5278</v>
      </c>
      <c r="B4444" s="1" t="s">
        <v>30</v>
      </c>
      <c r="C4444" s="1" t="s">
        <v>77</v>
      </c>
      <c r="D4444" s="2">
        <v>43700</v>
      </c>
      <c r="E4444" s="2">
        <v>43782</v>
      </c>
      <c r="F4444" s="2" t="str">
        <f>TEXT(Sales[[#This Row],[OrderDate]],"dd")</f>
        <v>13</v>
      </c>
      <c r="G4444" s="2">
        <v>43804</v>
      </c>
      <c r="H4444" s="2">
        <v>43808</v>
      </c>
      <c r="I4444" s="1" t="s">
        <v>32</v>
      </c>
      <c r="J4444">
        <v>9</v>
      </c>
      <c r="K4444" s="1" t="s">
        <v>214</v>
      </c>
      <c r="L4444">
        <v>3</v>
      </c>
      <c r="M4444" s="1" t="s">
        <v>175</v>
      </c>
      <c r="N4444">
        <v>22</v>
      </c>
      <c r="O4444" s="1" t="s">
        <v>128</v>
      </c>
      <c r="P4444">
        <v>5</v>
      </c>
      <c r="Q4444">
        <v>7.4999999999999997E-2</v>
      </c>
      <c r="R4444">
        <v>6184.1</v>
      </c>
      <c r="S4444">
        <v>3772.3009999999999</v>
      </c>
      <c r="T4444">
        <v>18861.505000000001</v>
      </c>
      <c r="U4444">
        <v>28601.462500000001</v>
      </c>
      <c r="V4444">
        <f>Sales[[#This Row],[Total Revenue]]-Sales[[#This Row],[Total Buying]]</f>
        <v>9739.9575000000004</v>
      </c>
      <c r="W4444">
        <v>117</v>
      </c>
      <c r="X4444" s="1" t="s">
        <v>1400</v>
      </c>
      <c r="Y4444" s="1" t="s">
        <v>711</v>
      </c>
      <c r="Z4444" s="1" t="s">
        <v>306</v>
      </c>
      <c r="AA4444" s="1" t="s">
        <v>307</v>
      </c>
      <c r="AB4444" s="1" t="s">
        <v>56</v>
      </c>
      <c r="AC4444" s="1" t="s">
        <v>307</v>
      </c>
      <c r="AD4444">
        <v>40571</v>
      </c>
      <c r="AE4444">
        <v>66430</v>
      </c>
    </row>
    <row r="4445" spans="1:31" x14ac:dyDescent="0.3">
      <c r="A4445" s="1" t="s">
        <v>5279</v>
      </c>
      <c r="B4445" s="1" t="s">
        <v>42</v>
      </c>
      <c r="C4445" s="1" t="s">
        <v>77</v>
      </c>
      <c r="D4445" s="2">
        <v>43700</v>
      </c>
      <c r="E4445" s="2">
        <v>43782</v>
      </c>
      <c r="F4445" s="2" t="str">
        <f>TEXT(Sales[[#This Row],[OrderDate]],"dd")</f>
        <v>13</v>
      </c>
      <c r="G4445" s="2">
        <v>43790</v>
      </c>
      <c r="H4445" s="2">
        <v>43791</v>
      </c>
      <c r="I4445" s="1" t="s">
        <v>32</v>
      </c>
      <c r="J4445">
        <v>21</v>
      </c>
      <c r="K4445" s="1" t="s">
        <v>43</v>
      </c>
      <c r="L4445">
        <v>16</v>
      </c>
      <c r="M4445" s="1" t="s">
        <v>155</v>
      </c>
      <c r="N4445">
        <v>37</v>
      </c>
      <c r="O4445" s="1" t="s">
        <v>309</v>
      </c>
      <c r="P4445">
        <v>6</v>
      </c>
      <c r="Q4445">
        <v>7.4999999999999997E-2</v>
      </c>
      <c r="R4445">
        <v>2412</v>
      </c>
      <c r="S4445">
        <v>1206</v>
      </c>
      <c r="T4445">
        <v>7236</v>
      </c>
      <c r="U4445">
        <v>13386.599999999999</v>
      </c>
      <c r="V4445">
        <f>Sales[[#This Row],[Total Revenue]]-Sales[[#This Row],[Total Buying]]</f>
        <v>6150.5999999999985</v>
      </c>
      <c r="W4445">
        <v>94</v>
      </c>
      <c r="X4445" s="1" t="s">
        <v>640</v>
      </c>
      <c r="Y4445" s="1" t="s">
        <v>641</v>
      </c>
      <c r="Z4445" s="1" t="s">
        <v>400</v>
      </c>
      <c r="AA4445" s="1" t="s">
        <v>401</v>
      </c>
      <c r="AB4445" s="1" t="s">
        <v>116</v>
      </c>
      <c r="AC4445" s="1" t="s">
        <v>401</v>
      </c>
      <c r="AD4445">
        <v>174441</v>
      </c>
      <c r="AE4445">
        <v>54527</v>
      </c>
    </row>
    <row r="4446" spans="1:31" x14ac:dyDescent="0.3">
      <c r="A4446" s="1" t="s">
        <v>5280</v>
      </c>
      <c r="B4446" s="1" t="s">
        <v>47</v>
      </c>
      <c r="C4446" s="1" t="s">
        <v>77</v>
      </c>
      <c r="D4446" s="2">
        <v>43700</v>
      </c>
      <c r="E4446" s="2">
        <v>43782</v>
      </c>
      <c r="F4446" s="2" t="str">
        <f>TEXT(Sales[[#This Row],[OrderDate]],"dd")</f>
        <v>13</v>
      </c>
      <c r="G4446" s="2">
        <v>43798</v>
      </c>
      <c r="H4446" s="2">
        <v>43806</v>
      </c>
      <c r="I4446" s="1" t="s">
        <v>32</v>
      </c>
      <c r="J4446">
        <v>14</v>
      </c>
      <c r="K4446" s="1" t="s">
        <v>222</v>
      </c>
      <c r="L4446">
        <v>23</v>
      </c>
      <c r="M4446" s="1" t="s">
        <v>354</v>
      </c>
      <c r="N4446">
        <v>13</v>
      </c>
      <c r="O4446" s="1" t="s">
        <v>193</v>
      </c>
      <c r="P4446">
        <v>8</v>
      </c>
      <c r="Q4446">
        <v>0.1</v>
      </c>
      <c r="R4446">
        <v>891.1</v>
      </c>
      <c r="S4446">
        <v>695.05799999999999</v>
      </c>
      <c r="T4446">
        <v>5560.4639999999999</v>
      </c>
      <c r="U4446">
        <v>6415.92</v>
      </c>
      <c r="V4446">
        <f>Sales[[#This Row],[Total Revenue]]-Sales[[#This Row],[Total Buying]]</f>
        <v>855.45600000000013</v>
      </c>
      <c r="W4446">
        <v>135</v>
      </c>
      <c r="X4446" s="1" t="s">
        <v>1554</v>
      </c>
      <c r="Y4446" s="1" t="s">
        <v>1287</v>
      </c>
      <c r="Z4446" s="1" t="s">
        <v>306</v>
      </c>
      <c r="AA4446" s="1" t="s">
        <v>307</v>
      </c>
      <c r="AB4446" s="1" t="s">
        <v>56</v>
      </c>
      <c r="AC4446" s="1" t="s">
        <v>307</v>
      </c>
      <c r="AD4446">
        <v>105443</v>
      </c>
      <c r="AE4446">
        <v>45748</v>
      </c>
    </row>
    <row r="4447" spans="1:31" x14ac:dyDescent="0.3">
      <c r="A4447" s="1" t="s">
        <v>5281</v>
      </c>
      <c r="B4447" s="1" t="s">
        <v>42</v>
      </c>
      <c r="C4447" s="1" t="s">
        <v>424</v>
      </c>
      <c r="D4447" s="2">
        <v>43700</v>
      </c>
      <c r="E4447" s="2">
        <v>43782</v>
      </c>
      <c r="F4447" s="2" t="str">
        <f>TEXT(Sales[[#This Row],[OrderDate]],"dd")</f>
        <v>13</v>
      </c>
      <c r="G4447" s="2">
        <v>43784</v>
      </c>
      <c r="H4447" s="2">
        <v>43789</v>
      </c>
      <c r="I4447" s="1" t="s">
        <v>32</v>
      </c>
      <c r="J4447">
        <v>22</v>
      </c>
      <c r="K4447" s="1" t="s">
        <v>85</v>
      </c>
      <c r="L4447">
        <v>41</v>
      </c>
      <c r="M4447" s="1" t="s">
        <v>505</v>
      </c>
      <c r="N4447">
        <v>31</v>
      </c>
      <c r="O4447" s="1" t="s">
        <v>470</v>
      </c>
      <c r="P4447">
        <v>7</v>
      </c>
      <c r="Q4447">
        <v>0.2</v>
      </c>
      <c r="R4447">
        <v>2586.2000000000003</v>
      </c>
      <c r="S4447">
        <v>1655.1680000000001</v>
      </c>
      <c r="T4447">
        <v>11586.176000000001</v>
      </c>
      <c r="U4447">
        <v>14482.720000000001</v>
      </c>
      <c r="V4447">
        <f>Sales[[#This Row],[Total Revenue]]-Sales[[#This Row],[Total Buying]]</f>
        <v>2896.5439999999999</v>
      </c>
      <c r="W4447">
        <v>70</v>
      </c>
      <c r="X4447" s="1" t="s">
        <v>535</v>
      </c>
      <c r="Y4447" s="1" t="s">
        <v>169</v>
      </c>
      <c r="Z4447" s="1" t="s">
        <v>158</v>
      </c>
      <c r="AA4447" s="1" t="s">
        <v>159</v>
      </c>
      <c r="AB4447" s="1" t="s">
        <v>116</v>
      </c>
      <c r="AC4447" s="1" t="s">
        <v>159</v>
      </c>
      <c r="AD4447">
        <v>485091</v>
      </c>
      <c r="AE4447">
        <v>66116</v>
      </c>
    </row>
    <row r="4448" spans="1:31" x14ac:dyDescent="0.3">
      <c r="A4448" s="1" t="s">
        <v>5282</v>
      </c>
      <c r="B4448" s="1" t="s">
        <v>30</v>
      </c>
      <c r="C4448" s="1" t="s">
        <v>77</v>
      </c>
      <c r="D4448" s="2">
        <v>43700</v>
      </c>
      <c r="E4448" s="2">
        <v>43782</v>
      </c>
      <c r="F4448" s="2" t="str">
        <f>TEXT(Sales[[#This Row],[OrderDate]],"dd")</f>
        <v>13</v>
      </c>
      <c r="G4448" s="2">
        <v>43798</v>
      </c>
      <c r="H4448" s="2">
        <v>43806</v>
      </c>
      <c r="I4448" s="1" t="s">
        <v>32</v>
      </c>
      <c r="J4448">
        <v>9</v>
      </c>
      <c r="K4448" s="1" t="s">
        <v>214</v>
      </c>
      <c r="L4448">
        <v>9</v>
      </c>
      <c r="M4448" s="1" t="s">
        <v>149</v>
      </c>
      <c r="N4448">
        <v>20</v>
      </c>
      <c r="O4448" s="1" t="s">
        <v>245</v>
      </c>
      <c r="P4448">
        <v>3</v>
      </c>
      <c r="Q4448">
        <v>7.4999999999999997E-2</v>
      </c>
      <c r="R4448">
        <v>1139</v>
      </c>
      <c r="S4448">
        <v>569.5</v>
      </c>
      <c r="T4448">
        <v>1708.5</v>
      </c>
      <c r="U4448">
        <v>3160.7250000000004</v>
      </c>
      <c r="V4448">
        <f>Sales[[#This Row],[Total Revenue]]-Sales[[#This Row],[Total Buying]]</f>
        <v>1452.2250000000004</v>
      </c>
      <c r="W4448">
        <v>158</v>
      </c>
      <c r="X4448" s="1" t="s">
        <v>576</v>
      </c>
      <c r="Y4448" s="1" t="s">
        <v>577</v>
      </c>
      <c r="Z4448" s="1" t="s">
        <v>196</v>
      </c>
      <c r="AA4448" s="1" t="s">
        <v>197</v>
      </c>
      <c r="AB4448" s="1" t="s">
        <v>147</v>
      </c>
      <c r="AC4448" s="1" t="s">
        <v>197</v>
      </c>
      <c r="AD4448">
        <v>35075</v>
      </c>
      <c r="AE4448">
        <v>60499</v>
      </c>
    </row>
    <row r="4449" spans="1:31" x14ac:dyDescent="0.3">
      <c r="A4449" s="1" t="s">
        <v>5283</v>
      </c>
      <c r="B4449" s="1" t="s">
        <v>47</v>
      </c>
      <c r="C4449" s="1" t="s">
        <v>48</v>
      </c>
      <c r="D4449" s="2">
        <v>43700</v>
      </c>
      <c r="E4449" s="2">
        <v>43782</v>
      </c>
      <c r="F4449" s="2" t="str">
        <f>TEXT(Sales[[#This Row],[OrderDate]],"dd")</f>
        <v>13</v>
      </c>
      <c r="G4449" s="2">
        <v>43793</v>
      </c>
      <c r="H4449" s="2">
        <v>43802</v>
      </c>
      <c r="I4449" s="1" t="s">
        <v>32</v>
      </c>
      <c r="J4449">
        <v>17</v>
      </c>
      <c r="K4449" s="1" t="s">
        <v>292</v>
      </c>
      <c r="L4449">
        <v>33</v>
      </c>
      <c r="M4449" s="1" t="s">
        <v>262</v>
      </c>
      <c r="N4449">
        <v>3</v>
      </c>
      <c r="O4449" s="1" t="s">
        <v>167</v>
      </c>
      <c r="P4449">
        <v>5</v>
      </c>
      <c r="Q4449">
        <v>0.4</v>
      </c>
      <c r="R4449">
        <v>6277.9000000000005</v>
      </c>
      <c r="S4449">
        <v>4143.4140000000007</v>
      </c>
      <c r="T4449">
        <v>20717.070000000003</v>
      </c>
      <c r="U4449">
        <v>18833.7</v>
      </c>
      <c r="V4449">
        <f>Sales[[#This Row],[Total Revenue]]-Sales[[#This Row],[Total Buying]]</f>
        <v>-1883.3700000000026</v>
      </c>
      <c r="W4449">
        <v>12</v>
      </c>
      <c r="X4449" s="1" t="s">
        <v>132</v>
      </c>
      <c r="Y4449" s="1" t="s">
        <v>113</v>
      </c>
      <c r="Z4449" s="1" t="s">
        <v>114</v>
      </c>
      <c r="AA4449" s="1" t="s">
        <v>115</v>
      </c>
      <c r="AB4449" s="1" t="s">
        <v>116</v>
      </c>
      <c r="AC4449" s="1" t="s">
        <v>115</v>
      </c>
      <c r="AD4449">
        <v>102424</v>
      </c>
      <c r="AE4449">
        <v>73288</v>
      </c>
    </row>
    <row r="4450" spans="1:31" x14ac:dyDescent="0.3">
      <c r="A4450" s="1" t="s">
        <v>5284</v>
      </c>
      <c r="B4450" s="1" t="s">
        <v>47</v>
      </c>
      <c r="C4450" s="1" t="s">
        <v>239</v>
      </c>
      <c r="D4450" s="2">
        <v>43700</v>
      </c>
      <c r="E4450" s="2">
        <v>43782</v>
      </c>
      <c r="F4450" s="2" t="str">
        <f>TEXT(Sales[[#This Row],[OrderDate]],"dd")</f>
        <v>13</v>
      </c>
      <c r="G4450" s="2">
        <v>43789</v>
      </c>
      <c r="H4450" s="2">
        <v>43796</v>
      </c>
      <c r="I4450" s="1" t="s">
        <v>32</v>
      </c>
      <c r="J4450">
        <v>16</v>
      </c>
      <c r="K4450" s="1" t="s">
        <v>270</v>
      </c>
      <c r="L4450">
        <v>36</v>
      </c>
      <c r="M4450" s="1" t="s">
        <v>287</v>
      </c>
      <c r="N4450">
        <v>10</v>
      </c>
      <c r="O4450" s="1" t="s">
        <v>162</v>
      </c>
      <c r="P4450">
        <v>6</v>
      </c>
      <c r="Q4450">
        <v>7.4999999999999997E-2</v>
      </c>
      <c r="R4450">
        <v>4013.3</v>
      </c>
      <c r="S4450">
        <v>2046.7830000000001</v>
      </c>
      <c r="T4450">
        <v>12280.698</v>
      </c>
      <c r="U4450">
        <v>22273.815000000002</v>
      </c>
      <c r="V4450">
        <f>Sales[[#This Row],[Total Revenue]]-Sales[[#This Row],[Total Buying]]</f>
        <v>9993.117000000002</v>
      </c>
      <c r="W4450">
        <v>353</v>
      </c>
      <c r="X4450" s="1" t="s">
        <v>846</v>
      </c>
      <c r="Y4450" s="1" t="s">
        <v>847</v>
      </c>
      <c r="Z4450" s="1" t="s">
        <v>242</v>
      </c>
      <c r="AA4450" s="1" t="s">
        <v>243</v>
      </c>
      <c r="AB4450" s="1" t="s">
        <v>56</v>
      </c>
      <c r="AC4450" s="1" t="s">
        <v>243</v>
      </c>
      <c r="AD4450">
        <v>69073</v>
      </c>
      <c r="AE4450">
        <v>50077</v>
      </c>
    </row>
    <row r="4451" spans="1:31" x14ac:dyDescent="0.3">
      <c r="A4451" s="1" t="s">
        <v>5285</v>
      </c>
      <c r="B4451" s="1" t="s">
        <v>42</v>
      </c>
      <c r="C4451" s="1" t="s">
        <v>239</v>
      </c>
      <c r="D4451" s="2">
        <v>43700</v>
      </c>
      <c r="E4451" s="2">
        <v>43783</v>
      </c>
      <c r="F4451" s="2" t="str">
        <f>TEXT(Sales[[#This Row],[OrderDate]],"dd")</f>
        <v>14</v>
      </c>
      <c r="G4451" s="2">
        <v>43799</v>
      </c>
      <c r="H4451" s="2">
        <v>43809</v>
      </c>
      <c r="I4451" s="1" t="s">
        <v>32</v>
      </c>
      <c r="J4451">
        <v>24</v>
      </c>
      <c r="K4451" s="1" t="s">
        <v>58</v>
      </c>
      <c r="L4451">
        <v>26</v>
      </c>
      <c r="M4451" s="1" t="s">
        <v>215</v>
      </c>
      <c r="N4451">
        <v>35</v>
      </c>
      <c r="O4451" s="1" t="s">
        <v>184</v>
      </c>
      <c r="P4451">
        <v>7</v>
      </c>
      <c r="Q4451">
        <v>0.15</v>
      </c>
      <c r="R4451">
        <v>5045.1000000000004</v>
      </c>
      <c r="S4451">
        <v>2573.0010000000002</v>
      </c>
      <c r="T4451">
        <v>18011.007000000001</v>
      </c>
      <c r="U4451">
        <v>30018.345000000001</v>
      </c>
      <c r="V4451">
        <f>Sales[[#This Row],[Total Revenue]]-Sales[[#This Row],[Total Buying]]</f>
        <v>12007.338</v>
      </c>
      <c r="W4451">
        <v>335</v>
      </c>
      <c r="X4451" s="1" t="s">
        <v>249</v>
      </c>
      <c r="Y4451" s="1" t="s">
        <v>250</v>
      </c>
      <c r="Z4451" s="1" t="s">
        <v>251</v>
      </c>
      <c r="AA4451" s="1" t="s">
        <v>252</v>
      </c>
      <c r="AB4451" s="1" t="s">
        <v>56</v>
      </c>
      <c r="AC4451" s="1" t="s">
        <v>252</v>
      </c>
      <c r="AD4451">
        <v>34776</v>
      </c>
      <c r="AE4451">
        <v>95972</v>
      </c>
    </row>
    <row r="4452" spans="1:31" x14ac:dyDescent="0.3">
      <c r="A4452" s="1" t="s">
        <v>5286</v>
      </c>
      <c r="B4452" s="1" t="s">
        <v>47</v>
      </c>
      <c r="C4452" s="1" t="s">
        <v>48</v>
      </c>
      <c r="D4452" s="2">
        <v>43600</v>
      </c>
      <c r="E4452" s="2">
        <v>43783</v>
      </c>
      <c r="F4452" s="2" t="str">
        <f>TEXT(Sales[[#This Row],[OrderDate]],"dd")</f>
        <v>14</v>
      </c>
      <c r="G4452" s="2">
        <v>43798</v>
      </c>
      <c r="H4452" s="2">
        <v>43800</v>
      </c>
      <c r="I4452" s="1" t="s">
        <v>32</v>
      </c>
      <c r="J4452">
        <v>18</v>
      </c>
      <c r="K4452" s="1" t="s">
        <v>49</v>
      </c>
      <c r="L4452">
        <v>42</v>
      </c>
      <c r="M4452" s="1" t="s">
        <v>363</v>
      </c>
      <c r="N4452">
        <v>30</v>
      </c>
      <c r="O4452" s="1" t="s">
        <v>51</v>
      </c>
      <c r="P4452">
        <v>1</v>
      </c>
      <c r="Q4452">
        <v>0.15</v>
      </c>
      <c r="R4452">
        <v>1775.5</v>
      </c>
      <c r="S4452">
        <v>1154.075</v>
      </c>
      <c r="T4452">
        <v>1154.075</v>
      </c>
      <c r="U4452">
        <v>1509.175</v>
      </c>
      <c r="V4452">
        <f>Sales[[#This Row],[Total Revenue]]-Sales[[#This Row],[Total Buying]]</f>
        <v>355.09999999999991</v>
      </c>
      <c r="W4452">
        <v>13</v>
      </c>
      <c r="X4452" s="1" t="s">
        <v>1925</v>
      </c>
      <c r="Y4452" s="1" t="s">
        <v>113</v>
      </c>
      <c r="Z4452" s="1" t="s">
        <v>114</v>
      </c>
      <c r="AA4452" s="1" t="s">
        <v>115</v>
      </c>
      <c r="AB4452" s="1" t="s">
        <v>116</v>
      </c>
      <c r="AC4452" s="1" t="s">
        <v>115</v>
      </c>
      <c r="AD4452">
        <v>45054</v>
      </c>
      <c r="AE4452">
        <v>59916</v>
      </c>
    </row>
    <row r="4453" spans="1:31" x14ac:dyDescent="0.3">
      <c r="A4453" s="1" t="s">
        <v>5287</v>
      </c>
      <c r="B4453" s="1" t="s">
        <v>30</v>
      </c>
      <c r="C4453" s="1" t="s">
        <v>424</v>
      </c>
      <c r="D4453" s="2">
        <v>43600</v>
      </c>
      <c r="E4453" s="2">
        <v>43783</v>
      </c>
      <c r="F4453" s="2" t="str">
        <f>TEXT(Sales[[#This Row],[OrderDate]],"dd")</f>
        <v>14</v>
      </c>
      <c r="G4453" s="2">
        <v>43808</v>
      </c>
      <c r="H4453" s="2">
        <v>43812</v>
      </c>
      <c r="I4453" s="1" t="s">
        <v>32</v>
      </c>
      <c r="J4453">
        <v>11</v>
      </c>
      <c r="K4453" s="1" t="s">
        <v>125</v>
      </c>
      <c r="L4453">
        <v>38</v>
      </c>
      <c r="M4453" s="1" t="s">
        <v>226</v>
      </c>
      <c r="N4453">
        <v>4</v>
      </c>
      <c r="O4453" s="1" t="s">
        <v>64</v>
      </c>
      <c r="P4453">
        <v>8</v>
      </c>
      <c r="Q4453">
        <v>0.05</v>
      </c>
      <c r="R4453">
        <v>1742</v>
      </c>
      <c r="S4453">
        <v>923.26</v>
      </c>
      <c r="T4453">
        <v>7386.08</v>
      </c>
      <c r="U4453">
        <v>13239.2</v>
      </c>
      <c r="V4453">
        <f>Sales[[#This Row],[Total Revenue]]-Sales[[#This Row],[Total Buying]]</f>
        <v>5853.1200000000008</v>
      </c>
      <c r="W4453">
        <v>65</v>
      </c>
      <c r="X4453" s="1" t="s">
        <v>1086</v>
      </c>
      <c r="Y4453" s="1" t="s">
        <v>1087</v>
      </c>
      <c r="Z4453" s="1" t="s">
        <v>158</v>
      </c>
      <c r="AA4453" s="1" t="s">
        <v>159</v>
      </c>
      <c r="AB4453" s="1" t="s">
        <v>116</v>
      </c>
      <c r="AC4453" s="1" t="s">
        <v>159</v>
      </c>
      <c r="AD4453">
        <v>46547</v>
      </c>
      <c r="AE4453">
        <v>75867</v>
      </c>
    </row>
    <row r="4454" spans="1:31" x14ac:dyDescent="0.3">
      <c r="A4454" s="1" t="s">
        <v>5288</v>
      </c>
      <c r="B4454" s="1" t="s">
        <v>30</v>
      </c>
      <c r="C4454" s="1" t="s">
        <v>239</v>
      </c>
      <c r="D4454" s="2">
        <v>43700</v>
      </c>
      <c r="E4454" s="2">
        <v>43783</v>
      </c>
      <c r="F4454" s="2" t="str">
        <f>TEXT(Sales[[#This Row],[OrderDate]],"dd")</f>
        <v>14</v>
      </c>
      <c r="G4454" s="2">
        <v>43808</v>
      </c>
      <c r="H4454" s="2">
        <v>43818</v>
      </c>
      <c r="I4454" s="1" t="s">
        <v>32</v>
      </c>
      <c r="J4454">
        <v>3</v>
      </c>
      <c r="K4454" s="1" t="s">
        <v>154</v>
      </c>
      <c r="L4454">
        <v>26</v>
      </c>
      <c r="M4454" s="1" t="s">
        <v>215</v>
      </c>
      <c r="N4454">
        <v>17</v>
      </c>
      <c r="O4454" s="1" t="s">
        <v>180</v>
      </c>
      <c r="P4454">
        <v>3</v>
      </c>
      <c r="Q4454">
        <v>0.05</v>
      </c>
      <c r="R4454">
        <v>194.3</v>
      </c>
      <c r="S4454">
        <v>83.549000000000007</v>
      </c>
      <c r="T4454">
        <v>250.64700000000002</v>
      </c>
      <c r="U4454">
        <v>553.755</v>
      </c>
      <c r="V4454">
        <f>Sales[[#This Row],[Total Revenue]]-Sales[[#This Row],[Total Buying]]</f>
        <v>303.10799999999995</v>
      </c>
      <c r="W4454">
        <v>329</v>
      </c>
      <c r="X4454" s="1" t="s">
        <v>1033</v>
      </c>
      <c r="Y4454" s="1" t="s">
        <v>1034</v>
      </c>
      <c r="Z4454" s="1" t="s">
        <v>251</v>
      </c>
      <c r="AA4454" s="1" t="s">
        <v>252</v>
      </c>
      <c r="AB4454" s="1" t="s">
        <v>56</v>
      </c>
      <c r="AC4454" s="1" t="s">
        <v>252</v>
      </c>
      <c r="AD4454">
        <v>42225</v>
      </c>
      <c r="AE4454">
        <v>44254</v>
      </c>
    </row>
    <row r="4455" spans="1:31" x14ac:dyDescent="0.3">
      <c r="A4455" s="1" t="s">
        <v>5289</v>
      </c>
      <c r="B4455" s="1" t="s">
        <v>42</v>
      </c>
      <c r="C4455" s="1" t="s">
        <v>424</v>
      </c>
      <c r="D4455" s="2">
        <v>43700</v>
      </c>
      <c r="E4455" s="2">
        <v>43783</v>
      </c>
      <c r="F4455" s="2" t="str">
        <f>TEXT(Sales[[#This Row],[OrderDate]],"dd")</f>
        <v>14</v>
      </c>
      <c r="G4455" s="2">
        <v>43800</v>
      </c>
      <c r="H4455" s="2">
        <v>43806</v>
      </c>
      <c r="I4455" s="1" t="s">
        <v>32</v>
      </c>
      <c r="J4455">
        <v>22</v>
      </c>
      <c r="K4455" s="1" t="s">
        <v>85</v>
      </c>
      <c r="L4455">
        <v>2</v>
      </c>
      <c r="M4455" s="1" t="s">
        <v>248</v>
      </c>
      <c r="N4455">
        <v>41</v>
      </c>
      <c r="O4455" s="1" t="s">
        <v>60</v>
      </c>
      <c r="P4455">
        <v>8</v>
      </c>
      <c r="Q4455">
        <v>7.4999999999999997E-2</v>
      </c>
      <c r="R4455">
        <v>1728.6000000000001</v>
      </c>
      <c r="S4455">
        <v>1452.0240000000001</v>
      </c>
      <c r="T4455">
        <v>11616.192000000001</v>
      </c>
      <c r="U4455">
        <v>12791.640000000001</v>
      </c>
      <c r="V4455">
        <f>Sales[[#This Row],[Total Revenue]]-Sales[[#This Row],[Total Buying]]</f>
        <v>1175.4480000000003</v>
      </c>
      <c r="W4455">
        <v>84</v>
      </c>
      <c r="X4455" s="1" t="s">
        <v>425</v>
      </c>
      <c r="Y4455" s="1" t="s">
        <v>191</v>
      </c>
      <c r="Z4455" s="1" t="s">
        <v>158</v>
      </c>
      <c r="AA4455" s="1" t="s">
        <v>159</v>
      </c>
      <c r="AB4455" s="1" t="s">
        <v>116</v>
      </c>
      <c r="AC4455" s="1" t="s">
        <v>159</v>
      </c>
      <c r="AD4455">
        <v>55377</v>
      </c>
      <c r="AE4455">
        <v>79549</v>
      </c>
    </row>
    <row r="4456" spans="1:31" x14ac:dyDescent="0.3">
      <c r="A4456" s="1" t="s">
        <v>5290</v>
      </c>
      <c r="B4456" s="1" t="s">
        <v>30</v>
      </c>
      <c r="C4456" s="1" t="s">
        <v>239</v>
      </c>
      <c r="D4456" s="2">
        <v>43700</v>
      </c>
      <c r="E4456" s="2">
        <v>43783</v>
      </c>
      <c r="F4456" s="2" t="str">
        <f>TEXT(Sales[[#This Row],[OrderDate]],"dd")</f>
        <v>14</v>
      </c>
      <c r="G4456" s="2">
        <v>43800</v>
      </c>
      <c r="H4456" s="2">
        <v>43809</v>
      </c>
      <c r="I4456" s="1" t="s">
        <v>32</v>
      </c>
      <c r="J4456">
        <v>10</v>
      </c>
      <c r="K4456" s="1" t="s">
        <v>121</v>
      </c>
      <c r="L4456">
        <v>38</v>
      </c>
      <c r="M4456" s="1" t="s">
        <v>226</v>
      </c>
      <c r="N4456">
        <v>37</v>
      </c>
      <c r="O4456" s="1" t="s">
        <v>309</v>
      </c>
      <c r="P4456">
        <v>4</v>
      </c>
      <c r="Q4456">
        <v>0.4</v>
      </c>
      <c r="R4456">
        <v>167.5</v>
      </c>
      <c r="S4456">
        <v>68.674999999999997</v>
      </c>
      <c r="T4456">
        <v>274.7</v>
      </c>
      <c r="U4456">
        <v>402</v>
      </c>
      <c r="V4456">
        <f>Sales[[#This Row],[Total Revenue]]-Sales[[#This Row],[Total Buying]]</f>
        <v>127.30000000000001</v>
      </c>
      <c r="W4456">
        <v>353</v>
      </c>
      <c r="X4456" s="1" t="s">
        <v>846</v>
      </c>
      <c r="Y4456" s="1" t="s">
        <v>847</v>
      </c>
      <c r="Z4456" s="1" t="s">
        <v>242</v>
      </c>
      <c r="AA4456" s="1" t="s">
        <v>243</v>
      </c>
      <c r="AB4456" s="1" t="s">
        <v>56</v>
      </c>
      <c r="AC4456" s="1" t="s">
        <v>243</v>
      </c>
      <c r="AD4456">
        <v>69073</v>
      </c>
      <c r="AE4456">
        <v>50077</v>
      </c>
    </row>
    <row r="4457" spans="1:31" x14ac:dyDescent="0.3">
      <c r="A4457" s="1" t="s">
        <v>5291</v>
      </c>
      <c r="B4457" s="1" t="s">
        <v>30</v>
      </c>
      <c r="C4457" s="1" t="s">
        <v>48</v>
      </c>
      <c r="D4457" s="2">
        <v>43700</v>
      </c>
      <c r="E4457" s="2">
        <v>43783</v>
      </c>
      <c r="F4457" s="2" t="str">
        <f>TEXT(Sales[[#This Row],[OrderDate]],"dd")</f>
        <v>14</v>
      </c>
      <c r="G4457" s="2">
        <v>43809</v>
      </c>
      <c r="H4457" s="2">
        <v>43815</v>
      </c>
      <c r="I4457" s="1" t="s">
        <v>32</v>
      </c>
      <c r="J4457">
        <v>1</v>
      </c>
      <c r="K4457" s="1" t="s">
        <v>78</v>
      </c>
      <c r="L4457">
        <v>37</v>
      </c>
      <c r="M4457" s="1" t="s">
        <v>498</v>
      </c>
      <c r="N4457">
        <v>19</v>
      </c>
      <c r="O4457" s="1" t="s">
        <v>726</v>
      </c>
      <c r="P4457">
        <v>3</v>
      </c>
      <c r="Q4457">
        <v>7.4999999999999997E-2</v>
      </c>
      <c r="R4457">
        <v>1876</v>
      </c>
      <c r="S4457">
        <v>1013.0400000000001</v>
      </c>
      <c r="T4457">
        <v>3039.1200000000003</v>
      </c>
      <c r="U4457">
        <v>5205.8999999999996</v>
      </c>
      <c r="V4457">
        <f>Sales[[#This Row],[Total Revenue]]-Sales[[#This Row],[Total Buying]]</f>
        <v>2166.7799999999993</v>
      </c>
      <c r="W4457">
        <v>6</v>
      </c>
      <c r="X4457" s="1" t="s">
        <v>112</v>
      </c>
      <c r="Y4457" s="1" t="s">
        <v>113</v>
      </c>
      <c r="Z4457" s="1" t="s">
        <v>114</v>
      </c>
      <c r="AA4457" s="1" t="s">
        <v>115</v>
      </c>
      <c r="AB4457" s="1" t="s">
        <v>116</v>
      </c>
      <c r="AC4457" s="1" t="s">
        <v>115</v>
      </c>
      <c r="AD4457">
        <v>88973</v>
      </c>
      <c r="AE4457">
        <v>72695</v>
      </c>
    </row>
    <row r="4458" spans="1:31" x14ac:dyDescent="0.3">
      <c r="A4458" s="1" t="s">
        <v>5292</v>
      </c>
      <c r="B4458" s="1" t="s">
        <v>30</v>
      </c>
      <c r="C4458" s="1" t="s">
        <v>62</v>
      </c>
      <c r="D4458" s="2">
        <v>43700</v>
      </c>
      <c r="E4458" s="2">
        <v>43783</v>
      </c>
      <c r="F4458" s="2" t="str">
        <f>TEXT(Sales[[#This Row],[OrderDate]],"dd")</f>
        <v>14</v>
      </c>
      <c r="G4458" s="2">
        <v>43786</v>
      </c>
      <c r="H4458" s="2">
        <v>43790</v>
      </c>
      <c r="I4458" s="1" t="s">
        <v>32</v>
      </c>
      <c r="J4458">
        <v>3</v>
      </c>
      <c r="K4458" s="1" t="s">
        <v>154</v>
      </c>
      <c r="L4458">
        <v>31</v>
      </c>
      <c r="M4458" s="1" t="s">
        <v>374</v>
      </c>
      <c r="N4458">
        <v>18</v>
      </c>
      <c r="O4458" s="1" t="s">
        <v>364</v>
      </c>
      <c r="P4458">
        <v>7</v>
      </c>
      <c r="Q4458">
        <v>7.4999999999999997E-2</v>
      </c>
      <c r="R4458">
        <v>6324.8</v>
      </c>
      <c r="S4458">
        <v>5059.84</v>
      </c>
      <c r="T4458">
        <v>35418.880000000005</v>
      </c>
      <c r="U4458">
        <v>40953.08</v>
      </c>
      <c r="V4458">
        <f>Sales[[#This Row],[Total Revenue]]-Sales[[#This Row],[Total Buying]]</f>
        <v>5534.1999999999971</v>
      </c>
      <c r="W4458">
        <v>286</v>
      </c>
      <c r="X4458" s="1" t="s">
        <v>1794</v>
      </c>
      <c r="Y4458" s="1" t="s">
        <v>1795</v>
      </c>
      <c r="Z4458" s="1" t="s">
        <v>211</v>
      </c>
      <c r="AA4458" s="1" t="s">
        <v>212</v>
      </c>
      <c r="AB4458" s="1" t="s">
        <v>56</v>
      </c>
      <c r="AC4458" s="1" t="s">
        <v>212</v>
      </c>
      <c r="AD4458">
        <v>232254</v>
      </c>
      <c r="AE4458">
        <v>47779</v>
      </c>
    </row>
    <row r="4459" spans="1:31" x14ac:dyDescent="0.3">
      <c r="A4459" s="1" t="s">
        <v>5293</v>
      </c>
      <c r="B4459" s="1" t="s">
        <v>30</v>
      </c>
      <c r="C4459" s="1" t="s">
        <v>31</v>
      </c>
      <c r="D4459" s="2">
        <v>43700</v>
      </c>
      <c r="E4459" s="2">
        <v>43783</v>
      </c>
      <c r="F4459" s="2" t="str">
        <f>TEXT(Sales[[#This Row],[OrderDate]],"dd")</f>
        <v>14</v>
      </c>
      <c r="G4459" s="2">
        <v>43811</v>
      </c>
      <c r="H4459" s="2">
        <v>43819</v>
      </c>
      <c r="I4459" s="1" t="s">
        <v>32</v>
      </c>
      <c r="J4459">
        <v>8</v>
      </c>
      <c r="K4459" s="1" t="s">
        <v>105</v>
      </c>
      <c r="L4459">
        <v>44</v>
      </c>
      <c r="M4459" s="1" t="s">
        <v>445</v>
      </c>
      <c r="N4459">
        <v>6</v>
      </c>
      <c r="O4459" s="1" t="s">
        <v>274</v>
      </c>
      <c r="P4459">
        <v>2</v>
      </c>
      <c r="Q4459">
        <v>0.05</v>
      </c>
      <c r="R4459">
        <v>3872.6</v>
      </c>
      <c r="S4459">
        <v>1742.67</v>
      </c>
      <c r="T4459">
        <v>3485.34</v>
      </c>
      <c r="U4459">
        <v>7357.94</v>
      </c>
      <c r="V4459">
        <f>Sales[[#This Row],[Total Revenue]]-Sales[[#This Row],[Total Buying]]</f>
        <v>3872.5999999999995</v>
      </c>
      <c r="W4459">
        <v>237</v>
      </c>
      <c r="X4459" s="1" t="s">
        <v>1165</v>
      </c>
      <c r="Y4459" s="1" t="s">
        <v>1166</v>
      </c>
      <c r="Z4459" s="1" t="s">
        <v>316</v>
      </c>
      <c r="AA4459" s="1" t="s">
        <v>317</v>
      </c>
      <c r="AB4459" s="1" t="s">
        <v>56</v>
      </c>
      <c r="AC4459" s="1" t="s">
        <v>317</v>
      </c>
      <c r="AD4459">
        <v>93267</v>
      </c>
      <c r="AE4459">
        <v>39882</v>
      </c>
    </row>
    <row r="4460" spans="1:31" x14ac:dyDescent="0.3">
      <c r="A4460" s="1" t="s">
        <v>5294</v>
      </c>
      <c r="B4460" s="1" t="s">
        <v>47</v>
      </c>
      <c r="C4460" s="1" t="s">
        <v>62</v>
      </c>
      <c r="D4460" s="2">
        <v>43700</v>
      </c>
      <c r="E4460" s="2">
        <v>43783</v>
      </c>
      <c r="F4460" s="2" t="str">
        <f>TEXT(Sales[[#This Row],[OrderDate]],"dd")</f>
        <v>14</v>
      </c>
      <c r="G4460" s="2">
        <v>43809</v>
      </c>
      <c r="H4460" s="2">
        <v>43814</v>
      </c>
      <c r="I4460" s="1" t="s">
        <v>32</v>
      </c>
      <c r="J4460">
        <v>17</v>
      </c>
      <c r="K4460" s="1" t="s">
        <v>292</v>
      </c>
      <c r="L4460">
        <v>5</v>
      </c>
      <c r="M4460" s="1" t="s">
        <v>106</v>
      </c>
      <c r="N4460">
        <v>12</v>
      </c>
      <c r="O4460" s="1" t="s">
        <v>35</v>
      </c>
      <c r="P4460">
        <v>3</v>
      </c>
      <c r="Q4460">
        <v>0.4</v>
      </c>
      <c r="R4460">
        <v>850.9</v>
      </c>
      <c r="S4460">
        <v>365.887</v>
      </c>
      <c r="T4460">
        <v>1097.6610000000001</v>
      </c>
      <c r="U4460">
        <v>1531.62</v>
      </c>
      <c r="V4460">
        <f>Sales[[#This Row],[Total Revenue]]-Sales[[#This Row],[Total Buying]]</f>
        <v>433.95899999999983</v>
      </c>
      <c r="W4460">
        <v>280</v>
      </c>
      <c r="X4460" s="1" t="s">
        <v>151</v>
      </c>
      <c r="Y4460" s="1" t="s">
        <v>152</v>
      </c>
      <c r="Z4460" s="1" t="s">
        <v>145</v>
      </c>
      <c r="AA4460" s="1" t="s">
        <v>146</v>
      </c>
      <c r="AB4460" s="1" t="s">
        <v>147</v>
      </c>
      <c r="AC4460" s="1" t="s">
        <v>146</v>
      </c>
      <c r="AD4460">
        <v>167100</v>
      </c>
      <c r="AE4460">
        <v>26150</v>
      </c>
    </row>
    <row r="4461" spans="1:31" x14ac:dyDescent="0.3">
      <c r="A4461" s="1" t="s">
        <v>5295</v>
      </c>
      <c r="B4461" s="1" t="s">
        <v>30</v>
      </c>
      <c r="C4461" s="1" t="s">
        <v>31</v>
      </c>
      <c r="D4461" s="2">
        <v>43700</v>
      </c>
      <c r="E4461" s="2">
        <v>43783</v>
      </c>
      <c r="F4461" s="2" t="str">
        <f>TEXT(Sales[[#This Row],[OrderDate]],"dd")</f>
        <v>14</v>
      </c>
      <c r="G4461" s="2">
        <v>43797</v>
      </c>
      <c r="H4461" s="2">
        <v>43807</v>
      </c>
      <c r="I4461" s="1" t="s">
        <v>32</v>
      </c>
      <c r="J4461">
        <v>2</v>
      </c>
      <c r="K4461" s="1" t="s">
        <v>142</v>
      </c>
      <c r="L4461">
        <v>22</v>
      </c>
      <c r="M4461" s="1" t="s">
        <v>71</v>
      </c>
      <c r="N4461">
        <v>18</v>
      </c>
      <c r="O4461" s="1" t="s">
        <v>364</v>
      </c>
      <c r="P4461">
        <v>8</v>
      </c>
      <c r="Q4461">
        <v>0.05</v>
      </c>
      <c r="R4461">
        <v>2479</v>
      </c>
      <c r="S4461">
        <v>2032.78</v>
      </c>
      <c r="T4461">
        <v>16262.24</v>
      </c>
      <c r="U4461">
        <v>18840.400000000001</v>
      </c>
      <c r="V4461">
        <f>Sales[[#This Row],[Total Revenue]]-Sales[[#This Row],[Total Buying]]</f>
        <v>2578.1600000000017</v>
      </c>
      <c r="W4461">
        <v>259</v>
      </c>
      <c r="X4461" s="1" t="s">
        <v>36</v>
      </c>
      <c r="Y4461" s="1" t="s">
        <v>37</v>
      </c>
      <c r="Z4461" s="1" t="s">
        <v>38</v>
      </c>
      <c r="AA4461" s="1" t="s">
        <v>39</v>
      </c>
      <c r="AB4461" s="1" t="s">
        <v>40</v>
      </c>
      <c r="AC4461" s="1" t="s">
        <v>39</v>
      </c>
      <c r="AD4461">
        <v>68789</v>
      </c>
      <c r="AE4461">
        <v>80327</v>
      </c>
    </row>
    <row r="4462" spans="1:31" x14ac:dyDescent="0.3">
      <c r="A4462" s="1" t="s">
        <v>5296</v>
      </c>
      <c r="B4462" s="1" t="s">
        <v>42</v>
      </c>
      <c r="C4462" s="1" t="s">
        <v>31</v>
      </c>
      <c r="D4462" s="2">
        <v>43700</v>
      </c>
      <c r="E4462" s="2">
        <v>43783</v>
      </c>
      <c r="F4462" s="2" t="str">
        <f>TEXT(Sales[[#This Row],[OrderDate]],"dd")</f>
        <v>14</v>
      </c>
      <c r="G4462" s="2">
        <v>43800</v>
      </c>
      <c r="H4462" s="2">
        <v>43807</v>
      </c>
      <c r="I4462" s="1" t="s">
        <v>32</v>
      </c>
      <c r="J4462">
        <v>22</v>
      </c>
      <c r="K4462" s="1" t="s">
        <v>85</v>
      </c>
      <c r="L4462">
        <v>27</v>
      </c>
      <c r="M4462" s="1" t="s">
        <v>560</v>
      </c>
      <c r="N4462">
        <v>23</v>
      </c>
      <c r="O4462" s="1" t="s">
        <v>103</v>
      </c>
      <c r="P4462">
        <v>3</v>
      </c>
      <c r="Q4462">
        <v>0.15</v>
      </c>
      <c r="R4462">
        <v>5313.1</v>
      </c>
      <c r="S4462">
        <v>2550.288</v>
      </c>
      <c r="T4462">
        <v>7650.8639999999996</v>
      </c>
      <c r="U4462">
        <v>13548.405000000001</v>
      </c>
      <c r="V4462">
        <f>Sales[[#This Row],[Total Revenue]]-Sales[[#This Row],[Total Buying]]</f>
        <v>5897.5410000000011</v>
      </c>
      <c r="W4462">
        <v>253</v>
      </c>
      <c r="X4462" s="1" t="s">
        <v>1418</v>
      </c>
      <c r="Y4462" s="1" t="s">
        <v>387</v>
      </c>
      <c r="Z4462" s="1" t="s">
        <v>388</v>
      </c>
      <c r="AA4462" s="1" t="s">
        <v>389</v>
      </c>
      <c r="AB4462" s="1" t="s">
        <v>116</v>
      </c>
      <c r="AC4462" s="1" t="s">
        <v>389</v>
      </c>
      <c r="AD4462">
        <v>68686</v>
      </c>
      <c r="AE4462">
        <v>52511</v>
      </c>
    </row>
    <row r="4463" spans="1:31" x14ac:dyDescent="0.3">
      <c r="A4463" s="1" t="s">
        <v>5297</v>
      </c>
      <c r="B4463" s="1" t="s">
        <v>30</v>
      </c>
      <c r="C4463" s="1" t="s">
        <v>424</v>
      </c>
      <c r="D4463" s="2">
        <v>43700</v>
      </c>
      <c r="E4463" s="2">
        <v>43783</v>
      </c>
      <c r="F4463" s="2" t="str">
        <f>TEXT(Sales[[#This Row],[OrderDate]],"dd")</f>
        <v>14</v>
      </c>
      <c r="G4463" s="2">
        <v>43801</v>
      </c>
      <c r="H4463" s="2">
        <v>43804</v>
      </c>
      <c r="I4463" s="1" t="s">
        <v>32</v>
      </c>
      <c r="J4463">
        <v>5</v>
      </c>
      <c r="K4463" s="1" t="s">
        <v>182</v>
      </c>
      <c r="L4463">
        <v>13</v>
      </c>
      <c r="M4463" s="1" t="s">
        <v>118</v>
      </c>
      <c r="N4463">
        <v>45</v>
      </c>
      <c r="O4463" s="1" t="s">
        <v>109</v>
      </c>
      <c r="P4463">
        <v>4</v>
      </c>
      <c r="Q4463">
        <v>0.4</v>
      </c>
      <c r="R4463">
        <v>2606.3000000000002</v>
      </c>
      <c r="S4463">
        <v>1277.087</v>
      </c>
      <c r="T4463">
        <v>5108.348</v>
      </c>
      <c r="U4463">
        <v>6255.12</v>
      </c>
      <c r="V4463">
        <f>Sales[[#This Row],[Total Revenue]]-Sales[[#This Row],[Total Buying]]</f>
        <v>1146.7719999999999</v>
      </c>
      <c r="W4463">
        <v>86</v>
      </c>
      <c r="X4463" s="1" t="s">
        <v>1705</v>
      </c>
      <c r="Y4463" s="1" t="s">
        <v>461</v>
      </c>
      <c r="Z4463" s="1" t="s">
        <v>158</v>
      </c>
      <c r="AA4463" s="1" t="s">
        <v>159</v>
      </c>
      <c r="AB4463" s="1" t="s">
        <v>116</v>
      </c>
      <c r="AC4463" s="1" t="s">
        <v>159</v>
      </c>
      <c r="AD4463">
        <v>31886</v>
      </c>
      <c r="AE4463">
        <v>45894</v>
      </c>
    </row>
    <row r="4464" spans="1:31" x14ac:dyDescent="0.3">
      <c r="A4464" s="1" t="s">
        <v>5298</v>
      </c>
      <c r="B4464" s="1" t="s">
        <v>30</v>
      </c>
      <c r="C4464" s="1" t="s">
        <v>77</v>
      </c>
      <c r="D4464" s="2">
        <v>43700</v>
      </c>
      <c r="E4464" s="2">
        <v>43784</v>
      </c>
      <c r="F4464" s="2" t="str">
        <f>TEXT(Sales[[#This Row],[OrderDate]],"dd")</f>
        <v>15</v>
      </c>
      <c r="G4464" s="2">
        <v>43799</v>
      </c>
      <c r="H4464" s="2">
        <v>43802</v>
      </c>
      <c r="I4464" s="1" t="s">
        <v>32</v>
      </c>
      <c r="J4464">
        <v>12</v>
      </c>
      <c r="K4464" s="1" t="s">
        <v>208</v>
      </c>
      <c r="L4464">
        <v>32</v>
      </c>
      <c r="M4464" s="1" t="s">
        <v>303</v>
      </c>
      <c r="N4464">
        <v>33</v>
      </c>
      <c r="O4464" s="1" t="s">
        <v>75</v>
      </c>
      <c r="P4464">
        <v>2</v>
      </c>
      <c r="Q4464">
        <v>0.4</v>
      </c>
      <c r="R4464">
        <v>5339.9000000000005</v>
      </c>
      <c r="S4464">
        <v>2189.3589999999999</v>
      </c>
      <c r="T4464">
        <v>4378.7179999999998</v>
      </c>
      <c r="U4464">
        <v>6407.88</v>
      </c>
      <c r="V4464">
        <f>Sales[[#This Row],[Total Revenue]]-Sales[[#This Row],[Total Buying]]</f>
        <v>2029.1620000000003</v>
      </c>
      <c r="W4464">
        <v>105</v>
      </c>
      <c r="X4464" s="1" t="s">
        <v>94</v>
      </c>
      <c r="Y4464" s="1" t="s">
        <v>95</v>
      </c>
      <c r="Z4464" s="1" t="s">
        <v>82</v>
      </c>
      <c r="AA4464" s="1" t="s">
        <v>83</v>
      </c>
      <c r="AB4464" s="1" t="s">
        <v>40</v>
      </c>
      <c r="AC4464" s="1" t="s">
        <v>83</v>
      </c>
      <c r="AD4464">
        <v>45239</v>
      </c>
      <c r="AE4464">
        <v>30630</v>
      </c>
    </row>
    <row r="4465" spans="1:31" x14ac:dyDescent="0.3">
      <c r="A4465" s="1" t="s">
        <v>5299</v>
      </c>
      <c r="B4465" s="1" t="s">
        <v>47</v>
      </c>
      <c r="C4465" s="1" t="s">
        <v>77</v>
      </c>
      <c r="D4465" s="2">
        <v>43600</v>
      </c>
      <c r="E4465" s="2">
        <v>43784</v>
      </c>
      <c r="F4465" s="2" t="str">
        <f>TEXT(Sales[[#This Row],[OrderDate]],"dd")</f>
        <v>15</v>
      </c>
      <c r="G4465" s="2">
        <v>43790</v>
      </c>
      <c r="H4465" s="2">
        <v>43798</v>
      </c>
      <c r="I4465" s="1" t="s">
        <v>32</v>
      </c>
      <c r="J4465">
        <v>18</v>
      </c>
      <c r="K4465" s="1" t="s">
        <v>49</v>
      </c>
      <c r="L4465">
        <v>43</v>
      </c>
      <c r="M4465" s="1" t="s">
        <v>183</v>
      </c>
      <c r="N4465">
        <v>30</v>
      </c>
      <c r="O4465" s="1" t="s">
        <v>51</v>
      </c>
      <c r="P4465">
        <v>6</v>
      </c>
      <c r="Q4465">
        <v>0.05</v>
      </c>
      <c r="R4465">
        <v>1983.2</v>
      </c>
      <c r="S4465">
        <v>1348.576</v>
      </c>
      <c r="T4465">
        <v>8091.4560000000001</v>
      </c>
      <c r="U4465">
        <v>11304.24</v>
      </c>
      <c r="V4465">
        <f>Sales[[#This Row],[Total Revenue]]-Sales[[#This Row],[Total Buying]]</f>
        <v>3212.7839999999997</v>
      </c>
      <c r="W4465">
        <v>188</v>
      </c>
      <c r="X4465" s="1" t="s">
        <v>872</v>
      </c>
      <c r="Y4465" s="1" t="s">
        <v>368</v>
      </c>
      <c r="Z4465" s="1" t="s">
        <v>369</v>
      </c>
      <c r="AA4465" s="1" t="s">
        <v>370</v>
      </c>
      <c r="AB4465" s="1" t="s">
        <v>147</v>
      </c>
      <c r="AC4465" s="1" t="s">
        <v>370</v>
      </c>
      <c r="AD4465">
        <v>44154</v>
      </c>
      <c r="AE4465">
        <v>44302</v>
      </c>
    </row>
    <row r="4466" spans="1:31" x14ac:dyDescent="0.3">
      <c r="A4466" s="1" t="s">
        <v>5300</v>
      </c>
      <c r="B4466" s="1" t="s">
        <v>47</v>
      </c>
      <c r="C4466" s="1" t="s">
        <v>77</v>
      </c>
      <c r="D4466" s="2">
        <v>43700</v>
      </c>
      <c r="E4466" s="2">
        <v>43784</v>
      </c>
      <c r="F4466" s="2" t="str">
        <f>TEXT(Sales[[#This Row],[OrderDate]],"dd")</f>
        <v>15</v>
      </c>
      <c r="G4466" s="2">
        <v>43804</v>
      </c>
      <c r="H4466" s="2">
        <v>43812</v>
      </c>
      <c r="I4466" s="1" t="s">
        <v>32</v>
      </c>
      <c r="J4466">
        <v>14</v>
      </c>
      <c r="K4466" s="1" t="s">
        <v>222</v>
      </c>
      <c r="L4466">
        <v>19</v>
      </c>
      <c r="M4466" s="1" t="s">
        <v>346</v>
      </c>
      <c r="N4466">
        <v>6</v>
      </c>
      <c r="O4466" s="1" t="s">
        <v>274</v>
      </c>
      <c r="P4466">
        <v>3</v>
      </c>
      <c r="Q4466">
        <v>0.05</v>
      </c>
      <c r="R4466">
        <v>1715.2</v>
      </c>
      <c r="S4466">
        <v>1183.4879999999998</v>
      </c>
      <c r="T4466">
        <v>3550.4639999999995</v>
      </c>
      <c r="U4466">
        <v>4888.32</v>
      </c>
      <c r="V4466">
        <f>Sales[[#This Row],[Total Revenue]]-Sales[[#This Row],[Total Buying]]</f>
        <v>1337.8560000000002</v>
      </c>
      <c r="W4466">
        <v>142</v>
      </c>
      <c r="X4466" s="1" t="s">
        <v>1297</v>
      </c>
      <c r="Y4466" s="1" t="s">
        <v>1668</v>
      </c>
      <c r="Z4466" s="1" t="s">
        <v>457</v>
      </c>
      <c r="AA4466" s="1" t="s">
        <v>458</v>
      </c>
      <c r="AB4466" s="1" t="s">
        <v>56</v>
      </c>
      <c r="AC4466" s="1" t="s">
        <v>458</v>
      </c>
      <c r="AD4466">
        <v>72760</v>
      </c>
      <c r="AE4466">
        <v>42306</v>
      </c>
    </row>
    <row r="4467" spans="1:31" x14ac:dyDescent="0.3">
      <c r="A4467" s="1" t="s">
        <v>5301</v>
      </c>
      <c r="B4467" s="1" t="s">
        <v>100</v>
      </c>
      <c r="C4467" s="1" t="s">
        <v>48</v>
      </c>
      <c r="D4467" s="2">
        <v>43700</v>
      </c>
      <c r="E4467" s="2">
        <v>43784</v>
      </c>
      <c r="F4467" s="2" t="str">
        <f>TEXT(Sales[[#This Row],[OrderDate]],"dd")</f>
        <v>15</v>
      </c>
      <c r="G4467" s="2">
        <v>43799</v>
      </c>
      <c r="H4467" s="2">
        <v>43808</v>
      </c>
      <c r="I4467" s="1" t="s">
        <v>32</v>
      </c>
      <c r="J4467">
        <v>27</v>
      </c>
      <c r="K4467" s="1" t="s">
        <v>179</v>
      </c>
      <c r="L4467">
        <v>40</v>
      </c>
      <c r="M4467" s="1" t="s">
        <v>189</v>
      </c>
      <c r="N4467">
        <v>1</v>
      </c>
      <c r="O4467" s="1" t="s">
        <v>72</v>
      </c>
      <c r="P4467">
        <v>6</v>
      </c>
      <c r="Q4467">
        <v>0.3</v>
      </c>
      <c r="R4467">
        <v>3839.1</v>
      </c>
      <c r="S4467">
        <v>2149.8960000000002</v>
      </c>
      <c r="T4467">
        <v>12899.376</v>
      </c>
      <c r="U4467">
        <v>16124.22</v>
      </c>
      <c r="V4467">
        <f>Sales[[#This Row],[Total Revenue]]-Sales[[#This Row],[Total Buying]]</f>
        <v>3224.8439999999991</v>
      </c>
      <c r="W4467">
        <v>10</v>
      </c>
      <c r="X4467" s="1" t="s">
        <v>628</v>
      </c>
      <c r="Y4467" s="1" t="s">
        <v>2424</v>
      </c>
      <c r="Z4467" s="1" t="s">
        <v>114</v>
      </c>
      <c r="AA4467" s="1" t="s">
        <v>115</v>
      </c>
      <c r="AB4467" s="1" t="s">
        <v>116</v>
      </c>
      <c r="AC4467" s="1" t="s">
        <v>115</v>
      </c>
      <c r="AD4467">
        <v>58588</v>
      </c>
      <c r="AE4467">
        <v>65314</v>
      </c>
    </row>
    <row r="4468" spans="1:31" x14ac:dyDescent="0.3">
      <c r="A4468" s="1" t="s">
        <v>5302</v>
      </c>
      <c r="B4468" s="1" t="s">
        <v>30</v>
      </c>
      <c r="C4468" s="1" t="s">
        <v>77</v>
      </c>
      <c r="D4468" s="2">
        <v>43600</v>
      </c>
      <c r="E4468" s="2">
        <v>43784</v>
      </c>
      <c r="F4468" s="2" t="str">
        <f>TEXT(Sales[[#This Row],[OrderDate]],"dd")</f>
        <v>15</v>
      </c>
      <c r="G4468" s="2">
        <v>43811</v>
      </c>
      <c r="H4468" s="2">
        <v>43814</v>
      </c>
      <c r="I4468" s="1" t="s">
        <v>32</v>
      </c>
      <c r="J4468">
        <v>10</v>
      </c>
      <c r="K4468" s="1" t="s">
        <v>121</v>
      </c>
      <c r="L4468">
        <v>12</v>
      </c>
      <c r="M4468" s="1" t="s">
        <v>380</v>
      </c>
      <c r="N4468">
        <v>37</v>
      </c>
      <c r="O4468" s="1" t="s">
        <v>309</v>
      </c>
      <c r="P4468">
        <v>8</v>
      </c>
      <c r="Q4468">
        <v>0.05</v>
      </c>
      <c r="R4468">
        <v>3993.2000000000003</v>
      </c>
      <c r="S4468">
        <v>2276.1239999999998</v>
      </c>
      <c r="T4468">
        <v>18208.991999999998</v>
      </c>
      <c r="U4468">
        <v>30348.320000000003</v>
      </c>
      <c r="V4468">
        <f>Sales[[#This Row],[Total Revenue]]-Sales[[#This Row],[Total Buying]]</f>
        <v>12139.328000000005</v>
      </c>
      <c r="W4468">
        <v>185</v>
      </c>
      <c r="X4468" s="1" t="s">
        <v>621</v>
      </c>
      <c r="Y4468" s="1" t="s">
        <v>622</v>
      </c>
      <c r="Z4468" s="1" t="s">
        <v>369</v>
      </c>
      <c r="AA4468" s="1" t="s">
        <v>370</v>
      </c>
      <c r="AB4468" s="1" t="s">
        <v>147</v>
      </c>
      <c r="AC4468" s="1" t="s">
        <v>370</v>
      </c>
      <c r="AD4468">
        <v>316037</v>
      </c>
      <c r="AE4468">
        <v>51682</v>
      </c>
    </row>
    <row r="4469" spans="1:31" x14ac:dyDescent="0.3">
      <c r="A4469" s="1" t="s">
        <v>5303</v>
      </c>
      <c r="B4469" s="1" t="s">
        <v>42</v>
      </c>
      <c r="C4469" s="1" t="s">
        <v>77</v>
      </c>
      <c r="D4469" s="2">
        <v>43700</v>
      </c>
      <c r="E4469" s="2">
        <v>43784</v>
      </c>
      <c r="F4469" s="2" t="str">
        <f>TEXT(Sales[[#This Row],[OrderDate]],"dd")</f>
        <v>15</v>
      </c>
      <c r="G4469" s="2">
        <v>43803</v>
      </c>
      <c r="H4469" s="2">
        <v>43805</v>
      </c>
      <c r="I4469" s="1" t="s">
        <v>32</v>
      </c>
      <c r="J4469">
        <v>25</v>
      </c>
      <c r="K4469" s="1" t="s">
        <v>333</v>
      </c>
      <c r="L4469">
        <v>38</v>
      </c>
      <c r="M4469" s="1" t="s">
        <v>226</v>
      </c>
      <c r="N4469">
        <v>36</v>
      </c>
      <c r="O4469" s="1" t="s">
        <v>227</v>
      </c>
      <c r="P4469">
        <v>5</v>
      </c>
      <c r="Q4469">
        <v>0.15</v>
      </c>
      <c r="R4469">
        <v>1172.5</v>
      </c>
      <c r="S4469">
        <v>738.67499999999995</v>
      </c>
      <c r="T4469">
        <v>3693.375</v>
      </c>
      <c r="U4469">
        <v>4983.125</v>
      </c>
      <c r="V4469">
        <f>Sales[[#This Row],[Total Revenue]]-Sales[[#This Row],[Total Buying]]</f>
        <v>1289.75</v>
      </c>
      <c r="W4469">
        <v>120</v>
      </c>
      <c r="X4469" s="1" t="s">
        <v>501</v>
      </c>
      <c r="Y4469" s="1" t="s">
        <v>502</v>
      </c>
      <c r="Z4469" s="1" t="s">
        <v>306</v>
      </c>
      <c r="AA4469" s="1" t="s">
        <v>307</v>
      </c>
      <c r="AB4469" s="1" t="s">
        <v>56</v>
      </c>
      <c r="AC4469" s="1" t="s">
        <v>307</v>
      </c>
      <c r="AD4469">
        <v>47968</v>
      </c>
      <c r="AE4469">
        <v>31818</v>
      </c>
    </row>
    <row r="4470" spans="1:31" x14ac:dyDescent="0.3">
      <c r="A4470" s="1" t="s">
        <v>5304</v>
      </c>
      <c r="B4470" s="1" t="s">
        <v>47</v>
      </c>
      <c r="C4470" s="1" t="s">
        <v>62</v>
      </c>
      <c r="D4470" s="2">
        <v>43600</v>
      </c>
      <c r="E4470" s="2">
        <v>43784</v>
      </c>
      <c r="F4470" s="2" t="str">
        <f>TEXT(Sales[[#This Row],[OrderDate]],"dd")</f>
        <v>15</v>
      </c>
      <c r="G4470" s="2">
        <v>43801</v>
      </c>
      <c r="H4470" s="2">
        <v>43809</v>
      </c>
      <c r="I4470" s="1" t="s">
        <v>32</v>
      </c>
      <c r="J4470">
        <v>19</v>
      </c>
      <c r="K4470" s="1" t="s">
        <v>97</v>
      </c>
      <c r="L4470">
        <v>42</v>
      </c>
      <c r="M4470" s="1" t="s">
        <v>363</v>
      </c>
      <c r="N4470">
        <v>40</v>
      </c>
      <c r="O4470" s="1" t="s">
        <v>199</v>
      </c>
      <c r="P4470">
        <v>6</v>
      </c>
      <c r="Q4470">
        <v>0.15</v>
      </c>
      <c r="R4470">
        <v>2767.1</v>
      </c>
      <c r="S4470">
        <v>1632.5889999999999</v>
      </c>
      <c r="T4470">
        <v>9795.5339999999997</v>
      </c>
      <c r="U4470">
        <v>14112.21</v>
      </c>
      <c r="V4470">
        <f>Sales[[#This Row],[Total Revenue]]-Sales[[#This Row],[Total Buying]]</f>
        <v>4316.6759999999995</v>
      </c>
      <c r="W4470">
        <v>282</v>
      </c>
      <c r="X4470" s="1" t="s">
        <v>143</v>
      </c>
      <c r="Y4470" s="1" t="s">
        <v>144</v>
      </c>
      <c r="Z4470" s="1" t="s">
        <v>145</v>
      </c>
      <c r="AA4470" s="1" t="s">
        <v>146</v>
      </c>
      <c r="AB4470" s="1" t="s">
        <v>147</v>
      </c>
      <c r="AC4470" s="1" t="s">
        <v>146</v>
      </c>
      <c r="AD4470">
        <v>57316</v>
      </c>
      <c r="AE4470">
        <v>27683</v>
      </c>
    </row>
    <row r="4471" spans="1:31" x14ac:dyDescent="0.3">
      <c r="A4471" s="1" t="s">
        <v>5305</v>
      </c>
      <c r="B4471" s="1" t="s">
        <v>100</v>
      </c>
      <c r="C4471" s="1" t="s">
        <v>31</v>
      </c>
      <c r="D4471" s="2">
        <v>43700</v>
      </c>
      <c r="E4471" s="2">
        <v>43784</v>
      </c>
      <c r="F4471" s="2" t="str">
        <f>TEXT(Sales[[#This Row],[OrderDate]],"dd")</f>
        <v>15</v>
      </c>
      <c r="G4471" s="2">
        <v>43800</v>
      </c>
      <c r="H4471" s="2">
        <v>43808</v>
      </c>
      <c r="I4471" s="1" t="s">
        <v>32</v>
      </c>
      <c r="J4471">
        <v>28</v>
      </c>
      <c r="K4471" s="1" t="s">
        <v>101</v>
      </c>
      <c r="L4471">
        <v>6</v>
      </c>
      <c r="M4471" s="1" t="s">
        <v>329</v>
      </c>
      <c r="N4471">
        <v>34</v>
      </c>
      <c r="O4471" s="1" t="s">
        <v>335</v>
      </c>
      <c r="P4471">
        <v>6</v>
      </c>
      <c r="Q4471">
        <v>0.05</v>
      </c>
      <c r="R4471">
        <v>871</v>
      </c>
      <c r="S4471">
        <v>374.53</v>
      </c>
      <c r="T4471">
        <v>2247.1799999999998</v>
      </c>
      <c r="U4471">
        <v>4964.7000000000007</v>
      </c>
      <c r="V4471">
        <f>Sales[[#This Row],[Total Revenue]]-Sales[[#This Row],[Total Buying]]</f>
        <v>2717.5200000000009</v>
      </c>
      <c r="W4471">
        <v>237</v>
      </c>
      <c r="X4471" s="1" t="s">
        <v>1165</v>
      </c>
      <c r="Y4471" s="1" t="s">
        <v>1166</v>
      </c>
      <c r="Z4471" s="1" t="s">
        <v>316</v>
      </c>
      <c r="AA4471" s="1" t="s">
        <v>317</v>
      </c>
      <c r="AB4471" s="1" t="s">
        <v>56</v>
      </c>
      <c r="AC4471" s="1" t="s">
        <v>317</v>
      </c>
      <c r="AD4471">
        <v>93267</v>
      </c>
      <c r="AE4471">
        <v>39882</v>
      </c>
    </row>
    <row r="4472" spans="1:31" x14ac:dyDescent="0.3">
      <c r="A4472" s="1" t="s">
        <v>5306</v>
      </c>
      <c r="B4472" s="1" t="s">
        <v>100</v>
      </c>
      <c r="C4472" s="1" t="s">
        <v>31</v>
      </c>
      <c r="D4472" s="2">
        <v>43700</v>
      </c>
      <c r="E4472" s="2">
        <v>43784</v>
      </c>
      <c r="F4472" s="2" t="str">
        <f>TEXT(Sales[[#This Row],[OrderDate]],"dd")</f>
        <v>15</v>
      </c>
      <c r="G4472" s="2">
        <v>43801</v>
      </c>
      <c r="H4472" s="2">
        <v>43806</v>
      </c>
      <c r="I4472" s="1" t="s">
        <v>32</v>
      </c>
      <c r="J4472">
        <v>27</v>
      </c>
      <c r="K4472" s="1" t="s">
        <v>179</v>
      </c>
      <c r="L4472">
        <v>25</v>
      </c>
      <c r="M4472" s="1" t="s">
        <v>454</v>
      </c>
      <c r="N4472">
        <v>9</v>
      </c>
      <c r="O4472" s="1" t="s">
        <v>111</v>
      </c>
      <c r="P4472">
        <v>1</v>
      </c>
      <c r="Q4472">
        <v>0.2</v>
      </c>
      <c r="R4472">
        <v>2412</v>
      </c>
      <c r="S4472">
        <v>1326.6000000000001</v>
      </c>
      <c r="T4472">
        <v>1326.6000000000001</v>
      </c>
      <c r="U4472">
        <v>1929.6</v>
      </c>
      <c r="V4472">
        <f>Sales[[#This Row],[Total Revenue]]-Sales[[#This Row],[Total Buying]]</f>
        <v>602.99999999999977</v>
      </c>
      <c r="W4472">
        <v>220</v>
      </c>
      <c r="X4472" s="1" t="s">
        <v>1004</v>
      </c>
      <c r="Y4472" s="1" t="s">
        <v>1005</v>
      </c>
      <c r="Z4472" s="1" t="s">
        <v>704</v>
      </c>
      <c r="AA4472" s="1" t="s">
        <v>705</v>
      </c>
      <c r="AB4472" s="1" t="s">
        <v>147</v>
      </c>
      <c r="AC4472" s="1" t="s">
        <v>705</v>
      </c>
      <c r="AD4472">
        <v>43634</v>
      </c>
      <c r="AE4472">
        <v>64554</v>
      </c>
    </row>
    <row r="4473" spans="1:31" x14ac:dyDescent="0.3">
      <c r="A4473" s="1" t="s">
        <v>5307</v>
      </c>
      <c r="B4473" s="1" t="s">
        <v>47</v>
      </c>
      <c r="C4473" s="1" t="s">
        <v>77</v>
      </c>
      <c r="D4473" s="2">
        <v>43700</v>
      </c>
      <c r="E4473" s="2">
        <v>43784</v>
      </c>
      <c r="F4473" s="2" t="str">
        <f>TEXT(Sales[[#This Row],[OrderDate]],"dd")</f>
        <v>15</v>
      </c>
      <c r="G4473" s="2">
        <v>43792</v>
      </c>
      <c r="H4473" s="2">
        <v>43800</v>
      </c>
      <c r="I4473" s="1" t="s">
        <v>32</v>
      </c>
      <c r="J4473">
        <v>13</v>
      </c>
      <c r="K4473" s="1" t="s">
        <v>88</v>
      </c>
      <c r="L4473">
        <v>31</v>
      </c>
      <c r="M4473" s="1" t="s">
        <v>374</v>
      </c>
      <c r="N4473">
        <v>12</v>
      </c>
      <c r="O4473" s="1" t="s">
        <v>35</v>
      </c>
      <c r="P4473">
        <v>7</v>
      </c>
      <c r="Q4473">
        <v>0.05</v>
      </c>
      <c r="R4473">
        <v>2385.2000000000003</v>
      </c>
      <c r="S4473">
        <v>1526.5280000000002</v>
      </c>
      <c r="T4473">
        <v>10685.696000000002</v>
      </c>
      <c r="U4473">
        <v>15861.58</v>
      </c>
      <c r="V4473">
        <f>Sales[[#This Row],[Total Revenue]]-Sales[[#This Row],[Total Buying]]</f>
        <v>5175.8839999999982</v>
      </c>
      <c r="W4473">
        <v>157</v>
      </c>
      <c r="X4473" s="1" t="s">
        <v>810</v>
      </c>
      <c r="Y4473" s="1" t="s">
        <v>658</v>
      </c>
      <c r="Z4473" s="1" t="s">
        <v>196</v>
      </c>
      <c r="AA4473" s="1" t="s">
        <v>197</v>
      </c>
      <c r="AB4473" s="1" t="s">
        <v>147</v>
      </c>
      <c r="AC4473" s="1" t="s">
        <v>197</v>
      </c>
      <c r="AD4473">
        <v>56956</v>
      </c>
      <c r="AE4473">
        <v>81535</v>
      </c>
    </row>
    <row r="4474" spans="1:31" x14ac:dyDescent="0.3">
      <c r="A4474" s="1" t="s">
        <v>5308</v>
      </c>
      <c r="B4474" s="1" t="s">
        <v>30</v>
      </c>
      <c r="C4474" s="1" t="s">
        <v>31</v>
      </c>
      <c r="D4474" s="2">
        <v>43700</v>
      </c>
      <c r="E4474" s="2">
        <v>43784</v>
      </c>
      <c r="F4474" s="2" t="str">
        <f>TEXT(Sales[[#This Row],[OrderDate]],"dd")</f>
        <v>15</v>
      </c>
      <c r="G4474" s="2">
        <v>43789</v>
      </c>
      <c r="H4474" s="2">
        <v>43793</v>
      </c>
      <c r="I4474" s="1" t="s">
        <v>32</v>
      </c>
      <c r="J4474">
        <v>3</v>
      </c>
      <c r="K4474" s="1" t="s">
        <v>154</v>
      </c>
      <c r="L4474">
        <v>30</v>
      </c>
      <c r="M4474" s="1" t="s">
        <v>166</v>
      </c>
      <c r="N4474">
        <v>24</v>
      </c>
      <c r="O4474" s="1" t="s">
        <v>204</v>
      </c>
      <c r="P4474">
        <v>8</v>
      </c>
      <c r="Q4474">
        <v>0.1</v>
      </c>
      <c r="R4474">
        <v>2391.9</v>
      </c>
      <c r="S4474">
        <v>1889.6010000000001</v>
      </c>
      <c r="T4474">
        <v>15116.808000000001</v>
      </c>
      <c r="U4474">
        <v>17221.68</v>
      </c>
      <c r="V4474">
        <f>Sales[[#This Row],[Total Revenue]]-Sales[[#This Row],[Total Buying]]</f>
        <v>2104.8719999999994</v>
      </c>
      <c r="W4474">
        <v>208</v>
      </c>
      <c r="X4474" s="1" t="s">
        <v>1284</v>
      </c>
      <c r="Y4474" s="1" t="s">
        <v>731</v>
      </c>
      <c r="Z4474" s="1" t="s">
        <v>586</v>
      </c>
      <c r="AA4474" s="1" t="s">
        <v>587</v>
      </c>
      <c r="AB4474" s="1" t="s">
        <v>40</v>
      </c>
      <c r="AC4474" s="1" t="s">
        <v>587</v>
      </c>
      <c r="AD4474">
        <v>38489</v>
      </c>
      <c r="AE4474">
        <v>48002</v>
      </c>
    </row>
    <row r="4475" spans="1:31" x14ac:dyDescent="0.3">
      <c r="A4475" s="1" t="s">
        <v>5309</v>
      </c>
      <c r="B4475" s="1" t="s">
        <v>30</v>
      </c>
      <c r="C4475" s="1" t="s">
        <v>424</v>
      </c>
      <c r="D4475" s="2">
        <v>43700</v>
      </c>
      <c r="E4475" s="2">
        <v>43785</v>
      </c>
      <c r="F4475" s="2" t="str">
        <f>TEXT(Sales[[#This Row],[OrderDate]],"dd")</f>
        <v>16</v>
      </c>
      <c r="G4475" s="2">
        <v>43788</v>
      </c>
      <c r="H4475" s="2">
        <v>43789</v>
      </c>
      <c r="I4475" s="1" t="s">
        <v>32</v>
      </c>
      <c r="J4475">
        <v>12</v>
      </c>
      <c r="K4475" s="1" t="s">
        <v>208</v>
      </c>
      <c r="L4475">
        <v>48</v>
      </c>
      <c r="M4475" s="1" t="s">
        <v>102</v>
      </c>
      <c r="N4475">
        <v>31</v>
      </c>
      <c r="O4475" s="1" t="s">
        <v>470</v>
      </c>
      <c r="P4475">
        <v>8</v>
      </c>
      <c r="Q4475">
        <v>0.05</v>
      </c>
      <c r="R4475">
        <v>2324.9</v>
      </c>
      <c r="S4475">
        <v>1371.691</v>
      </c>
      <c r="T4475">
        <v>10973.528</v>
      </c>
      <c r="U4475">
        <v>17669.240000000002</v>
      </c>
      <c r="V4475">
        <f>Sales[[#This Row],[Total Revenue]]-Sales[[#This Row],[Total Buying]]</f>
        <v>6695.7120000000014</v>
      </c>
      <c r="W4475">
        <v>78</v>
      </c>
      <c r="X4475" s="1" t="s">
        <v>573</v>
      </c>
      <c r="Y4475" s="1" t="s">
        <v>574</v>
      </c>
      <c r="Z4475" s="1" t="s">
        <v>158</v>
      </c>
      <c r="AA4475" s="1" t="s">
        <v>159</v>
      </c>
      <c r="AB4475" s="1" t="s">
        <v>116</v>
      </c>
      <c r="AC4475" s="1" t="s">
        <v>159</v>
      </c>
      <c r="AD4475">
        <v>64088</v>
      </c>
      <c r="AE4475">
        <v>61050</v>
      </c>
    </row>
    <row r="4476" spans="1:31" x14ac:dyDescent="0.3">
      <c r="A4476" s="1" t="s">
        <v>5310</v>
      </c>
      <c r="B4476" s="1" t="s">
        <v>42</v>
      </c>
      <c r="C4476" s="1" t="s">
        <v>77</v>
      </c>
      <c r="D4476" s="2">
        <v>43700</v>
      </c>
      <c r="E4476" s="2">
        <v>43785</v>
      </c>
      <c r="F4476" s="2" t="str">
        <f>TEXT(Sales[[#This Row],[OrderDate]],"dd")</f>
        <v>16</v>
      </c>
      <c r="G4476" s="2">
        <v>43798</v>
      </c>
      <c r="H4476" s="2">
        <v>43801</v>
      </c>
      <c r="I4476" s="1" t="s">
        <v>32</v>
      </c>
      <c r="J4476">
        <v>24</v>
      </c>
      <c r="K4476" s="1" t="s">
        <v>58</v>
      </c>
      <c r="L4476">
        <v>38</v>
      </c>
      <c r="M4476" s="1" t="s">
        <v>226</v>
      </c>
      <c r="N4476">
        <v>43</v>
      </c>
      <c r="O4476" s="1" t="s">
        <v>580</v>
      </c>
      <c r="P4476">
        <v>5</v>
      </c>
      <c r="Q4476">
        <v>0.15</v>
      </c>
      <c r="R4476">
        <v>3691.7000000000003</v>
      </c>
      <c r="S4476">
        <v>2399.6050000000005</v>
      </c>
      <c r="T4476">
        <v>11998.025000000001</v>
      </c>
      <c r="U4476">
        <v>15689.725</v>
      </c>
      <c r="V4476">
        <f>Sales[[#This Row],[Total Revenue]]-Sales[[#This Row],[Total Buying]]</f>
        <v>3691.6999999999989</v>
      </c>
      <c r="W4476">
        <v>103</v>
      </c>
      <c r="X4476" s="1" t="s">
        <v>89</v>
      </c>
      <c r="Y4476" s="1" t="s">
        <v>90</v>
      </c>
      <c r="Z4476" s="1" t="s">
        <v>82</v>
      </c>
      <c r="AA4476" s="1" t="s">
        <v>83</v>
      </c>
      <c r="AB4476" s="1" t="s">
        <v>40</v>
      </c>
      <c r="AC4476" s="1" t="s">
        <v>83</v>
      </c>
      <c r="AD4476">
        <v>50367</v>
      </c>
      <c r="AE4476">
        <v>41801</v>
      </c>
    </row>
    <row r="4477" spans="1:31" x14ac:dyDescent="0.3">
      <c r="A4477" s="1" t="s">
        <v>5311</v>
      </c>
      <c r="B4477" s="1" t="s">
        <v>47</v>
      </c>
      <c r="C4477" s="1" t="s">
        <v>77</v>
      </c>
      <c r="D4477" s="2">
        <v>43700</v>
      </c>
      <c r="E4477" s="2">
        <v>43785</v>
      </c>
      <c r="F4477" s="2" t="str">
        <f>TEXT(Sales[[#This Row],[OrderDate]],"dd")</f>
        <v>16</v>
      </c>
      <c r="G4477" s="2">
        <v>43811</v>
      </c>
      <c r="H4477" s="2">
        <v>43812</v>
      </c>
      <c r="I4477" s="1" t="s">
        <v>32</v>
      </c>
      <c r="J4477">
        <v>13</v>
      </c>
      <c r="K4477" s="1" t="s">
        <v>88</v>
      </c>
      <c r="L4477">
        <v>36</v>
      </c>
      <c r="M4477" s="1" t="s">
        <v>287</v>
      </c>
      <c r="N4477">
        <v>34</v>
      </c>
      <c r="O4477" s="1" t="s">
        <v>335</v>
      </c>
      <c r="P4477">
        <v>3</v>
      </c>
      <c r="Q4477">
        <v>0.05</v>
      </c>
      <c r="R4477">
        <v>904.5</v>
      </c>
      <c r="S4477">
        <v>506.52000000000004</v>
      </c>
      <c r="T4477">
        <v>1519.5600000000002</v>
      </c>
      <c r="U4477">
        <v>2577.8249999999998</v>
      </c>
      <c r="V4477">
        <f>Sales[[#This Row],[Total Revenue]]-Sales[[#This Row],[Total Buying]]</f>
        <v>1058.2649999999996</v>
      </c>
      <c r="W4477">
        <v>181</v>
      </c>
      <c r="X4477" s="1" t="s">
        <v>771</v>
      </c>
      <c r="Y4477" s="1" t="s">
        <v>772</v>
      </c>
      <c r="Z4477" s="1" t="s">
        <v>369</v>
      </c>
      <c r="AA4477" s="1" t="s">
        <v>370</v>
      </c>
      <c r="AB4477" s="1" t="s">
        <v>147</v>
      </c>
      <c r="AC4477" s="1" t="s">
        <v>370</v>
      </c>
      <c r="AD4477">
        <v>39770</v>
      </c>
      <c r="AE4477">
        <v>31332</v>
      </c>
    </row>
    <row r="4478" spans="1:31" x14ac:dyDescent="0.3">
      <c r="A4478" s="1" t="s">
        <v>5312</v>
      </c>
      <c r="B4478" s="1" t="s">
        <v>30</v>
      </c>
      <c r="C4478" s="1" t="s">
        <v>77</v>
      </c>
      <c r="D4478" s="2">
        <v>43700</v>
      </c>
      <c r="E4478" s="2">
        <v>43785</v>
      </c>
      <c r="F4478" s="2" t="str">
        <f>TEXT(Sales[[#This Row],[OrderDate]],"dd")</f>
        <v>16</v>
      </c>
      <c r="G4478" s="2">
        <v>43804</v>
      </c>
      <c r="H4478" s="2">
        <v>43807</v>
      </c>
      <c r="I4478" s="1" t="s">
        <v>32</v>
      </c>
      <c r="J4478">
        <v>11</v>
      </c>
      <c r="K4478" s="1" t="s">
        <v>125</v>
      </c>
      <c r="L4478">
        <v>46</v>
      </c>
      <c r="M4478" s="1" t="s">
        <v>203</v>
      </c>
      <c r="N4478">
        <v>25</v>
      </c>
      <c r="O4478" s="1" t="s">
        <v>216</v>
      </c>
      <c r="P4478">
        <v>4</v>
      </c>
      <c r="Q4478">
        <v>0.05</v>
      </c>
      <c r="R4478">
        <v>1715.2</v>
      </c>
      <c r="S4478">
        <v>943.36000000000013</v>
      </c>
      <c r="T4478">
        <v>3773.4400000000005</v>
      </c>
      <c r="U4478">
        <v>6517.76</v>
      </c>
      <c r="V4478">
        <f>Sales[[#This Row],[Total Revenue]]-Sales[[#This Row],[Total Buying]]</f>
        <v>2744.3199999999997</v>
      </c>
      <c r="W4478">
        <v>110</v>
      </c>
      <c r="X4478" s="1" t="s">
        <v>372</v>
      </c>
      <c r="Y4478" s="1" t="s">
        <v>90</v>
      </c>
      <c r="Z4478" s="1" t="s">
        <v>82</v>
      </c>
      <c r="AA4478" s="1" t="s">
        <v>83</v>
      </c>
      <c r="AB4478" s="1" t="s">
        <v>40</v>
      </c>
      <c r="AC4478" s="1" t="s">
        <v>83</v>
      </c>
      <c r="AD4478">
        <v>46974</v>
      </c>
      <c r="AE4478">
        <v>79359</v>
      </c>
    </row>
    <row r="4479" spans="1:31" x14ac:dyDescent="0.3">
      <c r="A4479" s="1" t="s">
        <v>5313</v>
      </c>
      <c r="B4479" s="1" t="s">
        <v>42</v>
      </c>
      <c r="C4479" s="1" t="s">
        <v>77</v>
      </c>
      <c r="D4479" s="2">
        <v>43700</v>
      </c>
      <c r="E4479" s="2">
        <v>43785</v>
      </c>
      <c r="F4479" s="2" t="str">
        <f>TEXT(Sales[[#This Row],[OrderDate]],"dd")</f>
        <v>16</v>
      </c>
      <c r="G4479" s="2">
        <v>43795</v>
      </c>
      <c r="H4479" s="2">
        <v>43801</v>
      </c>
      <c r="I4479" s="1" t="s">
        <v>32</v>
      </c>
      <c r="J4479">
        <v>25</v>
      </c>
      <c r="K4479" s="1" t="s">
        <v>333</v>
      </c>
      <c r="L4479">
        <v>21</v>
      </c>
      <c r="M4479" s="1" t="s">
        <v>63</v>
      </c>
      <c r="N4479">
        <v>25</v>
      </c>
      <c r="O4479" s="1" t="s">
        <v>216</v>
      </c>
      <c r="P4479">
        <v>8</v>
      </c>
      <c r="Q4479">
        <v>0.05</v>
      </c>
      <c r="R4479">
        <v>938</v>
      </c>
      <c r="S4479">
        <v>515.90000000000009</v>
      </c>
      <c r="T4479">
        <v>4127.2000000000007</v>
      </c>
      <c r="U4479">
        <v>7128.8</v>
      </c>
      <c r="V4479">
        <f>Sales[[#This Row],[Total Revenue]]-Sales[[#This Row],[Total Buying]]</f>
        <v>3001.5999999999995</v>
      </c>
      <c r="W4479">
        <v>174</v>
      </c>
      <c r="X4479" s="1" t="s">
        <v>1071</v>
      </c>
      <c r="Y4479" s="1" t="s">
        <v>1072</v>
      </c>
      <c r="Z4479" s="1" t="s">
        <v>196</v>
      </c>
      <c r="AA4479" s="1" t="s">
        <v>197</v>
      </c>
      <c r="AB4479" s="1" t="s">
        <v>147</v>
      </c>
      <c r="AC4479" s="1" t="s">
        <v>197</v>
      </c>
      <c r="AD4479">
        <v>69780</v>
      </c>
      <c r="AE4479">
        <v>40391</v>
      </c>
    </row>
    <row r="4480" spans="1:31" x14ac:dyDescent="0.3">
      <c r="A4480" s="1" t="s">
        <v>5314</v>
      </c>
      <c r="B4480" s="1" t="s">
        <v>47</v>
      </c>
      <c r="C4480" s="1" t="s">
        <v>77</v>
      </c>
      <c r="D4480" s="2">
        <v>43700</v>
      </c>
      <c r="E4480" s="2">
        <v>43785</v>
      </c>
      <c r="F4480" s="2" t="str">
        <f>TEXT(Sales[[#This Row],[OrderDate]],"dd")</f>
        <v>16</v>
      </c>
      <c r="G4480" s="2">
        <v>43789</v>
      </c>
      <c r="H4480" s="2">
        <v>43791</v>
      </c>
      <c r="I4480" s="1" t="s">
        <v>32</v>
      </c>
      <c r="J4480">
        <v>15</v>
      </c>
      <c r="K4480" s="1" t="s">
        <v>134</v>
      </c>
      <c r="L4480">
        <v>15</v>
      </c>
      <c r="M4480" s="1" t="s">
        <v>34</v>
      </c>
      <c r="N4480">
        <v>34</v>
      </c>
      <c r="O4480" s="1" t="s">
        <v>335</v>
      </c>
      <c r="P4480">
        <v>4</v>
      </c>
      <c r="Q4480">
        <v>7.4999999999999997E-2</v>
      </c>
      <c r="R4480">
        <v>4006.6</v>
      </c>
      <c r="S4480">
        <v>1762.904</v>
      </c>
      <c r="T4480">
        <v>7051.616</v>
      </c>
      <c r="U4480">
        <v>14824.42</v>
      </c>
      <c r="V4480">
        <f>Sales[[#This Row],[Total Revenue]]-Sales[[#This Row],[Total Buying]]</f>
        <v>7772.8040000000001</v>
      </c>
      <c r="W4480">
        <v>135</v>
      </c>
      <c r="X4480" s="1" t="s">
        <v>1554</v>
      </c>
      <c r="Y4480" s="1" t="s">
        <v>1287</v>
      </c>
      <c r="Z4480" s="1" t="s">
        <v>306</v>
      </c>
      <c r="AA4480" s="1" t="s">
        <v>307</v>
      </c>
      <c r="AB4480" s="1" t="s">
        <v>56</v>
      </c>
      <c r="AC4480" s="1" t="s">
        <v>307</v>
      </c>
      <c r="AD4480">
        <v>105443</v>
      </c>
      <c r="AE4480">
        <v>45748</v>
      </c>
    </row>
    <row r="4481" spans="1:31" x14ac:dyDescent="0.3">
      <c r="A4481" s="1" t="s">
        <v>5315</v>
      </c>
      <c r="B4481" s="1" t="s">
        <v>30</v>
      </c>
      <c r="C4481" s="1" t="s">
        <v>62</v>
      </c>
      <c r="D4481" s="2">
        <v>43700</v>
      </c>
      <c r="E4481" s="2">
        <v>43785</v>
      </c>
      <c r="F4481" s="2" t="str">
        <f>TEXT(Sales[[#This Row],[OrderDate]],"dd")</f>
        <v>16</v>
      </c>
      <c r="G4481" s="2">
        <v>43802</v>
      </c>
      <c r="H4481" s="2">
        <v>43809</v>
      </c>
      <c r="I4481" s="1" t="s">
        <v>32</v>
      </c>
      <c r="J4481">
        <v>10</v>
      </c>
      <c r="K4481" s="1" t="s">
        <v>121</v>
      </c>
      <c r="L4481">
        <v>26</v>
      </c>
      <c r="M4481" s="1" t="s">
        <v>215</v>
      </c>
      <c r="N4481">
        <v>17</v>
      </c>
      <c r="O4481" s="1" t="s">
        <v>180</v>
      </c>
      <c r="P4481">
        <v>8</v>
      </c>
      <c r="Q4481">
        <v>0.05</v>
      </c>
      <c r="R4481">
        <v>1232.8</v>
      </c>
      <c r="S4481">
        <v>628.72799999999995</v>
      </c>
      <c r="T4481">
        <v>5029.8239999999996</v>
      </c>
      <c r="U4481">
        <v>9369.2799999999988</v>
      </c>
      <c r="V4481">
        <f>Sales[[#This Row],[Total Revenue]]-Sales[[#This Row],[Total Buying]]</f>
        <v>4339.4559999999992</v>
      </c>
      <c r="W4481">
        <v>321</v>
      </c>
      <c r="X4481" s="1" t="s">
        <v>793</v>
      </c>
      <c r="Y4481" s="1" t="s">
        <v>794</v>
      </c>
      <c r="Z4481" s="1" t="s">
        <v>251</v>
      </c>
      <c r="AA4481" s="1" t="s">
        <v>252</v>
      </c>
      <c r="AB4481" s="1" t="s">
        <v>56</v>
      </c>
      <c r="AC4481" s="1" t="s">
        <v>252</v>
      </c>
      <c r="AD4481">
        <v>74912</v>
      </c>
      <c r="AE4481">
        <v>51970</v>
      </c>
    </row>
    <row r="4482" spans="1:31" x14ac:dyDescent="0.3">
      <c r="A4482" s="1" t="s">
        <v>5316</v>
      </c>
      <c r="B4482" s="1" t="s">
        <v>100</v>
      </c>
      <c r="C4482" s="1" t="s">
        <v>77</v>
      </c>
      <c r="D4482" s="2">
        <v>43700</v>
      </c>
      <c r="E4482" s="2">
        <v>43785</v>
      </c>
      <c r="F4482" s="2" t="str">
        <f>TEXT(Sales[[#This Row],[OrderDate]],"dd")</f>
        <v>16</v>
      </c>
      <c r="G4482" s="2">
        <v>43802</v>
      </c>
      <c r="H4482" s="2">
        <v>43803</v>
      </c>
      <c r="I4482" s="1" t="s">
        <v>32</v>
      </c>
      <c r="J4482">
        <v>25</v>
      </c>
      <c r="K4482" s="1" t="s">
        <v>333</v>
      </c>
      <c r="L4482">
        <v>21</v>
      </c>
      <c r="M4482" s="1" t="s">
        <v>63</v>
      </c>
      <c r="N4482">
        <v>33</v>
      </c>
      <c r="O4482" s="1" t="s">
        <v>75</v>
      </c>
      <c r="P4482">
        <v>7</v>
      </c>
      <c r="Q4482">
        <v>0.2</v>
      </c>
      <c r="R4482">
        <v>3892.7000000000003</v>
      </c>
      <c r="S4482">
        <v>2296.6930000000002</v>
      </c>
      <c r="T4482">
        <v>16076.851000000002</v>
      </c>
      <c r="U4482">
        <v>21799.120000000003</v>
      </c>
      <c r="V4482">
        <f>Sales[[#This Row],[Total Revenue]]-Sales[[#This Row],[Total Buying]]</f>
        <v>5722.2690000000002</v>
      </c>
      <c r="W4482">
        <v>178</v>
      </c>
      <c r="X4482" s="1" t="s">
        <v>830</v>
      </c>
      <c r="Y4482" s="1" t="s">
        <v>532</v>
      </c>
      <c r="Z4482" s="1" t="s">
        <v>196</v>
      </c>
      <c r="AA4482" s="1" t="s">
        <v>197</v>
      </c>
      <c r="AB4482" s="1" t="s">
        <v>147</v>
      </c>
      <c r="AC4482" s="1" t="s">
        <v>197</v>
      </c>
      <c r="AD4482">
        <v>59425</v>
      </c>
      <c r="AE4482">
        <v>73977</v>
      </c>
    </row>
    <row r="4483" spans="1:31" x14ac:dyDescent="0.3">
      <c r="A4483" s="1" t="s">
        <v>5317</v>
      </c>
      <c r="B4483" s="1" t="s">
        <v>30</v>
      </c>
      <c r="C4483" s="1" t="s">
        <v>424</v>
      </c>
      <c r="D4483" s="2">
        <v>43700</v>
      </c>
      <c r="E4483" s="2">
        <v>43785</v>
      </c>
      <c r="F4483" s="2" t="str">
        <f>TEXT(Sales[[#This Row],[OrderDate]],"dd")</f>
        <v>16</v>
      </c>
      <c r="G4483" s="2">
        <v>43812</v>
      </c>
      <c r="H4483" s="2">
        <v>43815</v>
      </c>
      <c r="I4483" s="1" t="s">
        <v>32</v>
      </c>
      <c r="J4483">
        <v>1</v>
      </c>
      <c r="K4483" s="1" t="s">
        <v>78</v>
      </c>
      <c r="L4483">
        <v>23</v>
      </c>
      <c r="M4483" s="1" t="s">
        <v>354</v>
      </c>
      <c r="N4483">
        <v>6</v>
      </c>
      <c r="O4483" s="1" t="s">
        <v>274</v>
      </c>
      <c r="P4483">
        <v>1</v>
      </c>
      <c r="Q4483">
        <v>0.05</v>
      </c>
      <c r="R4483">
        <v>2485.7000000000003</v>
      </c>
      <c r="S4483">
        <v>1093.7080000000001</v>
      </c>
      <c r="T4483">
        <v>1093.7080000000001</v>
      </c>
      <c r="U4483">
        <v>2361.4150000000004</v>
      </c>
      <c r="V4483">
        <f>Sales[[#This Row],[Total Revenue]]-Sales[[#This Row],[Total Buying]]</f>
        <v>1267.7070000000003</v>
      </c>
      <c r="W4483">
        <v>72</v>
      </c>
      <c r="X4483" s="1" t="s">
        <v>1056</v>
      </c>
      <c r="Y4483" s="1" t="s">
        <v>558</v>
      </c>
      <c r="Z4483" s="1" t="s">
        <v>158</v>
      </c>
      <c r="AA4483" s="1" t="s">
        <v>159</v>
      </c>
      <c r="AB4483" s="1" t="s">
        <v>116</v>
      </c>
      <c r="AC4483" s="1" t="s">
        <v>159</v>
      </c>
      <c r="AD4483">
        <v>314297</v>
      </c>
      <c r="AE4483">
        <v>84647</v>
      </c>
    </row>
    <row r="4484" spans="1:31" x14ac:dyDescent="0.3">
      <c r="A4484" s="1" t="s">
        <v>5318</v>
      </c>
      <c r="B4484" s="1" t="s">
        <v>30</v>
      </c>
      <c r="C4484" s="1" t="s">
        <v>31</v>
      </c>
      <c r="D4484" s="2">
        <v>43600</v>
      </c>
      <c r="E4484" s="2">
        <v>43785</v>
      </c>
      <c r="F4484" s="2" t="str">
        <f>TEXT(Sales[[#This Row],[OrderDate]],"dd")</f>
        <v>16</v>
      </c>
      <c r="G4484" s="2">
        <v>43797</v>
      </c>
      <c r="H4484" s="2">
        <v>43807</v>
      </c>
      <c r="I4484" s="1" t="s">
        <v>32</v>
      </c>
      <c r="J4484">
        <v>9</v>
      </c>
      <c r="K4484" s="1" t="s">
        <v>214</v>
      </c>
      <c r="L4484">
        <v>40</v>
      </c>
      <c r="M4484" s="1" t="s">
        <v>189</v>
      </c>
      <c r="N4484">
        <v>47</v>
      </c>
      <c r="O4484" s="1" t="s">
        <v>254</v>
      </c>
      <c r="P4484">
        <v>2</v>
      </c>
      <c r="Q4484">
        <v>0.05</v>
      </c>
      <c r="R4484">
        <v>1742</v>
      </c>
      <c r="S4484">
        <v>1341.34</v>
      </c>
      <c r="T4484">
        <v>2682.68</v>
      </c>
      <c r="U4484">
        <v>3309.8</v>
      </c>
      <c r="V4484">
        <f>Sales[[#This Row],[Total Revenue]]-Sales[[#This Row],[Total Buying]]</f>
        <v>627.12000000000035</v>
      </c>
      <c r="W4484">
        <v>228</v>
      </c>
      <c r="X4484" s="1" t="s">
        <v>854</v>
      </c>
      <c r="Y4484" s="1" t="s">
        <v>855</v>
      </c>
      <c r="Z4484" s="1" t="s">
        <v>856</v>
      </c>
      <c r="AA4484" s="1" t="s">
        <v>857</v>
      </c>
      <c r="AB4484" s="1" t="s">
        <v>116</v>
      </c>
      <c r="AC4484" s="1" t="s">
        <v>857</v>
      </c>
      <c r="AD4484">
        <v>44092</v>
      </c>
      <c r="AE4484">
        <v>51012</v>
      </c>
    </row>
    <row r="4485" spans="1:31" x14ac:dyDescent="0.3">
      <c r="A4485" s="1" t="s">
        <v>5319</v>
      </c>
      <c r="B4485" s="1" t="s">
        <v>47</v>
      </c>
      <c r="C4485" s="1" t="s">
        <v>48</v>
      </c>
      <c r="D4485" s="2">
        <v>43700</v>
      </c>
      <c r="E4485" s="2">
        <v>43785</v>
      </c>
      <c r="F4485" s="2" t="str">
        <f>TEXT(Sales[[#This Row],[OrderDate]],"dd")</f>
        <v>16</v>
      </c>
      <c r="G4485" s="2">
        <v>43806</v>
      </c>
      <c r="H4485" s="2">
        <v>43814</v>
      </c>
      <c r="I4485" s="1" t="s">
        <v>32</v>
      </c>
      <c r="J4485">
        <v>13</v>
      </c>
      <c r="K4485" s="1" t="s">
        <v>88</v>
      </c>
      <c r="L4485">
        <v>18</v>
      </c>
      <c r="M4485" s="1" t="s">
        <v>334</v>
      </c>
      <c r="N4485">
        <v>29</v>
      </c>
      <c r="O4485" s="1" t="s">
        <v>360</v>
      </c>
      <c r="P4485">
        <v>2</v>
      </c>
      <c r="Q4485">
        <v>0.05</v>
      </c>
      <c r="R4485">
        <v>187.6</v>
      </c>
      <c r="S4485">
        <v>91.923999999999992</v>
      </c>
      <c r="T4485">
        <v>183.84799999999998</v>
      </c>
      <c r="U4485">
        <v>356.44</v>
      </c>
      <c r="V4485">
        <f>Sales[[#This Row],[Total Revenue]]-Sales[[#This Row],[Total Buying]]</f>
        <v>172.59200000000001</v>
      </c>
      <c r="W4485">
        <v>37</v>
      </c>
      <c r="X4485" s="1" t="s">
        <v>176</v>
      </c>
      <c r="Y4485" s="1" t="s">
        <v>177</v>
      </c>
      <c r="Z4485" s="1" t="s">
        <v>158</v>
      </c>
      <c r="AA4485" s="1" t="s">
        <v>159</v>
      </c>
      <c r="AB4485" s="1" t="s">
        <v>116</v>
      </c>
      <c r="AC4485" s="1" t="s">
        <v>159</v>
      </c>
      <c r="AD4485">
        <v>161914</v>
      </c>
      <c r="AE4485">
        <v>41531</v>
      </c>
    </row>
    <row r="4486" spans="1:31" x14ac:dyDescent="0.3">
      <c r="A4486" s="1" t="s">
        <v>5320</v>
      </c>
      <c r="B4486" s="1" t="s">
        <v>47</v>
      </c>
      <c r="C4486" s="1" t="s">
        <v>48</v>
      </c>
      <c r="D4486" s="2">
        <v>43700</v>
      </c>
      <c r="E4486" s="2">
        <v>43785</v>
      </c>
      <c r="F4486" s="2" t="str">
        <f>TEXT(Sales[[#This Row],[OrderDate]],"dd")</f>
        <v>16</v>
      </c>
      <c r="G4486" s="2">
        <v>43804</v>
      </c>
      <c r="H4486" s="2">
        <v>43814</v>
      </c>
      <c r="I4486" s="1" t="s">
        <v>32</v>
      </c>
      <c r="J4486">
        <v>15</v>
      </c>
      <c r="K4486" s="1" t="s">
        <v>134</v>
      </c>
      <c r="L4486">
        <v>8</v>
      </c>
      <c r="M4486" s="1" t="s">
        <v>98</v>
      </c>
      <c r="N4486">
        <v>43</v>
      </c>
      <c r="O4486" s="1" t="s">
        <v>580</v>
      </c>
      <c r="P4486">
        <v>3</v>
      </c>
      <c r="Q4486">
        <v>0.3</v>
      </c>
      <c r="R4486">
        <v>3966.4</v>
      </c>
      <c r="S4486">
        <v>2141.8560000000002</v>
      </c>
      <c r="T4486">
        <v>6425.5680000000011</v>
      </c>
      <c r="U4486">
        <v>8329.44</v>
      </c>
      <c r="V4486">
        <f>Sales[[#This Row],[Total Revenue]]-Sales[[#This Row],[Total Buying]]</f>
        <v>1903.8719999999994</v>
      </c>
      <c r="W4486">
        <v>30</v>
      </c>
      <c r="X4486" s="1" t="s">
        <v>319</v>
      </c>
      <c r="Y4486" s="1" t="s">
        <v>169</v>
      </c>
      <c r="Z4486" s="1" t="s">
        <v>158</v>
      </c>
      <c r="AA4486" s="1" t="s">
        <v>159</v>
      </c>
      <c r="AB4486" s="1" t="s">
        <v>116</v>
      </c>
      <c r="AC4486" s="1" t="s">
        <v>159</v>
      </c>
      <c r="AD4486">
        <v>32564</v>
      </c>
      <c r="AE4486">
        <v>45925</v>
      </c>
    </row>
    <row r="4487" spans="1:31" x14ac:dyDescent="0.3">
      <c r="A4487" s="1" t="s">
        <v>5321</v>
      </c>
      <c r="B4487" s="1" t="s">
        <v>47</v>
      </c>
      <c r="C4487" s="1" t="s">
        <v>62</v>
      </c>
      <c r="D4487" s="2">
        <v>43700</v>
      </c>
      <c r="E4487" s="2">
        <v>43786</v>
      </c>
      <c r="F4487" s="2" t="str">
        <f>TEXT(Sales[[#This Row],[OrderDate]],"dd")</f>
        <v>17</v>
      </c>
      <c r="G4487" s="2">
        <v>43790</v>
      </c>
      <c r="H4487" s="2">
        <v>43791</v>
      </c>
      <c r="I4487" s="1" t="s">
        <v>32</v>
      </c>
      <c r="J4487">
        <v>18</v>
      </c>
      <c r="K4487" s="1" t="s">
        <v>49</v>
      </c>
      <c r="L4487">
        <v>35</v>
      </c>
      <c r="M4487" s="1" t="s">
        <v>161</v>
      </c>
      <c r="N4487">
        <v>34</v>
      </c>
      <c r="O4487" s="1" t="s">
        <v>335</v>
      </c>
      <c r="P4487">
        <v>3</v>
      </c>
      <c r="Q4487">
        <v>0.2</v>
      </c>
      <c r="R4487">
        <v>1072</v>
      </c>
      <c r="S4487">
        <v>578.88</v>
      </c>
      <c r="T4487">
        <v>1736.6399999999999</v>
      </c>
      <c r="U4487">
        <v>2572.8000000000002</v>
      </c>
      <c r="V4487">
        <f>Sales[[#This Row],[Total Revenue]]-Sales[[#This Row],[Total Buying]]</f>
        <v>836.16000000000031</v>
      </c>
      <c r="W4487">
        <v>297</v>
      </c>
      <c r="X4487" s="1" t="s">
        <v>916</v>
      </c>
      <c r="Y4487" s="1" t="s">
        <v>917</v>
      </c>
      <c r="Z4487" s="1" t="s">
        <v>257</v>
      </c>
      <c r="AA4487" s="1" t="s">
        <v>258</v>
      </c>
      <c r="AB4487" s="1" t="s">
        <v>56</v>
      </c>
      <c r="AC4487" s="1" t="s">
        <v>258</v>
      </c>
      <c r="AD4487">
        <v>52450</v>
      </c>
      <c r="AE4487">
        <v>55546</v>
      </c>
    </row>
    <row r="4488" spans="1:31" x14ac:dyDescent="0.3">
      <c r="A4488" s="1" t="s">
        <v>5322</v>
      </c>
      <c r="B4488" s="1" t="s">
        <v>30</v>
      </c>
      <c r="C4488" s="1" t="s">
        <v>62</v>
      </c>
      <c r="D4488" s="2">
        <v>43700</v>
      </c>
      <c r="E4488" s="2">
        <v>43786</v>
      </c>
      <c r="F4488" s="2" t="str">
        <f>TEXT(Sales[[#This Row],[OrderDate]],"dd")</f>
        <v>17</v>
      </c>
      <c r="G4488" s="2">
        <v>43789</v>
      </c>
      <c r="H4488" s="2">
        <v>43792</v>
      </c>
      <c r="I4488" s="1" t="s">
        <v>32</v>
      </c>
      <c r="J4488">
        <v>9</v>
      </c>
      <c r="K4488" s="1" t="s">
        <v>214</v>
      </c>
      <c r="L4488">
        <v>49</v>
      </c>
      <c r="M4488" s="1" t="s">
        <v>74</v>
      </c>
      <c r="N4488">
        <v>32</v>
      </c>
      <c r="O4488" s="1" t="s">
        <v>107</v>
      </c>
      <c r="P4488">
        <v>4</v>
      </c>
      <c r="Q4488">
        <v>0.15</v>
      </c>
      <c r="R4488">
        <v>877.7</v>
      </c>
      <c r="S4488">
        <v>675.82900000000006</v>
      </c>
      <c r="T4488">
        <v>2703.3160000000003</v>
      </c>
      <c r="U4488">
        <v>2984.1800000000003</v>
      </c>
      <c r="V4488">
        <f>Sales[[#This Row],[Total Revenue]]-Sales[[#This Row],[Total Buying]]</f>
        <v>280.86400000000003</v>
      </c>
      <c r="W4488">
        <v>300</v>
      </c>
      <c r="X4488" s="1" t="s">
        <v>1918</v>
      </c>
      <c r="Y4488" s="1" t="s">
        <v>1919</v>
      </c>
      <c r="Z4488" s="1" t="s">
        <v>1920</v>
      </c>
      <c r="AA4488" s="1" t="s">
        <v>1921</v>
      </c>
      <c r="AB4488" s="1" t="s">
        <v>147</v>
      </c>
      <c r="AC4488" s="1" t="s">
        <v>1921</v>
      </c>
      <c r="AD4488">
        <v>65538</v>
      </c>
      <c r="AE4488">
        <v>52494</v>
      </c>
    </row>
    <row r="4489" spans="1:31" x14ac:dyDescent="0.3">
      <c r="A4489" s="1" t="s">
        <v>5323</v>
      </c>
      <c r="B4489" s="1" t="s">
        <v>30</v>
      </c>
      <c r="C4489" s="1" t="s">
        <v>31</v>
      </c>
      <c r="D4489" s="2">
        <v>43700</v>
      </c>
      <c r="E4489" s="2">
        <v>43786</v>
      </c>
      <c r="F4489" s="2" t="str">
        <f>TEXT(Sales[[#This Row],[OrderDate]],"dd")</f>
        <v>17</v>
      </c>
      <c r="G4489" s="2">
        <v>43808</v>
      </c>
      <c r="H4489" s="2">
        <v>43812</v>
      </c>
      <c r="I4489" s="1" t="s">
        <v>32</v>
      </c>
      <c r="J4489">
        <v>11</v>
      </c>
      <c r="K4489" s="1" t="s">
        <v>125</v>
      </c>
      <c r="L4489">
        <v>16</v>
      </c>
      <c r="M4489" s="1" t="s">
        <v>155</v>
      </c>
      <c r="N4489">
        <v>10</v>
      </c>
      <c r="O4489" s="1" t="s">
        <v>162</v>
      </c>
      <c r="P4489">
        <v>5</v>
      </c>
      <c r="Q4489">
        <v>0.05</v>
      </c>
      <c r="R4489">
        <v>5701.7</v>
      </c>
      <c r="S4489">
        <v>3763.1219999999998</v>
      </c>
      <c r="T4489">
        <v>18815.61</v>
      </c>
      <c r="U4489">
        <v>27083.074999999997</v>
      </c>
      <c r="V4489">
        <f>Sales[[#This Row],[Total Revenue]]-Sales[[#This Row],[Total Buying]]</f>
        <v>8267.4649999999965</v>
      </c>
      <c r="W4489">
        <v>243</v>
      </c>
      <c r="X4489" s="1" t="s">
        <v>1270</v>
      </c>
      <c r="Y4489" s="1" t="s">
        <v>1271</v>
      </c>
      <c r="Z4489" s="1" t="s">
        <v>732</v>
      </c>
      <c r="AA4489" s="1" t="s">
        <v>733</v>
      </c>
      <c r="AB4489" s="1" t="s">
        <v>40</v>
      </c>
      <c r="AC4489" s="1" t="s">
        <v>733</v>
      </c>
      <c r="AD4489">
        <v>39433</v>
      </c>
      <c r="AE4489">
        <v>43568</v>
      </c>
    </row>
    <row r="4490" spans="1:31" x14ac:dyDescent="0.3">
      <c r="A4490" s="1" t="s">
        <v>5324</v>
      </c>
      <c r="B4490" s="1" t="s">
        <v>30</v>
      </c>
      <c r="C4490" s="1" t="s">
        <v>424</v>
      </c>
      <c r="D4490" s="2">
        <v>43600</v>
      </c>
      <c r="E4490" s="2">
        <v>43786</v>
      </c>
      <c r="F4490" s="2" t="str">
        <f>TEXT(Sales[[#This Row],[OrderDate]],"dd")</f>
        <v>17</v>
      </c>
      <c r="G4490" s="2">
        <v>43811</v>
      </c>
      <c r="H4490" s="2">
        <v>43813</v>
      </c>
      <c r="I4490" s="1" t="s">
        <v>32</v>
      </c>
      <c r="J4490">
        <v>5</v>
      </c>
      <c r="K4490" s="1" t="s">
        <v>182</v>
      </c>
      <c r="L4490">
        <v>49</v>
      </c>
      <c r="M4490" s="1" t="s">
        <v>74</v>
      </c>
      <c r="N4490">
        <v>19</v>
      </c>
      <c r="O4490" s="1" t="s">
        <v>726</v>
      </c>
      <c r="P4490">
        <v>7</v>
      </c>
      <c r="Q4490">
        <v>0.05</v>
      </c>
      <c r="R4490">
        <v>1708.5</v>
      </c>
      <c r="S4490">
        <v>973.84499999999991</v>
      </c>
      <c r="T4490">
        <v>6816.9149999999991</v>
      </c>
      <c r="U4490">
        <v>11361.525</v>
      </c>
      <c r="V4490">
        <f>Sales[[#This Row],[Total Revenue]]-Sales[[#This Row],[Total Buying]]</f>
        <v>4544.6100000000006</v>
      </c>
      <c r="W4490">
        <v>74</v>
      </c>
      <c r="X4490" s="1" t="s">
        <v>1833</v>
      </c>
      <c r="Y4490" s="1" t="s">
        <v>294</v>
      </c>
      <c r="Z4490" s="1" t="s">
        <v>158</v>
      </c>
      <c r="AA4490" s="1" t="s">
        <v>159</v>
      </c>
      <c r="AB4490" s="1" t="s">
        <v>116</v>
      </c>
      <c r="AC4490" s="1" t="s">
        <v>159</v>
      </c>
      <c r="AD4490">
        <v>74757</v>
      </c>
      <c r="AE4490">
        <v>52253</v>
      </c>
    </row>
    <row r="4491" spans="1:31" x14ac:dyDescent="0.3">
      <c r="A4491" s="1" t="s">
        <v>5325</v>
      </c>
      <c r="B4491" s="1" t="s">
        <v>47</v>
      </c>
      <c r="C4491" s="1" t="s">
        <v>77</v>
      </c>
      <c r="D4491" s="2">
        <v>43700</v>
      </c>
      <c r="E4491" s="2">
        <v>43786</v>
      </c>
      <c r="F4491" s="2" t="str">
        <f>TEXT(Sales[[#This Row],[OrderDate]],"dd")</f>
        <v>17</v>
      </c>
      <c r="G4491" s="2">
        <v>43805</v>
      </c>
      <c r="H4491" s="2">
        <v>43809</v>
      </c>
      <c r="I4491" s="1" t="s">
        <v>32</v>
      </c>
      <c r="J4491">
        <v>18</v>
      </c>
      <c r="K4491" s="1" t="s">
        <v>49</v>
      </c>
      <c r="L4491">
        <v>20</v>
      </c>
      <c r="M4491" s="1" t="s">
        <v>59</v>
      </c>
      <c r="N4491">
        <v>33</v>
      </c>
      <c r="O4491" s="1" t="s">
        <v>75</v>
      </c>
      <c r="P4491">
        <v>3</v>
      </c>
      <c r="Q4491">
        <v>0.05</v>
      </c>
      <c r="R4491">
        <v>871</v>
      </c>
      <c r="S4491">
        <v>688.09</v>
      </c>
      <c r="T4491">
        <v>2064.27</v>
      </c>
      <c r="U4491">
        <v>2482.3500000000004</v>
      </c>
      <c r="V4491">
        <f>Sales[[#This Row],[Total Revenue]]-Sales[[#This Row],[Total Buying]]</f>
        <v>418.08000000000038</v>
      </c>
      <c r="W4491">
        <v>107</v>
      </c>
      <c r="X4491" s="1" t="s">
        <v>80</v>
      </c>
      <c r="Y4491" s="1" t="s">
        <v>81</v>
      </c>
      <c r="Z4491" s="1" t="s">
        <v>82</v>
      </c>
      <c r="AA4491" s="1" t="s">
        <v>83</v>
      </c>
      <c r="AB4491" s="1" t="s">
        <v>40</v>
      </c>
      <c r="AC4491" s="1" t="s">
        <v>83</v>
      </c>
      <c r="AD4491">
        <v>49771</v>
      </c>
      <c r="AE4491">
        <v>37192</v>
      </c>
    </row>
    <row r="4492" spans="1:31" x14ac:dyDescent="0.3">
      <c r="A4492" s="1" t="s">
        <v>5326</v>
      </c>
      <c r="B4492" s="1" t="s">
        <v>100</v>
      </c>
      <c r="C4492" s="1" t="s">
        <v>48</v>
      </c>
      <c r="D4492" s="2">
        <v>43700</v>
      </c>
      <c r="E4492" s="2">
        <v>43786</v>
      </c>
      <c r="F4492" s="2" t="str">
        <f>TEXT(Sales[[#This Row],[OrderDate]],"dd")</f>
        <v>17</v>
      </c>
      <c r="G4492" s="2">
        <v>43788</v>
      </c>
      <c r="H4492" s="2">
        <v>43793</v>
      </c>
      <c r="I4492" s="1" t="s">
        <v>32</v>
      </c>
      <c r="J4492">
        <v>27</v>
      </c>
      <c r="K4492" s="1" t="s">
        <v>179</v>
      </c>
      <c r="L4492">
        <v>33</v>
      </c>
      <c r="M4492" s="1" t="s">
        <v>262</v>
      </c>
      <c r="N4492">
        <v>29</v>
      </c>
      <c r="O4492" s="1" t="s">
        <v>360</v>
      </c>
      <c r="P4492">
        <v>4</v>
      </c>
      <c r="Q4492">
        <v>7.4999999999999997E-2</v>
      </c>
      <c r="R4492">
        <v>6030</v>
      </c>
      <c r="S4492">
        <v>2894.4</v>
      </c>
      <c r="T4492">
        <v>11577.6</v>
      </c>
      <c r="U4492">
        <v>22311</v>
      </c>
      <c r="V4492">
        <f>Sales[[#This Row],[Total Revenue]]-Sales[[#This Row],[Total Buying]]</f>
        <v>10733.4</v>
      </c>
      <c r="W4492">
        <v>28</v>
      </c>
      <c r="X4492" s="1" t="s">
        <v>301</v>
      </c>
      <c r="Y4492" s="1" t="s">
        <v>191</v>
      </c>
      <c r="Z4492" s="1" t="s">
        <v>158</v>
      </c>
      <c r="AA4492" s="1" t="s">
        <v>159</v>
      </c>
      <c r="AB4492" s="1" t="s">
        <v>116</v>
      </c>
      <c r="AC4492" s="1" t="s">
        <v>159</v>
      </c>
      <c r="AD4492">
        <v>32738</v>
      </c>
      <c r="AE4492">
        <v>62897</v>
      </c>
    </row>
    <row r="4493" spans="1:31" x14ac:dyDescent="0.3">
      <c r="A4493" s="1" t="s">
        <v>5327</v>
      </c>
      <c r="B4493" s="1" t="s">
        <v>30</v>
      </c>
      <c r="C4493" s="1" t="s">
        <v>48</v>
      </c>
      <c r="D4493" s="2">
        <v>43700</v>
      </c>
      <c r="E4493" s="2">
        <v>43786</v>
      </c>
      <c r="F4493" s="2" t="str">
        <f>TEXT(Sales[[#This Row],[OrderDate]],"dd")</f>
        <v>17</v>
      </c>
      <c r="G4493" s="2">
        <v>43812</v>
      </c>
      <c r="H4493" s="2">
        <v>43822</v>
      </c>
      <c r="I4493" s="1" t="s">
        <v>32</v>
      </c>
      <c r="J4493">
        <v>1</v>
      </c>
      <c r="K4493" s="1" t="s">
        <v>78</v>
      </c>
      <c r="L4493">
        <v>17</v>
      </c>
      <c r="M4493" s="1" t="s">
        <v>278</v>
      </c>
      <c r="N4493">
        <v>11</v>
      </c>
      <c r="O4493" s="1" t="s">
        <v>126</v>
      </c>
      <c r="P4493">
        <v>5</v>
      </c>
      <c r="Q4493">
        <v>7.4999999999999997E-2</v>
      </c>
      <c r="R4493">
        <v>5406.9000000000005</v>
      </c>
      <c r="S4493">
        <v>3676.6920000000005</v>
      </c>
      <c r="T4493">
        <v>18383.460000000003</v>
      </c>
      <c r="U4493">
        <v>25006.912500000002</v>
      </c>
      <c r="V4493">
        <f>Sales[[#This Row],[Total Revenue]]-Sales[[#This Row],[Total Buying]]</f>
        <v>6623.4524999999994</v>
      </c>
      <c r="W4493">
        <v>1</v>
      </c>
      <c r="X4493" s="1" t="s">
        <v>52</v>
      </c>
      <c r="Y4493" s="1" t="s">
        <v>53</v>
      </c>
      <c r="Z4493" s="1" t="s">
        <v>54</v>
      </c>
      <c r="AA4493" s="1" t="s">
        <v>55</v>
      </c>
      <c r="AB4493" s="1" t="s">
        <v>56</v>
      </c>
      <c r="AC4493" s="1" t="s">
        <v>55</v>
      </c>
      <c r="AD4493">
        <v>89972</v>
      </c>
      <c r="AE4493">
        <v>31061</v>
      </c>
    </row>
    <row r="4494" spans="1:31" x14ac:dyDescent="0.3">
      <c r="A4494" s="1" t="s">
        <v>5328</v>
      </c>
      <c r="B4494" s="1" t="s">
        <v>30</v>
      </c>
      <c r="C4494" s="1" t="s">
        <v>48</v>
      </c>
      <c r="D4494" s="2">
        <v>43700</v>
      </c>
      <c r="E4494" s="2">
        <v>43786</v>
      </c>
      <c r="F4494" s="2" t="str">
        <f>TEXT(Sales[[#This Row],[OrderDate]],"dd")</f>
        <v>17</v>
      </c>
      <c r="G4494" s="2">
        <v>43805</v>
      </c>
      <c r="H4494" s="2">
        <v>43806</v>
      </c>
      <c r="I4494" s="1" t="s">
        <v>32</v>
      </c>
      <c r="J4494">
        <v>3</v>
      </c>
      <c r="K4494" s="1" t="s">
        <v>154</v>
      </c>
      <c r="L4494">
        <v>6</v>
      </c>
      <c r="M4494" s="1" t="s">
        <v>329</v>
      </c>
      <c r="N4494">
        <v>8</v>
      </c>
      <c r="O4494" s="1" t="s">
        <v>172</v>
      </c>
      <c r="P4494">
        <v>5</v>
      </c>
      <c r="Q4494">
        <v>0.1</v>
      </c>
      <c r="R4494">
        <v>783.9</v>
      </c>
      <c r="S4494">
        <v>352.755</v>
      </c>
      <c r="T4494">
        <v>1763.7750000000001</v>
      </c>
      <c r="U4494">
        <v>3527.55</v>
      </c>
      <c r="V4494">
        <f>Sales[[#This Row],[Total Revenue]]-Sales[[#This Row],[Total Buying]]</f>
        <v>1763.7750000000001</v>
      </c>
      <c r="W4494">
        <v>22</v>
      </c>
      <c r="X4494" s="1" t="s">
        <v>1234</v>
      </c>
      <c r="Y4494" s="1" t="s">
        <v>169</v>
      </c>
      <c r="Z4494" s="1" t="s">
        <v>158</v>
      </c>
      <c r="AA4494" s="1" t="s">
        <v>159</v>
      </c>
      <c r="AB4494" s="1" t="s">
        <v>116</v>
      </c>
      <c r="AC4494" s="1" t="s">
        <v>159</v>
      </c>
      <c r="AD4494">
        <v>78066</v>
      </c>
      <c r="AE4494">
        <v>65185</v>
      </c>
    </row>
    <row r="4495" spans="1:31" x14ac:dyDescent="0.3">
      <c r="A4495" s="1" t="s">
        <v>5329</v>
      </c>
      <c r="B4495" s="1" t="s">
        <v>47</v>
      </c>
      <c r="C4495" s="1" t="s">
        <v>77</v>
      </c>
      <c r="D4495" s="2">
        <v>43700</v>
      </c>
      <c r="E4495" s="2">
        <v>43786</v>
      </c>
      <c r="F4495" s="2" t="str">
        <f>TEXT(Sales[[#This Row],[OrderDate]],"dd")</f>
        <v>17</v>
      </c>
      <c r="G4495" s="2">
        <v>43802</v>
      </c>
      <c r="H4495" s="2">
        <v>43803</v>
      </c>
      <c r="I4495" s="1" t="s">
        <v>32</v>
      </c>
      <c r="J4495">
        <v>19</v>
      </c>
      <c r="K4495" s="1" t="s">
        <v>97</v>
      </c>
      <c r="L4495">
        <v>36</v>
      </c>
      <c r="M4495" s="1" t="s">
        <v>287</v>
      </c>
      <c r="N4495">
        <v>10</v>
      </c>
      <c r="O4495" s="1" t="s">
        <v>162</v>
      </c>
      <c r="P4495">
        <v>2</v>
      </c>
      <c r="Q4495">
        <v>0.15</v>
      </c>
      <c r="R4495">
        <v>268</v>
      </c>
      <c r="S4495">
        <v>147.4</v>
      </c>
      <c r="T4495">
        <v>294.8</v>
      </c>
      <c r="U4495">
        <v>455.6</v>
      </c>
      <c r="V4495">
        <f>Sales[[#This Row],[Total Revenue]]-Sales[[#This Row],[Total Buying]]</f>
        <v>160.80000000000001</v>
      </c>
      <c r="W4495">
        <v>117</v>
      </c>
      <c r="X4495" s="1" t="s">
        <v>1400</v>
      </c>
      <c r="Y4495" s="1" t="s">
        <v>711</v>
      </c>
      <c r="Z4495" s="1" t="s">
        <v>306</v>
      </c>
      <c r="AA4495" s="1" t="s">
        <v>307</v>
      </c>
      <c r="AB4495" s="1" t="s">
        <v>56</v>
      </c>
      <c r="AC4495" s="1" t="s">
        <v>307</v>
      </c>
      <c r="AD4495">
        <v>40571</v>
      </c>
      <c r="AE4495">
        <v>66430</v>
      </c>
    </row>
    <row r="4496" spans="1:31" x14ac:dyDescent="0.3">
      <c r="A4496" s="1" t="s">
        <v>5330</v>
      </c>
      <c r="B4496" s="1" t="s">
        <v>47</v>
      </c>
      <c r="C4496" s="1" t="s">
        <v>77</v>
      </c>
      <c r="D4496" s="2">
        <v>43700</v>
      </c>
      <c r="E4496" s="2">
        <v>43786</v>
      </c>
      <c r="F4496" s="2" t="str">
        <f>TEXT(Sales[[#This Row],[OrderDate]],"dd")</f>
        <v>17</v>
      </c>
      <c r="G4496" s="2">
        <v>43798</v>
      </c>
      <c r="H4496" s="2">
        <v>43805</v>
      </c>
      <c r="I4496" s="1" t="s">
        <v>32</v>
      </c>
      <c r="J4496">
        <v>14</v>
      </c>
      <c r="K4496" s="1" t="s">
        <v>222</v>
      </c>
      <c r="L4496">
        <v>42</v>
      </c>
      <c r="M4496" s="1" t="s">
        <v>363</v>
      </c>
      <c r="N4496">
        <v>45</v>
      </c>
      <c r="O4496" s="1" t="s">
        <v>109</v>
      </c>
      <c r="P4496">
        <v>8</v>
      </c>
      <c r="Q4496">
        <v>7.4999999999999997E-2</v>
      </c>
      <c r="R4496">
        <v>1936.3</v>
      </c>
      <c r="S4496">
        <v>793.88299999999992</v>
      </c>
      <c r="T4496">
        <v>6351.0639999999994</v>
      </c>
      <c r="U4496">
        <v>14328.619999999999</v>
      </c>
      <c r="V4496">
        <f>Sales[[#This Row],[Total Revenue]]-Sales[[#This Row],[Total Buying]]</f>
        <v>7977.5559999999996</v>
      </c>
      <c r="W4496">
        <v>163</v>
      </c>
      <c r="X4496" s="1" t="s">
        <v>791</v>
      </c>
      <c r="Y4496" s="1" t="s">
        <v>532</v>
      </c>
      <c r="Z4496" s="1" t="s">
        <v>196</v>
      </c>
      <c r="AA4496" s="1" t="s">
        <v>197</v>
      </c>
      <c r="AB4496" s="1" t="s">
        <v>147</v>
      </c>
      <c r="AC4496" s="1" t="s">
        <v>197</v>
      </c>
      <c r="AD4496">
        <v>39769</v>
      </c>
      <c r="AE4496">
        <v>66065</v>
      </c>
    </row>
    <row r="4497" spans="1:31" x14ac:dyDescent="0.3">
      <c r="A4497" s="1" t="s">
        <v>5331</v>
      </c>
      <c r="B4497" s="1" t="s">
        <v>47</v>
      </c>
      <c r="C4497" s="1" t="s">
        <v>62</v>
      </c>
      <c r="D4497" s="2">
        <v>43700</v>
      </c>
      <c r="E4497" s="2">
        <v>43787</v>
      </c>
      <c r="F4497" s="2" t="str">
        <f>TEXT(Sales[[#This Row],[OrderDate]],"dd")</f>
        <v>18</v>
      </c>
      <c r="G4497" s="2">
        <v>43803</v>
      </c>
      <c r="H4497" s="2">
        <v>43812</v>
      </c>
      <c r="I4497" s="1" t="s">
        <v>32</v>
      </c>
      <c r="J4497">
        <v>12</v>
      </c>
      <c r="K4497" s="1" t="s">
        <v>208</v>
      </c>
      <c r="L4497">
        <v>32</v>
      </c>
      <c r="M4497" s="1" t="s">
        <v>303</v>
      </c>
      <c r="N4497">
        <v>33</v>
      </c>
      <c r="O4497" s="1" t="s">
        <v>75</v>
      </c>
      <c r="P4497">
        <v>2</v>
      </c>
      <c r="Q4497">
        <v>0.15</v>
      </c>
      <c r="R4497">
        <v>1078.7</v>
      </c>
      <c r="S4497">
        <v>690.36800000000005</v>
      </c>
      <c r="T4497">
        <v>1380.7360000000001</v>
      </c>
      <c r="U4497">
        <v>1833.79</v>
      </c>
      <c r="V4497">
        <f>Sales[[#This Row],[Total Revenue]]-Sales[[#This Row],[Total Buying]]</f>
        <v>453.05399999999986</v>
      </c>
      <c r="W4497">
        <v>297</v>
      </c>
      <c r="X4497" s="1" t="s">
        <v>916</v>
      </c>
      <c r="Y4497" s="1" t="s">
        <v>917</v>
      </c>
      <c r="Z4497" s="1" t="s">
        <v>257</v>
      </c>
      <c r="AA4497" s="1" t="s">
        <v>258</v>
      </c>
      <c r="AB4497" s="1" t="s">
        <v>56</v>
      </c>
      <c r="AC4497" s="1" t="s">
        <v>258</v>
      </c>
      <c r="AD4497">
        <v>52450</v>
      </c>
      <c r="AE4497">
        <v>55546</v>
      </c>
    </row>
    <row r="4498" spans="1:31" x14ac:dyDescent="0.3">
      <c r="A4498" s="1" t="s">
        <v>5332</v>
      </c>
      <c r="B4498" s="1" t="s">
        <v>42</v>
      </c>
      <c r="C4498" s="1" t="s">
        <v>424</v>
      </c>
      <c r="D4498" s="2">
        <v>43700</v>
      </c>
      <c r="E4498" s="2">
        <v>43787</v>
      </c>
      <c r="F4498" s="2" t="str">
        <f>TEXT(Sales[[#This Row],[OrderDate]],"dd")</f>
        <v>18</v>
      </c>
      <c r="G4498" s="2">
        <v>43814</v>
      </c>
      <c r="H4498" s="2">
        <v>43817</v>
      </c>
      <c r="I4498" s="1" t="s">
        <v>32</v>
      </c>
      <c r="J4498">
        <v>23</v>
      </c>
      <c r="K4498" s="1" t="s">
        <v>171</v>
      </c>
      <c r="L4498">
        <v>47</v>
      </c>
      <c r="M4498" s="1" t="s">
        <v>267</v>
      </c>
      <c r="N4498">
        <v>22</v>
      </c>
      <c r="O4498" s="1" t="s">
        <v>128</v>
      </c>
      <c r="P4498">
        <v>6</v>
      </c>
      <c r="Q4498">
        <v>7.4999999999999997E-2</v>
      </c>
      <c r="R4498">
        <v>3785.5</v>
      </c>
      <c r="S4498">
        <v>1968.46</v>
      </c>
      <c r="T4498">
        <v>11810.76</v>
      </c>
      <c r="U4498">
        <v>21009.525000000001</v>
      </c>
      <c r="V4498">
        <f>Sales[[#This Row],[Total Revenue]]-Sales[[#This Row],[Total Buying]]</f>
        <v>9198.7650000000012</v>
      </c>
      <c r="W4498">
        <v>64</v>
      </c>
      <c r="X4498" s="1" t="s">
        <v>507</v>
      </c>
      <c r="Y4498" s="1" t="s">
        <v>285</v>
      </c>
      <c r="Z4498" s="1" t="s">
        <v>158</v>
      </c>
      <c r="AA4498" s="1" t="s">
        <v>159</v>
      </c>
      <c r="AB4498" s="1" t="s">
        <v>116</v>
      </c>
      <c r="AC4498" s="1" t="s">
        <v>159</v>
      </c>
      <c r="AD4498">
        <v>91267</v>
      </c>
      <c r="AE4498">
        <v>57196</v>
      </c>
    </row>
    <row r="4499" spans="1:31" x14ac:dyDescent="0.3">
      <c r="A4499" s="1" t="s">
        <v>5333</v>
      </c>
      <c r="B4499" s="1" t="s">
        <v>42</v>
      </c>
      <c r="C4499" s="1" t="s">
        <v>31</v>
      </c>
      <c r="D4499" s="2">
        <v>43700</v>
      </c>
      <c r="E4499" s="2">
        <v>43787</v>
      </c>
      <c r="F4499" s="2" t="str">
        <f>TEXT(Sales[[#This Row],[OrderDate]],"dd")</f>
        <v>18</v>
      </c>
      <c r="G4499" s="2">
        <v>43789</v>
      </c>
      <c r="H4499" s="2">
        <v>43797</v>
      </c>
      <c r="I4499" s="1" t="s">
        <v>32</v>
      </c>
      <c r="J4499">
        <v>24</v>
      </c>
      <c r="K4499" s="1" t="s">
        <v>58</v>
      </c>
      <c r="L4499">
        <v>14</v>
      </c>
      <c r="M4499" s="1" t="s">
        <v>122</v>
      </c>
      <c r="N4499">
        <v>21</v>
      </c>
      <c r="O4499" s="1" t="s">
        <v>131</v>
      </c>
      <c r="P4499">
        <v>6</v>
      </c>
      <c r="Q4499">
        <v>7.4999999999999997E-2</v>
      </c>
      <c r="R4499">
        <v>2599.6</v>
      </c>
      <c r="S4499">
        <v>1637.748</v>
      </c>
      <c r="T4499">
        <v>9826.4880000000012</v>
      </c>
      <c r="U4499">
        <v>14427.78</v>
      </c>
      <c r="V4499">
        <f>Sales[[#This Row],[Total Revenue]]-Sales[[#This Row],[Total Buying]]</f>
        <v>4601.2919999999995</v>
      </c>
      <c r="W4499">
        <v>236</v>
      </c>
      <c r="X4499" s="1" t="s">
        <v>922</v>
      </c>
      <c r="Y4499" s="1" t="s">
        <v>923</v>
      </c>
      <c r="Z4499" s="1" t="s">
        <v>316</v>
      </c>
      <c r="AA4499" s="1" t="s">
        <v>317</v>
      </c>
      <c r="AB4499" s="1" t="s">
        <v>56</v>
      </c>
      <c r="AC4499" s="1" t="s">
        <v>317</v>
      </c>
      <c r="AD4499">
        <v>48425</v>
      </c>
      <c r="AE4499">
        <v>42128</v>
      </c>
    </row>
    <row r="4500" spans="1:31" x14ac:dyDescent="0.3">
      <c r="A4500" s="1" t="s">
        <v>5334</v>
      </c>
      <c r="B4500" s="1" t="s">
        <v>30</v>
      </c>
      <c r="C4500" s="1" t="s">
        <v>62</v>
      </c>
      <c r="D4500" s="2">
        <v>43700</v>
      </c>
      <c r="E4500" s="2">
        <v>43787</v>
      </c>
      <c r="F4500" s="2" t="str">
        <f>TEXT(Sales[[#This Row],[OrderDate]],"dd")</f>
        <v>18</v>
      </c>
      <c r="G4500" s="2">
        <v>43799</v>
      </c>
      <c r="H4500" s="2">
        <v>43801</v>
      </c>
      <c r="I4500" s="1" t="s">
        <v>32</v>
      </c>
      <c r="J4500">
        <v>4</v>
      </c>
      <c r="K4500" s="1" t="s">
        <v>70</v>
      </c>
      <c r="L4500">
        <v>12</v>
      </c>
      <c r="M4500" s="1" t="s">
        <v>380</v>
      </c>
      <c r="N4500">
        <v>3</v>
      </c>
      <c r="O4500" s="1" t="s">
        <v>167</v>
      </c>
      <c r="P4500">
        <v>2</v>
      </c>
      <c r="Q4500">
        <v>0.2</v>
      </c>
      <c r="R4500">
        <v>2003.3</v>
      </c>
      <c r="S4500">
        <v>1522.508</v>
      </c>
      <c r="T4500">
        <v>3045.0160000000001</v>
      </c>
      <c r="U4500">
        <v>3205.2799999999997</v>
      </c>
      <c r="V4500">
        <f>Sales[[#This Row],[Total Revenue]]-Sales[[#This Row],[Total Buying]]</f>
        <v>160.26399999999967</v>
      </c>
      <c r="W4500">
        <v>262</v>
      </c>
      <c r="X4500" s="1" t="s">
        <v>494</v>
      </c>
      <c r="Y4500" s="1" t="s">
        <v>495</v>
      </c>
      <c r="Z4500" s="1" t="s">
        <v>38</v>
      </c>
      <c r="AA4500" s="1" t="s">
        <v>39</v>
      </c>
      <c r="AB4500" s="1" t="s">
        <v>40</v>
      </c>
      <c r="AC4500" s="1" t="s">
        <v>39</v>
      </c>
      <c r="AD4500">
        <v>110549</v>
      </c>
      <c r="AE4500">
        <v>31918</v>
      </c>
    </row>
    <row r="4501" spans="1:31" x14ac:dyDescent="0.3">
      <c r="A4501" s="1" t="s">
        <v>5335</v>
      </c>
      <c r="B4501" s="1" t="s">
        <v>30</v>
      </c>
      <c r="C4501" s="1" t="s">
        <v>77</v>
      </c>
      <c r="D4501" s="2">
        <v>43700</v>
      </c>
      <c r="E4501" s="2">
        <v>43787</v>
      </c>
      <c r="F4501" s="2" t="str">
        <f>TEXT(Sales[[#This Row],[OrderDate]],"dd")</f>
        <v>18</v>
      </c>
      <c r="G4501" s="2">
        <v>43805</v>
      </c>
      <c r="H4501" s="2">
        <v>43812</v>
      </c>
      <c r="I4501" s="1" t="s">
        <v>32</v>
      </c>
      <c r="J4501">
        <v>10</v>
      </c>
      <c r="K4501" s="1" t="s">
        <v>121</v>
      </c>
      <c r="L4501">
        <v>18</v>
      </c>
      <c r="M4501" s="1" t="s">
        <v>334</v>
      </c>
      <c r="N4501">
        <v>10</v>
      </c>
      <c r="O4501" s="1" t="s">
        <v>162</v>
      </c>
      <c r="P4501">
        <v>1</v>
      </c>
      <c r="Q4501">
        <v>0.05</v>
      </c>
      <c r="R4501">
        <v>3979.8</v>
      </c>
      <c r="S4501">
        <v>2666.4660000000003</v>
      </c>
      <c r="T4501">
        <v>2666.4660000000003</v>
      </c>
      <c r="U4501">
        <v>3780.8100000000004</v>
      </c>
      <c r="V4501">
        <f>Sales[[#This Row],[Total Revenue]]-Sales[[#This Row],[Total Buying]]</f>
        <v>1114.3440000000001</v>
      </c>
      <c r="W4501">
        <v>185</v>
      </c>
      <c r="X4501" s="1" t="s">
        <v>621</v>
      </c>
      <c r="Y4501" s="1" t="s">
        <v>622</v>
      </c>
      <c r="Z4501" s="1" t="s">
        <v>369</v>
      </c>
      <c r="AA4501" s="1" t="s">
        <v>370</v>
      </c>
      <c r="AB4501" s="1" t="s">
        <v>147</v>
      </c>
      <c r="AC4501" s="1" t="s">
        <v>370</v>
      </c>
      <c r="AD4501">
        <v>316037</v>
      </c>
      <c r="AE4501">
        <v>51682</v>
      </c>
    </row>
    <row r="4502" spans="1:31" x14ac:dyDescent="0.3">
      <c r="A4502" s="1" t="s">
        <v>5336</v>
      </c>
      <c r="B4502" s="1" t="s">
        <v>30</v>
      </c>
      <c r="C4502" s="1" t="s">
        <v>62</v>
      </c>
      <c r="D4502" s="2">
        <v>43700</v>
      </c>
      <c r="E4502" s="2">
        <v>43787</v>
      </c>
      <c r="F4502" s="2" t="str">
        <f>TEXT(Sales[[#This Row],[OrderDate]],"dd")</f>
        <v>18</v>
      </c>
      <c r="G4502" s="2">
        <v>43804</v>
      </c>
      <c r="H4502" s="2">
        <v>43809</v>
      </c>
      <c r="I4502" s="1" t="s">
        <v>32</v>
      </c>
      <c r="J4502">
        <v>2</v>
      </c>
      <c r="K4502" s="1" t="s">
        <v>142</v>
      </c>
      <c r="L4502">
        <v>7</v>
      </c>
      <c r="M4502" s="1" t="s">
        <v>271</v>
      </c>
      <c r="N4502">
        <v>40</v>
      </c>
      <c r="O4502" s="1" t="s">
        <v>199</v>
      </c>
      <c r="P4502">
        <v>5</v>
      </c>
      <c r="Q4502">
        <v>0.15</v>
      </c>
      <c r="R4502">
        <v>1125.6000000000001</v>
      </c>
      <c r="S4502">
        <v>574.05600000000004</v>
      </c>
      <c r="T4502">
        <v>2870.28</v>
      </c>
      <c r="U4502">
        <v>4783.8</v>
      </c>
      <c r="V4502">
        <f>Sales[[#This Row],[Total Revenue]]-Sales[[#This Row],[Total Buying]]</f>
        <v>1913.52</v>
      </c>
      <c r="W4502">
        <v>302</v>
      </c>
      <c r="X4502" s="1" t="s">
        <v>1084</v>
      </c>
      <c r="Y4502" s="1" t="s">
        <v>144</v>
      </c>
      <c r="Z4502" s="1" t="s">
        <v>432</v>
      </c>
      <c r="AA4502" s="1" t="s">
        <v>433</v>
      </c>
      <c r="AB4502" s="1" t="s">
        <v>56</v>
      </c>
      <c r="AC4502" s="1" t="s">
        <v>433</v>
      </c>
      <c r="AD4502">
        <v>51776</v>
      </c>
      <c r="AE4502">
        <v>46947</v>
      </c>
    </row>
    <row r="4503" spans="1:31" x14ac:dyDescent="0.3">
      <c r="A4503" s="1" t="s">
        <v>5337</v>
      </c>
      <c r="B4503" s="1" t="s">
        <v>47</v>
      </c>
      <c r="C4503" s="1" t="s">
        <v>62</v>
      </c>
      <c r="D4503" s="2">
        <v>43700</v>
      </c>
      <c r="E4503" s="2">
        <v>43787</v>
      </c>
      <c r="F4503" s="2" t="str">
        <f>TEXT(Sales[[#This Row],[OrderDate]],"dd")</f>
        <v>18</v>
      </c>
      <c r="G4503" s="2">
        <v>43809</v>
      </c>
      <c r="H4503" s="2">
        <v>43817</v>
      </c>
      <c r="I4503" s="1" t="s">
        <v>32</v>
      </c>
      <c r="J4503">
        <v>16</v>
      </c>
      <c r="K4503" s="1" t="s">
        <v>270</v>
      </c>
      <c r="L4503">
        <v>44</v>
      </c>
      <c r="M4503" s="1" t="s">
        <v>445</v>
      </c>
      <c r="N4503">
        <v>41</v>
      </c>
      <c r="O4503" s="1" t="s">
        <v>60</v>
      </c>
      <c r="P4503">
        <v>2</v>
      </c>
      <c r="Q4503">
        <v>0.05</v>
      </c>
      <c r="R4503">
        <v>2726.9</v>
      </c>
      <c r="S4503">
        <v>1417.9880000000001</v>
      </c>
      <c r="T4503">
        <v>2835.9760000000001</v>
      </c>
      <c r="U4503">
        <v>5181.1100000000006</v>
      </c>
      <c r="V4503">
        <f>Sales[[#This Row],[Total Revenue]]-Sales[[#This Row],[Total Buying]]</f>
        <v>2345.1340000000005</v>
      </c>
      <c r="W4503">
        <v>275</v>
      </c>
      <c r="X4503" s="1" t="s">
        <v>913</v>
      </c>
      <c r="Y4503" s="1" t="s">
        <v>914</v>
      </c>
      <c r="Z4503" s="1" t="s">
        <v>38</v>
      </c>
      <c r="AA4503" s="1" t="s">
        <v>39</v>
      </c>
      <c r="AB4503" s="1" t="s">
        <v>40</v>
      </c>
      <c r="AC4503" s="1" t="s">
        <v>39</v>
      </c>
      <c r="AD4503">
        <v>54781</v>
      </c>
      <c r="AE4503">
        <v>31881</v>
      </c>
    </row>
    <row r="4504" spans="1:31" x14ac:dyDescent="0.3">
      <c r="A4504" s="1" t="s">
        <v>5338</v>
      </c>
      <c r="B4504" s="1" t="s">
        <v>42</v>
      </c>
      <c r="C4504" s="1" t="s">
        <v>77</v>
      </c>
      <c r="D4504" s="2">
        <v>43700</v>
      </c>
      <c r="E4504" s="2">
        <v>43787</v>
      </c>
      <c r="F4504" s="2" t="str">
        <f>TEXT(Sales[[#This Row],[OrderDate]],"dd")</f>
        <v>18</v>
      </c>
      <c r="G4504" s="2">
        <v>43805</v>
      </c>
      <c r="H4504" s="2">
        <v>43813</v>
      </c>
      <c r="I4504" s="1" t="s">
        <v>32</v>
      </c>
      <c r="J4504">
        <v>25</v>
      </c>
      <c r="K4504" s="1" t="s">
        <v>333</v>
      </c>
      <c r="L4504">
        <v>2</v>
      </c>
      <c r="M4504" s="1" t="s">
        <v>248</v>
      </c>
      <c r="N4504">
        <v>18</v>
      </c>
      <c r="O4504" s="1" t="s">
        <v>364</v>
      </c>
      <c r="P4504">
        <v>5</v>
      </c>
      <c r="Q4504">
        <v>7.4999999999999997E-2</v>
      </c>
      <c r="R4504">
        <v>1943</v>
      </c>
      <c r="S4504">
        <v>1379.53</v>
      </c>
      <c r="T4504">
        <v>6897.65</v>
      </c>
      <c r="U4504">
        <v>8986.375</v>
      </c>
      <c r="V4504">
        <f>Sales[[#This Row],[Total Revenue]]-Sales[[#This Row],[Total Buying]]</f>
        <v>2088.7250000000004</v>
      </c>
      <c r="W4504">
        <v>187</v>
      </c>
      <c r="X4504" s="1" t="s">
        <v>870</v>
      </c>
      <c r="Y4504" s="1" t="s">
        <v>772</v>
      </c>
      <c r="Z4504" s="1" t="s">
        <v>369</v>
      </c>
      <c r="AA4504" s="1" t="s">
        <v>370</v>
      </c>
      <c r="AB4504" s="1" t="s">
        <v>147</v>
      </c>
      <c r="AC4504" s="1" t="s">
        <v>370</v>
      </c>
      <c r="AD4504">
        <v>58240</v>
      </c>
      <c r="AE4504">
        <v>44334</v>
      </c>
    </row>
    <row r="4505" spans="1:31" x14ac:dyDescent="0.3">
      <c r="A4505" s="1" t="s">
        <v>5339</v>
      </c>
      <c r="B4505" s="1" t="s">
        <v>47</v>
      </c>
      <c r="C4505" s="1" t="s">
        <v>48</v>
      </c>
      <c r="D4505" s="2">
        <v>43700</v>
      </c>
      <c r="E4505" s="2">
        <v>43788</v>
      </c>
      <c r="F4505" s="2" t="str">
        <f>TEXT(Sales[[#This Row],[OrderDate]],"dd")</f>
        <v>19</v>
      </c>
      <c r="G4505" s="2">
        <v>43803</v>
      </c>
      <c r="H4505" s="2">
        <v>43811</v>
      </c>
      <c r="I4505" s="1" t="s">
        <v>32</v>
      </c>
      <c r="J4505">
        <v>17</v>
      </c>
      <c r="K4505" s="1" t="s">
        <v>292</v>
      </c>
      <c r="L4505">
        <v>21</v>
      </c>
      <c r="M4505" s="1" t="s">
        <v>63</v>
      </c>
      <c r="N4505">
        <v>41</v>
      </c>
      <c r="O4505" s="1" t="s">
        <v>60</v>
      </c>
      <c r="P4505">
        <v>8</v>
      </c>
      <c r="Q4505">
        <v>0.2</v>
      </c>
      <c r="R4505">
        <v>1078.7</v>
      </c>
      <c r="S4505">
        <v>776.66399999999999</v>
      </c>
      <c r="T4505">
        <v>6213.3119999999999</v>
      </c>
      <c r="U4505">
        <v>6903.68</v>
      </c>
      <c r="V4505">
        <f>Sales[[#This Row],[Total Revenue]]-Sales[[#This Row],[Total Buying]]</f>
        <v>690.36800000000039</v>
      </c>
      <c r="W4505">
        <v>12</v>
      </c>
      <c r="X4505" s="1" t="s">
        <v>132</v>
      </c>
      <c r="Y4505" s="1" t="s">
        <v>113</v>
      </c>
      <c r="Z4505" s="1" t="s">
        <v>114</v>
      </c>
      <c r="AA4505" s="1" t="s">
        <v>115</v>
      </c>
      <c r="AB4505" s="1" t="s">
        <v>116</v>
      </c>
      <c r="AC4505" s="1" t="s">
        <v>115</v>
      </c>
      <c r="AD4505">
        <v>102424</v>
      </c>
      <c r="AE4505">
        <v>73288</v>
      </c>
    </row>
    <row r="4506" spans="1:31" x14ac:dyDescent="0.3">
      <c r="A4506" s="1" t="s">
        <v>5340</v>
      </c>
      <c r="B4506" s="1" t="s">
        <v>30</v>
      </c>
      <c r="C4506" s="1" t="s">
        <v>62</v>
      </c>
      <c r="D4506" s="2">
        <v>43700</v>
      </c>
      <c r="E4506" s="2">
        <v>43788</v>
      </c>
      <c r="F4506" s="2" t="str">
        <f>TEXT(Sales[[#This Row],[OrderDate]],"dd")</f>
        <v>19</v>
      </c>
      <c r="G4506" s="2">
        <v>43795</v>
      </c>
      <c r="H4506" s="2">
        <v>43804</v>
      </c>
      <c r="I4506" s="1" t="s">
        <v>32</v>
      </c>
      <c r="J4506">
        <v>1</v>
      </c>
      <c r="K4506" s="1" t="s">
        <v>78</v>
      </c>
      <c r="L4506">
        <v>49</v>
      </c>
      <c r="M4506" s="1" t="s">
        <v>74</v>
      </c>
      <c r="N4506">
        <v>11</v>
      </c>
      <c r="O4506" s="1" t="s">
        <v>126</v>
      </c>
      <c r="P4506">
        <v>8</v>
      </c>
      <c r="Q4506">
        <v>0.3</v>
      </c>
      <c r="R4506">
        <v>5252.8</v>
      </c>
      <c r="S4506">
        <v>3887.0720000000001</v>
      </c>
      <c r="T4506">
        <v>31096.576000000001</v>
      </c>
      <c r="U4506">
        <v>29415.68</v>
      </c>
      <c r="V4506">
        <f>Sales[[#This Row],[Total Revenue]]-Sales[[#This Row],[Total Buying]]</f>
        <v>-1680.8960000000006</v>
      </c>
      <c r="W4506">
        <v>272</v>
      </c>
      <c r="X4506" s="1" t="s">
        <v>1004</v>
      </c>
      <c r="Y4506" s="1" t="s">
        <v>1456</v>
      </c>
      <c r="Z4506" s="1" t="s">
        <v>38</v>
      </c>
      <c r="AA4506" s="1" t="s">
        <v>39</v>
      </c>
      <c r="AB4506" s="1" t="s">
        <v>40</v>
      </c>
      <c r="AC4506" s="1" t="s">
        <v>39</v>
      </c>
      <c r="AD4506">
        <v>85741</v>
      </c>
      <c r="AE4506">
        <v>30960</v>
      </c>
    </row>
    <row r="4507" spans="1:31" x14ac:dyDescent="0.3">
      <c r="A4507" s="1" t="s">
        <v>5341</v>
      </c>
      <c r="B4507" s="1" t="s">
        <v>42</v>
      </c>
      <c r="C4507" s="1" t="s">
        <v>62</v>
      </c>
      <c r="D4507" s="2">
        <v>43700</v>
      </c>
      <c r="E4507" s="2">
        <v>43788</v>
      </c>
      <c r="F4507" s="2" t="str">
        <f>TEXT(Sales[[#This Row],[OrderDate]],"dd")</f>
        <v>19</v>
      </c>
      <c r="G4507" s="2">
        <v>43801</v>
      </c>
      <c r="H4507" s="2">
        <v>43810</v>
      </c>
      <c r="I4507" s="1" t="s">
        <v>32</v>
      </c>
      <c r="J4507">
        <v>23</v>
      </c>
      <c r="K4507" s="1" t="s">
        <v>171</v>
      </c>
      <c r="L4507">
        <v>29</v>
      </c>
      <c r="M4507" s="1" t="s">
        <v>429</v>
      </c>
      <c r="N4507">
        <v>35</v>
      </c>
      <c r="O4507" s="1" t="s">
        <v>184</v>
      </c>
      <c r="P4507">
        <v>8</v>
      </c>
      <c r="Q4507">
        <v>0.05</v>
      </c>
      <c r="R4507">
        <v>6304.7</v>
      </c>
      <c r="S4507">
        <v>4161.1019999999999</v>
      </c>
      <c r="T4507">
        <v>33288.815999999999</v>
      </c>
      <c r="U4507">
        <v>47915.72</v>
      </c>
      <c r="V4507">
        <f>Sales[[#This Row],[Total Revenue]]-Sales[[#This Row],[Total Buying]]</f>
        <v>14626.904000000002</v>
      </c>
      <c r="W4507">
        <v>267</v>
      </c>
      <c r="X4507" s="1" t="s">
        <v>1785</v>
      </c>
      <c r="Y4507" s="1" t="s">
        <v>1786</v>
      </c>
      <c r="Z4507" s="1" t="s">
        <v>38</v>
      </c>
      <c r="AA4507" s="1" t="s">
        <v>39</v>
      </c>
      <c r="AB4507" s="1" t="s">
        <v>40</v>
      </c>
      <c r="AC4507" s="1" t="s">
        <v>39</v>
      </c>
      <c r="AD4507">
        <v>3113535</v>
      </c>
      <c r="AE4507">
        <v>53373</v>
      </c>
    </row>
    <row r="4508" spans="1:31" x14ac:dyDescent="0.3">
      <c r="A4508" s="1" t="s">
        <v>5342</v>
      </c>
      <c r="B4508" s="1" t="s">
        <v>30</v>
      </c>
      <c r="C4508" s="1" t="s">
        <v>31</v>
      </c>
      <c r="D4508" s="2">
        <v>43700</v>
      </c>
      <c r="E4508" s="2">
        <v>43788</v>
      </c>
      <c r="F4508" s="2" t="str">
        <f>TEXT(Sales[[#This Row],[OrderDate]],"dd")</f>
        <v>19</v>
      </c>
      <c r="G4508" s="2">
        <v>43816</v>
      </c>
      <c r="H4508" s="2">
        <v>43818</v>
      </c>
      <c r="I4508" s="1" t="s">
        <v>32</v>
      </c>
      <c r="J4508">
        <v>5</v>
      </c>
      <c r="K4508" s="1" t="s">
        <v>182</v>
      </c>
      <c r="L4508">
        <v>33</v>
      </c>
      <c r="M4508" s="1" t="s">
        <v>262</v>
      </c>
      <c r="N4508">
        <v>38</v>
      </c>
      <c r="O4508" s="1" t="s">
        <v>119</v>
      </c>
      <c r="P4508">
        <v>3</v>
      </c>
      <c r="Q4508">
        <v>0.15</v>
      </c>
      <c r="R4508">
        <v>2331.6</v>
      </c>
      <c r="S4508">
        <v>1492.2239999999999</v>
      </c>
      <c r="T4508">
        <v>4476.6719999999996</v>
      </c>
      <c r="U4508">
        <v>5945.58</v>
      </c>
      <c r="V4508">
        <f>Sales[[#This Row],[Total Revenue]]-Sales[[#This Row],[Total Buying]]</f>
        <v>1468.9080000000004</v>
      </c>
      <c r="W4508">
        <v>225</v>
      </c>
      <c r="X4508" s="1" t="s">
        <v>843</v>
      </c>
      <c r="Y4508" s="1" t="s">
        <v>904</v>
      </c>
      <c r="Z4508" s="1" t="s">
        <v>905</v>
      </c>
      <c r="AA4508" s="1" t="s">
        <v>906</v>
      </c>
      <c r="AB4508" s="1" t="s">
        <v>147</v>
      </c>
      <c r="AC4508" s="1" t="s">
        <v>906</v>
      </c>
      <c r="AD4508">
        <v>71268</v>
      </c>
      <c r="AE4508">
        <v>33557</v>
      </c>
    </row>
    <row r="4509" spans="1:31" x14ac:dyDescent="0.3">
      <c r="A4509" s="1" t="s">
        <v>5343</v>
      </c>
      <c r="B4509" s="1" t="s">
        <v>30</v>
      </c>
      <c r="C4509" s="1" t="s">
        <v>62</v>
      </c>
      <c r="D4509" s="2">
        <v>43700</v>
      </c>
      <c r="E4509" s="2">
        <v>43788</v>
      </c>
      <c r="F4509" s="2" t="str">
        <f>TEXT(Sales[[#This Row],[OrderDate]],"dd")</f>
        <v>19</v>
      </c>
      <c r="G4509" s="2">
        <v>43812</v>
      </c>
      <c r="H4509" s="2">
        <v>43818</v>
      </c>
      <c r="I4509" s="1" t="s">
        <v>32</v>
      </c>
      <c r="J4509">
        <v>2</v>
      </c>
      <c r="K4509" s="1" t="s">
        <v>142</v>
      </c>
      <c r="L4509">
        <v>35</v>
      </c>
      <c r="M4509" s="1" t="s">
        <v>161</v>
      </c>
      <c r="N4509">
        <v>27</v>
      </c>
      <c r="O4509" s="1" t="s">
        <v>223</v>
      </c>
      <c r="P4509">
        <v>3</v>
      </c>
      <c r="Q4509">
        <v>0.05</v>
      </c>
      <c r="R4509">
        <v>1085.4000000000001</v>
      </c>
      <c r="S4509">
        <v>922.59</v>
      </c>
      <c r="T4509">
        <v>2767.77</v>
      </c>
      <c r="U4509">
        <v>3093.3900000000003</v>
      </c>
      <c r="V4509">
        <f>Sales[[#This Row],[Total Revenue]]-Sales[[#This Row],[Total Buying]]</f>
        <v>325.62000000000035</v>
      </c>
      <c r="W4509">
        <v>316</v>
      </c>
      <c r="X4509" s="1" t="s">
        <v>984</v>
      </c>
      <c r="Y4509" s="1" t="s">
        <v>985</v>
      </c>
      <c r="Z4509" s="1" t="s">
        <v>251</v>
      </c>
      <c r="AA4509" s="1" t="s">
        <v>252</v>
      </c>
      <c r="AB4509" s="1" t="s">
        <v>56</v>
      </c>
      <c r="AC4509" s="1" t="s">
        <v>252</v>
      </c>
      <c r="AD4509">
        <v>477249</v>
      </c>
      <c r="AE4509">
        <v>43781</v>
      </c>
    </row>
    <row r="4510" spans="1:31" x14ac:dyDescent="0.3">
      <c r="A4510" s="1" t="s">
        <v>5344</v>
      </c>
      <c r="B4510" s="1" t="s">
        <v>42</v>
      </c>
      <c r="C4510" s="1" t="s">
        <v>48</v>
      </c>
      <c r="D4510" s="2">
        <v>43700</v>
      </c>
      <c r="E4510" s="2">
        <v>43788</v>
      </c>
      <c r="F4510" s="2" t="str">
        <f>TEXT(Sales[[#This Row],[OrderDate]],"dd")</f>
        <v>19</v>
      </c>
      <c r="G4510" s="2">
        <v>43804</v>
      </c>
      <c r="H4510" s="2">
        <v>43806</v>
      </c>
      <c r="I4510" s="1" t="s">
        <v>32</v>
      </c>
      <c r="J4510">
        <v>24</v>
      </c>
      <c r="K4510" s="1" t="s">
        <v>58</v>
      </c>
      <c r="L4510">
        <v>44</v>
      </c>
      <c r="M4510" s="1" t="s">
        <v>445</v>
      </c>
      <c r="N4510">
        <v>16</v>
      </c>
      <c r="O4510" s="1" t="s">
        <v>93</v>
      </c>
      <c r="P4510">
        <v>4</v>
      </c>
      <c r="Q4510">
        <v>7.4999999999999997E-2</v>
      </c>
      <c r="R4510">
        <v>3095.4</v>
      </c>
      <c r="S4510">
        <v>2104.8720000000003</v>
      </c>
      <c r="T4510">
        <v>8419.4880000000012</v>
      </c>
      <c r="U4510">
        <v>11452.98</v>
      </c>
      <c r="V4510">
        <f>Sales[[#This Row],[Total Revenue]]-Sales[[#This Row],[Total Buying]]</f>
        <v>3033.4919999999984</v>
      </c>
      <c r="W4510">
        <v>33</v>
      </c>
      <c r="X4510" s="1" t="s">
        <v>342</v>
      </c>
      <c r="Y4510" s="1" t="s">
        <v>169</v>
      </c>
      <c r="Z4510" s="1" t="s">
        <v>158</v>
      </c>
      <c r="AA4510" s="1" t="s">
        <v>159</v>
      </c>
      <c r="AB4510" s="1" t="s">
        <v>116</v>
      </c>
      <c r="AC4510" s="1" t="s">
        <v>159</v>
      </c>
      <c r="AD4510">
        <v>45041</v>
      </c>
      <c r="AE4510">
        <v>50899</v>
      </c>
    </row>
    <row r="4511" spans="1:31" x14ac:dyDescent="0.3">
      <c r="A4511" s="1" t="s">
        <v>5345</v>
      </c>
      <c r="B4511" s="1" t="s">
        <v>47</v>
      </c>
      <c r="C4511" s="1" t="s">
        <v>77</v>
      </c>
      <c r="D4511" s="2">
        <v>43700</v>
      </c>
      <c r="E4511" s="2">
        <v>43788</v>
      </c>
      <c r="F4511" s="2" t="str">
        <f>TEXT(Sales[[#This Row],[OrderDate]],"dd")</f>
        <v>19</v>
      </c>
      <c r="G4511" s="2">
        <v>43790</v>
      </c>
      <c r="H4511" s="2">
        <v>43794</v>
      </c>
      <c r="I4511" s="1" t="s">
        <v>32</v>
      </c>
      <c r="J4511">
        <v>15</v>
      </c>
      <c r="K4511" s="1" t="s">
        <v>134</v>
      </c>
      <c r="L4511">
        <v>43</v>
      </c>
      <c r="M4511" s="1" t="s">
        <v>183</v>
      </c>
      <c r="N4511">
        <v>4</v>
      </c>
      <c r="O4511" s="1" t="s">
        <v>64</v>
      </c>
      <c r="P4511">
        <v>7</v>
      </c>
      <c r="Q4511">
        <v>0.2</v>
      </c>
      <c r="R4511">
        <v>3852.5</v>
      </c>
      <c r="S4511">
        <v>3197.5749999999998</v>
      </c>
      <c r="T4511">
        <v>22383.024999999998</v>
      </c>
      <c r="U4511">
        <v>21574</v>
      </c>
      <c r="V4511">
        <f>Sales[[#This Row],[Total Revenue]]-Sales[[#This Row],[Total Buying]]</f>
        <v>-809.02499999999782</v>
      </c>
      <c r="W4511">
        <v>157</v>
      </c>
      <c r="X4511" s="1" t="s">
        <v>810</v>
      </c>
      <c r="Y4511" s="1" t="s">
        <v>658</v>
      </c>
      <c r="Z4511" s="1" t="s">
        <v>196</v>
      </c>
      <c r="AA4511" s="1" t="s">
        <v>197</v>
      </c>
      <c r="AB4511" s="1" t="s">
        <v>147</v>
      </c>
      <c r="AC4511" s="1" t="s">
        <v>197</v>
      </c>
      <c r="AD4511">
        <v>56956</v>
      </c>
      <c r="AE4511">
        <v>81535</v>
      </c>
    </row>
    <row r="4512" spans="1:31" x14ac:dyDescent="0.3">
      <c r="A4512" s="1" t="s">
        <v>5346</v>
      </c>
      <c r="B4512" s="1" t="s">
        <v>30</v>
      </c>
      <c r="C4512" s="1" t="s">
        <v>77</v>
      </c>
      <c r="D4512" s="2">
        <v>43700</v>
      </c>
      <c r="E4512" s="2">
        <v>43788</v>
      </c>
      <c r="F4512" s="2" t="str">
        <f>TEXT(Sales[[#This Row],[OrderDate]],"dd")</f>
        <v>19</v>
      </c>
      <c r="G4512" s="2">
        <v>43799</v>
      </c>
      <c r="H4512" s="2">
        <v>43807</v>
      </c>
      <c r="I4512" s="1" t="s">
        <v>32</v>
      </c>
      <c r="J4512">
        <v>9</v>
      </c>
      <c r="K4512" s="1" t="s">
        <v>214</v>
      </c>
      <c r="L4512">
        <v>8</v>
      </c>
      <c r="M4512" s="1" t="s">
        <v>98</v>
      </c>
      <c r="N4512">
        <v>9</v>
      </c>
      <c r="O4512" s="1" t="s">
        <v>111</v>
      </c>
      <c r="P4512">
        <v>5</v>
      </c>
      <c r="Q4512">
        <v>0.15</v>
      </c>
      <c r="R4512">
        <v>1058.6000000000001</v>
      </c>
      <c r="S4512">
        <v>772.77800000000013</v>
      </c>
      <c r="T4512">
        <v>3863.8900000000008</v>
      </c>
      <c r="U4512">
        <v>4499.0500000000011</v>
      </c>
      <c r="V4512">
        <f>Sales[[#This Row],[Total Revenue]]-Sales[[#This Row],[Total Buying]]</f>
        <v>635.16000000000031</v>
      </c>
      <c r="W4512">
        <v>198</v>
      </c>
      <c r="X4512" s="1" t="s">
        <v>722</v>
      </c>
      <c r="Y4512" s="1" t="s">
        <v>723</v>
      </c>
      <c r="Z4512" s="1" t="s">
        <v>219</v>
      </c>
      <c r="AA4512" s="1" t="s">
        <v>220</v>
      </c>
      <c r="AB4512" s="1" t="s">
        <v>147</v>
      </c>
      <c r="AC4512" s="1" t="s">
        <v>220</v>
      </c>
      <c r="AD4512">
        <v>150683</v>
      </c>
      <c r="AE4512">
        <v>45947</v>
      </c>
    </row>
    <row r="4513" spans="1:31" x14ac:dyDescent="0.3">
      <c r="A4513" s="1" t="s">
        <v>5347</v>
      </c>
      <c r="B4513" s="1" t="s">
        <v>42</v>
      </c>
      <c r="C4513" s="1" t="s">
        <v>77</v>
      </c>
      <c r="D4513" s="2">
        <v>43700</v>
      </c>
      <c r="E4513" s="2">
        <v>43788</v>
      </c>
      <c r="F4513" s="2" t="str">
        <f>TEXT(Sales[[#This Row],[OrderDate]],"dd")</f>
        <v>19</v>
      </c>
      <c r="G4513" s="2">
        <v>43799</v>
      </c>
      <c r="H4513" s="2">
        <v>43800</v>
      </c>
      <c r="I4513" s="1" t="s">
        <v>32</v>
      </c>
      <c r="J4513">
        <v>21</v>
      </c>
      <c r="K4513" s="1" t="s">
        <v>43</v>
      </c>
      <c r="L4513">
        <v>21</v>
      </c>
      <c r="M4513" s="1" t="s">
        <v>63</v>
      </c>
      <c r="N4513">
        <v>19</v>
      </c>
      <c r="O4513" s="1" t="s">
        <v>726</v>
      </c>
      <c r="P4513">
        <v>6</v>
      </c>
      <c r="Q4513">
        <v>0.05</v>
      </c>
      <c r="R4513">
        <v>2619.7000000000003</v>
      </c>
      <c r="S4513">
        <v>2069.5630000000001</v>
      </c>
      <c r="T4513">
        <v>12417.378000000001</v>
      </c>
      <c r="U4513">
        <v>14932.29</v>
      </c>
      <c r="V4513">
        <f>Sales[[#This Row],[Total Revenue]]-Sales[[#This Row],[Total Buying]]</f>
        <v>2514.9120000000003</v>
      </c>
      <c r="W4513">
        <v>94</v>
      </c>
      <c r="X4513" s="1" t="s">
        <v>640</v>
      </c>
      <c r="Y4513" s="1" t="s">
        <v>641</v>
      </c>
      <c r="Z4513" s="1" t="s">
        <v>400</v>
      </c>
      <c r="AA4513" s="1" t="s">
        <v>401</v>
      </c>
      <c r="AB4513" s="1" t="s">
        <v>116</v>
      </c>
      <c r="AC4513" s="1" t="s">
        <v>401</v>
      </c>
      <c r="AD4513">
        <v>174441</v>
      </c>
      <c r="AE4513">
        <v>54527</v>
      </c>
    </row>
    <row r="4514" spans="1:31" x14ac:dyDescent="0.3">
      <c r="A4514" s="1" t="s">
        <v>5348</v>
      </c>
      <c r="B4514" s="1" t="s">
        <v>47</v>
      </c>
      <c r="C4514" s="1" t="s">
        <v>31</v>
      </c>
      <c r="D4514" s="2">
        <v>43700</v>
      </c>
      <c r="E4514" s="2">
        <v>43788</v>
      </c>
      <c r="F4514" s="2" t="str">
        <f>TEXT(Sales[[#This Row],[OrderDate]],"dd")</f>
        <v>19</v>
      </c>
      <c r="G4514" s="2">
        <v>43791</v>
      </c>
      <c r="H4514" s="2">
        <v>43801</v>
      </c>
      <c r="I4514" s="1" t="s">
        <v>32</v>
      </c>
      <c r="J4514">
        <v>17</v>
      </c>
      <c r="K4514" s="1" t="s">
        <v>292</v>
      </c>
      <c r="L4514">
        <v>14</v>
      </c>
      <c r="M4514" s="1" t="s">
        <v>122</v>
      </c>
      <c r="N4514">
        <v>10</v>
      </c>
      <c r="O4514" s="1" t="s">
        <v>162</v>
      </c>
      <c r="P4514">
        <v>3</v>
      </c>
      <c r="Q4514">
        <v>0.1</v>
      </c>
      <c r="R4514">
        <v>3973.1</v>
      </c>
      <c r="S4514">
        <v>1668.702</v>
      </c>
      <c r="T4514">
        <v>5006.1059999999998</v>
      </c>
      <c r="U4514">
        <v>10727.369999999999</v>
      </c>
      <c r="V4514">
        <f>Sales[[#This Row],[Total Revenue]]-Sales[[#This Row],[Total Buying]]</f>
        <v>5721.2639999999992</v>
      </c>
      <c r="W4514">
        <v>233</v>
      </c>
      <c r="X4514" s="1" t="s">
        <v>509</v>
      </c>
      <c r="Y4514" s="1" t="s">
        <v>510</v>
      </c>
      <c r="Z4514" s="1" t="s">
        <v>316</v>
      </c>
      <c r="AA4514" s="1" t="s">
        <v>317</v>
      </c>
      <c r="AB4514" s="1" t="s">
        <v>56</v>
      </c>
      <c r="AC4514" s="1" t="s">
        <v>317</v>
      </c>
      <c r="AD4514">
        <v>114080</v>
      </c>
      <c r="AE4514">
        <v>41628</v>
      </c>
    </row>
    <row r="4515" spans="1:31" x14ac:dyDescent="0.3">
      <c r="A4515" s="1" t="s">
        <v>5349</v>
      </c>
      <c r="B4515" s="1" t="s">
        <v>47</v>
      </c>
      <c r="C4515" s="1" t="s">
        <v>62</v>
      </c>
      <c r="D4515" s="2">
        <v>43600</v>
      </c>
      <c r="E4515" s="2">
        <v>43788</v>
      </c>
      <c r="F4515" s="2" t="str">
        <f>TEXT(Sales[[#This Row],[OrderDate]],"dd")</f>
        <v>19</v>
      </c>
      <c r="G4515" s="2">
        <v>43802</v>
      </c>
      <c r="H4515" s="2">
        <v>43807</v>
      </c>
      <c r="I4515" s="1" t="s">
        <v>32</v>
      </c>
      <c r="J4515">
        <v>13</v>
      </c>
      <c r="K4515" s="1" t="s">
        <v>88</v>
      </c>
      <c r="L4515">
        <v>12</v>
      </c>
      <c r="M4515" s="1" t="s">
        <v>380</v>
      </c>
      <c r="N4515">
        <v>32</v>
      </c>
      <c r="O4515" s="1" t="s">
        <v>107</v>
      </c>
      <c r="P4515">
        <v>7</v>
      </c>
      <c r="Q4515">
        <v>0.1</v>
      </c>
      <c r="R4515">
        <v>187.6</v>
      </c>
      <c r="S4515">
        <v>150.08000000000001</v>
      </c>
      <c r="T4515">
        <v>1050.5600000000002</v>
      </c>
      <c r="U4515">
        <v>1181.8800000000001</v>
      </c>
      <c r="V4515">
        <f>Sales[[#This Row],[Total Revenue]]-Sales[[#This Row],[Total Buying]]</f>
        <v>131.31999999999994</v>
      </c>
      <c r="W4515">
        <v>309</v>
      </c>
      <c r="X4515" s="1" t="s">
        <v>974</v>
      </c>
      <c r="Y4515" s="1" t="s">
        <v>975</v>
      </c>
      <c r="Z4515" s="1" t="s">
        <v>251</v>
      </c>
      <c r="AA4515" s="1" t="s">
        <v>252</v>
      </c>
      <c r="AB4515" s="1" t="s">
        <v>56</v>
      </c>
      <c r="AC4515" s="1" t="s">
        <v>252</v>
      </c>
      <c r="AD4515">
        <v>133808</v>
      </c>
      <c r="AE4515">
        <v>53326</v>
      </c>
    </row>
    <row r="4516" spans="1:31" x14ac:dyDescent="0.3">
      <c r="A4516" s="1" t="s">
        <v>5350</v>
      </c>
      <c r="B4516" s="1" t="s">
        <v>47</v>
      </c>
      <c r="C4516" s="1" t="s">
        <v>77</v>
      </c>
      <c r="D4516" s="2">
        <v>43700</v>
      </c>
      <c r="E4516" s="2">
        <v>43788</v>
      </c>
      <c r="F4516" s="2" t="str">
        <f>TEXT(Sales[[#This Row],[OrderDate]],"dd")</f>
        <v>19</v>
      </c>
      <c r="G4516" s="2">
        <v>43813</v>
      </c>
      <c r="H4516" s="2">
        <v>43819</v>
      </c>
      <c r="I4516" s="1" t="s">
        <v>32</v>
      </c>
      <c r="J4516">
        <v>18</v>
      </c>
      <c r="K4516" s="1" t="s">
        <v>49</v>
      </c>
      <c r="L4516">
        <v>29</v>
      </c>
      <c r="M4516" s="1" t="s">
        <v>429</v>
      </c>
      <c r="N4516">
        <v>3</v>
      </c>
      <c r="O4516" s="1" t="s">
        <v>167</v>
      </c>
      <c r="P4516">
        <v>5</v>
      </c>
      <c r="Q4516">
        <v>0.2</v>
      </c>
      <c r="R4516">
        <v>3731.9</v>
      </c>
      <c r="S4516">
        <v>2351.0970000000002</v>
      </c>
      <c r="T4516">
        <v>11755.485000000001</v>
      </c>
      <c r="U4516">
        <v>14927.6</v>
      </c>
      <c r="V4516">
        <f>Sales[[#This Row],[Total Revenue]]-Sales[[#This Row],[Total Buying]]</f>
        <v>3172.1149999999998</v>
      </c>
      <c r="W4516">
        <v>135</v>
      </c>
      <c r="X4516" s="1" t="s">
        <v>1554</v>
      </c>
      <c r="Y4516" s="1" t="s">
        <v>1287</v>
      </c>
      <c r="Z4516" s="1" t="s">
        <v>306</v>
      </c>
      <c r="AA4516" s="1" t="s">
        <v>307</v>
      </c>
      <c r="AB4516" s="1" t="s">
        <v>56</v>
      </c>
      <c r="AC4516" s="1" t="s">
        <v>307</v>
      </c>
      <c r="AD4516">
        <v>105443</v>
      </c>
      <c r="AE4516">
        <v>45748</v>
      </c>
    </row>
    <row r="4517" spans="1:31" x14ac:dyDescent="0.3">
      <c r="A4517" s="1" t="s">
        <v>5351</v>
      </c>
      <c r="B4517" s="1" t="s">
        <v>100</v>
      </c>
      <c r="C4517" s="1" t="s">
        <v>62</v>
      </c>
      <c r="D4517" s="2">
        <v>43700</v>
      </c>
      <c r="E4517" s="2">
        <v>43789</v>
      </c>
      <c r="F4517" s="2" t="str">
        <f>TEXT(Sales[[#This Row],[OrderDate]],"dd")</f>
        <v>20</v>
      </c>
      <c r="G4517" s="2">
        <v>43807</v>
      </c>
      <c r="H4517" s="2">
        <v>43812</v>
      </c>
      <c r="I4517" s="1" t="s">
        <v>32</v>
      </c>
      <c r="J4517">
        <v>27</v>
      </c>
      <c r="K4517" s="1" t="s">
        <v>179</v>
      </c>
      <c r="L4517">
        <v>38</v>
      </c>
      <c r="M4517" s="1" t="s">
        <v>226</v>
      </c>
      <c r="N4517">
        <v>14</v>
      </c>
      <c r="O4517" s="1" t="s">
        <v>438</v>
      </c>
      <c r="P4517">
        <v>6</v>
      </c>
      <c r="Q4517">
        <v>0.05</v>
      </c>
      <c r="R4517">
        <v>1092.1000000000001</v>
      </c>
      <c r="S4517">
        <v>469.60300000000007</v>
      </c>
      <c r="T4517">
        <v>2817.6180000000004</v>
      </c>
      <c r="U4517">
        <v>6224.9700000000012</v>
      </c>
      <c r="V4517">
        <f>Sales[[#This Row],[Total Revenue]]-Sales[[#This Row],[Total Buying]]</f>
        <v>3407.3520000000008</v>
      </c>
      <c r="W4517">
        <v>289</v>
      </c>
      <c r="X4517" s="1" t="s">
        <v>549</v>
      </c>
      <c r="Y4517" s="1" t="s">
        <v>550</v>
      </c>
      <c r="Z4517" s="1" t="s">
        <v>298</v>
      </c>
      <c r="AA4517" s="1" t="s">
        <v>299</v>
      </c>
      <c r="AB4517" s="1" t="s">
        <v>116</v>
      </c>
      <c r="AC4517" s="1" t="s">
        <v>299</v>
      </c>
      <c r="AD4517">
        <v>38773</v>
      </c>
      <c r="AE4517">
        <v>46956</v>
      </c>
    </row>
    <row r="4518" spans="1:31" x14ac:dyDescent="0.3">
      <c r="A4518" s="1" t="s">
        <v>5352</v>
      </c>
      <c r="B4518" s="1" t="s">
        <v>100</v>
      </c>
      <c r="C4518" s="1" t="s">
        <v>424</v>
      </c>
      <c r="D4518" s="2">
        <v>43700</v>
      </c>
      <c r="E4518" s="2">
        <v>43789</v>
      </c>
      <c r="F4518" s="2" t="str">
        <f>TEXT(Sales[[#This Row],[OrderDate]],"dd")</f>
        <v>20</v>
      </c>
      <c r="G4518" s="2">
        <v>43804</v>
      </c>
      <c r="H4518" s="2">
        <v>43808</v>
      </c>
      <c r="I4518" s="1" t="s">
        <v>32</v>
      </c>
      <c r="J4518">
        <v>25</v>
      </c>
      <c r="K4518" s="1" t="s">
        <v>333</v>
      </c>
      <c r="L4518">
        <v>34</v>
      </c>
      <c r="M4518" s="1" t="s">
        <v>378</v>
      </c>
      <c r="N4518">
        <v>14</v>
      </c>
      <c r="O4518" s="1" t="s">
        <v>438</v>
      </c>
      <c r="P4518">
        <v>8</v>
      </c>
      <c r="Q4518">
        <v>0.1</v>
      </c>
      <c r="R4518">
        <v>3986.5</v>
      </c>
      <c r="S4518">
        <v>3308.7949999999996</v>
      </c>
      <c r="T4518">
        <v>26470.359999999997</v>
      </c>
      <c r="U4518">
        <v>28702.799999999999</v>
      </c>
      <c r="V4518">
        <f>Sales[[#This Row],[Total Revenue]]-Sales[[#This Row],[Total Buying]]</f>
        <v>2232.4400000000023</v>
      </c>
      <c r="W4518">
        <v>84</v>
      </c>
      <c r="X4518" s="1" t="s">
        <v>425</v>
      </c>
      <c r="Y4518" s="1" t="s">
        <v>191</v>
      </c>
      <c r="Z4518" s="1" t="s">
        <v>158</v>
      </c>
      <c r="AA4518" s="1" t="s">
        <v>159</v>
      </c>
      <c r="AB4518" s="1" t="s">
        <v>116</v>
      </c>
      <c r="AC4518" s="1" t="s">
        <v>159</v>
      </c>
      <c r="AD4518">
        <v>55377</v>
      </c>
      <c r="AE4518">
        <v>79549</v>
      </c>
    </row>
    <row r="4519" spans="1:31" x14ac:dyDescent="0.3">
      <c r="A4519" s="1" t="s">
        <v>5353</v>
      </c>
      <c r="B4519" s="1" t="s">
        <v>100</v>
      </c>
      <c r="C4519" s="1" t="s">
        <v>62</v>
      </c>
      <c r="D4519" s="2">
        <v>43700</v>
      </c>
      <c r="E4519" s="2">
        <v>43789</v>
      </c>
      <c r="F4519" s="2" t="str">
        <f>TEXT(Sales[[#This Row],[OrderDate]],"dd")</f>
        <v>20</v>
      </c>
      <c r="G4519" s="2">
        <v>43807</v>
      </c>
      <c r="H4519" s="2">
        <v>43814</v>
      </c>
      <c r="I4519" s="1" t="s">
        <v>32</v>
      </c>
      <c r="J4519">
        <v>26</v>
      </c>
      <c r="K4519" s="1" t="s">
        <v>247</v>
      </c>
      <c r="L4519">
        <v>49</v>
      </c>
      <c r="M4519" s="1" t="s">
        <v>74</v>
      </c>
      <c r="N4519">
        <v>15</v>
      </c>
      <c r="O4519" s="1" t="s">
        <v>347</v>
      </c>
      <c r="P4519">
        <v>4</v>
      </c>
      <c r="Q4519">
        <v>0.15</v>
      </c>
      <c r="R4519">
        <v>6331.5</v>
      </c>
      <c r="S4519">
        <v>4748.625</v>
      </c>
      <c r="T4519">
        <v>18994.5</v>
      </c>
      <c r="U4519">
        <v>21527.1</v>
      </c>
      <c r="V4519">
        <f>Sales[[#This Row],[Total Revenue]]-Sales[[#This Row],[Total Buying]]</f>
        <v>2532.5999999999985</v>
      </c>
      <c r="W4519">
        <v>277</v>
      </c>
      <c r="X4519" s="1" t="s">
        <v>698</v>
      </c>
      <c r="Y4519" s="1" t="s">
        <v>699</v>
      </c>
      <c r="Z4519" s="1" t="s">
        <v>38</v>
      </c>
      <c r="AA4519" s="1" t="s">
        <v>39</v>
      </c>
      <c r="AB4519" s="1" t="s">
        <v>40</v>
      </c>
      <c r="AC4519" s="1" t="s">
        <v>39</v>
      </c>
      <c r="AD4519">
        <v>73073</v>
      </c>
      <c r="AE4519">
        <v>59049</v>
      </c>
    </row>
    <row r="4520" spans="1:31" x14ac:dyDescent="0.3">
      <c r="A4520" s="1" t="s">
        <v>5354</v>
      </c>
      <c r="B4520" s="1" t="s">
        <v>30</v>
      </c>
      <c r="C4520" s="1" t="s">
        <v>62</v>
      </c>
      <c r="D4520" s="2">
        <v>43700</v>
      </c>
      <c r="E4520" s="2">
        <v>43789</v>
      </c>
      <c r="F4520" s="2" t="str">
        <f>TEXT(Sales[[#This Row],[OrderDate]],"dd")</f>
        <v>20</v>
      </c>
      <c r="G4520" s="2">
        <v>43796</v>
      </c>
      <c r="H4520" s="2">
        <v>43805</v>
      </c>
      <c r="I4520" s="1" t="s">
        <v>32</v>
      </c>
      <c r="J4520">
        <v>8</v>
      </c>
      <c r="K4520" s="1" t="s">
        <v>105</v>
      </c>
      <c r="L4520">
        <v>34</v>
      </c>
      <c r="M4520" s="1" t="s">
        <v>378</v>
      </c>
      <c r="N4520">
        <v>30</v>
      </c>
      <c r="O4520" s="1" t="s">
        <v>51</v>
      </c>
      <c r="P4520">
        <v>3</v>
      </c>
      <c r="Q4520">
        <v>0.1</v>
      </c>
      <c r="R4520">
        <v>5145.6000000000004</v>
      </c>
      <c r="S4520">
        <v>3190.2720000000004</v>
      </c>
      <c r="T4520">
        <v>9570.8160000000007</v>
      </c>
      <c r="U4520">
        <v>13893.119999999999</v>
      </c>
      <c r="V4520">
        <f>Sales[[#This Row],[Total Revenue]]-Sales[[#This Row],[Total Buying]]</f>
        <v>4322.3039999999983</v>
      </c>
      <c r="W4520">
        <v>302</v>
      </c>
      <c r="X4520" s="1" t="s">
        <v>1084</v>
      </c>
      <c r="Y4520" s="1" t="s">
        <v>144</v>
      </c>
      <c r="Z4520" s="1" t="s">
        <v>432</v>
      </c>
      <c r="AA4520" s="1" t="s">
        <v>433</v>
      </c>
      <c r="AB4520" s="1" t="s">
        <v>56</v>
      </c>
      <c r="AC4520" s="1" t="s">
        <v>433</v>
      </c>
      <c r="AD4520">
        <v>51776</v>
      </c>
      <c r="AE4520">
        <v>46947</v>
      </c>
    </row>
    <row r="4521" spans="1:31" x14ac:dyDescent="0.3">
      <c r="A4521" s="1" t="s">
        <v>5355</v>
      </c>
      <c r="B4521" s="1" t="s">
        <v>30</v>
      </c>
      <c r="C4521" s="1" t="s">
        <v>48</v>
      </c>
      <c r="D4521" s="2">
        <v>43700</v>
      </c>
      <c r="E4521" s="2">
        <v>43789</v>
      </c>
      <c r="F4521" s="2" t="str">
        <f>TEXT(Sales[[#This Row],[OrderDate]],"dd")</f>
        <v>20</v>
      </c>
      <c r="G4521" s="2">
        <v>43792</v>
      </c>
      <c r="H4521" s="2">
        <v>43796</v>
      </c>
      <c r="I4521" s="1" t="s">
        <v>32</v>
      </c>
      <c r="J4521">
        <v>2</v>
      </c>
      <c r="K4521" s="1" t="s">
        <v>142</v>
      </c>
      <c r="L4521">
        <v>38</v>
      </c>
      <c r="M4521" s="1" t="s">
        <v>226</v>
      </c>
      <c r="N4521">
        <v>5</v>
      </c>
      <c r="O4521" s="1" t="s">
        <v>123</v>
      </c>
      <c r="P4521">
        <v>7</v>
      </c>
      <c r="Q4521">
        <v>0.1</v>
      </c>
      <c r="R4521">
        <v>3839.1</v>
      </c>
      <c r="S4521">
        <v>2188.2869999999998</v>
      </c>
      <c r="T4521">
        <v>15318.008999999998</v>
      </c>
      <c r="U4521">
        <v>24186.33</v>
      </c>
      <c r="V4521">
        <f>Sales[[#This Row],[Total Revenue]]-Sales[[#This Row],[Total Buying]]</f>
        <v>8868.3210000000036</v>
      </c>
      <c r="W4521">
        <v>39</v>
      </c>
      <c r="X4521" s="1" t="s">
        <v>382</v>
      </c>
      <c r="Y4521" s="1" t="s">
        <v>294</v>
      </c>
      <c r="Z4521" s="1" t="s">
        <v>158</v>
      </c>
      <c r="AA4521" s="1" t="s">
        <v>159</v>
      </c>
      <c r="AB4521" s="1" t="s">
        <v>116</v>
      </c>
      <c r="AC4521" s="1" t="s">
        <v>159</v>
      </c>
      <c r="AD4521">
        <v>46998</v>
      </c>
      <c r="AE4521">
        <v>58449</v>
      </c>
    </row>
    <row r="4522" spans="1:31" x14ac:dyDescent="0.3">
      <c r="A4522" s="1" t="s">
        <v>5356</v>
      </c>
      <c r="B4522" s="1" t="s">
        <v>47</v>
      </c>
      <c r="C4522" s="1" t="s">
        <v>77</v>
      </c>
      <c r="D4522" s="2">
        <v>43700</v>
      </c>
      <c r="E4522" s="2">
        <v>43789</v>
      </c>
      <c r="F4522" s="2" t="str">
        <f>TEXT(Sales[[#This Row],[OrderDate]],"dd")</f>
        <v>20</v>
      </c>
      <c r="G4522" s="2">
        <v>43795</v>
      </c>
      <c r="H4522" s="2">
        <v>43803</v>
      </c>
      <c r="I4522" s="1" t="s">
        <v>32</v>
      </c>
      <c r="J4522">
        <v>16</v>
      </c>
      <c r="K4522" s="1" t="s">
        <v>270</v>
      </c>
      <c r="L4522">
        <v>2</v>
      </c>
      <c r="M4522" s="1" t="s">
        <v>248</v>
      </c>
      <c r="N4522">
        <v>19</v>
      </c>
      <c r="O4522" s="1" t="s">
        <v>726</v>
      </c>
      <c r="P4522">
        <v>1</v>
      </c>
      <c r="Q4522">
        <v>0.1</v>
      </c>
      <c r="R4522">
        <v>2532.6</v>
      </c>
      <c r="S4522">
        <v>1595.538</v>
      </c>
      <c r="T4522">
        <v>1595.538</v>
      </c>
      <c r="U4522">
        <v>2279.34</v>
      </c>
      <c r="V4522">
        <f>Sales[[#This Row],[Total Revenue]]-Sales[[#This Row],[Total Buying]]</f>
        <v>683.80200000000013</v>
      </c>
      <c r="W4522">
        <v>177</v>
      </c>
      <c r="X4522" s="1" t="s">
        <v>825</v>
      </c>
      <c r="Y4522" s="1" t="s">
        <v>532</v>
      </c>
      <c r="Z4522" s="1" t="s">
        <v>196</v>
      </c>
      <c r="AA4522" s="1" t="s">
        <v>197</v>
      </c>
      <c r="AB4522" s="1" t="s">
        <v>147</v>
      </c>
      <c r="AC4522" s="1" t="s">
        <v>197</v>
      </c>
      <c r="AD4522">
        <v>62380</v>
      </c>
      <c r="AE4522">
        <v>41024</v>
      </c>
    </row>
    <row r="4523" spans="1:31" x14ac:dyDescent="0.3">
      <c r="A4523" s="1" t="s">
        <v>5357</v>
      </c>
      <c r="B4523" s="1" t="s">
        <v>30</v>
      </c>
      <c r="C4523" s="1" t="s">
        <v>31</v>
      </c>
      <c r="D4523" s="2">
        <v>43700</v>
      </c>
      <c r="E4523" s="2">
        <v>43789</v>
      </c>
      <c r="F4523" s="2" t="str">
        <f>TEXT(Sales[[#This Row],[OrderDate]],"dd")</f>
        <v>20</v>
      </c>
      <c r="G4523" s="2">
        <v>43817</v>
      </c>
      <c r="H4523" s="2">
        <v>43821</v>
      </c>
      <c r="I4523" s="1" t="s">
        <v>32</v>
      </c>
      <c r="J4523">
        <v>5</v>
      </c>
      <c r="K4523" s="1" t="s">
        <v>182</v>
      </c>
      <c r="L4523">
        <v>6</v>
      </c>
      <c r="M4523" s="1" t="s">
        <v>329</v>
      </c>
      <c r="N4523">
        <v>28</v>
      </c>
      <c r="O4523" s="1" t="s">
        <v>135</v>
      </c>
      <c r="P4523">
        <v>6</v>
      </c>
      <c r="Q4523">
        <v>0.2</v>
      </c>
      <c r="R4523">
        <v>2318.2000000000003</v>
      </c>
      <c r="S4523">
        <v>1947.2880000000002</v>
      </c>
      <c r="T4523">
        <v>11683.728000000001</v>
      </c>
      <c r="U4523">
        <v>11127.36</v>
      </c>
      <c r="V4523">
        <f>Sales[[#This Row],[Total Revenue]]-Sales[[#This Row],[Total Buying]]</f>
        <v>-556.36800000000039</v>
      </c>
      <c r="W4523">
        <v>227</v>
      </c>
      <c r="X4523" s="1" t="s">
        <v>1379</v>
      </c>
      <c r="Y4523" s="1" t="s">
        <v>1380</v>
      </c>
      <c r="Z4523" s="1" t="s">
        <v>1381</v>
      </c>
      <c r="AA4523" s="1" t="s">
        <v>1382</v>
      </c>
      <c r="AB4523" s="1" t="s">
        <v>56</v>
      </c>
      <c r="AC4523" s="1" t="s">
        <v>1382</v>
      </c>
      <c r="AD4523">
        <v>62671</v>
      </c>
      <c r="AE4523">
        <v>32250</v>
      </c>
    </row>
    <row r="4524" spans="1:31" x14ac:dyDescent="0.3">
      <c r="A4524" s="1" t="s">
        <v>5358</v>
      </c>
      <c r="B4524" s="1" t="s">
        <v>100</v>
      </c>
      <c r="C4524" s="1" t="s">
        <v>31</v>
      </c>
      <c r="D4524" s="2">
        <v>43700</v>
      </c>
      <c r="E4524" s="2">
        <v>43789</v>
      </c>
      <c r="F4524" s="2" t="str">
        <f>TEXT(Sales[[#This Row],[OrderDate]],"dd")</f>
        <v>20</v>
      </c>
      <c r="G4524" s="2">
        <v>43806</v>
      </c>
      <c r="H4524" s="2">
        <v>43810</v>
      </c>
      <c r="I4524" s="1" t="s">
        <v>32</v>
      </c>
      <c r="J4524">
        <v>27</v>
      </c>
      <c r="K4524" s="1" t="s">
        <v>179</v>
      </c>
      <c r="L4524">
        <v>44</v>
      </c>
      <c r="M4524" s="1" t="s">
        <v>445</v>
      </c>
      <c r="N4524">
        <v>9</v>
      </c>
      <c r="O4524" s="1" t="s">
        <v>111</v>
      </c>
      <c r="P4524">
        <v>7</v>
      </c>
      <c r="Q4524">
        <v>0.15</v>
      </c>
      <c r="R4524">
        <v>924.6</v>
      </c>
      <c r="S4524">
        <v>564.00599999999997</v>
      </c>
      <c r="T4524">
        <v>3948.0419999999999</v>
      </c>
      <c r="U4524">
        <v>5501.3700000000008</v>
      </c>
      <c r="V4524">
        <f>Sales[[#This Row],[Total Revenue]]-Sales[[#This Row],[Total Buying]]</f>
        <v>1553.3280000000009</v>
      </c>
      <c r="W4524">
        <v>218</v>
      </c>
      <c r="X4524" s="1" t="s">
        <v>348</v>
      </c>
      <c r="Y4524" s="1" t="s">
        <v>349</v>
      </c>
      <c r="Z4524" s="1" t="s">
        <v>236</v>
      </c>
      <c r="AA4524" s="1" t="s">
        <v>237</v>
      </c>
      <c r="AB4524" s="1" t="s">
        <v>147</v>
      </c>
      <c r="AC4524" s="1" t="s">
        <v>237</v>
      </c>
      <c r="AD4524">
        <v>53493</v>
      </c>
      <c r="AE4524">
        <v>43523</v>
      </c>
    </row>
    <row r="4525" spans="1:31" x14ac:dyDescent="0.3">
      <c r="A4525" s="1" t="s">
        <v>5359</v>
      </c>
      <c r="B4525" s="1" t="s">
        <v>30</v>
      </c>
      <c r="C4525" s="1" t="s">
        <v>239</v>
      </c>
      <c r="D4525" s="2">
        <v>43700</v>
      </c>
      <c r="E4525" s="2">
        <v>43790</v>
      </c>
      <c r="F4525" s="2" t="str">
        <f>TEXT(Sales[[#This Row],[OrderDate]],"dd")</f>
        <v>21</v>
      </c>
      <c r="G4525" s="2">
        <v>43815</v>
      </c>
      <c r="H4525" s="2">
        <v>43822</v>
      </c>
      <c r="I4525" s="1" t="s">
        <v>32</v>
      </c>
      <c r="J4525">
        <v>6</v>
      </c>
      <c r="K4525" s="1" t="s">
        <v>33</v>
      </c>
      <c r="L4525">
        <v>24</v>
      </c>
      <c r="M4525" s="1" t="s">
        <v>138</v>
      </c>
      <c r="N4525">
        <v>33</v>
      </c>
      <c r="O4525" s="1" t="s">
        <v>75</v>
      </c>
      <c r="P4525">
        <v>6</v>
      </c>
      <c r="Q4525">
        <v>0.1</v>
      </c>
      <c r="R4525">
        <v>1721.9</v>
      </c>
      <c r="S4525">
        <v>688.7600000000001</v>
      </c>
      <c r="T4525">
        <v>4132.5600000000004</v>
      </c>
      <c r="U4525">
        <v>9298.26</v>
      </c>
      <c r="V4525">
        <f>Sales[[#This Row],[Total Revenue]]-Sales[[#This Row],[Total Buying]]</f>
        <v>5165.7</v>
      </c>
      <c r="W4525">
        <v>348</v>
      </c>
      <c r="X4525" s="1" t="s">
        <v>2656</v>
      </c>
      <c r="Y4525" s="1" t="s">
        <v>947</v>
      </c>
      <c r="Z4525" s="1" t="s">
        <v>678</v>
      </c>
      <c r="AA4525" s="1" t="s">
        <v>679</v>
      </c>
      <c r="AB4525" s="1" t="s">
        <v>116</v>
      </c>
      <c r="AC4525" s="1" t="s">
        <v>679</v>
      </c>
      <c r="AD4525">
        <v>36213</v>
      </c>
      <c r="AE4525">
        <v>52534</v>
      </c>
    </row>
    <row r="4526" spans="1:31" x14ac:dyDescent="0.3">
      <c r="A4526" s="1" t="s">
        <v>5360</v>
      </c>
      <c r="B4526" s="1" t="s">
        <v>100</v>
      </c>
      <c r="C4526" s="1" t="s">
        <v>62</v>
      </c>
      <c r="D4526" s="2">
        <v>43700</v>
      </c>
      <c r="E4526" s="2">
        <v>43790</v>
      </c>
      <c r="F4526" s="2" t="str">
        <f>TEXT(Sales[[#This Row],[OrderDate]],"dd")</f>
        <v>21</v>
      </c>
      <c r="G4526" s="2">
        <v>43813</v>
      </c>
      <c r="H4526" s="2">
        <v>43818</v>
      </c>
      <c r="I4526" s="1" t="s">
        <v>32</v>
      </c>
      <c r="J4526">
        <v>28</v>
      </c>
      <c r="K4526" s="1" t="s">
        <v>101</v>
      </c>
      <c r="L4526">
        <v>11</v>
      </c>
      <c r="M4526" s="1" t="s">
        <v>44</v>
      </c>
      <c r="N4526">
        <v>12</v>
      </c>
      <c r="O4526" s="1" t="s">
        <v>35</v>
      </c>
      <c r="P4526">
        <v>5</v>
      </c>
      <c r="Q4526">
        <v>0.2</v>
      </c>
      <c r="R4526">
        <v>180.9</v>
      </c>
      <c r="S4526">
        <v>90.45</v>
      </c>
      <c r="T4526">
        <v>452.25</v>
      </c>
      <c r="U4526">
        <v>723.6</v>
      </c>
      <c r="V4526">
        <f>Sales[[#This Row],[Total Revenue]]-Sales[[#This Row],[Total Buying]]</f>
        <v>271.35000000000002</v>
      </c>
      <c r="W4526">
        <v>274</v>
      </c>
      <c r="X4526" s="1" t="s">
        <v>931</v>
      </c>
      <c r="Y4526" s="1" t="s">
        <v>456</v>
      </c>
      <c r="Z4526" s="1" t="s">
        <v>38</v>
      </c>
      <c r="AA4526" s="1" t="s">
        <v>39</v>
      </c>
      <c r="AB4526" s="1" t="s">
        <v>40</v>
      </c>
      <c r="AC4526" s="1" t="s">
        <v>39</v>
      </c>
      <c r="AD4526">
        <v>156341</v>
      </c>
      <c r="AE4526">
        <v>55039</v>
      </c>
    </row>
    <row r="4527" spans="1:31" x14ac:dyDescent="0.3">
      <c r="A4527" s="1" t="s">
        <v>5361</v>
      </c>
      <c r="B4527" s="1" t="s">
        <v>47</v>
      </c>
      <c r="C4527" s="1" t="s">
        <v>62</v>
      </c>
      <c r="D4527" s="2">
        <v>43700</v>
      </c>
      <c r="E4527" s="2">
        <v>43790</v>
      </c>
      <c r="F4527" s="2" t="str">
        <f>TEXT(Sales[[#This Row],[OrderDate]],"dd")</f>
        <v>21</v>
      </c>
      <c r="G4527" s="2">
        <v>43794</v>
      </c>
      <c r="H4527" s="2">
        <v>43798</v>
      </c>
      <c r="I4527" s="1" t="s">
        <v>32</v>
      </c>
      <c r="J4527">
        <v>20</v>
      </c>
      <c r="K4527" s="1" t="s">
        <v>225</v>
      </c>
      <c r="L4527">
        <v>39</v>
      </c>
      <c r="M4527" s="1" t="s">
        <v>520</v>
      </c>
      <c r="N4527">
        <v>24</v>
      </c>
      <c r="O4527" s="1" t="s">
        <v>204</v>
      </c>
      <c r="P4527">
        <v>1</v>
      </c>
      <c r="Q4527">
        <v>0.05</v>
      </c>
      <c r="R4527">
        <v>1011.7</v>
      </c>
      <c r="S4527">
        <v>455.26500000000004</v>
      </c>
      <c r="T4527">
        <v>455.26500000000004</v>
      </c>
      <c r="U4527">
        <v>961.11500000000001</v>
      </c>
      <c r="V4527">
        <f>Sales[[#This Row],[Total Revenue]]-Sales[[#This Row],[Total Buying]]</f>
        <v>505.84999999999997</v>
      </c>
      <c r="W4527">
        <v>261</v>
      </c>
      <c r="X4527" s="1" t="s">
        <v>263</v>
      </c>
      <c r="Y4527" s="1" t="s">
        <v>264</v>
      </c>
      <c r="Z4527" s="1" t="s">
        <v>38</v>
      </c>
      <c r="AA4527" s="1" t="s">
        <v>39</v>
      </c>
      <c r="AB4527" s="1" t="s">
        <v>40</v>
      </c>
      <c r="AC4527" s="1" t="s">
        <v>39</v>
      </c>
      <c r="AD4527">
        <v>880727</v>
      </c>
      <c r="AE4527">
        <v>32135</v>
      </c>
    </row>
    <row r="4528" spans="1:31" x14ac:dyDescent="0.3">
      <c r="A4528" s="1" t="s">
        <v>5362</v>
      </c>
      <c r="B4528" s="1" t="s">
        <v>30</v>
      </c>
      <c r="C4528" s="1" t="s">
        <v>239</v>
      </c>
      <c r="D4528" s="2">
        <v>43700</v>
      </c>
      <c r="E4528" s="2">
        <v>43790</v>
      </c>
      <c r="F4528" s="2" t="str">
        <f>TEXT(Sales[[#This Row],[OrderDate]],"dd")</f>
        <v>21</v>
      </c>
      <c r="G4528" s="2">
        <v>43802</v>
      </c>
      <c r="H4528" s="2">
        <v>43806</v>
      </c>
      <c r="I4528" s="1" t="s">
        <v>32</v>
      </c>
      <c r="J4528">
        <v>8</v>
      </c>
      <c r="K4528" s="1" t="s">
        <v>105</v>
      </c>
      <c r="L4528">
        <v>23</v>
      </c>
      <c r="M4528" s="1" t="s">
        <v>354</v>
      </c>
      <c r="N4528">
        <v>19</v>
      </c>
      <c r="O4528" s="1" t="s">
        <v>726</v>
      </c>
      <c r="P4528">
        <v>5</v>
      </c>
      <c r="Q4528">
        <v>0.15</v>
      </c>
      <c r="R4528">
        <v>1005</v>
      </c>
      <c r="S4528">
        <v>542.70000000000005</v>
      </c>
      <c r="T4528">
        <v>2713.5</v>
      </c>
      <c r="U4528">
        <v>4271.25</v>
      </c>
      <c r="V4528">
        <f>Sales[[#This Row],[Total Revenue]]-Sales[[#This Row],[Total Buying]]</f>
        <v>1557.75</v>
      </c>
      <c r="W4528">
        <v>337</v>
      </c>
      <c r="X4528" s="1" t="s">
        <v>614</v>
      </c>
      <c r="Y4528" s="1" t="s">
        <v>615</v>
      </c>
      <c r="Z4528" s="1" t="s">
        <v>251</v>
      </c>
      <c r="AA4528" s="1" t="s">
        <v>252</v>
      </c>
      <c r="AB4528" s="1" t="s">
        <v>56</v>
      </c>
      <c r="AC4528" s="1" t="s">
        <v>252</v>
      </c>
      <c r="AD4528">
        <v>40020</v>
      </c>
      <c r="AE4528">
        <v>72427</v>
      </c>
    </row>
    <row r="4529" spans="1:31" x14ac:dyDescent="0.3">
      <c r="A4529" s="1" t="s">
        <v>5363</v>
      </c>
      <c r="B4529" s="1" t="s">
        <v>47</v>
      </c>
      <c r="C4529" s="1" t="s">
        <v>77</v>
      </c>
      <c r="D4529" s="2">
        <v>43700</v>
      </c>
      <c r="E4529" s="2">
        <v>43791</v>
      </c>
      <c r="F4529" s="2" t="str">
        <f>TEXT(Sales[[#This Row],[OrderDate]],"dd")</f>
        <v>22</v>
      </c>
      <c r="G4529" s="2">
        <v>43814</v>
      </c>
      <c r="H4529" s="2">
        <v>43820</v>
      </c>
      <c r="I4529" s="1" t="s">
        <v>32</v>
      </c>
      <c r="J4529">
        <v>13</v>
      </c>
      <c r="K4529" s="1" t="s">
        <v>88</v>
      </c>
      <c r="L4529">
        <v>18</v>
      </c>
      <c r="M4529" s="1" t="s">
        <v>334</v>
      </c>
      <c r="N4529">
        <v>21</v>
      </c>
      <c r="O4529" s="1" t="s">
        <v>131</v>
      </c>
      <c r="P4529">
        <v>6</v>
      </c>
      <c r="Q4529">
        <v>0.2</v>
      </c>
      <c r="R4529">
        <v>1192.6000000000001</v>
      </c>
      <c r="S4529">
        <v>918.30200000000013</v>
      </c>
      <c r="T4529">
        <v>5509.8120000000008</v>
      </c>
      <c r="U4529">
        <v>5724.4800000000014</v>
      </c>
      <c r="V4529">
        <f>Sales[[#This Row],[Total Revenue]]-Sales[[#This Row],[Total Buying]]</f>
        <v>214.66800000000057</v>
      </c>
      <c r="W4529">
        <v>150</v>
      </c>
      <c r="X4529" s="1" t="s">
        <v>785</v>
      </c>
      <c r="Y4529" s="1" t="s">
        <v>786</v>
      </c>
      <c r="Z4529" s="1" t="s">
        <v>787</v>
      </c>
      <c r="AA4529" s="1" t="s">
        <v>788</v>
      </c>
      <c r="AB4529" s="1" t="s">
        <v>116</v>
      </c>
      <c r="AC4529" s="1" t="s">
        <v>788</v>
      </c>
      <c r="AD4529">
        <v>86916</v>
      </c>
      <c r="AE4529">
        <v>50323</v>
      </c>
    </row>
    <row r="4530" spans="1:31" x14ac:dyDescent="0.3">
      <c r="A4530" s="1" t="s">
        <v>5364</v>
      </c>
      <c r="B4530" s="1" t="s">
        <v>42</v>
      </c>
      <c r="C4530" s="1" t="s">
        <v>77</v>
      </c>
      <c r="D4530" s="2">
        <v>43700</v>
      </c>
      <c r="E4530" s="2">
        <v>43791</v>
      </c>
      <c r="F4530" s="2" t="str">
        <f>TEXT(Sales[[#This Row],[OrderDate]],"dd")</f>
        <v>22</v>
      </c>
      <c r="G4530" s="2">
        <v>43802</v>
      </c>
      <c r="H4530" s="2">
        <v>43812</v>
      </c>
      <c r="I4530" s="1" t="s">
        <v>32</v>
      </c>
      <c r="J4530">
        <v>21</v>
      </c>
      <c r="K4530" s="1" t="s">
        <v>43</v>
      </c>
      <c r="L4530">
        <v>49</v>
      </c>
      <c r="M4530" s="1" t="s">
        <v>74</v>
      </c>
      <c r="N4530">
        <v>46</v>
      </c>
      <c r="O4530" s="1" t="s">
        <v>150</v>
      </c>
      <c r="P4530">
        <v>6</v>
      </c>
      <c r="Q4530">
        <v>0.05</v>
      </c>
      <c r="R4530">
        <v>810.7</v>
      </c>
      <c r="S4530">
        <v>680.98800000000006</v>
      </c>
      <c r="T4530">
        <v>4085.9280000000003</v>
      </c>
      <c r="U4530">
        <v>4620.9900000000007</v>
      </c>
      <c r="V4530">
        <f>Sales[[#This Row],[Total Revenue]]-Sales[[#This Row],[Total Buying]]</f>
        <v>535.06200000000035</v>
      </c>
      <c r="W4530">
        <v>108</v>
      </c>
      <c r="X4530" s="1" t="s">
        <v>674</v>
      </c>
      <c r="Y4530" s="1" t="s">
        <v>81</v>
      </c>
      <c r="Z4530" s="1" t="s">
        <v>82</v>
      </c>
      <c r="AA4530" s="1" t="s">
        <v>83</v>
      </c>
      <c r="AB4530" s="1" t="s">
        <v>40</v>
      </c>
      <c r="AC4530" s="1" t="s">
        <v>83</v>
      </c>
      <c r="AD4530">
        <v>49771</v>
      </c>
      <c r="AE4530">
        <v>37192</v>
      </c>
    </row>
    <row r="4531" spans="1:31" x14ac:dyDescent="0.3">
      <c r="A4531" s="1" t="s">
        <v>5365</v>
      </c>
      <c r="B4531" s="1" t="s">
        <v>30</v>
      </c>
      <c r="C4531" s="1" t="s">
        <v>77</v>
      </c>
      <c r="D4531" s="2">
        <v>43700</v>
      </c>
      <c r="E4531" s="2">
        <v>43791</v>
      </c>
      <c r="F4531" s="2" t="str">
        <f>TEXT(Sales[[#This Row],[OrderDate]],"dd")</f>
        <v>22</v>
      </c>
      <c r="G4531" s="2">
        <v>43814</v>
      </c>
      <c r="H4531" s="2">
        <v>43824</v>
      </c>
      <c r="I4531" s="1" t="s">
        <v>32</v>
      </c>
      <c r="J4531">
        <v>5</v>
      </c>
      <c r="K4531" s="1" t="s">
        <v>182</v>
      </c>
      <c r="L4531">
        <v>29</v>
      </c>
      <c r="M4531" s="1" t="s">
        <v>429</v>
      </c>
      <c r="N4531">
        <v>31</v>
      </c>
      <c r="O4531" s="1" t="s">
        <v>470</v>
      </c>
      <c r="P4531">
        <v>8</v>
      </c>
      <c r="Q4531">
        <v>0.4</v>
      </c>
      <c r="R4531">
        <v>5386.8</v>
      </c>
      <c r="S4531">
        <v>3878.4960000000001</v>
      </c>
      <c r="T4531">
        <v>31027.968000000001</v>
      </c>
      <c r="U4531">
        <v>25856.639999999999</v>
      </c>
      <c r="V4531">
        <f>Sales[[#This Row],[Total Revenue]]-Sales[[#This Row],[Total Buying]]</f>
        <v>-5171.3280000000013</v>
      </c>
      <c r="W4531">
        <v>189</v>
      </c>
      <c r="X4531" s="1" t="s">
        <v>625</v>
      </c>
      <c r="Y4531" s="1" t="s">
        <v>626</v>
      </c>
      <c r="Z4531" s="1" t="s">
        <v>369</v>
      </c>
      <c r="AA4531" s="1" t="s">
        <v>370</v>
      </c>
      <c r="AB4531" s="1" t="s">
        <v>147</v>
      </c>
      <c r="AC4531" s="1" t="s">
        <v>370</v>
      </c>
      <c r="AD4531">
        <v>39448</v>
      </c>
      <c r="AE4531">
        <v>34523</v>
      </c>
    </row>
    <row r="4532" spans="1:31" x14ac:dyDescent="0.3">
      <c r="A4532" s="1" t="s">
        <v>5366</v>
      </c>
      <c r="B4532" s="1" t="s">
        <v>100</v>
      </c>
      <c r="C4532" s="1" t="s">
        <v>77</v>
      </c>
      <c r="D4532" s="2">
        <v>43700</v>
      </c>
      <c r="E4532" s="2">
        <v>43791</v>
      </c>
      <c r="F4532" s="2" t="str">
        <f>TEXT(Sales[[#This Row],[OrderDate]],"dd")</f>
        <v>22</v>
      </c>
      <c r="G4532" s="2">
        <v>43817</v>
      </c>
      <c r="H4532" s="2">
        <v>43826</v>
      </c>
      <c r="I4532" s="1" t="s">
        <v>32</v>
      </c>
      <c r="J4532">
        <v>25</v>
      </c>
      <c r="K4532" s="1" t="s">
        <v>333</v>
      </c>
      <c r="L4532">
        <v>2</v>
      </c>
      <c r="M4532" s="1" t="s">
        <v>248</v>
      </c>
      <c r="N4532">
        <v>14</v>
      </c>
      <c r="O4532" s="1" t="s">
        <v>438</v>
      </c>
      <c r="P4532">
        <v>8</v>
      </c>
      <c r="Q4532">
        <v>7.4999999999999997E-2</v>
      </c>
      <c r="R4532">
        <v>1815.7</v>
      </c>
      <c r="S4532">
        <v>1034.9489999999998</v>
      </c>
      <c r="T4532">
        <v>8279.5919999999987</v>
      </c>
      <c r="U4532">
        <v>13436.18</v>
      </c>
      <c r="V4532">
        <f>Sales[[#This Row],[Total Revenue]]-Sales[[#This Row],[Total Buying]]</f>
        <v>5156.5880000000016</v>
      </c>
      <c r="W4532">
        <v>152</v>
      </c>
      <c r="X4532" s="1" t="s">
        <v>200</v>
      </c>
      <c r="Y4532" s="1" t="s">
        <v>201</v>
      </c>
      <c r="Z4532" s="1" t="s">
        <v>196</v>
      </c>
      <c r="AA4532" s="1" t="s">
        <v>197</v>
      </c>
      <c r="AB4532" s="1" t="s">
        <v>147</v>
      </c>
      <c r="AC4532" s="1" t="s">
        <v>197</v>
      </c>
      <c r="AD4532">
        <v>44798</v>
      </c>
      <c r="AE4532">
        <v>49797</v>
      </c>
    </row>
    <row r="4533" spans="1:31" x14ac:dyDescent="0.3">
      <c r="A4533" s="1" t="s">
        <v>5367</v>
      </c>
      <c r="B4533" s="1" t="s">
        <v>30</v>
      </c>
      <c r="C4533" s="1" t="s">
        <v>77</v>
      </c>
      <c r="D4533" s="2">
        <v>43700</v>
      </c>
      <c r="E4533" s="2">
        <v>43791</v>
      </c>
      <c r="F4533" s="2" t="str">
        <f>TEXT(Sales[[#This Row],[OrderDate]],"dd")</f>
        <v>22</v>
      </c>
      <c r="G4533" s="2">
        <v>43802</v>
      </c>
      <c r="H4533" s="2">
        <v>43808</v>
      </c>
      <c r="I4533" s="1" t="s">
        <v>32</v>
      </c>
      <c r="J4533">
        <v>2</v>
      </c>
      <c r="K4533" s="1" t="s">
        <v>142</v>
      </c>
      <c r="L4533">
        <v>44</v>
      </c>
      <c r="M4533" s="1" t="s">
        <v>445</v>
      </c>
      <c r="N4533">
        <v>46</v>
      </c>
      <c r="O4533" s="1" t="s">
        <v>150</v>
      </c>
      <c r="P4533">
        <v>6</v>
      </c>
      <c r="Q4533">
        <v>0.15</v>
      </c>
      <c r="R4533">
        <v>1051.9000000000001</v>
      </c>
      <c r="S4533">
        <v>578.54500000000007</v>
      </c>
      <c r="T4533">
        <v>3471.2700000000004</v>
      </c>
      <c r="U4533">
        <v>5364.6900000000005</v>
      </c>
      <c r="V4533">
        <f>Sales[[#This Row],[Total Revenue]]-Sales[[#This Row],[Total Buying]]</f>
        <v>1893.42</v>
      </c>
      <c r="W4533">
        <v>168</v>
      </c>
      <c r="X4533" s="1" t="s">
        <v>1172</v>
      </c>
      <c r="Y4533" s="1" t="s">
        <v>532</v>
      </c>
      <c r="Z4533" s="1" t="s">
        <v>196</v>
      </c>
      <c r="AA4533" s="1" t="s">
        <v>197</v>
      </c>
      <c r="AB4533" s="1" t="s">
        <v>147</v>
      </c>
      <c r="AC4533" s="1" t="s">
        <v>197</v>
      </c>
      <c r="AD4533">
        <v>37478</v>
      </c>
      <c r="AE4533">
        <v>69857</v>
      </c>
    </row>
    <row r="4534" spans="1:31" x14ac:dyDescent="0.3">
      <c r="A4534" s="1" t="s">
        <v>5368</v>
      </c>
      <c r="B4534" s="1" t="s">
        <v>100</v>
      </c>
      <c r="C4534" s="1" t="s">
        <v>62</v>
      </c>
      <c r="D4534" s="2">
        <v>43700</v>
      </c>
      <c r="E4534" s="2">
        <v>43791</v>
      </c>
      <c r="F4534" s="2" t="str">
        <f>TEXT(Sales[[#This Row],[OrderDate]],"dd")</f>
        <v>22</v>
      </c>
      <c r="G4534" s="2">
        <v>43811</v>
      </c>
      <c r="H4534" s="2">
        <v>43820</v>
      </c>
      <c r="I4534" s="1" t="s">
        <v>32</v>
      </c>
      <c r="J4534">
        <v>26</v>
      </c>
      <c r="K4534" s="1" t="s">
        <v>247</v>
      </c>
      <c r="L4534">
        <v>46</v>
      </c>
      <c r="M4534" s="1" t="s">
        <v>203</v>
      </c>
      <c r="N4534">
        <v>4</v>
      </c>
      <c r="O4534" s="1" t="s">
        <v>64</v>
      </c>
      <c r="P4534">
        <v>4</v>
      </c>
      <c r="Q4534">
        <v>0.4</v>
      </c>
      <c r="R4534">
        <v>1092.1000000000001</v>
      </c>
      <c r="S4534">
        <v>611.57600000000014</v>
      </c>
      <c r="T4534">
        <v>2446.3040000000005</v>
      </c>
      <c r="U4534">
        <v>2621.04</v>
      </c>
      <c r="V4534">
        <f>Sales[[#This Row],[Total Revenue]]-Sales[[#This Row],[Total Buying]]</f>
        <v>174.73599999999942</v>
      </c>
      <c r="W4534">
        <v>289</v>
      </c>
      <c r="X4534" s="1" t="s">
        <v>549</v>
      </c>
      <c r="Y4534" s="1" t="s">
        <v>550</v>
      </c>
      <c r="Z4534" s="1" t="s">
        <v>298</v>
      </c>
      <c r="AA4534" s="1" t="s">
        <v>299</v>
      </c>
      <c r="AB4534" s="1" t="s">
        <v>116</v>
      </c>
      <c r="AC4534" s="1" t="s">
        <v>299</v>
      </c>
      <c r="AD4534">
        <v>38773</v>
      </c>
      <c r="AE4534">
        <v>46956</v>
      </c>
    </row>
    <row r="4535" spans="1:31" x14ac:dyDescent="0.3">
      <c r="A4535" s="1" t="s">
        <v>5369</v>
      </c>
      <c r="B4535" s="1" t="s">
        <v>30</v>
      </c>
      <c r="C4535" s="1" t="s">
        <v>77</v>
      </c>
      <c r="D4535" s="2">
        <v>43700</v>
      </c>
      <c r="E4535" s="2">
        <v>43791</v>
      </c>
      <c r="F4535" s="2" t="str">
        <f>TEXT(Sales[[#This Row],[OrderDate]],"dd")</f>
        <v>22</v>
      </c>
      <c r="G4535" s="2">
        <v>43819</v>
      </c>
      <c r="H4535" s="2">
        <v>43825</v>
      </c>
      <c r="I4535" s="1" t="s">
        <v>32</v>
      </c>
      <c r="J4535">
        <v>1</v>
      </c>
      <c r="K4535" s="1" t="s">
        <v>78</v>
      </c>
      <c r="L4535">
        <v>26</v>
      </c>
      <c r="M4535" s="1" t="s">
        <v>215</v>
      </c>
      <c r="N4535">
        <v>27</v>
      </c>
      <c r="O4535" s="1" t="s">
        <v>223</v>
      </c>
      <c r="P4535">
        <v>3</v>
      </c>
      <c r="Q4535">
        <v>0.05</v>
      </c>
      <c r="R4535">
        <v>1936.3</v>
      </c>
      <c r="S4535">
        <v>1568.403</v>
      </c>
      <c r="T4535">
        <v>4705.2089999999998</v>
      </c>
      <c r="U4535">
        <v>5518.4549999999999</v>
      </c>
      <c r="V4535">
        <f>Sales[[#This Row],[Total Revenue]]-Sales[[#This Row],[Total Buying]]</f>
        <v>813.24600000000009</v>
      </c>
      <c r="W4535">
        <v>132</v>
      </c>
      <c r="X4535" s="1" t="s">
        <v>751</v>
      </c>
      <c r="Y4535" s="1" t="s">
        <v>711</v>
      </c>
      <c r="Z4535" s="1" t="s">
        <v>306</v>
      </c>
      <c r="AA4535" s="1" t="s">
        <v>307</v>
      </c>
      <c r="AB4535" s="1" t="s">
        <v>56</v>
      </c>
      <c r="AC4535" s="1" t="s">
        <v>307</v>
      </c>
      <c r="AD4535">
        <v>41422</v>
      </c>
      <c r="AE4535">
        <v>41321</v>
      </c>
    </row>
    <row r="4536" spans="1:31" x14ac:dyDescent="0.3">
      <c r="A4536" s="1" t="s">
        <v>5370</v>
      </c>
      <c r="B4536" s="1" t="s">
        <v>47</v>
      </c>
      <c r="C4536" s="1" t="s">
        <v>48</v>
      </c>
      <c r="D4536" s="2">
        <v>43700</v>
      </c>
      <c r="E4536" s="2">
        <v>43791</v>
      </c>
      <c r="F4536" s="2" t="str">
        <f>TEXT(Sales[[#This Row],[OrderDate]],"dd")</f>
        <v>22</v>
      </c>
      <c r="G4536" s="2">
        <v>43808</v>
      </c>
      <c r="H4536" s="2">
        <v>43814</v>
      </c>
      <c r="I4536" s="1" t="s">
        <v>32</v>
      </c>
      <c r="J4536">
        <v>12</v>
      </c>
      <c r="K4536" s="1" t="s">
        <v>208</v>
      </c>
      <c r="L4536">
        <v>12</v>
      </c>
      <c r="M4536" s="1" t="s">
        <v>380</v>
      </c>
      <c r="N4536">
        <v>6</v>
      </c>
      <c r="O4536" s="1" t="s">
        <v>274</v>
      </c>
      <c r="P4536">
        <v>1</v>
      </c>
      <c r="Q4536">
        <v>0.2</v>
      </c>
      <c r="R4536">
        <v>3437.1</v>
      </c>
      <c r="S4536">
        <v>2887.1639999999998</v>
      </c>
      <c r="T4536">
        <v>2887.1639999999998</v>
      </c>
      <c r="U4536">
        <v>2749.68</v>
      </c>
      <c r="V4536">
        <f>Sales[[#This Row],[Total Revenue]]-Sales[[#This Row],[Total Buying]]</f>
        <v>-137.48399999999992</v>
      </c>
      <c r="W4536">
        <v>55</v>
      </c>
      <c r="X4536" s="1" t="s">
        <v>460</v>
      </c>
      <c r="Y4536" s="1" t="s">
        <v>461</v>
      </c>
      <c r="Z4536" s="1" t="s">
        <v>158</v>
      </c>
      <c r="AA4536" s="1" t="s">
        <v>159</v>
      </c>
      <c r="AB4536" s="1" t="s">
        <v>116</v>
      </c>
      <c r="AC4536" s="1" t="s">
        <v>159</v>
      </c>
      <c r="AD4536">
        <v>47375</v>
      </c>
      <c r="AE4536">
        <v>54114</v>
      </c>
    </row>
    <row r="4537" spans="1:31" x14ac:dyDescent="0.3">
      <c r="A4537" s="1" t="s">
        <v>5371</v>
      </c>
      <c r="B4537" s="1" t="s">
        <v>30</v>
      </c>
      <c r="C4537" s="1" t="s">
        <v>31</v>
      </c>
      <c r="D4537" s="2">
        <v>43700</v>
      </c>
      <c r="E4537" s="2">
        <v>43791</v>
      </c>
      <c r="F4537" s="2" t="str">
        <f>TEXT(Sales[[#This Row],[OrderDate]],"dd")</f>
        <v>22</v>
      </c>
      <c r="G4537" s="2">
        <v>43800</v>
      </c>
      <c r="H4537" s="2">
        <v>43808</v>
      </c>
      <c r="I4537" s="1" t="s">
        <v>32</v>
      </c>
      <c r="J4537">
        <v>2</v>
      </c>
      <c r="K4537" s="1" t="s">
        <v>142</v>
      </c>
      <c r="L4537">
        <v>23</v>
      </c>
      <c r="M4537" s="1" t="s">
        <v>354</v>
      </c>
      <c r="N4537">
        <v>1</v>
      </c>
      <c r="O4537" s="1" t="s">
        <v>72</v>
      </c>
      <c r="P4537">
        <v>1</v>
      </c>
      <c r="Q4537">
        <v>0.1</v>
      </c>
      <c r="R4537">
        <v>3182.5</v>
      </c>
      <c r="S4537">
        <v>1782.2000000000003</v>
      </c>
      <c r="T4537">
        <v>1782.2000000000003</v>
      </c>
      <c r="U4537">
        <v>2864.25</v>
      </c>
      <c r="V4537">
        <f>Sales[[#This Row],[Total Revenue]]-Sales[[#This Row],[Total Buying]]</f>
        <v>1082.0499999999997</v>
      </c>
      <c r="W4537">
        <v>257</v>
      </c>
      <c r="X4537" s="1" t="s">
        <v>1206</v>
      </c>
      <c r="Y4537" s="1" t="s">
        <v>387</v>
      </c>
      <c r="Z4537" s="1" t="s">
        <v>388</v>
      </c>
      <c r="AA4537" s="1" t="s">
        <v>389</v>
      </c>
      <c r="AB4537" s="1" t="s">
        <v>116</v>
      </c>
      <c r="AC4537" s="1" t="s">
        <v>389</v>
      </c>
      <c r="AD4537">
        <v>60366</v>
      </c>
      <c r="AE4537">
        <v>39586</v>
      </c>
    </row>
    <row r="4538" spans="1:31" x14ac:dyDescent="0.3">
      <c r="A4538" s="1" t="s">
        <v>5372</v>
      </c>
      <c r="B4538" s="1" t="s">
        <v>30</v>
      </c>
      <c r="C4538" s="1" t="s">
        <v>239</v>
      </c>
      <c r="D4538" s="2">
        <v>43700</v>
      </c>
      <c r="E4538" s="2">
        <v>43792</v>
      </c>
      <c r="F4538" s="2" t="str">
        <f>TEXT(Sales[[#This Row],[OrderDate]],"dd")</f>
        <v>23</v>
      </c>
      <c r="G4538" s="2">
        <v>43794</v>
      </c>
      <c r="H4538" s="2">
        <v>43796</v>
      </c>
      <c r="I4538" s="1" t="s">
        <v>32</v>
      </c>
      <c r="J4538">
        <v>2</v>
      </c>
      <c r="K4538" s="1" t="s">
        <v>142</v>
      </c>
      <c r="L4538">
        <v>43</v>
      </c>
      <c r="M4538" s="1" t="s">
        <v>183</v>
      </c>
      <c r="N4538">
        <v>28</v>
      </c>
      <c r="O4538" s="1" t="s">
        <v>135</v>
      </c>
      <c r="P4538">
        <v>2</v>
      </c>
      <c r="Q4538">
        <v>0.1</v>
      </c>
      <c r="R4538">
        <v>3792.2000000000003</v>
      </c>
      <c r="S4538">
        <v>2237.3980000000001</v>
      </c>
      <c r="T4538">
        <v>4474.7960000000003</v>
      </c>
      <c r="U4538">
        <v>6825.9600000000009</v>
      </c>
      <c r="V4538">
        <f>Sales[[#This Row],[Total Revenue]]-Sales[[#This Row],[Total Buying]]</f>
        <v>2351.1640000000007</v>
      </c>
      <c r="W4538">
        <v>358</v>
      </c>
      <c r="X4538" s="1" t="s">
        <v>952</v>
      </c>
      <c r="Y4538" s="1" t="s">
        <v>953</v>
      </c>
      <c r="Z4538" s="1" t="s">
        <v>405</v>
      </c>
      <c r="AA4538" s="1" t="s">
        <v>406</v>
      </c>
      <c r="AB4538" s="1" t="s">
        <v>116</v>
      </c>
      <c r="AC4538" s="1" t="s">
        <v>406</v>
      </c>
      <c r="AD4538">
        <v>42079</v>
      </c>
      <c r="AE4538">
        <v>49578</v>
      </c>
    </row>
    <row r="4539" spans="1:31" x14ac:dyDescent="0.3">
      <c r="A4539" s="1" t="s">
        <v>5373</v>
      </c>
      <c r="B4539" s="1" t="s">
        <v>30</v>
      </c>
      <c r="C4539" s="1" t="s">
        <v>77</v>
      </c>
      <c r="D4539" s="2">
        <v>43700</v>
      </c>
      <c r="E4539" s="2">
        <v>43792</v>
      </c>
      <c r="F4539" s="2" t="str">
        <f>TEXT(Sales[[#This Row],[OrderDate]],"dd")</f>
        <v>23</v>
      </c>
      <c r="G4539" s="2">
        <v>43816</v>
      </c>
      <c r="H4539" s="2">
        <v>43818</v>
      </c>
      <c r="I4539" s="1" t="s">
        <v>32</v>
      </c>
      <c r="J4539">
        <v>3</v>
      </c>
      <c r="K4539" s="1" t="s">
        <v>154</v>
      </c>
      <c r="L4539">
        <v>45</v>
      </c>
      <c r="M4539" s="1" t="s">
        <v>639</v>
      </c>
      <c r="N4539">
        <v>12</v>
      </c>
      <c r="O4539" s="1" t="s">
        <v>35</v>
      </c>
      <c r="P4539">
        <v>5</v>
      </c>
      <c r="Q4539">
        <v>0.15</v>
      </c>
      <c r="R4539">
        <v>1132.3</v>
      </c>
      <c r="S4539">
        <v>792.6099999999999</v>
      </c>
      <c r="T4539">
        <v>3963.0499999999993</v>
      </c>
      <c r="U4539">
        <v>4812.2749999999996</v>
      </c>
      <c r="V4539">
        <f>Sales[[#This Row],[Total Revenue]]-Sales[[#This Row],[Total Buying]]</f>
        <v>849.22500000000036</v>
      </c>
      <c r="W4539">
        <v>116</v>
      </c>
      <c r="X4539" s="1" t="s">
        <v>1286</v>
      </c>
      <c r="Y4539" s="1" t="s">
        <v>1287</v>
      </c>
      <c r="Z4539" s="1" t="s">
        <v>306</v>
      </c>
      <c r="AA4539" s="1" t="s">
        <v>307</v>
      </c>
      <c r="AB4539" s="1" t="s">
        <v>56</v>
      </c>
      <c r="AC4539" s="1" t="s">
        <v>307</v>
      </c>
      <c r="AD4539">
        <v>46234</v>
      </c>
      <c r="AE4539">
        <v>44198</v>
      </c>
    </row>
    <row r="4540" spans="1:31" x14ac:dyDescent="0.3">
      <c r="A4540" s="1" t="s">
        <v>5374</v>
      </c>
      <c r="B4540" s="1" t="s">
        <v>30</v>
      </c>
      <c r="C4540" s="1" t="s">
        <v>239</v>
      </c>
      <c r="D4540" s="2">
        <v>43700</v>
      </c>
      <c r="E4540" s="2">
        <v>43792</v>
      </c>
      <c r="F4540" s="2" t="str">
        <f>TEXT(Sales[[#This Row],[OrderDate]],"dd")</f>
        <v>23</v>
      </c>
      <c r="G4540" s="2">
        <v>43814</v>
      </c>
      <c r="H4540" s="2">
        <v>43822</v>
      </c>
      <c r="I4540" s="1" t="s">
        <v>32</v>
      </c>
      <c r="J4540">
        <v>1</v>
      </c>
      <c r="K4540" s="1" t="s">
        <v>78</v>
      </c>
      <c r="L4540">
        <v>34</v>
      </c>
      <c r="M4540" s="1" t="s">
        <v>378</v>
      </c>
      <c r="N4540">
        <v>32</v>
      </c>
      <c r="O4540" s="1" t="s">
        <v>107</v>
      </c>
      <c r="P4540">
        <v>7</v>
      </c>
      <c r="Q4540">
        <v>0.15</v>
      </c>
      <c r="R4540">
        <v>904.5</v>
      </c>
      <c r="S4540">
        <v>768.82499999999993</v>
      </c>
      <c r="T4540">
        <v>5381.7749999999996</v>
      </c>
      <c r="U4540">
        <v>5381.7750000000005</v>
      </c>
      <c r="V4540">
        <f>Sales[[#This Row],[Total Revenue]]-Sales[[#This Row],[Total Buying]]</f>
        <v>0</v>
      </c>
      <c r="W4540">
        <v>358</v>
      </c>
      <c r="X4540" s="1" t="s">
        <v>952</v>
      </c>
      <c r="Y4540" s="1" t="s">
        <v>953</v>
      </c>
      <c r="Z4540" s="1" t="s">
        <v>405</v>
      </c>
      <c r="AA4540" s="1" t="s">
        <v>406</v>
      </c>
      <c r="AB4540" s="1" t="s">
        <v>116</v>
      </c>
      <c r="AC4540" s="1" t="s">
        <v>406</v>
      </c>
      <c r="AD4540">
        <v>42079</v>
      </c>
      <c r="AE4540">
        <v>49578</v>
      </c>
    </row>
    <row r="4541" spans="1:31" x14ac:dyDescent="0.3">
      <c r="A4541" s="1" t="s">
        <v>5375</v>
      </c>
      <c r="B4541" s="1" t="s">
        <v>30</v>
      </c>
      <c r="C4541" s="1" t="s">
        <v>77</v>
      </c>
      <c r="D4541" s="2">
        <v>43700</v>
      </c>
      <c r="E4541" s="2">
        <v>43792</v>
      </c>
      <c r="F4541" s="2" t="str">
        <f>TEXT(Sales[[#This Row],[OrderDate]],"dd")</f>
        <v>23</v>
      </c>
      <c r="G4541" s="2">
        <v>43807</v>
      </c>
      <c r="H4541" s="2">
        <v>43812</v>
      </c>
      <c r="I4541" s="1" t="s">
        <v>32</v>
      </c>
      <c r="J4541">
        <v>7</v>
      </c>
      <c r="K4541" s="1" t="s">
        <v>188</v>
      </c>
      <c r="L4541">
        <v>29</v>
      </c>
      <c r="M4541" s="1" t="s">
        <v>429</v>
      </c>
      <c r="N4541">
        <v>35</v>
      </c>
      <c r="O4541" s="1" t="s">
        <v>184</v>
      </c>
      <c r="P4541">
        <v>8</v>
      </c>
      <c r="Q4541">
        <v>7.4999999999999997E-2</v>
      </c>
      <c r="R4541">
        <v>3986.5</v>
      </c>
      <c r="S4541">
        <v>2511.4949999999999</v>
      </c>
      <c r="T4541">
        <v>20091.96</v>
      </c>
      <c r="U4541">
        <v>29500.1</v>
      </c>
      <c r="V4541">
        <f>Sales[[#This Row],[Total Revenue]]-Sales[[#This Row],[Total Buying]]</f>
        <v>9408.14</v>
      </c>
      <c r="W4541">
        <v>143</v>
      </c>
      <c r="X4541" s="1" t="s">
        <v>774</v>
      </c>
      <c r="Y4541" s="1" t="s">
        <v>775</v>
      </c>
      <c r="Z4541" s="1" t="s">
        <v>457</v>
      </c>
      <c r="AA4541" s="1" t="s">
        <v>458</v>
      </c>
      <c r="AB4541" s="1" t="s">
        <v>56</v>
      </c>
      <c r="AC4541" s="1" t="s">
        <v>458</v>
      </c>
      <c r="AD4541">
        <v>57025</v>
      </c>
      <c r="AE4541">
        <v>36568</v>
      </c>
    </row>
    <row r="4542" spans="1:31" x14ac:dyDescent="0.3">
      <c r="A4542" s="1" t="s">
        <v>5376</v>
      </c>
      <c r="B4542" s="1" t="s">
        <v>100</v>
      </c>
      <c r="C4542" s="1" t="s">
        <v>31</v>
      </c>
      <c r="D4542" s="2">
        <v>43700</v>
      </c>
      <c r="E4542" s="2">
        <v>43792</v>
      </c>
      <c r="F4542" s="2" t="str">
        <f>TEXT(Sales[[#This Row],[OrderDate]],"dd")</f>
        <v>23</v>
      </c>
      <c r="G4542" s="2">
        <v>43810</v>
      </c>
      <c r="H4542" s="2">
        <v>43812</v>
      </c>
      <c r="I4542" s="1" t="s">
        <v>32</v>
      </c>
      <c r="J4542">
        <v>26</v>
      </c>
      <c r="K4542" s="1" t="s">
        <v>247</v>
      </c>
      <c r="L4542">
        <v>22</v>
      </c>
      <c r="M4542" s="1" t="s">
        <v>71</v>
      </c>
      <c r="N4542">
        <v>20</v>
      </c>
      <c r="O4542" s="1" t="s">
        <v>245</v>
      </c>
      <c r="P4542">
        <v>3</v>
      </c>
      <c r="Q4542">
        <v>0.2</v>
      </c>
      <c r="R4542">
        <v>1051.9000000000001</v>
      </c>
      <c r="S4542">
        <v>662.69700000000012</v>
      </c>
      <c r="T4542">
        <v>1988.0910000000003</v>
      </c>
      <c r="U4542">
        <v>2524.5600000000004</v>
      </c>
      <c r="V4542">
        <f>Sales[[#This Row],[Total Revenue]]-Sales[[#This Row],[Total Buying]]</f>
        <v>536.46900000000005</v>
      </c>
      <c r="W4542">
        <v>236</v>
      </c>
      <c r="X4542" s="1" t="s">
        <v>922</v>
      </c>
      <c r="Y4542" s="1" t="s">
        <v>923</v>
      </c>
      <c r="Z4542" s="1" t="s">
        <v>316</v>
      </c>
      <c r="AA4542" s="1" t="s">
        <v>317</v>
      </c>
      <c r="AB4542" s="1" t="s">
        <v>56</v>
      </c>
      <c r="AC4542" s="1" t="s">
        <v>317</v>
      </c>
      <c r="AD4542">
        <v>48425</v>
      </c>
      <c r="AE4542">
        <v>42128</v>
      </c>
    </row>
    <row r="4543" spans="1:31" x14ac:dyDescent="0.3">
      <c r="A4543" s="1" t="s">
        <v>5377</v>
      </c>
      <c r="B4543" s="1" t="s">
        <v>47</v>
      </c>
      <c r="C4543" s="1" t="s">
        <v>77</v>
      </c>
      <c r="D4543" s="2">
        <v>43700</v>
      </c>
      <c r="E4543" s="2">
        <v>43792</v>
      </c>
      <c r="F4543" s="2" t="str">
        <f>TEXT(Sales[[#This Row],[OrderDate]],"dd")</f>
        <v>23</v>
      </c>
      <c r="G4543" s="2">
        <v>43799</v>
      </c>
      <c r="H4543" s="2">
        <v>43802</v>
      </c>
      <c r="I4543" s="1" t="s">
        <v>32</v>
      </c>
      <c r="J4543">
        <v>19</v>
      </c>
      <c r="K4543" s="1" t="s">
        <v>97</v>
      </c>
      <c r="L4543">
        <v>33</v>
      </c>
      <c r="M4543" s="1" t="s">
        <v>262</v>
      </c>
      <c r="N4543">
        <v>1</v>
      </c>
      <c r="O4543" s="1" t="s">
        <v>72</v>
      </c>
      <c r="P4543">
        <v>2</v>
      </c>
      <c r="Q4543">
        <v>0.15</v>
      </c>
      <c r="R4543">
        <v>964.80000000000007</v>
      </c>
      <c r="S4543">
        <v>405.21600000000001</v>
      </c>
      <c r="T4543">
        <v>810.43200000000002</v>
      </c>
      <c r="U4543">
        <v>1640.16</v>
      </c>
      <c r="V4543">
        <f>Sales[[#This Row],[Total Revenue]]-Sales[[#This Row],[Total Buying]]</f>
        <v>829.72800000000007</v>
      </c>
      <c r="W4543">
        <v>122</v>
      </c>
      <c r="X4543" s="1" t="s">
        <v>714</v>
      </c>
      <c r="Y4543" s="1" t="s">
        <v>711</v>
      </c>
      <c r="Z4543" s="1" t="s">
        <v>306</v>
      </c>
      <c r="AA4543" s="1" t="s">
        <v>307</v>
      </c>
      <c r="AB4543" s="1" t="s">
        <v>56</v>
      </c>
      <c r="AC4543" s="1" t="s">
        <v>307</v>
      </c>
      <c r="AD4543">
        <v>55823</v>
      </c>
      <c r="AE4543">
        <v>46791</v>
      </c>
    </row>
    <row r="4544" spans="1:31" x14ac:dyDescent="0.3">
      <c r="A4544" s="1" t="s">
        <v>5378</v>
      </c>
      <c r="B4544" s="1" t="s">
        <v>100</v>
      </c>
      <c r="C4544" s="1" t="s">
        <v>48</v>
      </c>
      <c r="D4544" s="2">
        <v>43700</v>
      </c>
      <c r="E4544" s="2">
        <v>43792</v>
      </c>
      <c r="F4544" s="2" t="str">
        <f>TEXT(Sales[[#This Row],[OrderDate]],"dd")</f>
        <v>23</v>
      </c>
      <c r="G4544" s="2">
        <v>43797</v>
      </c>
      <c r="H4544" s="2">
        <v>43803</v>
      </c>
      <c r="I4544" s="1" t="s">
        <v>32</v>
      </c>
      <c r="J4544">
        <v>26</v>
      </c>
      <c r="K4544" s="1" t="s">
        <v>247</v>
      </c>
      <c r="L4544">
        <v>8</v>
      </c>
      <c r="M4544" s="1" t="s">
        <v>98</v>
      </c>
      <c r="N4544">
        <v>41</v>
      </c>
      <c r="O4544" s="1" t="s">
        <v>60</v>
      </c>
      <c r="P4544">
        <v>3</v>
      </c>
      <c r="Q4544">
        <v>0.1</v>
      </c>
      <c r="R4544">
        <v>1098.8</v>
      </c>
      <c r="S4544">
        <v>516.43599999999992</v>
      </c>
      <c r="T4544">
        <v>1549.3079999999998</v>
      </c>
      <c r="U4544">
        <v>2966.7599999999998</v>
      </c>
      <c r="V4544">
        <f>Sales[[#This Row],[Total Revenue]]-Sales[[#This Row],[Total Buying]]</f>
        <v>1417.452</v>
      </c>
      <c r="W4544">
        <v>38</v>
      </c>
      <c r="X4544" s="1" t="s">
        <v>293</v>
      </c>
      <c r="Y4544" s="1" t="s">
        <v>294</v>
      </c>
      <c r="Z4544" s="1" t="s">
        <v>158</v>
      </c>
      <c r="AA4544" s="1" t="s">
        <v>159</v>
      </c>
      <c r="AB4544" s="1" t="s">
        <v>116</v>
      </c>
      <c r="AC4544" s="1" t="s">
        <v>159</v>
      </c>
      <c r="AD4544">
        <v>45031</v>
      </c>
      <c r="AE4544">
        <v>65974</v>
      </c>
    </row>
    <row r="4545" spans="1:31" x14ac:dyDescent="0.3">
      <c r="A4545" s="1" t="s">
        <v>5379</v>
      </c>
      <c r="B4545" s="1" t="s">
        <v>100</v>
      </c>
      <c r="C4545" s="1" t="s">
        <v>31</v>
      </c>
      <c r="D4545" s="2">
        <v>43700</v>
      </c>
      <c r="E4545" s="2">
        <v>43792</v>
      </c>
      <c r="F4545" s="2" t="str">
        <f>TEXT(Sales[[#This Row],[OrderDate]],"dd")</f>
        <v>23</v>
      </c>
      <c r="G4545" s="2">
        <v>43799</v>
      </c>
      <c r="H4545" s="2">
        <v>43808</v>
      </c>
      <c r="I4545" s="1" t="s">
        <v>32</v>
      </c>
      <c r="J4545">
        <v>26</v>
      </c>
      <c r="K4545" s="1" t="s">
        <v>247</v>
      </c>
      <c r="L4545">
        <v>8</v>
      </c>
      <c r="M4545" s="1" t="s">
        <v>98</v>
      </c>
      <c r="N4545">
        <v>4</v>
      </c>
      <c r="O4545" s="1" t="s">
        <v>64</v>
      </c>
      <c r="P4545">
        <v>7</v>
      </c>
      <c r="Q4545">
        <v>0.4</v>
      </c>
      <c r="R4545">
        <v>2586.2000000000003</v>
      </c>
      <c r="S4545">
        <v>1370.6860000000001</v>
      </c>
      <c r="T4545">
        <v>9594.8020000000015</v>
      </c>
      <c r="U4545">
        <v>10862.04</v>
      </c>
      <c r="V4545">
        <f>Sales[[#This Row],[Total Revenue]]-Sales[[#This Row],[Total Buying]]</f>
        <v>1267.2379999999994</v>
      </c>
      <c r="W4545">
        <v>261</v>
      </c>
      <c r="X4545" s="1" t="s">
        <v>263</v>
      </c>
      <c r="Y4545" s="1" t="s">
        <v>264</v>
      </c>
      <c r="Z4545" s="1" t="s">
        <v>38</v>
      </c>
      <c r="AA4545" s="1" t="s">
        <v>39</v>
      </c>
      <c r="AB4545" s="1" t="s">
        <v>40</v>
      </c>
      <c r="AC4545" s="1" t="s">
        <v>39</v>
      </c>
      <c r="AD4545">
        <v>880727</v>
      </c>
      <c r="AE4545">
        <v>32135</v>
      </c>
    </row>
    <row r="4546" spans="1:31" x14ac:dyDescent="0.3">
      <c r="A4546" s="1" t="s">
        <v>5380</v>
      </c>
      <c r="B4546" s="1" t="s">
        <v>30</v>
      </c>
      <c r="C4546" s="1" t="s">
        <v>62</v>
      </c>
      <c r="D4546" s="2">
        <v>43700</v>
      </c>
      <c r="E4546" s="2">
        <v>43792</v>
      </c>
      <c r="F4546" s="2" t="str">
        <f>TEXT(Sales[[#This Row],[OrderDate]],"dd")</f>
        <v>23</v>
      </c>
      <c r="G4546" s="2">
        <v>43815</v>
      </c>
      <c r="H4546" s="2">
        <v>43823</v>
      </c>
      <c r="I4546" s="1" t="s">
        <v>32</v>
      </c>
      <c r="J4546">
        <v>4</v>
      </c>
      <c r="K4546" s="1" t="s">
        <v>70</v>
      </c>
      <c r="L4546">
        <v>46</v>
      </c>
      <c r="M4546" s="1" t="s">
        <v>203</v>
      </c>
      <c r="N4546">
        <v>1</v>
      </c>
      <c r="O4546" s="1" t="s">
        <v>72</v>
      </c>
      <c r="P4546">
        <v>7</v>
      </c>
      <c r="Q4546">
        <v>0.1</v>
      </c>
      <c r="R4546">
        <v>5634.7</v>
      </c>
      <c r="S4546">
        <v>3268.1259999999997</v>
      </c>
      <c r="T4546">
        <v>22876.881999999998</v>
      </c>
      <c r="U4546">
        <v>35498.61</v>
      </c>
      <c r="V4546">
        <f>Sales[[#This Row],[Total Revenue]]-Sales[[#This Row],[Total Buying]]</f>
        <v>12621.728000000003</v>
      </c>
      <c r="W4546">
        <v>302</v>
      </c>
      <c r="X4546" s="1" t="s">
        <v>1084</v>
      </c>
      <c r="Y4546" s="1" t="s">
        <v>144</v>
      </c>
      <c r="Z4546" s="1" t="s">
        <v>432</v>
      </c>
      <c r="AA4546" s="1" t="s">
        <v>433</v>
      </c>
      <c r="AB4546" s="1" t="s">
        <v>56</v>
      </c>
      <c r="AC4546" s="1" t="s">
        <v>433</v>
      </c>
      <c r="AD4546">
        <v>51776</v>
      </c>
      <c r="AE4546">
        <v>46947</v>
      </c>
    </row>
    <row r="4547" spans="1:31" x14ac:dyDescent="0.3">
      <c r="A4547" s="1" t="s">
        <v>5381</v>
      </c>
      <c r="B4547" s="1" t="s">
        <v>47</v>
      </c>
      <c r="C4547" s="1" t="s">
        <v>31</v>
      </c>
      <c r="D4547" s="2">
        <v>43700</v>
      </c>
      <c r="E4547" s="2">
        <v>43793</v>
      </c>
      <c r="F4547" s="2" t="str">
        <f>TEXT(Sales[[#This Row],[OrderDate]],"dd")</f>
        <v>24</v>
      </c>
      <c r="G4547" s="2">
        <v>43818</v>
      </c>
      <c r="H4547" s="2">
        <v>43822</v>
      </c>
      <c r="I4547" s="1" t="s">
        <v>32</v>
      </c>
      <c r="J4547">
        <v>14</v>
      </c>
      <c r="K4547" s="1" t="s">
        <v>222</v>
      </c>
      <c r="L4547">
        <v>42</v>
      </c>
      <c r="M4547" s="1" t="s">
        <v>363</v>
      </c>
      <c r="N4547">
        <v>26</v>
      </c>
      <c r="O4547" s="1" t="s">
        <v>45</v>
      </c>
      <c r="P4547">
        <v>5</v>
      </c>
      <c r="Q4547">
        <v>7.4999999999999997E-2</v>
      </c>
      <c r="R4547">
        <v>3859.2000000000003</v>
      </c>
      <c r="S4547">
        <v>2855.808</v>
      </c>
      <c r="T4547">
        <v>14279.04</v>
      </c>
      <c r="U4547">
        <v>17848.800000000003</v>
      </c>
      <c r="V4547">
        <f>Sales[[#This Row],[Total Revenue]]-Sales[[#This Row],[Total Buying]]</f>
        <v>3569.760000000002</v>
      </c>
      <c r="W4547">
        <v>233</v>
      </c>
      <c r="X4547" s="1" t="s">
        <v>509</v>
      </c>
      <c r="Y4547" s="1" t="s">
        <v>510</v>
      </c>
      <c r="Z4547" s="1" t="s">
        <v>316</v>
      </c>
      <c r="AA4547" s="1" t="s">
        <v>317</v>
      </c>
      <c r="AB4547" s="1" t="s">
        <v>56</v>
      </c>
      <c r="AC4547" s="1" t="s">
        <v>317</v>
      </c>
      <c r="AD4547">
        <v>114080</v>
      </c>
      <c r="AE4547">
        <v>41628</v>
      </c>
    </row>
    <row r="4548" spans="1:31" x14ac:dyDescent="0.3">
      <c r="A4548" s="1" t="s">
        <v>5382</v>
      </c>
      <c r="B4548" s="1" t="s">
        <v>30</v>
      </c>
      <c r="C4548" s="1" t="s">
        <v>239</v>
      </c>
      <c r="D4548" s="2">
        <v>43700</v>
      </c>
      <c r="E4548" s="2">
        <v>43793</v>
      </c>
      <c r="F4548" s="2" t="str">
        <f>TEXT(Sales[[#This Row],[OrderDate]],"dd")</f>
        <v>24</v>
      </c>
      <c r="G4548" s="2">
        <v>43813</v>
      </c>
      <c r="H4548" s="2">
        <v>43818</v>
      </c>
      <c r="I4548" s="1" t="s">
        <v>32</v>
      </c>
      <c r="J4548">
        <v>9</v>
      </c>
      <c r="K4548" s="1" t="s">
        <v>214</v>
      </c>
      <c r="L4548">
        <v>5</v>
      </c>
      <c r="M4548" s="1" t="s">
        <v>106</v>
      </c>
      <c r="N4548">
        <v>17</v>
      </c>
      <c r="O4548" s="1" t="s">
        <v>180</v>
      </c>
      <c r="P4548">
        <v>4</v>
      </c>
      <c r="Q4548">
        <v>0.3</v>
      </c>
      <c r="R4548">
        <v>207.70000000000002</v>
      </c>
      <c r="S4548">
        <v>95.542000000000016</v>
      </c>
      <c r="T4548">
        <v>382.16800000000006</v>
      </c>
      <c r="U4548">
        <v>581.56000000000006</v>
      </c>
      <c r="V4548">
        <f>Sales[[#This Row],[Total Revenue]]-Sales[[#This Row],[Total Buying]]</f>
        <v>199.392</v>
      </c>
      <c r="W4548">
        <v>343</v>
      </c>
      <c r="X4548" s="1" t="s">
        <v>1131</v>
      </c>
      <c r="Y4548" s="1" t="s">
        <v>1132</v>
      </c>
      <c r="Z4548" s="1" t="s">
        <v>251</v>
      </c>
      <c r="AA4548" s="1" t="s">
        <v>252</v>
      </c>
      <c r="AB4548" s="1" t="s">
        <v>56</v>
      </c>
      <c r="AC4548" s="1" t="s">
        <v>252</v>
      </c>
      <c r="AD4548">
        <v>46719</v>
      </c>
      <c r="AE4548">
        <v>33147</v>
      </c>
    </row>
    <row r="4549" spans="1:31" x14ac:dyDescent="0.3">
      <c r="A4549" s="1" t="s">
        <v>5383</v>
      </c>
      <c r="B4549" s="1" t="s">
        <v>47</v>
      </c>
      <c r="C4549" s="1" t="s">
        <v>77</v>
      </c>
      <c r="D4549" s="2">
        <v>43700</v>
      </c>
      <c r="E4549" s="2">
        <v>43793</v>
      </c>
      <c r="F4549" s="2" t="str">
        <f>TEXT(Sales[[#This Row],[OrderDate]],"dd")</f>
        <v>24</v>
      </c>
      <c r="G4549" s="2">
        <v>43800</v>
      </c>
      <c r="H4549" s="2">
        <v>43810</v>
      </c>
      <c r="I4549" s="1" t="s">
        <v>32</v>
      </c>
      <c r="J4549">
        <v>16</v>
      </c>
      <c r="K4549" s="1" t="s">
        <v>270</v>
      </c>
      <c r="L4549">
        <v>12</v>
      </c>
      <c r="M4549" s="1" t="s">
        <v>380</v>
      </c>
      <c r="N4549">
        <v>25</v>
      </c>
      <c r="O4549" s="1" t="s">
        <v>216</v>
      </c>
      <c r="P4549">
        <v>8</v>
      </c>
      <c r="Q4549">
        <v>0.05</v>
      </c>
      <c r="R4549">
        <v>1139</v>
      </c>
      <c r="S4549">
        <v>615.06000000000006</v>
      </c>
      <c r="T4549">
        <v>4920.4800000000005</v>
      </c>
      <c r="U4549">
        <v>8656.4</v>
      </c>
      <c r="V4549">
        <f>Sales[[#This Row],[Total Revenue]]-Sales[[#This Row],[Total Buying]]</f>
        <v>3735.9199999999992</v>
      </c>
      <c r="W4549">
        <v>99</v>
      </c>
      <c r="X4549" s="1" t="s">
        <v>643</v>
      </c>
      <c r="Y4549" s="1" t="s">
        <v>607</v>
      </c>
      <c r="Z4549" s="1" t="s">
        <v>400</v>
      </c>
      <c r="AA4549" s="1" t="s">
        <v>401</v>
      </c>
      <c r="AB4549" s="1" t="s">
        <v>116</v>
      </c>
      <c r="AC4549" s="1" t="s">
        <v>401</v>
      </c>
      <c r="AD4549">
        <v>63159</v>
      </c>
      <c r="AE4549">
        <v>56954</v>
      </c>
    </row>
    <row r="4550" spans="1:31" x14ac:dyDescent="0.3">
      <c r="A4550" s="1" t="s">
        <v>5384</v>
      </c>
      <c r="B4550" s="1" t="s">
        <v>30</v>
      </c>
      <c r="C4550" s="1" t="s">
        <v>77</v>
      </c>
      <c r="D4550" s="2">
        <v>43700</v>
      </c>
      <c r="E4550" s="2">
        <v>43793</v>
      </c>
      <c r="F4550" s="2" t="str">
        <f>TEXT(Sales[[#This Row],[OrderDate]],"dd")</f>
        <v>24</v>
      </c>
      <c r="G4550" s="2">
        <v>43808</v>
      </c>
      <c r="H4550" s="2">
        <v>43814</v>
      </c>
      <c r="I4550" s="1" t="s">
        <v>32</v>
      </c>
      <c r="J4550">
        <v>7</v>
      </c>
      <c r="K4550" s="1" t="s">
        <v>188</v>
      </c>
      <c r="L4550">
        <v>13</v>
      </c>
      <c r="M4550" s="1" t="s">
        <v>118</v>
      </c>
      <c r="N4550">
        <v>14</v>
      </c>
      <c r="O4550" s="1" t="s">
        <v>438</v>
      </c>
      <c r="P4550">
        <v>3</v>
      </c>
      <c r="Q4550">
        <v>0.15</v>
      </c>
      <c r="R4550">
        <v>3986.5</v>
      </c>
      <c r="S4550">
        <v>2910.145</v>
      </c>
      <c r="T4550">
        <v>8730.4349999999995</v>
      </c>
      <c r="U4550">
        <v>10165.575000000001</v>
      </c>
      <c r="V4550">
        <f>Sales[[#This Row],[Total Revenue]]-Sales[[#This Row],[Total Buying]]</f>
        <v>1435.1400000000012</v>
      </c>
      <c r="W4550">
        <v>89</v>
      </c>
      <c r="X4550" s="1" t="s">
        <v>1489</v>
      </c>
      <c r="Y4550" s="1" t="s">
        <v>191</v>
      </c>
      <c r="Z4550" s="1" t="s">
        <v>158</v>
      </c>
      <c r="AA4550" s="1" t="s">
        <v>159</v>
      </c>
      <c r="AB4550" s="1" t="s">
        <v>116</v>
      </c>
      <c r="AC4550" s="1" t="s">
        <v>159</v>
      </c>
      <c r="AD4550">
        <v>30816</v>
      </c>
      <c r="AE4550">
        <v>69189</v>
      </c>
    </row>
    <row r="4551" spans="1:31" x14ac:dyDescent="0.3">
      <c r="A4551" s="1" t="s">
        <v>5385</v>
      </c>
      <c r="B4551" s="1" t="s">
        <v>47</v>
      </c>
      <c r="C4551" s="1" t="s">
        <v>77</v>
      </c>
      <c r="D4551" s="2">
        <v>43700</v>
      </c>
      <c r="E4551" s="2">
        <v>43793</v>
      </c>
      <c r="F4551" s="2" t="str">
        <f>TEXT(Sales[[#This Row],[OrderDate]],"dd")</f>
        <v>24</v>
      </c>
      <c r="G4551" s="2">
        <v>43821</v>
      </c>
      <c r="H4551" s="2">
        <v>43830</v>
      </c>
      <c r="I4551" s="1" t="s">
        <v>32</v>
      </c>
      <c r="J4551">
        <v>15</v>
      </c>
      <c r="K4551" s="1" t="s">
        <v>134</v>
      </c>
      <c r="L4551">
        <v>18</v>
      </c>
      <c r="M4551" s="1" t="s">
        <v>334</v>
      </c>
      <c r="N4551">
        <v>15</v>
      </c>
      <c r="O4551" s="1" t="s">
        <v>347</v>
      </c>
      <c r="P4551">
        <v>3</v>
      </c>
      <c r="Q4551">
        <v>0.05</v>
      </c>
      <c r="R4551">
        <v>944.7</v>
      </c>
      <c r="S4551">
        <v>377.88000000000005</v>
      </c>
      <c r="T4551">
        <v>1133.6400000000001</v>
      </c>
      <c r="U4551">
        <v>2692.395</v>
      </c>
      <c r="V4551">
        <f>Sales[[#This Row],[Total Revenue]]-Sales[[#This Row],[Total Buying]]</f>
        <v>1558.7549999999999</v>
      </c>
      <c r="W4551">
        <v>128</v>
      </c>
      <c r="X4551" s="1" t="s">
        <v>738</v>
      </c>
      <c r="Y4551" s="1" t="s">
        <v>711</v>
      </c>
      <c r="Z4551" s="1" t="s">
        <v>306</v>
      </c>
      <c r="AA4551" s="1" t="s">
        <v>307</v>
      </c>
      <c r="AB4551" s="1" t="s">
        <v>56</v>
      </c>
      <c r="AC4551" s="1" t="s">
        <v>307</v>
      </c>
      <c r="AD4551">
        <v>38474</v>
      </c>
      <c r="AE4551">
        <v>65282</v>
      </c>
    </row>
    <row r="4552" spans="1:31" x14ac:dyDescent="0.3">
      <c r="A4552" s="1" t="s">
        <v>5386</v>
      </c>
      <c r="B4552" s="1" t="s">
        <v>47</v>
      </c>
      <c r="C4552" s="1" t="s">
        <v>48</v>
      </c>
      <c r="D4552" s="2">
        <v>43700</v>
      </c>
      <c r="E4552" s="2">
        <v>43793</v>
      </c>
      <c r="F4552" s="2" t="str">
        <f>TEXT(Sales[[#This Row],[OrderDate]],"dd")</f>
        <v>24</v>
      </c>
      <c r="G4552" s="2">
        <v>43808</v>
      </c>
      <c r="H4552" s="2">
        <v>43812</v>
      </c>
      <c r="I4552" s="1" t="s">
        <v>32</v>
      </c>
      <c r="J4552">
        <v>14</v>
      </c>
      <c r="K4552" s="1" t="s">
        <v>222</v>
      </c>
      <c r="L4552">
        <v>13</v>
      </c>
      <c r="M4552" s="1" t="s">
        <v>118</v>
      </c>
      <c r="N4552">
        <v>32</v>
      </c>
      <c r="O4552" s="1" t="s">
        <v>107</v>
      </c>
      <c r="P4552">
        <v>4</v>
      </c>
      <c r="Q4552">
        <v>0.1</v>
      </c>
      <c r="R4552">
        <v>884.4</v>
      </c>
      <c r="S4552">
        <v>389.13599999999997</v>
      </c>
      <c r="T4552">
        <v>1556.5439999999999</v>
      </c>
      <c r="U4552">
        <v>3183.84</v>
      </c>
      <c r="V4552">
        <f>Sales[[#This Row],[Total Revenue]]-Sales[[#This Row],[Total Buying]]</f>
        <v>1627.2960000000003</v>
      </c>
      <c r="W4552">
        <v>50</v>
      </c>
      <c r="X4552" s="1" t="s">
        <v>1402</v>
      </c>
      <c r="Y4552" s="1" t="s">
        <v>285</v>
      </c>
      <c r="Z4552" s="1" t="s">
        <v>158</v>
      </c>
      <c r="AA4552" s="1" t="s">
        <v>159</v>
      </c>
      <c r="AB4552" s="1" t="s">
        <v>116</v>
      </c>
      <c r="AC4552" s="1" t="s">
        <v>159</v>
      </c>
      <c r="AD4552">
        <v>51693</v>
      </c>
      <c r="AE4552">
        <v>54590</v>
      </c>
    </row>
    <row r="4553" spans="1:31" x14ac:dyDescent="0.3">
      <c r="A4553" s="1" t="s">
        <v>5387</v>
      </c>
      <c r="B4553" s="1" t="s">
        <v>30</v>
      </c>
      <c r="C4553" s="1" t="s">
        <v>62</v>
      </c>
      <c r="D4553" s="2">
        <v>43700</v>
      </c>
      <c r="E4553" s="2">
        <v>43793</v>
      </c>
      <c r="F4553" s="2" t="str">
        <f>TEXT(Sales[[#This Row],[OrderDate]],"dd")</f>
        <v>24</v>
      </c>
      <c r="G4553" s="2">
        <v>43805</v>
      </c>
      <c r="H4553" s="2">
        <v>43811</v>
      </c>
      <c r="I4553" s="1" t="s">
        <v>32</v>
      </c>
      <c r="J4553">
        <v>5</v>
      </c>
      <c r="K4553" s="1" t="s">
        <v>182</v>
      </c>
      <c r="L4553">
        <v>42</v>
      </c>
      <c r="M4553" s="1" t="s">
        <v>363</v>
      </c>
      <c r="N4553">
        <v>47</v>
      </c>
      <c r="O4553" s="1" t="s">
        <v>254</v>
      </c>
      <c r="P4553">
        <v>1</v>
      </c>
      <c r="Q4553">
        <v>7.4999999999999997E-2</v>
      </c>
      <c r="R4553">
        <v>1118.9000000000001</v>
      </c>
      <c r="S4553">
        <v>760.85200000000009</v>
      </c>
      <c r="T4553">
        <v>760.85200000000009</v>
      </c>
      <c r="U4553">
        <v>1034.9825000000001</v>
      </c>
      <c r="V4553">
        <f>Sales[[#This Row],[Total Revenue]]-Sales[[#This Row],[Total Buying]]</f>
        <v>274.13049999999998</v>
      </c>
      <c r="W4553">
        <v>323</v>
      </c>
      <c r="X4553" s="1" t="s">
        <v>990</v>
      </c>
      <c r="Y4553" s="1" t="s">
        <v>991</v>
      </c>
      <c r="Z4553" s="1" t="s">
        <v>251</v>
      </c>
      <c r="AA4553" s="1" t="s">
        <v>252</v>
      </c>
      <c r="AB4553" s="1" t="s">
        <v>56</v>
      </c>
      <c r="AC4553" s="1" t="s">
        <v>252</v>
      </c>
      <c r="AD4553">
        <v>814599</v>
      </c>
      <c r="AE4553">
        <v>46187</v>
      </c>
    </row>
    <row r="4554" spans="1:31" x14ac:dyDescent="0.3">
      <c r="A4554" s="1" t="s">
        <v>5388</v>
      </c>
      <c r="B4554" s="1" t="s">
        <v>42</v>
      </c>
      <c r="C4554" s="1" t="s">
        <v>48</v>
      </c>
      <c r="D4554" s="2">
        <v>43700</v>
      </c>
      <c r="E4554" s="2">
        <v>43793</v>
      </c>
      <c r="F4554" s="2" t="str">
        <f>TEXT(Sales[[#This Row],[OrderDate]],"dd")</f>
        <v>24</v>
      </c>
      <c r="G4554" s="2">
        <v>43800</v>
      </c>
      <c r="H4554" s="2">
        <v>43803</v>
      </c>
      <c r="I4554" s="1" t="s">
        <v>32</v>
      </c>
      <c r="J4554">
        <v>25</v>
      </c>
      <c r="K4554" s="1" t="s">
        <v>333</v>
      </c>
      <c r="L4554">
        <v>21</v>
      </c>
      <c r="M4554" s="1" t="s">
        <v>63</v>
      </c>
      <c r="N4554">
        <v>31</v>
      </c>
      <c r="O4554" s="1" t="s">
        <v>470</v>
      </c>
      <c r="P4554">
        <v>4</v>
      </c>
      <c r="Q4554">
        <v>0.05</v>
      </c>
      <c r="R4554">
        <v>1232.8</v>
      </c>
      <c r="S4554">
        <v>788.99199999999996</v>
      </c>
      <c r="T4554">
        <v>3155.9679999999998</v>
      </c>
      <c r="U4554">
        <v>4684.6399999999994</v>
      </c>
      <c r="V4554">
        <f>Sales[[#This Row],[Total Revenue]]-Sales[[#This Row],[Total Buying]]</f>
        <v>1528.6719999999996</v>
      </c>
      <c r="W4554">
        <v>9</v>
      </c>
      <c r="X4554" s="1" t="s">
        <v>136</v>
      </c>
      <c r="Y4554" s="1" t="s">
        <v>113</v>
      </c>
      <c r="Z4554" s="1" t="s">
        <v>114</v>
      </c>
      <c r="AA4554" s="1" t="s">
        <v>115</v>
      </c>
      <c r="AB4554" s="1" t="s">
        <v>116</v>
      </c>
      <c r="AC4554" s="1" t="s">
        <v>115</v>
      </c>
      <c r="AD4554">
        <v>168914</v>
      </c>
      <c r="AE4554">
        <v>48809</v>
      </c>
    </row>
    <row r="4555" spans="1:31" x14ac:dyDescent="0.3">
      <c r="A4555" s="1" t="s">
        <v>5389</v>
      </c>
      <c r="B4555" s="1" t="s">
        <v>30</v>
      </c>
      <c r="C4555" s="1" t="s">
        <v>77</v>
      </c>
      <c r="D4555" s="2">
        <v>43700</v>
      </c>
      <c r="E4555" s="2">
        <v>43793</v>
      </c>
      <c r="F4555" s="2" t="str">
        <f>TEXT(Sales[[#This Row],[OrderDate]],"dd")</f>
        <v>24</v>
      </c>
      <c r="G4555" s="2">
        <v>43812</v>
      </c>
      <c r="H4555" s="2">
        <v>43813</v>
      </c>
      <c r="I4555" s="1" t="s">
        <v>32</v>
      </c>
      <c r="J4555">
        <v>8</v>
      </c>
      <c r="K4555" s="1" t="s">
        <v>105</v>
      </c>
      <c r="L4555">
        <v>3</v>
      </c>
      <c r="M4555" s="1" t="s">
        <v>175</v>
      </c>
      <c r="N4555">
        <v>47</v>
      </c>
      <c r="O4555" s="1" t="s">
        <v>254</v>
      </c>
      <c r="P4555">
        <v>6</v>
      </c>
      <c r="Q4555">
        <v>7.4999999999999997E-2</v>
      </c>
      <c r="R4555">
        <v>194.3</v>
      </c>
      <c r="S4555">
        <v>128.238</v>
      </c>
      <c r="T4555">
        <v>769.428</v>
      </c>
      <c r="U4555">
        <v>1078.3650000000002</v>
      </c>
      <c r="V4555">
        <f>Sales[[#This Row],[Total Revenue]]-Sales[[#This Row],[Total Buying]]</f>
        <v>308.93700000000024</v>
      </c>
      <c r="W4555">
        <v>151</v>
      </c>
      <c r="X4555" s="1" t="s">
        <v>485</v>
      </c>
      <c r="Y4555" s="1" t="s">
        <v>486</v>
      </c>
      <c r="Z4555" s="1" t="s">
        <v>196</v>
      </c>
      <c r="AA4555" s="1" t="s">
        <v>197</v>
      </c>
      <c r="AB4555" s="1" t="s">
        <v>147</v>
      </c>
      <c r="AC4555" s="1" t="s">
        <v>197</v>
      </c>
      <c r="AD4555">
        <v>61449</v>
      </c>
      <c r="AE4555">
        <v>63090</v>
      </c>
    </row>
    <row r="4556" spans="1:31" x14ac:dyDescent="0.3">
      <c r="A4556" s="1" t="s">
        <v>5390</v>
      </c>
      <c r="B4556" s="1" t="s">
        <v>30</v>
      </c>
      <c r="C4556" s="1" t="s">
        <v>239</v>
      </c>
      <c r="D4556" s="2">
        <v>43700</v>
      </c>
      <c r="E4556" s="2">
        <v>43793</v>
      </c>
      <c r="F4556" s="2" t="str">
        <f>TEXT(Sales[[#This Row],[OrderDate]],"dd")</f>
        <v>24</v>
      </c>
      <c r="G4556" s="2">
        <v>43806</v>
      </c>
      <c r="H4556" s="2">
        <v>43809</v>
      </c>
      <c r="I4556" s="1" t="s">
        <v>32</v>
      </c>
      <c r="J4556">
        <v>12</v>
      </c>
      <c r="K4556" s="1" t="s">
        <v>208</v>
      </c>
      <c r="L4556">
        <v>34</v>
      </c>
      <c r="M4556" s="1" t="s">
        <v>378</v>
      </c>
      <c r="N4556">
        <v>24</v>
      </c>
      <c r="O4556" s="1" t="s">
        <v>204</v>
      </c>
      <c r="P4556">
        <v>5</v>
      </c>
      <c r="Q4556">
        <v>0.05</v>
      </c>
      <c r="R4556">
        <v>1025.1000000000001</v>
      </c>
      <c r="S4556">
        <v>625.31100000000004</v>
      </c>
      <c r="T4556">
        <v>3126.5550000000003</v>
      </c>
      <c r="U4556">
        <v>4869.2250000000004</v>
      </c>
      <c r="V4556">
        <f>Sales[[#This Row],[Total Revenue]]-Sales[[#This Row],[Total Buying]]</f>
        <v>1742.67</v>
      </c>
      <c r="W4556">
        <v>355</v>
      </c>
      <c r="X4556" s="1" t="s">
        <v>499</v>
      </c>
      <c r="Y4556" s="1" t="s">
        <v>958</v>
      </c>
      <c r="Z4556" s="1" t="s">
        <v>242</v>
      </c>
      <c r="AA4556" s="1" t="s">
        <v>243</v>
      </c>
      <c r="AB4556" s="1" t="s">
        <v>56</v>
      </c>
      <c r="AC4556" s="1" t="s">
        <v>243</v>
      </c>
      <c r="AD4556">
        <v>87224</v>
      </c>
      <c r="AE4556">
        <v>40758</v>
      </c>
    </row>
    <row r="4557" spans="1:31" x14ac:dyDescent="0.3">
      <c r="A4557" s="1" t="s">
        <v>5391</v>
      </c>
      <c r="B4557" s="1" t="s">
        <v>30</v>
      </c>
      <c r="C4557" s="1" t="s">
        <v>31</v>
      </c>
      <c r="D4557" s="2">
        <v>43700</v>
      </c>
      <c r="E4557" s="2">
        <v>43793</v>
      </c>
      <c r="F4557" s="2" t="str">
        <f>TEXT(Sales[[#This Row],[OrderDate]],"dd")</f>
        <v>24</v>
      </c>
      <c r="G4557" s="2">
        <v>43800</v>
      </c>
      <c r="H4557" s="2">
        <v>43801</v>
      </c>
      <c r="I4557" s="1" t="s">
        <v>32</v>
      </c>
      <c r="J4557">
        <v>8</v>
      </c>
      <c r="K4557" s="1" t="s">
        <v>105</v>
      </c>
      <c r="L4557">
        <v>7</v>
      </c>
      <c r="M4557" s="1" t="s">
        <v>271</v>
      </c>
      <c r="N4557">
        <v>8</v>
      </c>
      <c r="O4557" s="1" t="s">
        <v>172</v>
      </c>
      <c r="P4557">
        <v>7</v>
      </c>
      <c r="Q4557">
        <v>7.4999999999999997E-2</v>
      </c>
      <c r="R4557">
        <v>3919.5</v>
      </c>
      <c r="S4557">
        <v>2430.09</v>
      </c>
      <c r="T4557">
        <v>17010.63</v>
      </c>
      <c r="U4557">
        <v>25378.762500000001</v>
      </c>
      <c r="V4557">
        <f>Sales[[#This Row],[Total Revenue]]-Sales[[#This Row],[Total Buying]]</f>
        <v>8368.1324999999997</v>
      </c>
      <c r="W4557">
        <v>209</v>
      </c>
      <c r="X4557" s="1" t="s">
        <v>843</v>
      </c>
      <c r="Y4557" s="1" t="s">
        <v>2224</v>
      </c>
      <c r="Z4557" s="1" t="s">
        <v>586</v>
      </c>
      <c r="AA4557" s="1" t="s">
        <v>587</v>
      </c>
      <c r="AB4557" s="1" t="s">
        <v>40</v>
      </c>
      <c r="AC4557" s="1" t="s">
        <v>587</v>
      </c>
      <c r="AD4557">
        <v>55644</v>
      </c>
      <c r="AE4557">
        <v>34728</v>
      </c>
    </row>
    <row r="4558" spans="1:31" x14ac:dyDescent="0.3">
      <c r="A4558" s="1" t="s">
        <v>5392</v>
      </c>
      <c r="B4558" s="1" t="s">
        <v>47</v>
      </c>
      <c r="C4558" s="1" t="s">
        <v>31</v>
      </c>
      <c r="D4558" s="2">
        <v>43700</v>
      </c>
      <c r="E4558" s="2">
        <v>43793</v>
      </c>
      <c r="F4558" s="2" t="str">
        <f>TEXT(Sales[[#This Row],[OrderDate]],"dd")</f>
        <v>24</v>
      </c>
      <c r="G4558" s="2">
        <v>43811</v>
      </c>
      <c r="H4558" s="2">
        <v>43813</v>
      </c>
      <c r="I4558" s="1" t="s">
        <v>32</v>
      </c>
      <c r="J4558">
        <v>14</v>
      </c>
      <c r="K4558" s="1" t="s">
        <v>222</v>
      </c>
      <c r="L4558">
        <v>2</v>
      </c>
      <c r="M4558" s="1" t="s">
        <v>248</v>
      </c>
      <c r="N4558">
        <v>25</v>
      </c>
      <c r="O4558" s="1" t="s">
        <v>216</v>
      </c>
      <c r="P4558">
        <v>6</v>
      </c>
      <c r="Q4558">
        <v>7.4999999999999997E-2</v>
      </c>
      <c r="R4558">
        <v>1782.2</v>
      </c>
      <c r="S4558">
        <v>962.38800000000003</v>
      </c>
      <c r="T4558">
        <v>5774.3280000000004</v>
      </c>
      <c r="U4558">
        <v>9891.2100000000009</v>
      </c>
      <c r="V4558">
        <f>Sales[[#This Row],[Total Revenue]]-Sales[[#This Row],[Total Buying]]</f>
        <v>4116.8820000000005</v>
      </c>
      <c r="W4558">
        <v>238</v>
      </c>
      <c r="X4558" s="1" t="s">
        <v>322</v>
      </c>
      <c r="Y4558" s="1" t="s">
        <v>323</v>
      </c>
      <c r="Z4558" s="1" t="s">
        <v>324</v>
      </c>
      <c r="AA4558" s="1" t="s">
        <v>325</v>
      </c>
      <c r="AB4558" s="1" t="s">
        <v>147</v>
      </c>
      <c r="AC4558" s="1" t="s">
        <v>325</v>
      </c>
      <c r="AD4558">
        <v>49962</v>
      </c>
      <c r="AE4558">
        <v>46175</v>
      </c>
    </row>
    <row r="4559" spans="1:31" x14ac:dyDescent="0.3">
      <c r="A4559" s="1" t="s">
        <v>5393</v>
      </c>
      <c r="B4559" s="1" t="s">
        <v>30</v>
      </c>
      <c r="C4559" s="1" t="s">
        <v>31</v>
      </c>
      <c r="D4559" s="2">
        <v>43700</v>
      </c>
      <c r="E4559" s="2">
        <v>43793</v>
      </c>
      <c r="F4559" s="2" t="str">
        <f>TEXT(Sales[[#This Row],[OrderDate]],"dd")</f>
        <v>24</v>
      </c>
      <c r="G4559" s="2">
        <v>43802</v>
      </c>
      <c r="H4559" s="2">
        <v>43811</v>
      </c>
      <c r="I4559" s="1" t="s">
        <v>32</v>
      </c>
      <c r="J4559">
        <v>5</v>
      </c>
      <c r="K4559" s="1" t="s">
        <v>182</v>
      </c>
      <c r="L4559">
        <v>48</v>
      </c>
      <c r="M4559" s="1" t="s">
        <v>102</v>
      </c>
      <c r="N4559">
        <v>22</v>
      </c>
      <c r="O4559" s="1" t="s">
        <v>128</v>
      </c>
      <c r="P4559">
        <v>8</v>
      </c>
      <c r="Q4559">
        <v>7.4999999999999997E-2</v>
      </c>
      <c r="R4559">
        <v>2278</v>
      </c>
      <c r="S4559">
        <v>1116.22</v>
      </c>
      <c r="T4559">
        <v>8929.76</v>
      </c>
      <c r="U4559">
        <v>16857.2</v>
      </c>
      <c r="V4559">
        <f>Sales[[#This Row],[Total Revenue]]-Sales[[#This Row],[Total Buying]]</f>
        <v>7927.4400000000005</v>
      </c>
      <c r="W4559">
        <v>257</v>
      </c>
      <c r="X4559" s="1" t="s">
        <v>1206</v>
      </c>
      <c r="Y4559" s="1" t="s">
        <v>387</v>
      </c>
      <c r="Z4559" s="1" t="s">
        <v>388</v>
      </c>
      <c r="AA4559" s="1" t="s">
        <v>389</v>
      </c>
      <c r="AB4559" s="1" t="s">
        <v>116</v>
      </c>
      <c r="AC4559" s="1" t="s">
        <v>389</v>
      </c>
      <c r="AD4559">
        <v>60366</v>
      </c>
      <c r="AE4559">
        <v>39586</v>
      </c>
    </row>
    <row r="4560" spans="1:31" x14ac:dyDescent="0.3">
      <c r="A4560" s="1" t="s">
        <v>5394</v>
      </c>
      <c r="B4560" s="1" t="s">
        <v>30</v>
      </c>
      <c r="C4560" s="1" t="s">
        <v>62</v>
      </c>
      <c r="D4560" s="2">
        <v>43700</v>
      </c>
      <c r="E4560" s="2">
        <v>43794</v>
      </c>
      <c r="F4560" s="2" t="str">
        <f>TEXT(Sales[[#This Row],[OrderDate]],"dd")</f>
        <v>25</v>
      </c>
      <c r="G4560" s="2">
        <v>43820</v>
      </c>
      <c r="H4560" s="2">
        <v>43825</v>
      </c>
      <c r="I4560" s="1" t="s">
        <v>32</v>
      </c>
      <c r="J4560">
        <v>1</v>
      </c>
      <c r="K4560" s="1" t="s">
        <v>78</v>
      </c>
      <c r="L4560">
        <v>47</v>
      </c>
      <c r="M4560" s="1" t="s">
        <v>267</v>
      </c>
      <c r="N4560">
        <v>3</v>
      </c>
      <c r="O4560" s="1" t="s">
        <v>167</v>
      </c>
      <c r="P4560">
        <v>5</v>
      </c>
      <c r="Q4560">
        <v>0.05</v>
      </c>
      <c r="R4560">
        <v>2532.6</v>
      </c>
      <c r="S4560">
        <v>2076.732</v>
      </c>
      <c r="T4560">
        <v>10383.66</v>
      </c>
      <c r="U4560">
        <v>12029.849999999999</v>
      </c>
      <c r="V4560">
        <f>Sales[[#This Row],[Total Revenue]]-Sales[[#This Row],[Total Buying]]</f>
        <v>1646.1899999999987</v>
      </c>
      <c r="W4560">
        <v>317</v>
      </c>
      <c r="X4560" s="1" t="s">
        <v>289</v>
      </c>
      <c r="Y4560" s="1" t="s">
        <v>290</v>
      </c>
      <c r="Z4560" s="1" t="s">
        <v>251</v>
      </c>
      <c r="AA4560" s="1" t="s">
        <v>252</v>
      </c>
      <c r="AB4560" s="1" t="s">
        <v>56</v>
      </c>
      <c r="AC4560" s="1" t="s">
        <v>252</v>
      </c>
      <c r="AD4560">
        <v>43745</v>
      </c>
      <c r="AE4560">
        <v>49100</v>
      </c>
    </row>
    <row r="4561" spans="1:31" x14ac:dyDescent="0.3">
      <c r="A4561" s="1" t="s">
        <v>5395</v>
      </c>
      <c r="B4561" s="1" t="s">
        <v>42</v>
      </c>
      <c r="C4561" s="1" t="s">
        <v>62</v>
      </c>
      <c r="D4561" s="2">
        <v>43700</v>
      </c>
      <c r="E4561" s="2">
        <v>43794</v>
      </c>
      <c r="F4561" s="2" t="str">
        <f>TEXT(Sales[[#This Row],[OrderDate]],"dd")</f>
        <v>25</v>
      </c>
      <c r="G4561" s="2">
        <v>43801</v>
      </c>
      <c r="H4561" s="2">
        <v>43809</v>
      </c>
      <c r="I4561" s="1" t="s">
        <v>32</v>
      </c>
      <c r="J4561">
        <v>23</v>
      </c>
      <c r="K4561" s="1" t="s">
        <v>171</v>
      </c>
      <c r="L4561">
        <v>39</v>
      </c>
      <c r="M4561" s="1" t="s">
        <v>520</v>
      </c>
      <c r="N4561">
        <v>38</v>
      </c>
      <c r="O4561" s="1" t="s">
        <v>119</v>
      </c>
      <c r="P4561">
        <v>8</v>
      </c>
      <c r="Q4561">
        <v>0.1</v>
      </c>
      <c r="R4561">
        <v>3999.9</v>
      </c>
      <c r="S4561">
        <v>2319.942</v>
      </c>
      <c r="T4561">
        <v>18559.536</v>
      </c>
      <c r="U4561">
        <v>28799.279999999999</v>
      </c>
      <c r="V4561">
        <f>Sales[[#This Row],[Total Revenue]]-Sales[[#This Row],[Total Buying]]</f>
        <v>10239.743999999999</v>
      </c>
      <c r="W4561">
        <v>311</v>
      </c>
      <c r="X4561" s="1" t="s">
        <v>882</v>
      </c>
      <c r="Y4561" s="1" t="s">
        <v>607</v>
      </c>
      <c r="Z4561" s="1" t="s">
        <v>251</v>
      </c>
      <c r="AA4561" s="1" t="s">
        <v>252</v>
      </c>
      <c r="AB4561" s="1" t="s">
        <v>56</v>
      </c>
      <c r="AC4561" s="1" t="s">
        <v>252</v>
      </c>
      <c r="AD4561">
        <v>46193</v>
      </c>
      <c r="AE4561">
        <v>40992</v>
      </c>
    </row>
    <row r="4562" spans="1:31" x14ac:dyDescent="0.3">
      <c r="A4562" s="1" t="s">
        <v>5396</v>
      </c>
      <c r="B4562" s="1" t="s">
        <v>42</v>
      </c>
      <c r="C4562" s="1" t="s">
        <v>48</v>
      </c>
      <c r="D4562" s="2">
        <v>43700</v>
      </c>
      <c r="E4562" s="2">
        <v>43794</v>
      </c>
      <c r="F4562" s="2" t="str">
        <f>TEXT(Sales[[#This Row],[OrderDate]],"dd")</f>
        <v>25</v>
      </c>
      <c r="G4562" s="2">
        <v>43815</v>
      </c>
      <c r="H4562" s="2">
        <v>43820</v>
      </c>
      <c r="I4562" s="1" t="s">
        <v>32</v>
      </c>
      <c r="J4562">
        <v>24</v>
      </c>
      <c r="K4562" s="1" t="s">
        <v>58</v>
      </c>
      <c r="L4562">
        <v>8</v>
      </c>
      <c r="M4562" s="1" t="s">
        <v>98</v>
      </c>
      <c r="N4562">
        <v>43</v>
      </c>
      <c r="O4562" s="1" t="s">
        <v>580</v>
      </c>
      <c r="P4562">
        <v>2</v>
      </c>
      <c r="Q4562">
        <v>7.4999999999999997E-2</v>
      </c>
      <c r="R4562">
        <v>1829.1000000000001</v>
      </c>
      <c r="S4562">
        <v>749.93100000000004</v>
      </c>
      <c r="T4562">
        <v>1499.8620000000001</v>
      </c>
      <c r="U4562">
        <v>3383.835</v>
      </c>
      <c r="V4562">
        <f>Sales[[#This Row],[Total Revenue]]-Sales[[#This Row],[Total Buying]]</f>
        <v>1883.973</v>
      </c>
      <c r="W4562">
        <v>56</v>
      </c>
      <c r="X4562" s="1" t="s">
        <v>472</v>
      </c>
      <c r="Y4562" s="1" t="s">
        <v>294</v>
      </c>
      <c r="Z4562" s="1" t="s">
        <v>158</v>
      </c>
      <c r="AA4562" s="1" t="s">
        <v>159</v>
      </c>
      <c r="AB4562" s="1" t="s">
        <v>116</v>
      </c>
      <c r="AC4562" s="1" t="s">
        <v>159</v>
      </c>
      <c r="AD4562">
        <v>42680</v>
      </c>
      <c r="AE4562">
        <v>78513</v>
      </c>
    </row>
    <row r="4563" spans="1:31" x14ac:dyDescent="0.3">
      <c r="A4563" s="1" t="s">
        <v>5397</v>
      </c>
      <c r="B4563" s="1" t="s">
        <v>30</v>
      </c>
      <c r="C4563" s="1" t="s">
        <v>77</v>
      </c>
      <c r="D4563" s="2">
        <v>43700</v>
      </c>
      <c r="E4563" s="2">
        <v>43794</v>
      </c>
      <c r="F4563" s="2" t="str">
        <f>TEXT(Sales[[#This Row],[OrderDate]],"dd")</f>
        <v>25</v>
      </c>
      <c r="G4563" s="2">
        <v>43797</v>
      </c>
      <c r="H4563" s="2">
        <v>43807</v>
      </c>
      <c r="I4563" s="1" t="s">
        <v>32</v>
      </c>
      <c r="J4563">
        <v>8</v>
      </c>
      <c r="K4563" s="1" t="s">
        <v>105</v>
      </c>
      <c r="L4563">
        <v>37</v>
      </c>
      <c r="M4563" s="1" t="s">
        <v>498</v>
      </c>
      <c r="N4563">
        <v>36</v>
      </c>
      <c r="O4563" s="1" t="s">
        <v>227</v>
      </c>
      <c r="P4563">
        <v>6</v>
      </c>
      <c r="Q4563">
        <v>0.05</v>
      </c>
      <c r="R4563">
        <v>5949.6</v>
      </c>
      <c r="S4563">
        <v>2498.8319999999999</v>
      </c>
      <c r="T4563">
        <v>14992.991999999998</v>
      </c>
      <c r="U4563">
        <v>33912.720000000001</v>
      </c>
      <c r="V4563">
        <f>Sales[[#This Row],[Total Revenue]]-Sales[[#This Row],[Total Buying]]</f>
        <v>18919.728000000003</v>
      </c>
      <c r="W4563">
        <v>155</v>
      </c>
      <c r="X4563" s="1" t="s">
        <v>1222</v>
      </c>
      <c r="Y4563" s="1" t="s">
        <v>844</v>
      </c>
      <c r="Z4563" s="1" t="s">
        <v>196</v>
      </c>
      <c r="AA4563" s="1" t="s">
        <v>197</v>
      </c>
      <c r="AB4563" s="1" t="s">
        <v>147</v>
      </c>
      <c r="AC4563" s="1" t="s">
        <v>197</v>
      </c>
      <c r="AD4563">
        <v>50476</v>
      </c>
      <c r="AE4563">
        <v>49925</v>
      </c>
    </row>
    <row r="4564" spans="1:31" x14ac:dyDescent="0.3">
      <c r="A4564" s="1" t="s">
        <v>5398</v>
      </c>
      <c r="B4564" s="1" t="s">
        <v>47</v>
      </c>
      <c r="C4564" s="1" t="s">
        <v>77</v>
      </c>
      <c r="D4564" s="2">
        <v>43700</v>
      </c>
      <c r="E4564" s="2">
        <v>43794</v>
      </c>
      <c r="F4564" s="2" t="str">
        <f>TEXT(Sales[[#This Row],[OrderDate]],"dd")</f>
        <v>25</v>
      </c>
      <c r="G4564" s="2">
        <v>43797</v>
      </c>
      <c r="H4564" s="2">
        <v>43805</v>
      </c>
      <c r="I4564" s="1" t="s">
        <v>32</v>
      </c>
      <c r="J4564">
        <v>12</v>
      </c>
      <c r="K4564" s="1" t="s">
        <v>208</v>
      </c>
      <c r="L4564">
        <v>25</v>
      </c>
      <c r="M4564" s="1" t="s">
        <v>454</v>
      </c>
      <c r="N4564">
        <v>2</v>
      </c>
      <c r="O4564" s="1" t="s">
        <v>394</v>
      </c>
      <c r="P4564">
        <v>3</v>
      </c>
      <c r="Q4564">
        <v>0.05</v>
      </c>
      <c r="R4564">
        <v>1065.3</v>
      </c>
      <c r="S4564">
        <v>777.66899999999998</v>
      </c>
      <c r="T4564">
        <v>2333.0070000000001</v>
      </c>
      <c r="U4564">
        <v>3036.105</v>
      </c>
      <c r="V4564">
        <f>Sales[[#This Row],[Total Revenue]]-Sales[[#This Row],[Total Buying]]</f>
        <v>703.09799999999996</v>
      </c>
      <c r="W4564">
        <v>96</v>
      </c>
      <c r="X4564" s="1" t="s">
        <v>544</v>
      </c>
      <c r="Y4564" s="1" t="s">
        <v>545</v>
      </c>
      <c r="Z4564" s="1" t="s">
        <v>400</v>
      </c>
      <c r="AA4564" s="1" t="s">
        <v>401</v>
      </c>
      <c r="AB4564" s="1" t="s">
        <v>116</v>
      </c>
      <c r="AC4564" s="1" t="s">
        <v>401</v>
      </c>
      <c r="AD4564">
        <v>58918</v>
      </c>
      <c r="AE4564">
        <v>55647</v>
      </c>
    </row>
    <row r="4565" spans="1:31" x14ac:dyDescent="0.3">
      <c r="A4565" s="1" t="s">
        <v>5399</v>
      </c>
      <c r="B4565" s="1" t="s">
        <v>47</v>
      </c>
      <c r="C4565" s="1" t="s">
        <v>424</v>
      </c>
      <c r="D4565" s="2">
        <v>43700</v>
      </c>
      <c r="E4565" s="2">
        <v>43794</v>
      </c>
      <c r="F4565" s="2" t="str">
        <f>TEXT(Sales[[#This Row],[OrderDate]],"dd")</f>
        <v>25</v>
      </c>
      <c r="G4565" s="2">
        <v>43801</v>
      </c>
      <c r="H4565" s="2">
        <v>43807</v>
      </c>
      <c r="I4565" s="1" t="s">
        <v>32</v>
      </c>
      <c r="J4565">
        <v>19</v>
      </c>
      <c r="K4565" s="1" t="s">
        <v>97</v>
      </c>
      <c r="L4565">
        <v>31</v>
      </c>
      <c r="M4565" s="1" t="s">
        <v>374</v>
      </c>
      <c r="N4565">
        <v>23</v>
      </c>
      <c r="O4565" s="1" t="s">
        <v>103</v>
      </c>
      <c r="P4565">
        <v>7</v>
      </c>
      <c r="Q4565">
        <v>0.4</v>
      </c>
      <c r="R4565">
        <v>1105.5</v>
      </c>
      <c r="S4565">
        <v>519.58499999999992</v>
      </c>
      <c r="T4565">
        <v>3637.0949999999993</v>
      </c>
      <c r="U4565">
        <v>4643.0999999999995</v>
      </c>
      <c r="V4565">
        <f>Sales[[#This Row],[Total Revenue]]-Sales[[#This Row],[Total Buying]]</f>
        <v>1006.0050000000001</v>
      </c>
      <c r="W4565">
        <v>82</v>
      </c>
      <c r="X4565" s="1" t="s">
        <v>597</v>
      </c>
      <c r="Y4565" s="1" t="s">
        <v>285</v>
      </c>
      <c r="Z4565" s="1" t="s">
        <v>158</v>
      </c>
      <c r="AA4565" s="1" t="s">
        <v>159</v>
      </c>
      <c r="AB4565" s="1" t="s">
        <v>116</v>
      </c>
      <c r="AC4565" s="1" t="s">
        <v>159</v>
      </c>
      <c r="AD4565">
        <v>32835</v>
      </c>
      <c r="AE4565">
        <v>79925</v>
      </c>
    </row>
    <row r="4566" spans="1:31" x14ac:dyDescent="0.3">
      <c r="A4566" s="1" t="s">
        <v>5400</v>
      </c>
      <c r="B4566" s="1" t="s">
        <v>30</v>
      </c>
      <c r="C4566" s="1" t="s">
        <v>31</v>
      </c>
      <c r="D4566" s="2">
        <v>43700</v>
      </c>
      <c r="E4566" s="2">
        <v>43794</v>
      </c>
      <c r="F4566" s="2" t="str">
        <f>TEXT(Sales[[#This Row],[OrderDate]],"dd")</f>
        <v>25</v>
      </c>
      <c r="G4566" s="2">
        <v>43796</v>
      </c>
      <c r="H4566" s="2">
        <v>43799</v>
      </c>
      <c r="I4566" s="1" t="s">
        <v>32</v>
      </c>
      <c r="J4566">
        <v>7</v>
      </c>
      <c r="K4566" s="1" t="s">
        <v>188</v>
      </c>
      <c r="L4566">
        <v>16</v>
      </c>
      <c r="M4566" s="1" t="s">
        <v>155</v>
      </c>
      <c r="N4566">
        <v>14</v>
      </c>
      <c r="O4566" s="1" t="s">
        <v>438</v>
      </c>
      <c r="P4566">
        <v>8</v>
      </c>
      <c r="Q4566">
        <v>0.05</v>
      </c>
      <c r="R4566">
        <v>2680</v>
      </c>
      <c r="S4566">
        <v>1688.4</v>
      </c>
      <c r="T4566">
        <v>13507.2</v>
      </c>
      <c r="U4566">
        <v>20368</v>
      </c>
      <c r="V4566">
        <f>Sales[[#This Row],[Total Revenue]]-Sales[[#This Row],[Total Buying]]</f>
        <v>6860.7999999999993</v>
      </c>
      <c r="W4566">
        <v>211</v>
      </c>
      <c r="X4566" s="1" t="s">
        <v>1008</v>
      </c>
      <c r="Y4566" s="1" t="s">
        <v>1009</v>
      </c>
      <c r="Z4566" s="1" t="s">
        <v>231</v>
      </c>
      <c r="AA4566" s="1" t="s">
        <v>232</v>
      </c>
      <c r="AB4566" s="1" t="s">
        <v>56</v>
      </c>
      <c r="AC4566" s="1" t="s">
        <v>232</v>
      </c>
      <c r="AD4566">
        <v>242268</v>
      </c>
      <c r="AE4566">
        <v>42241</v>
      </c>
    </row>
    <row r="4567" spans="1:31" x14ac:dyDescent="0.3">
      <c r="A4567" s="1" t="s">
        <v>5401</v>
      </c>
      <c r="B4567" s="1" t="s">
        <v>30</v>
      </c>
      <c r="C4567" s="1" t="s">
        <v>62</v>
      </c>
      <c r="D4567" s="2">
        <v>43700</v>
      </c>
      <c r="E4567" s="2">
        <v>43795</v>
      </c>
      <c r="F4567" s="2" t="str">
        <f>TEXT(Sales[[#This Row],[OrderDate]],"dd")</f>
        <v>26</v>
      </c>
      <c r="G4567" s="2">
        <v>43797</v>
      </c>
      <c r="H4567" s="2">
        <v>43802</v>
      </c>
      <c r="I4567" s="1" t="s">
        <v>32</v>
      </c>
      <c r="J4567">
        <v>8</v>
      </c>
      <c r="K4567" s="1" t="s">
        <v>105</v>
      </c>
      <c r="L4567">
        <v>27</v>
      </c>
      <c r="M4567" s="1" t="s">
        <v>560</v>
      </c>
      <c r="N4567">
        <v>23</v>
      </c>
      <c r="O4567" s="1" t="s">
        <v>103</v>
      </c>
      <c r="P4567">
        <v>1</v>
      </c>
      <c r="Q4567">
        <v>0.2</v>
      </c>
      <c r="R4567">
        <v>777.2</v>
      </c>
      <c r="S4567">
        <v>536.26800000000003</v>
      </c>
      <c r="T4567">
        <v>536.26800000000003</v>
      </c>
      <c r="U4567">
        <v>621.76</v>
      </c>
      <c r="V4567">
        <f>Sales[[#This Row],[Total Revenue]]-Sales[[#This Row],[Total Buying]]</f>
        <v>85.491999999999962</v>
      </c>
      <c r="W4567">
        <v>278</v>
      </c>
      <c r="X4567" s="1" t="s">
        <v>836</v>
      </c>
      <c r="Y4567" s="1" t="s">
        <v>837</v>
      </c>
      <c r="Z4567" s="1" t="s">
        <v>145</v>
      </c>
      <c r="AA4567" s="1" t="s">
        <v>146</v>
      </c>
      <c r="AB4567" s="1" t="s">
        <v>147</v>
      </c>
      <c r="AC4567" s="1" t="s">
        <v>146</v>
      </c>
      <c r="AD4567">
        <v>83684</v>
      </c>
      <c r="AE4567">
        <v>34512</v>
      </c>
    </row>
    <row r="4568" spans="1:31" x14ac:dyDescent="0.3">
      <c r="A4568" s="1" t="s">
        <v>5402</v>
      </c>
      <c r="B4568" s="1" t="s">
        <v>100</v>
      </c>
      <c r="C4568" s="1" t="s">
        <v>31</v>
      </c>
      <c r="D4568" s="2">
        <v>43700</v>
      </c>
      <c r="E4568" s="2">
        <v>43795</v>
      </c>
      <c r="F4568" s="2" t="str">
        <f>TEXT(Sales[[#This Row],[OrderDate]],"dd")</f>
        <v>26</v>
      </c>
      <c r="G4568" s="2">
        <v>43809</v>
      </c>
      <c r="H4568" s="2">
        <v>43813</v>
      </c>
      <c r="I4568" s="1" t="s">
        <v>32</v>
      </c>
      <c r="J4568">
        <v>25</v>
      </c>
      <c r="K4568" s="1" t="s">
        <v>333</v>
      </c>
      <c r="L4568">
        <v>26</v>
      </c>
      <c r="M4568" s="1" t="s">
        <v>215</v>
      </c>
      <c r="N4568">
        <v>22</v>
      </c>
      <c r="O4568" s="1" t="s">
        <v>128</v>
      </c>
      <c r="P4568">
        <v>3</v>
      </c>
      <c r="Q4568">
        <v>7.4999999999999997E-2</v>
      </c>
      <c r="R4568">
        <v>3865.9</v>
      </c>
      <c r="S4568">
        <v>1855.6320000000001</v>
      </c>
      <c r="T4568">
        <v>5566.8960000000006</v>
      </c>
      <c r="U4568">
        <v>10727.872499999999</v>
      </c>
      <c r="V4568">
        <f>Sales[[#This Row],[Total Revenue]]-Sales[[#This Row],[Total Buying]]</f>
        <v>5160.9764999999989</v>
      </c>
      <c r="W4568">
        <v>248</v>
      </c>
      <c r="X4568" s="1" t="s">
        <v>803</v>
      </c>
      <c r="Y4568" s="1" t="s">
        <v>804</v>
      </c>
      <c r="Z4568" s="1" t="s">
        <v>338</v>
      </c>
      <c r="AA4568" s="1" t="s">
        <v>339</v>
      </c>
      <c r="AB4568" s="1" t="s">
        <v>116</v>
      </c>
      <c r="AC4568" s="1" t="s">
        <v>339</v>
      </c>
      <c r="AD4568">
        <v>222098</v>
      </c>
      <c r="AE4568">
        <v>47030</v>
      </c>
    </row>
    <row r="4569" spans="1:31" x14ac:dyDescent="0.3">
      <c r="A4569" s="1" t="s">
        <v>5403</v>
      </c>
      <c r="B4569" s="1" t="s">
        <v>30</v>
      </c>
      <c r="C4569" s="1" t="s">
        <v>239</v>
      </c>
      <c r="D4569" s="2">
        <v>43700</v>
      </c>
      <c r="E4569" s="2">
        <v>43795</v>
      </c>
      <c r="F4569" s="2" t="str">
        <f>TEXT(Sales[[#This Row],[OrderDate]],"dd")</f>
        <v>26</v>
      </c>
      <c r="G4569" s="2">
        <v>43812</v>
      </c>
      <c r="H4569" s="2">
        <v>43814</v>
      </c>
      <c r="I4569" s="1" t="s">
        <v>32</v>
      </c>
      <c r="J4569">
        <v>3</v>
      </c>
      <c r="K4569" s="1" t="s">
        <v>154</v>
      </c>
      <c r="L4569">
        <v>26</v>
      </c>
      <c r="M4569" s="1" t="s">
        <v>215</v>
      </c>
      <c r="N4569">
        <v>30</v>
      </c>
      <c r="O4569" s="1" t="s">
        <v>51</v>
      </c>
      <c r="P4569">
        <v>2</v>
      </c>
      <c r="Q4569">
        <v>0.1</v>
      </c>
      <c r="R4569">
        <v>2003.3</v>
      </c>
      <c r="S4569">
        <v>1161.914</v>
      </c>
      <c r="T4569">
        <v>2323.828</v>
      </c>
      <c r="U4569">
        <v>3605.94</v>
      </c>
      <c r="V4569">
        <f>Sales[[#This Row],[Total Revenue]]-Sales[[#This Row],[Total Buying]]</f>
        <v>1282.1120000000001</v>
      </c>
      <c r="W4569">
        <v>353</v>
      </c>
      <c r="X4569" s="1" t="s">
        <v>846</v>
      </c>
      <c r="Y4569" s="1" t="s">
        <v>847</v>
      </c>
      <c r="Z4569" s="1" t="s">
        <v>242</v>
      </c>
      <c r="AA4569" s="1" t="s">
        <v>243</v>
      </c>
      <c r="AB4569" s="1" t="s">
        <v>56</v>
      </c>
      <c r="AC4569" s="1" t="s">
        <v>243</v>
      </c>
      <c r="AD4569">
        <v>69073</v>
      </c>
      <c r="AE4569">
        <v>50077</v>
      </c>
    </row>
    <row r="4570" spans="1:31" x14ac:dyDescent="0.3">
      <c r="A4570" s="1" t="s">
        <v>5404</v>
      </c>
      <c r="B4570" s="1" t="s">
        <v>42</v>
      </c>
      <c r="C4570" s="1" t="s">
        <v>31</v>
      </c>
      <c r="D4570" s="2">
        <v>43700</v>
      </c>
      <c r="E4570" s="2">
        <v>43795</v>
      </c>
      <c r="F4570" s="2" t="str">
        <f>TEXT(Sales[[#This Row],[OrderDate]],"dd")</f>
        <v>26</v>
      </c>
      <c r="G4570" s="2">
        <v>43823</v>
      </c>
      <c r="H4570" s="2">
        <v>43828</v>
      </c>
      <c r="I4570" s="1" t="s">
        <v>32</v>
      </c>
      <c r="J4570">
        <v>21</v>
      </c>
      <c r="K4570" s="1" t="s">
        <v>43</v>
      </c>
      <c r="L4570">
        <v>46</v>
      </c>
      <c r="M4570" s="1" t="s">
        <v>203</v>
      </c>
      <c r="N4570">
        <v>38</v>
      </c>
      <c r="O4570" s="1" t="s">
        <v>119</v>
      </c>
      <c r="P4570">
        <v>5</v>
      </c>
      <c r="Q4570">
        <v>0.1</v>
      </c>
      <c r="R4570">
        <v>6210.9000000000005</v>
      </c>
      <c r="S4570">
        <v>2857.0140000000006</v>
      </c>
      <c r="T4570">
        <v>14285.070000000003</v>
      </c>
      <c r="U4570">
        <v>27949.050000000003</v>
      </c>
      <c r="V4570">
        <f>Sales[[#This Row],[Total Revenue]]-Sales[[#This Row],[Total Buying]]</f>
        <v>13663.98</v>
      </c>
      <c r="W4570">
        <v>248</v>
      </c>
      <c r="X4570" s="1" t="s">
        <v>803</v>
      </c>
      <c r="Y4570" s="1" t="s">
        <v>804</v>
      </c>
      <c r="Z4570" s="1" t="s">
        <v>338</v>
      </c>
      <c r="AA4570" s="1" t="s">
        <v>339</v>
      </c>
      <c r="AB4570" s="1" t="s">
        <v>116</v>
      </c>
      <c r="AC4570" s="1" t="s">
        <v>339</v>
      </c>
      <c r="AD4570">
        <v>222098</v>
      </c>
      <c r="AE4570">
        <v>47030</v>
      </c>
    </row>
    <row r="4571" spans="1:31" x14ac:dyDescent="0.3">
      <c r="A4571" s="1" t="s">
        <v>5405</v>
      </c>
      <c r="B4571" s="1" t="s">
        <v>47</v>
      </c>
      <c r="C4571" s="1" t="s">
        <v>62</v>
      </c>
      <c r="D4571" s="2">
        <v>43700</v>
      </c>
      <c r="E4571" s="2">
        <v>43795</v>
      </c>
      <c r="F4571" s="2" t="str">
        <f>TEXT(Sales[[#This Row],[OrderDate]],"dd")</f>
        <v>26</v>
      </c>
      <c r="G4571" s="2">
        <v>43809</v>
      </c>
      <c r="H4571" s="2">
        <v>43817</v>
      </c>
      <c r="I4571" s="1" t="s">
        <v>32</v>
      </c>
      <c r="J4571">
        <v>19</v>
      </c>
      <c r="K4571" s="1" t="s">
        <v>97</v>
      </c>
      <c r="L4571">
        <v>49</v>
      </c>
      <c r="M4571" s="1" t="s">
        <v>74</v>
      </c>
      <c r="N4571">
        <v>16</v>
      </c>
      <c r="O4571" s="1" t="s">
        <v>93</v>
      </c>
      <c r="P4571">
        <v>7</v>
      </c>
      <c r="Q4571">
        <v>0.05</v>
      </c>
      <c r="R4571">
        <v>2579.5</v>
      </c>
      <c r="S4571">
        <v>2037.8050000000001</v>
      </c>
      <c r="T4571">
        <v>14264.635</v>
      </c>
      <c r="U4571">
        <v>17153.674999999999</v>
      </c>
      <c r="V4571">
        <f>Sales[[#This Row],[Total Revenue]]-Sales[[#This Row],[Total Buying]]</f>
        <v>2889.0399999999991</v>
      </c>
      <c r="W4571">
        <v>278</v>
      </c>
      <c r="X4571" s="1" t="s">
        <v>836</v>
      </c>
      <c r="Y4571" s="1" t="s">
        <v>837</v>
      </c>
      <c r="Z4571" s="1" t="s">
        <v>145</v>
      </c>
      <c r="AA4571" s="1" t="s">
        <v>146</v>
      </c>
      <c r="AB4571" s="1" t="s">
        <v>147</v>
      </c>
      <c r="AC4571" s="1" t="s">
        <v>146</v>
      </c>
      <c r="AD4571">
        <v>83684</v>
      </c>
      <c r="AE4571">
        <v>34512</v>
      </c>
    </row>
    <row r="4572" spans="1:31" x14ac:dyDescent="0.3">
      <c r="A4572" s="1" t="s">
        <v>5406</v>
      </c>
      <c r="B4572" s="1" t="s">
        <v>30</v>
      </c>
      <c r="C4572" s="1" t="s">
        <v>48</v>
      </c>
      <c r="D4572" s="2">
        <v>43700</v>
      </c>
      <c r="E4572" s="2">
        <v>43795</v>
      </c>
      <c r="F4572" s="2" t="str">
        <f>TEXT(Sales[[#This Row],[OrderDate]],"dd")</f>
        <v>26</v>
      </c>
      <c r="G4572" s="2">
        <v>43808</v>
      </c>
      <c r="H4572" s="2">
        <v>43815</v>
      </c>
      <c r="I4572" s="1" t="s">
        <v>32</v>
      </c>
      <c r="J4572">
        <v>8</v>
      </c>
      <c r="K4572" s="1" t="s">
        <v>105</v>
      </c>
      <c r="L4572">
        <v>37</v>
      </c>
      <c r="M4572" s="1" t="s">
        <v>498</v>
      </c>
      <c r="N4572">
        <v>3</v>
      </c>
      <c r="O4572" s="1" t="s">
        <v>167</v>
      </c>
      <c r="P4572">
        <v>3</v>
      </c>
      <c r="Q4572">
        <v>0.05</v>
      </c>
      <c r="R4572">
        <v>201</v>
      </c>
      <c r="S4572">
        <v>118.58999999999999</v>
      </c>
      <c r="T4572">
        <v>355.77</v>
      </c>
      <c r="U4572">
        <v>572.84999999999991</v>
      </c>
      <c r="V4572">
        <f>Sales[[#This Row],[Total Revenue]]-Sales[[#This Row],[Total Buying]]</f>
        <v>217.07999999999993</v>
      </c>
      <c r="W4572">
        <v>9</v>
      </c>
      <c r="X4572" s="1" t="s">
        <v>136</v>
      </c>
      <c r="Y4572" s="1" t="s">
        <v>113</v>
      </c>
      <c r="Z4572" s="1" t="s">
        <v>114</v>
      </c>
      <c r="AA4572" s="1" t="s">
        <v>115</v>
      </c>
      <c r="AB4572" s="1" t="s">
        <v>116</v>
      </c>
      <c r="AC4572" s="1" t="s">
        <v>115</v>
      </c>
      <c r="AD4572">
        <v>168914</v>
      </c>
      <c r="AE4572">
        <v>48809</v>
      </c>
    </row>
    <row r="4573" spans="1:31" x14ac:dyDescent="0.3">
      <c r="A4573" s="1" t="s">
        <v>5407</v>
      </c>
      <c r="B4573" s="1" t="s">
        <v>47</v>
      </c>
      <c r="C4573" s="1" t="s">
        <v>48</v>
      </c>
      <c r="D4573" s="2">
        <v>43700</v>
      </c>
      <c r="E4573" s="2">
        <v>43795</v>
      </c>
      <c r="F4573" s="2" t="str">
        <f>TEXT(Sales[[#This Row],[OrderDate]],"dd")</f>
        <v>26</v>
      </c>
      <c r="G4573" s="2">
        <v>43804</v>
      </c>
      <c r="H4573" s="2">
        <v>43809</v>
      </c>
      <c r="I4573" s="1" t="s">
        <v>32</v>
      </c>
      <c r="J4573">
        <v>17</v>
      </c>
      <c r="K4573" s="1" t="s">
        <v>292</v>
      </c>
      <c r="L4573">
        <v>29</v>
      </c>
      <c r="M4573" s="1" t="s">
        <v>429</v>
      </c>
      <c r="N4573">
        <v>30</v>
      </c>
      <c r="O4573" s="1" t="s">
        <v>51</v>
      </c>
      <c r="P4573">
        <v>8</v>
      </c>
      <c r="Q4573">
        <v>0.15</v>
      </c>
      <c r="R4573">
        <v>1721.9</v>
      </c>
      <c r="S4573">
        <v>929.82600000000014</v>
      </c>
      <c r="T4573">
        <v>7438.6080000000011</v>
      </c>
      <c r="U4573">
        <v>11708.92</v>
      </c>
      <c r="V4573">
        <f>Sales[[#This Row],[Total Revenue]]-Sales[[#This Row],[Total Buying]]</f>
        <v>4270.311999999999</v>
      </c>
      <c r="W4573">
        <v>41</v>
      </c>
      <c r="X4573" s="1" t="s">
        <v>1036</v>
      </c>
      <c r="Y4573" s="1" t="s">
        <v>186</v>
      </c>
      <c r="Z4573" s="1" t="s">
        <v>158</v>
      </c>
      <c r="AA4573" s="1" t="s">
        <v>159</v>
      </c>
      <c r="AB4573" s="1" t="s">
        <v>116</v>
      </c>
      <c r="AC4573" s="1" t="s">
        <v>159</v>
      </c>
      <c r="AD4573">
        <v>46713</v>
      </c>
      <c r="AE4573">
        <v>65096</v>
      </c>
    </row>
    <row r="4574" spans="1:31" x14ac:dyDescent="0.3">
      <c r="A4574" s="1" t="s">
        <v>5408</v>
      </c>
      <c r="B4574" s="1" t="s">
        <v>47</v>
      </c>
      <c r="C4574" s="1" t="s">
        <v>62</v>
      </c>
      <c r="D4574" s="2">
        <v>43700</v>
      </c>
      <c r="E4574" s="2">
        <v>43795</v>
      </c>
      <c r="F4574" s="2" t="str">
        <f>TEXT(Sales[[#This Row],[OrderDate]],"dd")</f>
        <v>26</v>
      </c>
      <c r="G4574" s="2">
        <v>43820</v>
      </c>
      <c r="H4574" s="2">
        <v>43824</v>
      </c>
      <c r="I4574" s="1" t="s">
        <v>32</v>
      </c>
      <c r="J4574">
        <v>18</v>
      </c>
      <c r="K4574" s="1" t="s">
        <v>49</v>
      </c>
      <c r="L4574">
        <v>40</v>
      </c>
      <c r="M4574" s="1" t="s">
        <v>189</v>
      </c>
      <c r="N4574">
        <v>28</v>
      </c>
      <c r="O4574" s="1" t="s">
        <v>135</v>
      </c>
      <c r="P4574">
        <v>4</v>
      </c>
      <c r="Q4574">
        <v>7.4999999999999997E-2</v>
      </c>
      <c r="R4574">
        <v>5232.7</v>
      </c>
      <c r="S4574">
        <v>3924.5249999999996</v>
      </c>
      <c r="T4574">
        <v>15698.099999999999</v>
      </c>
      <c r="U4574">
        <v>19360.989999999998</v>
      </c>
      <c r="V4574">
        <f>Sales[[#This Row],[Total Revenue]]-Sales[[#This Row],[Total Buying]]</f>
        <v>3662.8899999999994</v>
      </c>
      <c r="W4574">
        <v>320</v>
      </c>
      <c r="X4574" s="1" t="s">
        <v>275</v>
      </c>
      <c r="Y4574" s="1" t="s">
        <v>276</v>
      </c>
      <c r="Z4574" s="1" t="s">
        <v>251</v>
      </c>
      <c r="AA4574" s="1" t="s">
        <v>252</v>
      </c>
      <c r="AB4574" s="1" t="s">
        <v>56</v>
      </c>
      <c r="AC4574" s="1" t="s">
        <v>252</v>
      </c>
      <c r="AD4574">
        <v>45452</v>
      </c>
      <c r="AE4574">
        <v>114098</v>
      </c>
    </row>
    <row r="4575" spans="1:31" x14ac:dyDescent="0.3">
      <c r="A4575" s="1" t="s">
        <v>5409</v>
      </c>
      <c r="B4575" s="1" t="s">
        <v>30</v>
      </c>
      <c r="C4575" s="1" t="s">
        <v>77</v>
      </c>
      <c r="D4575" s="2">
        <v>43700</v>
      </c>
      <c r="E4575" s="2">
        <v>43795</v>
      </c>
      <c r="F4575" s="2" t="str">
        <f>TEXT(Sales[[#This Row],[OrderDate]],"dd")</f>
        <v>26</v>
      </c>
      <c r="G4575" s="2">
        <v>43804</v>
      </c>
      <c r="H4575" s="2">
        <v>43806</v>
      </c>
      <c r="I4575" s="1" t="s">
        <v>32</v>
      </c>
      <c r="J4575">
        <v>6</v>
      </c>
      <c r="K4575" s="1" t="s">
        <v>33</v>
      </c>
      <c r="L4575">
        <v>19</v>
      </c>
      <c r="M4575" s="1" t="s">
        <v>346</v>
      </c>
      <c r="N4575">
        <v>44</v>
      </c>
      <c r="O4575" s="1" t="s">
        <v>206</v>
      </c>
      <c r="P4575">
        <v>7</v>
      </c>
      <c r="Q4575">
        <v>0.2</v>
      </c>
      <c r="R4575">
        <v>5413.6</v>
      </c>
      <c r="S4575">
        <v>2869.2080000000005</v>
      </c>
      <c r="T4575">
        <v>20084.456000000006</v>
      </c>
      <c r="U4575">
        <v>30316.16</v>
      </c>
      <c r="V4575">
        <f>Sales[[#This Row],[Total Revenue]]-Sales[[#This Row],[Total Buying]]</f>
        <v>10231.703999999994</v>
      </c>
      <c r="W4575">
        <v>174</v>
      </c>
      <c r="X4575" s="1" t="s">
        <v>1071</v>
      </c>
      <c r="Y4575" s="1" t="s">
        <v>1072</v>
      </c>
      <c r="Z4575" s="1" t="s">
        <v>196</v>
      </c>
      <c r="AA4575" s="1" t="s">
        <v>197</v>
      </c>
      <c r="AB4575" s="1" t="s">
        <v>147</v>
      </c>
      <c r="AC4575" s="1" t="s">
        <v>197</v>
      </c>
      <c r="AD4575">
        <v>69780</v>
      </c>
      <c r="AE4575">
        <v>40391</v>
      </c>
    </row>
    <row r="4576" spans="1:31" x14ac:dyDescent="0.3">
      <c r="A4576" s="1" t="s">
        <v>5410</v>
      </c>
      <c r="B4576" s="1" t="s">
        <v>47</v>
      </c>
      <c r="C4576" s="1" t="s">
        <v>424</v>
      </c>
      <c r="D4576" s="2">
        <v>43700</v>
      </c>
      <c r="E4576" s="2">
        <v>43796</v>
      </c>
      <c r="F4576" s="2" t="str">
        <f>TEXT(Sales[[#This Row],[OrderDate]],"dd")</f>
        <v>27</v>
      </c>
      <c r="G4576" s="2">
        <v>43812</v>
      </c>
      <c r="H4576" s="2">
        <v>43819</v>
      </c>
      <c r="I4576" s="1" t="s">
        <v>32</v>
      </c>
      <c r="J4576">
        <v>18</v>
      </c>
      <c r="K4576" s="1" t="s">
        <v>49</v>
      </c>
      <c r="L4576">
        <v>36</v>
      </c>
      <c r="M4576" s="1" t="s">
        <v>287</v>
      </c>
      <c r="N4576">
        <v>36</v>
      </c>
      <c r="O4576" s="1" t="s">
        <v>227</v>
      </c>
      <c r="P4576">
        <v>3</v>
      </c>
      <c r="Q4576">
        <v>0.2</v>
      </c>
      <c r="R4576">
        <v>1011.7</v>
      </c>
      <c r="S4576">
        <v>607.02</v>
      </c>
      <c r="T4576">
        <v>1821.06</v>
      </c>
      <c r="U4576">
        <v>2428.08</v>
      </c>
      <c r="V4576">
        <f>Sales[[#This Row],[Total Revenue]]-Sales[[#This Row],[Total Buying]]</f>
        <v>607.02</v>
      </c>
      <c r="W4576">
        <v>81</v>
      </c>
      <c r="X4576" s="1" t="s">
        <v>590</v>
      </c>
      <c r="Y4576" s="1" t="s">
        <v>558</v>
      </c>
      <c r="Z4576" s="1" t="s">
        <v>158</v>
      </c>
      <c r="AA4576" s="1" t="s">
        <v>159</v>
      </c>
      <c r="AB4576" s="1" t="s">
        <v>116</v>
      </c>
      <c r="AC4576" s="1" t="s">
        <v>159</v>
      </c>
      <c r="AD4576">
        <v>55094</v>
      </c>
      <c r="AE4576">
        <v>105401</v>
      </c>
    </row>
    <row r="4577" spans="1:31" x14ac:dyDescent="0.3">
      <c r="A4577" s="1" t="s">
        <v>5411</v>
      </c>
      <c r="B4577" s="1" t="s">
        <v>30</v>
      </c>
      <c r="C4577" s="1" t="s">
        <v>62</v>
      </c>
      <c r="D4577" s="2">
        <v>43700</v>
      </c>
      <c r="E4577" s="2">
        <v>43796</v>
      </c>
      <c r="F4577" s="2" t="str">
        <f>TEXT(Sales[[#This Row],[OrderDate]],"dd")</f>
        <v>27</v>
      </c>
      <c r="G4577" s="2">
        <v>43814</v>
      </c>
      <c r="H4577" s="2">
        <v>43819</v>
      </c>
      <c r="I4577" s="1" t="s">
        <v>32</v>
      </c>
      <c r="J4577">
        <v>1</v>
      </c>
      <c r="K4577" s="1" t="s">
        <v>78</v>
      </c>
      <c r="L4577">
        <v>23</v>
      </c>
      <c r="M4577" s="1" t="s">
        <v>354</v>
      </c>
      <c r="N4577">
        <v>16</v>
      </c>
      <c r="O4577" s="1" t="s">
        <v>93</v>
      </c>
      <c r="P4577">
        <v>3</v>
      </c>
      <c r="Q4577">
        <v>0.05</v>
      </c>
      <c r="R4577">
        <v>4006.6</v>
      </c>
      <c r="S4577">
        <v>2524.1579999999999</v>
      </c>
      <c r="T4577">
        <v>7572.4740000000002</v>
      </c>
      <c r="U4577">
        <v>11418.81</v>
      </c>
      <c r="V4577">
        <f>Sales[[#This Row],[Total Revenue]]-Sales[[#This Row],[Total Buying]]</f>
        <v>3846.3359999999993</v>
      </c>
      <c r="W4577">
        <v>281</v>
      </c>
      <c r="X4577" s="1" t="s">
        <v>1297</v>
      </c>
      <c r="Y4577" s="1" t="s">
        <v>1298</v>
      </c>
      <c r="Z4577" s="1" t="s">
        <v>145</v>
      </c>
      <c r="AA4577" s="1" t="s">
        <v>146</v>
      </c>
      <c r="AB4577" s="1" t="s">
        <v>147</v>
      </c>
      <c r="AC4577" s="1" t="s">
        <v>146</v>
      </c>
      <c r="AD4577">
        <v>334724</v>
      </c>
      <c r="AE4577">
        <v>45659</v>
      </c>
    </row>
    <row r="4578" spans="1:31" x14ac:dyDescent="0.3">
      <c r="A4578" s="1" t="s">
        <v>5412</v>
      </c>
      <c r="B4578" s="1" t="s">
        <v>30</v>
      </c>
      <c r="C4578" s="1" t="s">
        <v>77</v>
      </c>
      <c r="D4578" s="2">
        <v>43700</v>
      </c>
      <c r="E4578" s="2">
        <v>43796</v>
      </c>
      <c r="F4578" s="2" t="str">
        <f>TEXT(Sales[[#This Row],[OrderDate]],"dd")</f>
        <v>27</v>
      </c>
      <c r="G4578" s="2">
        <v>43813</v>
      </c>
      <c r="H4578" s="2">
        <v>43817</v>
      </c>
      <c r="I4578" s="1" t="s">
        <v>32</v>
      </c>
      <c r="J4578">
        <v>4</v>
      </c>
      <c r="K4578" s="1" t="s">
        <v>70</v>
      </c>
      <c r="L4578">
        <v>2</v>
      </c>
      <c r="M4578" s="1" t="s">
        <v>248</v>
      </c>
      <c r="N4578">
        <v>20</v>
      </c>
      <c r="O4578" s="1" t="s">
        <v>245</v>
      </c>
      <c r="P4578">
        <v>3</v>
      </c>
      <c r="Q4578">
        <v>7.4999999999999997E-2</v>
      </c>
      <c r="R4578">
        <v>1855.9</v>
      </c>
      <c r="S4578">
        <v>1373.366</v>
      </c>
      <c r="T4578">
        <v>4120.098</v>
      </c>
      <c r="U4578">
        <v>5150.1224999999995</v>
      </c>
      <c r="V4578">
        <f>Sales[[#This Row],[Total Revenue]]-Sales[[#This Row],[Total Buying]]</f>
        <v>1030.0244999999995</v>
      </c>
      <c r="W4578">
        <v>166</v>
      </c>
      <c r="X4578" s="1" t="s">
        <v>1110</v>
      </c>
      <c r="Y4578" s="1" t="s">
        <v>1111</v>
      </c>
      <c r="Z4578" s="1" t="s">
        <v>196</v>
      </c>
      <c r="AA4578" s="1" t="s">
        <v>197</v>
      </c>
      <c r="AB4578" s="1" t="s">
        <v>147</v>
      </c>
      <c r="AC4578" s="1" t="s">
        <v>197</v>
      </c>
      <c r="AD4578">
        <v>50073</v>
      </c>
      <c r="AE4578">
        <v>109468</v>
      </c>
    </row>
    <row r="4579" spans="1:31" x14ac:dyDescent="0.3">
      <c r="A4579" s="1" t="s">
        <v>5413</v>
      </c>
      <c r="B4579" s="1" t="s">
        <v>47</v>
      </c>
      <c r="C4579" s="1" t="s">
        <v>77</v>
      </c>
      <c r="D4579" s="2">
        <v>43700</v>
      </c>
      <c r="E4579" s="2">
        <v>43796</v>
      </c>
      <c r="F4579" s="2" t="str">
        <f>TEXT(Sales[[#This Row],[OrderDate]],"dd")</f>
        <v>27</v>
      </c>
      <c r="G4579" s="2">
        <v>43800</v>
      </c>
      <c r="H4579" s="2">
        <v>43805</v>
      </c>
      <c r="I4579" s="1" t="s">
        <v>32</v>
      </c>
      <c r="J4579">
        <v>16</v>
      </c>
      <c r="K4579" s="1" t="s">
        <v>270</v>
      </c>
      <c r="L4579">
        <v>16</v>
      </c>
      <c r="M4579" s="1" t="s">
        <v>155</v>
      </c>
      <c r="N4579">
        <v>44</v>
      </c>
      <c r="O4579" s="1" t="s">
        <v>206</v>
      </c>
      <c r="P4579">
        <v>4</v>
      </c>
      <c r="Q4579">
        <v>7.4999999999999997E-2</v>
      </c>
      <c r="R4579">
        <v>3651.5</v>
      </c>
      <c r="S4579">
        <v>2921.2000000000003</v>
      </c>
      <c r="T4579">
        <v>11684.800000000001</v>
      </c>
      <c r="U4579">
        <v>13510.55</v>
      </c>
      <c r="V4579">
        <f>Sales[[#This Row],[Total Revenue]]-Sales[[#This Row],[Total Buying]]</f>
        <v>1825.7499999999982</v>
      </c>
      <c r="W4579">
        <v>128</v>
      </c>
      <c r="X4579" s="1" t="s">
        <v>738</v>
      </c>
      <c r="Y4579" s="1" t="s">
        <v>711</v>
      </c>
      <c r="Z4579" s="1" t="s">
        <v>306</v>
      </c>
      <c r="AA4579" s="1" t="s">
        <v>307</v>
      </c>
      <c r="AB4579" s="1" t="s">
        <v>56</v>
      </c>
      <c r="AC4579" s="1" t="s">
        <v>307</v>
      </c>
      <c r="AD4579">
        <v>38474</v>
      </c>
      <c r="AE4579">
        <v>65282</v>
      </c>
    </row>
    <row r="4580" spans="1:31" x14ac:dyDescent="0.3">
      <c r="A4580" s="1" t="s">
        <v>5414</v>
      </c>
      <c r="B4580" s="1" t="s">
        <v>30</v>
      </c>
      <c r="C4580" s="1" t="s">
        <v>239</v>
      </c>
      <c r="D4580" s="2">
        <v>43700</v>
      </c>
      <c r="E4580" s="2">
        <v>43796</v>
      </c>
      <c r="F4580" s="2" t="str">
        <f>TEXT(Sales[[#This Row],[OrderDate]],"dd")</f>
        <v>27</v>
      </c>
      <c r="G4580" s="2">
        <v>43808</v>
      </c>
      <c r="H4580" s="2">
        <v>43815</v>
      </c>
      <c r="I4580" s="1" t="s">
        <v>32</v>
      </c>
      <c r="J4580">
        <v>4</v>
      </c>
      <c r="K4580" s="1" t="s">
        <v>70</v>
      </c>
      <c r="L4580">
        <v>12</v>
      </c>
      <c r="M4580" s="1" t="s">
        <v>380</v>
      </c>
      <c r="N4580">
        <v>20</v>
      </c>
      <c r="O4580" s="1" t="s">
        <v>245</v>
      </c>
      <c r="P4580">
        <v>8</v>
      </c>
      <c r="Q4580">
        <v>0.2</v>
      </c>
      <c r="R4580">
        <v>187.6</v>
      </c>
      <c r="S4580">
        <v>99.427999999999997</v>
      </c>
      <c r="T4580">
        <v>795.42399999999998</v>
      </c>
      <c r="U4580">
        <v>1200.6399999999999</v>
      </c>
      <c r="V4580">
        <f>Sales[[#This Row],[Total Revenue]]-Sales[[#This Row],[Total Buying]]</f>
        <v>405.21599999999989</v>
      </c>
      <c r="W4580">
        <v>359</v>
      </c>
      <c r="X4580" s="1" t="s">
        <v>1934</v>
      </c>
      <c r="Y4580" s="1" t="s">
        <v>404</v>
      </c>
      <c r="Z4580" s="1" t="s">
        <v>405</v>
      </c>
      <c r="AA4580" s="1" t="s">
        <v>406</v>
      </c>
      <c r="AB4580" s="1" t="s">
        <v>116</v>
      </c>
      <c r="AC4580" s="1" t="s">
        <v>406</v>
      </c>
      <c r="AD4580">
        <v>42233</v>
      </c>
      <c r="AE4580">
        <v>60191</v>
      </c>
    </row>
    <row r="4581" spans="1:31" x14ac:dyDescent="0.3">
      <c r="A4581" s="1" t="s">
        <v>5415</v>
      </c>
      <c r="B4581" s="1" t="s">
        <v>42</v>
      </c>
      <c r="C4581" s="1" t="s">
        <v>31</v>
      </c>
      <c r="D4581" s="2">
        <v>43700</v>
      </c>
      <c r="E4581" s="2">
        <v>43796</v>
      </c>
      <c r="F4581" s="2" t="str">
        <f>TEXT(Sales[[#This Row],[OrderDate]],"dd")</f>
        <v>27</v>
      </c>
      <c r="G4581" s="2">
        <v>43822</v>
      </c>
      <c r="H4581" s="2">
        <v>43824</v>
      </c>
      <c r="I4581" s="1" t="s">
        <v>32</v>
      </c>
      <c r="J4581">
        <v>25</v>
      </c>
      <c r="K4581" s="1" t="s">
        <v>333</v>
      </c>
      <c r="L4581">
        <v>3</v>
      </c>
      <c r="M4581" s="1" t="s">
        <v>175</v>
      </c>
      <c r="N4581">
        <v>33</v>
      </c>
      <c r="O4581" s="1" t="s">
        <v>75</v>
      </c>
      <c r="P4581">
        <v>5</v>
      </c>
      <c r="Q4581">
        <v>0.4</v>
      </c>
      <c r="R4581">
        <v>1125.6000000000001</v>
      </c>
      <c r="S4581">
        <v>607.82400000000007</v>
      </c>
      <c r="T4581">
        <v>3039.1200000000003</v>
      </c>
      <c r="U4581">
        <v>3376.8000000000006</v>
      </c>
      <c r="V4581">
        <f>Sales[[#This Row],[Total Revenue]]-Sales[[#This Row],[Total Buying]]</f>
        <v>337.68000000000029</v>
      </c>
      <c r="W4581">
        <v>211</v>
      </c>
      <c r="X4581" s="1" t="s">
        <v>1008</v>
      </c>
      <c r="Y4581" s="1" t="s">
        <v>1009</v>
      </c>
      <c r="Z4581" s="1" t="s">
        <v>231</v>
      </c>
      <c r="AA4581" s="1" t="s">
        <v>232</v>
      </c>
      <c r="AB4581" s="1" t="s">
        <v>56</v>
      </c>
      <c r="AC4581" s="1" t="s">
        <v>232</v>
      </c>
      <c r="AD4581">
        <v>242268</v>
      </c>
      <c r="AE4581">
        <v>42241</v>
      </c>
    </row>
    <row r="4582" spans="1:31" x14ac:dyDescent="0.3">
      <c r="A4582" s="1" t="s">
        <v>5416</v>
      </c>
      <c r="B4582" s="1" t="s">
        <v>47</v>
      </c>
      <c r="C4582" s="1" t="s">
        <v>48</v>
      </c>
      <c r="D4582" s="2">
        <v>43700</v>
      </c>
      <c r="E4582" s="2">
        <v>43796</v>
      </c>
      <c r="F4582" s="2" t="str">
        <f>TEXT(Sales[[#This Row],[OrderDate]],"dd")</f>
        <v>27</v>
      </c>
      <c r="G4582" s="2">
        <v>43807</v>
      </c>
      <c r="H4582" s="2">
        <v>43808</v>
      </c>
      <c r="I4582" s="1" t="s">
        <v>32</v>
      </c>
      <c r="J4582">
        <v>17</v>
      </c>
      <c r="K4582" s="1" t="s">
        <v>292</v>
      </c>
      <c r="L4582">
        <v>1</v>
      </c>
      <c r="M4582" s="1" t="s">
        <v>79</v>
      </c>
      <c r="N4582">
        <v>33</v>
      </c>
      <c r="O4582" s="1" t="s">
        <v>75</v>
      </c>
      <c r="P4582">
        <v>1</v>
      </c>
      <c r="Q4582">
        <v>7.4999999999999997E-2</v>
      </c>
      <c r="R4582">
        <v>5045.1000000000004</v>
      </c>
      <c r="S4582">
        <v>3027.06</v>
      </c>
      <c r="T4582">
        <v>3027.06</v>
      </c>
      <c r="U4582">
        <v>4666.7175000000007</v>
      </c>
      <c r="V4582">
        <f>Sales[[#This Row],[Total Revenue]]-Sales[[#This Row],[Total Buying]]</f>
        <v>1639.6575000000007</v>
      </c>
      <c r="W4582">
        <v>10</v>
      </c>
      <c r="X4582" s="1" t="s">
        <v>628</v>
      </c>
      <c r="Y4582" s="1" t="s">
        <v>2424</v>
      </c>
      <c r="Z4582" s="1" t="s">
        <v>114</v>
      </c>
      <c r="AA4582" s="1" t="s">
        <v>115</v>
      </c>
      <c r="AB4582" s="1" t="s">
        <v>116</v>
      </c>
      <c r="AC4582" s="1" t="s">
        <v>115</v>
      </c>
      <c r="AD4582">
        <v>58588</v>
      </c>
      <c r="AE4582">
        <v>65314</v>
      </c>
    </row>
    <row r="4583" spans="1:31" x14ac:dyDescent="0.3">
      <c r="A4583" s="1" t="s">
        <v>5417</v>
      </c>
      <c r="B4583" s="1" t="s">
        <v>30</v>
      </c>
      <c r="C4583" s="1" t="s">
        <v>62</v>
      </c>
      <c r="D4583" s="2">
        <v>43700</v>
      </c>
      <c r="E4583" s="2">
        <v>43796</v>
      </c>
      <c r="F4583" s="2" t="str">
        <f>TEXT(Sales[[#This Row],[OrderDate]],"dd")</f>
        <v>27</v>
      </c>
      <c r="G4583" s="2">
        <v>43813</v>
      </c>
      <c r="H4583" s="2">
        <v>43823</v>
      </c>
      <c r="I4583" s="1" t="s">
        <v>32</v>
      </c>
      <c r="J4583">
        <v>11</v>
      </c>
      <c r="K4583" s="1" t="s">
        <v>125</v>
      </c>
      <c r="L4583">
        <v>20</v>
      </c>
      <c r="M4583" s="1" t="s">
        <v>59</v>
      </c>
      <c r="N4583">
        <v>16</v>
      </c>
      <c r="O4583" s="1" t="s">
        <v>93</v>
      </c>
      <c r="P4583">
        <v>4</v>
      </c>
      <c r="Q4583">
        <v>0.15</v>
      </c>
      <c r="R4583">
        <v>214.4</v>
      </c>
      <c r="S4583">
        <v>150.07999999999998</v>
      </c>
      <c r="T4583">
        <v>600.31999999999994</v>
      </c>
      <c r="U4583">
        <v>728.96</v>
      </c>
      <c r="V4583">
        <f>Sales[[#This Row],[Total Revenue]]-Sales[[#This Row],[Total Buying]]</f>
        <v>128.6400000000001</v>
      </c>
      <c r="W4583">
        <v>320</v>
      </c>
      <c r="X4583" s="1" t="s">
        <v>275</v>
      </c>
      <c r="Y4583" s="1" t="s">
        <v>276</v>
      </c>
      <c r="Z4583" s="1" t="s">
        <v>251</v>
      </c>
      <c r="AA4583" s="1" t="s">
        <v>252</v>
      </c>
      <c r="AB4583" s="1" t="s">
        <v>56</v>
      </c>
      <c r="AC4583" s="1" t="s">
        <v>252</v>
      </c>
      <c r="AD4583">
        <v>45452</v>
      </c>
      <c r="AE4583">
        <v>114098</v>
      </c>
    </row>
    <row r="4584" spans="1:31" x14ac:dyDescent="0.3">
      <c r="A4584" s="1" t="s">
        <v>5418</v>
      </c>
      <c r="B4584" s="1" t="s">
        <v>30</v>
      </c>
      <c r="C4584" s="1" t="s">
        <v>239</v>
      </c>
      <c r="D4584" s="2">
        <v>43700</v>
      </c>
      <c r="E4584" s="2">
        <v>43796</v>
      </c>
      <c r="F4584" s="2" t="str">
        <f>TEXT(Sales[[#This Row],[OrderDate]],"dd")</f>
        <v>27</v>
      </c>
      <c r="G4584" s="2">
        <v>43822</v>
      </c>
      <c r="H4584" s="2">
        <v>43828</v>
      </c>
      <c r="I4584" s="1" t="s">
        <v>32</v>
      </c>
      <c r="J4584">
        <v>8</v>
      </c>
      <c r="K4584" s="1" t="s">
        <v>105</v>
      </c>
      <c r="L4584">
        <v>5</v>
      </c>
      <c r="M4584" s="1" t="s">
        <v>106</v>
      </c>
      <c r="N4584">
        <v>39</v>
      </c>
      <c r="O4584" s="1" t="s">
        <v>288</v>
      </c>
      <c r="P4584">
        <v>7</v>
      </c>
      <c r="Q4584">
        <v>7.4999999999999997E-2</v>
      </c>
      <c r="R4584">
        <v>1876</v>
      </c>
      <c r="S4584">
        <v>1331.96</v>
      </c>
      <c r="T4584">
        <v>9323.7200000000012</v>
      </c>
      <c r="U4584">
        <v>12147.1</v>
      </c>
      <c r="V4584">
        <f>Sales[[#This Row],[Total Revenue]]-Sales[[#This Row],[Total Buying]]</f>
        <v>2823.3799999999992</v>
      </c>
      <c r="W4584">
        <v>335</v>
      </c>
      <c r="X4584" s="1" t="s">
        <v>249</v>
      </c>
      <c r="Y4584" s="1" t="s">
        <v>250</v>
      </c>
      <c r="Z4584" s="1" t="s">
        <v>251</v>
      </c>
      <c r="AA4584" s="1" t="s">
        <v>252</v>
      </c>
      <c r="AB4584" s="1" t="s">
        <v>56</v>
      </c>
      <c r="AC4584" s="1" t="s">
        <v>252</v>
      </c>
      <c r="AD4584">
        <v>34776</v>
      </c>
      <c r="AE4584">
        <v>95972</v>
      </c>
    </row>
    <row r="4585" spans="1:31" x14ac:dyDescent="0.3">
      <c r="A4585" s="1" t="s">
        <v>5419</v>
      </c>
      <c r="B4585" s="1" t="s">
        <v>100</v>
      </c>
      <c r="C4585" s="1" t="s">
        <v>77</v>
      </c>
      <c r="D4585" s="2">
        <v>43700</v>
      </c>
      <c r="E4585" s="2">
        <v>43796</v>
      </c>
      <c r="F4585" s="2" t="str">
        <f>TEXT(Sales[[#This Row],[OrderDate]],"dd")</f>
        <v>27</v>
      </c>
      <c r="G4585" s="2">
        <v>43813</v>
      </c>
      <c r="H4585" s="2">
        <v>43822</v>
      </c>
      <c r="I4585" s="1" t="s">
        <v>32</v>
      </c>
      <c r="J4585">
        <v>25</v>
      </c>
      <c r="K4585" s="1" t="s">
        <v>333</v>
      </c>
      <c r="L4585">
        <v>17</v>
      </c>
      <c r="M4585" s="1" t="s">
        <v>278</v>
      </c>
      <c r="N4585">
        <v>38</v>
      </c>
      <c r="O4585" s="1" t="s">
        <v>119</v>
      </c>
      <c r="P4585">
        <v>3</v>
      </c>
      <c r="Q4585">
        <v>7.4999999999999997E-2</v>
      </c>
      <c r="R4585">
        <v>1125.6000000000001</v>
      </c>
      <c r="S4585">
        <v>551.5440000000001</v>
      </c>
      <c r="T4585">
        <v>1654.6320000000003</v>
      </c>
      <c r="U4585">
        <v>3123.54</v>
      </c>
      <c r="V4585">
        <f>Sales[[#This Row],[Total Revenue]]-Sales[[#This Row],[Total Buying]]</f>
        <v>1468.9079999999997</v>
      </c>
      <c r="W4585">
        <v>188</v>
      </c>
      <c r="X4585" s="1" t="s">
        <v>872</v>
      </c>
      <c r="Y4585" s="1" t="s">
        <v>368</v>
      </c>
      <c r="Z4585" s="1" t="s">
        <v>369</v>
      </c>
      <c r="AA4585" s="1" t="s">
        <v>370</v>
      </c>
      <c r="AB4585" s="1" t="s">
        <v>147</v>
      </c>
      <c r="AC4585" s="1" t="s">
        <v>370</v>
      </c>
      <c r="AD4585">
        <v>44154</v>
      </c>
      <c r="AE4585">
        <v>44302</v>
      </c>
    </row>
    <row r="4586" spans="1:31" x14ac:dyDescent="0.3">
      <c r="A4586" s="1" t="s">
        <v>5420</v>
      </c>
      <c r="B4586" s="1" t="s">
        <v>47</v>
      </c>
      <c r="C4586" s="1" t="s">
        <v>424</v>
      </c>
      <c r="D4586" s="2">
        <v>43700</v>
      </c>
      <c r="E4586" s="2">
        <v>43796</v>
      </c>
      <c r="F4586" s="2" t="str">
        <f>TEXT(Sales[[#This Row],[OrderDate]],"dd")</f>
        <v>27</v>
      </c>
      <c r="G4586" s="2">
        <v>43807</v>
      </c>
      <c r="H4586" s="2">
        <v>43811</v>
      </c>
      <c r="I4586" s="1" t="s">
        <v>32</v>
      </c>
      <c r="J4586">
        <v>17</v>
      </c>
      <c r="K4586" s="1" t="s">
        <v>292</v>
      </c>
      <c r="L4586">
        <v>41</v>
      </c>
      <c r="M4586" s="1" t="s">
        <v>505</v>
      </c>
      <c r="N4586">
        <v>21</v>
      </c>
      <c r="O4586" s="1" t="s">
        <v>131</v>
      </c>
      <c r="P4586">
        <v>1</v>
      </c>
      <c r="Q4586">
        <v>7.4999999999999997E-2</v>
      </c>
      <c r="R4586">
        <v>3986.5</v>
      </c>
      <c r="S4586">
        <v>2989.875</v>
      </c>
      <c r="T4586">
        <v>2989.875</v>
      </c>
      <c r="U4586">
        <v>3687.5124999999998</v>
      </c>
      <c r="V4586">
        <f>Sales[[#This Row],[Total Revenue]]-Sales[[#This Row],[Total Buying]]</f>
        <v>697.63749999999982</v>
      </c>
      <c r="W4586">
        <v>85</v>
      </c>
      <c r="X4586" s="1" t="s">
        <v>1046</v>
      </c>
      <c r="Y4586" s="1" t="s">
        <v>1047</v>
      </c>
      <c r="Z4586" s="1" t="s">
        <v>158</v>
      </c>
      <c r="AA4586" s="1" t="s">
        <v>159</v>
      </c>
      <c r="AB4586" s="1" t="s">
        <v>116</v>
      </c>
      <c r="AC4586" s="1" t="s">
        <v>159</v>
      </c>
      <c r="AD4586">
        <v>41216</v>
      </c>
      <c r="AE4586">
        <v>57028</v>
      </c>
    </row>
    <row r="4587" spans="1:31" x14ac:dyDescent="0.3">
      <c r="A4587" s="1" t="s">
        <v>5421</v>
      </c>
      <c r="B4587" s="1" t="s">
        <v>47</v>
      </c>
      <c r="C4587" s="1" t="s">
        <v>77</v>
      </c>
      <c r="D4587" s="2">
        <v>43700</v>
      </c>
      <c r="E4587" s="2">
        <v>43796</v>
      </c>
      <c r="F4587" s="2" t="str">
        <f>TEXT(Sales[[#This Row],[OrderDate]],"dd")</f>
        <v>27</v>
      </c>
      <c r="G4587" s="2">
        <v>43819</v>
      </c>
      <c r="H4587" s="2">
        <v>43827</v>
      </c>
      <c r="I4587" s="1" t="s">
        <v>32</v>
      </c>
      <c r="J4587">
        <v>12</v>
      </c>
      <c r="K4587" s="1" t="s">
        <v>208</v>
      </c>
      <c r="L4587">
        <v>13</v>
      </c>
      <c r="M4587" s="1" t="s">
        <v>118</v>
      </c>
      <c r="N4587">
        <v>3</v>
      </c>
      <c r="O4587" s="1" t="s">
        <v>167</v>
      </c>
      <c r="P4587">
        <v>6</v>
      </c>
      <c r="Q4587">
        <v>7.4999999999999997E-2</v>
      </c>
      <c r="R4587">
        <v>6204.2</v>
      </c>
      <c r="S4587">
        <v>4901.3180000000002</v>
      </c>
      <c r="T4587">
        <v>29407.908000000003</v>
      </c>
      <c r="U4587">
        <v>34433.31</v>
      </c>
      <c r="V4587">
        <f>Sales[[#This Row],[Total Revenue]]-Sales[[#This Row],[Total Buying]]</f>
        <v>5025.4019999999946</v>
      </c>
      <c r="W4587">
        <v>165</v>
      </c>
      <c r="X4587" s="1" t="s">
        <v>828</v>
      </c>
      <c r="Y4587" s="1" t="s">
        <v>658</v>
      </c>
      <c r="Z4587" s="1" t="s">
        <v>196</v>
      </c>
      <c r="AA4587" s="1" t="s">
        <v>197</v>
      </c>
      <c r="AB4587" s="1" t="s">
        <v>147</v>
      </c>
      <c r="AC4587" s="1" t="s">
        <v>197</v>
      </c>
      <c r="AD4587">
        <v>43510</v>
      </c>
      <c r="AE4587">
        <v>84039</v>
      </c>
    </row>
    <row r="4588" spans="1:31" x14ac:dyDescent="0.3">
      <c r="A4588" s="1" t="s">
        <v>5422</v>
      </c>
      <c r="B4588" s="1" t="s">
        <v>30</v>
      </c>
      <c r="C4588" s="1" t="s">
        <v>62</v>
      </c>
      <c r="D4588" s="2">
        <v>43700</v>
      </c>
      <c r="E4588" s="2">
        <v>43797</v>
      </c>
      <c r="F4588" s="2" t="str">
        <f>TEXT(Sales[[#This Row],[OrderDate]],"dd")</f>
        <v>28</v>
      </c>
      <c r="G4588" s="2">
        <v>43813</v>
      </c>
      <c r="H4588" s="2">
        <v>43819</v>
      </c>
      <c r="I4588" s="1" t="s">
        <v>32</v>
      </c>
      <c r="J4588">
        <v>3</v>
      </c>
      <c r="K4588" s="1" t="s">
        <v>154</v>
      </c>
      <c r="L4588">
        <v>49</v>
      </c>
      <c r="M4588" s="1" t="s">
        <v>74</v>
      </c>
      <c r="N4588">
        <v>4</v>
      </c>
      <c r="O4588" s="1" t="s">
        <v>64</v>
      </c>
      <c r="P4588">
        <v>8</v>
      </c>
      <c r="Q4588">
        <v>7.4999999999999997E-2</v>
      </c>
      <c r="R4588">
        <v>1065.3</v>
      </c>
      <c r="S4588">
        <v>767.01599999999996</v>
      </c>
      <c r="T4588">
        <v>6136.1279999999997</v>
      </c>
      <c r="U4588">
        <v>7883.2199999999993</v>
      </c>
      <c r="V4588">
        <f>Sales[[#This Row],[Total Revenue]]-Sales[[#This Row],[Total Buying]]</f>
        <v>1747.0919999999996</v>
      </c>
      <c r="W4588">
        <v>314</v>
      </c>
      <c r="X4588" s="1" t="s">
        <v>1551</v>
      </c>
      <c r="Y4588" s="1" t="s">
        <v>1552</v>
      </c>
      <c r="Z4588" s="1" t="s">
        <v>251</v>
      </c>
      <c r="AA4588" s="1" t="s">
        <v>252</v>
      </c>
      <c r="AB4588" s="1" t="s">
        <v>56</v>
      </c>
      <c r="AC4588" s="1" t="s">
        <v>252</v>
      </c>
      <c r="AD4588">
        <v>36175</v>
      </c>
      <c r="AE4588">
        <v>34186</v>
      </c>
    </row>
    <row r="4589" spans="1:31" x14ac:dyDescent="0.3">
      <c r="A4589" s="1" t="s">
        <v>5423</v>
      </c>
      <c r="B4589" s="1" t="s">
        <v>42</v>
      </c>
      <c r="C4589" s="1" t="s">
        <v>239</v>
      </c>
      <c r="D4589" s="2">
        <v>43700</v>
      </c>
      <c r="E4589" s="2">
        <v>43797</v>
      </c>
      <c r="F4589" s="2" t="str">
        <f>TEXT(Sales[[#This Row],[OrderDate]],"dd")</f>
        <v>28</v>
      </c>
      <c r="G4589" s="2">
        <v>43818</v>
      </c>
      <c r="H4589" s="2">
        <v>43826</v>
      </c>
      <c r="I4589" s="1" t="s">
        <v>32</v>
      </c>
      <c r="J4589">
        <v>24</v>
      </c>
      <c r="K4589" s="1" t="s">
        <v>58</v>
      </c>
      <c r="L4589">
        <v>29</v>
      </c>
      <c r="M4589" s="1" t="s">
        <v>429</v>
      </c>
      <c r="N4589">
        <v>4</v>
      </c>
      <c r="O4589" s="1" t="s">
        <v>64</v>
      </c>
      <c r="P4589">
        <v>5</v>
      </c>
      <c r="Q4589">
        <v>0.2</v>
      </c>
      <c r="R4589">
        <v>1038.5</v>
      </c>
      <c r="S4589">
        <v>633.48500000000001</v>
      </c>
      <c r="T4589">
        <v>3167.4250000000002</v>
      </c>
      <c r="U4589">
        <v>4154</v>
      </c>
      <c r="V4589">
        <f>Sales[[#This Row],[Total Revenue]]-Sales[[#This Row],[Total Buying]]</f>
        <v>986.57499999999982</v>
      </c>
      <c r="W4589">
        <v>330</v>
      </c>
      <c r="X4589" s="1" t="s">
        <v>993</v>
      </c>
      <c r="Y4589" s="1" t="s">
        <v>994</v>
      </c>
      <c r="Z4589" s="1" t="s">
        <v>251</v>
      </c>
      <c r="AA4589" s="1" t="s">
        <v>252</v>
      </c>
      <c r="AB4589" s="1" t="s">
        <v>56</v>
      </c>
      <c r="AC4589" s="1" t="s">
        <v>252</v>
      </c>
      <c r="AD4589">
        <v>50455</v>
      </c>
      <c r="AE4589">
        <v>81459</v>
      </c>
    </row>
    <row r="4590" spans="1:31" x14ac:dyDescent="0.3">
      <c r="A4590" s="1" t="s">
        <v>5424</v>
      </c>
      <c r="B4590" s="1" t="s">
        <v>47</v>
      </c>
      <c r="C4590" s="1" t="s">
        <v>31</v>
      </c>
      <c r="D4590" s="2">
        <v>43700</v>
      </c>
      <c r="E4590" s="2">
        <v>43797</v>
      </c>
      <c r="F4590" s="2" t="str">
        <f>TEXT(Sales[[#This Row],[OrderDate]],"dd")</f>
        <v>28</v>
      </c>
      <c r="G4590" s="2">
        <v>43820</v>
      </c>
      <c r="H4590" s="2">
        <v>43823</v>
      </c>
      <c r="I4590" s="1" t="s">
        <v>32</v>
      </c>
      <c r="J4590">
        <v>17</v>
      </c>
      <c r="K4590" s="1" t="s">
        <v>292</v>
      </c>
      <c r="L4590">
        <v>36</v>
      </c>
      <c r="M4590" s="1" t="s">
        <v>287</v>
      </c>
      <c r="N4590">
        <v>37</v>
      </c>
      <c r="O4590" s="1" t="s">
        <v>309</v>
      </c>
      <c r="P4590">
        <v>3</v>
      </c>
      <c r="Q4590">
        <v>0.1</v>
      </c>
      <c r="R4590">
        <v>6539.2</v>
      </c>
      <c r="S4590">
        <v>3138.8159999999998</v>
      </c>
      <c r="T4590">
        <v>9416.4480000000003</v>
      </c>
      <c r="U4590">
        <v>17655.84</v>
      </c>
      <c r="V4590">
        <f>Sales[[#This Row],[Total Revenue]]-Sales[[#This Row],[Total Buying]]</f>
        <v>8239.3919999999998</v>
      </c>
      <c r="W4590">
        <v>248</v>
      </c>
      <c r="X4590" s="1" t="s">
        <v>803</v>
      </c>
      <c r="Y4590" s="1" t="s">
        <v>804</v>
      </c>
      <c r="Z4590" s="1" t="s">
        <v>338</v>
      </c>
      <c r="AA4590" s="1" t="s">
        <v>339</v>
      </c>
      <c r="AB4590" s="1" t="s">
        <v>116</v>
      </c>
      <c r="AC4590" s="1" t="s">
        <v>339</v>
      </c>
      <c r="AD4590">
        <v>222098</v>
      </c>
      <c r="AE4590">
        <v>47030</v>
      </c>
    </row>
    <row r="4591" spans="1:31" x14ac:dyDescent="0.3">
      <c r="A4591" s="1" t="s">
        <v>5425</v>
      </c>
      <c r="B4591" s="1" t="s">
        <v>100</v>
      </c>
      <c r="C4591" s="1" t="s">
        <v>31</v>
      </c>
      <c r="D4591" s="2">
        <v>43700</v>
      </c>
      <c r="E4591" s="2">
        <v>43797</v>
      </c>
      <c r="F4591" s="2" t="str">
        <f>TEXT(Sales[[#This Row],[OrderDate]],"dd")</f>
        <v>28</v>
      </c>
      <c r="G4591" s="2">
        <v>43816</v>
      </c>
      <c r="H4591" s="2">
        <v>43825</v>
      </c>
      <c r="I4591" s="1" t="s">
        <v>32</v>
      </c>
      <c r="J4591">
        <v>28</v>
      </c>
      <c r="K4591" s="1" t="s">
        <v>101</v>
      </c>
      <c r="L4591">
        <v>41</v>
      </c>
      <c r="M4591" s="1" t="s">
        <v>505</v>
      </c>
      <c r="N4591">
        <v>36</v>
      </c>
      <c r="O4591" s="1" t="s">
        <v>227</v>
      </c>
      <c r="P4591">
        <v>4</v>
      </c>
      <c r="Q4591">
        <v>0.1</v>
      </c>
      <c r="R4591">
        <v>1011.7</v>
      </c>
      <c r="S4591">
        <v>526.08400000000006</v>
      </c>
      <c r="T4591">
        <v>2104.3360000000002</v>
      </c>
      <c r="U4591">
        <v>3642.12</v>
      </c>
      <c r="V4591">
        <f>Sales[[#This Row],[Total Revenue]]-Sales[[#This Row],[Total Buying]]</f>
        <v>1537.7839999999997</v>
      </c>
      <c r="W4591">
        <v>206</v>
      </c>
      <c r="X4591" s="1" t="s">
        <v>585</v>
      </c>
      <c r="Y4591" s="1" t="s">
        <v>37</v>
      </c>
      <c r="Z4591" s="1" t="s">
        <v>586</v>
      </c>
      <c r="AA4591" s="1" t="s">
        <v>587</v>
      </c>
      <c r="AB4591" s="1" t="s">
        <v>40</v>
      </c>
      <c r="AC4591" s="1" t="s">
        <v>587</v>
      </c>
      <c r="AD4591">
        <v>256294</v>
      </c>
      <c r="AE4591">
        <v>55777</v>
      </c>
    </row>
    <row r="4592" spans="1:31" x14ac:dyDescent="0.3">
      <c r="A4592" s="1" t="s">
        <v>5426</v>
      </c>
      <c r="B4592" s="1" t="s">
        <v>100</v>
      </c>
      <c r="C4592" s="1" t="s">
        <v>77</v>
      </c>
      <c r="D4592" s="2">
        <v>43700</v>
      </c>
      <c r="E4592" s="2">
        <v>43797</v>
      </c>
      <c r="F4592" s="2" t="str">
        <f>TEXT(Sales[[#This Row],[OrderDate]],"dd")</f>
        <v>28</v>
      </c>
      <c r="G4592" s="2">
        <v>43825</v>
      </c>
      <c r="H4592" s="2">
        <v>43829</v>
      </c>
      <c r="I4592" s="1" t="s">
        <v>32</v>
      </c>
      <c r="J4592">
        <v>28</v>
      </c>
      <c r="K4592" s="1" t="s">
        <v>101</v>
      </c>
      <c r="L4592">
        <v>33</v>
      </c>
      <c r="M4592" s="1" t="s">
        <v>262</v>
      </c>
      <c r="N4592">
        <v>46</v>
      </c>
      <c r="O4592" s="1" t="s">
        <v>150</v>
      </c>
      <c r="P4592">
        <v>7</v>
      </c>
      <c r="Q4592">
        <v>0.05</v>
      </c>
      <c r="R4592">
        <v>3242.8</v>
      </c>
      <c r="S4592">
        <v>2561.8120000000004</v>
      </c>
      <c r="T4592">
        <v>17932.684000000001</v>
      </c>
      <c r="U4592">
        <v>21564.620000000003</v>
      </c>
      <c r="V4592">
        <f>Sales[[#This Row],[Total Revenue]]-Sales[[#This Row],[Total Buying]]</f>
        <v>3631.9360000000015</v>
      </c>
      <c r="W4592">
        <v>161</v>
      </c>
      <c r="X4592" s="1" t="s">
        <v>820</v>
      </c>
      <c r="Y4592" s="1" t="s">
        <v>821</v>
      </c>
      <c r="Z4592" s="1" t="s">
        <v>196</v>
      </c>
      <c r="AA4592" s="1" t="s">
        <v>197</v>
      </c>
      <c r="AB4592" s="1" t="s">
        <v>147</v>
      </c>
      <c r="AC4592" s="1" t="s">
        <v>197</v>
      </c>
      <c r="AD4592">
        <v>46895</v>
      </c>
      <c r="AE4592">
        <v>60976</v>
      </c>
    </row>
    <row r="4593" spans="1:31" x14ac:dyDescent="0.3">
      <c r="A4593" s="1" t="s">
        <v>5427</v>
      </c>
      <c r="B4593" s="1" t="s">
        <v>42</v>
      </c>
      <c r="C4593" s="1" t="s">
        <v>31</v>
      </c>
      <c r="D4593" s="2">
        <v>43700</v>
      </c>
      <c r="E4593" s="2">
        <v>43797</v>
      </c>
      <c r="F4593" s="2" t="str">
        <f>TEXT(Sales[[#This Row],[OrderDate]],"dd")</f>
        <v>28</v>
      </c>
      <c r="G4593" s="2">
        <v>43805</v>
      </c>
      <c r="H4593" s="2">
        <v>43815</v>
      </c>
      <c r="I4593" s="1" t="s">
        <v>32</v>
      </c>
      <c r="J4593">
        <v>21</v>
      </c>
      <c r="K4593" s="1" t="s">
        <v>43</v>
      </c>
      <c r="L4593">
        <v>35</v>
      </c>
      <c r="M4593" s="1" t="s">
        <v>161</v>
      </c>
      <c r="N4593">
        <v>31</v>
      </c>
      <c r="O4593" s="1" t="s">
        <v>470</v>
      </c>
      <c r="P4593">
        <v>2</v>
      </c>
      <c r="Q4593">
        <v>0.05</v>
      </c>
      <c r="R4593">
        <v>1721.9</v>
      </c>
      <c r="S4593">
        <v>843.73099999999999</v>
      </c>
      <c r="T4593">
        <v>1687.462</v>
      </c>
      <c r="U4593">
        <v>3271.61</v>
      </c>
      <c r="V4593">
        <f>Sales[[#This Row],[Total Revenue]]-Sales[[#This Row],[Total Buying]]</f>
        <v>1584.1480000000001</v>
      </c>
      <c r="W4593">
        <v>241</v>
      </c>
      <c r="X4593" s="1" t="s">
        <v>681</v>
      </c>
      <c r="Y4593" s="1" t="s">
        <v>682</v>
      </c>
      <c r="Z4593" s="1" t="s">
        <v>683</v>
      </c>
      <c r="AA4593" s="1" t="s">
        <v>684</v>
      </c>
      <c r="AB4593" s="1" t="s">
        <v>40</v>
      </c>
      <c r="AC4593" s="1" t="s">
        <v>684</v>
      </c>
      <c r="AD4593">
        <v>45145</v>
      </c>
      <c r="AE4593">
        <v>54282</v>
      </c>
    </row>
    <row r="4594" spans="1:31" x14ac:dyDescent="0.3">
      <c r="A4594" s="1" t="s">
        <v>5428</v>
      </c>
      <c r="B4594" s="1" t="s">
        <v>47</v>
      </c>
      <c r="C4594" s="1" t="s">
        <v>48</v>
      </c>
      <c r="D4594" s="2">
        <v>43700</v>
      </c>
      <c r="E4594" s="2">
        <v>43797</v>
      </c>
      <c r="F4594" s="2" t="str">
        <f>TEXT(Sales[[#This Row],[OrderDate]],"dd")</f>
        <v>28</v>
      </c>
      <c r="G4594" s="2">
        <v>43808</v>
      </c>
      <c r="H4594" s="2">
        <v>43809</v>
      </c>
      <c r="I4594" s="1" t="s">
        <v>32</v>
      </c>
      <c r="J4594">
        <v>17</v>
      </c>
      <c r="K4594" s="1" t="s">
        <v>292</v>
      </c>
      <c r="L4594">
        <v>6</v>
      </c>
      <c r="M4594" s="1" t="s">
        <v>329</v>
      </c>
      <c r="N4594">
        <v>28</v>
      </c>
      <c r="O4594" s="1" t="s">
        <v>135</v>
      </c>
      <c r="P4594">
        <v>2</v>
      </c>
      <c r="Q4594">
        <v>7.4999999999999997E-2</v>
      </c>
      <c r="R4594">
        <v>3986.5</v>
      </c>
      <c r="S4594">
        <v>2910.145</v>
      </c>
      <c r="T4594">
        <v>5820.29</v>
      </c>
      <c r="U4594">
        <v>7375.0249999999996</v>
      </c>
      <c r="V4594">
        <f>Sales[[#This Row],[Total Revenue]]-Sales[[#This Row],[Total Buying]]</f>
        <v>1554.7349999999997</v>
      </c>
      <c r="W4594">
        <v>56</v>
      </c>
      <c r="X4594" s="1" t="s">
        <v>472</v>
      </c>
      <c r="Y4594" s="1" t="s">
        <v>294</v>
      </c>
      <c r="Z4594" s="1" t="s">
        <v>158</v>
      </c>
      <c r="AA4594" s="1" t="s">
        <v>159</v>
      </c>
      <c r="AB4594" s="1" t="s">
        <v>116</v>
      </c>
      <c r="AC4594" s="1" t="s">
        <v>159</v>
      </c>
      <c r="AD4594">
        <v>42680</v>
      </c>
      <c r="AE4594">
        <v>78513</v>
      </c>
    </row>
    <row r="4595" spans="1:31" x14ac:dyDescent="0.3">
      <c r="A4595" s="1" t="s">
        <v>5429</v>
      </c>
      <c r="B4595" s="1" t="s">
        <v>47</v>
      </c>
      <c r="C4595" s="1" t="s">
        <v>48</v>
      </c>
      <c r="D4595" s="2">
        <v>43700</v>
      </c>
      <c r="E4595" s="2">
        <v>43798</v>
      </c>
      <c r="F4595" s="2" t="str">
        <f>TEXT(Sales[[#This Row],[OrderDate]],"dd")</f>
        <v>29</v>
      </c>
      <c r="G4595" s="2">
        <v>43808</v>
      </c>
      <c r="H4595" s="2">
        <v>43813</v>
      </c>
      <c r="I4595" s="1" t="s">
        <v>32</v>
      </c>
      <c r="J4595">
        <v>18</v>
      </c>
      <c r="K4595" s="1" t="s">
        <v>49</v>
      </c>
      <c r="L4595">
        <v>40</v>
      </c>
      <c r="M4595" s="1" t="s">
        <v>189</v>
      </c>
      <c r="N4595">
        <v>45</v>
      </c>
      <c r="O4595" s="1" t="s">
        <v>109</v>
      </c>
      <c r="P4595">
        <v>3</v>
      </c>
      <c r="Q4595">
        <v>0.15</v>
      </c>
      <c r="R4595">
        <v>1728.6000000000001</v>
      </c>
      <c r="S4595">
        <v>1279.164</v>
      </c>
      <c r="T4595">
        <v>3837.4920000000002</v>
      </c>
      <c r="U4595">
        <v>4407.93</v>
      </c>
      <c r="V4595">
        <f>Sales[[#This Row],[Total Revenue]]-Sales[[#This Row],[Total Buying]]</f>
        <v>570.4380000000001</v>
      </c>
      <c r="W4595">
        <v>52</v>
      </c>
      <c r="X4595" s="1" t="s">
        <v>1344</v>
      </c>
      <c r="Y4595" s="1" t="s">
        <v>191</v>
      </c>
      <c r="Z4595" s="1" t="s">
        <v>158</v>
      </c>
      <c r="AA4595" s="1" t="s">
        <v>159</v>
      </c>
      <c r="AB4595" s="1" t="s">
        <v>116</v>
      </c>
      <c r="AC4595" s="1" t="s">
        <v>159</v>
      </c>
      <c r="AD4595">
        <v>27225</v>
      </c>
      <c r="AE4595">
        <v>59756</v>
      </c>
    </row>
    <row r="4596" spans="1:31" x14ac:dyDescent="0.3">
      <c r="A4596" s="1" t="s">
        <v>5430</v>
      </c>
      <c r="B4596" s="1" t="s">
        <v>47</v>
      </c>
      <c r="C4596" s="1" t="s">
        <v>239</v>
      </c>
      <c r="D4596" s="2">
        <v>43700</v>
      </c>
      <c r="E4596" s="2">
        <v>43798</v>
      </c>
      <c r="F4596" s="2" t="str">
        <f>TEXT(Sales[[#This Row],[OrderDate]],"dd")</f>
        <v>29</v>
      </c>
      <c r="G4596" s="2">
        <v>43813</v>
      </c>
      <c r="H4596" s="2">
        <v>43821</v>
      </c>
      <c r="I4596" s="1" t="s">
        <v>32</v>
      </c>
      <c r="J4596">
        <v>15</v>
      </c>
      <c r="K4596" s="1" t="s">
        <v>134</v>
      </c>
      <c r="L4596">
        <v>28</v>
      </c>
      <c r="M4596" s="1" t="s">
        <v>50</v>
      </c>
      <c r="N4596">
        <v>38</v>
      </c>
      <c r="O4596" s="1" t="s">
        <v>119</v>
      </c>
      <c r="P4596">
        <v>3</v>
      </c>
      <c r="Q4596">
        <v>7.4999999999999997E-2</v>
      </c>
      <c r="R4596">
        <v>201</v>
      </c>
      <c r="S4596">
        <v>106.53</v>
      </c>
      <c r="T4596">
        <v>319.59000000000003</v>
      </c>
      <c r="U4596">
        <v>557.77500000000009</v>
      </c>
      <c r="V4596">
        <f>Sales[[#This Row],[Total Revenue]]-Sales[[#This Row],[Total Buying]]</f>
        <v>238.18500000000006</v>
      </c>
      <c r="W4596">
        <v>335</v>
      </c>
      <c r="X4596" s="1" t="s">
        <v>249</v>
      </c>
      <c r="Y4596" s="1" t="s">
        <v>250</v>
      </c>
      <c r="Z4596" s="1" t="s">
        <v>251</v>
      </c>
      <c r="AA4596" s="1" t="s">
        <v>252</v>
      </c>
      <c r="AB4596" s="1" t="s">
        <v>56</v>
      </c>
      <c r="AC4596" s="1" t="s">
        <v>252</v>
      </c>
      <c r="AD4596">
        <v>34776</v>
      </c>
      <c r="AE4596">
        <v>95972</v>
      </c>
    </row>
    <row r="4597" spans="1:31" x14ac:dyDescent="0.3">
      <c r="A4597" s="1" t="s">
        <v>5431</v>
      </c>
      <c r="B4597" s="1" t="s">
        <v>42</v>
      </c>
      <c r="C4597" s="1" t="s">
        <v>62</v>
      </c>
      <c r="D4597" s="2">
        <v>43700</v>
      </c>
      <c r="E4597" s="2">
        <v>43798</v>
      </c>
      <c r="F4597" s="2" t="str">
        <f>TEXT(Sales[[#This Row],[OrderDate]],"dd")</f>
        <v>29</v>
      </c>
      <c r="G4597" s="2">
        <v>43816</v>
      </c>
      <c r="H4597" s="2">
        <v>43817</v>
      </c>
      <c r="I4597" s="1" t="s">
        <v>32</v>
      </c>
      <c r="J4597">
        <v>25</v>
      </c>
      <c r="K4597" s="1" t="s">
        <v>333</v>
      </c>
      <c r="L4597">
        <v>42</v>
      </c>
      <c r="M4597" s="1" t="s">
        <v>363</v>
      </c>
      <c r="N4597">
        <v>8</v>
      </c>
      <c r="O4597" s="1" t="s">
        <v>172</v>
      </c>
      <c r="P4597">
        <v>1</v>
      </c>
      <c r="Q4597">
        <v>0.15</v>
      </c>
      <c r="R4597">
        <v>971.5</v>
      </c>
      <c r="S4597">
        <v>582.9</v>
      </c>
      <c r="T4597">
        <v>582.9</v>
      </c>
      <c r="U4597">
        <v>825.77499999999998</v>
      </c>
      <c r="V4597">
        <f>Sales[[#This Row],[Total Revenue]]-Sales[[#This Row],[Total Buying]]</f>
        <v>242.875</v>
      </c>
      <c r="W4597">
        <v>304</v>
      </c>
      <c r="X4597" s="1" t="s">
        <v>742</v>
      </c>
      <c r="Y4597" s="1" t="s">
        <v>743</v>
      </c>
      <c r="Z4597" s="1" t="s">
        <v>432</v>
      </c>
      <c r="AA4597" s="1" t="s">
        <v>433</v>
      </c>
      <c r="AB4597" s="1" t="s">
        <v>56</v>
      </c>
      <c r="AC4597" s="1" t="s">
        <v>433</v>
      </c>
      <c r="AD4597">
        <v>249775</v>
      </c>
      <c r="AE4597">
        <v>36445</v>
      </c>
    </row>
    <row r="4598" spans="1:31" x14ac:dyDescent="0.3">
      <c r="A4598" s="1" t="s">
        <v>5432</v>
      </c>
      <c r="B4598" s="1" t="s">
        <v>30</v>
      </c>
      <c r="C4598" s="1" t="s">
        <v>48</v>
      </c>
      <c r="D4598" s="2">
        <v>43700</v>
      </c>
      <c r="E4598" s="2">
        <v>43798</v>
      </c>
      <c r="F4598" s="2" t="str">
        <f>TEXT(Sales[[#This Row],[OrderDate]],"dd")</f>
        <v>29</v>
      </c>
      <c r="G4598" s="2">
        <v>43825</v>
      </c>
      <c r="H4598" s="2">
        <v>43830</v>
      </c>
      <c r="I4598" s="1" t="s">
        <v>32</v>
      </c>
      <c r="J4598">
        <v>3</v>
      </c>
      <c r="K4598" s="1" t="s">
        <v>154</v>
      </c>
      <c r="L4598">
        <v>24</v>
      </c>
      <c r="M4598" s="1" t="s">
        <v>138</v>
      </c>
      <c r="N4598">
        <v>16</v>
      </c>
      <c r="O4598" s="1" t="s">
        <v>93</v>
      </c>
      <c r="P4598">
        <v>4</v>
      </c>
      <c r="Q4598">
        <v>0.3</v>
      </c>
      <c r="R4598">
        <v>958.1</v>
      </c>
      <c r="S4598">
        <v>594.02200000000005</v>
      </c>
      <c r="T4598">
        <v>2376.0880000000002</v>
      </c>
      <c r="U4598">
        <v>2682.6800000000003</v>
      </c>
      <c r="V4598">
        <f>Sales[[#This Row],[Total Revenue]]-Sales[[#This Row],[Total Buying]]</f>
        <v>306.5920000000001</v>
      </c>
      <c r="W4598">
        <v>33</v>
      </c>
      <c r="X4598" s="1" t="s">
        <v>342</v>
      </c>
      <c r="Y4598" s="1" t="s">
        <v>169</v>
      </c>
      <c r="Z4598" s="1" t="s">
        <v>158</v>
      </c>
      <c r="AA4598" s="1" t="s">
        <v>159</v>
      </c>
      <c r="AB4598" s="1" t="s">
        <v>116</v>
      </c>
      <c r="AC4598" s="1" t="s">
        <v>159</v>
      </c>
      <c r="AD4598">
        <v>45041</v>
      </c>
      <c r="AE4598">
        <v>50899</v>
      </c>
    </row>
    <row r="4599" spans="1:31" x14ac:dyDescent="0.3">
      <c r="A4599" s="1" t="s">
        <v>5433</v>
      </c>
      <c r="B4599" s="1" t="s">
        <v>30</v>
      </c>
      <c r="C4599" s="1" t="s">
        <v>424</v>
      </c>
      <c r="D4599" s="2">
        <v>43700</v>
      </c>
      <c r="E4599" s="2">
        <v>43798</v>
      </c>
      <c r="F4599" s="2" t="str">
        <f>TEXT(Sales[[#This Row],[OrderDate]],"dd")</f>
        <v>29</v>
      </c>
      <c r="G4599" s="2">
        <v>43800</v>
      </c>
      <c r="H4599" s="2">
        <v>43809</v>
      </c>
      <c r="I4599" s="1" t="s">
        <v>32</v>
      </c>
      <c r="J4599">
        <v>6</v>
      </c>
      <c r="K4599" s="1" t="s">
        <v>33</v>
      </c>
      <c r="L4599">
        <v>25</v>
      </c>
      <c r="M4599" s="1" t="s">
        <v>454</v>
      </c>
      <c r="N4599">
        <v>14</v>
      </c>
      <c r="O4599" s="1" t="s">
        <v>438</v>
      </c>
      <c r="P4599">
        <v>8</v>
      </c>
      <c r="Q4599">
        <v>0.4</v>
      </c>
      <c r="R4599">
        <v>3953</v>
      </c>
      <c r="S4599">
        <v>1818.38</v>
      </c>
      <c r="T4599">
        <v>14547.04</v>
      </c>
      <c r="U4599">
        <v>18974.400000000001</v>
      </c>
      <c r="V4599">
        <f>Sales[[#This Row],[Total Revenue]]-Sales[[#This Row],[Total Buying]]</f>
        <v>4427.3600000000006</v>
      </c>
      <c r="W4599">
        <v>83</v>
      </c>
      <c r="X4599" s="1" t="s">
        <v>601</v>
      </c>
      <c r="Y4599" s="1" t="s">
        <v>523</v>
      </c>
      <c r="Z4599" s="1" t="s">
        <v>158</v>
      </c>
      <c r="AA4599" s="1" t="s">
        <v>159</v>
      </c>
      <c r="AB4599" s="1" t="s">
        <v>116</v>
      </c>
      <c r="AC4599" s="1" t="s">
        <v>159</v>
      </c>
      <c r="AD4599">
        <v>45912</v>
      </c>
      <c r="AE4599">
        <v>100946</v>
      </c>
    </row>
    <row r="4600" spans="1:31" x14ac:dyDescent="0.3">
      <c r="A4600" s="1" t="s">
        <v>5434</v>
      </c>
      <c r="B4600" s="1" t="s">
        <v>47</v>
      </c>
      <c r="C4600" s="1" t="s">
        <v>77</v>
      </c>
      <c r="D4600" s="2">
        <v>43700</v>
      </c>
      <c r="E4600" s="2">
        <v>43798</v>
      </c>
      <c r="F4600" s="2" t="str">
        <f>TEXT(Sales[[#This Row],[OrderDate]],"dd")</f>
        <v>29</v>
      </c>
      <c r="G4600" s="2">
        <v>43809</v>
      </c>
      <c r="H4600" s="2">
        <v>43817</v>
      </c>
      <c r="I4600" s="1" t="s">
        <v>32</v>
      </c>
      <c r="J4600">
        <v>15</v>
      </c>
      <c r="K4600" s="1" t="s">
        <v>134</v>
      </c>
      <c r="L4600">
        <v>14</v>
      </c>
      <c r="M4600" s="1" t="s">
        <v>122</v>
      </c>
      <c r="N4600">
        <v>21</v>
      </c>
      <c r="O4600" s="1" t="s">
        <v>131</v>
      </c>
      <c r="P4600">
        <v>1</v>
      </c>
      <c r="Q4600">
        <v>0.2</v>
      </c>
      <c r="R4600">
        <v>1239.5</v>
      </c>
      <c r="S4600">
        <v>706.51499999999999</v>
      </c>
      <c r="T4600">
        <v>706.51499999999999</v>
      </c>
      <c r="U4600">
        <v>991.6</v>
      </c>
      <c r="V4600">
        <f>Sales[[#This Row],[Total Revenue]]-Sales[[#This Row],[Total Buying]]</f>
        <v>285.08500000000004</v>
      </c>
      <c r="W4600">
        <v>89</v>
      </c>
      <c r="X4600" s="1" t="s">
        <v>1489</v>
      </c>
      <c r="Y4600" s="1" t="s">
        <v>191</v>
      </c>
      <c r="Z4600" s="1" t="s">
        <v>158</v>
      </c>
      <c r="AA4600" s="1" t="s">
        <v>159</v>
      </c>
      <c r="AB4600" s="1" t="s">
        <v>116</v>
      </c>
      <c r="AC4600" s="1" t="s">
        <v>159</v>
      </c>
      <c r="AD4600">
        <v>30816</v>
      </c>
      <c r="AE4600">
        <v>69189</v>
      </c>
    </row>
    <row r="4601" spans="1:31" x14ac:dyDescent="0.3">
      <c r="A4601" s="1" t="s">
        <v>5435</v>
      </c>
      <c r="B4601" s="1" t="s">
        <v>42</v>
      </c>
      <c r="C4601" s="1" t="s">
        <v>77</v>
      </c>
      <c r="D4601" s="2">
        <v>43700</v>
      </c>
      <c r="E4601" s="2">
        <v>43798</v>
      </c>
      <c r="F4601" s="2" t="str">
        <f>TEXT(Sales[[#This Row],[OrderDate]],"dd")</f>
        <v>29</v>
      </c>
      <c r="G4601" s="2">
        <v>43813</v>
      </c>
      <c r="H4601" s="2">
        <v>43816</v>
      </c>
      <c r="I4601" s="1" t="s">
        <v>32</v>
      </c>
      <c r="J4601">
        <v>23</v>
      </c>
      <c r="K4601" s="1" t="s">
        <v>171</v>
      </c>
      <c r="L4601">
        <v>20</v>
      </c>
      <c r="M4601" s="1" t="s">
        <v>59</v>
      </c>
      <c r="N4601">
        <v>29</v>
      </c>
      <c r="O4601" s="1" t="s">
        <v>360</v>
      </c>
      <c r="P4601">
        <v>4</v>
      </c>
      <c r="Q4601">
        <v>0.05</v>
      </c>
      <c r="R4601">
        <v>5621.3</v>
      </c>
      <c r="S4601">
        <v>4215.9750000000004</v>
      </c>
      <c r="T4601">
        <v>16863.900000000001</v>
      </c>
      <c r="U4601">
        <v>21360.940000000002</v>
      </c>
      <c r="V4601">
        <f>Sales[[#This Row],[Total Revenue]]-Sales[[#This Row],[Total Buying]]</f>
        <v>4497.0400000000009</v>
      </c>
      <c r="W4601">
        <v>128</v>
      </c>
      <c r="X4601" s="1" t="s">
        <v>738</v>
      </c>
      <c r="Y4601" s="1" t="s">
        <v>711</v>
      </c>
      <c r="Z4601" s="1" t="s">
        <v>306</v>
      </c>
      <c r="AA4601" s="1" t="s">
        <v>307</v>
      </c>
      <c r="AB4601" s="1" t="s">
        <v>56</v>
      </c>
      <c r="AC4601" s="1" t="s">
        <v>307</v>
      </c>
      <c r="AD4601">
        <v>38474</v>
      </c>
      <c r="AE4601">
        <v>65282</v>
      </c>
    </row>
    <row r="4602" spans="1:31" x14ac:dyDescent="0.3">
      <c r="A4602" s="1" t="s">
        <v>5436</v>
      </c>
      <c r="B4602" s="1" t="s">
        <v>47</v>
      </c>
      <c r="C4602" s="1" t="s">
        <v>77</v>
      </c>
      <c r="D4602" s="2">
        <v>43700</v>
      </c>
      <c r="E4602" s="2">
        <v>43798</v>
      </c>
      <c r="F4602" s="2" t="str">
        <f>TEXT(Sales[[#This Row],[OrderDate]],"dd")</f>
        <v>29</v>
      </c>
      <c r="G4602" s="2">
        <v>43811</v>
      </c>
      <c r="H4602" s="2">
        <v>43816</v>
      </c>
      <c r="I4602" s="1" t="s">
        <v>32</v>
      </c>
      <c r="J4602">
        <v>18</v>
      </c>
      <c r="K4602" s="1" t="s">
        <v>49</v>
      </c>
      <c r="L4602">
        <v>40</v>
      </c>
      <c r="M4602" s="1" t="s">
        <v>189</v>
      </c>
      <c r="N4602">
        <v>10</v>
      </c>
      <c r="O4602" s="1" t="s">
        <v>162</v>
      </c>
      <c r="P4602">
        <v>1</v>
      </c>
      <c r="Q4602">
        <v>7.4999999999999997E-2</v>
      </c>
      <c r="R4602">
        <v>3839.1</v>
      </c>
      <c r="S4602">
        <v>1881.1589999999999</v>
      </c>
      <c r="T4602">
        <v>1881.1589999999999</v>
      </c>
      <c r="U4602">
        <v>3551.1675</v>
      </c>
      <c r="V4602">
        <f>Sales[[#This Row],[Total Revenue]]-Sales[[#This Row],[Total Buying]]</f>
        <v>1670.0085000000001</v>
      </c>
      <c r="W4602">
        <v>90</v>
      </c>
      <c r="X4602" s="1" t="s">
        <v>447</v>
      </c>
      <c r="Y4602" s="1" t="s">
        <v>448</v>
      </c>
      <c r="Z4602" s="1" t="s">
        <v>400</v>
      </c>
      <c r="AA4602" s="1" t="s">
        <v>401</v>
      </c>
      <c r="AB4602" s="1" t="s">
        <v>116</v>
      </c>
      <c r="AC4602" s="1" t="s">
        <v>401</v>
      </c>
      <c r="AD4602">
        <v>44615</v>
      </c>
      <c r="AE4602">
        <v>69938</v>
      </c>
    </row>
    <row r="4603" spans="1:31" x14ac:dyDescent="0.3">
      <c r="A4603" s="1" t="s">
        <v>5437</v>
      </c>
      <c r="B4603" s="1" t="s">
        <v>100</v>
      </c>
      <c r="C4603" s="1" t="s">
        <v>62</v>
      </c>
      <c r="D4603" s="2">
        <v>43700</v>
      </c>
      <c r="E4603" s="2">
        <v>43798</v>
      </c>
      <c r="F4603" s="2" t="str">
        <f>TEXT(Sales[[#This Row],[OrderDate]],"dd")</f>
        <v>29</v>
      </c>
      <c r="G4603" s="2">
        <v>43811</v>
      </c>
      <c r="H4603" s="2">
        <v>43821</v>
      </c>
      <c r="I4603" s="1" t="s">
        <v>32</v>
      </c>
      <c r="J4603">
        <v>27</v>
      </c>
      <c r="K4603" s="1" t="s">
        <v>179</v>
      </c>
      <c r="L4603">
        <v>41</v>
      </c>
      <c r="M4603" s="1" t="s">
        <v>505</v>
      </c>
      <c r="N4603">
        <v>8</v>
      </c>
      <c r="O4603" s="1" t="s">
        <v>172</v>
      </c>
      <c r="P4603">
        <v>2</v>
      </c>
      <c r="Q4603">
        <v>0.05</v>
      </c>
      <c r="R4603">
        <v>2519.2000000000003</v>
      </c>
      <c r="S4603">
        <v>1309.9840000000002</v>
      </c>
      <c r="T4603">
        <v>2619.9680000000003</v>
      </c>
      <c r="U4603">
        <v>4786.4800000000005</v>
      </c>
      <c r="V4603">
        <f>Sales[[#This Row],[Total Revenue]]-Sales[[#This Row],[Total Buying]]</f>
        <v>2166.5120000000002</v>
      </c>
      <c r="W4603">
        <v>307</v>
      </c>
      <c r="X4603" s="1" t="s">
        <v>603</v>
      </c>
      <c r="Y4603" s="1" t="s">
        <v>604</v>
      </c>
      <c r="Z4603" s="1" t="s">
        <v>251</v>
      </c>
      <c r="AA4603" s="1" t="s">
        <v>252</v>
      </c>
      <c r="AB4603" s="1" t="s">
        <v>56</v>
      </c>
      <c r="AC4603" s="1" t="s">
        <v>252</v>
      </c>
      <c r="AD4603">
        <v>42348</v>
      </c>
      <c r="AE4603">
        <v>43189</v>
      </c>
    </row>
    <row r="4604" spans="1:31" x14ac:dyDescent="0.3">
      <c r="A4604" s="1" t="s">
        <v>5438</v>
      </c>
      <c r="B4604" s="1" t="s">
        <v>47</v>
      </c>
      <c r="C4604" s="1" t="s">
        <v>77</v>
      </c>
      <c r="D4604" s="2">
        <v>43700</v>
      </c>
      <c r="E4604" s="2">
        <v>43798</v>
      </c>
      <c r="F4604" s="2" t="str">
        <f>TEXT(Sales[[#This Row],[OrderDate]],"dd")</f>
        <v>29</v>
      </c>
      <c r="G4604" s="2">
        <v>43819</v>
      </c>
      <c r="H4604" s="2">
        <v>43821</v>
      </c>
      <c r="I4604" s="1" t="s">
        <v>32</v>
      </c>
      <c r="J4604">
        <v>18</v>
      </c>
      <c r="K4604" s="1" t="s">
        <v>49</v>
      </c>
      <c r="L4604">
        <v>37</v>
      </c>
      <c r="M4604" s="1" t="s">
        <v>498</v>
      </c>
      <c r="N4604">
        <v>23</v>
      </c>
      <c r="O4604" s="1" t="s">
        <v>103</v>
      </c>
      <c r="P4604">
        <v>1</v>
      </c>
      <c r="Q4604">
        <v>0.05</v>
      </c>
      <c r="R4604">
        <v>1005</v>
      </c>
      <c r="S4604">
        <v>572.84999999999991</v>
      </c>
      <c r="T4604">
        <v>572.84999999999991</v>
      </c>
      <c r="U4604">
        <v>954.75</v>
      </c>
      <c r="V4604">
        <f>Sales[[#This Row],[Total Revenue]]-Sales[[#This Row],[Total Buying]]</f>
        <v>381.90000000000009</v>
      </c>
      <c r="W4604">
        <v>153</v>
      </c>
      <c r="X4604" s="1" t="s">
        <v>796</v>
      </c>
      <c r="Y4604" s="1" t="s">
        <v>658</v>
      </c>
      <c r="Z4604" s="1" t="s">
        <v>196</v>
      </c>
      <c r="AA4604" s="1" t="s">
        <v>197</v>
      </c>
      <c r="AB4604" s="1" t="s">
        <v>147</v>
      </c>
      <c r="AC4604" s="1" t="s">
        <v>197</v>
      </c>
      <c r="AD4604">
        <v>40097</v>
      </c>
      <c r="AE4604">
        <v>68474</v>
      </c>
    </row>
    <row r="4605" spans="1:31" x14ac:dyDescent="0.3">
      <c r="A4605" s="1" t="s">
        <v>5439</v>
      </c>
      <c r="B4605" s="1" t="s">
        <v>42</v>
      </c>
      <c r="C4605" s="1" t="s">
        <v>48</v>
      </c>
      <c r="D4605" s="2">
        <v>43700</v>
      </c>
      <c r="E4605" s="2">
        <v>43798</v>
      </c>
      <c r="F4605" s="2" t="str">
        <f>TEXT(Sales[[#This Row],[OrderDate]],"dd")</f>
        <v>29</v>
      </c>
      <c r="G4605" s="2">
        <v>43807</v>
      </c>
      <c r="H4605" s="2">
        <v>43810</v>
      </c>
      <c r="I4605" s="1" t="s">
        <v>32</v>
      </c>
      <c r="J4605">
        <v>24</v>
      </c>
      <c r="K4605" s="1" t="s">
        <v>58</v>
      </c>
      <c r="L4605">
        <v>2</v>
      </c>
      <c r="M4605" s="1" t="s">
        <v>248</v>
      </c>
      <c r="N4605">
        <v>31</v>
      </c>
      <c r="O4605" s="1" t="s">
        <v>470</v>
      </c>
      <c r="P4605">
        <v>7</v>
      </c>
      <c r="Q4605">
        <v>0.05</v>
      </c>
      <c r="R4605">
        <v>1212.7</v>
      </c>
      <c r="S4605">
        <v>933.77900000000011</v>
      </c>
      <c r="T4605">
        <v>6536.4530000000004</v>
      </c>
      <c r="U4605">
        <v>8064.4549999999999</v>
      </c>
      <c r="V4605">
        <f>Sales[[#This Row],[Total Revenue]]-Sales[[#This Row],[Total Buying]]</f>
        <v>1528.0019999999995</v>
      </c>
      <c r="W4605">
        <v>21</v>
      </c>
      <c r="X4605" s="1" t="s">
        <v>168</v>
      </c>
      <c r="Y4605" s="1" t="s">
        <v>169</v>
      </c>
      <c r="Z4605" s="1" t="s">
        <v>158</v>
      </c>
      <c r="AA4605" s="1" t="s">
        <v>159</v>
      </c>
      <c r="AB4605" s="1" t="s">
        <v>116</v>
      </c>
      <c r="AC4605" s="1" t="s">
        <v>159</v>
      </c>
      <c r="AD4605">
        <v>42791</v>
      </c>
      <c r="AE4605">
        <v>90597</v>
      </c>
    </row>
    <row r="4606" spans="1:31" x14ac:dyDescent="0.3">
      <c r="A4606" s="1" t="s">
        <v>5440</v>
      </c>
      <c r="B4606" s="1" t="s">
        <v>100</v>
      </c>
      <c r="C4606" s="1" t="s">
        <v>31</v>
      </c>
      <c r="D4606" s="2">
        <v>43700</v>
      </c>
      <c r="E4606" s="2">
        <v>43798</v>
      </c>
      <c r="F4606" s="2" t="str">
        <f>TEXT(Sales[[#This Row],[OrderDate]],"dd")</f>
        <v>29</v>
      </c>
      <c r="G4606" s="2">
        <v>43805</v>
      </c>
      <c r="H4606" s="2">
        <v>43813</v>
      </c>
      <c r="I4606" s="1" t="s">
        <v>32</v>
      </c>
      <c r="J4606">
        <v>27</v>
      </c>
      <c r="K4606" s="1" t="s">
        <v>179</v>
      </c>
      <c r="L4606">
        <v>5</v>
      </c>
      <c r="M4606" s="1" t="s">
        <v>106</v>
      </c>
      <c r="N4606">
        <v>29</v>
      </c>
      <c r="O4606" s="1" t="s">
        <v>360</v>
      </c>
      <c r="P4606">
        <v>4</v>
      </c>
      <c r="Q4606">
        <v>7.4999999999999997E-2</v>
      </c>
      <c r="R4606">
        <v>5031.7</v>
      </c>
      <c r="S4606">
        <v>2364.8989999999999</v>
      </c>
      <c r="T4606">
        <v>9459.5959999999995</v>
      </c>
      <c r="U4606">
        <v>18617.29</v>
      </c>
      <c r="V4606">
        <f>Sales[[#This Row],[Total Revenue]]-Sales[[#This Row],[Total Buying]]</f>
        <v>9157.6940000000013</v>
      </c>
      <c r="W4606">
        <v>249</v>
      </c>
      <c r="X4606" s="1" t="s">
        <v>336</v>
      </c>
      <c r="Y4606" s="1" t="s">
        <v>337</v>
      </c>
      <c r="Z4606" s="1" t="s">
        <v>338</v>
      </c>
      <c r="AA4606" s="1" t="s">
        <v>339</v>
      </c>
      <c r="AB4606" s="1" t="s">
        <v>116</v>
      </c>
      <c r="AC4606" s="1" t="s">
        <v>339</v>
      </c>
      <c r="AD4606">
        <v>38925</v>
      </c>
      <c r="AE4606">
        <v>41330</v>
      </c>
    </row>
    <row r="4607" spans="1:31" x14ac:dyDescent="0.3">
      <c r="A4607" s="1" t="s">
        <v>5441</v>
      </c>
      <c r="B4607" s="1" t="s">
        <v>100</v>
      </c>
      <c r="C4607" s="1" t="s">
        <v>48</v>
      </c>
      <c r="D4607" s="2">
        <v>43700</v>
      </c>
      <c r="E4607" s="2">
        <v>43799</v>
      </c>
      <c r="F4607" s="2" t="str">
        <f>TEXT(Sales[[#This Row],[OrderDate]],"dd")</f>
        <v>30</v>
      </c>
      <c r="G4607" s="2">
        <v>43815</v>
      </c>
      <c r="H4607" s="2">
        <v>43816</v>
      </c>
      <c r="I4607" s="1" t="s">
        <v>32</v>
      </c>
      <c r="J4607">
        <v>28</v>
      </c>
      <c r="K4607" s="1" t="s">
        <v>101</v>
      </c>
      <c r="L4607">
        <v>25</v>
      </c>
      <c r="M4607" s="1" t="s">
        <v>454</v>
      </c>
      <c r="N4607">
        <v>25</v>
      </c>
      <c r="O4607" s="1" t="s">
        <v>216</v>
      </c>
      <c r="P4607">
        <v>6</v>
      </c>
      <c r="Q4607">
        <v>7.4999999999999997E-2</v>
      </c>
      <c r="R4607">
        <v>2418.7000000000003</v>
      </c>
      <c r="S4607">
        <v>1330.2850000000003</v>
      </c>
      <c r="T4607">
        <v>7981.7100000000019</v>
      </c>
      <c r="U4607">
        <v>13423.785</v>
      </c>
      <c r="V4607">
        <f>Sales[[#This Row],[Total Revenue]]-Sales[[#This Row],[Total Buying]]</f>
        <v>5442.074999999998</v>
      </c>
      <c r="W4607">
        <v>47</v>
      </c>
      <c r="X4607" s="1" t="s">
        <v>1948</v>
      </c>
      <c r="Y4607" s="1" t="s">
        <v>191</v>
      </c>
      <c r="Z4607" s="1" t="s">
        <v>158</v>
      </c>
      <c r="AA4607" s="1" t="s">
        <v>159</v>
      </c>
      <c r="AB4607" s="1" t="s">
        <v>116</v>
      </c>
      <c r="AC4607" s="1" t="s">
        <v>159</v>
      </c>
      <c r="AD4607">
        <v>164406</v>
      </c>
      <c r="AE4607">
        <v>52783</v>
      </c>
    </row>
    <row r="4608" spans="1:31" x14ac:dyDescent="0.3">
      <c r="A4608" s="1" t="s">
        <v>5442</v>
      </c>
      <c r="B4608" s="1" t="s">
        <v>47</v>
      </c>
      <c r="C4608" s="1" t="s">
        <v>48</v>
      </c>
      <c r="D4608" s="2">
        <v>43700</v>
      </c>
      <c r="E4608" s="2">
        <v>43799</v>
      </c>
      <c r="F4608" s="2" t="str">
        <f>TEXT(Sales[[#This Row],[OrderDate]],"dd")</f>
        <v>30</v>
      </c>
      <c r="G4608" s="2">
        <v>43808</v>
      </c>
      <c r="H4608" s="2">
        <v>43817</v>
      </c>
      <c r="I4608" s="1" t="s">
        <v>32</v>
      </c>
      <c r="J4608">
        <v>20</v>
      </c>
      <c r="K4608" s="1" t="s">
        <v>225</v>
      </c>
      <c r="L4608">
        <v>11</v>
      </c>
      <c r="M4608" s="1" t="s">
        <v>44</v>
      </c>
      <c r="N4608">
        <v>44</v>
      </c>
      <c r="O4608" s="1" t="s">
        <v>206</v>
      </c>
      <c r="P4608">
        <v>3</v>
      </c>
      <c r="Q4608">
        <v>7.4999999999999997E-2</v>
      </c>
      <c r="R4608">
        <v>1085.4000000000001</v>
      </c>
      <c r="S4608">
        <v>716.36400000000015</v>
      </c>
      <c r="T4608">
        <v>2149.0920000000006</v>
      </c>
      <c r="U4608">
        <v>3011.9850000000006</v>
      </c>
      <c r="V4608">
        <f>Sales[[#This Row],[Total Revenue]]-Sales[[#This Row],[Total Buying]]</f>
        <v>862.89300000000003</v>
      </c>
      <c r="W4608">
        <v>14</v>
      </c>
      <c r="X4608" s="1" t="s">
        <v>1258</v>
      </c>
      <c r="Y4608" s="1" t="s">
        <v>113</v>
      </c>
      <c r="Z4608" s="1" t="s">
        <v>114</v>
      </c>
      <c r="AA4608" s="1" t="s">
        <v>115</v>
      </c>
      <c r="AB4608" s="1" t="s">
        <v>116</v>
      </c>
      <c r="AC4608" s="1" t="s">
        <v>115</v>
      </c>
      <c r="AD4608">
        <v>64810</v>
      </c>
      <c r="AE4608">
        <v>49012</v>
      </c>
    </row>
    <row r="4609" spans="1:31" x14ac:dyDescent="0.3">
      <c r="A4609" s="1" t="s">
        <v>5443</v>
      </c>
      <c r="B4609" s="1" t="s">
        <v>30</v>
      </c>
      <c r="C4609" s="1" t="s">
        <v>239</v>
      </c>
      <c r="D4609" s="2">
        <v>43700</v>
      </c>
      <c r="E4609" s="2">
        <v>43799</v>
      </c>
      <c r="F4609" s="2" t="str">
        <f>TEXT(Sales[[#This Row],[OrderDate]],"dd")</f>
        <v>30</v>
      </c>
      <c r="G4609" s="2">
        <v>43824</v>
      </c>
      <c r="H4609" s="2">
        <v>43826</v>
      </c>
      <c r="I4609" s="1" t="s">
        <v>32</v>
      </c>
      <c r="J4609">
        <v>8</v>
      </c>
      <c r="K4609" s="1" t="s">
        <v>105</v>
      </c>
      <c r="L4609">
        <v>8</v>
      </c>
      <c r="M4609" s="1" t="s">
        <v>98</v>
      </c>
      <c r="N4609">
        <v>2</v>
      </c>
      <c r="O4609" s="1" t="s">
        <v>394</v>
      </c>
      <c r="P4609">
        <v>3</v>
      </c>
      <c r="Q4609">
        <v>0.1</v>
      </c>
      <c r="R4609">
        <v>5728.5</v>
      </c>
      <c r="S4609">
        <v>3207.9600000000005</v>
      </c>
      <c r="T4609">
        <v>9623.880000000001</v>
      </c>
      <c r="U4609">
        <v>15466.949999999999</v>
      </c>
      <c r="V4609">
        <f>Sales[[#This Row],[Total Revenue]]-Sales[[#This Row],[Total Buying]]</f>
        <v>5843.0699999999979</v>
      </c>
      <c r="W4609">
        <v>351</v>
      </c>
      <c r="X4609" s="1" t="s">
        <v>980</v>
      </c>
      <c r="Y4609" s="1" t="s">
        <v>981</v>
      </c>
      <c r="Z4609" s="1" t="s">
        <v>242</v>
      </c>
      <c r="AA4609" s="1" t="s">
        <v>243</v>
      </c>
      <c r="AB4609" s="1" t="s">
        <v>56</v>
      </c>
      <c r="AC4609" s="1" t="s">
        <v>243</v>
      </c>
      <c r="AD4609">
        <v>81518</v>
      </c>
      <c r="AE4609">
        <v>68620</v>
      </c>
    </row>
    <row r="4610" spans="1:31" x14ac:dyDescent="0.3">
      <c r="A4610" s="1" t="s">
        <v>5444</v>
      </c>
      <c r="B4610" s="1" t="s">
        <v>30</v>
      </c>
      <c r="C4610" s="1" t="s">
        <v>239</v>
      </c>
      <c r="D4610" s="2">
        <v>43700</v>
      </c>
      <c r="E4610" s="2">
        <v>43799</v>
      </c>
      <c r="F4610" s="2" t="str">
        <f>TEXT(Sales[[#This Row],[OrderDate]],"dd")</f>
        <v>30</v>
      </c>
      <c r="G4610" s="2">
        <v>43809</v>
      </c>
      <c r="H4610" s="2">
        <v>43817</v>
      </c>
      <c r="I4610" s="1" t="s">
        <v>32</v>
      </c>
      <c r="J4610">
        <v>1</v>
      </c>
      <c r="K4610" s="1" t="s">
        <v>78</v>
      </c>
      <c r="L4610">
        <v>13</v>
      </c>
      <c r="M4610" s="1" t="s">
        <v>118</v>
      </c>
      <c r="N4610">
        <v>33</v>
      </c>
      <c r="O4610" s="1" t="s">
        <v>75</v>
      </c>
      <c r="P4610">
        <v>7</v>
      </c>
      <c r="Q4610">
        <v>0.2</v>
      </c>
      <c r="R4610">
        <v>214.4</v>
      </c>
      <c r="S4610">
        <v>122.208</v>
      </c>
      <c r="T4610">
        <v>855.45600000000002</v>
      </c>
      <c r="U4610">
        <v>1200.6400000000001</v>
      </c>
      <c r="V4610">
        <f>Sales[[#This Row],[Total Revenue]]-Sales[[#This Row],[Total Buying]]</f>
        <v>345.18400000000008</v>
      </c>
      <c r="W4610">
        <v>341</v>
      </c>
      <c r="X4610" s="1" t="s">
        <v>758</v>
      </c>
      <c r="Y4610" s="1" t="s">
        <v>759</v>
      </c>
      <c r="Z4610" s="1" t="s">
        <v>251</v>
      </c>
      <c r="AA4610" s="1" t="s">
        <v>252</v>
      </c>
      <c r="AB4610" s="1" t="s">
        <v>56</v>
      </c>
      <c r="AC4610" s="1" t="s">
        <v>252</v>
      </c>
      <c r="AD4610">
        <v>38114</v>
      </c>
      <c r="AE4610">
        <v>109917</v>
      </c>
    </row>
    <row r="4611" spans="1:31" x14ac:dyDescent="0.3">
      <c r="A4611" s="1" t="s">
        <v>5445</v>
      </c>
      <c r="B4611" s="1" t="s">
        <v>30</v>
      </c>
      <c r="C4611" s="1" t="s">
        <v>62</v>
      </c>
      <c r="D4611" s="2">
        <v>43700</v>
      </c>
      <c r="E4611" s="2">
        <v>43799</v>
      </c>
      <c r="F4611" s="2" t="str">
        <f>TEXT(Sales[[#This Row],[OrderDate]],"dd")</f>
        <v>30</v>
      </c>
      <c r="G4611" s="2">
        <v>43806</v>
      </c>
      <c r="H4611" s="2">
        <v>43815</v>
      </c>
      <c r="I4611" s="1" t="s">
        <v>32</v>
      </c>
      <c r="J4611">
        <v>2</v>
      </c>
      <c r="K4611" s="1" t="s">
        <v>142</v>
      </c>
      <c r="L4611">
        <v>35</v>
      </c>
      <c r="M4611" s="1" t="s">
        <v>161</v>
      </c>
      <c r="N4611">
        <v>46</v>
      </c>
      <c r="O4611" s="1" t="s">
        <v>150</v>
      </c>
      <c r="P4611">
        <v>7</v>
      </c>
      <c r="Q4611">
        <v>7.4999999999999997E-2</v>
      </c>
      <c r="R4611">
        <v>891.1</v>
      </c>
      <c r="S4611">
        <v>525.74900000000002</v>
      </c>
      <c r="T4611">
        <v>3680.2430000000004</v>
      </c>
      <c r="U4611">
        <v>5769.8725000000004</v>
      </c>
      <c r="V4611">
        <f>Sales[[#This Row],[Total Revenue]]-Sales[[#This Row],[Total Buying]]</f>
        <v>2089.6295</v>
      </c>
      <c r="W4611">
        <v>283</v>
      </c>
      <c r="X4611" s="1" t="s">
        <v>955</v>
      </c>
      <c r="Y4611" s="1" t="s">
        <v>956</v>
      </c>
      <c r="Z4611" s="1" t="s">
        <v>145</v>
      </c>
      <c r="AA4611" s="1" t="s">
        <v>146</v>
      </c>
      <c r="AB4611" s="1" t="s">
        <v>147</v>
      </c>
      <c r="AC4611" s="1" t="s">
        <v>146</v>
      </c>
      <c r="AD4611">
        <v>117531</v>
      </c>
      <c r="AE4611">
        <v>33687</v>
      </c>
    </row>
    <row r="4612" spans="1:31" x14ac:dyDescent="0.3">
      <c r="A4612" s="1" t="s">
        <v>5446</v>
      </c>
      <c r="B4612" s="1" t="s">
        <v>100</v>
      </c>
      <c r="C4612" s="1" t="s">
        <v>48</v>
      </c>
      <c r="D4612" s="2">
        <v>43700</v>
      </c>
      <c r="E4612" s="2">
        <v>43799</v>
      </c>
      <c r="F4612" s="2" t="str">
        <f>TEXT(Sales[[#This Row],[OrderDate]],"dd")</f>
        <v>30</v>
      </c>
      <c r="G4612" s="2">
        <v>43809</v>
      </c>
      <c r="H4612" s="2">
        <v>43810</v>
      </c>
      <c r="I4612" s="1" t="s">
        <v>32</v>
      </c>
      <c r="J4612">
        <v>26</v>
      </c>
      <c r="K4612" s="1" t="s">
        <v>247</v>
      </c>
      <c r="L4612">
        <v>47</v>
      </c>
      <c r="M4612" s="1" t="s">
        <v>267</v>
      </c>
      <c r="N4612">
        <v>37</v>
      </c>
      <c r="O4612" s="1" t="s">
        <v>309</v>
      </c>
      <c r="P4612">
        <v>3</v>
      </c>
      <c r="Q4612">
        <v>0.05</v>
      </c>
      <c r="R4612">
        <v>1065.3</v>
      </c>
      <c r="S4612">
        <v>639.17999999999995</v>
      </c>
      <c r="T4612">
        <v>1917.54</v>
      </c>
      <c r="U4612">
        <v>3036.105</v>
      </c>
      <c r="V4612">
        <f>Sales[[#This Row],[Total Revenue]]-Sales[[#This Row],[Total Buying]]</f>
        <v>1118.5650000000001</v>
      </c>
      <c r="W4612">
        <v>55</v>
      </c>
      <c r="X4612" s="1" t="s">
        <v>460</v>
      </c>
      <c r="Y4612" s="1" t="s">
        <v>461</v>
      </c>
      <c r="Z4612" s="1" t="s">
        <v>158</v>
      </c>
      <c r="AA4612" s="1" t="s">
        <v>159</v>
      </c>
      <c r="AB4612" s="1" t="s">
        <v>116</v>
      </c>
      <c r="AC4612" s="1" t="s">
        <v>159</v>
      </c>
      <c r="AD4612">
        <v>47375</v>
      </c>
      <c r="AE4612">
        <v>54114</v>
      </c>
    </row>
    <row r="4613" spans="1:31" x14ac:dyDescent="0.3">
      <c r="A4613" s="1" t="s">
        <v>5447</v>
      </c>
      <c r="B4613" s="1" t="s">
        <v>47</v>
      </c>
      <c r="C4613" s="1" t="s">
        <v>62</v>
      </c>
      <c r="D4613" s="2">
        <v>43700</v>
      </c>
      <c r="E4613" s="2">
        <v>43799</v>
      </c>
      <c r="F4613" s="2" t="str">
        <f>TEXT(Sales[[#This Row],[OrderDate]],"dd")</f>
        <v>30</v>
      </c>
      <c r="G4613" s="2">
        <v>43808</v>
      </c>
      <c r="H4613" s="2">
        <v>43818</v>
      </c>
      <c r="I4613" s="1" t="s">
        <v>32</v>
      </c>
      <c r="J4613">
        <v>18</v>
      </c>
      <c r="K4613" s="1" t="s">
        <v>49</v>
      </c>
      <c r="L4613">
        <v>25</v>
      </c>
      <c r="M4613" s="1" t="s">
        <v>454</v>
      </c>
      <c r="N4613">
        <v>10</v>
      </c>
      <c r="O4613" s="1" t="s">
        <v>162</v>
      </c>
      <c r="P4613">
        <v>1</v>
      </c>
      <c r="Q4613">
        <v>0.05</v>
      </c>
      <c r="R4613">
        <v>6277.9000000000005</v>
      </c>
      <c r="S4613">
        <v>3892.2980000000002</v>
      </c>
      <c r="T4613">
        <v>3892.2980000000002</v>
      </c>
      <c r="U4613">
        <v>5964.0050000000001</v>
      </c>
      <c r="V4613">
        <f>Sales[[#This Row],[Total Revenue]]-Sales[[#This Row],[Total Buying]]</f>
        <v>2071.7069999999999</v>
      </c>
      <c r="W4613">
        <v>271</v>
      </c>
      <c r="X4613" s="1" t="s">
        <v>1606</v>
      </c>
      <c r="Y4613" s="1" t="s">
        <v>1607</v>
      </c>
      <c r="Z4613" s="1" t="s">
        <v>38</v>
      </c>
      <c r="AA4613" s="1" t="s">
        <v>39</v>
      </c>
      <c r="AB4613" s="1" t="s">
        <v>40</v>
      </c>
      <c r="AC4613" s="1" t="s">
        <v>39</v>
      </c>
      <c r="AD4613">
        <v>34566</v>
      </c>
      <c r="AE4613">
        <v>66911</v>
      </c>
    </row>
    <row r="4614" spans="1:31" x14ac:dyDescent="0.3">
      <c r="A4614" s="1" t="s">
        <v>5448</v>
      </c>
      <c r="B4614" s="1" t="s">
        <v>100</v>
      </c>
      <c r="C4614" s="1" t="s">
        <v>77</v>
      </c>
      <c r="D4614" s="2">
        <v>43700</v>
      </c>
      <c r="E4614" s="2">
        <v>43799</v>
      </c>
      <c r="F4614" s="2" t="str">
        <f>TEXT(Sales[[#This Row],[OrderDate]],"dd")</f>
        <v>30</v>
      </c>
      <c r="G4614" s="2">
        <v>43804</v>
      </c>
      <c r="H4614" s="2">
        <v>43805</v>
      </c>
      <c r="I4614" s="1" t="s">
        <v>32</v>
      </c>
      <c r="J4614">
        <v>27</v>
      </c>
      <c r="K4614" s="1" t="s">
        <v>179</v>
      </c>
      <c r="L4614">
        <v>7</v>
      </c>
      <c r="M4614" s="1" t="s">
        <v>271</v>
      </c>
      <c r="N4614">
        <v>14</v>
      </c>
      <c r="O4614" s="1" t="s">
        <v>438</v>
      </c>
      <c r="P4614">
        <v>4</v>
      </c>
      <c r="Q4614">
        <v>0.15</v>
      </c>
      <c r="R4614">
        <v>1085.4000000000001</v>
      </c>
      <c r="S4614">
        <v>868.32000000000016</v>
      </c>
      <c r="T4614">
        <v>3473.2800000000007</v>
      </c>
      <c r="U4614">
        <v>3690.3600000000006</v>
      </c>
      <c r="V4614">
        <f>Sales[[#This Row],[Total Revenue]]-Sales[[#This Row],[Total Buying]]</f>
        <v>217.07999999999993</v>
      </c>
      <c r="W4614">
        <v>182</v>
      </c>
      <c r="X4614" s="1" t="s">
        <v>860</v>
      </c>
      <c r="Y4614" s="1" t="s">
        <v>368</v>
      </c>
      <c r="Z4614" s="1" t="s">
        <v>369</v>
      </c>
      <c r="AA4614" s="1" t="s">
        <v>370</v>
      </c>
      <c r="AB4614" s="1" t="s">
        <v>147</v>
      </c>
      <c r="AC4614" s="1" t="s">
        <v>370</v>
      </c>
      <c r="AD4614">
        <v>59947</v>
      </c>
      <c r="AE4614">
        <v>27572</v>
      </c>
    </row>
    <row r="4615" spans="1:31" x14ac:dyDescent="0.3">
      <c r="A4615" s="1" t="s">
        <v>5449</v>
      </c>
      <c r="B4615" s="1" t="s">
        <v>30</v>
      </c>
      <c r="C4615" s="1" t="s">
        <v>31</v>
      </c>
      <c r="D4615" s="2">
        <v>43700</v>
      </c>
      <c r="E4615" s="2">
        <v>43799</v>
      </c>
      <c r="F4615" s="2" t="str">
        <f>TEXT(Sales[[#This Row],[OrderDate]],"dd")</f>
        <v>30</v>
      </c>
      <c r="G4615" s="2">
        <v>43807</v>
      </c>
      <c r="H4615" s="2">
        <v>43811</v>
      </c>
      <c r="I4615" s="1" t="s">
        <v>32</v>
      </c>
      <c r="J4615">
        <v>11</v>
      </c>
      <c r="K4615" s="1" t="s">
        <v>125</v>
      </c>
      <c r="L4615">
        <v>32</v>
      </c>
      <c r="M4615" s="1" t="s">
        <v>303</v>
      </c>
      <c r="N4615">
        <v>3</v>
      </c>
      <c r="O4615" s="1" t="s">
        <v>167</v>
      </c>
      <c r="P4615">
        <v>8</v>
      </c>
      <c r="Q4615">
        <v>0.4</v>
      </c>
      <c r="R4615">
        <v>5393.5</v>
      </c>
      <c r="S4615">
        <v>3128.2299999999996</v>
      </c>
      <c r="T4615">
        <v>25025.839999999997</v>
      </c>
      <c r="U4615">
        <v>25888.799999999999</v>
      </c>
      <c r="V4615">
        <f>Sales[[#This Row],[Total Revenue]]-Sales[[#This Row],[Total Buying]]</f>
        <v>862.96000000000276</v>
      </c>
      <c r="W4615">
        <v>222</v>
      </c>
      <c r="X4615" s="1" t="s">
        <v>229</v>
      </c>
      <c r="Y4615" s="1" t="s">
        <v>1237</v>
      </c>
      <c r="Z4615" s="1" t="s">
        <v>905</v>
      </c>
      <c r="AA4615" s="1" t="s">
        <v>906</v>
      </c>
      <c r="AB4615" s="1" t="s">
        <v>147</v>
      </c>
      <c r="AC4615" s="1" t="s">
        <v>906</v>
      </c>
      <c r="AD4615">
        <v>45024</v>
      </c>
      <c r="AE4615">
        <v>44907</v>
      </c>
    </row>
    <row r="4616" spans="1:31" x14ac:dyDescent="0.3">
      <c r="A4616" s="1" t="s">
        <v>5450</v>
      </c>
      <c r="B4616" s="1" t="s">
        <v>42</v>
      </c>
      <c r="C4616" s="1" t="s">
        <v>77</v>
      </c>
      <c r="D4616" s="2">
        <v>43700</v>
      </c>
      <c r="E4616" s="2">
        <v>43799</v>
      </c>
      <c r="F4616" s="2" t="str">
        <f>TEXT(Sales[[#This Row],[OrderDate]],"dd")</f>
        <v>30</v>
      </c>
      <c r="G4616" s="2">
        <v>43818</v>
      </c>
      <c r="H4616" s="2">
        <v>43827</v>
      </c>
      <c r="I4616" s="1" t="s">
        <v>32</v>
      </c>
      <c r="J4616">
        <v>25</v>
      </c>
      <c r="K4616" s="1" t="s">
        <v>333</v>
      </c>
      <c r="L4616">
        <v>32</v>
      </c>
      <c r="M4616" s="1" t="s">
        <v>303</v>
      </c>
      <c r="N4616">
        <v>7</v>
      </c>
      <c r="O4616" s="1" t="s">
        <v>260</v>
      </c>
      <c r="P4616">
        <v>7</v>
      </c>
      <c r="Q4616">
        <v>0.05</v>
      </c>
      <c r="R4616">
        <v>234.5</v>
      </c>
      <c r="S4616">
        <v>119.595</v>
      </c>
      <c r="T4616">
        <v>837.16499999999996</v>
      </c>
      <c r="U4616">
        <v>1559.425</v>
      </c>
      <c r="V4616">
        <f>Sales[[#This Row],[Total Revenue]]-Sales[[#This Row],[Total Buying]]</f>
        <v>722.26</v>
      </c>
      <c r="W4616">
        <v>113</v>
      </c>
      <c r="X4616" s="1" t="s">
        <v>406</v>
      </c>
      <c r="Y4616" s="1" t="s">
        <v>1384</v>
      </c>
      <c r="Z4616" s="1" t="s">
        <v>1385</v>
      </c>
      <c r="AA4616" s="1" t="s">
        <v>1384</v>
      </c>
      <c r="AB4616" s="1" t="s">
        <v>56</v>
      </c>
      <c r="AC4616" s="1" t="s">
        <v>1384</v>
      </c>
      <c r="AD4616">
        <v>273390</v>
      </c>
      <c r="AE4616">
        <v>70848</v>
      </c>
    </row>
    <row r="4617" spans="1:31" x14ac:dyDescent="0.3">
      <c r="A4617" s="1" t="s">
        <v>5451</v>
      </c>
      <c r="B4617" s="1" t="s">
        <v>30</v>
      </c>
      <c r="C4617" s="1" t="s">
        <v>77</v>
      </c>
      <c r="D4617" s="2">
        <v>43700</v>
      </c>
      <c r="E4617" s="2">
        <v>43800</v>
      </c>
      <c r="F4617" s="2" t="str">
        <f>TEXT(Sales[[#This Row],[OrderDate]],"dd")</f>
        <v>01</v>
      </c>
      <c r="G4617" s="2">
        <v>43803</v>
      </c>
      <c r="H4617" s="2">
        <v>43809</v>
      </c>
      <c r="I4617" s="1" t="s">
        <v>32</v>
      </c>
      <c r="J4617">
        <v>11</v>
      </c>
      <c r="K4617" s="1" t="s">
        <v>125</v>
      </c>
      <c r="L4617">
        <v>2</v>
      </c>
      <c r="M4617" s="1" t="s">
        <v>248</v>
      </c>
      <c r="N4617">
        <v>20</v>
      </c>
      <c r="O4617" s="1" t="s">
        <v>245</v>
      </c>
      <c r="P4617">
        <v>6</v>
      </c>
      <c r="Q4617">
        <v>7.4999999999999997E-2</v>
      </c>
      <c r="R4617">
        <v>978.2</v>
      </c>
      <c r="S4617">
        <v>410.84399999999999</v>
      </c>
      <c r="T4617">
        <v>2465.0639999999999</v>
      </c>
      <c r="U4617">
        <v>5429.01</v>
      </c>
      <c r="V4617">
        <f>Sales[[#This Row],[Total Revenue]]-Sales[[#This Row],[Total Buying]]</f>
        <v>2963.9460000000004</v>
      </c>
      <c r="W4617">
        <v>198</v>
      </c>
      <c r="X4617" s="1" t="s">
        <v>722</v>
      </c>
      <c r="Y4617" s="1" t="s">
        <v>723</v>
      </c>
      <c r="Z4617" s="1" t="s">
        <v>219</v>
      </c>
      <c r="AA4617" s="1" t="s">
        <v>220</v>
      </c>
      <c r="AB4617" s="1" t="s">
        <v>147</v>
      </c>
      <c r="AC4617" s="1" t="s">
        <v>220</v>
      </c>
      <c r="AD4617">
        <v>150683</v>
      </c>
      <c r="AE4617">
        <v>45947</v>
      </c>
    </row>
    <row r="4618" spans="1:31" x14ac:dyDescent="0.3">
      <c r="A4618" s="1" t="s">
        <v>5452</v>
      </c>
      <c r="B4618" s="1" t="s">
        <v>30</v>
      </c>
      <c r="C4618" s="1" t="s">
        <v>77</v>
      </c>
      <c r="D4618" s="2">
        <v>43700</v>
      </c>
      <c r="E4618" s="2">
        <v>43800</v>
      </c>
      <c r="F4618" s="2" t="str">
        <f>TEXT(Sales[[#This Row],[OrderDate]],"dd")</f>
        <v>01</v>
      </c>
      <c r="G4618" s="2">
        <v>43821</v>
      </c>
      <c r="H4618" s="2">
        <v>43826</v>
      </c>
      <c r="I4618" s="1" t="s">
        <v>32</v>
      </c>
      <c r="J4618">
        <v>8</v>
      </c>
      <c r="K4618" s="1" t="s">
        <v>105</v>
      </c>
      <c r="L4618">
        <v>43</v>
      </c>
      <c r="M4618" s="1" t="s">
        <v>183</v>
      </c>
      <c r="N4618">
        <v>2</v>
      </c>
      <c r="O4618" s="1" t="s">
        <v>394</v>
      </c>
      <c r="P4618">
        <v>6</v>
      </c>
      <c r="Q4618">
        <v>0.2</v>
      </c>
      <c r="R4618">
        <v>254.6</v>
      </c>
      <c r="S4618">
        <v>155.30599999999998</v>
      </c>
      <c r="T4618">
        <v>931.8359999999999</v>
      </c>
      <c r="U4618">
        <v>1222.08</v>
      </c>
      <c r="V4618">
        <f>Sales[[#This Row],[Total Revenue]]-Sales[[#This Row],[Total Buying]]</f>
        <v>290.24400000000003</v>
      </c>
      <c r="W4618">
        <v>190</v>
      </c>
      <c r="X4618" s="1" t="s">
        <v>348</v>
      </c>
      <c r="Y4618" s="1" t="s">
        <v>368</v>
      </c>
      <c r="Z4618" s="1" t="s">
        <v>369</v>
      </c>
      <c r="AA4618" s="1" t="s">
        <v>370</v>
      </c>
      <c r="AB4618" s="1" t="s">
        <v>147</v>
      </c>
      <c r="AC4618" s="1" t="s">
        <v>370</v>
      </c>
      <c r="AD4618">
        <v>38889</v>
      </c>
      <c r="AE4618">
        <v>41504</v>
      </c>
    </row>
    <row r="4619" spans="1:31" x14ac:dyDescent="0.3">
      <c r="A4619" s="1" t="s">
        <v>5453</v>
      </c>
      <c r="B4619" s="1" t="s">
        <v>100</v>
      </c>
      <c r="C4619" s="1" t="s">
        <v>77</v>
      </c>
      <c r="D4619" s="2">
        <v>43700</v>
      </c>
      <c r="E4619" s="2">
        <v>43800</v>
      </c>
      <c r="F4619" s="2" t="str">
        <f>TEXT(Sales[[#This Row],[OrderDate]],"dd")</f>
        <v>01</v>
      </c>
      <c r="G4619" s="2">
        <v>43821</v>
      </c>
      <c r="H4619" s="2">
        <v>43825</v>
      </c>
      <c r="I4619" s="1" t="s">
        <v>32</v>
      </c>
      <c r="J4619">
        <v>27</v>
      </c>
      <c r="K4619" s="1" t="s">
        <v>179</v>
      </c>
      <c r="L4619">
        <v>38</v>
      </c>
      <c r="M4619" s="1" t="s">
        <v>226</v>
      </c>
      <c r="N4619">
        <v>44</v>
      </c>
      <c r="O4619" s="1" t="s">
        <v>206</v>
      </c>
      <c r="P4619">
        <v>7</v>
      </c>
      <c r="Q4619">
        <v>0.2</v>
      </c>
      <c r="R4619">
        <v>1252.9000000000001</v>
      </c>
      <c r="S4619">
        <v>1052.4360000000001</v>
      </c>
      <c r="T4619">
        <v>7367.0520000000015</v>
      </c>
      <c r="U4619">
        <v>7016.2400000000007</v>
      </c>
      <c r="V4619">
        <f>Sales[[#This Row],[Total Revenue]]-Sales[[#This Row],[Total Buying]]</f>
        <v>-350.81200000000081</v>
      </c>
      <c r="W4619">
        <v>189</v>
      </c>
      <c r="X4619" s="1" t="s">
        <v>625</v>
      </c>
      <c r="Y4619" s="1" t="s">
        <v>626</v>
      </c>
      <c r="Z4619" s="1" t="s">
        <v>369</v>
      </c>
      <c r="AA4619" s="1" t="s">
        <v>370</v>
      </c>
      <c r="AB4619" s="1" t="s">
        <v>147</v>
      </c>
      <c r="AC4619" s="1" t="s">
        <v>370</v>
      </c>
      <c r="AD4619">
        <v>39448</v>
      </c>
      <c r="AE4619">
        <v>34523</v>
      </c>
    </row>
    <row r="4620" spans="1:31" x14ac:dyDescent="0.3">
      <c r="A4620" s="1" t="s">
        <v>5454</v>
      </c>
      <c r="B4620" s="1" t="s">
        <v>42</v>
      </c>
      <c r="C4620" s="1" t="s">
        <v>239</v>
      </c>
      <c r="D4620" s="2">
        <v>43700</v>
      </c>
      <c r="E4620" s="2">
        <v>43800</v>
      </c>
      <c r="F4620" s="2" t="str">
        <f>TEXT(Sales[[#This Row],[OrderDate]],"dd")</f>
        <v>01</v>
      </c>
      <c r="G4620" s="2">
        <v>43816</v>
      </c>
      <c r="H4620" s="2">
        <v>43826</v>
      </c>
      <c r="I4620" s="1" t="s">
        <v>32</v>
      </c>
      <c r="J4620">
        <v>23</v>
      </c>
      <c r="K4620" s="1" t="s">
        <v>171</v>
      </c>
      <c r="L4620">
        <v>33</v>
      </c>
      <c r="M4620" s="1" t="s">
        <v>262</v>
      </c>
      <c r="N4620">
        <v>23</v>
      </c>
      <c r="O4620" s="1" t="s">
        <v>103</v>
      </c>
      <c r="P4620">
        <v>8</v>
      </c>
      <c r="Q4620">
        <v>7.4999999999999997E-2</v>
      </c>
      <c r="R4620">
        <v>1098.8</v>
      </c>
      <c r="S4620">
        <v>813.11199999999997</v>
      </c>
      <c r="T4620">
        <v>6504.8959999999997</v>
      </c>
      <c r="U4620">
        <v>8131.12</v>
      </c>
      <c r="V4620">
        <f>Sales[[#This Row],[Total Revenue]]-Sales[[#This Row],[Total Buying]]</f>
        <v>1626.2240000000002</v>
      </c>
      <c r="W4620">
        <v>336</v>
      </c>
      <c r="X4620" s="1" t="s">
        <v>599</v>
      </c>
      <c r="Y4620" s="1" t="s">
        <v>276</v>
      </c>
      <c r="Z4620" s="1" t="s">
        <v>251</v>
      </c>
      <c r="AA4620" s="1" t="s">
        <v>252</v>
      </c>
      <c r="AB4620" s="1" t="s">
        <v>56</v>
      </c>
      <c r="AC4620" s="1" t="s">
        <v>252</v>
      </c>
      <c r="AD4620">
        <v>103937</v>
      </c>
      <c r="AE4620">
        <v>83793</v>
      </c>
    </row>
    <row r="4621" spans="1:31" x14ac:dyDescent="0.3">
      <c r="A4621" s="1" t="s">
        <v>5455</v>
      </c>
      <c r="B4621" s="1" t="s">
        <v>47</v>
      </c>
      <c r="C4621" s="1" t="s">
        <v>239</v>
      </c>
      <c r="D4621" s="2">
        <v>43700</v>
      </c>
      <c r="E4621" s="2">
        <v>43800</v>
      </c>
      <c r="F4621" s="2" t="str">
        <f>TEXT(Sales[[#This Row],[OrderDate]],"dd")</f>
        <v>01</v>
      </c>
      <c r="G4621" s="2">
        <v>43815</v>
      </c>
      <c r="H4621" s="2">
        <v>43825</v>
      </c>
      <c r="I4621" s="1" t="s">
        <v>32</v>
      </c>
      <c r="J4621">
        <v>19</v>
      </c>
      <c r="K4621" s="1" t="s">
        <v>97</v>
      </c>
      <c r="L4621">
        <v>6</v>
      </c>
      <c r="M4621" s="1" t="s">
        <v>329</v>
      </c>
      <c r="N4621">
        <v>39</v>
      </c>
      <c r="O4621" s="1" t="s">
        <v>288</v>
      </c>
      <c r="P4621">
        <v>4</v>
      </c>
      <c r="Q4621">
        <v>7.4999999999999997E-2</v>
      </c>
      <c r="R4621">
        <v>1058.6000000000001</v>
      </c>
      <c r="S4621">
        <v>592.81600000000014</v>
      </c>
      <c r="T4621">
        <v>2371.2640000000006</v>
      </c>
      <c r="U4621">
        <v>3916.8200000000006</v>
      </c>
      <c r="V4621">
        <f>Sales[[#This Row],[Total Revenue]]-Sales[[#This Row],[Total Buying]]</f>
        <v>1545.556</v>
      </c>
      <c r="W4621">
        <v>355</v>
      </c>
      <c r="X4621" s="1" t="s">
        <v>499</v>
      </c>
      <c r="Y4621" s="1" t="s">
        <v>958</v>
      </c>
      <c r="Z4621" s="1" t="s">
        <v>242</v>
      </c>
      <c r="AA4621" s="1" t="s">
        <v>243</v>
      </c>
      <c r="AB4621" s="1" t="s">
        <v>56</v>
      </c>
      <c r="AC4621" s="1" t="s">
        <v>243</v>
      </c>
      <c r="AD4621">
        <v>87224</v>
      </c>
      <c r="AE4621">
        <v>40758</v>
      </c>
    </row>
    <row r="4622" spans="1:31" x14ac:dyDescent="0.3">
      <c r="A4622" s="1" t="s">
        <v>5456</v>
      </c>
      <c r="B4622" s="1" t="s">
        <v>30</v>
      </c>
      <c r="C4622" s="1" t="s">
        <v>62</v>
      </c>
      <c r="D4622" s="2">
        <v>43700</v>
      </c>
      <c r="E4622" s="2">
        <v>43800</v>
      </c>
      <c r="F4622" s="2" t="str">
        <f>TEXT(Sales[[#This Row],[OrderDate]],"dd")</f>
        <v>01</v>
      </c>
      <c r="G4622" s="2">
        <v>43814</v>
      </c>
      <c r="H4622" s="2">
        <v>43824</v>
      </c>
      <c r="I4622" s="1" t="s">
        <v>32</v>
      </c>
      <c r="J4622">
        <v>12</v>
      </c>
      <c r="K4622" s="1" t="s">
        <v>208</v>
      </c>
      <c r="L4622">
        <v>21</v>
      </c>
      <c r="M4622" s="1" t="s">
        <v>63</v>
      </c>
      <c r="N4622">
        <v>38</v>
      </c>
      <c r="O4622" s="1" t="s">
        <v>119</v>
      </c>
      <c r="P4622">
        <v>8</v>
      </c>
      <c r="Q4622">
        <v>0.05</v>
      </c>
      <c r="R4622">
        <v>201</v>
      </c>
      <c r="S4622">
        <v>132.66</v>
      </c>
      <c r="T4622">
        <v>1061.28</v>
      </c>
      <c r="U4622">
        <v>1527.6</v>
      </c>
      <c r="V4622">
        <f>Sales[[#This Row],[Total Revenue]]-Sales[[#This Row],[Total Buying]]</f>
        <v>466.31999999999994</v>
      </c>
      <c r="W4622">
        <v>270</v>
      </c>
      <c r="X4622" s="1" t="s">
        <v>943</v>
      </c>
      <c r="Y4622" s="1" t="s">
        <v>944</v>
      </c>
      <c r="Z4622" s="1" t="s">
        <v>38</v>
      </c>
      <c r="AA4622" s="1" t="s">
        <v>39</v>
      </c>
      <c r="AB4622" s="1" t="s">
        <v>40</v>
      </c>
      <c r="AC4622" s="1" t="s">
        <v>39</v>
      </c>
      <c r="AD4622">
        <v>782664</v>
      </c>
      <c r="AE4622">
        <v>42439</v>
      </c>
    </row>
    <row r="4623" spans="1:31" x14ac:dyDescent="0.3">
      <c r="A4623" s="1" t="s">
        <v>5457</v>
      </c>
      <c r="B4623" s="1" t="s">
        <v>30</v>
      </c>
      <c r="C4623" s="1" t="s">
        <v>31</v>
      </c>
      <c r="D4623" s="2">
        <v>43700</v>
      </c>
      <c r="E4623" s="2">
        <v>43800</v>
      </c>
      <c r="F4623" s="2" t="str">
        <f>TEXT(Sales[[#This Row],[OrderDate]],"dd")</f>
        <v>01</v>
      </c>
      <c r="G4623" s="2">
        <v>43816</v>
      </c>
      <c r="H4623" s="2">
        <v>43821</v>
      </c>
      <c r="I4623" s="1" t="s">
        <v>32</v>
      </c>
      <c r="J4623">
        <v>1</v>
      </c>
      <c r="K4623" s="1" t="s">
        <v>78</v>
      </c>
      <c r="L4623">
        <v>44</v>
      </c>
      <c r="M4623" s="1" t="s">
        <v>445</v>
      </c>
      <c r="N4623">
        <v>3</v>
      </c>
      <c r="O4623" s="1" t="s">
        <v>167</v>
      </c>
      <c r="P4623">
        <v>4</v>
      </c>
      <c r="Q4623">
        <v>7.4999999999999997E-2</v>
      </c>
      <c r="R4623">
        <v>1045.2</v>
      </c>
      <c r="S4623">
        <v>867.51599999999996</v>
      </c>
      <c r="T4623">
        <v>3470.0639999999999</v>
      </c>
      <c r="U4623">
        <v>3867.2400000000002</v>
      </c>
      <c r="V4623">
        <f>Sales[[#This Row],[Total Revenue]]-Sales[[#This Row],[Total Buying]]</f>
        <v>397.17600000000039</v>
      </c>
      <c r="W4623">
        <v>213</v>
      </c>
      <c r="X4623" s="1" t="s">
        <v>234</v>
      </c>
      <c r="Y4623" s="1" t="s">
        <v>235</v>
      </c>
      <c r="Z4623" s="1" t="s">
        <v>236</v>
      </c>
      <c r="AA4623" s="1" t="s">
        <v>237</v>
      </c>
      <c r="AB4623" s="1" t="s">
        <v>147</v>
      </c>
      <c r="AC4623" s="1" t="s">
        <v>237</v>
      </c>
      <c r="AD4623">
        <v>47179</v>
      </c>
      <c r="AE4623">
        <v>55990</v>
      </c>
    </row>
    <row r="4624" spans="1:31" x14ac:dyDescent="0.3">
      <c r="A4624" s="1" t="s">
        <v>5458</v>
      </c>
      <c r="B4624" s="1" t="s">
        <v>47</v>
      </c>
      <c r="C4624" s="1" t="s">
        <v>62</v>
      </c>
      <c r="D4624" s="2">
        <v>43700</v>
      </c>
      <c r="E4624" s="2">
        <v>43800</v>
      </c>
      <c r="F4624" s="2" t="str">
        <f>TEXT(Sales[[#This Row],[OrderDate]],"dd")</f>
        <v>01</v>
      </c>
      <c r="G4624" s="2">
        <v>43802</v>
      </c>
      <c r="H4624" s="2">
        <v>43812</v>
      </c>
      <c r="I4624" s="1" t="s">
        <v>32</v>
      </c>
      <c r="J4624">
        <v>14</v>
      </c>
      <c r="K4624" s="1" t="s">
        <v>222</v>
      </c>
      <c r="L4624">
        <v>3</v>
      </c>
      <c r="M4624" s="1" t="s">
        <v>175</v>
      </c>
      <c r="N4624">
        <v>8</v>
      </c>
      <c r="O4624" s="1" t="s">
        <v>172</v>
      </c>
      <c r="P4624">
        <v>6</v>
      </c>
      <c r="Q4624">
        <v>0.05</v>
      </c>
      <c r="R4624">
        <v>2358.4</v>
      </c>
      <c r="S4624">
        <v>1132.0319999999999</v>
      </c>
      <c r="T4624">
        <v>6792.1919999999991</v>
      </c>
      <c r="U4624">
        <v>13442.880000000001</v>
      </c>
      <c r="V4624">
        <f>Sales[[#This Row],[Total Revenue]]-Sales[[#This Row],[Total Buying]]</f>
        <v>6650.6880000000019</v>
      </c>
      <c r="W4624">
        <v>291</v>
      </c>
      <c r="X4624" s="1" t="s">
        <v>296</v>
      </c>
      <c r="Y4624" s="1" t="s">
        <v>297</v>
      </c>
      <c r="Z4624" s="1" t="s">
        <v>298</v>
      </c>
      <c r="AA4624" s="1" t="s">
        <v>299</v>
      </c>
      <c r="AB4624" s="1" t="s">
        <v>116</v>
      </c>
      <c r="AC4624" s="1" t="s">
        <v>299</v>
      </c>
      <c r="AD4624">
        <v>254167</v>
      </c>
      <c r="AE4624">
        <v>55003</v>
      </c>
    </row>
    <row r="4625" spans="1:31" x14ac:dyDescent="0.3">
      <c r="A4625" s="1" t="s">
        <v>5459</v>
      </c>
      <c r="B4625" s="1" t="s">
        <v>30</v>
      </c>
      <c r="C4625" s="1" t="s">
        <v>77</v>
      </c>
      <c r="D4625" s="2">
        <v>43700</v>
      </c>
      <c r="E4625" s="2">
        <v>43800</v>
      </c>
      <c r="F4625" s="2" t="str">
        <f>TEXT(Sales[[#This Row],[OrderDate]],"dd")</f>
        <v>01</v>
      </c>
      <c r="G4625" s="2">
        <v>43825</v>
      </c>
      <c r="H4625" s="2">
        <v>43833</v>
      </c>
      <c r="I4625" s="1" t="s">
        <v>32</v>
      </c>
      <c r="J4625">
        <v>9</v>
      </c>
      <c r="K4625" s="1" t="s">
        <v>214</v>
      </c>
      <c r="L4625">
        <v>43</v>
      </c>
      <c r="M4625" s="1" t="s">
        <v>183</v>
      </c>
      <c r="N4625">
        <v>44</v>
      </c>
      <c r="O4625" s="1" t="s">
        <v>206</v>
      </c>
      <c r="P4625">
        <v>4</v>
      </c>
      <c r="Q4625">
        <v>0.15</v>
      </c>
      <c r="R4625">
        <v>2572.8000000000002</v>
      </c>
      <c r="S4625">
        <v>1132.0320000000002</v>
      </c>
      <c r="T4625">
        <v>4528.1280000000006</v>
      </c>
      <c r="U4625">
        <v>8747.52</v>
      </c>
      <c r="V4625">
        <f>Sales[[#This Row],[Total Revenue]]-Sales[[#This Row],[Total Buying]]</f>
        <v>4219.3919999999998</v>
      </c>
      <c r="W4625">
        <v>133</v>
      </c>
      <c r="X4625" s="1" t="s">
        <v>2462</v>
      </c>
      <c r="Y4625" s="1" t="s">
        <v>2463</v>
      </c>
      <c r="Z4625" s="1" t="s">
        <v>306</v>
      </c>
      <c r="AA4625" s="1" t="s">
        <v>307</v>
      </c>
      <c r="AB4625" s="1" t="s">
        <v>56</v>
      </c>
      <c r="AC4625" s="1" t="s">
        <v>307</v>
      </c>
      <c r="AD4625">
        <v>59221</v>
      </c>
      <c r="AE4625">
        <v>49813</v>
      </c>
    </row>
    <row r="4626" spans="1:31" x14ac:dyDescent="0.3">
      <c r="A4626" s="1" t="s">
        <v>5460</v>
      </c>
      <c r="B4626" s="1" t="s">
        <v>47</v>
      </c>
      <c r="C4626" s="1" t="s">
        <v>31</v>
      </c>
      <c r="D4626" s="2">
        <v>43700</v>
      </c>
      <c r="E4626" s="2">
        <v>43801</v>
      </c>
      <c r="F4626" s="2" t="str">
        <f>TEXT(Sales[[#This Row],[OrderDate]],"dd")</f>
        <v>02</v>
      </c>
      <c r="G4626" s="2">
        <v>43828</v>
      </c>
      <c r="H4626" s="2">
        <v>43834</v>
      </c>
      <c r="I4626" s="1" t="s">
        <v>32</v>
      </c>
      <c r="J4626">
        <v>15</v>
      </c>
      <c r="K4626" s="1" t="s">
        <v>134</v>
      </c>
      <c r="L4626">
        <v>26</v>
      </c>
      <c r="M4626" s="1" t="s">
        <v>215</v>
      </c>
      <c r="N4626">
        <v>13</v>
      </c>
      <c r="O4626" s="1" t="s">
        <v>193</v>
      </c>
      <c r="P4626">
        <v>5</v>
      </c>
      <c r="Q4626">
        <v>0.05</v>
      </c>
      <c r="R4626">
        <v>1065.3</v>
      </c>
      <c r="S4626">
        <v>585.91500000000008</v>
      </c>
      <c r="T4626">
        <v>2929.5750000000003</v>
      </c>
      <c r="U4626">
        <v>5060.1750000000002</v>
      </c>
      <c r="V4626">
        <f>Sales[[#This Row],[Total Revenue]]-Sales[[#This Row],[Total Buying]]</f>
        <v>2130.6</v>
      </c>
      <c r="W4626">
        <v>260</v>
      </c>
      <c r="X4626" s="1" t="s">
        <v>1983</v>
      </c>
      <c r="Y4626" s="1" t="s">
        <v>37</v>
      </c>
      <c r="Z4626" s="1" t="s">
        <v>38</v>
      </c>
      <c r="AA4626" s="1" t="s">
        <v>39</v>
      </c>
      <c r="AB4626" s="1" t="s">
        <v>40</v>
      </c>
      <c r="AC4626" s="1" t="s">
        <v>39</v>
      </c>
      <c r="AD4626">
        <v>161116</v>
      </c>
      <c r="AE4626">
        <v>87040</v>
      </c>
    </row>
    <row r="4627" spans="1:31" x14ac:dyDescent="0.3">
      <c r="A4627" s="1" t="s">
        <v>5461</v>
      </c>
      <c r="B4627" s="1" t="s">
        <v>47</v>
      </c>
      <c r="C4627" s="1" t="s">
        <v>77</v>
      </c>
      <c r="D4627" s="2">
        <v>43700</v>
      </c>
      <c r="E4627" s="2">
        <v>43801</v>
      </c>
      <c r="F4627" s="2" t="str">
        <f>TEXT(Sales[[#This Row],[OrderDate]],"dd")</f>
        <v>02</v>
      </c>
      <c r="G4627" s="2">
        <v>43828</v>
      </c>
      <c r="H4627" s="2">
        <v>43832</v>
      </c>
      <c r="I4627" s="1" t="s">
        <v>32</v>
      </c>
      <c r="J4627">
        <v>18</v>
      </c>
      <c r="K4627" s="1" t="s">
        <v>49</v>
      </c>
      <c r="L4627">
        <v>38</v>
      </c>
      <c r="M4627" s="1" t="s">
        <v>226</v>
      </c>
      <c r="N4627">
        <v>18</v>
      </c>
      <c r="O4627" s="1" t="s">
        <v>364</v>
      </c>
      <c r="P4627">
        <v>1</v>
      </c>
      <c r="Q4627">
        <v>0.05</v>
      </c>
      <c r="R4627">
        <v>2298.1</v>
      </c>
      <c r="S4627">
        <v>1884.4419999999998</v>
      </c>
      <c r="T4627">
        <v>1884.4419999999998</v>
      </c>
      <c r="U4627">
        <v>2183.1949999999997</v>
      </c>
      <c r="V4627">
        <f>Sales[[#This Row],[Total Revenue]]-Sales[[#This Row],[Total Buying]]</f>
        <v>298.75299999999993</v>
      </c>
      <c r="W4627">
        <v>169</v>
      </c>
      <c r="X4627" s="1" t="s">
        <v>531</v>
      </c>
      <c r="Y4627" s="1" t="s">
        <v>532</v>
      </c>
      <c r="Z4627" s="1" t="s">
        <v>196</v>
      </c>
      <c r="AA4627" s="1" t="s">
        <v>197</v>
      </c>
      <c r="AB4627" s="1" t="s">
        <v>147</v>
      </c>
      <c r="AC4627" s="1" t="s">
        <v>197</v>
      </c>
      <c r="AD4627">
        <v>42938</v>
      </c>
      <c r="AE4627">
        <v>77545</v>
      </c>
    </row>
    <row r="4628" spans="1:31" x14ac:dyDescent="0.3">
      <c r="A4628" s="1" t="s">
        <v>5462</v>
      </c>
      <c r="B4628" s="1" t="s">
        <v>100</v>
      </c>
      <c r="C4628" s="1" t="s">
        <v>48</v>
      </c>
      <c r="D4628" s="2">
        <v>43700</v>
      </c>
      <c r="E4628" s="2">
        <v>43801</v>
      </c>
      <c r="F4628" s="2" t="str">
        <f>TEXT(Sales[[#This Row],[OrderDate]],"dd")</f>
        <v>02</v>
      </c>
      <c r="G4628" s="2">
        <v>43825</v>
      </c>
      <c r="H4628" s="2">
        <v>43828</v>
      </c>
      <c r="I4628" s="1" t="s">
        <v>32</v>
      </c>
      <c r="J4628">
        <v>27</v>
      </c>
      <c r="K4628" s="1" t="s">
        <v>179</v>
      </c>
      <c r="L4628">
        <v>5</v>
      </c>
      <c r="M4628" s="1" t="s">
        <v>106</v>
      </c>
      <c r="N4628">
        <v>7</v>
      </c>
      <c r="O4628" s="1" t="s">
        <v>260</v>
      </c>
      <c r="P4628">
        <v>2</v>
      </c>
      <c r="Q4628">
        <v>0.1</v>
      </c>
      <c r="R4628">
        <v>2814</v>
      </c>
      <c r="S4628">
        <v>1997.9399999999998</v>
      </c>
      <c r="T4628">
        <v>3995.8799999999997</v>
      </c>
      <c r="U4628">
        <v>5065.2</v>
      </c>
      <c r="V4628">
        <f>Sales[[#This Row],[Total Revenue]]-Sales[[#This Row],[Total Buying]]</f>
        <v>1069.3200000000002</v>
      </c>
      <c r="W4628">
        <v>8</v>
      </c>
      <c r="X4628" s="1" t="s">
        <v>395</v>
      </c>
      <c r="Y4628" s="1" t="s">
        <v>113</v>
      </c>
      <c r="Z4628" s="1" t="s">
        <v>114</v>
      </c>
      <c r="AA4628" s="1" t="s">
        <v>115</v>
      </c>
      <c r="AB4628" s="1" t="s">
        <v>116</v>
      </c>
      <c r="AC4628" s="1" t="s">
        <v>115</v>
      </c>
      <c r="AD4628">
        <v>79152</v>
      </c>
      <c r="AE4628">
        <v>46776</v>
      </c>
    </row>
    <row r="4629" spans="1:31" x14ac:dyDescent="0.3">
      <c r="A4629" s="1" t="s">
        <v>5463</v>
      </c>
      <c r="B4629" s="1" t="s">
        <v>30</v>
      </c>
      <c r="C4629" s="1" t="s">
        <v>77</v>
      </c>
      <c r="D4629" s="2">
        <v>43700</v>
      </c>
      <c r="E4629" s="2">
        <v>43801</v>
      </c>
      <c r="F4629" s="2" t="str">
        <f>TEXT(Sales[[#This Row],[OrderDate]],"dd")</f>
        <v>02</v>
      </c>
      <c r="G4629" s="2">
        <v>43819</v>
      </c>
      <c r="H4629" s="2">
        <v>43827</v>
      </c>
      <c r="I4629" s="1" t="s">
        <v>32</v>
      </c>
      <c r="J4629">
        <v>10</v>
      </c>
      <c r="K4629" s="1" t="s">
        <v>121</v>
      </c>
      <c r="L4629">
        <v>42</v>
      </c>
      <c r="M4629" s="1" t="s">
        <v>363</v>
      </c>
      <c r="N4629">
        <v>19</v>
      </c>
      <c r="O4629" s="1" t="s">
        <v>726</v>
      </c>
      <c r="P4629">
        <v>7</v>
      </c>
      <c r="Q4629">
        <v>0.2</v>
      </c>
      <c r="R4629">
        <v>1118.9000000000001</v>
      </c>
      <c r="S4629">
        <v>760.85200000000009</v>
      </c>
      <c r="T4629">
        <v>5325.9640000000009</v>
      </c>
      <c r="U4629">
        <v>6265.8400000000011</v>
      </c>
      <c r="V4629">
        <f>Sales[[#This Row],[Total Revenue]]-Sales[[#This Row],[Total Buying]]</f>
        <v>939.8760000000002</v>
      </c>
      <c r="W4629">
        <v>112</v>
      </c>
      <c r="X4629" s="1" t="s">
        <v>688</v>
      </c>
      <c r="Y4629" s="1" t="s">
        <v>81</v>
      </c>
      <c r="Z4629" s="1" t="s">
        <v>82</v>
      </c>
      <c r="AA4629" s="1" t="s">
        <v>83</v>
      </c>
      <c r="AB4629" s="1" t="s">
        <v>40</v>
      </c>
      <c r="AC4629" s="1" t="s">
        <v>83</v>
      </c>
      <c r="AD4629">
        <v>40213</v>
      </c>
      <c r="AE4629">
        <v>40467</v>
      </c>
    </row>
    <row r="4630" spans="1:31" x14ac:dyDescent="0.3">
      <c r="A4630" s="1" t="s">
        <v>5464</v>
      </c>
      <c r="B4630" s="1" t="s">
        <v>47</v>
      </c>
      <c r="C4630" s="1" t="s">
        <v>424</v>
      </c>
      <c r="D4630" s="2">
        <v>43700</v>
      </c>
      <c r="E4630" s="2">
        <v>43801</v>
      </c>
      <c r="F4630" s="2" t="str">
        <f>TEXT(Sales[[#This Row],[OrderDate]],"dd")</f>
        <v>02</v>
      </c>
      <c r="G4630" s="2">
        <v>43824</v>
      </c>
      <c r="H4630" s="2">
        <v>43831</v>
      </c>
      <c r="I4630" s="1" t="s">
        <v>32</v>
      </c>
      <c r="J4630">
        <v>15</v>
      </c>
      <c r="K4630" s="1" t="s">
        <v>134</v>
      </c>
      <c r="L4630">
        <v>30</v>
      </c>
      <c r="M4630" s="1" t="s">
        <v>166</v>
      </c>
      <c r="N4630">
        <v>44</v>
      </c>
      <c r="O4630" s="1" t="s">
        <v>206</v>
      </c>
      <c r="P4630">
        <v>4</v>
      </c>
      <c r="Q4630">
        <v>0.4</v>
      </c>
      <c r="R4630">
        <v>1098.8</v>
      </c>
      <c r="S4630">
        <v>472.48399999999998</v>
      </c>
      <c r="T4630">
        <v>1889.9359999999999</v>
      </c>
      <c r="U4630">
        <v>2637.12</v>
      </c>
      <c r="V4630">
        <f>Sales[[#This Row],[Total Revenue]]-Sales[[#This Row],[Total Buying]]</f>
        <v>747.18399999999997</v>
      </c>
      <c r="W4630">
        <v>87</v>
      </c>
      <c r="X4630" s="1" t="s">
        <v>617</v>
      </c>
      <c r="Y4630" s="1" t="s">
        <v>618</v>
      </c>
      <c r="Z4630" s="1" t="s">
        <v>158</v>
      </c>
      <c r="AA4630" s="1" t="s">
        <v>159</v>
      </c>
      <c r="AB4630" s="1" t="s">
        <v>116</v>
      </c>
      <c r="AC4630" s="1" t="s">
        <v>159</v>
      </c>
      <c r="AD4630">
        <v>41730</v>
      </c>
      <c r="AE4630">
        <v>52157</v>
      </c>
    </row>
    <row r="4631" spans="1:31" x14ac:dyDescent="0.3">
      <c r="A4631" s="1" t="s">
        <v>5465</v>
      </c>
      <c r="B4631" s="1" t="s">
        <v>42</v>
      </c>
      <c r="C4631" s="1" t="s">
        <v>48</v>
      </c>
      <c r="D4631" s="2">
        <v>43700</v>
      </c>
      <c r="E4631" s="2">
        <v>43801</v>
      </c>
      <c r="F4631" s="2" t="str">
        <f>TEXT(Sales[[#This Row],[OrderDate]],"dd")</f>
        <v>02</v>
      </c>
      <c r="G4631" s="2">
        <v>43814</v>
      </c>
      <c r="H4631" s="2">
        <v>43823</v>
      </c>
      <c r="I4631" s="1" t="s">
        <v>32</v>
      </c>
      <c r="J4631">
        <v>21</v>
      </c>
      <c r="K4631" s="1" t="s">
        <v>43</v>
      </c>
      <c r="L4631">
        <v>45</v>
      </c>
      <c r="M4631" s="1" t="s">
        <v>639</v>
      </c>
      <c r="N4631">
        <v>29</v>
      </c>
      <c r="O4631" s="1" t="s">
        <v>360</v>
      </c>
      <c r="P4631">
        <v>8</v>
      </c>
      <c r="Q4631">
        <v>7.4999999999999997E-2</v>
      </c>
      <c r="R4631">
        <v>1855.9</v>
      </c>
      <c r="S4631">
        <v>760.91899999999998</v>
      </c>
      <c r="T4631">
        <v>6087.3519999999999</v>
      </c>
      <c r="U4631">
        <v>13733.66</v>
      </c>
      <c r="V4631">
        <f>Sales[[#This Row],[Total Revenue]]-Sales[[#This Row],[Total Buying]]</f>
        <v>7646.308</v>
      </c>
      <c r="W4631">
        <v>17</v>
      </c>
      <c r="X4631" s="1" t="s">
        <v>156</v>
      </c>
      <c r="Y4631" s="1" t="s">
        <v>157</v>
      </c>
      <c r="Z4631" s="1" t="s">
        <v>158</v>
      </c>
      <c r="AA4631" s="1" t="s">
        <v>159</v>
      </c>
      <c r="AB4631" s="1" t="s">
        <v>116</v>
      </c>
      <c r="AC4631" s="1" t="s">
        <v>159</v>
      </c>
      <c r="AD4631">
        <v>33718</v>
      </c>
      <c r="AE4631">
        <v>64329</v>
      </c>
    </row>
    <row r="4632" spans="1:31" x14ac:dyDescent="0.3">
      <c r="A4632" s="1" t="s">
        <v>5466</v>
      </c>
      <c r="B4632" s="1" t="s">
        <v>47</v>
      </c>
      <c r="C4632" s="1" t="s">
        <v>48</v>
      </c>
      <c r="D4632" s="2">
        <v>43700</v>
      </c>
      <c r="E4632" s="2">
        <v>43801</v>
      </c>
      <c r="F4632" s="2" t="str">
        <f>TEXT(Sales[[#This Row],[OrderDate]],"dd")</f>
        <v>02</v>
      </c>
      <c r="G4632" s="2">
        <v>43829</v>
      </c>
      <c r="H4632" s="2">
        <v>43839</v>
      </c>
      <c r="I4632" s="1" t="s">
        <v>32</v>
      </c>
      <c r="J4632">
        <v>19</v>
      </c>
      <c r="K4632" s="1" t="s">
        <v>97</v>
      </c>
      <c r="L4632">
        <v>47</v>
      </c>
      <c r="M4632" s="1" t="s">
        <v>267</v>
      </c>
      <c r="N4632">
        <v>3</v>
      </c>
      <c r="O4632" s="1" t="s">
        <v>167</v>
      </c>
      <c r="P4632">
        <v>7</v>
      </c>
      <c r="Q4632">
        <v>0.05</v>
      </c>
      <c r="R4632">
        <v>2532.6</v>
      </c>
      <c r="S4632">
        <v>1696.8420000000001</v>
      </c>
      <c r="T4632">
        <v>11877.894</v>
      </c>
      <c r="U4632">
        <v>16841.789999999997</v>
      </c>
      <c r="V4632">
        <f>Sales[[#This Row],[Total Revenue]]-Sales[[#This Row],[Total Buying]]</f>
        <v>4963.895999999997</v>
      </c>
      <c r="W4632">
        <v>2</v>
      </c>
      <c r="X4632" s="1" t="s">
        <v>1074</v>
      </c>
      <c r="Y4632" s="1" t="s">
        <v>1075</v>
      </c>
      <c r="Z4632" s="1" t="s">
        <v>54</v>
      </c>
      <c r="AA4632" s="1" t="s">
        <v>55</v>
      </c>
      <c r="AB4632" s="1" t="s">
        <v>56</v>
      </c>
      <c r="AC4632" s="1" t="s">
        <v>55</v>
      </c>
      <c r="AD4632">
        <v>78554</v>
      </c>
      <c r="AE4632">
        <v>48775</v>
      </c>
    </row>
    <row r="4633" spans="1:31" x14ac:dyDescent="0.3">
      <c r="A4633" s="1" t="s">
        <v>5467</v>
      </c>
      <c r="B4633" s="1" t="s">
        <v>30</v>
      </c>
      <c r="C4633" s="1" t="s">
        <v>77</v>
      </c>
      <c r="D4633" s="2">
        <v>43700</v>
      </c>
      <c r="E4633" s="2">
        <v>43801</v>
      </c>
      <c r="F4633" s="2" t="str">
        <f>TEXT(Sales[[#This Row],[OrderDate]],"dd")</f>
        <v>02</v>
      </c>
      <c r="G4633" s="2">
        <v>43812</v>
      </c>
      <c r="H4633" s="2">
        <v>43818</v>
      </c>
      <c r="I4633" s="1" t="s">
        <v>32</v>
      </c>
      <c r="J4633">
        <v>11</v>
      </c>
      <c r="K4633" s="1" t="s">
        <v>125</v>
      </c>
      <c r="L4633">
        <v>43</v>
      </c>
      <c r="M4633" s="1" t="s">
        <v>183</v>
      </c>
      <c r="N4633">
        <v>40</v>
      </c>
      <c r="O4633" s="1" t="s">
        <v>199</v>
      </c>
      <c r="P4633">
        <v>6</v>
      </c>
      <c r="Q4633">
        <v>0.1</v>
      </c>
      <c r="R4633">
        <v>1340</v>
      </c>
      <c r="S4633">
        <v>737.00000000000011</v>
      </c>
      <c r="T4633">
        <v>4422.0000000000009</v>
      </c>
      <c r="U4633">
        <v>7236</v>
      </c>
      <c r="V4633">
        <f>Sales[[#This Row],[Total Revenue]]-Sales[[#This Row],[Total Buying]]</f>
        <v>2813.9999999999991</v>
      </c>
      <c r="W4633">
        <v>145</v>
      </c>
      <c r="X4633" s="1" t="s">
        <v>1526</v>
      </c>
      <c r="Y4633" s="1" t="s">
        <v>1527</v>
      </c>
      <c r="Z4633" s="1" t="s">
        <v>457</v>
      </c>
      <c r="AA4633" s="1" t="s">
        <v>458</v>
      </c>
      <c r="AB4633" s="1" t="s">
        <v>56</v>
      </c>
      <c r="AC4633" s="1" t="s">
        <v>458</v>
      </c>
      <c r="AD4633">
        <v>52798</v>
      </c>
      <c r="AE4633">
        <v>36466</v>
      </c>
    </row>
    <row r="4634" spans="1:31" x14ac:dyDescent="0.3">
      <c r="A4634" s="1" t="s">
        <v>5468</v>
      </c>
      <c r="B4634" s="1" t="s">
        <v>30</v>
      </c>
      <c r="C4634" s="1" t="s">
        <v>48</v>
      </c>
      <c r="D4634" s="2">
        <v>43700</v>
      </c>
      <c r="E4634" s="2">
        <v>43802</v>
      </c>
      <c r="F4634" s="2" t="str">
        <f>TEXT(Sales[[#This Row],[OrderDate]],"dd")</f>
        <v>03</v>
      </c>
      <c r="G4634" s="2">
        <v>43827</v>
      </c>
      <c r="H4634" s="2">
        <v>43831</v>
      </c>
      <c r="I4634" s="1" t="s">
        <v>32</v>
      </c>
      <c r="J4634">
        <v>6</v>
      </c>
      <c r="K4634" s="1" t="s">
        <v>33</v>
      </c>
      <c r="L4634">
        <v>9</v>
      </c>
      <c r="M4634" s="1" t="s">
        <v>149</v>
      </c>
      <c r="N4634">
        <v>4</v>
      </c>
      <c r="O4634" s="1" t="s">
        <v>64</v>
      </c>
      <c r="P4634">
        <v>4</v>
      </c>
      <c r="Q4634">
        <v>0.15</v>
      </c>
      <c r="R4634">
        <v>1728.6000000000001</v>
      </c>
      <c r="S4634">
        <v>1382.88</v>
      </c>
      <c r="T4634">
        <v>5531.52</v>
      </c>
      <c r="U4634">
        <v>5877.2400000000007</v>
      </c>
      <c r="V4634">
        <f>Sales[[#This Row],[Total Revenue]]-Sales[[#This Row],[Total Buying]]</f>
        <v>345.72000000000025</v>
      </c>
      <c r="W4634">
        <v>35</v>
      </c>
      <c r="X4634" s="1" t="s">
        <v>1198</v>
      </c>
      <c r="Y4634" s="1" t="s">
        <v>461</v>
      </c>
      <c r="Z4634" s="1" t="s">
        <v>158</v>
      </c>
      <c r="AA4634" s="1" t="s">
        <v>159</v>
      </c>
      <c r="AB4634" s="1" t="s">
        <v>116</v>
      </c>
      <c r="AC4634" s="1" t="s">
        <v>159</v>
      </c>
      <c r="AD4634">
        <v>49975</v>
      </c>
      <c r="AE4634">
        <v>64824</v>
      </c>
    </row>
    <row r="4635" spans="1:31" x14ac:dyDescent="0.3">
      <c r="A4635" s="1" t="s">
        <v>5469</v>
      </c>
      <c r="B4635" s="1" t="s">
        <v>30</v>
      </c>
      <c r="C4635" s="1" t="s">
        <v>77</v>
      </c>
      <c r="D4635" s="2">
        <v>43700</v>
      </c>
      <c r="E4635" s="2">
        <v>43802</v>
      </c>
      <c r="F4635" s="2" t="str">
        <f>TEXT(Sales[[#This Row],[OrderDate]],"dd")</f>
        <v>03</v>
      </c>
      <c r="G4635" s="2">
        <v>43830</v>
      </c>
      <c r="H4635" s="2">
        <v>43838</v>
      </c>
      <c r="I4635" s="1" t="s">
        <v>32</v>
      </c>
      <c r="J4635">
        <v>10</v>
      </c>
      <c r="K4635" s="1" t="s">
        <v>121</v>
      </c>
      <c r="L4635">
        <v>23</v>
      </c>
      <c r="M4635" s="1" t="s">
        <v>354</v>
      </c>
      <c r="N4635">
        <v>42</v>
      </c>
      <c r="O4635" s="1" t="s">
        <v>139</v>
      </c>
      <c r="P4635">
        <v>8</v>
      </c>
      <c r="Q4635">
        <v>0.05</v>
      </c>
      <c r="R4635">
        <v>1105.5</v>
      </c>
      <c r="S4635">
        <v>486.42</v>
      </c>
      <c r="T4635">
        <v>3891.36</v>
      </c>
      <c r="U4635">
        <v>8401.7999999999993</v>
      </c>
      <c r="V4635">
        <f>Sales[[#This Row],[Total Revenue]]-Sales[[#This Row],[Total Buying]]</f>
        <v>4510.4399999999987</v>
      </c>
      <c r="W4635">
        <v>122</v>
      </c>
      <c r="X4635" s="1" t="s">
        <v>714</v>
      </c>
      <c r="Y4635" s="1" t="s">
        <v>711</v>
      </c>
      <c r="Z4635" s="1" t="s">
        <v>306</v>
      </c>
      <c r="AA4635" s="1" t="s">
        <v>307</v>
      </c>
      <c r="AB4635" s="1" t="s">
        <v>56</v>
      </c>
      <c r="AC4635" s="1" t="s">
        <v>307</v>
      </c>
      <c r="AD4635">
        <v>55823</v>
      </c>
      <c r="AE4635">
        <v>46791</v>
      </c>
    </row>
    <row r="4636" spans="1:31" x14ac:dyDescent="0.3">
      <c r="A4636" s="1" t="s">
        <v>5470</v>
      </c>
      <c r="B4636" s="1" t="s">
        <v>100</v>
      </c>
      <c r="C4636" s="1" t="s">
        <v>62</v>
      </c>
      <c r="D4636" s="2">
        <v>43700</v>
      </c>
      <c r="E4636" s="2">
        <v>43802</v>
      </c>
      <c r="F4636" s="2" t="str">
        <f>TEXT(Sales[[#This Row],[OrderDate]],"dd")</f>
        <v>03</v>
      </c>
      <c r="G4636" s="2">
        <v>43805</v>
      </c>
      <c r="H4636" s="2">
        <v>43810</v>
      </c>
      <c r="I4636" s="1" t="s">
        <v>32</v>
      </c>
      <c r="J4636">
        <v>25</v>
      </c>
      <c r="K4636" s="1" t="s">
        <v>333</v>
      </c>
      <c r="L4636">
        <v>29</v>
      </c>
      <c r="M4636" s="1" t="s">
        <v>429</v>
      </c>
      <c r="N4636">
        <v>23</v>
      </c>
      <c r="O4636" s="1" t="s">
        <v>103</v>
      </c>
      <c r="P4636">
        <v>8</v>
      </c>
      <c r="Q4636">
        <v>7.4999999999999997E-2</v>
      </c>
      <c r="R4636">
        <v>850.9</v>
      </c>
      <c r="S4636">
        <v>485.01299999999992</v>
      </c>
      <c r="T4636">
        <v>3880.1039999999994</v>
      </c>
      <c r="U4636">
        <v>6296.66</v>
      </c>
      <c r="V4636">
        <f>Sales[[#This Row],[Total Revenue]]-Sales[[#This Row],[Total Buying]]</f>
        <v>2416.5560000000005</v>
      </c>
      <c r="W4636">
        <v>296</v>
      </c>
      <c r="X4636" s="1" t="s">
        <v>965</v>
      </c>
      <c r="Y4636" s="1" t="s">
        <v>966</v>
      </c>
      <c r="Z4636" s="1" t="s">
        <v>967</v>
      </c>
      <c r="AA4636" s="1" t="s">
        <v>968</v>
      </c>
      <c r="AB4636" s="1" t="s">
        <v>40</v>
      </c>
      <c r="AC4636" s="1" t="s">
        <v>968</v>
      </c>
      <c r="AD4636">
        <v>61481</v>
      </c>
      <c r="AE4636">
        <v>37501</v>
      </c>
    </row>
    <row r="4637" spans="1:31" x14ac:dyDescent="0.3">
      <c r="A4637" s="1" t="s">
        <v>5471</v>
      </c>
      <c r="B4637" s="1" t="s">
        <v>47</v>
      </c>
      <c r="C4637" s="1" t="s">
        <v>77</v>
      </c>
      <c r="D4637" s="2">
        <v>43700</v>
      </c>
      <c r="E4637" s="2">
        <v>43802</v>
      </c>
      <c r="F4637" s="2" t="str">
        <f>TEXT(Sales[[#This Row],[OrderDate]],"dd")</f>
        <v>03</v>
      </c>
      <c r="G4637" s="2">
        <v>43824</v>
      </c>
      <c r="H4637" s="2">
        <v>43825</v>
      </c>
      <c r="I4637" s="1" t="s">
        <v>32</v>
      </c>
      <c r="J4637">
        <v>17</v>
      </c>
      <c r="K4637" s="1" t="s">
        <v>292</v>
      </c>
      <c r="L4637">
        <v>11</v>
      </c>
      <c r="M4637" s="1" t="s">
        <v>44</v>
      </c>
      <c r="N4637">
        <v>11</v>
      </c>
      <c r="O4637" s="1" t="s">
        <v>126</v>
      </c>
      <c r="P4637">
        <v>1</v>
      </c>
      <c r="Q4637">
        <v>0.4</v>
      </c>
      <c r="R4637">
        <v>5118.8</v>
      </c>
      <c r="S4637">
        <v>3020.0920000000001</v>
      </c>
      <c r="T4637">
        <v>3020.0920000000001</v>
      </c>
      <c r="U4637">
        <v>3071.2799999999997</v>
      </c>
      <c r="V4637">
        <f>Sales[[#This Row],[Total Revenue]]-Sales[[#This Row],[Total Buying]]</f>
        <v>51.187999999999647</v>
      </c>
      <c r="W4637">
        <v>95</v>
      </c>
      <c r="X4637" s="1" t="s">
        <v>645</v>
      </c>
      <c r="Y4637" s="1" t="s">
        <v>646</v>
      </c>
      <c r="Z4637" s="1" t="s">
        <v>400</v>
      </c>
      <c r="AA4637" s="1" t="s">
        <v>401</v>
      </c>
      <c r="AB4637" s="1" t="s">
        <v>116</v>
      </c>
      <c r="AC4637" s="1" t="s">
        <v>401</v>
      </c>
      <c r="AD4637">
        <v>275795</v>
      </c>
      <c r="AE4637">
        <v>53637</v>
      </c>
    </row>
    <row r="4638" spans="1:31" x14ac:dyDescent="0.3">
      <c r="A4638" s="1" t="s">
        <v>5472</v>
      </c>
      <c r="B4638" s="1" t="s">
        <v>100</v>
      </c>
      <c r="C4638" s="1" t="s">
        <v>239</v>
      </c>
      <c r="D4638" s="2">
        <v>43700</v>
      </c>
      <c r="E4638" s="2">
        <v>43802</v>
      </c>
      <c r="F4638" s="2" t="str">
        <f>TEXT(Sales[[#This Row],[OrderDate]],"dd")</f>
        <v>03</v>
      </c>
      <c r="G4638" s="2">
        <v>43806</v>
      </c>
      <c r="H4638" s="2">
        <v>43811</v>
      </c>
      <c r="I4638" s="1" t="s">
        <v>32</v>
      </c>
      <c r="J4638">
        <v>28</v>
      </c>
      <c r="K4638" s="1" t="s">
        <v>101</v>
      </c>
      <c r="L4638">
        <v>25</v>
      </c>
      <c r="M4638" s="1" t="s">
        <v>454</v>
      </c>
      <c r="N4638">
        <v>14</v>
      </c>
      <c r="O4638" s="1" t="s">
        <v>438</v>
      </c>
      <c r="P4638">
        <v>4</v>
      </c>
      <c r="Q4638">
        <v>0.4</v>
      </c>
      <c r="R4638">
        <v>2318.2000000000003</v>
      </c>
      <c r="S4638">
        <v>1460.4660000000001</v>
      </c>
      <c r="T4638">
        <v>5841.8640000000005</v>
      </c>
      <c r="U4638">
        <v>5563.68</v>
      </c>
      <c r="V4638">
        <f>Sales[[#This Row],[Total Revenue]]-Sales[[#This Row],[Total Buying]]</f>
        <v>-278.1840000000002</v>
      </c>
      <c r="W4638">
        <v>355</v>
      </c>
      <c r="X4638" s="1" t="s">
        <v>499</v>
      </c>
      <c r="Y4638" s="1" t="s">
        <v>958</v>
      </c>
      <c r="Z4638" s="1" t="s">
        <v>242</v>
      </c>
      <c r="AA4638" s="1" t="s">
        <v>243</v>
      </c>
      <c r="AB4638" s="1" t="s">
        <v>56</v>
      </c>
      <c r="AC4638" s="1" t="s">
        <v>243</v>
      </c>
      <c r="AD4638">
        <v>87224</v>
      </c>
      <c r="AE4638">
        <v>40758</v>
      </c>
    </row>
    <row r="4639" spans="1:31" x14ac:dyDescent="0.3">
      <c r="A4639" s="1" t="s">
        <v>5473</v>
      </c>
      <c r="B4639" s="1" t="s">
        <v>100</v>
      </c>
      <c r="C4639" s="1" t="s">
        <v>31</v>
      </c>
      <c r="D4639" s="2">
        <v>43700</v>
      </c>
      <c r="E4639" s="2">
        <v>43802</v>
      </c>
      <c r="F4639" s="2" t="str">
        <f>TEXT(Sales[[#This Row],[OrderDate]],"dd")</f>
        <v>03</v>
      </c>
      <c r="G4639" s="2">
        <v>43811</v>
      </c>
      <c r="H4639" s="2">
        <v>43819</v>
      </c>
      <c r="I4639" s="1" t="s">
        <v>32</v>
      </c>
      <c r="J4639">
        <v>28</v>
      </c>
      <c r="K4639" s="1" t="s">
        <v>101</v>
      </c>
      <c r="L4639">
        <v>30</v>
      </c>
      <c r="M4639" s="1" t="s">
        <v>166</v>
      </c>
      <c r="N4639">
        <v>21</v>
      </c>
      <c r="O4639" s="1" t="s">
        <v>131</v>
      </c>
      <c r="P4639">
        <v>3</v>
      </c>
      <c r="Q4639">
        <v>7.4999999999999997E-2</v>
      </c>
      <c r="R4639">
        <v>837.5</v>
      </c>
      <c r="S4639">
        <v>644.875</v>
      </c>
      <c r="T4639">
        <v>1934.625</v>
      </c>
      <c r="U4639">
        <v>2324.0625</v>
      </c>
      <c r="V4639">
        <f>Sales[[#This Row],[Total Revenue]]-Sales[[#This Row],[Total Buying]]</f>
        <v>389.4375</v>
      </c>
      <c r="W4639">
        <v>212</v>
      </c>
      <c r="X4639" s="1" t="s">
        <v>229</v>
      </c>
      <c r="Y4639" s="1" t="s">
        <v>230</v>
      </c>
      <c r="Z4639" s="1" t="s">
        <v>231</v>
      </c>
      <c r="AA4639" s="1" t="s">
        <v>232</v>
      </c>
      <c r="AB4639" s="1" t="s">
        <v>56</v>
      </c>
      <c r="AC4639" s="1" t="s">
        <v>232</v>
      </c>
      <c r="AD4639">
        <v>39893</v>
      </c>
      <c r="AE4639">
        <v>100849</v>
      </c>
    </row>
    <row r="4640" spans="1:31" x14ac:dyDescent="0.3">
      <c r="A4640" s="1" t="s">
        <v>5474</v>
      </c>
      <c r="B4640" s="1" t="s">
        <v>47</v>
      </c>
      <c r="C4640" s="1" t="s">
        <v>62</v>
      </c>
      <c r="D4640" s="2">
        <v>43700</v>
      </c>
      <c r="E4640" s="2">
        <v>43802</v>
      </c>
      <c r="F4640" s="2" t="str">
        <f>TEXT(Sales[[#This Row],[OrderDate]],"dd")</f>
        <v>03</v>
      </c>
      <c r="G4640" s="2">
        <v>43816</v>
      </c>
      <c r="H4640" s="2">
        <v>43821</v>
      </c>
      <c r="I4640" s="1" t="s">
        <v>32</v>
      </c>
      <c r="J4640">
        <v>13</v>
      </c>
      <c r="K4640" s="1" t="s">
        <v>88</v>
      </c>
      <c r="L4640">
        <v>5</v>
      </c>
      <c r="M4640" s="1" t="s">
        <v>106</v>
      </c>
      <c r="N4640">
        <v>19</v>
      </c>
      <c r="O4640" s="1" t="s">
        <v>726</v>
      </c>
      <c r="P4640">
        <v>8</v>
      </c>
      <c r="Q4640">
        <v>0.4</v>
      </c>
      <c r="R4640">
        <v>1996.6000000000001</v>
      </c>
      <c r="S4640">
        <v>1337.7220000000002</v>
      </c>
      <c r="T4640">
        <v>10701.776000000002</v>
      </c>
      <c r="U4640">
        <v>9583.68</v>
      </c>
      <c r="V4640">
        <f>Sales[[#This Row],[Total Revenue]]-Sales[[#This Row],[Total Buying]]</f>
        <v>-1118.0960000000014</v>
      </c>
      <c r="W4640">
        <v>265</v>
      </c>
      <c r="X4640" s="1" t="s">
        <v>886</v>
      </c>
      <c r="Y4640" s="1" t="s">
        <v>37</v>
      </c>
      <c r="Z4640" s="1" t="s">
        <v>38</v>
      </c>
      <c r="AA4640" s="1" t="s">
        <v>39</v>
      </c>
      <c r="AB4640" s="1" t="s">
        <v>40</v>
      </c>
      <c r="AC4640" s="1" t="s">
        <v>39</v>
      </c>
      <c r="AD4640">
        <v>101387</v>
      </c>
      <c r="AE4640">
        <v>86864</v>
      </c>
    </row>
    <row r="4641" spans="1:31" x14ac:dyDescent="0.3">
      <c r="A4641" s="1" t="s">
        <v>5475</v>
      </c>
      <c r="B4641" s="1" t="s">
        <v>42</v>
      </c>
      <c r="C4641" s="1" t="s">
        <v>62</v>
      </c>
      <c r="D4641" s="2">
        <v>43700</v>
      </c>
      <c r="E4641" s="2">
        <v>43802</v>
      </c>
      <c r="F4641" s="2" t="str">
        <f>TEXT(Sales[[#This Row],[OrderDate]],"dd")</f>
        <v>03</v>
      </c>
      <c r="G4641" s="2">
        <v>43830</v>
      </c>
      <c r="H4641" s="2">
        <v>43839</v>
      </c>
      <c r="I4641" s="1" t="s">
        <v>32</v>
      </c>
      <c r="J4641">
        <v>21</v>
      </c>
      <c r="K4641" s="1" t="s">
        <v>43</v>
      </c>
      <c r="L4641">
        <v>1</v>
      </c>
      <c r="M4641" s="1" t="s">
        <v>79</v>
      </c>
      <c r="N4641">
        <v>5</v>
      </c>
      <c r="O4641" s="1" t="s">
        <v>123</v>
      </c>
      <c r="P4641">
        <v>7</v>
      </c>
      <c r="Q4641">
        <v>0.3</v>
      </c>
      <c r="R4641">
        <v>4006.6</v>
      </c>
      <c r="S4641">
        <v>3004.95</v>
      </c>
      <c r="T4641">
        <v>21034.649999999998</v>
      </c>
      <c r="U4641">
        <v>19632.34</v>
      </c>
      <c r="V4641">
        <f>Sales[[#This Row],[Total Revenue]]-Sales[[#This Row],[Total Buying]]</f>
        <v>-1402.3099999999977</v>
      </c>
      <c r="W4641">
        <v>298</v>
      </c>
      <c r="X4641" s="1" t="s">
        <v>229</v>
      </c>
      <c r="Y4641" s="1" t="s">
        <v>970</v>
      </c>
      <c r="Z4641" s="1" t="s">
        <v>257</v>
      </c>
      <c r="AA4641" s="1" t="s">
        <v>258</v>
      </c>
      <c r="AB4641" s="1" t="s">
        <v>56</v>
      </c>
      <c r="AC4641" s="1" t="s">
        <v>258</v>
      </c>
      <c r="AD4641">
        <v>44506</v>
      </c>
      <c r="AE4641">
        <v>41260</v>
      </c>
    </row>
    <row r="4642" spans="1:31" x14ac:dyDescent="0.3">
      <c r="A4642" s="1" t="s">
        <v>5476</v>
      </c>
      <c r="B4642" s="1" t="s">
        <v>30</v>
      </c>
      <c r="C4642" s="1" t="s">
        <v>31</v>
      </c>
      <c r="D4642" s="2">
        <v>43700</v>
      </c>
      <c r="E4642" s="2">
        <v>43803</v>
      </c>
      <c r="F4642" s="2" t="str">
        <f>TEXT(Sales[[#This Row],[OrderDate]],"dd")</f>
        <v>04</v>
      </c>
      <c r="G4642" s="2">
        <v>43813</v>
      </c>
      <c r="H4642" s="2">
        <v>43821</v>
      </c>
      <c r="I4642" s="1" t="s">
        <v>32</v>
      </c>
      <c r="J4642">
        <v>12</v>
      </c>
      <c r="K4642" s="1" t="s">
        <v>208</v>
      </c>
      <c r="L4642">
        <v>13</v>
      </c>
      <c r="M4642" s="1" t="s">
        <v>118</v>
      </c>
      <c r="N4642">
        <v>6</v>
      </c>
      <c r="O4642" s="1" t="s">
        <v>274</v>
      </c>
      <c r="P4642">
        <v>2</v>
      </c>
      <c r="Q4642">
        <v>0.05</v>
      </c>
      <c r="R4642">
        <v>1051.9000000000001</v>
      </c>
      <c r="S4642">
        <v>683.73500000000013</v>
      </c>
      <c r="T4642">
        <v>1367.4700000000003</v>
      </c>
      <c r="U4642">
        <v>1998.6100000000001</v>
      </c>
      <c r="V4642">
        <f>Sales[[#This Row],[Total Revenue]]-Sales[[#This Row],[Total Buying]]</f>
        <v>631.13999999999987</v>
      </c>
      <c r="W4642">
        <v>243</v>
      </c>
      <c r="X4642" s="1" t="s">
        <v>1270</v>
      </c>
      <c r="Y4642" s="1" t="s">
        <v>1271</v>
      </c>
      <c r="Z4642" s="1" t="s">
        <v>732</v>
      </c>
      <c r="AA4642" s="1" t="s">
        <v>733</v>
      </c>
      <c r="AB4642" s="1" t="s">
        <v>40</v>
      </c>
      <c r="AC4642" s="1" t="s">
        <v>733</v>
      </c>
      <c r="AD4642">
        <v>39433</v>
      </c>
      <c r="AE4642">
        <v>43568</v>
      </c>
    </row>
    <row r="4643" spans="1:31" x14ac:dyDescent="0.3">
      <c r="A4643" s="1" t="s">
        <v>5477</v>
      </c>
      <c r="B4643" s="1" t="s">
        <v>30</v>
      </c>
      <c r="C4643" s="1" t="s">
        <v>31</v>
      </c>
      <c r="D4643" s="2">
        <v>43700</v>
      </c>
      <c r="E4643" s="2">
        <v>43803</v>
      </c>
      <c r="F4643" s="2" t="str">
        <f>TEXT(Sales[[#This Row],[OrderDate]],"dd")</f>
        <v>04</v>
      </c>
      <c r="G4643" s="2">
        <v>43806</v>
      </c>
      <c r="H4643" s="2">
        <v>43810</v>
      </c>
      <c r="I4643" s="1" t="s">
        <v>32</v>
      </c>
      <c r="J4643">
        <v>11</v>
      </c>
      <c r="K4643" s="1" t="s">
        <v>125</v>
      </c>
      <c r="L4643">
        <v>1</v>
      </c>
      <c r="M4643" s="1" t="s">
        <v>79</v>
      </c>
      <c r="N4643">
        <v>38</v>
      </c>
      <c r="O4643" s="1" t="s">
        <v>119</v>
      </c>
      <c r="P4643">
        <v>1</v>
      </c>
      <c r="Q4643">
        <v>0.05</v>
      </c>
      <c r="R4643">
        <v>3946.3</v>
      </c>
      <c r="S4643">
        <v>2525.6320000000001</v>
      </c>
      <c r="T4643">
        <v>2525.6320000000001</v>
      </c>
      <c r="U4643">
        <v>3748.9850000000001</v>
      </c>
      <c r="V4643">
        <f>Sales[[#This Row],[Total Revenue]]-Sales[[#This Row],[Total Buying]]</f>
        <v>1223.3530000000001</v>
      </c>
      <c r="W4643">
        <v>250</v>
      </c>
      <c r="X4643" s="1" t="s">
        <v>748</v>
      </c>
      <c r="Y4643" s="1" t="s">
        <v>387</v>
      </c>
      <c r="Z4643" s="1" t="s">
        <v>388</v>
      </c>
      <c r="AA4643" s="1" t="s">
        <v>389</v>
      </c>
      <c r="AB4643" s="1" t="s">
        <v>116</v>
      </c>
      <c r="AC4643" s="1" t="s">
        <v>389</v>
      </c>
      <c r="AD4643">
        <v>43699</v>
      </c>
      <c r="AE4643">
        <v>68137</v>
      </c>
    </row>
    <row r="4644" spans="1:31" x14ac:dyDescent="0.3">
      <c r="A4644" s="1" t="s">
        <v>5478</v>
      </c>
      <c r="B4644" s="1" t="s">
        <v>47</v>
      </c>
      <c r="C4644" s="1" t="s">
        <v>48</v>
      </c>
      <c r="D4644" s="2">
        <v>43700</v>
      </c>
      <c r="E4644" s="2">
        <v>43803</v>
      </c>
      <c r="F4644" s="2" t="str">
        <f>TEXT(Sales[[#This Row],[OrderDate]],"dd")</f>
        <v>04</v>
      </c>
      <c r="G4644" s="2">
        <v>43809</v>
      </c>
      <c r="H4644" s="2">
        <v>43810</v>
      </c>
      <c r="I4644" s="1" t="s">
        <v>32</v>
      </c>
      <c r="J4644">
        <v>13</v>
      </c>
      <c r="K4644" s="1" t="s">
        <v>88</v>
      </c>
      <c r="L4644">
        <v>3</v>
      </c>
      <c r="M4644" s="1" t="s">
        <v>175</v>
      </c>
      <c r="N4644">
        <v>46</v>
      </c>
      <c r="O4644" s="1" t="s">
        <v>150</v>
      </c>
      <c r="P4644">
        <v>5</v>
      </c>
      <c r="Q4644">
        <v>0.4</v>
      </c>
      <c r="R4644">
        <v>984.9</v>
      </c>
      <c r="S4644">
        <v>472.75199999999995</v>
      </c>
      <c r="T4644">
        <v>2363.7599999999998</v>
      </c>
      <c r="U4644">
        <v>2954.7</v>
      </c>
      <c r="V4644">
        <f>Sales[[#This Row],[Total Revenue]]-Sales[[#This Row],[Total Buying]]</f>
        <v>590.94000000000005</v>
      </c>
      <c r="W4644">
        <v>41</v>
      </c>
      <c r="X4644" s="1" t="s">
        <v>1036</v>
      </c>
      <c r="Y4644" s="1" t="s">
        <v>186</v>
      </c>
      <c r="Z4644" s="1" t="s">
        <v>158</v>
      </c>
      <c r="AA4644" s="1" t="s">
        <v>159</v>
      </c>
      <c r="AB4644" s="1" t="s">
        <v>116</v>
      </c>
      <c r="AC4644" s="1" t="s">
        <v>159</v>
      </c>
      <c r="AD4644">
        <v>46713</v>
      </c>
      <c r="AE4644">
        <v>65096</v>
      </c>
    </row>
    <row r="4645" spans="1:31" x14ac:dyDescent="0.3">
      <c r="A4645" s="1" t="s">
        <v>5479</v>
      </c>
      <c r="B4645" s="1" t="s">
        <v>47</v>
      </c>
      <c r="C4645" s="1" t="s">
        <v>62</v>
      </c>
      <c r="D4645" s="2">
        <v>43700</v>
      </c>
      <c r="E4645" s="2">
        <v>43803</v>
      </c>
      <c r="F4645" s="2" t="str">
        <f>TEXT(Sales[[#This Row],[OrderDate]],"dd")</f>
        <v>04</v>
      </c>
      <c r="G4645" s="2">
        <v>43820</v>
      </c>
      <c r="H4645" s="2">
        <v>43830</v>
      </c>
      <c r="I4645" s="1" t="s">
        <v>32</v>
      </c>
      <c r="J4645">
        <v>13</v>
      </c>
      <c r="K4645" s="1" t="s">
        <v>88</v>
      </c>
      <c r="L4645">
        <v>43</v>
      </c>
      <c r="M4645" s="1" t="s">
        <v>183</v>
      </c>
      <c r="N4645">
        <v>24</v>
      </c>
      <c r="O4645" s="1" t="s">
        <v>204</v>
      </c>
      <c r="P4645">
        <v>8</v>
      </c>
      <c r="Q4645">
        <v>7.4999999999999997E-2</v>
      </c>
      <c r="R4645">
        <v>2934.6</v>
      </c>
      <c r="S4645">
        <v>1496.646</v>
      </c>
      <c r="T4645">
        <v>11973.168</v>
      </c>
      <c r="U4645">
        <v>21716.04</v>
      </c>
      <c r="V4645">
        <f>Sales[[#This Row],[Total Revenue]]-Sales[[#This Row],[Total Buying]]</f>
        <v>9742.8720000000012</v>
      </c>
      <c r="W4645">
        <v>289</v>
      </c>
      <c r="X4645" s="1" t="s">
        <v>549</v>
      </c>
      <c r="Y4645" s="1" t="s">
        <v>550</v>
      </c>
      <c r="Z4645" s="1" t="s">
        <v>298</v>
      </c>
      <c r="AA4645" s="1" t="s">
        <v>299</v>
      </c>
      <c r="AB4645" s="1" t="s">
        <v>116</v>
      </c>
      <c r="AC4645" s="1" t="s">
        <v>299</v>
      </c>
      <c r="AD4645">
        <v>38773</v>
      </c>
      <c r="AE4645">
        <v>46956</v>
      </c>
    </row>
    <row r="4646" spans="1:31" x14ac:dyDescent="0.3">
      <c r="A4646" s="1" t="s">
        <v>5480</v>
      </c>
      <c r="B4646" s="1" t="s">
        <v>30</v>
      </c>
      <c r="C4646" s="1" t="s">
        <v>77</v>
      </c>
      <c r="D4646" s="2">
        <v>43700</v>
      </c>
      <c r="E4646" s="2">
        <v>43803</v>
      </c>
      <c r="F4646" s="2" t="str">
        <f>TEXT(Sales[[#This Row],[OrderDate]],"dd")</f>
        <v>04</v>
      </c>
      <c r="G4646" s="2">
        <v>43806</v>
      </c>
      <c r="H4646" s="2">
        <v>43813</v>
      </c>
      <c r="I4646" s="1" t="s">
        <v>32</v>
      </c>
      <c r="J4646">
        <v>12</v>
      </c>
      <c r="K4646" s="1" t="s">
        <v>208</v>
      </c>
      <c r="L4646">
        <v>38</v>
      </c>
      <c r="M4646" s="1" t="s">
        <v>226</v>
      </c>
      <c r="N4646">
        <v>40</v>
      </c>
      <c r="O4646" s="1" t="s">
        <v>199</v>
      </c>
      <c r="P4646">
        <v>8</v>
      </c>
      <c r="Q4646">
        <v>0.2</v>
      </c>
      <c r="R4646">
        <v>3798.9</v>
      </c>
      <c r="S4646">
        <v>2925.1530000000002</v>
      </c>
      <c r="T4646">
        <v>23401.224000000002</v>
      </c>
      <c r="U4646">
        <v>24312.959999999999</v>
      </c>
      <c r="V4646">
        <f>Sales[[#This Row],[Total Revenue]]-Sales[[#This Row],[Total Buying]]</f>
        <v>911.73599999999715</v>
      </c>
      <c r="W4646">
        <v>201</v>
      </c>
      <c r="X4646" s="1" t="s">
        <v>876</v>
      </c>
      <c r="Y4646" s="1" t="s">
        <v>877</v>
      </c>
      <c r="Z4646" s="1" t="s">
        <v>878</v>
      </c>
      <c r="AA4646" s="1" t="s">
        <v>879</v>
      </c>
      <c r="AB4646" s="1" t="s">
        <v>56</v>
      </c>
      <c r="AC4646" s="1" t="s">
        <v>879</v>
      </c>
      <c r="AD4646">
        <v>88476</v>
      </c>
      <c r="AE4646">
        <v>39876</v>
      </c>
    </row>
    <row r="4647" spans="1:31" x14ac:dyDescent="0.3">
      <c r="A4647" s="1" t="s">
        <v>5481</v>
      </c>
      <c r="B4647" s="1" t="s">
        <v>30</v>
      </c>
      <c r="C4647" s="1" t="s">
        <v>62</v>
      </c>
      <c r="D4647" s="2">
        <v>43700</v>
      </c>
      <c r="E4647" s="2">
        <v>43803</v>
      </c>
      <c r="F4647" s="2" t="str">
        <f>TEXT(Sales[[#This Row],[OrderDate]],"dd")</f>
        <v>04</v>
      </c>
      <c r="G4647" s="2">
        <v>43805</v>
      </c>
      <c r="H4647" s="2">
        <v>43806</v>
      </c>
      <c r="I4647" s="1" t="s">
        <v>32</v>
      </c>
      <c r="J4647">
        <v>12</v>
      </c>
      <c r="K4647" s="1" t="s">
        <v>208</v>
      </c>
      <c r="L4647">
        <v>30</v>
      </c>
      <c r="M4647" s="1" t="s">
        <v>166</v>
      </c>
      <c r="N4647">
        <v>8</v>
      </c>
      <c r="O4647" s="1" t="s">
        <v>172</v>
      </c>
      <c r="P4647">
        <v>2</v>
      </c>
      <c r="Q4647">
        <v>0.1</v>
      </c>
      <c r="R4647">
        <v>3819</v>
      </c>
      <c r="S4647">
        <v>3055.2000000000003</v>
      </c>
      <c r="T4647">
        <v>6110.4000000000005</v>
      </c>
      <c r="U4647">
        <v>6874.2</v>
      </c>
      <c r="V4647">
        <f>Sales[[#This Row],[Total Revenue]]-Sales[[#This Row],[Total Buying]]</f>
        <v>763.79999999999927</v>
      </c>
      <c r="W4647">
        <v>305</v>
      </c>
      <c r="X4647" s="1" t="s">
        <v>430</v>
      </c>
      <c r="Y4647" s="1" t="s">
        <v>431</v>
      </c>
      <c r="Z4647" s="1" t="s">
        <v>432</v>
      </c>
      <c r="AA4647" s="1" t="s">
        <v>433</v>
      </c>
      <c r="AB4647" s="1" t="s">
        <v>56</v>
      </c>
      <c r="AC4647" s="1" t="s">
        <v>433</v>
      </c>
      <c r="AD4647">
        <v>44518</v>
      </c>
      <c r="AE4647">
        <v>51094</v>
      </c>
    </row>
    <row r="4648" spans="1:31" x14ac:dyDescent="0.3">
      <c r="A4648" s="1" t="s">
        <v>5482</v>
      </c>
      <c r="B4648" s="1" t="s">
        <v>47</v>
      </c>
      <c r="C4648" s="1" t="s">
        <v>77</v>
      </c>
      <c r="D4648" s="2">
        <v>43700</v>
      </c>
      <c r="E4648" s="2">
        <v>43803</v>
      </c>
      <c r="F4648" s="2" t="str">
        <f>TEXT(Sales[[#This Row],[OrderDate]],"dd")</f>
        <v>04</v>
      </c>
      <c r="G4648" s="2">
        <v>43818</v>
      </c>
      <c r="H4648" s="2">
        <v>43825</v>
      </c>
      <c r="I4648" s="1" t="s">
        <v>32</v>
      </c>
      <c r="J4648">
        <v>16</v>
      </c>
      <c r="K4648" s="1" t="s">
        <v>270</v>
      </c>
      <c r="L4648">
        <v>13</v>
      </c>
      <c r="M4648" s="1" t="s">
        <v>118</v>
      </c>
      <c r="N4648">
        <v>29</v>
      </c>
      <c r="O4648" s="1" t="s">
        <v>360</v>
      </c>
      <c r="P4648">
        <v>2</v>
      </c>
      <c r="Q4648">
        <v>0.1</v>
      </c>
      <c r="R4648">
        <v>1869.3</v>
      </c>
      <c r="S4648">
        <v>1476.7470000000001</v>
      </c>
      <c r="T4648">
        <v>2953.4940000000001</v>
      </c>
      <c r="U4648">
        <v>3364.74</v>
      </c>
      <c r="V4648">
        <f>Sales[[#This Row],[Total Revenue]]-Sales[[#This Row],[Total Buying]]</f>
        <v>411.24599999999964</v>
      </c>
      <c r="W4648">
        <v>176</v>
      </c>
      <c r="X4648" s="1" t="s">
        <v>843</v>
      </c>
      <c r="Y4648" s="1" t="s">
        <v>844</v>
      </c>
      <c r="Z4648" s="1" t="s">
        <v>196</v>
      </c>
      <c r="AA4648" s="1" t="s">
        <v>197</v>
      </c>
      <c r="AB4648" s="1" t="s">
        <v>147</v>
      </c>
      <c r="AC4648" s="1" t="s">
        <v>197</v>
      </c>
      <c r="AD4648">
        <v>50575</v>
      </c>
      <c r="AE4648">
        <v>49868</v>
      </c>
    </row>
    <row r="4649" spans="1:31" x14ac:dyDescent="0.3">
      <c r="A4649" s="1" t="s">
        <v>5483</v>
      </c>
      <c r="B4649" s="1" t="s">
        <v>42</v>
      </c>
      <c r="C4649" s="1" t="s">
        <v>77</v>
      </c>
      <c r="D4649" s="2">
        <v>43700</v>
      </c>
      <c r="E4649" s="2">
        <v>43803</v>
      </c>
      <c r="F4649" s="2" t="str">
        <f>TEXT(Sales[[#This Row],[OrderDate]],"dd")</f>
        <v>04</v>
      </c>
      <c r="G4649" s="2">
        <v>43815</v>
      </c>
      <c r="H4649" s="2">
        <v>43821</v>
      </c>
      <c r="I4649" s="1" t="s">
        <v>32</v>
      </c>
      <c r="J4649">
        <v>23</v>
      </c>
      <c r="K4649" s="1" t="s">
        <v>171</v>
      </c>
      <c r="L4649">
        <v>35</v>
      </c>
      <c r="M4649" s="1" t="s">
        <v>161</v>
      </c>
      <c r="N4649">
        <v>36</v>
      </c>
      <c r="O4649" s="1" t="s">
        <v>227</v>
      </c>
      <c r="P4649">
        <v>2</v>
      </c>
      <c r="Q4649">
        <v>0.05</v>
      </c>
      <c r="R4649">
        <v>1132.3</v>
      </c>
      <c r="S4649">
        <v>486.88899999999995</v>
      </c>
      <c r="T4649">
        <v>973.77799999999991</v>
      </c>
      <c r="U4649">
        <v>2151.37</v>
      </c>
      <c r="V4649">
        <f>Sales[[#This Row],[Total Revenue]]-Sales[[#This Row],[Total Buying]]</f>
        <v>1177.5920000000001</v>
      </c>
      <c r="W4649">
        <v>179</v>
      </c>
      <c r="X4649" s="1" t="s">
        <v>2325</v>
      </c>
      <c r="Y4649" s="1" t="s">
        <v>532</v>
      </c>
      <c r="Z4649" s="1" t="s">
        <v>196</v>
      </c>
      <c r="AA4649" s="1" t="s">
        <v>197</v>
      </c>
      <c r="AB4649" s="1" t="s">
        <v>147</v>
      </c>
      <c r="AC4649" s="1" t="s">
        <v>197</v>
      </c>
      <c r="AD4649">
        <v>56788</v>
      </c>
      <c r="AE4649">
        <v>54124</v>
      </c>
    </row>
    <row r="4650" spans="1:31" x14ac:dyDescent="0.3">
      <c r="A4650" s="1" t="s">
        <v>5484</v>
      </c>
      <c r="B4650" s="1" t="s">
        <v>30</v>
      </c>
      <c r="C4650" s="1" t="s">
        <v>77</v>
      </c>
      <c r="D4650" s="2">
        <v>43700</v>
      </c>
      <c r="E4650" s="2">
        <v>43804</v>
      </c>
      <c r="F4650" s="2" t="str">
        <f>TEXT(Sales[[#This Row],[OrderDate]],"dd")</f>
        <v>05</v>
      </c>
      <c r="G4650" s="2">
        <v>43821</v>
      </c>
      <c r="H4650" s="2">
        <v>43824</v>
      </c>
      <c r="I4650" s="1" t="s">
        <v>32</v>
      </c>
      <c r="J4650">
        <v>12</v>
      </c>
      <c r="K4650" s="1" t="s">
        <v>208</v>
      </c>
      <c r="L4650">
        <v>11</v>
      </c>
      <c r="M4650" s="1" t="s">
        <v>44</v>
      </c>
      <c r="N4650">
        <v>34</v>
      </c>
      <c r="O4650" s="1" t="s">
        <v>335</v>
      </c>
      <c r="P4650">
        <v>2</v>
      </c>
      <c r="Q4650">
        <v>0.15</v>
      </c>
      <c r="R4650">
        <v>817.4</v>
      </c>
      <c r="S4650">
        <v>678.44199999999989</v>
      </c>
      <c r="T4650">
        <v>1356.8839999999998</v>
      </c>
      <c r="U4650">
        <v>1389.58</v>
      </c>
      <c r="V4650">
        <f>Sales[[#This Row],[Total Revenue]]-Sales[[#This Row],[Total Buying]]</f>
        <v>32.69600000000014</v>
      </c>
      <c r="W4650">
        <v>103</v>
      </c>
      <c r="X4650" s="1" t="s">
        <v>89</v>
      </c>
      <c r="Y4650" s="1" t="s">
        <v>90</v>
      </c>
      <c r="Z4650" s="1" t="s">
        <v>82</v>
      </c>
      <c r="AA4650" s="1" t="s">
        <v>83</v>
      </c>
      <c r="AB4650" s="1" t="s">
        <v>40</v>
      </c>
      <c r="AC4650" s="1" t="s">
        <v>83</v>
      </c>
      <c r="AD4650">
        <v>50367</v>
      </c>
      <c r="AE4650">
        <v>41801</v>
      </c>
    </row>
    <row r="4651" spans="1:31" x14ac:dyDescent="0.3">
      <c r="A4651" s="1" t="s">
        <v>5485</v>
      </c>
      <c r="B4651" s="1" t="s">
        <v>30</v>
      </c>
      <c r="C4651" s="1" t="s">
        <v>77</v>
      </c>
      <c r="D4651" s="2">
        <v>43700</v>
      </c>
      <c r="E4651" s="2">
        <v>43804</v>
      </c>
      <c r="F4651" s="2" t="str">
        <f>TEXT(Sales[[#This Row],[OrderDate]],"dd")</f>
        <v>05</v>
      </c>
      <c r="G4651" s="2">
        <v>43830</v>
      </c>
      <c r="H4651" s="2">
        <v>43836</v>
      </c>
      <c r="I4651" s="1" t="s">
        <v>32</v>
      </c>
      <c r="J4651">
        <v>9</v>
      </c>
      <c r="K4651" s="1" t="s">
        <v>214</v>
      </c>
      <c r="L4651">
        <v>28</v>
      </c>
      <c r="M4651" s="1" t="s">
        <v>50</v>
      </c>
      <c r="N4651">
        <v>37</v>
      </c>
      <c r="O4651" s="1" t="s">
        <v>309</v>
      </c>
      <c r="P4651">
        <v>3</v>
      </c>
      <c r="Q4651">
        <v>0.15</v>
      </c>
      <c r="R4651">
        <v>1125.6000000000001</v>
      </c>
      <c r="S4651">
        <v>461.49600000000004</v>
      </c>
      <c r="T4651">
        <v>1384.4880000000001</v>
      </c>
      <c r="U4651">
        <v>2870.28</v>
      </c>
      <c r="V4651">
        <f>Sales[[#This Row],[Total Revenue]]-Sales[[#This Row],[Total Buying]]</f>
        <v>1485.7920000000001</v>
      </c>
      <c r="W4651">
        <v>142</v>
      </c>
      <c r="X4651" s="1" t="s">
        <v>1297</v>
      </c>
      <c r="Y4651" s="1" t="s">
        <v>1668</v>
      </c>
      <c r="Z4651" s="1" t="s">
        <v>457</v>
      </c>
      <c r="AA4651" s="1" t="s">
        <v>458</v>
      </c>
      <c r="AB4651" s="1" t="s">
        <v>56</v>
      </c>
      <c r="AC4651" s="1" t="s">
        <v>458</v>
      </c>
      <c r="AD4651">
        <v>72760</v>
      </c>
      <c r="AE4651">
        <v>42306</v>
      </c>
    </row>
    <row r="4652" spans="1:31" x14ac:dyDescent="0.3">
      <c r="A4652" s="1" t="s">
        <v>5486</v>
      </c>
      <c r="B4652" s="1" t="s">
        <v>30</v>
      </c>
      <c r="C4652" s="1" t="s">
        <v>62</v>
      </c>
      <c r="D4652" s="2">
        <v>43700</v>
      </c>
      <c r="E4652" s="2">
        <v>43804</v>
      </c>
      <c r="F4652" s="2" t="str">
        <f>TEXT(Sales[[#This Row],[OrderDate]],"dd")</f>
        <v>05</v>
      </c>
      <c r="G4652" s="2">
        <v>43821</v>
      </c>
      <c r="H4652" s="2">
        <v>43826</v>
      </c>
      <c r="I4652" s="1" t="s">
        <v>32</v>
      </c>
      <c r="J4652">
        <v>10</v>
      </c>
      <c r="K4652" s="1" t="s">
        <v>121</v>
      </c>
      <c r="L4652">
        <v>32</v>
      </c>
      <c r="M4652" s="1" t="s">
        <v>303</v>
      </c>
      <c r="N4652">
        <v>10</v>
      </c>
      <c r="O4652" s="1" t="s">
        <v>162</v>
      </c>
      <c r="P4652">
        <v>7</v>
      </c>
      <c r="Q4652">
        <v>0.15</v>
      </c>
      <c r="R4652">
        <v>1172.5</v>
      </c>
      <c r="S4652">
        <v>515.9</v>
      </c>
      <c r="T4652">
        <v>3611.2999999999997</v>
      </c>
      <c r="U4652">
        <v>6976.375</v>
      </c>
      <c r="V4652">
        <f>Sales[[#This Row],[Total Revenue]]-Sales[[#This Row],[Total Buying]]</f>
        <v>3365.0750000000003</v>
      </c>
      <c r="W4652">
        <v>293</v>
      </c>
      <c r="X4652" s="1" t="s">
        <v>962</v>
      </c>
      <c r="Y4652" s="1" t="s">
        <v>963</v>
      </c>
      <c r="Z4652" s="1" t="s">
        <v>67</v>
      </c>
      <c r="AA4652" s="1" t="s">
        <v>68</v>
      </c>
      <c r="AB4652" s="1" t="s">
        <v>40</v>
      </c>
      <c r="AC4652" s="1" t="s">
        <v>68</v>
      </c>
      <c r="AD4652">
        <v>41244</v>
      </c>
      <c r="AE4652">
        <v>36930</v>
      </c>
    </row>
    <row r="4653" spans="1:31" x14ac:dyDescent="0.3">
      <c r="A4653" s="1" t="s">
        <v>5487</v>
      </c>
      <c r="B4653" s="1" t="s">
        <v>30</v>
      </c>
      <c r="C4653" s="1" t="s">
        <v>62</v>
      </c>
      <c r="D4653" s="2">
        <v>43700</v>
      </c>
      <c r="E4653" s="2">
        <v>43804</v>
      </c>
      <c r="F4653" s="2" t="str">
        <f>TEXT(Sales[[#This Row],[OrderDate]],"dd")</f>
        <v>05</v>
      </c>
      <c r="G4653" s="2">
        <v>43828</v>
      </c>
      <c r="H4653" s="2">
        <v>43834</v>
      </c>
      <c r="I4653" s="1" t="s">
        <v>32</v>
      </c>
      <c r="J4653">
        <v>9</v>
      </c>
      <c r="K4653" s="1" t="s">
        <v>214</v>
      </c>
      <c r="L4653">
        <v>50</v>
      </c>
      <c r="M4653" s="1" t="s">
        <v>427</v>
      </c>
      <c r="N4653">
        <v>38</v>
      </c>
      <c r="O4653" s="1" t="s">
        <v>119</v>
      </c>
      <c r="P4653">
        <v>8</v>
      </c>
      <c r="Q4653">
        <v>0.05</v>
      </c>
      <c r="R4653">
        <v>1152.4000000000001</v>
      </c>
      <c r="S4653">
        <v>749.06000000000006</v>
      </c>
      <c r="T4653">
        <v>5992.4800000000005</v>
      </c>
      <c r="U4653">
        <v>8758.2400000000016</v>
      </c>
      <c r="V4653">
        <f>Sales[[#This Row],[Total Revenue]]-Sales[[#This Row],[Total Buying]]</f>
        <v>2765.7600000000011</v>
      </c>
      <c r="W4653">
        <v>297</v>
      </c>
      <c r="X4653" s="1" t="s">
        <v>916</v>
      </c>
      <c r="Y4653" s="1" t="s">
        <v>917</v>
      </c>
      <c r="Z4653" s="1" t="s">
        <v>257</v>
      </c>
      <c r="AA4653" s="1" t="s">
        <v>258</v>
      </c>
      <c r="AB4653" s="1" t="s">
        <v>56</v>
      </c>
      <c r="AC4653" s="1" t="s">
        <v>258</v>
      </c>
      <c r="AD4653">
        <v>52450</v>
      </c>
      <c r="AE4653">
        <v>55546</v>
      </c>
    </row>
    <row r="4654" spans="1:31" x14ac:dyDescent="0.3">
      <c r="A4654" s="1" t="s">
        <v>5488</v>
      </c>
      <c r="B4654" s="1" t="s">
        <v>100</v>
      </c>
      <c r="C4654" s="1" t="s">
        <v>62</v>
      </c>
      <c r="D4654" s="2">
        <v>43700</v>
      </c>
      <c r="E4654" s="2">
        <v>43804</v>
      </c>
      <c r="F4654" s="2" t="str">
        <f>TEXT(Sales[[#This Row],[OrderDate]],"dd")</f>
        <v>05</v>
      </c>
      <c r="G4654" s="2">
        <v>43829</v>
      </c>
      <c r="H4654" s="2">
        <v>43838</v>
      </c>
      <c r="I4654" s="1" t="s">
        <v>32</v>
      </c>
      <c r="J4654">
        <v>26</v>
      </c>
      <c r="K4654" s="1" t="s">
        <v>247</v>
      </c>
      <c r="L4654">
        <v>15</v>
      </c>
      <c r="M4654" s="1" t="s">
        <v>34</v>
      </c>
      <c r="N4654">
        <v>16</v>
      </c>
      <c r="O4654" s="1" t="s">
        <v>93</v>
      </c>
      <c r="P4654">
        <v>7</v>
      </c>
      <c r="Q4654">
        <v>0.05</v>
      </c>
      <c r="R4654">
        <v>6170.7</v>
      </c>
      <c r="S4654">
        <v>3270.471</v>
      </c>
      <c r="T4654">
        <v>22893.296999999999</v>
      </c>
      <c r="U4654">
        <v>41035.154999999999</v>
      </c>
      <c r="V4654">
        <f>Sales[[#This Row],[Total Revenue]]-Sales[[#This Row],[Total Buying]]</f>
        <v>18141.858</v>
      </c>
      <c r="W4654">
        <v>270</v>
      </c>
      <c r="X4654" s="1" t="s">
        <v>943</v>
      </c>
      <c r="Y4654" s="1" t="s">
        <v>944</v>
      </c>
      <c r="Z4654" s="1" t="s">
        <v>38</v>
      </c>
      <c r="AA4654" s="1" t="s">
        <v>39</v>
      </c>
      <c r="AB4654" s="1" t="s">
        <v>40</v>
      </c>
      <c r="AC4654" s="1" t="s">
        <v>39</v>
      </c>
      <c r="AD4654">
        <v>782664</v>
      </c>
      <c r="AE4654">
        <v>42439</v>
      </c>
    </row>
    <row r="4655" spans="1:31" x14ac:dyDescent="0.3">
      <c r="A4655" s="1" t="s">
        <v>5489</v>
      </c>
      <c r="B4655" s="1" t="s">
        <v>30</v>
      </c>
      <c r="C4655" s="1" t="s">
        <v>48</v>
      </c>
      <c r="D4655" s="2">
        <v>43700</v>
      </c>
      <c r="E4655" s="2">
        <v>43804</v>
      </c>
      <c r="F4655" s="2" t="str">
        <f>TEXT(Sales[[#This Row],[OrderDate]],"dd")</f>
        <v>05</v>
      </c>
      <c r="G4655" s="2">
        <v>43822</v>
      </c>
      <c r="H4655" s="2">
        <v>43831</v>
      </c>
      <c r="I4655" s="1" t="s">
        <v>32</v>
      </c>
      <c r="J4655">
        <v>6</v>
      </c>
      <c r="K4655" s="1" t="s">
        <v>33</v>
      </c>
      <c r="L4655">
        <v>33</v>
      </c>
      <c r="M4655" s="1" t="s">
        <v>262</v>
      </c>
      <c r="N4655">
        <v>47</v>
      </c>
      <c r="O4655" s="1" t="s">
        <v>254</v>
      </c>
      <c r="P4655">
        <v>7</v>
      </c>
      <c r="Q4655">
        <v>7.4999999999999997E-2</v>
      </c>
      <c r="R4655">
        <v>6304.7</v>
      </c>
      <c r="S4655">
        <v>5106.8069999999998</v>
      </c>
      <c r="T4655">
        <v>35747.648999999998</v>
      </c>
      <c r="U4655">
        <v>40822.932499999995</v>
      </c>
      <c r="V4655">
        <f>Sales[[#This Row],[Total Revenue]]-Sales[[#This Row],[Total Buying]]</f>
        <v>5075.2834999999977</v>
      </c>
      <c r="W4655">
        <v>12</v>
      </c>
      <c r="X4655" s="1" t="s">
        <v>132</v>
      </c>
      <c r="Y4655" s="1" t="s">
        <v>113</v>
      </c>
      <c r="Z4655" s="1" t="s">
        <v>114</v>
      </c>
      <c r="AA4655" s="1" t="s">
        <v>115</v>
      </c>
      <c r="AB4655" s="1" t="s">
        <v>116</v>
      </c>
      <c r="AC4655" s="1" t="s">
        <v>115</v>
      </c>
      <c r="AD4655">
        <v>102424</v>
      </c>
      <c r="AE4655">
        <v>73288</v>
      </c>
    </row>
    <row r="4656" spans="1:31" x14ac:dyDescent="0.3">
      <c r="A4656" s="1" t="s">
        <v>5490</v>
      </c>
      <c r="B4656" s="1" t="s">
        <v>42</v>
      </c>
      <c r="C4656" s="1" t="s">
        <v>48</v>
      </c>
      <c r="D4656" s="2">
        <v>43700</v>
      </c>
      <c r="E4656" s="2">
        <v>43804</v>
      </c>
      <c r="F4656" s="2" t="str">
        <f>TEXT(Sales[[#This Row],[OrderDate]],"dd")</f>
        <v>05</v>
      </c>
      <c r="G4656" s="2">
        <v>43807</v>
      </c>
      <c r="H4656" s="2">
        <v>43810</v>
      </c>
      <c r="I4656" s="1" t="s">
        <v>32</v>
      </c>
      <c r="J4656">
        <v>23</v>
      </c>
      <c r="K4656" s="1" t="s">
        <v>171</v>
      </c>
      <c r="L4656">
        <v>26</v>
      </c>
      <c r="M4656" s="1" t="s">
        <v>215</v>
      </c>
      <c r="N4656">
        <v>31</v>
      </c>
      <c r="O4656" s="1" t="s">
        <v>470</v>
      </c>
      <c r="P4656">
        <v>1</v>
      </c>
      <c r="Q4656">
        <v>7.4999999999999997E-2</v>
      </c>
      <c r="R4656">
        <v>857.6</v>
      </c>
      <c r="S4656">
        <v>711.80799999999999</v>
      </c>
      <c r="T4656">
        <v>711.80799999999999</v>
      </c>
      <c r="U4656">
        <v>793.28</v>
      </c>
      <c r="V4656">
        <f>Sales[[#This Row],[Total Revenue]]-Sales[[#This Row],[Total Buying]]</f>
        <v>81.47199999999998</v>
      </c>
      <c r="W4656">
        <v>33</v>
      </c>
      <c r="X4656" s="1" t="s">
        <v>342</v>
      </c>
      <c r="Y4656" s="1" t="s">
        <v>169</v>
      </c>
      <c r="Z4656" s="1" t="s">
        <v>158</v>
      </c>
      <c r="AA4656" s="1" t="s">
        <v>159</v>
      </c>
      <c r="AB4656" s="1" t="s">
        <v>116</v>
      </c>
      <c r="AC4656" s="1" t="s">
        <v>159</v>
      </c>
      <c r="AD4656">
        <v>45041</v>
      </c>
      <c r="AE4656">
        <v>50899</v>
      </c>
    </row>
    <row r="4657" spans="1:31" x14ac:dyDescent="0.3">
      <c r="A4657" s="1" t="s">
        <v>5491</v>
      </c>
      <c r="B4657" s="1" t="s">
        <v>42</v>
      </c>
      <c r="C4657" s="1" t="s">
        <v>77</v>
      </c>
      <c r="D4657" s="2">
        <v>43700</v>
      </c>
      <c r="E4657" s="2">
        <v>43805</v>
      </c>
      <c r="F4657" s="2" t="str">
        <f>TEXT(Sales[[#This Row],[OrderDate]],"dd")</f>
        <v>06</v>
      </c>
      <c r="G4657" s="2">
        <v>43813</v>
      </c>
      <c r="H4657" s="2">
        <v>43815</v>
      </c>
      <c r="I4657" s="1" t="s">
        <v>32</v>
      </c>
      <c r="J4657">
        <v>21</v>
      </c>
      <c r="K4657" s="1" t="s">
        <v>43</v>
      </c>
      <c r="L4657">
        <v>5</v>
      </c>
      <c r="M4657" s="1" t="s">
        <v>106</v>
      </c>
      <c r="N4657">
        <v>25</v>
      </c>
      <c r="O4657" s="1" t="s">
        <v>216</v>
      </c>
      <c r="P4657">
        <v>6</v>
      </c>
      <c r="Q4657">
        <v>0.2</v>
      </c>
      <c r="R4657">
        <v>5051.8</v>
      </c>
      <c r="S4657">
        <v>2020.7200000000003</v>
      </c>
      <c r="T4657">
        <v>12124.320000000002</v>
      </c>
      <c r="U4657">
        <v>24248.639999999999</v>
      </c>
      <c r="V4657">
        <f>Sales[[#This Row],[Total Revenue]]-Sales[[#This Row],[Total Buying]]</f>
        <v>12124.319999999998</v>
      </c>
      <c r="W4657">
        <v>183</v>
      </c>
      <c r="X4657" s="1" t="s">
        <v>863</v>
      </c>
      <c r="Y4657" s="1" t="s">
        <v>864</v>
      </c>
      <c r="Z4657" s="1" t="s">
        <v>369</v>
      </c>
      <c r="AA4657" s="1" t="s">
        <v>370</v>
      </c>
      <c r="AB4657" s="1" t="s">
        <v>147</v>
      </c>
      <c r="AC4657" s="1" t="s">
        <v>370</v>
      </c>
      <c r="AD4657">
        <v>51271</v>
      </c>
      <c r="AE4657">
        <v>35785</v>
      </c>
    </row>
    <row r="4658" spans="1:31" x14ac:dyDescent="0.3">
      <c r="A4658" s="1" t="s">
        <v>5492</v>
      </c>
      <c r="B4658" s="1" t="s">
        <v>30</v>
      </c>
      <c r="C4658" s="1" t="s">
        <v>424</v>
      </c>
      <c r="D4658" s="2">
        <v>43700</v>
      </c>
      <c r="E4658" s="2">
        <v>43805</v>
      </c>
      <c r="F4658" s="2" t="str">
        <f>TEXT(Sales[[#This Row],[OrderDate]],"dd")</f>
        <v>06</v>
      </c>
      <c r="G4658" s="2">
        <v>43820</v>
      </c>
      <c r="H4658" s="2">
        <v>43826</v>
      </c>
      <c r="I4658" s="1" t="s">
        <v>32</v>
      </c>
      <c r="J4658">
        <v>7</v>
      </c>
      <c r="K4658" s="1" t="s">
        <v>188</v>
      </c>
      <c r="L4658">
        <v>1</v>
      </c>
      <c r="M4658" s="1" t="s">
        <v>79</v>
      </c>
      <c r="N4658">
        <v>12</v>
      </c>
      <c r="O4658" s="1" t="s">
        <v>35</v>
      </c>
      <c r="P4658">
        <v>3</v>
      </c>
      <c r="Q4658">
        <v>0.05</v>
      </c>
      <c r="R4658">
        <v>268</v>
      </c>
      <c r="S4658">
        <v>125.96</v>
      </c>
      <c r="T4658">
        <v>377.88</v>
      </c>
      <c r="U4658">
        <v>763.8</v>
      </c>
      <c r="V4658">
        <f>Sales[[#This Row],[Total Revenue]]-Sales[[#This Row],[Total Buying]]</f>
        <v>385.91999999999996</v>
      </c>
      <c r="W4658">
        <v>80</v>
      </c>
      <c r="X4658" s="1" t="s">
        <v>581</v>
      </c>
      <c r="Y4658" s="1" t="s">
        <v>582</v>
      </c>
      <c r="Z4658" s="1" t="s">
        <v>158</v>
      </c>
      <c r="AA4658" s="1" t="s">
        <v>159</v>
      </c>
      <c r="AB4658" s="1" t="s">
        <v>116</v>
      </c>
      <c r="AC4658" s="1" t="s">
        <v>159</v>
      </c>
      <c r="AD4658">
        <v>92440</v>
      </c>
      <c r="AE4658">
        <v>44797</v>
      </c>
    </row>
    <row r="4659" spans="1:31" x14ac:dyDescent="0.3">
      <c r="A4659" s="1" t="s">
        <v>5493</v>
      </c>
      <c r="B4659" s="1" t="s">
        <v>47</v>
      </c>
      <c r="C4659" s="1" t="s">
        <v>48</v>
      </c>
      <c r="D4659" s="2">
        <v>43700</v>
      </c>
      <c r="E4659" s="2">
        <v>43805</v>
      </c>
      <c r="F4659" s="2" t="str">
        <f>TEXT(Sales[[#This Row],[OrderDate]],"dd")</f>
        <v>06</v>
      </c>
      <c r="G4659" s="2">
        <v>43816</v>
      </c>
      <c r="H4659" s="2">
        <v>43817</v>
      </c>
      <c r="I4659" s="1" t="s">
        <v>32</v>
      </c>
      <c r="J4659">
        <v>19</v>
      </c>
      <c r="K4659" s="1" t="s">
        <v>97</v>
      </c>
      <c r="L4659">
        <v>34</v>
      </c>
      <c r="M4659" s="1" t="s">
        <v>378</v>
      </c>
      <c r="N4659">
        <v>9</v>
      </c>
      <c r="O4659" s="1" t="s">
        <v>111</v>
      </c>
      <c r="P4659">
        <v>2</v>
      </c>
      <c r="Q4659">
        <v>0.1</v>
      </c>
      <c r="R4659">
        <v>1132.3</v>
      </c>
      <c r="S4659">
        <v>837.90199999999993</v>
      </c>
      <c r="T4659">
        <v>1675.8039999999999</v>
      </c>
      <c r="U4659">
        <v>2038.1399999999999</v>
      </c>
      <c r="V4659">
        <f>Sales[[#This Row],[Total Revenue]]-Sales[[#This Row],[Total Buying]]</f>
        <v>362.33600000000001</v>
      </c>
      <c r="W4659">
        <v>58</v>
      </c>
      <c r="X4659" s="1" t="s">
        <v>478</v>
      </c>
      <c r="Y4659" s="1" t="s">
        <v>191</v>
      </c>
      <c r="Z4659" s="1" t="s">
        <v>158</v>
      </c>
      <c r="AA4659" s="1" t="s">
        <v>159</v>
      </c>
      <c r="AB4659" s="1" t="s">
        <v>116</v>
      </c>
      <c r="AC4659" s="1" t="s">
        <v>159</v>
      </c>
      <c r="AD4659">
        <v>42720</v>
      </c>
      <c r="AE4659">
        <v>52392</v>
      </c>
    </row>
    <row r="4660" spans="1:31" x14ac:dyDescent="0.3">
      <c r="A4660" s="1" t="s">
        <v>5494</v>
      </c>
      <c r="B4660" s="1" t="s">
        <v>47</v>
      </c>
      <c r="C4660" s="1" t="s">
        <v>77</v>
      </c>
      <c r="D4660" s="2">
        <v>43700</v>
      </c>
      <c r="E4660" s="2">
        <v>43805</v>
      </c>
      <c r="F4660" s="2" t="str">
        <f>TEXT(Sales[[#This Row],[OrderDate]],"dd")</f>
        <v>06</v>
      </c>
      <c r="G4660" s="2">
        <v>43818</v>
      </c>
      <c r="H4660" s="2">
        <v>43825</v>
      </c>
      <c r="I4660" s="1" t="s">
        <v>32</v>
      </c>
      <c r="J4660">
        <v>15</v>
      </c>
      <c r="K4660" s="1" t="s">
        <v>134</v>
      </c>
      <c r="L4660">
        <v>2</v>
      </c>
      <c r="M4660" s="1" t="s">
        <v>248</v>
      </c>
      <c r="N4660">
        <v>27</v>
      </c>
      <c r="O4660" s="1" t="s">
        <v>223</v>
      </c>
      <c r="P4660">
        <v>1</v>
      </c>
      <c r="Q4660">
        <v>0.05</v>
      </c>
      <c r="R4660">
        <v>3309.8</v>
      </c>
      <c r="S4660">
        <v>1886.586</v>
      </c>
      <c r="T4660">
        <v>1886.586</v>
      </c>
      <c r="U4660">
        <v>3144.3100000000004</v>
      </c>
      <c r="V4660">
        <f>Sales[[#This Row],[Total Revenue]]-Sales[[#This Row],[Total Buying]]</f>
        <v>1257.7240000000004</v>
      </c>
      <c r="W4660">
        <v>91</v>
      </c>
      <c r="X4660" s="1" t="s">
        <v>485</v>
      </c>
      <c r="Y4660" s="1" t="s">
        <v>1016</v>
      </c>
      <c r="Z4660" s="1" t="s">
        <v>400</v>
      </c>
      <c r="AA4660" s="1" t="s">
        <v>401</v>
      </c>
      <c r="AB4660" s="1" t="s">
        <v>116</v>
      </c>
      <c r="AC4660" s="1" t="s">
        <v>401</v>
      </c>
      <c r="AD4660">
        <v>124031</v>
      </c>
      <c r="AE4660">
        <v>53011</v>
      </c>
    </row>
    <row r="4661" spans="1:31" x14ac:dyDescent="0.3">
      <c r="A4661" s="1" t="s">
        <v>5495</v>
      </c>
      <c r="B4661" s="1" t="s">
        <v>47</v>
      </c>
      <c r="C4661" s="1" t="s">
        <v>31</v>
      </c>
      <c r="D4661" s="2">
        <v>43700</v>
      </c>
      <c r="E4661" s="2">
        <v>43805</v>
      </c>
      <c r="F4661" s="2" t="str">
        <f>TEXT(Sales[[#This Row],[OrderDate]],"dd")</f>
        <v>06</v>
      </c>
      <c r="G4661" s="2">
        <v>43827</v>
      </c>
      <c r="H4661" s="2">
        <v>43837</v>
      </c>
      <c r="I4661" s="1" t="s">
        <v>32</v>
      </c>
      <c r="J4661">
        <v>19</v>
      </c>
      <c r="K4661" s="1" t="s">
        <v>97</v>
      </c>
      <c r="L4661">
        <v>44</v>
      </c>
      <c r="M4661" s="1" t="s">
        <v>445</v>
      </c>
      <c r="N4661">
        <v>28</v>
      </c>
      <c r="O4661" s="1" t="s">
        <v>135</v>
      </c>
      <c r="P4661">
        <v>7</v>
      </c>
      <c r="Q4661">
        <v>0.05</v>
      </c>
      <c r="R4661">
        <v>931.30000000000007</v>
      </c>
      <c r="S4661">
        <v>400.459</v>
      </c>
      <c r="T4661">
        <v>2803.2130000000002</v>
      </c>
      <c r="U4661">
        <v>6193.1450000000004</v>
      </c>
      <c r="V4661">
        <f>Sales[[#This Row],[Total Revenue]]-Sales[[#This Row],[Total Buying]]</f>
        <v>3389.9320000000002</v>
      </c>
      <c r="W4661">
        <v>252</v>
      </c>
      <c r="X4661" s="1" t="s">
        <v>911</v>
      </c>
      <c r="Y4661" s="1" t="s">
        <v>387</v>
      </c>
      <c r="Z4661" s="1" t="s">
        <v>388</v>
      </c>
      <c r="AA4661" s="1" t="s">
        <v>389</v>
      </c>
      <c r="AB4661" s="1" t="s">
        <v>116</v>
      </c>
      <c r="AC4661" s="1" t="s">
        <v>389</v>
      </c>
      <c r="AD4661">
        <v>215614</v>
      </c>
      <c r="AE4661">
        <v>50202</v>
      </c>
    </row>
    <row r="4662" spans="1:31" x14ac:dyDescent="0.3">
      <c r="A4662" s="1" t="s">
        <v>5496</v>
      </c>
      <c r="B4662" s="1" t="s">
        <v>47</v>
      </c>
      <c r="C4662" s="1" t="s">
        <v>239</v>
      </c>
      <c r="D4662" s="2">
        <v>43700</v>
      </c>
      <c r="E4662" s="2">
        <v>43805</v>
      </c>
      <c r="F4662" s="2" t="str">
        <f>TEXT(Sales[[#This Row],[OrderDate]],"dd")</f>
        <v>06</v>
      </c>
      <c r="G4662" s="2">
        <v>43817</v>
      </c>
      <c r="H4662" s="2">
        <v>43825</v>
      </c>
      <c r="I4662" s="1" t="s">
        <v>32</v>
      </c>
      <c r="J4662">
        <v>15</v>
      </c>
      <c r="K4662" s="1" t="s">
        <v>134</v>
      </c>
      <c r="L4662">
        <v>39</v>
      </c>
      <c r="M4662" s="1" t="s">
        <v>520</v>
      </c>
      <c r="N4662">
        <v>42</v>
      </c>
      <c r="O4662" s="1" t="s">
        <v>139</v>
      </c>
      <c r="P4662">
        <v>1</v>
      </c>
      <c r="Q4662">
        <v>0.3</v>
      </c>
      <c r="R4662">
        <v>2331.6</v>
      </c>
      <c r="S4662">
        <v>1002.588</v>
      </c>
      <c r="T4662">
        <v>1002.588</v>
      </c>
      <c r="U4662">
        <v>1632.12</v>
      </c>
      <c r="V4662">
        <f>Sales[[#This Row],[Total Revenue]]-Sales[[#This Row],[Total Buying]]</f>
        <v>629.53199999999993</v>
      </c>
      <c r="W4662">
        <v>339</v>
      </c>
      <c r="X4662" s="1" t="s">
        <v>850</v>
      </c>
      <c r="Y4662" s="1" t="s">
        <v>851</v>
      </c>
      <c r="Z4662" s="1" t="s">
        <v>251</v>
      </c>
      <c r="AA4662" s="1" t="s">
        <v>252</v>
      </c>
      <c r="AB4662" s="1" t="s">
        <v>56</v>
      </c>
      <c r="AC4662" s="1" t="s">
        <v>252</v>
      </c>
      <c r="AD4662">
        <v>36409</v>
      </c>
      <c r="AE4662">
        <v>44802</v>
      </c>
    </row>
    <row r="4663" spans="1:31" x14ac:dyDescent="0.3">
      <c r="A4663" s="1" t="s">
        <v>5497</v>
      </c>
      <c r="B4663" s="1" t="s">
        <v>42</v>
      </c>
      <c r="C4663" s="1" t="s">
        <v>77</v>
      </c>
      <c r="D4663" s="2">
        <v>43700</v>
      </c>
      <c r="E4663" s="2">
        <v>43805</v>
      </c>
      <c r="F4663" s="2" t="str">
        <f>TEXT(Sales[[#This Row],[OrderDate]],"dd")</f>
        <v>06</v>
      </c>
      <c r="G4663" s="2">
        <v>43828</v>
      </c>
      <c r="H4663" s="2">
        <v>43836</v>
      </c>
      <c r="I4663" s="1" t="s">
        <v>32</v>
      </c>
      <c r="J4663">
        <v>22</v>
      </c>
      <c r="K4663" s="1" t="s">
        <v>85</v>
      </c>
      <c r="L4663">
        <v>14</v>
      </c>
      <c r="M4663" s="1" t="s">
        <v>122</v>
      </c>
      <c r="N4663">
        <v>7</v>
      </c>
      <c r="O4663" s="1" t="s">
        <v>260</v>
      </c>
      <c r="P4663">
        <v>7</v>
      </c>
      <c r="Q4663">
        <v>0.1</v>
      </c>
      <c r="R4663">
        <v>5065.2</v>
      </c>
      <c r="S4663">
        <v>2026.08</v>
      </c>
      <c r="T4663">
        <v>14182.56</v>
      </c>
      <c r="U4663">
        <v>31910.760000000002</v>
      </c>
      <c r="V4663">
        <f>Sales[[#This Row],[Total Revenue]]-Sales[[#This Row],[Total Buying]]</f>
        <v>17728.200000000004</v>
      </c>
      <c r="W4663">
        <v>182</v>
      </c>
      <c r="X4663" s="1" t="s">
        <v>860</v>
      </c>
      <c r="Y4663" s="1" t="s">
        <v>368</v>
      </c>
      <c r="Z4663" s="1" t="s">
        <v>369</v>
      </c>
      <c r="AA4663" s="1" t="s">
        <v>370</v>
      </c>
      <c r="AB4663" s="1" t="s">
        <v>147</v>
      </c>
      <c r="AC4663" s="1" t="s">
        <v>370</v>
      </c>
      <c r="AD4663">
        <v>59947</v>
      </c>
      <c r="AE4663">
        <v>27572</v>
      </c>
    </row>
    <row r="4664" spans="1:31" x14ac:dyDescent="0.3">
      <c r="A4664" s="1" t="s">
        <v>5498</v>
      </c>
      <c r="B4664" s="1" t="s">
        <v>47</v>
      </c>
      <c r="C4664" s="1" t="s">
        <v>48</v>
      </c>
      <c r="D4664" s="2">
        <v>43700</v>
      </c>
      <c r="E4664" s="2">
        <v>43805</v>
      </c>
      <c r="F4664" s="2" t="str">
        <f>TEXT(Sales[[#This Row],[OrderDate]],"dd")</f>
        <v>06</v>
      </c>
      <c r="G4664" s="2">
        <v>43829</v>
      </c>
      <c r="H4664" s="2">
        <v>43839</v>
      </c>
      <c r="I4664" s="1" t="s">
        <v>32</v>
      </c>
      <c r="J4664">
        <v>15</v>
      </c>
      <c r="K4664" s="1" t="s">
        <v>134</v>
      </c>
      <c r="L4664">
        <v>44</v>
      </c>
      <c r="M4664" s="1" t="s">
        <v>445</v>
      </c>
      <c r="N4664">
        <v>19</v>
      </c>
      <c r="O4664" s="1" t="s">
        <v>726</v>
      </c>
      <c r="P4664">
        <v>3</v>
      </c>
      <c r="Q4664">
        <v>0.05</v>
      </c>
      <c r="R4664">
        <v>837.5</v>
      </c>
      <c r="S4664">
        <v>653.25</v>
      </c>
      <c r="T4664">
        <v>1959.75</v>
      </c>
      <c r="U4664">
        <v>2386.875</v>
      </c>
      <c r="V4664">
        <f>Sales[[#This Row],[Total Revenue]]-Sales[[#This Row],[Total Buying]]</f>
        <v>427.125</v>
      </c>
      <c r="W4664">
        <v>45</v>
      </c>
      <c r="X4664" s="1" t="s">
        <v>420</v>
      </c>
      <c r="Y4664" s="1" t="s">
        <v>285</v>
      </c>
      <c r="Z4664" s="1" t="s">
        <v>158</v>
      </c>
      <c r="AA4664" s="1" t="s">
        <v>159</v>
      </c>
      <c r="AB4664" s="1" t="s">
        <v>116</v>
      </c>
      <c r="AC4664" s="1" t="s">
        <v>159</v>
      </c>
      <c r="AD4664">
        <v>24839</v>
      </c>
      <c r="AE4664">
        <v>57749</v>
      </c>
    </row>
    <row r="4665" spans="1:31" x14ac:dyDescent="0.3">
      <c r="A4665" s="1" t="s">
        <v>5499</v>
      </c>
      <c r="B4665" s="1" t="s">
        <v>100</v>
      </c>
      <c r="C4665" s="1" t="s">
        <v>31</v>
      </c>
      <c r="D4665" s="2">
        <v>43700</v>
      </c>
      <c r="E4665" s="2">
        <v>43805</v>
      </c>
      <c r="F4665" s="2" t="str">
        <f>TEXT(Sales[[#This Row],[OrderDate]],"dd")</f>
        <v>06</v>
      </c>
      <c r="G4665" s="2">
        <v>43829</v>
      </c>
      <c r="H4665" s="2">
        <v>43833</v>
      </c>
      <c r="I4665" s="1" t="s">
        <v>32</v>
      </c>
      <c r="J4665">
        <v>27</v>
      </c>
      <c r="K4665" s="1" t="s">
        <v>179</v>
      </c>
      <c r="L4665">
        <v>34</v>
      </c>
      <c r="M4665" s="1" t="s">
        <v>378</v>
      </c>
      <c r="N4665">
        <v>13</v>
      </c>
      <c r="O4665" s="1" t="s">
        <v>193</v>
      </c>
      <c r="P4665">
        <v>2</v>
      </c>
      <c r="Q4665">
        <v>0.05</v>
      </c>
      <c r="R4665">
        <v>690.1</v>
      </c>
      <c r="S4665">
        <v>282.94099999999997</v>
      </c>
      <c r="T4665">
        <v>565.88199999999995</v>
      </c>
      <c r="U4665">
        <v>1311.19</v>
      </c>
      <c r="V4665">
        <f>Sales[[#This Row],[Total Revenue]]-Sales[[#This Row],[Total Buying]]</f>
        <v>745.30800000000011</v>
      </c>
      <c r="W4665">
        <v>232</v>
      </c>
      <c r="X4665" s="1" t="s">
        <v>566</v>
      </c>
      <c r="Y4665" s="1" t="s">
        <v>567</v>
      </c>
      <c r="Z4665" s="1" t="s">
        <v>316</v>
      </c>
      <c r="AA4665" s="1" t="s">
        <v>317</v>
      </c>
      <c r="AB4665" s="1" t="s">
        <v>56</v>
      </c>
      <c r="AC4665" s="1" t="s">
        <v>317</v>
      </c>
      <c r="AD4665">
        <v>78439</v>
      </c>
      <c r="AE4665">
        <v>43630</v>
      </c>
    </row>
    <row r="4666" spans="1:31" x14ac:dyDescent="0.3">
      <c r="A4666" s="1" t="s">
        <v>5500</v>
      </c>
      <c r="B4666" s="1" t="s">
        <v>30</v>
      </c>
      <c r="C4666" s="1" t="s">
        <v>31</v>
      </c>
      <c r="D4666" s="2">
        <v>43700</v>
      </c>
      <c r="E4666" s="2">
        <v>43806</v>
      </c>
      <c r="F4666" s="2" t="str">
        <f>TEXT(Sales[[#This Row],[OrderDate]],"dd")</f>
        <v>07</v>
      </c>
      <c r="G4666" s="2">
        <v>43808</v>
      </c>
      <c r="H4666" s="2">
        <v>43813</v>
      </c>
      <c r="I4666" s="1" t="s">
        <v>32</v>
      </c>
      <c r="J4666">
        <v>2</v>
      </c>
      <c r="K4666" s="1" t="s">
        <v>142</v>
      </c>
      <c r="L4666">
        <v>34</v>
      </c>
      <c r="M4666" s="1" t="s">
        <v>378</v>
      </c>
      <c r="N4666">
        <v>31</v>
      </c>
      <c r="O4666" s="1" t="s">
        <v>470</v>
      </c>
      <c r="P4666">
        <v>7</v>
      </c>
      <c r="Q4666">
        <v>0.05</v>
      </c>
      <c r="R4666">
        <v>2626.4</v>
      </c>
      <c r="S4666">
        <v>1575.84</v>
      </c>
      <c r="T4666">
        <v>11030.88</v>
      </c>
      <c r="U4666">
        <v>17465.559999999998</v>
      </c>
      <c r="V4666">
        <f>Sales[[#This Row],[Total Revenue]]-Sales[[#This Row],[Total Buying]]</f>
        <v>6434.6799999999985</v>
      </c>
      <c r="W4666">
        <v>230</v>
      </c>
      <c r="X4666" s="1" t="s">
        <v>1471</v>
      </c>
      <c r="Y4666" s="1" t="s">
        <v>1472</v>
      </c>
      <c r="Z4666" s="1" t="s">
        <v>316</v>
      </c>
      <c r="AA4666" s="1" t="s">
        <v>317</v>
      </c>
      <c r="AB4666" s="1" t="s">
        <v>56</v>
      </c>
      <c r="AC4666" s="1" t="s">
        <v>317</v>
      </c>
      <c r="AD4666">
        <v>305488</v>
      </c>
      <c r="AE4666">
        <v>53637</v>
      </c>
    </row>
    <row r="4667" spans="1:31" x14ac:dyDescent="0.3">
      <c r="A4667" s="1" t="s">
        <v>5501</v>
      </c>
      <c r="B4667" s="1" t="s">
        <v>30</v>
      </c>
      <c r="C4667" s="1" t="s">
        <v>48</v>
      </c>
      <c r="D4667" s="2">
        <v>43700</v>
      </c>
      <c r="E4667" s="2">
        <v>43806</v>
      </c>
      <c r="F4667" s="2" t="str">
        <f>TEXT(Sales[[#This Row],[OrderDate]],"dd")</f>
        <v>07</v>
      </c>
      <c r="G4667" s="2">
        <v>43817</v>
      </c>
      <c r="H4667" s="2">
        <v>43820</v>
      </c>
      <c r="I4667" s="1" t="s">
        <v>32</v>
      </c>
      <c r="J4667">
        <v>8</v>
      </c>
      <c r="K4667" s="1" t="s">
        <v>105</v>
      </c>
      <c r="L4667">
        <v>47</v>
      </c>
      <c r="M4667" s="1" t="s">
        <v>267</v>
      </c>
      <c r="N4667">
        <v>31</v>
      </c>
      <c r="O4667" s="1" t="s">
        <v>470</v>
      </c>
      <c r="P4667">
        <v>2</v>
      </c>
      <c r="Q4667">
        <v>0.15</v>
      </c>
      <c r="R4667">
        <v>2425.4</v>
      </c>
      <c r="S4667">
        <v>1479.4939999999999</v>
      </c>
      <c r="T4667">
        <v>2958.9879999999998</v>
      </c>
      <c r="U4667">
        <v>4123.18</v>
      </c>
      <c r="V4667">
        <f>Sales[[#This Row],[Total Revenue]]-Sales[[#This Row],[Total Buying]]</f>
        <v>1164.1920000000005</v>
      </c>
      <c r="W4667">
        <v>10</v>
      </c>
      <c r="X4667" s="1" t="s">
        <v>628</v>
      </c>
      <c r="Y4667" s="1" t="s">
        <v>2424</v>
      </c>
      <c r="Z4667" s="1" t="s">
        <v>114</v>
      </c>
      <c r="AA4667" s="1" t="s">
        <v>115</v>
      </c>
      <c r="AB4667" s="1" t="s">
        <v>116</v>
      </c>
      <c r="AC4667" s="1" t="s">
        <v>115</v>
      </c>
      <c r="AD4667">
        <v>58588</v>
      </c>
      <c r="AE4667">
        <v>65314</v>
      </c>
    </row>
    <row r="4668" spans="1:31" x14ac:dyDescent="0.3">
      <c r="A4668" s="1" t="s">
        <v>5502</v>
      </c>
      <c r="B4668" s="1" t="s">
        <v>42</v>
      </c>
      <c r="C4668" s="1" t="s">
        <v>62</v>
      </c>
      <c r="D4668" s="2">
        <v>43700</v>
      </c>
      <c r="E4668" s="2">
        <v>43806</v>
      </c>
      <c r="F4668" s="2" t="str">
        <f>TEXT(Sales[[#This Row],[OrderDate]],"dd")</f>
        <v>07</v>
      </c>
      <c r="G4668" s="2">
        <v>43815</v>
      </c>
      <c r="H4668" s="2">
        <v>43819</v>
      </c>
      <c r="I4668" s="1" t="s">
        <v>32</v>
      </c>
      <c r="J4668">
        <v>24</v>
      </c>
      <c r="K4668" s="1" t="s">
        <v>58</v>
      </c>
      <c r="L4668">
        <v>9</v>
      </c>
      <c r="M4668" s="1" t="s">
        <v>149</v>
      </c>
      <c r="N4668">
        <v>28</v>
      </c>
      <c r="O4668" s="1" t="s">
        <v>135</v>
      </c>
      <c r="P4668">
        <v>3</v>
      </c>
      <c r="Q4668">
        <v>7.4999999999999997E-2</v>
      </c>
      <c r="R4668">
        <v>3865.9</v>
      </c>
      <c r="S4668">
        <v>3247.3559999999998</v>
      </c>
      <c r="T4668">
        <v>9742.0679999999993</v>
      </c>
      <c r="U4668">
        <v>10727.872499999999</v>
      </c>
      <c r="V4668">
        <f>Sales[[#This Row],[Total Revenue]]-Sales[[#This Row],[Total Buying]]</f>
        <v>985.80450000000019</v>
      </c>
      <c r="W4668">
        <v>312</v>
      </c>
      <c r="X4668" s="1" t="s">
        <v>977</v>
      </c>
      <c r="Y4668" s="1" t="s">
        <v>978</v>
      </c>
      <c r="Z4668" s="1" t="s">
        <v>251</v>
      </c>
      <c r="AA4668" s="1" t="s">
        <v>252</v>
      </c>
      <c r="AB4668" s="1" t="s">
        <v>56</v>
      </c>
      <c r="AC4668" s="1" t="s">
        <v>252</v>
      </c>
      <c r="AD4668">
        <v>51563</v>
      </c>
      <c r="AE4668">
        <v>32894</v>
      </c>
    </row>
    <row r="4669" spans="1:31" x14ac:dyDescent="0.3">
      <c r="A4669" s="1" t="s">
        <v>5503</v>
      </c>
      <c r="B4669" s="1" t="s">
        <v>47</v>
      </c>
      <c r="C4669" s="1" t="s">
        <v>62</v>
      </c>
      <c r="D4669" s="2">
        <v>43700</v>
      </c>
      <c r="E4669" s="2">
        <v>43806</v>
      </c>
      <c r="F4669" s="2" t="str">
        <f>TEXT(Sales[[#This Row],[OrderDate]],"dd")</f>
        <v>07</v>
      </c>
      <c r="G4669" s="2">
        <v>43823</v>
      </c>
      <c r="H4669" s="2">
        <v>43830</v>
      </c>
      <c r="I4669" s="1" t="s">
        <v>32</v>
      </c>
      <c r="J4669">
        <v>16</v>
      </c>
      <c r="K4669" s="1" t="s">
        <v>270</v>
      </c>
      <c r="L4669">
        <v>19</v>
      </c>
      <c r="M4669" s="1" t="s">
        <v>346</v>
      </c>
      <c r="N4669">
        <v>34</v>
      </c>
      <c r="O4669" s="1" t="s">
        <v>335</v>
      </c>
      <c r="P4669">
        <v>2</v>
      </c>
      <c r="Q4669">
        <v>7.4999999999999997E-2</v>
      </c>
      <c r="R4669">
        <v>783.9</v>
      </c>
      <c r="S4669">
        <v>501.69599999999997</v>
      </c>
      <c r="T4669">
        <v>1003.3919999999999</v>
      </c>
      <c r="U4669">
        <v>1450.2149999999999</v>
      </c>
      <c r="V4669">
        <f>Sales[[#This Row],[Total Revenue]]-Sales[[#This Row],[Total Buying]]</f>
        <v>446.82299999999998</v>
      </c>
      <c r="W4669">
        <v>274</v>
      </c>
      <c r="X4669" s="1" t="s">
        <v>931</v>
      </c>
      <c r="Y4669" s="1" t="s">
        <v>456</v>
      </c>
      <c r="Z4669" s="1" t="s">
        <v>38</v>
      </c>
      <c r="AA4669" s="1" t="s">
        <v>39</v>
      </c>
      <c r="AB4669" s="1" t="s">
        <v>40</v>
      </c>
      <c r="AC4669" s="1" t="s">
        <v>39</v>
      </c>
      <c r="AD4669">
        <v>156341</v>
      </c>
      <c r="AE4669">
        <v>55039</v>
      </c>
    </row>
    <row r="4670" spans="1:31" x14ac:dyDescent="0.3">
      <c r="A4670" s="1" t="s">
        <v>5504</v>
      </c>
      <c r="B4670" s="1" t="s">
        <v>42</v>
      </c>
      <c r="C4670" s="1" t="s">
        <v>31</v>
      </c>
      <c r="D4670" s="2">
        <v>43700</v>
      </c>
      <c r="E4670" s="2">
        <v>43806</v>
      </c>
      <c r="F4670" s="2" t="str">
        <f>TEXT(Sales[[#This Row],[OrderDate]],"dd")</f>
        <v>07</v>
      </c>
      <c r="G4670" s="2">
        <v>43822</v>
      </c>
      <c r="H4670" s="2">
        <v>43831</v>
      </c>
      <c r="I4670" s="1" t="s">
        <v>32</v>
      </c>
      <c r="J4670">
        <v>20</v>
      </c>
      <c r="K4670" s="1" t="s">
        <v>225</v>
      </c>
      <c r="L4670">
        <v>7</v>
      </c>
      <c r="M4670" s="1" t="s">
        <v>271</v>
      </c>
      <c r="N4670">
        <v>19</v>
      </c>
      <c r="O4670" s="1" t="s">
        <v>726</v>
      </c>
      <c r="P4670">
        <v>8</v>
      </c>
      <c r="Q4670">
        <v>7.4999999999999997E-2</v>
      </c>
      <c r="R4670">
        <v>5112.1000000000004</v>
      </c>
      <c r="S4670">
        <v>3322.8650000000002</v>
      </c>
      <c r="T4670">
        <v>26582.920000000002</v>
      </c>
      <c r="U4670">
        <v>37829.54</v>
      </c>
      <c r="V4670">
        <f>Sales[[#This Row],[Total Revenue]]-Sales[[#This Row],[Total Buying]]</f>
        <v>11246.619999999999</v>
      </c>
      <c r="W4670">
        <v>238</v>
      </c>
      <c r="X4670" s="1" t="s">
        <v>322</v>
      </c>
      <c r="Y4670" s="1" t="s">
        <v>323</v>
      </c>
      <c r="Z4670" s="1" t="s">
        <v>324</v>
      </c>
      <c r="AA4670" s="1" t="s">
        <v>325</v>
      </c>
      <c r="AB4670" s="1" t="s">
        <v>147</v>
      </c>
      <c r="AC4670" s="1" t="s">
        <v>325</v>
      </c>
      <c r="AD4670">
        <v>49962</v>
      </c>
      <c r="AE4670">
        <v>46175</v>
      </c>
    </row>
    <row r="4671" spans="1:31" x14ac:dyDescent="0.3">
      <c r="A4671" s="1" t="s">
        <v>5505</v>
      </c>
      <c r="B4671" s="1" t="s">
        <v>30</v>
      </c>
      <c r="C4671" s="1" t="s">
        <v>48</v>
      </c>
      <c r="D4671" s="2">
        <v>43700</v>
      </c>
      <c r="E4671" s="2">
        <v>43806</v>
      </c>
      <c r="F4671" s="2" t="str">
        <f>TEXT(Sales[[#This Row],[OrderDate]],"dd")</f>
        <v>07</v>
      </c>
      <c r="G4671" s="2">
        <v>43818</v>
      </c>
      <c r="H4671" s="2">
        <v>43824</v>
      </c>
      <c r="I4671" s="1" t="s">
        <v>32</v>
      </c>
      <c r="J4671">
        <v>3</v>
      </c>
      <c r="K4671" s="1" t="s">
        <v>154</v>
      </c>
      <c r="L4671">
        <v>10</v>
      </c>
      <c r="M4671" s="1" t="s">
        <v>273</v>
      </c>
      <c r="N4671">
        <v>15</v>
      </c>
      <c r="O4671" s="1" t="s">
        <v>347</v>
      </c>
      <c r="P4671">
        <v>6</v>
      </c>
      <c r="Q4671">
        <v>0.1</v>
      </c>
      <c r="R4671">
        <v>1809</v>
      </c>
      <c r="S4671">
        <v>1049.22</v>
      </c>
      <c r="T4671">
        <v>6295.32</v>
      </c>
      <c r="U4671">
        <v>9768.5999999999985</v>
      </c>
      <c r="V4671">
        <f>Sales[[#This Row],[Total Revenue]]-Sales[[#This Row],[Total Buying]]</f>
        <v>3473.2799999999988</v>
      </c>
      <c r="W4671">
        <v>39</v>
      </c>
      <c r="X4671" s="1" t="s">
        <v>382</v>
      </c>
      <c r="Y4671" s="1" t="s">
        <v>294</v>
      </c>
      <c r="Z4671" s="1" t="s">
        <v>158</v>
      </c>
      <c r="AA4671" s="1" t="s">
        <v>159</v>
      </c>
      <c r="AB4671" s="1" t="s">
        <v>116</v>
      </c>
      <c r="AC4671" s="1" t="s">
        <v>159</v>
      </c>
      <c r="AD4671">
        <v>46998</v>
      </c>
      <c r="AE4671">
        <v>58449</v>
      </c>
    </row>
    <row r="4672" spans="1:31" x14ac:dyDescent="0.3">
      <c r="A4672" s="1" t="s">
        <v>5506</v>
      </c>
      <c r="B4672" s="1" t="s">
        <v>30</v>
      </c>
      <c r="C4672" s="1" t="s">
        <v>77</v>
      </c>
      <c r="D4672" s="2">
        <v>43700</v>
      </c>
      <c r="E4672" s="2">
        <v>43806</v>
      </c>
      <c r="F4672" s="2" t="str">
        <f>TEXT(Sales[[#This Row],[OrderDate]],"dd")</f>
        <v>07</v>
      </c>
      <c r="G4672" s="2">
        <v>43819</v>
      </c>
      <c r="H4672" s="2">
        <v>43820</v>
      </c>
      <c r="I4672" s="1" t="s">
        <v>32</v>
      </c>
      <c r="J4672">
        <v>4</v>
      </c>
      <c r="K4672" s="1" t="s">
        <v>70</v>
      </c>
      <c r="L4672">
        <v>37</v>
      </c>
      <c r="M4672" s="1" t="s">
        <v>498</v>
      </c>
      <c r="N4672">
        <v>9</v>
      </c>
      <c r="O4672" s="1" t="s">
        <v>111</v>
      </c>
      <c r="P4672">
        <v>6</v>
      </c>
      <c r="Q4672">
        <v>0.1</v>
      </c>
      <c r="R4672">
        <v>2673.3</v>
      </c>
      <c r="S4672">
        <v>1764.3780000000002</v>
      </c>
      <c r="T4672">
        <v>10586.268</v>
      </c>
      <c r="U4672">
        <v>14435.820000000002</v>
      </c>
      <c r="V4672">
        <f>Sales[[#This Row],[Total Revenue]]-Sales[[#This Row],[Total Buying]]</f>
        <v>3849.5520000000015</v>
      </c>
      <c r="W4672">
        <v>154</v>
      </c>
      <c r="X4672" s="1" t="s">
        <v>801</v>
      </c>
      <c r="Y4672" s="1" t="s">
        <v>532</v>
      </c>
      <c r="Z4672" s="1" t="s">
        <v>196</v>
      </c>
      <c r="AA4672" s="1" t="s">
        <v>197</v>
      </c>
      <c r="AB4672" s="1" t="s">
        <v>147</v>
      </c>
      <c r="AC4672" s="1" t="s">
        <v>197</v>
      </c>
      <c r="AD4672">
        <v>40159</v>
      </c>
      <c r="AE4672">
        <v>55902</v>
      </c>
    </row>
    <row r="4673" spans="1:31" x14ac:dyDescent="0.3">
      <c r="A4673" s="1" t="s">
        <v>5507</v>
      </c>
      <c r="B4673" s="1" t="s">
        <v>47</v>
      </c>
      <c r="C4673" s="1" t="s">
        <v>62</v>
      </c>
      <c r="D4673" s="2">
        <v>43700</v>
      </c>
      <c r="E4673" s="2">
        <v>43807</v>
      </c>
      <c r="F4673" s="2" t="str">
        <f>TEXT(Sales[[#This Row],[OrderDate]],"dd")</f>
        <v>08</v>
      </c>
      <c r="G4673" s="2">
        <v>43829</v>
      </c>
      <c r="H4673" s="2">
        <v>43836</v>
      </c>
      <c r="I4673" s="1" t="s">
        <v>32</v>
      </c>
      <c r="J4673">
        <v>19</v>
      </c>
      <c r="K4673" s="1" t="s">
        <v>97</v>
      </c>
      <c r="L4673">
        <v>41</v>
      </c>
      <c r="M4673" s="1" t="s">
        <v>505</v>
      </c>
      <c r="N4673">
        <v>21</v>
      </c>
      <c r="O4673" s="1" t="s">
        <v>131</v>
      </c>
      <c r="P4673">
        <v>6</v>
      </c>
      <c r="Q4673">
        <v>7.4999999999999997E-2</v>
      </c>
      <c r="R4673">
        <v>3973.1</v>
      </c>
      <c r="S4673">
        <v>2781.1699999999996</v>
      </c>
      <c r="T4673">
        <v>16687.019999999997</v>
      </c>
      <c r="U4673">
        <v>22050.704999999998</v>
      </c>
      <c r="V4673">
        <f>Sales[[#This Row],[Total Revenue]]-Sales[[#This Row],[Total Buying]]</f>
        <v>5363.6850000000013</v>
      </c>
      <c r="W4673">
        <v>318</v>
      </c>
      <c r="X4673" s="1" t="s">
        <v>832</v>
      </c>
      <c r="Y4673" s="1" t="s">
        <v>641</v>
      </c>
      <c r="Z4673" s="1" t="s">
        <v>251</v>
      </c>
      <c r="AA4673" s="1" t="s">
        <v>252</v>
      </c>
      <c r="AB4673" s="1" t="s">
        <v>56</v>
      </c>
      <c r="AC4673" s="1" t="s">
        <v>252</v>
      </c>
      <c r="AD4673">
        <v>220682</v>
      </c>
      <c r="AE4673">
        <v>42772</v>
      </c>
    </row>
    <row r="4674" spans="1:31" x14ac:dyDescent="0.3">
      <c r="A4674" s="1" t="s">
        <v>5508</v>
      </c>
      <c r="B4674" s="1" t="s">
        <v>42</v>
      </c>
      <c r="C4674" s="1" t="s">
        <v>48</v>
      </c>
      <c r="D4674" s="2">
        <v>43700</v>
      </c>
      <c r="E4674" s="2">
        <v>43807</v>
      </c>
      <c r="F4674" s="2" t="str">
        <f>TEXT(Sales[[#This Row],[OrderDate]],"dd")</f>
        <v>08</v>
      </c>
      <c r="G4674" s="2">
        <v>43818</v>
      </c>
      <c r="H4674" s="2">
        <v>43824</v>
      </c>
      <c r="I4674" s="1" t="s">
        <v>32</v>
      </c>
      <c r="J4674">
        <v>23</v>
      </c>
      <c r="K4674" s="1" t="s">
        <v>171</v>
      </c>
      <c r="L4674">
        <v>34</v>
      </c>
      <c r="M4674" s="1" t="s">
        <v>378</v>
      </c>
      <c r="N4674">
        <v>46</v>
      </c>
      <c r="O4674" s="1" t="s">
        <v>150</v>
      </c>
      <c r="P4674">
        <v>2</v>
      </c>
      <c r="Q4674">
        <v>0.15</v>
      </c>
      <c r="R4674">
        <v>1862.6000000000001</v>
      </c>
      <c r="S4674">
        <v>1229.3160000000003</v>
      </c>
      <c r="T4674">
        <v>2458.6320000000005</v>
      </c>
      <c r="U4674">
        <v>3166.42</v>
      </c>
      <c r="V4674">
        <f>Sales[[#This Row],[Total Revenue]]-Sales[[#This Row],[Total Buying]]</f>
        <v>707.78799999999956</v>
      </c>
      <c r="W4674">
        <v>19</v>
      </c>
      <c r="X4674" s="1" t="s">
        <v>185</v>
      </c>
      <c r="Y4674" s="1" t="s">
        <v>186</v>
      </c>
      <c r="Z4674" s="1" t="s">
        <v>158</v>
      </c>
      <c r="AA4674" s="1" t="s">
        <v>159</v>
      </c>
      <c r="AB4674" s="1" t="s">
        <v>116</v>
      </c>
      <c r="AC4674" s="1" t="s">
        <v>159</v>
      </c>
      <c r="AD4674">
        <v>45917</v>
      </c>
      <c r="AE4674">
        <v>66237</v>
      </c>
    </row>
    <row r="4675" spans="1:31" x14ac:dyDescent="0.3">
      <c r="A4675" s="1" t="s">
        <v>5509</v>
      </c>
      <c r="B4675" s="1" t="s">
        <v>100</v>
      </c>
      <c r="C4675" s="1" t="s">
        <v>62</v>
      </c>
      <c r="D4675" s="2">
        <v>43700</v>
      </c>
      <c r="E4675" s="2">
        <v>43807</v>
      </c>
      <c r="F4675" s="2" t="str">
        <f>TEXT(Sales[[#This Row],[OrderDate]],"dd")</f>
        <v>08</v>
      </c>
      <c r="G4675" s="2">
        <v>43819</v>
      </c>
      <c r="H4675" s="2">
        <v>43824</v>
      </c>
      <c r="I4675" s="1" t="s">
        <v>32</v>
      </c>
      <c r="J4675">
        <v>28</v>
      </c>
      <c r="K4675" s="1" t="s">
        <v>101</v>
      </c>
      <c r="L4675">
        <v>15</v>
      </c>
      <c r="M4675" s="1" t="s">
        <v>34</v>
      </c>
      <c r="N4675">
        <v>29</v>
      </c>
      <c r="O4675" s="1" t="s">
        <v>360</v>
      </c>
      <c r="P4675">
        <v>3</v>
      </c>
      <c r="Q4675">
        <v>0.15</v>
      </c>
      <c r="R4675">
        <v>958.1</v>
      </c>
      <c r="S4675">
        <v>526.95500000000004</v>
      </c>
      <c r="T4675">
        <v>1580.8650000000002</v>
      </c>
      <c r="U4675">
        <v>2443.1549999999997</v>
      </c>
      <c r="V4675">
        <f>Sales[[#This Row],[Total Revenue]]-Sales[[#This Row],[Total Buying]]</f>
        <v>862.28999999999951</v>
      </c>
      <c r="W4675">
        <v>316</v>
      </c>
      <c r="X4675" s="1" t="s">
        <v>984</v>
      </c>
      <c r="Y4675" s="1" t="s">
        <v>985</v>
      </c>
      <c r="Z4675" s="1" t="s">
        <v>251</v>
      </c>
      <c r="AA4675" s="1" t="s">
        <v>252</v>
      </c>
      <c r="AB4675" s="1" t="s">
        <v>56</v>
      </c>
      <c r="AC4675" s="1" t="s">
        <v>252</v>
      </c>
      <c r="AD4675">
        <v>477249</v>
      </c>
      <c r="AE4675">
        <v>43781</v>
      </c>
    </row>
    <row r="4676" spans="1:31" x14ac:dyDescent="0.3">
      <c r="A4676" s="1" t="s">
        <v>5510</v>
      </c>
      <c r="B4676" s="1" t="s">
        <v>47</v>
      </c>
      <c r="C4676" s="1" t="s">
        <v>77</v>
      </c>
      <c r="D4676" s="2">
        <v>43700</v>
      </c>
      <c r="E4676" s="2">
        <v>43807</v>
      </c>
      <c r="F4676" s="2" t="str">
        <f>TEXT(Sales[[#This Row],[OrderDate]],"dd")</f>
        <v>08</v>
      </c>
      <c r="G4676" s="2">
        <v>43817</v>
      </c>
      <c r="H4676" s="2">
        <v>43825</v>
      </c>
      <c r="I4676" s="1" t="s">
        <v>32</v>
      </c>
      <c r="J4676">
        <v>14</v>
      </c>
      <c r="K4676" s="1" t="s">
        <v>222</v>
      </c>
      <c r="L4676">
        <v>27</v>
      </c>
      <c r="M4676" s="1" t="s">
        <v>560</v>
      </c>
      <c r="N4676">
        <v>25</v>
      </c>
      <c r="O4676" s="1" t="s">
        <v>216</v>
      </c>
      <c r="P4676">
        <v>8</v>
      </c>
      <c r="Q4676">
        <v>0.3</v>
      </c>
      <c r="R4676">
        <v>911.2</v>
      </c>
      <c r="S4676">
        <v>774.52</v>
      </c>
      <c r="T4676">
        <v>6196.16</v>
      </c>
      <c r="U4676">
        <v>5102.72</v>
      </c>
      <c r="V4676">
        <f>Sales[[#This Row],[Total Revenue]]-Sales[[#This Row],[Total Buying]]</f>
        <v>-1093.4399999999996</v>
      </c>
      <c r="W4676">
        <v>189</v>
      </c>
      <c r="X4676" s="1" t="s">
        <v>625</v>
      </c>
      <c r="Y4676" s="1" t="s">
        <v>626</v>
      </c>
      <c r="Z4676" s="1" t="s">
        <v>369</v>
      </c>
      <c r="AA4676" s="1" t="s">
        <v>370</v>
      </c>
      <c r="AB4676" s="1" t="s">
        <v>147</v>
      </c>
      <c r="AC4676" s="1" t="s">
        <v>370</v>
      </c>
      <c r="AD4676">
        <v>39448</v>
      </c>
      <c r="AE4676">
        <v>34523</v>
      </c>
    </row>
    <row r="4677" spans="1:31" x14ac:dyDescent="0.3">
      <c r="A4677" s="1" t="s">
        <v>5511</v>
      </c>
      <c r="B4677" s="1" t="s">
        <v>100</v>
      </c>
      <c r="C4677" s="1" t="s">
        <v>62</v>
      </c>
      <c r="D4677" s="2">
        <v>43700</v>
      </c>
      <c r="E4677" s="2">
        <v>43808</v>
      </c>
      <c r="F4677" s="2" t="str">
        <f>TEXT(Sales[[#This Row],[OrderDate]],"dd")</f>
        <v>09</v>
      </c>
      <c r="G4677" s="2">
        <v>43824</v>
      </c>
      <c r="H4677" s="2">
        <v>43834</v>
      </c>
      <c r="I4677" s="1" t="s">
        <v>32</v>
      </c>
      <c r="J4677">
        <v>27</v>
      </c>
      <c r="K4677" s="1" t="s">
        <v>179</v>
      </c>
      <c r="L4677">
        <v>21</v>
      </c>
      <c r="M4677" s="1" t="s">
        <v>63</v>
      </c>
      <c r="N4677">
        <v>45</v>
      </c>
      <c r="O4677" s="1" t="s">
        <v>109</v>
      </c>
      <c r="P4677">
        <v>6</v>
      </c>
      <c r="Q4677">
        <v>0.15</v>
      </c>
      <c r="R4677">
        <v>1025.1000000000001</v>
      </c>
      <c r="S4677">
        <v>410.04000000000008</v>
      </c>
      <c r="T4677">
        <v>2460.2400000000007</v>
      </c>
      <c r="U4677">
        <v>5228.0100000000011</v>
      </c>
      <c r="V4677">
        <f>Sales[[#This Row],[Total Revenue]]-Sales[[#This Row],[Total Buying]]</f>
        <v>2767.7700000000004</v>
      </c>
      <c r="W4677">
        <v>278</v>
      </c>
      <c r="X4677" s="1" t="s">
        <v>836</v>
      </c>
      <c r="Y4677" s="1" t="s">
        <v>837</v>
      </c>
      <c r="Z4677" s="1" t="s">
        <v>145</v>
      </c>
      <c r="AA4677" s="1" t="s">
        <v>146</v>
      </c>
      <c r="AB4677" s="1" t="s">
        <v>147</v>
      </c>
      <c r="AC4677" s="1" t="s">
        <v>146</v>
      </c>
      <c r="AD4677">
        <v>83684</v>
      </c>
      <c r="AE4677">
        <v>34512</v>
      </c>
    </row>
    <row r="4678" spans="1:31" x14ac:dyDescent="0.3">
      <c r="A4678" s="1" t="s">
        <v>5512</v>
      </c>
      <c r="B4678" s="1" t="s">
        <v>100</v>
      </c>
      <c r="C4678" s="1" t="s">
        <v>48</v>
      </c>
      <c r="D4678" s="2">
        <v>43700</v>
      </c>
      <c r="E4678" s="2">
        <v>43808</v>
      </c>
      <c r="F4678" s="2" t="str">
        <f>TEXT(Sales[[#This Row],[OrderDate]],"dd")</f>
        <v>09</v>
      </c>
      <c r="G4678" s="2">
        <v>43832</v>
      </c>
      <c r="H4678" s="2">
        <v>43835</v>
      </c>
      <c r="I4678" s="1" t="s">
        <v>32</v>
      </c>
      <c r="J4678">
        <v>27</v>
      </c>
      <c r="K4678" s="1" t="s">
        <v>179</v>
      </c>
      <c r="L4678">
        <v>3</v>
      </c>
      <c r="M4678" s="1" t="s">
        <v>175</v>
      </c>
      <c r="N4678">
        <v>7</v>
      </c>
      <c r="O4678" s="1" t="s">
        <v>260</v>
      </c>
      <c r="P4678">
        <v>8</v>
      </c>
      <c r="Q4678">
        <v>0.05</v>
      </c>
      <c r="R4678">
        <v>2224.4</v>
      </c>
      <c r="S4678">
        <v>934.24800000000005</v>
      </c>
      <c r="T4678">
        <v>7473.9840000000004</v>
      </c>
      <c r="U4678">
        <v>16905.440000000002</v>
      </c>
      <c r="V4678">
        <f>Sales[[#This Row],[Total Revenue]]-Sales[[#This Row],[Total Buying]]</f>
        <v>9431.4560000000019</v>
      </c>
      <c r="W4678">
        <v>35</v>
      </c>
      <c r="X4678" s="1" t="s">
        <v>1198</v>
      </c>
      <c r="Y4678" s="1" t="s">
        <v>461</v>
      </c>
      <c r="Z4678" s="1" t="s">
        <v>158</v>
      </c>
      <c r="AA4678" s="1" t="s">
        <v>159</v>
      </c>
      <c r="AB4678" s="1" t="s">
        <v>116</v>
      </c>
      <c r="AC4678" s="1" t="s">
        <v>159</v>
      </c>
      <c r="AD4678">
        <v>49975</v>
      </c>
      <c r="AE4678">
        <v>64824</v>
      </c>
    </row>
    <row r="4679" spans="1:31" x14ac:dyDescent="0.3">
      <c r="A4679" s="1" t="s">
        <v>5513</v>
      </c>
      <c r="B4679" s="1" t="s">
        <v>30</v>
      </c>
      <c r="C4679" s="1" t="s">
        <v>62</v>
      </c>
      <c r="D4679" s="2">
        <v>43700</v>
      </c>
      <c r="E4679" s="2">
        <v>43808</v>
      </c>
      <c r="F4679" s="2" t="str">
        <f>TEXT(Sales[[#This Row],[OrderDate]],"dd")</f>
        <v>09</v>
      </c>
      <c r="G4679" s="2">
        <v>43812</v>
      </c>
      <c r="H4679" s="2">
        <v>43821</v>
      </c>
      <c r="I4679" s="1" t="s">
        <v>32</v>
      </c>
      <c r="J4679">
        <v>12</v>
      </c>
      <c r="K4679" s="1" t="s">
        <v>208</v>
      </c>
      <c r="L4679">
        <v>40</v>
      </c>
      <c r="M4679" s="1" t="s">
        <v>189</v>
      </c>
      <c r="N4679">
        <v>13</v>
      </c>
      <c r="O4679" s="1" t="s">
        <v>193</v>
      </c>
      <c r="P4679">
        <v>3</v>
      </c>
      <c r="Q4679">
        <v>0.2</v>
      </c>
      <c r="R4679">
        <v>2358.4</v>
      </c>
      <c r="S4679">
        <v>1768.8000000000002</v>
      </c>
      <c r="T4679">
        <v>5306.4000000000005</v>
      </c>
      <c r="U4679">
        <v>5660.16</v>
      </c>
      <c r="V4679">
        <f>Sales[[#This Row],[Total Revenue]]-Sales[[#This Row],[Total Buying]]</f>
        <v>353.75999999999931</v>
      </c>
      <c r="W4679">
        <v>304</v>
      </c>
      <c r="X4679" s="1" t="s">
        <v>742</v>
      </c>
      <c r="Y4679" s="1" t="s">
        <v>743</v>
      </c>
      <c r="Z4679" s="1" t="s">
        <v>432</v>
      </c>
      <c r="AA4679" s="1" t="s">
        <v>433</v>
      </c>
      <c r="AB4679" s="1" t="s">
        <v>56</v>
      </c>
      <c r="AC4679" s="1" t="s">
        <v>433</v>
      </c>
      <c r="AD4679">
        <v>249775</v>
      </c>
      <c r="AE4679">
        <v>36445</v>
      </c>
    </row>
    <row r="4680" spans="1:31" x14ac:dyDescent="0.3">
      <c r="A4680" s="1" t="s">
        <v>5514</v>
      </c>
      <c r="B4680" s="1" t="s">
        <v>47</v>
      </c>
      <c r="C4680" s="1" t="s">
        <v>31</v>
      </c>
      <c r="D4680" s="2">
        <v>43700</v>
      </c>
      <c r="E4680" s="2">
        <v>43808</v>
      </c>
      <c r="F4680" s="2" t="str">
        <f>TEXT(Sales[[#This Row],[OrderDate]],"dd")</f>
        <v>09</v>
      </c>
      <c r="G4680" s="2">
        <v>43833</v>
      </c>
      <c r="H4680" s="2">
        <v>43838</v>
      </c>
      <c r="I4680" s="1" t="s">
        <v>32</v>
      </c>
      <c r="J4680">
        <v>19</v>
      </c>
      <c r="K4680" s="1" t="s">
        <v>97</v>
      </c>
      <c r="L4680">
        <v>19</v>
      </c>
      <c r="M4680" s="1" t="s">
        <v>346</v>
      </c>
      <c r="N4680">
        <v>14</v>
      </c>
      <c r="O4680" s="1" t="s">
        <v>438</v>
      </c>
      <c r="P4680">
        <v>6</v>
      </c>
      <c r="Q4680">
        <v>0.15</v>
      </c>
      <c r="R4680">
        <v>3946.3</v>
      </c>
      <c r="S4680">
        <v>2525.6320000000001</v>
      </c>
      <c r="T4680">
        <v>15153.792000000001</v>
      </c>
      <c r="U4680">
        <v>20126.13</v>
      </c>
      <c r="V4680">
        <f>Sales[[#This Row],[Total Revenue]]-Sales[[#This Row],[Total Buying]]</f>
        <v>4972.3379999999997</v>
      </c>
      <c r="W4680">
        <v>214</v>
      </c>
      <c r="X4680" s="1" t="s">
        <v>1028</v>
      </c>
      <c r="Y4680" s="1" t="s">
        <v>1029</v>
      </c>
      <c r="Z4680" s="1" t="s">
        <v>236</v>
      </c>
      <c r="AA4680" s="1" t="s">
        <v>237</v>
      </c>
      <c r="AB4680" s="1" t="s">
        <v>147</v>
      </c>
      <c r="AC4680" s="1" t="s">
        <v>237</v>
      </c>
      <c r="AD4680">
        <v>255740</v>
      </c>
      <c r="AE4680">
        <v>25764</v>
      </c>
    </row>
    <row r="4681" spans="1:31" x14ac:dyDescent="0.3">
      <c r="A4681" s="1" t="s">
        <v>5515</v>
      </c>
      <c r="B4681" s="1" t="s">
        <v>30</v>
      </c>
      <c r="C4681" s="1" t="s">
        <v>62</v>
      </c>
      <c r="D4681" s="2">
        <v>43700</v>
      </c>
      <c r="E4681" s="2">
        <v>43808</v>
      </c>
      <c r="F4681" s="2" t="str">
        <f>TEXT(Sales[[#This Row],[OrderDate]],"dd")</f>
        <v>09</v>
      </c>
      <c r="G4681" s="2">
        <v>43826</v>
      </c>
      <c r="H4681" s="2">
        <v>43832</v>
      </c>
      <c r="I4681" s="1" t="s">
        <v>32</v>
      </c>
      <c r="J4681">
        <v>9</v>
      </c>
      <c r="K4681" s="1" t="s">
        <v>214</v>
      </c>
      <c r="L4681">
        <v>7</v>
      </c>
      <c r="M4681" s="1" t="s">
        <v>271</v>
      </c>
      <c r="N4681">
        <v>34</v>
      </c>
      <c r="O4681" s="1" t="s">
        <v>335</v>
      </c>
      <c r="P4681">
        <v>7</v>
      </c>
      <c r="Q4681">
        <v>0.05</v>
      </c>
      <c r="R4681">
        <v>911.2</v>
      </c>
      <c r="S4681">
        <v>428.26400000000001</v>
      </c>
      <c r="T4681">
        <v>2997.848</v>
      </c>
      <c r="U4681">
        <v>6059.4800000000005</v>
      </c>
      <c r="V4681">
        <f>Sales[[#This Row],[Total Revenue]]-Sales[[#This Row],[Total Buying]]</f>
        <v>3061.6320000000005</v>
      </c>
      <c r="W4681">
        <v>327</v>
      </c>
      <c r="X4681" s="1" t="s">
        <v>1179</v>
      </c>
      <c r="Y4681" s="1" t="s">
        <v>1180</v>
      </c>
      <c r="Z4681" s="1" t="s">
        <v>251</v>
      </c>
      <c r="AA4681" s="1" t="s">
        <v>252</v>
      </c>
      <c r="AB4681" s="1" t="s">
        <v>56</v>
      </c>
      <c r="AC4681" s="1" t="s">
        <v>252</v>
      </c>
      <c r="AD4681">
        <v>38430</v>
      </c>
      <c r="AE4681">
        <v>57267</v>
      </c>
    </row>
    <row r="4682" spans="1:31" x14ac:dyDescent="0.3">
      <c r="A4682" s="1" t="s">
        <v>5516</v>
      </c>
      <c r="B4682" s="1" t="s">
        <v>47</v>
      </c>
      <c r="C4682" s="1" t="s">
        <v>239</v>
      </c>
      <c r="D4682" s="2">
        <v>43700</v>
      </c>
      <c r="E4682" s="2">
        <v>43808</v>
      </c>
      <c r="F4682" s="2" t="str">
        <f>TEXT(Sales[[#This Row],[OrderDate]],"dd")</f>
        <v>09</v>
      </c>
      <c r="G4682" s="2">
        <v>43813</v>
      </c>
      <c r="H4682" s="2">
        <v>43820</v>
      </c>
      <c r="I4682" s="1" t="s">
        <v>32</v>
      </c>
      <c r="J4682">
        <v>16</v>
      </c>
      <c r="K4682" s="1" t="s">
        <v>270</v>
      </c>
      <c r="L4682">
        <v>27</v>
      </c>
      <c r="M4682" s="1" t="s">
        <v>560</v>
      </c>
      <c r="N4682">
        <v>37</v>
      </c>
      <c r="O4682" s="1" t="s">
        <v>309</v>
      </c>
      <c r="P4682">
        <v>5</v>
      </c>
      <c r="Q4682">
        <v>0.05</v>
      </c>
      <c r="R4682">
        <v>777.2</v>
      </c>
      <c r="S4682">
        <v>466.32</v>
      </c>
      <c r="T4682">
        <v>2331.6</v>
      </c>
      <c r="U4682">
        <v>3691.7000000000003</v>
      </c>
      <c r="V4682">
        <f>Sales[[#This Row],[Total Revenue]]-Sales[[#This Row],[Total Buying]]</f>
        <v>1360.1000000000004</v>
      </c>
      <c r="W4682">
        <v>342</v>
      </c>
      <c r="X4682" s="1" t="s">
        <v>996</v>
      </c>
      <c r="Y4682" s="1" t="s">
        <v>997</v>
      </c>
      <c r="Z4682" s="1" t="s">
        <v>251</v>
      </c>
      <c r="AA4682" s="1" t="s">
        <v>252</v>
      </c>
      <c r="AB4682" s="1" t="s">
        <v>56</v>
      </c>
      <c r="AC4682" s="1" t="s">
        <v>252</v>
      </c>
      <c r="AD4682">
        <v>37644</v>
      </c>
      <c r="AE4682">
        <v>42840</v>
      </c>
    </row>
    <row r="4683" spans="1:31" x14ac:dyDescent="0.3">
      <c r="A4683" s="1" t="s">
        <v>5517</v>
      </c>
      <c r="B4683" s="1" t="s">
        <v>100</v>
      </c>
      <c r="C4683" s="1" t="s">
        <v>62</v>
      </c>
      <c r="D4683" s="2">
        <v>43700</v>
      </c>
      <c r="E4683" s="2">
        <v>43808</v>
      </c>
      <c r="F4683" s="2" t="str">
        <f>TEXT(Sales[[#This Row],[OrderDate]],"dd")</f>
        <v>09</v>
      </c>
      <c r="G4683" s="2">
        <v>43829</v>
      </c>
      <c r="H4683" s="2">
        <v>43833</v>
      </c>
      <c r="I4683" s="1" t="s">
        <v>32</v>
      </c>
      <c r="J4683">
        <v>26</v>
      </c>
      <c r="K4683" s="1" t="s">
        <v>247</v>
      </c>
      <c r="L4683">
        <v>36</v>
      </c>
      <c r="M4683" s="1" t="s">
        <v>287</v>
      </c>
      <c r="N4683">
        <v>36</v>
      </c>
      <c r="O4683" s="1" t="s">
        <v>227</v>
      </c>
      <c r="P4683">
        <v>6</v>
      </c>
      <c r="Q4683">
        <v>7.4999999999999997E-2</v>
      </c>
      <c r="R4683">
        <v>2345</v>
      </c>
      <c r="S4683">
        <v>1195.95</v>
      </c>
      <c r="T4683">
        <v>7175.7000000000007</v>
      </c>
      <c r="U4683">
        <v>13014.75</v>
      </c>
      <c r="V4683">
        <f>Sales[[#This Row],[Total Revenue]]-Sales[[#This Row],[Total Buying]]</f>
        <v>5839.0499999999993</v>
      </c>
      <c r="W4683">
        <v>312</v>
      </c>
      <c r="X4683" s="1" t="s">
        <v>977</v>
      </c>
      <c r="Y4683" s="1" t="s">
        <v>978</v>
      </c>
      <c r="Z4683" s="1" t="s">
        <v>251</v>
      </c>
      <c r="AA4683" s="1" t="s">
        <v>252</v>
      </c>
      <c r="AB4683" s="1" t="s">
        <v>56</v>
      </c>
      <c r="AC4683" s="1" t="s">
        <v>252</v>
      </c>
      <c r="AD4683">
        <v>51563</v>
      </c>
      <c r="AE4683">
        <v>32894</v>
      </c>
    </row>
    <row r="4684" spans="1:31" x14ac:dyDescent="0.3">
      <c r="A4684" s="1" t="s">
        <v>5518</v>
      </c>
      <c r="B4684" s="1" t="s">
        <v>47</v>
      </c>
      <c r="C4684" s="1" t="s">
        <v>424</v>
      </c>
      <c r="D4684" s="2">
        <v>43700</v>
      </c>
      <c r="E4684" s="2">
        <v>43808</v>
      </c>
      <c r="F4684" s="2" t="str">
        <f>TEXT(Sales[[#This Row],[OrderDate]],"dd")</f>
        <v>09</v>
      </c>
      <c r="G4684" s="2">
        <v>43818</v>
      </c>
      <c r="H4684" s="2">
        <v>43827</v>
      </c>
      <c r="I4684" s="1" t="s">
        <v>32</v>
      </c>
      <c r="J4684">
        <v>12</v>
      </c>
      <c r="K4684" s="1" t="s">
        <v>208</v>
      </c>
      <c r="L4684">
        <v>41</v>
      </c>
      <c r="M4684" s="1" t="s">
        <v>505</v>
      </c>
      <c r="N4684">
        <v>38</v>
      </c>
      <c r="O4684" s="1" t="s">
        <v>119</v>
      </c>
      <c r="P4684">
        <v>6</v>
      </c>
      <c r="Q4684">
        <v>0.05</v>
      </c>
      <c r="R4684">
        <v>3162.4</v>
      </c>
      <c r="S4684">
        <v>1676.0720000000001</v>
      </c>
      <c r="T4684">
        <v>10056.432000000001</v>
      </c>
      <c r="U4684">
        <v>18025.68</v>
      </c>
      <c r="V4684">
        <f>Sales[[#This Row],[Total Revenue]]-Sales[[#This Row],[Total Buying]]</f>
        <v>7969.2479999999996</v>
      </c>
      <c r="W4684">
        <v>61</v>
      </c>
      <c r="X4684" s="1" t="s">
        <v>490</v>
      </c>
      <c r="Y4684" s="1" t="s">
        <v>461</v>
      </c>
      <c r="Z4684" s="1" t="s">
        <v>158</v>
      </c>
      <c r="AA4684" s="1" t="s">
        <v>159</v>
      </c>
      <c r="AB4684" s="1" t="s">
        <v>116</v>
      </c>
      <c r="AC4684" s="1" t="s">
        <v>159</v>
      </c>
      <c r="AD4684">
        <v>55240</v>
      </c>
      <c r="AE4684">
        <v>77396</v>
      </c>
    </row>
    <row r="4685" spans="1:31" x14ac:dyDescent="0.3">
      <c r="A4685" s="1" t="s">
        <v>5519</v>
      </c>
      <c r="B4685" s="1" t="s">
        <v>47</v>
      </c>
      <c r="C4685" s="1" t="s">
        <v>77</v>
      </c>
      <c r="D4685" s="2">
        <v>43700</v>
      </c>
      <c r="E4685" s="2">
        <v>43809</v>
      </c>
      <c r="F4685" s="2" t="str">
        <f>TEXT(Sales[[#This Row],[OrderDate]],"dd")</f>
        <v>10</v>
      </c>
      <c r="G4685" s="2">
        <v>43830</v>
      </c>
      <c r="H4685" s="2">
        <v>43835</v>
      </c>
      <c r="I4685" s="1" t="s">
        <v>32</v>
      </c>
      <c r="J4685">
        <v>13</v>
      </c>
      <c r="K4685" s="1" t="s">
        <v>88</v>
      </c>
      <c r="L4685">
        <v>26</v>
      </c>
      <c r="M4685" s="1" t="s">
        <v>215</v>
      </c>
      <c r="N4685">
        <v>20</v>
      </c>
      <c r="O4685" s="1" t="s">
        <v>245</v>
      </c>
      <c r="P4685">
        <v>5</v>
      </c>
      <c r="Q4685">
        <v>0.15</v>
      </c>
      <c r="R4685">
        <v>2532.6</v>
      </c>
      <c r="S4685">
        <v>1519.56</v>
      </c>
      <c r="T4685">
        <v>7597.7999999999993</v>
      </c>
      <c r="U4685">
        <v>10763.55</v>
      </c>
      <c r="V4685">
        <f>Sales[[#This Row],[Total Revenue]]-Sales[[#This Row],[Total Buying]]</f>
        <v>3165.75</v>
      </c>
      <c r="W4685">
        <v>165</v>
      </c>
      <c r="X4685" s="1" t="s">
        <v>828</v>
      </c>
      <c r="Y4685" s="1" t="s">
        <v>658</v>
      </c>
      <c r="Z4685" s="1" t="s">
        <v>196</v>
      </c>
      <c r="AA4685" s="1" t="s">
        <v>197</v>
      </c>
      <c r="AB4685" s="1" t="s">
        <v>147</v>
      </c>
      <c r="AC4685" s="1" t="s">
        <v>197</v>
      </c>
      <c r="AD4685">
        <v>43510</v>
      </c>
      <c r="AE4685">
        <v>84039</v>
      </c>
    </row>
    <row r="4686" spans="1:31" x14ac:dyDescent="0.3">
      <c r="A4686" s="1" t="s">
        <v>5520</v>
      </c>
      <c r="B4686" s="1" t="s">
        <v>30</v>
      </c>
      <c r="C4686" s="1" t="s">
        <v>31</v>
      </c>
      <c r="D4686" s="2">
        <v>43700</v>
      </c>
      <c r="E4686" s="2">
        <v>43809</v>
      </c>
      <c r="F4686" s="2" t="str">
        <f>TEXT(Sales[[#This Row],[OrderDate]],"dd")</f>
        <v>10</v>
      </c>
      <c r="G4686" s="2">
        <v>43818</v>
      </c>
      <c r="H4686" s="2">
        <v>43824</v>
      </c>
      <c r="I4686" s="1" t="s">
        <v>32</v>
      </c>
      <c r="J4686">
        <v>5</v>
      </c>
      <c r="K4686" s="1" t="s">
        <v>182</v>
      </c>
      <c r="L4686">
        <v>25</v>
      </c>
      <c r="M4686" s="1" t="s">
        <v>454</v>
      </c>
      <c r="N4686">
        <v>10</v>
      </c>
      <c r="O4686" s="1" t="s">
        <v>162</v>
      </c>
      <c r="P4686">
        <v>3</v>
      </c>
      <c r="Q4686">
        <v>0.15</v>
      </c>
      <c r="R4686">
        <v>201</v>
      </c>
      <c r="S4686">
        <v>90.45</v>
      </c>
      <c r="T4686">
        <v>271.35000000000002</v>
      </c>
      <c r="U4686">
        <v>512.54999999999995</v>
      </c>
      <c r="V4686">
        <f>Sales[[#This Row],[Total Revenue]]-Sales[[#This Row],[Total Buying]]</f>
        <v>241.19999999999993</v>
      </c>
      <c r="W4686">
        <v>212</v>
      </c>
      <c r="X4686" s="1" t="s">
        <v>229</v>
      </c>
      <c r="Y4686" s="1" t="s">
        <v>230</v>
      </c>
      <c r="Z4686" s="1" t="s">
        <v>231</v>
      </c>
      <c r="AA4686" s="1" t="s">
        <v>232</v>
      </c>
      <c r="AB4686" s="1" t="s">
        <v>56</v>
      </c>
      <c r="AC4686" s="1" t="s">
        <v>232</v>
      </c>
      <c r="AD4686">
        <v>39893</v>
      </c>
      <c r="AE4686">
        <v>100849</v>
      </c>
    </row>
    <row r="4687" spans="1:31" x14ac:dyDescent="0.3">
      <c r="A4687" s="1" t="s">
        <v>5521</v>
      </c>
      <c r="B4687" s="1" t="s">
        <v>47</v>
      </c>
      <c r="C4687" s="1" t="s">
        <v>424</v>
      </c>
      <c r="D4687" s="2">
        <v>43700</v>
      </c>
      <c r="E4687" s="2">
        <v>43809</v>
      </c>
      <c r="F4687" s="2" t="str">
        <f>TEXT(Sales[[#This Row],[OrderDate]],"dd")</f>
        <v>10</v>
      </c>
      <c r="G4687" s="2">
        <v>43819</v>
      </c>
      <c r="H4687" s="2">
        <v>43824</v>
      </c>
      <c r="I4687" s="1" t="s">
        <v>32</v>
      </c>
      <c r="J4687">
        <v>13</v>
      </c>
      <c r="K4687" s="1" t="s">
        <v>88</v>
      </c>
      <c r="L4687">
        <v>35</v>
      </c>
      <c r="M4687" s="1" t="s">
        <v>161</v>
      </c>
      <c r="N4687">
        <v>11</v>
      </c>
      <c r="O4687" s="1" t="s">
        <v>126</v>
      </c>
      <c r="P4687">
        <v>2</v>
      </c>
      <c r="Q4687">
        <v>0.05</v>
      </c>
      <c r="R4687">
        <v>1025.1000000000001</v>
      </c>
      <c r="S4687">
        <v>779.07600000000014</v>
      </c>
      <c r="T4687">
        <v>1558.1520000000003</v>
      </c>
      <c r="U4687">
        <v>1947.6900000000003</v>
      </c>
      <c r="V4687">
        <f>Sales[[#This Row],[Total Revenue]]-Sales[[#This Row],[Total Buying]]</f>
        <v>389.53800000000001</v>
      </c>
      <c r="W4687">
        <v>75</v>
      </c>
      <c r="X4687" s="1" t="s">
        <v>557</v>
      </c>
      <c r="Y4687" s="1" t="s">
        <v>558</v>
      </c>
      <c r="Z4687" s="1" t="s">
        <v>158</v>
      </c>
      <c r="AA4687" s="1" t="s">
        <v>159</v>
      </c>
      <c r="AB4687" s="1" t="s">
        <v>116</v>
      </c>
      <c r="AC4687" s="1" t="s">
        <v>159</v>
      </c>
      <c r="AD4687">
        <v>43433</v>
      </c>
      <c r="AE4687">
        <v>98914</v>
      </c>
    </row>
    <row r="4688" spans="1:31" x14ac:dyDescent="0.3">
      <c r="A4688" s="1" t="s">
        <v>5522</v>
      </c>
      <c r="B4688" s="1" t="s">
        <v>30</v>
      </c>
      <c r="C4688" s="1" t="s">
        <v>77</v>
      </c>
      <c r="D4688" s="2">
        <v>43700</v>
      </c>
      <c r="E4688" s="2">
        <v>43809</v>
      </c>
      <c r="F4688" s="2" t="str">
        <f>TEXT(Sales[[#This Row],[OrderDate]],"dd")</f>
        <v>10</v>
      </c>
      <c r="G4688" s="2">
        <v>43815</v>
      </c>
      <c r="H4688" s="2">
        <v>43822</v>
      </c>
      <c r="I4688" s="1" t="s">
        <v>32</v>
      </c>
      <c r="J4688">
        <v>6</v>
      </c>
      <c r="K4688" s="1" t="s">
        <v>33</v>
      </c>
      <c r="L4688">
        <v>23</v>
      </c>
      <c r="M4688" s="1" t="s">
        <v>354</v>
      </c>
      <c r="N4688">
        <v>23</v>
      </c>
      <c r="O4688" s="1" t="s">
        <v>103</v>
      </c>
      <c r="P4688">
        <v>4</v>
      </c>
      <c r="Q4688">
        <v>7.4999999999999997E-2</v>
      </c>
      <c r="R4688">
        <v>3484</v>
      </c>
      <c r="S4688">
        <v>1567.8</v>
      </c>
      <c r="T4688">
        <v>6271.2</v>
      </c>
      <c r="U4688">
        <v>12890.8</v>
      </c>
      <c r="V4688">
        <f>Sales[[#This Row],[Total Revenue]]-Sales[[#This Row],[Total Buying]]</f>
        <v>6619.5999999999995</v>
      </c>
      <c r="W4688">
        <v>177</v>
      </c>
      <c r="X4688" s="1" t="s">
        <v>825</v>
      </c>
      <c r="Y4688" s="1" t="s">
        <v>532</v>
      </c>
      <c r="Z4688" s="1" t="s">
        <v>196</v>
      </c>
      <c r="AA4688" s="1" t="s">
        <v>197</v>
      </c>
      <c r="AB4688" s="1" t="s">
        <v>147</v>
      </c>
      <c r="AC4688" s="1" t="s">
        <v>197</v>
      </c>
      <c r="AD4688">
        <v>62380</v>
      </c>
      <c r="AE4688">
        <v>41024</v>
      </c>
    </row>
    <row r="4689" spans="1:31" x14ac:dyDescent="0.3">
      <c r="A4689" s="1" t="s">
        <v>5523</v>
      </c>
      <c r="B4689" s="1" t="s">
        <v>30</v>
      </c>
      <c r="C4689" s="1" t="s">
        <v>31</v>
      </c>
      <c r="D4689" s="2">
        <v>43700</v>
      </c>
      <c r="E4689" s="2">
        <v>43809</v>
      </c>
      <c r="F4689" s="2" t="str">
        <f>TEXT(Sales[[#This Row],[OrderDate]],"dd")</f>
        <v>10</v>
      </c>
      <c r="G4689" s="2">
        <v>43836</v>
      </c>
      <c r="H4689" s="2">
        <v>43846</v>
      </c>
      <c r="I4689" s="1" t="s">
        <v>32</v>
      </c>
      <c r="J4689">
        <v>4</v>
      </c>
      <c r="K4689" s="1" t="s">
        <v>70</v>
      </c>
      <c r="L4689">
        <v>8</v>
      </c>
      <c r="M4689" s="1" t="s">
        <v>98</v>
      </c>
      <c r="N4689">
        <v>17</v>
      </c>
      <c r="O4689" s="1" t="s">
        <v>180</v>
      </c>
      <c r="P4689">
        <v>7</v>
      </c>
      <c r="Q4689">
        <v>0.1</v>
      </c>
      <c r="R4689">
        <v>2592.9</v>
      </c>
      <c r="S4689">
        <v>2048.3910000000001</v>
      </c>
      <c r="T4689">
        <v>14338.737000000001</v>
      </c>
      <c r="U4689">
        <v>16335.27</v>
      </c>
      <c r="V4689">
        <f>Sales[[#This Row],[Total Revenue]]-Sales[[#This Row],[Total Buying]]</f>
        <v>1996.5329999999994</v>
      </c>
      <c r="W4689">
        <v>220</v>
      </c>
      <c r="X4689" s="1" t="s">
        <v>1004</v>
      </c>
      <c r="Y4689" s="1" t="s">
        <v>1005</v>
      </c>
      <c r="Z4689" s="1" t="s">
        <v>704</v>
      </c>
      <c r="AA4689" s="1" t="s">
        <v>705</v>
      </c>
      <c r="AB4689" s="1" t="s">
        <v>147</v>
      </c>
      <c r="AC4689" s="1" t="s">
        <v>705</v>
      </c>
      <c r="AD4689">
        <v>43634</v>
      </c>
      <c r="AE4689">
        <v>64554</v>
      </c>
    </row>
    <row r="4690" spans="1:31" x14ac:dyDescent="0.3">
      <c r="A4690" s="1" t="s">
        <v>5524</v>
      </c>
      <c r="B4690" s="1" t="s">
        <v>30</v>
      </c>
      <c r="C4690" s="1" t="s">
        <v>48</v>
      </c>
      <c r="D4690" s="2">
        <v>43700</v>
      </c>
      <c r="E4690" s="2">
        <v>43809</v>
      </c>
      <c r="F4690" s="2" t="str">
        <f>TEXT(Sales[[#This Row],[OrderDate]],"dd")</f>
        <v>10</v>
      </c>
      <c r="G4690" s="2">
        <v>43811</v>
      </c>
      <c r="H4690" s="2">
        <v>43820</v>
      </c>
      <c r="I4690" s="1" t="s">
        <v>32</v>
      </c>
      <c r="J4690">
        <v>6</v>
      </c>
      <c r="K4690" s="1" t="s">
        <v>33</v>
      </c>
      <c r="L4690">
        <v>14</v>
      </c>
      <c r="M4690" s="1" t="s">
        <v>122</v>
      </c>
      <c r="N4690">
        <v>38</v>
      </c>
      <c r="O4690" s="1" t="s">
        <v>119</v>
      </c>
      <c r="P4690">
        <v>2</v>
      </c>
      <c r="Q4690">
        <v>0.3</v>
      </c>
      <c r="R4690">
        <v>2773.8</v>
      </c>
      <c r="S4690">
        <v>1692.018</v>
      </c>
      <c r="T4690">
        <v>3384.0360000000001</v>
      </c>
      <c r="U4690">
        <v>3883.3200000000006</v>
      </c>
      <c r="V4690">
        <f>Sales[[#This Row],[Total Revenue]]-Sales[[#This Row],[Total Buying]]</f>
        <v>499.28400000000056</v>
      </c>
      <c r="W4690">
        <v>34</v>
      </c>
      <c r="X4690" s="1" t="s">
        <v>3382</v>
      </c>
      <c r="Y4690" s="1" t="s">
        <v>1047</v>
      </c>
      <c r="Z4690" s="1" t="s">
        <v>158</v>
      </c>
      <c r="AA4690" s="1" t="s">
        <v>159</v>
      </c>
      <c r="AB4690" s="1" t="s">
        <v>116</v>
      </c>
      <c r="AC4690" s="1" t="s">
        <v>159</v>
      </c>
      <c r="AD4690">
        <v>34623</v>
      </c>
      <c r="AE4690">
        <v>67364</v>
      </c>
    </row>
    <row r="4691" spans="1:31" x14ac:dyDescent="0.3">
      <c r="A4691" s="1" t="s">
        <v>5525</v>
      </c>
      <c r="B4691" s="1" t="s">
        <v>30</v>
      </c>
      <c r="C4691" s="1" t="s">
        <v>48</v>
      </c>
      <c r="D4691" s="2">
        <v>43700</v>
      </c>
      <c r="E4691" s="2">
        <v>43810</v>
      </c>
      <c r="F4691" s="2" t="str">
        <f>TEXT(Sales[[#This Row],[OrderDate]],"dd")</f>
        <v>11</v>
      </c>
      <c r="G4691" s="2">
        <v>43838</v>
      </c>
      <c r="H4691" s="2">
        <v>43839</v>
      </c>
      <c r="I4691" s="1" t="s">
        <v>32</v>
      </c>
      <c r="J4691">
        <v>4</v>
      </c>
      <c r="K4691" s="1" t="s">
        <v>70</v>
      </c>
      <c r="L4691">
        <v>29</v>
      </c>
      <c r="M4691" s="1" t="s">
        <v>429</v>
      </c>
      <c r="N4691">
        <v>25</v>
      </c>
      <c r="O4691" s="1" t="s">
        <v>216</v>
      </c>
      <c r="P4691">
        <v>1</v>
      </c>
      <c r="Q4691">
        <v>0.4</v>
      </c>
      <c r="R4691">
        <v>1085.4000000000001</v>
      </c>
      <c r="S4691">
        <v>607.82400000000007</v>
      </c>
      <c r="T4691">
        <v>607.82400000000007</v>
      </c>
      <c r="U4691">
        <v>651.24</v>
      </c>
      <c r="V4691">
        <f>Sales[[#This Row],[Total Revenue]]-Sales[[#This Row],[Total Buying]]</f>
        <v>43.41599999999994</v>
      </c>
      <c r="W4691">
        <v>5</v>
      </c>
      <c r="X4691" s="1" t="s">
        <v>1565</v>
      </c>
      <c r="Y4691" s="1" t="s">
        <v>1566</v>
      </c>
      <c r="Z4691" s="1" t="s">
        <v>1567</v>
      </c>
      <c r="AA4691" s="1" t="s">
        <v>1568</v>
      </c>
      <c r="AB4691" s="1" t="s">
        <v>56</v>
      </c>
      <c r="AC4691" s="1" t="s">
        <v>1568</v>
      </c>
      <c r="AD4691">
        <v>79902</v>
      </c>
      <c r="AE4691">
        <v>46085</v>
      </c>
    </row>
    <row r="4692" spans="1:31" x14ac:dyDescent="0.3">
      <c r="A4692" s="1" t="s">
        <v>5526</v>
      </c>
      <c r="B4692" s="1" t="s">
        <v>100</v>
      </c>
      <c r="C4692" s="1" t="s">
        <v>77</v>
      </c>
      <c r="D4692" s="2">
        <v>43700</v>
      </c>
      <c r="E4692" s="2">
        <v>43810</v>
      </c>
      <c r="F4692" s="2" t="str">
        <f>TEXT(Sales[[#This Row],[OrderDate]],"dd")</f>
        <v>11</v>
      </c>
      <c r="G4692" s="2">
        <v>43816</v>
      </c>
      <c r="H4692" s="2">
        <v>43821</v>
      </c>
      <c r="I4692" s="1" t="s">
        <v>32</v>
      </c>
      <c r="J4692">
        <v>28</v>
      </c>
      <c r="K4692" s="1" t="s">
        <v>101</v>
      </c>
      <c r="L4692">
        <v>15</v>
      </c>
      <c r="M4692" s="1" t="s">
        <v>34</v>
      </c>
      <c r="N4692">
        <v>30</v>
      </c>
      <c r="O4692" s="1" t="s">
        <v>51</v>
      </c>
      <c r="P4692">
        <v>2</v>
      </c>
      <c r="Q4692">
        <v>0.1</v>
      </c>
      <c r="R4692">
        <v>3912.8</v>
      </c>
      <c r="S4692">
        <v>3208.4960000000001</v>
      </c>
      <c r="T4692">
        <v>6416.9920000000002</v>
      </c>
      <c r="U4692">
        <v>7043.04</v>
      </c>
      <c r="V4692">
        <f>Sales[[#This Row],[Total Revenue]]-Sales[[#This Row],[Total Buying]]</f>
        <v>626.04799999999977</v>
      </c>
      <c r="W4692">
        <v>90</v>
      </c>
      <c r="X4692" s="1" t="s">
        <v>447</v>
      </c>
      <c r="Y4692" s="1" t="s">
        <v>448</v>
      </c>
      <c r="Z4692" s="1" t="s">
        <v>400</v>
      </c>
      <c r="AA4692" s="1" t="s">
        <v>401</v>
      </c>
      <c r="AB4692" s="1" t="s">
        <v>116</v>
      </c>
      <c r="AC4692" s="1" t="s">
        <v>401</v>
      </c>
      <c r="AD4692">
        <v>44615</v>
      </c>
      <c r="AE4692">
        <v>69938</v>
      </c>
    </row>
    <row r="4693" spans="1:31" x14ac:dyDescent="0.3">
      <c r="A4693" s="1" t="s">
        <v>5527</v>
      </c>
      <c r="B4693" s="1" t="s">
        <v>47</v>
      </c>
      <c r="C4693" s="1" t="s">
        <v>48</v>
      </c>
      <c r="D4693" s="2">
        <v>43700</v>
      </c>
      <c r="E4693" s="2">
        <v>43810</v>
      </c>
      <c r="F4693" s="2" t="str">
        <f>TEXT(Sales[[#This Row],[OrderDate]],"dd")</f>
        <v>11</v>
      </c>
      <c r="G4693" s="2">
        <v>43823</v>
      </c>
      <c r="H4693" s="2">
        <v>43830</v>
      </c>
      <c r="I4693" s="1" t="s">
        <v>32</v>
      </c>
      <c r="J4693">
        <v>15</v>
      </c>
      <c r="K4693" s="1" t="s">
        <v>134</v>
      </c>
      <c r="L4693">
        <v>14</v>
      </c>
      <c r="M4693" s="1" t="s">
        <v>122</v>
      </c>
      <c r="N4693">
        <v>7</v>
      </c>
      <c r="O4693" s="1" t="s">
        <v>260</v>
      </c>
      <c r="P4693">
        <v>5</v>
      </c>
      <c r="Q4693">
        <v>0.05</v>
      </c>
      <c r="R4693">
        <v>167.5</v>
      </c>
      <c r="S4693">
        <v>83.75</v>
      </c>
      <c r="T4693">
        <v>418.75</v>
      </c>
      <c r="U4693">
        <v>795.625</v>
      </c>
      <c r="V4693">
        <f>Sales[[#This Row],[Total Revenue]]-Sales[[#This Row],[Total Buying]]</f>
        <v>376.875</v>
      </c>
      <c r="W4693">
        <v>1</v>
      </c>
      <c r="X4693" s="1" t="s">
        <v>52</v>
      </c>
      <c r="Y4693" s="1" t="s">
        <v>53</v>
      </c>
      <c r="Z4693" s="1" t="s">
        <v>54</v>
      </c>
      <c r="AA4693" s="1" t="s">
        <v>55</v>
      </c>
      <c r="AB4693" s="1" t="s">
        <v>56</v>
      </c>
      <c r="AC4693" s="1" t="s">
        <v>55</v>
      </c>
      <c r="AD4693">
        <v>89972</v>
      </c>
      <c r="AE4693">
        <v>31061</v>
      </c>
    </row>
    <row r="4694" spans="1:31" x14ac:dyDescent="0.3">
      <c r="A4694" s="1" t="s">
        <v>5528</v>
      </c>
      <c r="B4694" s="1" t="s">
        <v>30</v>
      </c>
      <c r="C4694" s="1" t="s">
        <v>48</v>
      </c>
      <c r="D4694" s="2">
        <v>43700</v>
      </c>
      <c r="E4694" s="2">
        <v>43810</v>
      </c>
      <c r="F4694" s="2" t="str">
        <f>TEXT(Sales[[#This Row],[OrderDate]],"dd")</f>
        <v>11</v>
      </c>
      <c r="G4694" s="2">
        <v>43815</v>
      </c>
      <c r="H4694" s="2">
        <v>43816</v>
      </c>
      <c r="I4694" s="1" t="s">
        <v>32</v>
      </c>
      <c r="J4694">
        <v>4</v>
      </c>
      <c r="K4694" s="1" t="s">
        <v>70</v>
      </c>
      <c r="L4694">
        <v>11</v>
      </c>
      <c r="M4694" s="1" t="s">
        <v>44</v>
      </c>
      <c r="N4694">
        <v>46</v>
      </c>
      <c r="O4694" s="1" t="s">
        <v>150</v>
      </c>
      <c r="P4694">
        <v>8</v>
      </c>
      <c r="Q4694">
        <v>7.4999999999999997E-2</v>
      </c>
      <c r="R4694">
        <v>1795.6000000000001</v>
      </c>
      <c r="S4694">
        <v>897.80000000000007</v>
      </c>
      <c r="T4694">
        <v>7182.4000000000005</v>
      </c>
      <c r="U4694">
        <v>13287.44</v>
      </c>
      <c r="V4694">
        <f>Sales[[#This Row],[Total Revenue]]-Sales[[#This Row],[Total Buying]]</f>
        <v>6105.04</v>
      </c>
      <c r="W4694">
        <v>20</v>
      </c>
      <c r="X4694" s="1" t="s">
        <v>190</v>
      </c>
      <c r="Y4694" s="1" t="s">
        <v>191</v>
      </c>
      <c r="Z4694" s="1" t="s">
        <v>158</v>
      </c>
      <c r="AA4694" s="1" t="s">
        <v>159</v>
      </c>
      <c r="AB4694" s="1" t="s">
        <v>116</v>
      </c>
      <c r="AC4694" s="1" t="s">
        <v>159</v>
      </c>
      <c r="AD4694">
        <v>41361</v>
      </c>
      <c r="AE4694">
        <v>66076</v>
      </c>
    </row>
    <row r="4695" spans="1:31" x14ac:dyDescent="0.3">
      <c r="A4695" s="1" t="s">
        <v>5529</v>
      </c>
      <c r="B4695" s="1" t="s">
        <v>30</v>
      </c>
      <c r="C4695" s="1" t="s">
        <v>62</v>
      </c>
      <c r="D4695" s="2">
        <v>43700</v>
      </c>
      <c r="E4695" s="2">
        <v>43810</v>
      </c>
      <c r="F4695" s="2" t="str">
        <f>TEXT(Sales[[#This Row],[OrderDate]],"dd")</f>
        <v>11</v>
      </c>
      <c r="G4695" s="2">
        <v>43816</v>
      </c>
      <c r="H4695" s="2">
        <v>43823</v>
      </c>
      <c r="I4695" s="1" t="s">
        <v>32</v>
      </c>
      <c r="J4695">
        <v>6</v>
      </c>
      <c r="K4695" s="1" t="s">
        <v>33</v>
      </c>
      <c r="L4695">
        <v>10</v>
      </c>
      <c r="M4695" s="1" t="s">
        <v>273</v>
      </c>
      <c r="N4695">
        <v>23</v>
      </c>
      <c r="O4695" s="1" t="s">
        <v>103</v>
      </c>
      <c r="P4695">
        <v>3</v>
      </c>
      <c r="Q4695">
        <v>0.05</v>
      </c>
      <c r="R4695">
        <v>3892.7000000000003</v>
      </c>
      <c r="S4695">
        <v>2841.6710000000003</v>
      </c>
      <c r="T4695">
        <v>8525.0130000000008</v>
      </c>
      <c r="U4695">
        <v>11094.195</v>
      </c>
      <c r="V4695">
        <f>Sales[[#This Row],[Total Revenue]]-Sales[[#This Row],[Total Buying]]</f>
        <v>2569.1819999999989</v>
      </c>
      <c r="W4695">
        <v>316</v>
      </c>
      <c r="X4695" s="1" t="s">
        <v>984</v>
      </c>
      <c r="Y4695" s="1" t="s">
        <v>985</v>
      </c>
      <c r="Z4695" s="1" t="s">
        <v>251</v>
      </c>
      <c r="AA4695" s="1" t="s">
        <v>252</v>
      </c>
      <c r="AB4695" s="1" t="s">
        <v>56</v>
      </c>
      <c r="AC4695" s="1" t="s">
        <v>252</v>
      </c>
      <c r="AD4695">
        <v>477249</v>
      </c>
      <c r="AE4695">
        <v>43781</v>
      </c>
    </row>
    <row r="4696" spans="1:31" x14ac:dyDescent="0.3">
      <c r="A4696" s="1" t="s">
        <v>5530</v>
      </c>
      <c r="B4696" s="1" t="s">
        <v>30</v>
      </c>
      <c r="C4696" s="1" t="s">
        <v>62</v>
      </c>
      <c r="D4696" s="2">
        <v>43700</v>
      </c>
      <c r="E4696" s="2">
        <v>43810</v>
      </c>
      <c r="F4696" s="2" t="str">
        <f>TEXT(Sales[[#This Row],[OrderDate]],"dd")</f>
        <v>11</v>
      </c>
      <c r="G4696" s="2">
        <v>43838</v>
      </c>
      <c r="H4696" s="2">
        <v>43847</v>
      </c>
      <c r="I4696" s="1" t="s">
        <v>32</v>
      </c>
      <c r="J4696">
        <v>12</v>
      </c>
      <c r="K4696" s="1" t="s">
        <v>208</v>
      </c>
      <c r="L4696">
        <v>27</v>
      </c>
      <c r="M4696" s="1" t="s">
        <v>560</v>
      </c>
      <c r="N4696">
        <v>21</v>
      </c>
      <c r="O4696" s="1" t="s">
        <v>131</v>
      </c>
      <c r="P4696">
        <v>1</v>
      </c>
      <c r="Q4696">
        <v>0.1</v>
      </c>
      <c r="R4696">
        <v>174.20000000000002</v>
      </c>
      <c r="S4696">
        <v>83.616</v>
      </c>
      <c r="T4696">
        <v>83.616</v>
      </c>
      <c r="U4696">
        <v>156.78000000000003</v>
      </c>
      <c r="V4696">
        <f>Sales[[#This Row],[Total Revenue]]-Sales[[#This Row],[Total Buying]]</f>
        <v>73.16400000000003</v>
      </c>
      <c r="W4696">
        <v>276</v>
      </c>
      <c r="X4696" s="1" t="s">
        <v>798</v>
      </c>
      <c r="Y4696" s="1" t="s">
        <v>799</v>
      </c>
      <c r="Z4696" s="1" t="s">
        <v>38</v>
      </c>
      <c r="AA4696" s="1" t="s">
        <v>39</v>
      </c>
      <c r="AB4696" s="1" t="s">
        <v>40</v>
      </c>
      <c r="AC4696" s="1" t="s">
        <v>39</v>
      </c>
      <c r="AD4696">
        <v>523690</v>
      </c>
      <c r="AE4696">
        <v>34299</v>
      </c>
    </row>
    <row r="4697" spans="1:31" x14ac:dyDescent="0.3">
      <c r="A4697" s="1" t="s">
        <v>5531</v>
      </c>
      <c r="B4697" s="1" t="s">
        <v>47</v>
      </c>
      <c r="C4697" s="1" t="s">
        <v>31</v>
      </c>
      <c r="D4697" s="2">
        <v>43700</v>
      </c>
      <c r="E4697" s="2">
        <v>43810</v>
      </c>
      <c r="F4697" s="2" t="str">
        <f>TEXT(Sales[[#This Row],[OrderDate]],"dd")</f>
        <v>11</v>
      </c>
      <c r="G4697" s="2">
        <v>43820</v>
      </c>
      <c r="H4697" s="2">
        <v>43821</v>
      </c>
      <c r="I4697" s="1" t="s">
        <v>32</v>
      </c>
      <c r="J4697">
        <v>19</v>
      </c>
      <c r="K4697" s="1" t="s">
        <v>97</v>
      </c>
      <c r="L4697">
        <v>34</v>
      </c>
      <c r="M4697" s="1" t="s">
        <v>378</v>
      </c>
      <c r="N4697">
        <v>36</v>
      </c>
      <c r="O4697" s="1" t="s">
        <v>227</v>
      </c>
      <c r="P4697">
        <v>6</v>
      </c>
      <c r="Q4697">
        <v>0.05</v>
      </c>
      <c r="R4697">
        <v>2572.8000000000002</v>
      </c>
      <c r="S4697">
        <v>1878.144</v>
      </c>
      <c r="T4697">
        <v>11268.864</v>
      </c>
      <c r="U4697">
        <v>14664.960000000003</v>
      </c>
      <c r="V4697">
        <f>Sales[[#This Row],[Total Revenue]]-Sales[[#This Row],[Total Buying]]</f>
        <v>3396.0960000000032</v>
      </c>
      <c r="W4697">
        <v>215</v>
      </c>
      <c r="X4697" s="1" t="s">
        <v>527</v>
      </c>
      <c r="Y4697" s="1" t="s">
        <v>528</v>
      </c>
      <c r="Z4697" s="1" t="s">
        <v>236</v>
      </c>
      <c r="AA4697" s="1" t="s">
        <v>237</v>
      </c>
      <c r="AB4697" s="1" t="s">
        <v>147</v>
      </c>
      <c r="AC4697" s="1" t="s">
        <v>237</v>
      </c>
      <c r="AD4697">
        <v>73026</v>
      </c>
      <c r="AE4697">
        <v>40355</v>
      </c>
    </row>
    <row r="4698" spans="1:31" x14ac:dyDescent="0.3">
      <c r="A4698" s="1" t="s">
        <v>5532</v>
      </c>
      <c r="B4698" s="1" t="s">
        <v>47</v>
      </c>
      <c r="C4698" s="1" t="s">
        <v>77</v>
      </c>
      <c r="D4698" s="2">
        <v>43700</v>
      </c>
      <c r="E4698" s="2">
        <v>43810</v>
      </c>
      <c r="F4698" s="2" t="str">
        <f>TEXT(Sales[[#This Row],[OrderDate]],"dd")</f>
        <v>11</v>
      </c>
      <c r="G4698" s="2">
        <v>43831</v>
      </c>
      <c r="H4698" s="2">
        <v>43834</v>
      </c>
      <c r="I4698" s="1" t="s">
        <v>32</v>
      </c>
      <c r="J4698">
        <v>19</v>
      </c>
      <c r="K4698" s="1" t="s">
        <v>97</v>
      </c>
      <c r="L4698">
        <v>49</v>
      </c>
      <c r="M4698" s="1" t="s">
        <v>74</v>
      </c>
      <c r="N4698">
        <v>13</v>
      </c>
      <c r="O4698" s="1" t="s">
        <v>193</v>
      </c>
      <c r="P4698">
        <v>8</v>
      </c>
      <c r="Q4698">
        <v>7.4999999999999997E-2</v>
      </c>
      <c r="R4698">
        <v>201</v>
      </c>
      <c r="S4698">
        <v>98.49</v>
      </c>
      <c r="T4698">
        <v>787.92</v>
      </c>
      <c r="U4698">
        <v>1487.4</v>
      </c>
      <c r="V4698">
        <f>Sales[[#This Row],[Total Revenue]]-Sales[[#This Row],[Total Buying]]</f>
        <v>699.48000000000013</v>
      </c>
      <c r="W4698">
        <v>91</v>
      </c>
      <c r="X4698" s="1" t="s">
        <v>485</v>
      </c>
      <c r="Y4698" s="1" t="s">
        <v>1016</v>
      </c>
      <c r="Z4698" s="1" t="s">
        <v>400</v>
      </c>
      <c r="AA4698" s="1" t="s">
        <v>401</v>
      </c>
      <c r="AB4698" s="1" t="s">
        <v>116</v>
      </c>
      <c r="AC4698" s="1" t="s">
        <v>401</v>
      </c>
      <c r="AD4698">
        <v>124031</v>
      </c>
      <c r="AE4698">
        <v>53011</v>
      </c>
    </row>
    <row r="4699" spans="1:31" x14ac:dyDescent="0.3">
      <c r="A4699" s="1" t="s">
        <v>5533</v>
      </c>
      <c r="B4699" s="1" t="s">
        <v>30</v>
      </c>
      <c r="C4699" s="1" t="s">
        <v>31</v>
      </c>
      <c r="D4699" s="2">
        <v>43700</v>
      </c>
      <c r="E4699" s="2">
        <v>43810</v>
      </c>
      <c r="F4699" s="2" t="str">
        <f>TEXT(Sales[[#This Row],[OrderDate]],"dd")</f>
        <v>11</v>
      </c>
      <c r="G4699" s="2">
        <v>43818</v>
      </c>
      <c r="H4699" s="2">
        <v>43826</v>
      </c>
      <c r="I4699" s="1" t="s">
        <v>32</v>
      </c>
      <c r="J4699">
        <v>4</v>
      </c>
      <c r="K4699" s="1" t="s">
        <v>70</v>
      </c>
      <c r="L4699">
        <v>14</v>
      </c>
      <c r="M4699" s="1" t="s">
        <v>122</v>
      </c>
      <c r="N4699">
        <v>29</v>
      </c>
      <c r="O4699" s="1" t="s">
        <v>360</v>
      </c>
      <c r="P4699">
        <v>3</v>
      </c>
      <c r="Q4699">
        <v>7.4999999999999997E-2</v>
      </c>
      <c r="R4699">
        <v>3999.9</v>
      </c>
      <c r="S4699">
        <v>2599.9349999999999</v>
      </c>
      <c r="T4699">
        <v>7799.8050000000003</v>
      </c>
      <c r="U4699">
        <v>11099.7225</v>
      </c>
      <c r="V4699">
        <f>Sales[[#This Row],[Total Revenue]]-Sales[[#This Row],[Total Buying]]</f>
        <v>3299.9174999999996</v>
      </c>
      <c r="W4699">
        <v>257</v>
      </c>
      <c r="X4699" s="1" t="s">
        <v>1206</v>
      </c>
      <c r="Y4699" s="1" t="s">
        <v>387</v>
      </c>
      <c r="Z4699" s="1" t="s">
        <v>388</v>
      </c>
      <c r="AA4699" s="1" t="s">
        <v>389</v>
      </c>
      <c r="AB4699" s="1" t="s">
        <v>116</v>
      </c>
      <c r="AC4699" s="1" t="s">
        <v>389</v>
      </c>
      <c r="AD4699">
        <v>60366</v>
      </c>
      <c r="AE4699">
        <v>39586</v>
      </c>
    </row>
    <row r="4700" spans="1:31" x14ac:dyDescent="0.3">
      <c r="A4700" s="1" t="s">
        <v>5534</v>
      </c>
      <c r="B4700" s="1" t="s">
        <v>30</v>
      </c>
      <c r="C4700" s="1" t="s">
        <v>424</v>
      </c>
      <c r="D4700" s="2">
        <v>43700</v>
      </c>
      <c r="E4700" s="2">
        <v>43811</v>
      </c>
      <c r="F4700" s="2" t="str">
        <f>TEXT(Sales[[#This Row],[OrderDate]],"dd")</f>
        <v>12</v>
      </c>
      <c r="G4700" s="2">
        <v>43829</v>
      </c>
      <c r="H4700" s="2">
        <v>43831</v>
      </c>
      <c r="I4700" s="1" t="s">
        <v>32</v>
      </c>
      <c r="J4700">
        <v>8</v>
      </c>
      <c r="K4700" s="1" t="s">
        <v>105</v>
      </c>
      <c r="L4700">
        <v>21</v>
      </c>
      <c r="M4700" s="1" t="s">
        <v>63</v>
      </c>
      <c r="N4700">
        <v>15</v>
      </c>
      <c r="O4700" s="1" t="s">
        <v>347</v>
      </c>
      <c r="P4700">
        <v>3</v>
      </c>
      <c r="Q4700">
        <v>7.4999999999999997E-2</v>
      </c>
      <c r="R4700">
        <v>1788.9</v>
      </c>
      <c r="S4700">
        <v>1234.3409999999999</v>
      </c>
      <c r="T4700">
        <v>3703.0229999999997</v>
      </c>
      <c r="U4700">
        <v>4964.1975000000002</v>
      </c>
      <c r="V4700">
        <f>Sales[[#This Row],[Total Revenue]]-Sales[[#This Row],[Total Buying]]</f>
        <v>1261.1745000000005</v>
      </c>
      <c r="W4700">
        <v>75</v>
      </c>
      <c r="X4700" s="1" t="s">
        <v>557</v>
      </c>
      <c r="Y4700" s="1" t="s">
        <v>558</v>
      </c>
      <c r="Z4700" s="1" t="s">
        <v>158</v>
      </c>
      <c r="AA4700" s="1" t="s">
        <v>159</v>
      </c>
      <c r="AB4700" s="1" t="s">
        <v>116</v>
      </c>
      <c r="AC4700" s="1" t="s">
        <v>159</v>
      </c>
      <c r="AD4700">
        <v>43433</v>
      </c>
      <c r="AE4700">
        <v>98914</v>
      </c>
    </row>
    <row r="4701" spans="1:31" x14ac:dyDescent="0.3">
      <c r="A4701" s="1" t="s">
        <v>5535</v>
      </c>
      <c r="B4701" s="1" t="s">
        <v>30</v>
      </c>
      <c r="C4701" s="1" t="s">
        <v>77</v>
      </c>
      <c r="D4701" s="2">
        <v>43700</v>
      </c>
      <c r="E4701" s="2">
        <v>43811</v>
      </c>
      <c r="F4701" s="2" t="str">
        <f>TEXT(Sales[[#This Row],[OrderDate]],"dd")</f>
        <v>12</v>
      </c>
      <c r="G4701" s="2">
        <v>43825</v>
      </c>
      <c r="H4701" s="2">
        <v>43826</v>
      </c>
      <c r="I4701" s="1" t="s">
        <v>32</v>
      </c>
      <c r="J4701">
        <v>9</v>
      </c>
      <c r="K4701" s="1" t="s">
        <v>214</v>
      </c>
      <c r="L4701">
        <v>42</v>
      </c>
      <c r="M4701" s="1" t="s">
        <v>363</v>
      </c>
      <c r="N4701">
        <v>27</v>
      </c>
      <c r="O4701" s="1" t="s">
        <v>223</v>
      </c>
      <c r="P4701">
        <v>7</v>
      </c>
      <c r="Q4701">
        <v>0.3</v>
      </c>
      <c r="R4701">
        <v>201</v>
      </c>
      <c r="S4701">
        <v>132.66</v>
      </c>
      <c r="T4701">
        <v>928.62</v>
      </c>
      <c r="U4701">
        <v>984.89999999999986</v>
      </c>
      <c r="V4701">
        <f>Sales[[#This Row],[Total Revenue]]-Sales[[#This Row],[Total Buying]]</f>
        <v>56.279999999999859</v>
      </c>
      <c r="W4701">
        <v>202</v>
      </c>
      <c r="X4701" s="1" t="s">
        <v>1224</v>
      </c>
      <c r="Y4701" s="1" t="s">
        <v>1225</v>
      </c>
      <c r="Z4701" s="1" t="s">
        <v>878</v>
      </c>
      <c r="AA4701" s="1" t="s">
        <v>879</v>
      </c>
      <c r="AB4701" s="1" t="s">
        <v>56</v>
      </c>
      <c r="AC4701" s="1" t="s">
        <v>879</v>
      </c>
      <c r="AD4701">
        <v>50025</v>
      </c>
      <c r="AE4701">
        <v>46517</v>
      </c>
    </row>
    <row r="4702" spans="1:31" x14ac:dyDescent="0.3">
      <c r="A4702" s="1" t="s">
        <v>5536</v>
      </c>
      <c r="B4702" s="1" t="s">
        <v>30</v>
      </c>
      <c r="C4702" s="1" t="s">
        <v>31</v>
      </c>
      <c r="D4702" s="2">
        <v>43700</v>
      </c>
      <c r="E4702" s="2">
        <v>43811</v>
      </c>
      <c r="F4702" s="2" t="str">
        <f>TEXT(Sales[[#This Row],[OrderDate]],"dd")</f>
        <v>12</v>
      </c>
      <c r="G4702" s="2">
        <v>43816</v>
      </c>
      <c r="H4702" s="2">
        <v>43820</v>
      </c>
      <c r="I4702" s="1" t="s">
        <v>32</v>
      </c>
      <c r="J4702">
        <v>6</v>
      </c>
      <c r="K4702" s="1" t="s">
        <v>33</v>
      </c>
      <c r="L4702">
        <v>9</v>
      </c>
      <c r="M4702" s="1" t="s">
        <v>149</v>
      </c>
      <c r="N4702">
        <v>34</v>
      </c>
      <c r="O4702" s="1" t="s">
        <v>335</v>
      </c>
      <c r="P4702">
        <v>4</v>
      </c>
      <c r="Q4702">
        <v>7.4999999999999997E-2</v>
      </c>
      <c r="R4702">
        <v>241.20000000000002</v>
      </c>
      <c r="S4702">
        <v>106.12800000000001</v>
      </c>
      <c r="T4702">
        <v>424.51200000000006</v>
      </c>
      <c r="U4702">
        <v>892.44</v>
      </c>
      <c r="V4702">
        <f>Sales[[#This Row],[Total Revenue]]-Sales[[#This Row],[Total Buying]]</f>
        <v>467.928</v>
      </c>
      <c r="W4702">
        <v>231</v>
      </c>
      <c r="X4702" s="1" t="s">
        <v>569</v>
      </c>
      <c r="Y4702" s="1" t="s">
        <v>570</v>
      </c>
      <c r="Z4702" s="1" t="s">
        <v>316</v>
      </c>
      <c r="AA4702" s="1" t="s">
        <v>317</v>
      </c>
      <c r="AB4702" s="1" t="s">
        <v>56</v>
      </c>
      <c r="AC4702" s="1" t="s">
        <v>317</v>
      </c>
      <c r="AD4702">
        <v>100513</v>
      </c>
      <c r="AE4702">
        <v>50420</v>
      </c>
    </row>
    <row r="4703" spans="1:31" x14ac:dyDescent="0.3">
      <c r="A4703" s="1" t="s">
        <v>5537</v>
      </c>
      <c r="B4703" s="1" t="s">
        <v>30</v>
      </c>
      <c r="C4703" s="1" t="s">
        <v>239</v>
      </c>
      <c r="D4703" s="2">
        <v>43700</v>
      </c>
      <c r="E4703" s="2">
        <v>43811</v>
      </c>
      <c r="F4703" s="2" t="str">
        <f>TEXT(Sales[[#This Row],[OrderDate]],"dd")</f>
        <v>12</v>
      </c>
      <c r="G4703" s="2">
        <v>43819</v>
      </c>
      <c r="H4703" s="2">
        <v>43824</v>
      </c>
      <c r="I4703" s="1" t="s">
        <v>32</v>
      </c>
      <c r="J4703">
        <v>7</v>
      </c>
      <c r="K4703" s="1" t="s">
        <v>188</v>
      </c>
      <c r="L4703">
        <v>41</v>
      </c>
      <c r="M4703" s="1" t="s">
        <v>505</v>
      </c>
      <c r="N4703">
        <v>39</v>
      </c>
      <c r="O4703" s="1" t="s">
        <v>288</v>
      </c>
      <c r="P4703">
        <v>4</v>
      </c>
      <c r="Q4703">
        <v>7.4999999999999997E-2</v>
      </c>
      <c r="R4703">
        <v>1065.3</v>
      </c>
      <c r="S4703">
        <v>798.97499999999991</v>
      </c>
      <c r="T4703">
        <v>3195.8999999999996</v>
      </c>
      <c r="U4703">
        <v>3941.6099999999997</v>
      </c>
      <c r="V4703">
        <f>Sales[[#This Row],[Total Revenue]]-Sales[[#This Row],[Total Buying]]</f>
        <v>745.71</v>
      </c>
      <c r="W4703">
        <v>364</v>
      </c>
      <c r="X4703" s="1" t="s">
        <v>1069</v>
      </c>
      <c r="Y4703" s="1" t="s">
        <v>387</v>
      </c>
      <c r="Z4703" s="1" t="s">
        <v>405</v>
      </c>
      <c r="AA4703" s="1" t="s">
        <v>406</v>
      </c>
      <c r="AB4703" s="1" t="s">
        <v>116</v>
      </c>
      <c r="AC4703" s="1" t="s">
        <v>406</v>
      </c>
      <c r="AD4703">
        <v>66417</v>
      </c>
      <c r="AE4703">
        <v>50626</v>
      </c>
    </row>
    <row r="4704" spans="1:31" x14ac:dyDescent="0.3">
      <c r="A4704" s="1" t="s">
        <v>5538</v>
      </c>
      <c r="B4704" s="1" t="s">
        <v>30</v>
      </c>
      <c r="C4704" s="1" t="s">
        <v>77</v>
      </c>
      <c r="D4704" s="2">
        <v>43700</v>
      </c>
      <c r="E4704" s="2">
        <v>43811</v>
      </c>
      <c r="F4704" s="2" t="str">
        <f>TEXT(Sales[[#This Row],[OrderDate]],"dd")</f>
        <v>12</v>
      </c>
      <c r="G4704" s="2">
        <v>43815</v>
      </c>
      <c r="H4704" s="2">
        <v>43816</v>
      </c>
      <c r="I4704" s="1" t="s">
        <v>32</v>
      </c>
      <c r="J4704">
        <v>2</v>
      </c>
      <c r="K4704" s="1" t="s">
        <v>142</v>
      </c>
      <c r="L4704">
        <v>28</v>
      </c>
      <c r="M4704" s="1" t="s">
        <v>50</v>
      </c>
      <c r="N4704">
        <v>15</v>
      </c>
      <c r="O4704" s="1" t="s">
        <v>347</v>
      </c>
      <c r="P4704">
        <v>4</v>
      </c>
      <c r="Q4704">
        <v>7.4999999999999997E-2</v>
      </c>
      <c r="R4704">
        <v>2432.1</v>
      </c>
      <c r="S4704">
        <v>1507.902</v>
      </c>
      <c r="T4704">
        <v>6031.6080000000002</v>
      </c>
      <c r="U4704">
        <v>8998.77</v>
      </c>
      <c r="V4704">
        <f>Sales[[#This Row],[Total Revenue]]-Sales[[#This Row],[Total Buying]]</f>
        <v>2967.1620000000003</v>
      </c>
      <c r="W4704">
        <v>108</v>
      </c>
      <c r="X4704" s="1" t="s">
        <v>674</v>
      </c>
      <c r="Y4704" s="1" t="s">
        <v>81</v>
      </c>
      <c r="Z4704" s="1" t="s">
        <v>82</v>
      </c>
      <c r="AA4704" s="1" t="s">
        <v>83</v>
      </c>
      <c r="AB4704" s="1" t="s">
        <v>40</v>
      </c>
      <c r="AC4704" s="1" t="s">
        <v>83</v>
      </c>
      <c r="AD4704">
        <v>49771</v>
      </c>
      <c r="AE4704">
        <v>37192</v>
      </c>
    </row>
    <row r="4705" spans="1:31" x14ac:dyDescent="0.3">
      <c r="A4705" s="1" t="s">
        <v>5539</v>
      </c>
      <c r="B4705" s="1" t="s">
        <v>30</v>
      </c>
      <c r="C4705" s="1" t="s">
        <v>31</v>
      </c>
      <c r="D4705" s="2">
        <v>43700</v>
      </c>
      <c r="E4705" s="2">
        <v>43811</v>
      </c>
      <c r="F4705" s="2" t="str">
        <f>TEXT(Sales[[#This Row],[OrderDate]],"dd")</f>
        <v>12</v>
      </c>
      <c r="G4705" s="2">
        <v>43837</v>
      </c>
      <c r="H4705" s="2">
        <v>43838</v>
      </c>
      <c r="I4705" s="1" t="s">
        <v>32</v>
      </c>
      <c r="J4705">
        <v>4</v>
      </c>
      <c r="K4705" s="1" t="s">
        <v>70</v>
      </c>
      <c r="L4705">
        <v>17</v>
      </c>
      <c r="M4705" s="1" t="s">
        <v>278</v>
      </c>
      <c r="N4705">
        <v>46</v>
      </c>
      <c r="O4705" s="1" t="s">
        <v>150</v>
      </c>
      <c r="P4705">
        <v>2</v>
      </c>
      <c r="Q4705">
        <v>0.05</v>
      </c>
      <c r="R4705">
        <v>3825.7000000000003</v>
      </c>
      <c r="S4705">
        <v>3137.0740000000001</v>
      </c>
      <c r="T4705">
        <v>6274.1480000000001</v>
      </c>
      <c r="U4705">
        <v>7268.8300000000008</v>
      </c>
      <c r="V4705">
        <f>Sales[[#This Row],[Total Revenue]]-Sales[[#This Row],[Total Buying]]</f>
        <v>994.6820000000007</v>
      </c>
      <c r="W4705">
        <v>237</v>
      </c>
      <c r="X4705" s="1" t="s">
        <v>1165</v>
      </c>
      <c r="Y4705" s="1" t="s">
        <v>1166</v>
      </c>
      <c r="Z4705" s="1" t="s">
        <v>316</v>
      </c>
      <c r="AA4705" s="1" t="s">
        <v>317</v>
      </c>
      <c r="AB4705" s="1" t="s">
        <v>56</v>
      </c>
      <c r="AC4705" s="1" t="s">
        <v>317</v>
      </c>
      <c r="AD4705">
        <v>93267</v>
      </c>
      <c r="AE4705">
        <v>39882</v>
      </c>
    </row>
    <row r="4706" spans="1:31" x14ac:dyDescent="0.3">
      <c r="A4706" s="1" t="s">
        <v>5540</v>
      </c>
      <c r="B4706" s="1" t="s">
        <v>42</v>
      </c>
      <c r="C4706" s="1" t="s">
        <v>77</v>
      </c>
      <c r="D4706" s="2">
        <v>43700</v>
      </c>
      <c r="E4706" s="2">
        <v>43811</v>
      </c>
      <c r="F4706" s="2" t="str">
        <f>TEXT(Sales[[#This Row],[OrderDate]],"dd")</f>
        <v>12</v>
      </c>
      <c r="G4706" s="2">
        <v>43828</v>
      </c>
      <c r="H4706" s="2">
        <v>43830</v>
      </c>
      <c r="I4706" s="1" t="s">
        <v>32</v>
      </c>
      <c r="J4706">
        <v>20</v>
      </c>
      <c r="K4706" s="1" t="s">
        <v>225</v>
      </c>
      <c r="L4706">
        <v>9</v>
      </c>
      <c r="M4706" s="1" t="s">
        <v>149</v>
      </c>
      <c r="N4706">
        <v>25</v>
      </c>
      <c r="O4706" s="1" t="s">
        <v>216</v>
      </c>
      <c r="P4706">
        <v>7</v>
      </c>
      <c r="Q4706">
        <v>7.4999999999999997E-2</v>
      </c>
      <c r="R4706">
        <v>5393.5</v>
      </c>
      <c r="S4706">
        <v>3937.2550000000001</v>
      </c>
      <c r="T4706">
        <v>27560.785</v>
      </c>
      <c r="U4706">
        <v>34922.912499999999</v>
      </c>
      <c r="V4706">
        <f>Sales[[#This Row],[Total Revenue]]-Sales[[#This Row],[Total Buying]]</f>
        <v>7362.1274999999987</v>
      </c>
      <c r="W4706">
        <v>188</v>
      </c>
      <c r="X4706" s="1" t="s">
        <v>872</v>
      </c>
      <c r="Y4706" s="1" t="s">
        <v>368</v>
      </c>
      <c r="Z4706" s="1" t="s">
        <v>369</v>
      </c>
      <c r="AA4706" s="1" t="s">
        <v>370</v>
      </c>
      <c r="AB4706" s="1" t="s">
        <v>147</v>
      </c>
      <c r="AC4706" s="1" t="s">
        <v>370</v>
      </c>
      <c r="AD4706">
        <v>44154</v>
      </c>
      <c r="AE4706">
        <v>44302</v>
      </c>
    </row>
    <row r="4707" spans="1:31" x14ac:dyDescent="0.3">
      <c r="A4707" s="1" t="s">
        <v>5541</v>
      </c>
      <c r="B4707" s="1" t="s">
        <v>30</v>
      </c>
      <c r="C4707" s="1" t="s">
        <v>48</v>
      </c>
      <c r="D4707" s="2">
        <v>43700</v>
      </c>
      <c r="E4707" s="2">
        <v>43811</v>
      </c>
      <c r="F4707" s="2" t="str">
        <f>TEXT(Sales[[#This Row],[OrderDate]],"dd")</f>
        <v>12</v>
      </c>
      <c r="G4707" s="2">
        <v>43813</v>
      </c>
      <c r="H4707" s="2">
        <v>43822</v>
      </c>
      <c r="I4707" s="1" t="s">
        <v>32</v>
      </c>
      <c r="J4707">
        <v>6</v>
      </c>
      <c r="K4707" s="1" t="s">
        <v>33</v>
      </c>
      <c r="L4707">
        <v>29</v>
      </c>
      <c r="M4707" s="1" t="s">
        <v>429</v>
      </c>
      <c r="N4707">
        <v>26</v>
      </c>
      <c r="O4707" s="1" t="s">
        <v>45</v>
      </c>
      <c r="P4707">
        <v>7</v>
      </c>
      <c r="Q4707">
        <v>0.4</v>
      </c>
      <c r="R4707">
        <v>3986.5</v>
      </c>
      <c r="S4707">
        <v>1674.33</v>
      </c>
      <c r="T4707">
        <v>11720.31</v>
      </c>
      <c r="U4707">
        <v>16743.299999999996</v>
      </c>
      <c r="V4707">
        <f>Sales[[#This Row],[Total Revenue]]-Sales[[#This Row],[Total Buying]]</f>
        <v>5022.9899999999961</v>
      </c>
      <c r="W4707">
        <v>33</v>
      </c>
      <c r="X4707" s="1" t="s">
        <v>342</v>
      </c>
      <c r="Y4707" s="1" t="s">
        <v>169</v>
      </c>
      <c r="Z4707" s="1" t="s">
        <v>158</v>
      </c>
      <c r="AA4707" s="1" t="s">
        <v>159</v>
      </c>
      <c r="AB4707" s="1" t="s">
        <v>116</v>
      </c>
      <c r="AC4707" s="1" t="s">
        <v>159</v>
      </c>
      <c r="AD4707">
        <v>45041</v>
      </c>
      <c r="AE4707">
        <v>50899</v>
      </c>
    </row>
    <row r="4708" spans="1:31" x14ac:dyDescent="0.3">
      <c r="A4708" s="1" t="s">
        <v>5542</v>
      </c>
      <c r="B4708" s="1" t="s">
        <v>42</v>
      </c>
      <c r="C4708" s="1" t="s">
        <v>48</v>
      </c>
      <c r="D4708" s="2">
        <v>43700</v>
      </c>
      <c r="E4708" s="2">
        <v>43811</v>
      </c>
      <c r="F4708" s="2" t="str">
        <f>TEXT(Sales[[#This Row],[OrderDate]],"dd")</f>
        <v>12</v>
      </c>
      <c r="G4708" s="2">
        <v>43815</v>
      </c>
      <c r="H4708" s="2">
        <v>43816</v>
      </c>
      <c r="I4708" s="1" t="s">
        <v>32</v>
      </c>
      <c r="J4708">
        <v>23</v>
      </c>
      <c r="K4708" s="1" t="s">
        <v>171</v>
      </c>
      <c r="L4708">
        <v>14</v>
      </c>
      <c r="M4708" s="1" t="s">
        <v>122</v>
      </c>
      <c r="N4708">
        <v>45</v>
      </c>
      <c r="O4708" s="1" t="s">
        <v>109</v>
      </c>
      <c r="P4708">
        <v>5</v>
      </c>
      <c r="Q4708">
        <v>7.4999999999999997E-2</v>
      </c>
      <c r="R4708">
        <v>1005</v>
      </c>
      <c r="S4708">
        <v>582.9</v>
      </c>
      <c r="T4708">
        <v>2914.5</v>
      </c>
      <c r="U4708">
        <v>4648.125</v>
      </c>
      <c r="V4708">
        <f>Sales[[#This Row],[Total Revenue]]-Sales[[#This Row],[Total Buying]]</f>
        <v>1733.625</v>
      </c>
      <c r="W4708">
        <v>7</v>
      </c>
      <c r="X4708" s="1" t="s">
        <v>129</v>
      </c>
      <c r="Y4708" s="1" t="s">
        <v>113</v>
      </c>
      <c r="Z4708" s="1" t="s">
        <v>114</v>
      </c>
      <c r="AA4708" s="1" t="s">
        <v>115</v>
      </c>
      <c r="AB4708" s="1" t="s">
        <v>116</v>
      </c>
      <c r="AC4708" s="1" t="s">
        <v>115</v>
      </c>
      <c r="AD4708">
        <v>73617</v>
      </c>
      <c r="AE4708">
        <v>82424</v>
      </c>
    </row>
    <row r="4709" spans="1:31" x14ac:dyDescent="0.3">
      <c r="A4709" s="1" t="s">
        <v>5543</v>
      </c>
      <c r="B4709" s="1" t="s">
        <v>42</v>
      </c>
      <c r="C4709" s="1" t="s">
        <v>31</v>
      </c>
      <c r="D4709" s="2">
        <v>43700</v>
      </c>
      <c r="E4709" s="2">
        <v>43812</v>
      </c>
      <c r="F4709" s="2" t="str">
        <f>TEXT(Sales[[#This Row],[OrderDate]],"dd")</f>
        <v>13</v>
      </c>
      <c r="G4709" s="2">
        <v>43834</v>
      </c>
      <c r="H4709" s="2">
        <v>43837</v>
      </c>
      <c r="I4709" s="1" t="s">
        <v>32</v>
      </c>
      <c r="J4709">
        <v>24</v>
      </c>
      <c r="K4709" s="1" t="s">
        <v>58</v>
      </c>
      <c r="L4709">
        <v>23</v>
      </c>
      <c r="M4709" s="1" t="s">
        <v>354</v>
      </c>
      <c r="N4709">
        <v>47</v>
      </c>
      <c r="O4709" s="1" t="s">
        <v>254</v>
      </c>
      <c r="P4709">
        <v>7</v>
      </c>
      <c r="Q4709">
        <v>0.2</v>
      </c>
      <c r="R4709">
        <v>6036.7</v>
      </c>
      <c r="S4709">
        <v>2837.2489999999998</v>
      </c>
      <c r="T4709">
        <v>19860.742999999999</v>
      </c>
      <c r="U4709">
        <v>33805.519999999997</v>
      </c>
      <c r="V4709">
        <f>Sales[[#This Row],[Total Revenue]]-Sales[[#This Row],[Total Buying]]</f>
        <v>13944.776999999998</v>
      </c>
      <c r="W4709">
        <v>249</v>
      </c>
      <c r="X4709" s="1" t="s">
        <v>336</v>
      </c>
      <c r="Y4709" s="1" t="s">
        <v>337</v>
      </c>
      <c r="Z4709" s="1" t="s">
        <v>338</v>
      </c>
      <c r="AA4709" s="1" t="s">
        <v>339</v>
      </c>
      <c r="AB4709" s="1" t="s">
        <v>116</v>
      </c>
      <c r="AC4709" s="1" t="s">
        <v>339</v>
      </c>
      <c r="AD4709">
        <v>38925</v>
      </c>
      <c r="AE4709">
        <v>41330</v>
      </c>
    </row>
    <row r="4710" spans="1:31" x14ac:dyDescent="0.3">
      <c r="A4710" s="1" t="s">
        <v>5544</v>
      </c>
      <c r="B4710" s="1" t="s">
        <v>47</v>
      </c>
      <c r="C4710" s="1" t="s">
        <v>48</v>
      </c>
      <c r="D4710" s="2">
        <v>43700</v>
      </c>
      <c r="E4710" s="2">
        <v>43812</v>
      </c>
      <c r="F4710" s="2" t="str">
        <f>TEXT(Sales[[#This Row],[OrderDate]],"dd")</f>
        <v>13</v>
      </c>
      <c r="G4710" s="2">
        <v>43831</v>
      </c>
      <c r="H4710" s="2">
        <v>43832</v>
      </c>
      <c r="I4710" s="1" t="s">
        <v>32</v>
      </c>
      <c r="J4710">
        <v>18</v>
      </c>
      <c r="K4710" s="1" t="s">
        <v>49</v>
      </c>
      <c r="L4710">
        <v>9</v>
      </c>
      <c r="M4710" s="1" t="s">
        <v>149</v>
      </c>
      <c r="N4710">
        <v>46</v>
      </c>
      <c r="O4710" s="1" t="s">
        <v>150</v>
      </c>
      <c r="P4710">
        <v>7</v>
      </c>
      <c r="Q4710">
        <v>0.05</v>
      </c>
      <c r="R4710">
        <v>2385.2000000000003</v>
      </c>
      <c r="S4710">
        <v>1311.8600000000004</v>
      </c>
      <c r="T4710">
        <v>9183.0200000000023</v>
      </c>
      <c r="U4710">
        <v>15861.58</v>
      </c>
      <c r="V4710">
        <f>Sales[[#This Row],[Total Revenue]]-Sales[[#This Row],[Total Buying]]</f>
        <v>6678.5599999999977</v>
      </c>
      <c r="W4710">
        <v>14</v>
      </c>
      <c r="X4710" s="1" t="s">
        <v>1258</v>
      </c>
      <c r="Y4710" s="1" t="s">
        <v>113</v>
      </c>
      <c r="Z4710" s="1" t="s">
        <v>114</v>
      </c>
      <c r="AA4710" s="1" t="s">
        <v>115</v>
      </c>
      <c r="AB4710" s="1" t="s">
        <v>116</v>
      </c>
      <c r="AC4710" s="1" t="s">
        <v>115</v>
      </c>
      <c r="AD4710">
        <v>64810</v>
      </c>
      <c r="AE4710">
        <v>49012</v>
      </c>
    </row>
    <row r="4711" spans="1:31" x14ac:dyDescent="0.3">
      <c r="A4711" s="1" t="s">
        <v>5545</v>
      </c>
      <c r="B4711" s="1" t="s">
        <v>30</v>
      </c>
      <c r="C4711" s="1" t="s">
        <v>62</v>
      </c>
      <c r="D4711" s="2">
        <v>43700</v>
      </c>
      <c r="E4711" s="2">
        <v>43812</v>
      </c>
      <c r="F4711" s="2" t="str">
        <f>TEXT(Sales[[#This Row],[OrderDate]],"dd")</f>
        <v>13</v>
      </c>
      <c r="G4711" s="2">
        <v>43837</v>
      </c>
      <c r="H4711" s="2">
        <v>43840</v>
      </c>
      <c r="I4711" s="1" t="s">
        <v>32</v>
      </c>
      <c r="J4711">
        <v>8</v>
      </c>
      <c r="K4711" s="1" t="s">
        <v>105</v>
      </c>
      <c r="L4711">
        <v>39</v>
      </c>
      <c r="M4711" s="1" t="s">
        <v>520</v>
      </c>
      <c r="N4711">
        <v>2</v>
      </c>
      <c r="O4711" s="1" t="s">
        <v>394</v>
      </c>
      <c r="P4711">
        <v>8</v>
      </c>
      <c r="Q4711">
        <v>0.1</v>
      </c>
      <c r="R4711">
        <v>1072</v>
      </c>
      <c r="S4711">
        <v>771.83999999999992</v>
      </c>
      <c r="T4711">
        <v>6174.7199999999993</v>
      </c>
      <c r="U4711">
        <v>7718.4</v>
      </c>
      <c r="V4711">
        <f>Sales[[#This Row],[Total Revenue]]-Sales[[#This Row],[Total Buying]]</f>
        <v>1543.6800000000003</v>
      </c>
      <c r="W4711">
        <v>323</v>
      </c>
      <c r="X4711" s="1" t="s">
        <v>990</v>
      </c>
      <c r="Y4711" s="1" t="s">
        <v>991</v>
      </c>
      <c r="Z4711" s="1" t="s">
        <v>251</v>
      </c>
      <c r="AA4711" s="1" t="s">
        <v>252</v>
      </c>
      <c r="AB4711" s="1" t="s">
        <v>56</v>
      </c>
      <c r="AC4711" s="1" t="s">
        <v>252</v>
      </c>
      <c r="AD4711">
        <v>814599</v>
      </c>
      <c r="AE4711">
        <v>46187</v>
      </c>
    </row>
    <row r="4712" spans="1:31" x14ac:dyDescent="0.3">
      <c r="A4712" s="1" t="s">
        <v>5546</v>
      </c>
      <c r="B4712" s="1" t="s">
        <v>47</v>
      </c>
      <c r="C4712" s="1" t="s">
        <v>62</v>
      </c>
      <c r="D4712" s="2">
        <v>43700</v>
      </c>
      <c r="E4712" s="2">
        <v>43812</v>
      </c>
      <c r="F4712" s="2" t="str">
        <f>TEXT(Sales[[#This Row],[OrderDate]],"dd")</f>
        <v>13</v>
      </c>
      <c r="G4712" s="2">
        <v>43839</v>
      </c>
      <c r="H4712" s="2">
        <v>43845</v>
      </c>
      <c r="I4712" s="1" t="s">
        <v>32</v>
      </c>
      <c r="J4712">
        <v>12</v>
      </c>
      <c r="K4712" s="1" t="s">
        <v>208</v>
      </c>
      <c r="L4712">
        <v>20</v>
      </c>
      <c r="M4712" s="1" t="s">
        <v>59</v>
      </c>
      <c r="N4712">
        <v>11</v>
      </c>
      <c r="O4712" s="1" t="s">
        <v>126</v>
      </c>
      <c r="P4712">
        <v>7</v>
      </c>
      <c r="Q4712">
        <v>0.1</v>
      </c>
      <c r="R4712">
        <v>5085.3</v>
      </c>
      <c r="S4712">
        <v>2695.2090000000003</v>
      </c>
      <c r="T4712">
        <v>18866.463000000003</v>
      </c>
      <c r="U4712">
        <v>32037.390000000003</v>
      </c>
      <c r="V4712">
        <f>Sales[[#This Row],[Total Revenue]]-Sales[[#This Row],[Total Buying]]</f>
        <v>13170.927</v>
      </c>
      <c r="W4712">
        <v>284</v>
      </c>
      <c r="X4712" s="1" t="s">
        <v>1309</v>
      </c>
      <c r="Y4712" s="1" t="s">
        <v>1310</v>
      </c>
      <c r="Z4712" s="1" t="s">
        <v>211</v>
      </c>
      <c r="AA4712" s="1" t="s">
        <v>212</v>
      </c>
      <c r="AB4712" s="1" t="s">
        <v>56</v>
      </c>
      <c r="AC4712" s="1" t="s">
        <v>212</v>
      </c>
      <c r="AD4712">
        <v>37246</v>
      </c>
      <c r="AE4712">
        <v>67131</v>
      </c>
    </row>
    <row r="4713" spans="1:31" x14ac:dyDescent="0.3">
      <c r="A4713" s="1" t="s">
        <v>5547</v>
      </c>
      <c r="B4713" s="1" t="s">
        <v>30</v>
      </c>
      <c r="C4713" s="1" t="s">
        <v>77</v>
      </c>
      <c r="D4713" s="2">
        <v>43700</v>
      </c>
      <c r="E4713" s="2">
        <v>43812</v>
      </c>
      <c r="F4713" s="2" t="str">
        <f>TEXT(Sales[[#This Row],[OrderDate]],"dd")</f>
        <v>13</v>
      </c>
      <c r="G4713" s="2">
        <v>43840</v>
      </c>
      <c r="H4713" s="2">
        <v>43848</v>
      </c>
      <c r="I4713" s="1" t="s">
        <v>32</v>
      </c>
      <c r="J4713">
        <v>2</v>
      </c>
      <c r="K4713" s="1" t="s">
        <v>142</v>
      </c>
      <c r="L4713">
        <v>6</v>
      </c>
      <c r="M4713" s="1" t="s">
        <v>329</v>
      </c>
      <c r="N4713">
        <v>10</v>
      </c>
      <c r="O4713" s="1" t="s">
        <v>162</v>
      </c>
      <c r="P4713">
        <v>5</v>
      </c>
      <c r="Q4713">
        <v>0.15</v>
      </c>
      <c r="R4713">
        <v>3845.8</v>
      </c>
      <c r="S4713">
        <v>1922.9</v>
      </c>
      <c r="T4713">
        <v>9614.5</v>
      </c>
      <c r="U4713">
        <v>16344.650000000001</v>
      </c>
      <c r="V4713">
        <f>Sales[[#This Row],[Total Revenue]]-Sales[[#This Row],[Total Buying]]</f>
        <v>6730.1500000000015</v>
      </c>
      <c r="W4713">
        <v>103</v>
      </c>
      <c r="X4713" s="1" t="s">
        <v>89</v>
      </c>
      <c r="Y4713" s="1" t="s">
        <v>90</v>
      </c>
      <c r="Z4713" s="1" t="s">
        <v>82</v>
      </c>
      <c r="AA4713" s="1" t="s">
        <v>83</v>
      </c>
      <c r="AB4713" s="1" t="s">
        <v>40</v>
      </c>
      <c r="AC4713" s="1" t="s">
        <v>83</v>
      </c>
      <c r="AD4713">
        <v>50367</v>
      </c>
      <c r="AE4713">
        <v>41801</v>
      </c>
    </row>
    <row r="4714" spans="1:31" x14ac:dyDescent="0.3">
      <c r="A4714" s="1" t="s">
        <v>5548</v>
      </c>
      <c r="B4714" s="1" t="s">
        <v>30</v>
      </c>
      <c r="C4714" s="1" t="s">
        <v>62</v>
      </c>
      <c r="D4714" s="2">
        <v>43700</v>
      </c>
      <c r="E4714" s="2">
        <v>43812</v>
      </c>
      <c r="F4714" s="2" t="str">
        <f>TEXT(Sales[[#This Row],[OrderDate]],"dd")</f>
        <v>13</v>
      </c>
      <c r="G4714" s="2">
        <v>43821</v>
      </c>
      <c r="H4714" s="2">
        <v>43822</v>
      </c>
      <c r="I4714" s="1" t="s">
        <v>32</v>
      </c>
      <c r="J4714">
        <v>8</v>
      </c>
      <c r="K4714" s="1" t="s">
        <v>105</v>
      </c>
      <c r="L4714">
        <v>24</v>
      </c>
      <c r="M4714" s="1" t="s">
        <v>138</v>
      </c>
      <c r="N4714">
        <v>24</v>
      </c>
      <c r="O4714" s="1" t="s">
        <v>204</v>
      </c>
      <c r="P4714">
        <v>6</v>
      </c>
      <c r="Q4714">
        <v>0.4</v>
      </c>
      <c r="R4714">
        <v>1286.4000000000001</v>
      </c>
      <c r="S4714">
        <v>668.92800000000011</v>
      </c>
      <c r="T4714">
        <v>4013.5680000000007</v>
      </c>
      <c r="U4714">
        <v>4631.04</v>
      </c>
      <c r="V4714">
        <f>Sales[[#This Row],[Total Revenue]]-Sales[[#This Row],[Total Buying]]</f>
        <v>617.4719999999993</v>
      </c>
      <c r="W4714">
        <v>322</v>
      </c>
      <c r="X4714" s="1" t="s">
        <v>900</v>
      </c>
      <c r="Y4714" s="1" t="s">
        <v>901</v>
      </c>
      <c r="Z4714" s="1" t="s">
        <v>251</v>
      </c>
      <c r="AA4714" s="1" t="s">
        <v>252</v>
      </c>
      <c r="AB4714" s="1" t="s">
        <v>56</v>
      </c>
      <c r="AC4714" s="1" t="s">
        <v>252</v>
      </c>
      <c r="AD4714">
        <v>59196</v>
      </c>
      <c r="AE4714">
        <v>56475</v>
      </c>
    </row>
    <row r="4715" spans="1:31" x14ac:dyDescent="0.3">
      <c r="A4715" s="1" t="s">
        <v>5549</v>
      </c>
      <c r="B4715" s="1" t="s">
        <v>30</v>
      </c>
      <c r="C4715" s="1" t="s">
        <v>31</v>
      </c>
      <c r="D4715" s="2">
        <v>43700</v>
      </c>
      <c r="E4715" s="2">
        <v>43812</v>
      </c>
      <c r="F4715" s="2" t="str">
        <f>TEXT(Sales[[#This Row],[OrderDate]],"dd")</f>
        <v>13</v>
      </c>
      <c r="G4715" s="2">
        <v>43827</v>
      </c>
      <c r="H4715" s="2">
        <v>43831</v>
      </c>
      <c r="I4715" s="1" t="s">
        <v>32</v>
      </c>
      <c r="J4715">
        <v>4</v>
      </c>
      <c r="K4715" s="1" t="s">
        <v>70</v>
      </c>
      <c r="L4715">
        <v>12</v>
      </c>
      <c r="M4715" s="1" t="s">
        <v>380</v>
      </c>
      <c r="N4715">
        <v>1</v>
      </c>
      <c r="O4715" s="1" t="s">
        <v>72</v>
      </c>
      <c r="P4715">
        <v>8</v>
      </c>
      <c r="Q4715">
        <v>7.4999999999999997E-2</v>
      </c>
      <c r="R4715">
        <v>1078.7</v>
      </c>
      <c r="S4715">
        <v>809.02500000000009</v>
      </c>
      <c r="T4715">
        <v>6472.2000000000007</v>
      </c>
      <c r="U4715">
        <v>7982.38</v>
      </c>
      <c r="V4715">
        <f>Sales[[#This Row],[Total Revenue]]-Sales[[#This Row],[Total Buying]]</f>
        <v>1510.1799999999994</v>
      </c>
      <c r="W4715">
        <v>250</v>
      </c>
      <c r="X4715" s="1" t="s">
        <v>748</v>
      </c>
      <c r="Y4715" s="1" t="s">
        <v>387</v>
      </c>
      <c r="Z4715" s="1" t="s">
        <v>388</v>
      </c>
      <c r="AA4715" s="1" t="s">
        <v>389</v>
      </c>
      <c r="AB4715" s="1" t="s">
        <v>116</v>
      </c>
      <c r="AC4715" s="1" t="s">
        <v>389</v>
      </c>
      <c r="AD4715">
        <v>43699</v>
      </c>
      <c r="AE4715">
        <v>68137</v>
      </c>
    </row>
    <row r="4716" spans="1:31" x14ac:dyDescent="0.3">
      <c r="A4716" s="1" t="s">
        <v>5550</v>
      </c>
      <c r="B4716" s="1" t="s">
        <v>42</v>
      </c>
      <c r="C4716" s="1" t="s">
        <v>31</v>
      </c>
      <c r="D4716" s="2">
        <v>43700</v>
      </c>
      <c r="E4716" s="2">
        <v>43813</v>
      </c>
      <c r="F4716" s="2" t="str">
        <f>TEXT(Sales[[#This Row],[OrderDate]],"dd")</f>
        <v>14</v>
      </c>
      <c r="G4716" s="2">
        <v>43819</v>
      </c>
      <c r="H4716" s="2">
        <v>43828</v>
      </c>
      <c r="I4716" s="1" t="s">
        <v>32</v>
      </c>
      <c r="J4716">
        <v>25</v>
      </c>
      <c r="K4716" s="1" t="s">
        <v>333</v>
      </c>
      <c r="L4716">
        <v>6</v>
      </c>
      <c r="M4716" s="1" t="s">
        <v>329</v>
      </c>
      <c r="N4716">
        <v>38</v>
      </c>
      <c r="O4716" s="1" t="s">
        <v>119</v>
      </c>
      <c r="P4716">
        <v>7</v>
      </c>
      <c r="Q4716">
        <v>0.1</v>
      </c>
      <c r="R4716">
        <v>5802.2</v>
      </c>
      <c r="S4716">
        <v>4583.7380000000003</v>
      </c>
      <c r="T4716">
        <v>32086.166000000001</v>
      </c>
      <c r="U4716">
        <v>36553.86</v>
      </c>
      <c r="V4716">
        <f>Sales[[#This Row],[Total Revenue]]-Sales[[#This Row],[Total Buying]]</f>
        <v>4467.6939999999995</v>
      </c>
      <c r="W4716">
        <v>247</v>
      </c>
      <c r="X4716" s="1" t="s">
        <v>884</v>
      </c>
      <c r="Y4716" s="1" t="s">
        <v>731</v>
      </c>
      <c r="Z4716" s="1" t="s">
        <v>732</v>
      </c>
      <c r="AA4716" s="1" t="s">
        <v>733</v>
      </c>
      <c r="AB4716" s="1" t="s">
        <v>40</v>
      </c>
      <c r="AC4716" s="1" t="s">
        <v>733</v>
      </c>
      <c r="AD4716">
        <v>33375</v>
      </c>
      <c r="AE4716">
        <v>79720</v>
      </c>
    </row>
    <row r="4717" spans="1:31" x14ac:dyDescent="0.3">
      <c r="A4717" s="1" t="s">
        <v>5551</v>
      </c>
      <c r="B4717" s="1" t="s">
        <v>42</v>
      </c>
      <c r="C4717" s="1" t="s">
        <v>239</v>
      </c>
      <c r="D4717" s="2">
        <v>43700</v>
      </c>
      <c r="E4717" s="2">
        <v>43813</v>
      </c>
      <c r="F4717" s="2" t="str">
        <f>TEXT(Sales[[#This Row],[OrderDate]],"dd")</f>
        <v>14</v>
      </c>
      <c r="G4717" s="2">
        <v>43823</v>
      </c>
      <c r="H4717" s="2">
        <v>43833</v>
      </c>
      <c r="I4717" s="1" t="s">
        <v>32</v>
      </c>
      <c r="J4717">
        <v>21</v>
      </c>
      <c r="K4717" s="1" t="s">
        <v>43</v>
      </c>
      <c r="L4717">
        <v>49</v>
      </c>
      <c r="M4717" s="1" t="s">
        <v>74</v>
      </c>
      <c r="N4717">
        <v>5</v>
      </c>
      <c r="O4717" s="1" t="s">
        <v>123</v>
      </c>
      <c r="P4717">
        <v>8</v>
      </c>
      <c r="Q4717">
        <v>0.15</v>
      </c>
      <c r="R4717">
        <v>1721.9</v>
      </c>
      <c r="S4717">
        <v>1050.3589999999999</v>
      </c>
      <c r="T4717">
        <v>8402.8719999999994</v>
      </c>
      <c r="U4717">
        <v>11708.92</v>
      </c>
      <c r="V4717">
        <f>Sales[[#This Row],[Total Revenue]]-Sales[[#This Row],[Total Buying]]</f>
        <v>3306.0480000000007</v>
      </c>
      <c r="W4717">
        <v>340</v>
      </c>
      <c r="X4717" s="1" t="s">
        <v>1323</v>
      </c>
      <c r="Y4717" s="1" t="s">
        <v>1324</v>
      </c>
      <c r="Z4717" s="1" t="s">
        <v>251</v>
      </c>
      <c r="AA4717" s="1" t="s">
        <v>252</v>
      </c>
      <c r="AB4717" s="1" t="s">
        <v>56</v>
      </c>
      <c r="AC4717" s="1" t="s">
        <v>252</v>
      </c>
      <c r="AD4717">
        <v>488645</v>
      </c>
      <c r="AE4717">
        <v>46744</v>
      </c>
    </row>
    <row r="4718" spans="1:31" x14ac:dyDescent="0.3">
      <c r="A4718" s="1" t="s">
        <v>5552</v>
      </c>
      <c r="B4718" s="1" t="s">
        <v>30</v>
      </c>
      <c r="C4718" s="1" t="s">
        <v>424</v>
      </c>
      <c r="D4718" s="2">
        <v>43700</v>
      </c>
      <c r="E4718" s="2">
        <v>43813</v>
      </c>
      <c r="F4718" s="2" t="str">
        <f>TEXT(Sales[[#This Row],[OrderDate]],"dd")</f>
        <v>14</v>
      </c>
      <c r="G4718" s="2">
        <v>43818</v>
      </c>
      <c r="H4718" s="2">
        <v>43824</v>
      </c>
      <c r="I4718" s="1" t="s">
        <v>32</v>
      </c>
      <c r="J4718">
        <v>4</v>
      </c>
      <c r="K4718" s="1" t="s">
        <v>70</v>
      </c>
      <c r="L4718">
        <v>10</v>
      </c>
      <c r="M4718" s="1" t="s">
        <v>273</v>
      </c>
      <c r="N4718">
        <v>7</v>
      </c>
      <c r="O4718" s="1" t="s">
        <v>260</v>
      </c>
      <c r="P4718">
        <v>1</v>
      </c>
      <c r="Q4718">
        <v>0.15</v>
      </c>
      <c r="R4718">
        <v>944.7</v>
      </c>
      <c r="S4718">
        <v>736.8660000000001</v>
      </c>
      <c r="T4718">
        <v>736.8660000000001</v>
      </c>
      <c r="U4718">
        <v>802.995</v>
      </c>
      <c r="V4718">
        <f>Sales[[#This Row],[Total Revenue]]-Sales[[#This Row],[Total Buying]]</f>
        <v>66.128999999999905</v>
      </c>
      <c r="W4718">
        <v>62</v>
      </c>
      <c r="X4718" s="1" t="s">
        <v>492</v>
      </c>
      <c r="Y4718" s="1" t="s">
        <v>461</v>
      </c>
      <c r="Z4718" s="1" t="s">
        <v>158</v>
      </c>
      <c r="AA4718" s="1" t="s">
        <v>159</v>
      </c>
      <c r="AB4718" s="1" t="s">
        <v>116</v>
      </c>
      <c r="AC4718" s="1" t="s">
        <v>159</v>
      </c>
      <c r="AD4718">
        <v>25199</v>
      </c>
      <c r="AE4718">
        <v>50971</v>
      </c>
    </row>
    <row r="4719" spans="1:31" x14ac:dyDescent="0.3">
      <c r="A4719" s="1" t="s">
        <v>5553</v>
      </c>
      <c r="B4719" s="1" t="s">
        <v>47</v>
      </c>
      <c r="C4719" s="1" t="s">
        <v>77</v>
      </c>
      <c r="D4719" s="2">
        <v>43700</v>
      </c>
      <c r="E4719" s="2">
        <v>43813</v>
      </c>
      <c r="F4719" s="2" t="str">
        <f>TEXT(Sales[[#This Row],[OrderDate]],"dd")</f>
        <v>14</v>
      </c>
      <c r="G4719" s="2">
        <v>43836</v>
      </c>
      <c r="H4719" s="2">
        <v>43846</v>
      </c>
      <c r="I4719" s="1" t="s">
        <v>32</v>
      </c>
      <c r="J4719">
        <v>19</v>
      </c>
      <c r="K4719" s="1" t="s">
        <v>97</v>
      </c>
      <c r="L4719">
        <v>26</v>
      </c>
      <c r="M4719" s="1" t="s">
        <v>215</v>
      </c>
      <c r="N4719">
        <v>20</v>
      </c>
      <c r="O4719" s="1" t="s">
        <v>245</v>
      </c>
      <c r="P4719">
        <v>3</v>
      </c>
      <c r="Q4719">
        <v>0.15</v>
      </c>
      <c r="R4719">
        <v>247.9</v>
      </c>
      <c r="S4719">
        <v>131.387</v>
      </c>
      <c r="T4719">
        <v>394.161</v>
      </c>
      <c r="U4719">
        <v>632.14499999999998</v>
      </c>
      <c r="V4719">
        <f>Sales[[#This Row],[Total Revenue]]-Sales[[#This Row],[Total Buying]]</f>
        <v>237.98399999999998</v>
      </c>
      <c r="W4719">
        <v>138</v>
      </c>
      <c r="X4719" s="1" t="s">
        <v>304</v>
      </c>
      <c r="Y4719" s="1" t="s">
        <v>305</v>
      </c>
      <c r="Z4719" s="1" t="s">
        <v>306</v>
      </c>
      <c r="AA4719" s="1" t="s">
        <v>307</v>
      </c>
      <c r="AB4719" s="1" t="s">
        <v>56</v>
      </c>
      <c r="AC4719" s="1" t="s">
        <v>307</v>
      </c>
      <c r="AD4719">
        <v>41474</v>
      </c>
      <c r="AE4719">
        <v>45800</v>
      </c>
    </row>
    <row r="4720" spans="1:31" x14ac:dyDescent="0.3">
      <c r="A4720" s="1" t="s">
        <v>5554</v>
      </c>
      <c r="B4720" s="1" t="s">
        <v>100</v>
      </c>
      <c r="C4720" s="1" t="s">
        <v>48</v>
      </c>
      <c r="D4720" s="2">
        <v>43700</v>
      </c>
      <c r="E4720" s="2">
        <v>43813</v>
      </c>
      <c r="F4720" s="2" t="str">
        <f>TEXT(Sales[[#This Row],[OrderDate]],"dd")</f>
        <v>14</v>
      </c>
      <c r="G4720" s="2">
        <v>43828</v>
      </c>
      <c r="H4720" s="2">
        <v>43838</v>
      </c>
      <c r="I4720" s="1" t="s">
        <v>32</v>
      </c>
      <c r="J4720">
        <v>27</v>
      </c>
      <c r="K4720" s="1" t="s">
        <v>179</v>
      </c>
      <c r="L4720">
        <v>13</v>
      </c>
      <c r="M4720" s="1" t="s">
        <v>118</v>
      </c>
      <c r="N4720">
        <v>33</v>
      </c>
      <c r="O4720" s="1" t="s">
        <v>75</v>
      </c>
      <c r="P4720">
        <v>6</v>
      </c>
      <c r="Q4720">
        <v>0.1</v>
      </c>
      <c r="R4720">
        <v>1929.6000000000001</v>
      </c>
      <c r="S4720">
        <v>1447.2</v>
      </c>
      <c r="T4720">
        <v>8683.2000000000007</v>
      </c>
      <c r="U4720">
        <v>10419.84</v>
      </c>
      <c r="V4720">
        <f>Sales[[#This Row],[Total Revenue]]-Sales[[#This Row],[Total Buying]]</f>
        <v>1736.6399999999994</v>
      </c>
      <c r="W4720">
        <v>46</v>
      </c>
      <c r="X4720" s="1" t="s">
        <v>422</v>
      </c>
      <c r="Y4720" s="1" t="s">
        <v>191</v>
      </c>
      <c r="Z4720" s="1" t="s">
        <v>158</v>
      </c>
      <c r="AA4720" s="1" t="s">
        <v>159</v>
      </c>
      <c r="AB4720" s="1" t="s">
        <v>116</v>
      </c>
      <c r="AC4720" s="1" t="s">
        <v>159</v>
      </c>
      <c r="AD4720">
        <v>47427</v>
      </c>
      <c r="AE4720">
        <v>47225</v>
      </c>
    </row>
    <row r="4721" spans="1:31" x14ac:dyDescent="0.3">
      <c r="A4721" s="1" t="s">
        <v>5555</v>
      </c>
      <c r="B4721" s="1" t="s">
        <v>42</v>
      </c>
      <c r="C4721" s="1" t="s">
        <v>424</v>
      </c>
      <c r="D4721" s="2">
        <v>43700</v>
      </c>
      <c r="E4721" s="2">
        <v>43813</v>
      </c>
      <c r="F4721" s="2" t="str">
        <f>TEXT(Sales[[#This Row],[OrderDate]],"dd")</f>
        <v>14</v>
      </c>
      <c r="G4721" s="2">
        <v>43816</v>
      </c>
      <c r="H4721" s="2">
        <v>43826</v>
      </c>
      <c r="I4721" s="1" t="s">
        <v>32</v>
      </c>
      <c r="J4721">
        <v>20</v>
      </c>
      <c r="K4721" s="1" t="s">
        <v>225</v>
      </c>
      <c r="L4721">
        <v>41</v>
      </c>
      <c r="M4721" s="1" t="s">
        <v>505</v>
      </c>
      <c r="N4721">
        <v>15</v>
      </c>
      <c r="O4721" s="1" t="s">
        <v>347</v>
      </c>
      <c r="P4721">
        <v>2</v>
      </c>
      <c r="Q4721">
        <v>7.4999999999999997E-2</v>
      </c>
      <c r="R4721">
        <v>971.5</v>
      </c>
      <c r="S4721">
        <v>612.04499999999996</v>
      </c>
      <c r="T4721">
        <v>1224.0899999999999</v>
      </c>
      <c r="U4721">
        <v>1797.2750000000001</v>
      </c>
      <c r="V4721">
        <f>Sales[[#This Row],[Total Revenue]]-Sales[[#This Row],[Total Buying]]</f>
        <v>573.18500000000017</v>
      </c>
      <c r="W4721">
        <v>71</v>
      </c>
      <c r="X4721" s="1" t="s">
        <v>541</v>
      </c>
      <c r="Y4721" s="1" t="s">
        <v>542</v>
      </c>
      <c r="Z4721" s="1" t="s">
        <v>158</v>
      </c>
      <c r="AA4721" s="1" t="s">
        <v>159</v>
      </c>
      <c r="AB4721" s="1" t="s">
        <v>116</v>
      </c>
      <c r="AC4721" s="1" t="s">
        <v>159</v>
      </c>
      <c r="AD4721">
        <v>353287</v>
      </c>
      <c r="AE4721">
        <v>81294</v>
      </c>
    </row>
    <row r="4722" spans="1:31" x14ac:dyDescent="0.3">
      <c r="A4722" s="1" t="s">
        <v>5556</v>
      </c>
      <c r="B4722" s="1" t="s">
        <v>100</v>
      </c>
      <c r="C4722" s="1" t="s">
        <v>62</v>
      </c>
      <c r="D4722" s="2">
        <v>43700</v>
      </c>
      <c r="E4722" s="2">
        <v>43813</v>
      </c>
      <c r="F4722" s="2" t="str">
        <f>TEXT(Sales[[#This Row],[OrderDate]],"dd")</f>
        <v>14</v>
      </c>
      <c r="G4722" s="2">
        <v>43821</v>
      </c>
      <c r="H4722" s="2">
        <v>43827</v>
      </c>
      <c r="I4722" s="1" t="s">
        <v>32</v>
      </c>
      <c r="J4722">
        <v>27</v>
      </c>
      <c r="K4722" s="1" t="s">
        <v>179</v>
      </c>
      <c r="L4722">
        <v>48</v>
      </c>
      <c r="M4722" s="1" t="s">
        <v>102</v>
      </c>
      <c r="N4722">
        <v>9</v>
      </c>
      <c r="O4722" s="1" t="s">
        <v>111</v>
      </c>
      <c r="P4722">
        <v>1</v>
      </c>
      <c r="Q4722">
        <v>0.05</v>
      </c>
      <c r="R4722">
        <v>1118.9000000000001</v>
      </c>
      <c r="S4722">
        <v>716.09600000000012</v>
      </c>
      <c r="T4722">
        <v>716.09600000000012</v>
      </c>
      <c r="U4722">
        <v>1062.9550000000002</v>
      </c>
      <c r="V4722">
        <f>Sales[[#This Row],[Total Revenue]]-Sales[[#This Row],[Total Buying]]</f>
        <v>346.85900000000004</v>
      </c>
      <c r="W4722">
        <v>270</v>
      </c>
      <c r="X4722" s="1" t="s">
        <v>943</v>
      </c>
      <c r="Y4722" s="1" t="s">
        <v>944</v>
      </c>
      <c r="Z4722" s="1" t="s">
        <v>38</v>
      </c>
      <c r="AA4722" s="1" t="s">
        <v>39</v>
      </c>
      <c r="AB4722" s="1" t="s">
        <v>40</v>
      </c>
      <c r="AC4722" s="1" t="s">
        <v>39</v>
      </c>
      <c r="AD4722">
        <v>782664</v>
      </c>
      <c r="AE4722">
        <v>42439</v>
      </c>
    </row>
    <row r="4723" spans="1:31" x14ac:dyDescent="0.3">
      <c r="A4723" s="1" t="s">
        <v>5557</v>
      </c>
      <c r="B4723" s="1" t="s">
        <v>47</v>
      </c>
      <c r="C4723" s="1" t="s">
        <v>62</v>
      </c>
      <c r="D4723" s="2">
        <v>43700</v>
      </c>
      <c r="E4723" s="2">
        <v>43814</v>
      </c>
      <c r="F4723" s="2" t="str">
        <f>TEXT(Sales[[#This Row],[OrderDate]],"dd")</f>
        <v>15</v>
      </c>
      <c r="G4723" s="2">
        <v>43825</v>
      </c>
      <c r="H4723" s="2">
        <v>43830</v>
      </c>
      <c r="I4723" s="1" t="s">
        <v>32</v>
      </c>
      <c r="J4723">
        <v>14</v>
      </c>
      <c r="K4723" s="1" t="s">
        <v>222</v>
      </c>
      <c r="L4723">
        <v>25</v>
      </c>
      <c r="M4723" s="1" t="s">
        <v>454</v>
      </c>
      <c r="N4723">
        <v>27</v>
      </c>
      <c r="O4723" s="1" t="s">
        <v>223</v>
      </c>
      <c r="P4723">
        <v>7</v>
      </c>
      <c r="Q4723">
        <v>0.1</v>
      </c>
      <c r="R4723">
        <v>991.6</v>
      </c>
      <c r="S4723">
        <v>813.11199999999997</v>
      </c>
      <c r="T4723">
        <v>5691.7839999999997</v>
      </c>
      <c r="U4723">
        <v>6247.08</v>
      </c>
      <c r="V4723">
        <f>Sales[[#This Row],[Total Revenue]]-Sales[[#This Row],[Total Buying]]</f>
        <v>555.29600000000028</v>
      </c>
      <c r="W4723">
        <v>297</v>
      </c>
      <c r="X4723" s="1" t="s">
        <v>916</v>
      </c>
      <c r="Y4723" s="1" t="s">
        <v>917</v>
      </c>
      <c r="Z4723" s="1" t="s">
        <v>257</v>
      </c>
      <c r="AA4723" s="1" t="s">
        <v>258</v>
      </c>
      <c r="AB4723" s="1" t="s">
        <v>56</v>
      </c>
      <c r="AC4723" s="1" t="s">
        <v>258</v>
      </c>
      <c r="AD4723">
        <v>52450</v>
      </c>
      <c r="AE4723">
        <v>55546</v>
      </c>
    </row>
    <row r="4724" spans="1:31" x14ac:dyDescent="0.3">
      <c r="A4724" s="1" t="s">
        <v>5558</v>
      </c>
      <c r="B4724" s="1" t="s">
        <v>30</v>
      </c>
      <c r="C4724" s="1" t="s">
        <v>31</v>
      </c>
      <c r="D4724" s="2">
        <v>43700</v>
      </c>
      <c r="E4724" s="2">
        <v>43814</v>
      </c>
      <c r="F4724" s="2" t="str">
        <f>TEXT(Sales[[#This Row],[OrderDate]],"dd")</f>
        <v>15</v>
      </c>
      <c r="G4724" s="2">
        <v>43822</v>
      </c>
      <c r="H4724" s="2">
        <v>43825</v>
      </c>
      <c r="I4724" s="1" t="s">
        <v>32</v>
      </c>
      <c r="J4724">
        <v>4</v>
      </c>
      <c r="K4724" s="1" t="s">
        <v>70</v>
      </c>
      <c r="L4724">
        <v>38</v>
      </c>
      <c r="M4724" s="1" t="s">
        <v>226</v>
      </c>
      <c r="N4724">
        <v>40</v>
      </c>
      <c r="O4724" s="1" t="s">
        <v>199</v>
      </c>
      <c r="P4724">
        <v>6</v>
      </c>
      <c r="Q4724">
        <v>0.05</v>
      </c>
      <c r="R4724">
        <v>2291.4</v>
      </c>
      <c r="S4724">
        <v>1810.2060000000001</v>
      </c>
      <c r="T4724">
        <v>10861.236000000001</v>
      </c>
      <c r="U4724">
        <v>13060.98</v>
      </c>
      <c r="V4724">
        <f>Sales[[#This Row],[Total Revenue]]-Sales[[#This Row],[Total Buying]]</f>
        <v>2199.7439999999988</v>
      </c>
      <c r="W4724">
        <v>246</v>
      </c>
      <c r="X4724" s="1" t="s">
        <v>1870</v>
      </c>
      <c r="Y4724" s="1" t="s">
        <v>1871</v>
      </c>
      <c r="Z4724" s="1" t="s">
        <v>732</v>
      </c>
      <c r="AA4724" s="1" t="s">
        <v>733</v>
      </c>
      <c r="AB4724" s="1" t="s">
        <v>40</v>
      </c>
      <c r="AC4724" s="1" t="s">
        <v>733</v>
      </c>
      <c r="AD4724">
        <v>43037</v>
      </c>
      <c r="AE4724">
        <v>32915</v>
      </c>
    </row>
    <row r="4725" spans="1:31" x14ac:dyDescent="0.3">
      <c r="A4725" s="1" t="s">
        <v>5559</v>
      </c>
      <c r="B4725" s="1" t="s">
        <v>47</v>
      </c>
      <c r="C4725" s="1" t="s">
        <v>77</v>
      </c>
      <c r="D4725" s="2">
        <v>43700</v>
      </c>
      <c r="E4725" s="2">
        <v>43814</v>
      </c>
      <c r="F4725" s="2" t="str">
        <f>TEXT(Sales[[#This Row],[OrderDate]],"dd")</f>
        <v>15</v>
      </c>
      <c r="G4725" s="2">
        <v>43830</v>
      </c>
      <c r="H4725" s="2">
        <v>43836</v>
      </c>
      <c r="I4725" s="1" t="s">
        <v>32</v>
      </c>
      <c r="J4725">
        <v>18</v>
      </c>
      <c r="K4725" s="1" t="s">
        <v>49</v>
      </c>
      <c r="L4725">
        <v>14</v>
      </c>
      <c r="M4725" s="1" t="s">
        <v>122</v>
      </c>
      <c r="N4725">
        <v>24</v>
      </c>
      <c r="O4725" s="1" t="s">
        <v>204</v>
      </c>
      <c r="P4725">
        <v>4</v>
      </c>
      <c r="Q4725">
        <v>0.05</v>
      </c>
      <c r="R4725">
        <v>944.7</v>
      </c>
      <c r="S4725">
        <v>576.26700000000005</v>
      </c>
      <c r="T4725">
        <v>2305.0680000000002</v>
      </c>
      <c r="U4725">
        <v>3589.86</v>
      </c>
      <c r="V4725">
        <f>Sales[[#This Row],[Total Revenue]]-Sales[[#This Row],[Total Buying]]</f>
        <v>1284.7919999999999</v>
      </c>
      <c r="W4725">
        <v>105</v>
      </c>
      <c r="X4725" s="1" t="s">
        <v>94</v>
      </c>
      <c r="Y4725" s="1" t="s">
        <v>95</v>
      </c>
      <c r="Z4725" s="1" t="s">
        <v>82</v>
      </c>
      <c r="AA4725" s="1" t="s">
        <v>83</v>
      </c>
      <c r="AB4725" s="1" t="s">
        <v>40</v>
      </c>
      <c r="AC4725" s="1" t="s">
        <v>83</v>
      </c>
      <c r="AD4725">
        <v>45239</v>
      </c>
      <c r="AE4725">
        <v>30630</v>
      </c>
    </row>
    <row r="4726" spans="1:31" x14ac:dyDescent="0.3">
      <c r="A4726" s="1" t="s">
        <v>5560</v>
      </c>
      <c r="B4726" s="1" t="s">
        <v>30</v>
      </c>
      <c r="C4726" s="1" t="s">
        <v>77</v>
      </c>
      <c r="D4726" s="2">
        <v>43700</v>
      </c>
      <c r="E4726" s="2">
        <v>43814</v>
      </c>
      <c r="F4726" s="2" t="str">
        <f>TEXT(Sales[[#This Row],[OrderDate]],"dd")</f>
        <v>15</v>
      </c>
      <c r="G4726" s="2">
        <v>43821</v>
      </c>
      <c r="H4726" s="2">
        <v>43822</v>
      </c>
      <c r="I4726" s="1" t="s">
        <v>32</v>
      </c>
      <c r="J4726">
        <v>11</v>
      </c>
      <c r="K4726" s="1" t="s">
        <v>125</v>
      </c>
      <c r="L4726">
        <v>3</v>
      </c>
      <c r="M4726" s="1" t="s">
        <v>175</v>
      </c>
      <c r="N4726">
        <v>46</v>
      </c>
      <c r="O4726" s="1" t="s">
        <v>150</v>
      </c>
      <c r="P4726">
        <v>5</v>
      </c>
      <c r="Q4726">
        <v>0.05</v>
      </c>
      <c r="R4726">
        <v>3865.9</v>
      </c>
      <c r="S4726">
        <v>2164.9040000000005</v>
      </c>
      <c r="T4726">
        <v>10824.520000000002</v>
      </c>
      <c r="U4726">
        <v>18363.025000000001</v>
      </c>
      <c r="V4726">
        <f>Sales[[#This Row],[Total Revenue]]-Sales[[#This Row],[Total Buying]]</f>
        <v>7538.5049999999992</v>
      </c>
      <c r="W4726">
        <v>197</v>
      </c>
      <c r="X4726" s="1" t="s">
        <v>2858</v>
      </c>
      <c r="Y4726" s="1" t="s">
        <v>2859</v>
      </c>
      <c r="Z4726" s="1" t="s">
        <v>219</v>
      </c>
      <c r="AA4726" s="1" t="s">
        <v>220</v>
      </c>
      <c r="AB4726" s="1" t="s">
        <v>147</v>
      </c>
      <c r="AC4726" s="1" t="s">
        <v>220</v>
      </c>
      <c r="AD4726">
        <v>52711</v>
      </c>
      <c r="AE4726">
        <v>42250</v>
      </c>
    </row>
    <row r="4727" spans="1:31" x14ac:dyDescent="0.3">
      <c r="A4727" s="1" t="s">
        <v>5561</v>
      </c>
      <c r="B4727" s="1" t="s">
        <v>100</v>
      </c>
      <c r="C4727" s="1" t="s">
        <v>77</v>
      </c>
      <c r="D4727" s="2">
        <v>43700</v>
      </c>
      <c r="E4727" s="2">
        <v>43814</v>
      </c>
      <c r="F4727" s="2" t="str">
        <f>TEXT(Sales[[#This Row],[OrderDate]],"dd")</f>
        <v>15</v>
      </c>
      <c r="G4727" s="2">
        <v>43841</v>
      </c>
      <c r="H4727" s="2">
        <v>43845</v>
      </c>
      <c r="I4727" s="1" t="s">
        <v>32</v>
      </c>
      <c r="J4727">
        <v>27</v>
      </c>
      <c r="K4727" s="1" t="s">
        <v>179</v>
      </c>
      <c r="L4727">
        <v>7</v>
      </c>
      <c r="M4727" s="1" t="s">
        <v>271</v>
      </c>
      <c r="N4727">
        <v>16</v>
      </c>
      <c r="O4727" s="1" t="s">
        <v>93</v>
      </c>
      <c r="P4727">
        <v>3</v>
      </c>
      <c r="Q4727">
        <v>7.4999999999999997E-2</v>
      </c>
      <c r="R4727">
        <v>1118.9000000000001</v>
      </c>
      <c r="S4727">
        <v>850.36400000000003</v>
      </c>
      <c r="T4727">
        <v>2551.0920000000001</v>
      </c>
      <c r="U4727">
        <v>3104.9475000000002</v>
      </c>
      <c r="V4727">
        <f>Sales[[#This Row],[Total Revenue]]-Sales[[#This Row],[Total Buying]]</f>
        <v>553.85550000000012</v>
      </c>
      <c r="W4727">
        <v>154</v>
      </c>
      <c r="X4727" s="1" t="s">
        <v>801</v>
      </c>
      <c r="Y4727" s="1" t="s">
        <v>532</v>
      </c>
      <c r="Z4727" s="1" t="s">
        <v>196</v>
      </c>
      <c r="AA4727" s="1" t="s">
        <v>197</v>
      </c>
      <c r="AB4727" s="1" t="s">
        <v>147</v>
      </c>
      <c r="AC4727" s="1" t="s">
        <v>197</v>
      </c>
      <c r="AD4727">
        <v>40159</v>
      </c>
      <c r="AE4727">
        <v>55902</v>
      </c>
    </row>
    <row r="4728" spans="1:31" x14ac:dyDescent="0.3">
      <c r="A4728" s="1" t="s">
        <v>5562</v>
      </c>
      <c r="B4728" s="1" t="s">
        <v>47</v>
      </c>
      <c r="C4728" s="1" t="s">
        <v>48</v>
      </c>
      <c r="D4728" s="2">
        <v>43700</v>
      </c>
      <c r="E4728" s="2">
        <v>43814</v>
      </c>
      <c r="F4728" s="2" t="str">
        <f>TEXT(Sales[[#This Row],[OrderDate]],"dd")</f>
        <v>15</v>
      </c>
      <c r="G4728" s="2">
        <v>43818</v>
      </c>
      <c r="H4728" s="2">
        <v>43826</v>
      </c>
      <c r="I4728" s="1" t="s">
        <v>32</v>
      </c>
      <c r="J4728">
        <v>18</v>
      </c>
      <c r="K4728" s="1" t="s">
        <v>49</v>
      </c>
      <c r="L4728">
        <v>14</v>
      </c>
      <c r="M4728" s="1" t="s">
        <v>122</v>
      </c>
      <c r="N4728">
        <v>12</v>
      </c>
      <c r="O4728" s="1" t="s">
        <v>35</v>
      </c>
      <c r="P4728">
        <v>8</v>
      </c>
      <c r="Q4728">
        <v>0.15</v>
      </c>
      <c r="R4728">
        <v>180.9</v>
      </c>
      <c r="S4728">
        <v>123.01200000000001</v>
      </c>
      <c r="T4728">
        <v>984.09600000000012</v>
      </c>
      <c r="U4728">
        <v>1230.1200000000001</v>
      </c>
      <c r="V4728">
        <f>Sales[[#This Row],[Total Revenue]]-Sales[[#This Row],[Total Buying]]</f>
        <v>246.024</v>
      </c>
      <c r="W4728">
        <v>17</v>
      </c>
      <c r="X4728" s="1" t="s">
        <v>156</v>
      </c>
      <c r="Y4728" s="1" t="s">
        <v>157</v>
      </c>
      <c r="Z4728" s="1" t="s">
        <v>158</v>
      </c>
      <c r="AA4728" s="1" t="s">
        <v>159</v>
      </c>
      <c r="AB4728" s="1" t="s">
        <v>116</v>
      </c>
      <c r="AC4728" s="1" t="s">
        <v>159</v>
      </c>
      <c r="AD4728">
        <v>33718</v>
      </c>
      <c r="AE4728">
        <v>64329</v>
      </c>
    </row>
    <row r="4729" spans="1:31" x14ac:dyDescent="0.3">
      <c r="A4729" s="1" t="s">
        <v>5563</v>
      </c>
      <c r="B4729" s="1" t="s">
        <v>47</v>
      </c>
      <c r="C4729" s="1" t="s">
        <v>62</v>
      </c>
      <c r="D4729" s="2">
        <v>43700</v>
      </c>
      <c r="E4729" s="2">
        <v>43814</v>
      </c>
      <c r="F4729" s="2" t="str">
        <f>TEXT(Sales[[#This Row],[OrderDate]],"dd")</f>
        <v>15</v>
      </c>
      <c r="G4729" s="2">
        <v>43840</v>
      </c>
      <c r="H4729" s="2">
        <v>43843</v>
      </c>
      <c r="I4729" s="1" t="s">
        <v>32</v>
      </c>
      <c r="J4729">
        <v>20</v>
      </c>
      <c r="K4729" s="1" t="s">
        <v>225</v>
      </c>
      <c r="L4729">
        <v>29</v>
      </c>
      <c r="M4729" s="1" t="s">
        <v>429</v>
      </c>
      <c r="N4729">
        <v>11</v>
      </c>
      <c r="O4729" s="1" t="s">
        <v>126</v>
      </c>
      <c r="P4729">
        <v>4</v>
      </c>
      <c r="Q4729">
        <v>0.1</v>
      </c>
      <c r="R4729">
        <v>5681.6</v>
      </c>
      <c r="S4729">
        <v>3238.5119999999997</v>
      </c>
      <c r="T4729">
        <v>12954.047999999999</v>
      </c>
      <c r="U4729">
        <v>20453.760000000002</v>
      </c>
      <c r="V4729">
        <f>Sales[[#This Row],[Total Revenue]]-Sales[[#This Row],[Total Buying]]</f>
        <v>7499.7120000000032</v>
      </c>
      <c r="W4729">
        <v>290</v>
      </c>
      <c r="X4729" s="1" t="s">
        <v>817</v>
      </c>
      <c r="Y4729" s="1" t="s">
        <v>818</v>
      </c>
      <c r="Z4729" s="1" t="s">
        <v>298</v>
      </c>
      <c r="AA4729" s="1" t="s">
        <v>299</v>
      </c>
      <c r="AB4729" s="1" t="s">
        <v>116</v>
      </c>
      <c r="AC4729" s="1" t="s">
        <v>299</v>
      </c>
      <c r="AD4729">
        <v>35284</v>
      </c>
      <c r="AE4729">
        <v>67757</v>
      </c>
    </row>
    <row r="4730" spans="1:31" x14ac:dyDescent="0.3">
      <c r="A4730" s="1" t="s">
        <v>5564</v>
      </c>
      <c r="B4730" s="1" t="s">
        <v>47</v>
      </c>
      <c r="C4730" s="1" t="s">
        <v>77</v>
      </c>
      <c r="D4730" s="2">
        <v>43700</v>
      </c>
      <c r="E4730" s="2">
        <v>43814</v>
      </c>
      <c r="F4730" s="2" t="str">
        <f>TEXT(Sales[[#This Row],[OrderDate]],"dd")</f>
        <v>15</v>
      </c>
      <c r="G4730" s="2">
        <v>43818</v>
      </c>
      <c r="H4730" s="2">
        <v>43824</v>
      </c>
      <c r="I4730" s="1" t="s">
        <v>32</v>
      </c>
      <c r="J4730">
        <v>16</v>
      </c>
      <c r="K4730" s="1" t="s">
        <v>270</v>
      </c>
      <c r="L4730">
        <v>37</v>
      </c>
      <c r="M4730" s="1" t="s">
        <v>498</v>
      </c>
      <c r="N4730">
        <v>8</v>
      </c>
      <c r="O4730" s="1" t="s">
        <v>172</v>
      </c>
      <c r="P4730">
        <v>6</v>
      </c>
      <c r="Q4730">
        <v>0.3</v>
      </c>
      <c r="R4730">
        <v>2680</v>
      </c>
      <c r="S4730">
        <v>1581.1999999999998</v>
      </c>
      <c r="T4730">
        <v>9487.1999999999989</v>
      </c>
      <c r="U4730">
        <v>11256</v>
      </c>
      <c r="V4730">
        <f>Sales[[#This Row],[Total Revenue]]-Sales[[#This Row],[Total Buying]]</f>
        <v>1768.8000000000011</v>
      </c>
      <c r="W4730">
        <v>135</v>
      </c>
      <c r="X4730" s="1" t="s">
        <v>1554</v>
      </c>
      <c r="Y4730" s="1" t="s">
        <v>1287</v>
      </c>
      <c r="Z4730" s="1" t="s">
        <v>306</v>
      </c>
      <c r="AA4730" s="1" t="s">
        <v>307</v>
      </c>
      <c r="AB4730" s="1" t="s">
        <v>56</v>
      </c>
      <c r="AC4730" s="1" t="s">
        <v>307</v>
      </c>
      <c r="AD4730">
        <v>105443</v>
      </c>
      <c r="AE4730">
        <v>45748</v>
      </c>
    </row>
    <row r="4731" spans="1:31" x14ac:dyDescent="0.3">
      <c r="A4731" s="1" t="s">
        <v>5565</v>
      </c>
      <c r="B4731" s="1" t="s">
        <v>30</v>
      </c>
      <c r="C4731" s="1" t="s">
        <v>48</v>
      </c>
      <c r="D4731" s="2">
        <v>43700</v>
      </c>
      <c r="E4731" s="2">
        <v>43814</v>
      </c>
      <c r="F4731" s="2" t="str">
        <f>TEXT(Sales[[#This Row],[OrderDate]],"dd")</f>
        <v>15</v>
      </c>
      <c r="G4731" s="2">
        <v>43842</v>
      </c>
      <c r="H4731" s="2">
        <v>43848</v>
      </c>
      <c r="I4731" s="1" t="s">
        <v>32</v>
      </c>
      <c r="J4731">
        <v>9</v>
      </c>
      <c r="K4731" s="1" t="s">
        <v>214</v>
      </c>
      <c r="L4731">
        <v>25</v>
      </c>
      <c r="M4731" s="1" t="s">
        <v>454</v>
      </c>
      <c r="N4731">
        <v>45</v>
      </c>
      <c r="O4731" s="1" t="s">
        <v>109</v>
      </c>
      <c r="P4731">
        <v>6</v>
      </c>
      <c r="Q4731">
        <v>0.1</v>
      </c>
      <c r="R4731">
        <v>1782.2</v>
      </c>
      <c r="S4731">
        <v>1122.7860000000001</v>
      </c>
      <c r="T4731">
        <v>6736.7160000000003</v>
      </c>
      <c r="U4731">
        <v>9623.880000000001</v>
      </c>
      <c r="V4731">
        <f>Sales[[#This Row],[Total Revenue]]-Sales[[#This Row],[Total Buying]]</f>
        <v>2887.1640000000007</v>
      </c>
      <c r="W4731">
        <v>50</v>
      </c>
      <c r="X4731" s="1" t="s">
        <v>1402</v>
      </c>
      <c r="Y4731" s="1" t="s">
        <v>285</v>
      </c>
      <c r="Z4731" s="1" t="s">
        <v>158</v>
      </c>
      <c r="AA4731" s="1" t="s">
        <v>159</v>
      </c>
      <c r="AB4731" s="1" t="s">
        <v>116</v>
      </c>
      <c r="AC4731" s="1" t="s">
        <v>159</v>
      </c>
      <c r="AD4731">
        <v>51693</v>
      </c>
      <c r="AE4731">
        <v>54590</v>
      </c>
    </row>
    <row r="4732" spans="1:31" x14ac:dyDescent="0.3">
      <c r="A4732" s="1" t="s">
        <v>5566</v>
      </c>
      <c r="B4732" s="1" t="s">
        <v>100</v>
      </c>
      <c r="C4732" s="1" t="s">
        <v>77</v>
      </c>
      <c r="D4732" s="2">
        <v>43700</v>
      </c>
      <c r="E4732" s="2">
        <v>43814</v>
      </c>
      <c r="F4732" s="2" t="str">
        <f>TEXT(Sales[[#This Row],[OrderDate]],"dd")</f>
        <v>15</v>
      </c>
      <c r="G4732" s="2">
        <v>43835</v>
      </c>
      <c r="H4732" s="2">
        <v>43843</v>
      </c>
      <c r="I4732" s="1" t="s">
        <v>32</v>
      </c>
      <c r="J4732">
        <v>27</v>
      </c>
      <c r="K4732" s="1" t="s">
        <v>179</v>
      </c>
      <c r="L4732">
        <v>12</v>
      </c>
      <c r="M4732" s="1" t="s">
        <v>380</v>
      </c>
      <c r="N4732">
        <v>11</v>
      </c>
      <c r="O4732" s="1" t="s">
        <v>126</v>
      </c>
      <c r="P4732">
        <v>2</v>
      </c>
      <c r="Q4732">
        <v>0.15</v>
      </c>
      <c r="R4732">
        <v>1085.4000000000001</v>
      </c>
      <c r="S4732">
        <v>922.59</v>
      </c>
      <c r="T4732">
        <v>1845.18</v>
      </c>
      <c r="U4732">
        <v>1845.1800000000003</v>
      </c>
      <c r="V4732">
        <f>Sales[[#This Row],[Total Revenue]]-Sales[[#This Row],[Total Buying]]</f>
        <v>0</v>
      </c>
      <c r="W4732">
        <v>193</v>
      </c>
      <c r="X4732" s="1" t="s">
        <v>367</v>
      </c>
      <c r="Y4732" s="1" t="s">
        <v>368</v>
      </c>
      <c r="Z4732" s="1" t="s">
        <v>369</v>
      </c>
      <c r="AA4732" s="1" t="s">
        <v>370</v>
      </c>
      <c r="AB4732" s="1" t="s">
        <v>147</v>
      </c>
      <c r="AC4732" s="1" t="s">
        <v>370</v>
      </c>
      <c r="AD4732">
        <v>52540</v>
      </c>
      <c r="AE4732">
        <v>35884</v>
      </c>
    </row>
    <row r="4733" spans="1:31" x14ac:dyDescent="0.3">
      <c r="A4733" s="1" t="s">
        <v>5567</v>
      </c>
      <c r="B4733" s="1" t="s">
        <v>47</v>
      </c>
      <c r="C4733" s="1" t="s">
        <v>31</v>
      </c>
      <c r="D4733" s="2">
        <v>43700</v>
      </c>
      <c r="E4733" s="2">
        <v>43814</v>
      </c>
      <c r="F4733" s="2" t="str">
        <f>TEXT(Sales[[#This Row],[OrderDate]],"dd")</f>
        <v>15</v>
      </c>
      <c r="G4733" s="2">
        <v>43829</v>
      </c>
      <c r="H4733" s="2">
        <v>43831</v>
      </c>
      <c r="I4733" s="1" t="s">
        <v>32</v>
      </c>
      <c r="J4733">
        <v>17</v>
      </c>
      <c r="K4733" s="1" t="s">
        <v>292</v>
      </c>
      <c r="L4733">
        <v>43</v>
      </c>
      <c r="M4733" s="1" t="s">
        <v>183</v>
      </c>
      <c r="N4733">
        <v>8</v>
      </c>
      <c r="O4733" s="1" t="s">
        <v>172</v>
      </c>
      <c r="P4733">
        <v>3</v>
      </c>
      <c r="Q4733">
        <v>7.4999999999999997E-2</v>
      </c>
      <c r="R4733">
        <v>4006.6</v>
      </c>
      <c r="S4733">
        <v>3325.4779999999996</v>
      </c>
      <c r="T4733">
        <v>9976.4339999999993</v>
      </c>
      <c r="U4733">
        <v>11118.315000000001</v>
      </c>
      <c r="V4733">
        <f>Sales[[#This Row],[Total Revenue]]-Sales[[#This Row],[Total Buying]]</f>
        <v>1141.8810000000012</v>
      </c>
      <c r="W4733">
        <v>258</v>
      </c>
      <c r="X4733" s="1" t="s">
        <v>937</v>
      </c>
      <c r="Y4733" s="1" t="s">
        <v>495</v>
      </c>
      <c r="Z4733" s="1" t="s">
        <v>38</v>
      </c>
      <c r="AA4733" s="1" t="s">
        <v>39</v>
      </c>
      <c r="AB4733" s="1" t="s">
        <v>40</v>
      </c>
      <c r="AC4733" s="1" t="s">
        <v>39</v>
      </c>
      <c r="AD4733">
        <v>49558</v>
      </c>
      <c r="AE4733">
        <v>68294</v>
      </c>
    </row>
    <row r="4734" spans="1:31" x14ac:dyDescent="0.3">
      <c r="A4734" s="1" t="s">
        <v>5568</v>
      </c>
      <c r="B4734" s="1" t="s">
        <v>47</v>
      </c>
      <c r="C4734" s="1" t="s">
        <v>62</v>
      </c>
      <c r="D4734" s="2">
        <v>43700</v>
      </c>
      <c r="E4734" s="2">
        <v>43815</v>
      </c>
      <c r="F4734" s="2" t="str">
        <f>TEXT(Sales[[#This Row],[OrderDate]],"dd")</f>
        <v>16</v>
      </c>
      <c r="G4734" s="2">
        <v>43840</v>
      </c>
      <c r="H4734" s="2">
        <v>43841</v>
      </c>
      <c r="I4734" s="1" t="s">
        <v>32</v>
      </c>
      <c r="J4734">
        <v>14</v>
      </c>
      <c r="K4734" s="1" t="s">
        <v>222</v>
      </c>
      <c r="L4734">
        <v>40</v>
      </c>
      <c r="M4734" s="1" t="s">
        <v>189</v>
      </c>
      <c r="N4734">
        <v>47</v>
      </c>
      <c r="O4734" s="1" t="s">
        <v>254</v>
      </c>
      <c r="P4734">
        <v>3</v>
      </c>
      <c r="Q4734">
        <v>0.1</v>
      </c>
      <c r="R4734">
        <v>1849.2</v>
      </c>
      <c r="S4734">
        <v>1516.3440000000001</v>
      </c>
      <c r="T4734">
        <v>4549.0320000000002</v>
      </c>
      <c r="U4734">
        <v>4992.84</v>
      </c>
      <c r="V4734">
        <f>Sales[[#This Row],[Total Revenue]]-Sales[[#This Row],[Total Buying]]</f>
        <v>443.80799999999999</v>
      </c>
      <c r="W4734">
        <v>297</v>
      </c>
      <c r="X4734" s="1" t="s">
        <v>916</v>
      </c>
      <c r="Y4734" s="1" t="s">
        <v>917</v>
      </c>
      <c r="Z4734" s="1" t="s">
        <v>257</v>
      </c>
      <c r="AA4734" s="1" t="s">
        <v>258</v>
      </c>
      <c r="AB4734" s="1" t="s">
        <v>56</v>
      </c>
      <c r="AC4734" s="1" t="s">
        <v>258</v>
      </c>
      <c r="AD4734">
        <v>52450</v>
      </c>
      <c r="AE4734">
        <v>55546</v>
      </c>
    </row>
    <row r="4735" spans="1:31" x14ac:dyDescent="0.3">
      <c r="A4735" s="1" t="s">
        <v>5569</v>
      </c>
      <c r="B4735" s="1" t="s">
        <v>30</v>
      </c>
      <c r="C4735" s="1" t="s">
        <v>77</v>
      </c>
      <c r="D4735" s="2">
        <v>43700</v>
      </c>
      <c r="E4735" s="2">
        <v>43815</v>
      </c>
      <c r="F4735" s="2" t="str">
        <f>TEXT(Sales[[#This Row],[OrderDate]],"dd")</f>
        <v>16</v>
      </c>
      <c r="G4735" s="2">
        <v>43832</v>
      </c>
      <c r="H4735" s="2">
        <v>43840</v>
      </c>
      <c r="I4735" s="1" t="s">
        <v>32</v>
      </c>
      <c r="J4735">
        <v>8</v>
      </c>
      <c r="K4735" s="1" t="s">
        <v>105</v>
      </c>
      <c r="L4735">
        <v>50</v>
      </c>
      <c r="M4735" s="1" t="s">
        <v>427</v>
      </c>
      <c r="N4735">
        <v>30</v>
      </c>
      <c r="O4735" s="1" t="s">
        <v>51</v>
      </c>
      <c r="P4735">
        <v>5</v>
      </c>
      <c r="Q4735">
        <v>7.4999999999999997E-2</v>
      </c>
      <c r="R4735">
        <v>1829.1000000000001</v>
      </c>
      <c r="S4735">
        <v>1188.9150000000002</v>
      </c>
      <c r="T4735">
        <v>5944.5750000000007</v>
      </c>
      <c r="U4735">
        <v>8459.5874999999996</v>
      </c>
      <c r="V4735">
        <f>Sales[[#This Row],[Total Revenue]]-Sales[[#This Row],[Total Buying]]</f>
        <v>2515.0124999999989</v>
      </c>
      <c r="W4735">
        <v>190</v>
      </c>
      <c r="X4735" s="1" t="s">
        <v>348</v>
      </c>
      <c r="Y4735" s="1" t="s">
        <v>368</v>
      </c>
      <c r="Z4735" s="1" t="s">
        <v>369</v>
      </c>
      <c r="AA4735" s="1" t="s">
        <v>370</v>
      </c>
      <c r="AB4735" s="1" t="s">
        <v>147</v>
      </c>
      <c r="AC4735" s="1" t="s">
        <v>370</v>
      </c>
      <c r="AD4735">
        <v>38889</v>
      </c>
      <c r="AE4735">
        <v>41504</v>
      </c>
    </row>
    <row r="4736" spans="1:31" x14ac:dyDescent="0.3">
      <c r="A4736" s="1" t="s">
        <v>5570</v>
      </c>
      <c r="B4736" s="1" t="s">
        <v>47</v>
      </c>
      <c r="C4736" s="1" t="s">
        <v>77</v>
      </c>
      <c r="D4736" s="2">
        <v>43700</v>
      </c>
      <c r="E4736" s="2">
        <v>43815</v>
      </c>
      <c r="F4736" s="2" t="str">
        <f>TEXT(Sales[[#This Row],[OrderDate]],"dd")</f>
        <v>16</v>
      </c>
      <c r="G4736" s="2">
        <v>43842</v>
      </c>
      <c r="H4736" s="2">
        <v>43848</v>
      </c>
      <c r="I4736" s="1" t="s">
        <v>32</v>
      </c>
      <c r="J4736">
        <v>14</v>
      </c>
      <c r="K4736" s="1" t="s">
        <v>222</v>
      </c>
      <c r="L4736">
        <v>48</v>
      </c>
      <c r="M4736" s="1" t="s">
        <v>102</v>
      </c>
      <c r="N4736">
        <v>40</v>
      </c>
      <c r="O4736" s="1" t="s">
        <v>199</v>
      </c>
      <c r="P4736">
        <v>6</v>
      </c>
      <c r="Q4736">
        <v>0.2</v>
      </c>
      <c r="R4736">
        <v>2418.7000000000003</v>
      </c>
      <c r="S4736">
        <v>1378.6590000000001</v>
      </c>
      <c r="T4736">
        <v>8271.9540000000015</v>
      </c>
      <c r="U4736">
        <v>11609.760000000002</v>
      </c>
      <c r="V4736">
        <f>Sales[[#This Row],[Total Revenue]]-Sales[[#This Row],[Total Buying]]</f>
        <v>3337.8060000000005</v>
      </c>
      <c r="W4736">
        <v>183</v>
      </c>
      <c r="X4736" s="1" t="s">
        <v>863</v>
      </c>
      <c r="Y4736" s="1" t="s">
        <v>864</v>
      </c>
      <c r="Z4736" s="1" t="s">
        <v>369</v>
      </c>
      <c r="AA4736" s="1" t="s">
        <v>370</v>
      </c>
      <c r="AB4736" s="1" t="s">
        <v>147</v>
      </c>
      <c r="AC4736" s="1" t="s">
        <v>370</v>
      </c>
      <c r="AD4736">
        <v>51271</v>
      </c>
      <c r="AE4736">
        <v>35785</v>
      </c>
    </row>
    <row r="4737" spans="1:31" x14ac:dyDescent="0.3">
      <c r="A4737" s="1" t="s">
        <v>5571</v>
      </c>
      <c r="B4737" s="1" t="s">
        <v>30</v>
      </c>
      <c r="C4737" s="1" t="s">
        <v>31</v>
      </c>
      <c r="D4737" s="2">
        <v>43700</v>
      </c>
      <c r="E4737" s="2">
        <v>43815</v>
      </c>
      <c r="F4737" s="2" t="str">
        <f>TEXT(Sales[[#This Row],[OrderDate]],"dd")</f>
        <v>16</v>
      </c>
      <c r="G4737" s="2">
        <v>43825</v>
      </c>
      <c r="H4737" s="2">
        <v>43832</v>
      </c>
      <c r="I4737" s="1" t="s">
        <v>32</v>
      </c>
      <c r="J4737">
        <v>9</v>
      </c>
      <c r="K4737" s="1" t="s">
        <v>214</v>
      </c>
      <c r="L4737">
        <v>18</v>
      </c>
      <c r="M4737" s="1" t="s">
        <v>334</v>
      </c>
      <c r="N4737">
        <v>28</v>
      </c>
      <c r="O4737" s="1" t="s">
        <v>135</v>
      </c>
      <c r="P4737">
        <v>3</v>
      </c>
      <c r="Q4737">
        <v>7.4999999999999997E-2</v>
      </c>
      <c r="R4737">
        <v>1701.8</v>
      </c>
      <c r="S4737">
        <v>1055.116</v>
      </c>
      <c r="T4737">
        <v>3165.348</v>
      </c>
      <c r="U4737">
        <v>4722.4949999999999</v>
      </c>
      <c r="V4737">
        <f>Sales[[#This Row],[Total Revenue]]-Sales[[#This Row],[Total Buying]]</f>
        <v>1557.1469999999999</v>
      </c>
      <c r="W4737">
        <v>251</v>
      </c>
      <c r="X4737" s="1" t="s">
        <v>1602</v>
      </c>
      <c r="Y4737" s="1" t="s">
        <v>387</v>
      </c>
      <c r="Z4737" s="1" t="s">
        <v>388</v>
      </c>
      <c r="AA4737" s="1" t="s">
        <v>389</v>
      </c>
      <c r="AB4737" s="1" t="s">
        <v>116</v>
      </c>
      <c r="AC4737" s="1" t="s">
        <v>389</v>
      </c>
      <c r="AD4737">
        <v>104492</v>
      </c>
      <c r="AE4737">
        <v>63120</v>
      </c>
    </row>
    <row r="4738" spans="1:31" x14ac:dyDescent="0.3">
      <c r="A4738" s="1" t="s">
        <v>5572</v>
      </c>
      <c r="B4738" s="1" t="s">
        <v>47</v>
      </c>
      <c r="C4738" s="1" t="s">
        <v>77</v>
      </c>
      <c r="D4738" s="2">
        <v>43700</v>
      </c>
      <c r="E4738" s="2">
        <v>43815</v>
      </c>
      <c r="F4738" s="2" t="str">
        <f>TEXT(Sales[[#This Row],[OrderDate]],"dd")</f>
        <v>16</v>
      </c>
      <c r="G4738" s="2">
        <v>43819</v>
      </c>
      <c r="H4738" s="2">
        <v>43824</v>
      </c>
      <c r="I4738" s="1" t="s">
        <v>32</v>
      </c>
      <c r="J4738">
        <v>20</v>
      </c>
      <c r="K4738" s="1" t="s">
        <v>225</v>
      </c>
      <c r="L4738">
        <v>22</v>
      </c>
      <c r="M4738" s="1" t="s">
        <v>71</v>
      </c>
      <c r="N4738">
        <v>4</v>
      </c>
      <c r="O4738" s="1" t="s">
        <v>64</v>
      </c>
      <c r="P4738">
        <v>1</v>
      </c>
      <c r="Q4738">
        <v>7.4999999999999997E-2</v>
      </c>
      <c r="R4738">
        <v>1072</v>
      </c>
      <c r="S4738">
        <v>568.16000000000008</v>
      </c>
      <c r="T4738">
        <v>568.16000000000008</v>
      </c>
      <c r="U4738">
        <v>991.6</v>
      </c>
      <c r="V4738">
        <f>Sales[[#This Row],[Total Revenue]]-Sales[[#This Row],[Total Buying]]</f>
        <v>423.43999999999994</v>
      </c>
      <c r="W4738">
        <v>162</v>
      </c>
      <c r="X4738" s="1" t="s">
        <v>823</v>
      </c>
      <c r="Y4738" s="1" t="s">
        <v>658</v>
      </c>
      <c r="Z4738" s="1" t="s">
        <v>196</v>
      </c>
      <c r="AA4738" s="1" t="s">
        <v>197</v>
      </c>
      <c r="AB4738" s="1" t="s">
        <v>147</v>
      </c>
      <c r="AC4738" s="1" t="s">
        <v>197</v>
      </c>
      <c r="AD4738">
        <v>45377</v>
      </c>
      <c r="AE4738">
        <v>86610</v>
      </c>
    </row>
    <row r="4739" spans="1:31" x14ac:dyDescent="0.3">
      <c r="A4739" s="1" t="s">
        <v>5573</v>
      </c>
      <c r="B4739" s="1" t="s">
        <v>47</v>
      </c>
      <c r="C4739" s="1" t="s">
        <v>48</v>
      </c>
      <c r="D4739" s="2">
        <v>43700</v>
      </c>
      <c r="E4739" s="2">
        <v>43815</v>
      </c>
      <c r="F4739" s="2" t="str">
        <f>TEXT(Sales[[#This Row],[OrderDate]],"dd")</f>
        <v>16</v>
      </c>
      <c r="G4739" s="2">
        <v>43836</v>
      </c>
      <c r="H4739" s="2">
        <v>43839</v>
      </c>
      <c r="I4739" s="1" t="s">
        <v>32</v>
      </c>
      <c r="J4739">
        <v>15</v>
      </c>
      <c r="K4739" s="1" t="s">
        <v>134</v>
      </c>
      <c r="L4739">
        <v>44</v>
      </c>
      <c r="M4739" s="1" t="s">
        <v>445</v>
      </c>
      <c r="N4739">
        <v>35</v>
      </c>
      <c r="O4739" s="1" t="s">
        <v>184</v>
      </c>
      <c r="P4739">
        <v>8</v>
      </c>
      <c r="Q4739">
        <v>7.4999999999999997E-2</v>
      </c>
      <c r="R4739">
        <v>3819</v>
      </c>
      <c r="S4739">
        <v>2864.25</v>
      </c>
      <c r="T4739">
        <v>22914</v>
      </c>
      <c r="U4739">
        <v>28260.6</v>
      </c>
      <c r="V4739">
        <f>Sales[[#This Row],[Total Revenue]]-Sales[[#This Row],[Total Buying]]</f>
        <v>5346.5999999999985</v>
      </c>
      <c r="W4739">
        <v>54</v>
      </c>
      <c r="X4739" s="1" t="s">
        <v>1100</v>
      </c>
      <c r="Y4739" s="1" t="s">
        <v>169</v>
      </c>
      <c r="Z4739" s="1" t="s">
        <v>158</v>
      </c>
      <c r="AA4739" s="1" t="s">
        <v>159</v>
      </c>
      <c r="AB4739" s="1" t="s">
        <v>116</v>
      </c>
      <c r="AC4739" s="1" t="s">
        <v>159</v>
      </c>
      <c r="AD4739">
        <v>60493</v>
      </c>
      <c r="AE4739">
        <v>57703</v>
      </c>
    </row>
    <row r="4740" spans="1:31" x14ac:dyDescent="0.3">
      <c r="A4740" s="1" t="s">
        <v>5574</v>
      </c>
      <c r="B4740" s="1" t="s">
        <v>30</v>
      </c>
      <c r="C4740" s="1" t="s">
        <v>77</v>
      </c>
      <c r="D4740" s="2">
        <v>43700</v>
      </c>
      <c r="E4740" s="2">
        <v>43815</v>
      </c>
      <c r="F4740" s="2" t="str">
        <f>TEXT(Sales[[#This Row],[OrderDate]],"dd")</f>
        <v>16</v>
      </c>
      <c r="G4740" s="2">
        <v>43838</v>
      </c>
      <c r="H4740" s="2">
        <v>43846</v>
      </c>
      <c r="I4740" s="1" t="s">
        <v>32</v>
      </c>
      <c r="J4740">
        <v>6</v>
      </c>
      <c r="K4740" s="1" t="s">
        <v>33</v>
      </c>
      <c r="L4740">
        <v>10</v>
      </c>
      <c r="M4740" s="1" t="s">
        <v>273</v>
      </c>
      <c r="N4740">
        <v>39</v>
      </c>
      <c r="O4740" s="1" t="s">
        <v>288</v>
      </c>
      <c r="P4740">
        <v>5</v>
      </c>
      <c r="Q4740">
        <v>0.15</v>
      </c>
      <c r="R4740">
        <v>871</v>
      </c>
      <c r="S4740">
        <v>740.35</v>
      </c>
      <c r="T4740">
        <v>3701.75</v>
      </c>
      <c r="U4740">
        <v>3701.75</v>
      </c>
      <c r="V4740">
        <f>Sales[[#This Row],[Total Revenue]]-Sales[[#This Row],[Total Buying]]</f>
        <v>0</v>
      </c>
      <c r="W4740">
        <v>102</v>
      </c>
      <c r="X4740" s="1" t="s">
        <v>661</v>
      </c>
      <c r="Y4740" s="1" t="s">
        <v>448</v>
      </c>
      <c r="Z4740" s="1" t="s">
        <v>400</v>
      </c>
      <c r="AA4740" s="1" t="s">
        <v>401</v>
      </c>
      <c r="AB4740" s="1" t="s">
        <v>116</v>
      </c>
      <c r="AC4740" s="1" t="s">
        <v>401</v>
      </c>
      <c r="AD4740">
        <v>42239</v>
      </c>
      <c r="AE4740">
        <v>67081</v>
      </c>
    </row>
    <row r="4741" spans="1:31" x14ac:dyDescent="0.3">
      <c r="A4741" s="1" t="s">
        <v>5575</v>
      </c>
      <c r="B4741" s="1" t="s">
        <v>42</v>
      </c>
      <c r="C4741" s="1" t="s">
        <v>31</v>
      </c>
      <c r="D4741" s="2">
        <v>43700</v>
      </c>
      <c r="E4741" s="2">
        <v>43815</v>
      </c>
      <c r="F4741" s="2" t="str">
        <f>TEXT(Sales[[#This Row],[OrderDate]],"dd")</f>
        <v>16</v>
      </c>
      <c r="G4741" s="2">
        <v>43822</v>
      </c>
      <c r="H4741" s="2">
        <v>43832</v>
      </c>
      <c r="I4741" s="1" t="s">
        <v>32</v>
      </c>
      <c r="J4741">
        <v>22</v>
      </c>
      <c r="K4741" s="1" t="s">
        <v>85</v>
      </c>
      <c r="L4741">
        <v>13</v>
      </c>
      <c r="M4741" s="1" t="s">
        <v>118</v>
      </c>
      <c r="N4741">
        <v>47</v>
      </c>
      <c r="O4741" s="1" t="s">
        <v>254</v>
      </c>
      <c r="P4741">
        <v>1</v>
      </c>
      <c r="Q4741">
        <v>0.1</v>
      </c>
      <c r="R4741">
        <v>3892.7000000000003</v>
      </c>
      <c r="S4741">
        <v>1712.7880000000002</v>
      </c>
      <c r="T4741">
        <v>1712.7880000000002</v>
      </c>
      <c r="U4741">
        <v>3503.4300000000003</v>
      </c>
      <c r="V4741">
        <f>Sales[[#This Row],[Total Revenue]]-Sales[[#This Row],[Total Buying]]</f>
        <v>1790.6420000000001</v>
      </c>
      <c r="W4741">
        <v>213</v>
      </c>
      <c r="X4741" s="1" t="s">
        <v>234</v>
      </c>
      <c r="Y4741" s="1" t="s">
        <v>235</v>
      </c>
      <c r="Z4741" s="1" t="s">
        <v>236</v>
      </c>
      <c r="AA4741" s="1" t="s">
        <v>237</v>
      </c>
      <c r="AB4741" s="1" t="s">
        <v>147</v>
      </c>
      <c r="AC4741" s="1" t="s">
        <v>237</v>
      </c>
      <c r="AD4741">
        <v>47179</v>
      </c>
      <c r="AE4741">
        <v>55990</v>
      </c>
    </row>
    <row r="4742" spans="1:31" x14ac:dyDescent="0.3">
      <c r="A4742" s="1" t="s">
        <v>5576</v>
      </c>
      <c r="B4742" s="1" t="s">
        <v>47</v>
      </c>
      <c r="C4742" s="1" t="s">
        <v>77</v>
      </c>
      <c r="D4742" s="2">
        <v>43700</v>
      </c>
      <c r="E4742" s="2">
        <v>43815</v>
      </c>
      <c r="F4742" s="2" t="str">
        <f>TEXT(Sales[[#This Row],[OrderDate]],"dd")</f>
        <v>16</v>
      </c>
      <c r="G4742" s="2">
        <v>43843</v>
      </c>
      <c r="H4742" s="2">
        <v>43844</v>
      </c>
      <c r="I4742" s="1" t="s">
        <v>32</v>
      </c>
      <c r="J4742">
        <v>14</v>
      </c>
      <c r="K4742" s="1" t="s">
        <v>222</v>
      </c>
      <c r="L4742">
        <v>13</v>
      </c>
      <c r="M4742" s="1" t="s">
        <v>118</v>
      </c>
      <c r="N4742">
        <v>5</v>
      </c>
      <c r="O4742" s="1" t="s">
        <v>123</v>
      </c>
      <c r="P4742">
        <v>1</v>
      </c>
      <c r="Q4742">
        <v>0.05</v>
      </c>
      <c r="R4742">
        <v>3845.8</v>
      </c>
      <c r="S4742">
        <v>2384.3960000000002</v>
      </c>
      <c r="T4742">
        <v>2384.3960000000002</v>
      </c>
      <c r="U4742">
        <v>3653.51</v>
      </c>
      <c r="V4742">
        <f>Sales[[#This Row],[Total Revenue]]-Sales[[#This Row],[Total Buying]]</f>
        <v>1269.114</v>
      </c>
      <c r="W4742">
        <v>106</v>
      </c>
      <c r="X4742" s="1" t="s">
        <v>1078</v>
      </c>
      <c r="Y4742" s="1" t="s">
        <v>95</v>
      </c>
      <c r="Z4742" s="1" t="s">
        <v>82</v>
      </c>
      <c r="AA4742" s="1" t="s">
        <v>83</v>
      </c>
      <c r="AB4742" s="1" t="s">
        <v>40</v>
      </c>
      <c r="AC4742" s="1" t="s">
        <v>83</v>
      </c>
      <c r="AD4742">
        <v>45239</v>
      </c>
      <c r="AE4742">
        <v>30630</v>
      </c>
    </row>
    <row r="4743" spans="1:31" x14ac:dyDescent="0.3">
      <c r="A4743" s="1" t="s">
        <v>5577</v>
      </c>
      <c r="B4743" s="1" t="s">
        <v>42</v>
      </c>
      <c r="C4743" s="1" t="s">
        <v>77</v>
      </c>
      <c r="D4743" s="2">
        <v>43700</v>
      </c>
      <c r="E4743" s="2">
        <v>43815</v>
      </c>
      <c r="F4743" s="2" t="str">
        <f>TEXT(Sales[[#This Row],[OrderDate]],"dd")</f>
        <v>16</v>
      </c>
      <c r="G4743" s="2">
        <v>43820</v>
      </c>
      <c r="H4743" s="2">
        <v>43822</v>
      </c>
      <c r="I4743" s="1" t="s">
        <v>32</v>
      </c>
      <c r="J4743">
        <v>25</v>
      </c>
      <c r="K4743" s="1" t="s">
        <v>333</v>
      </c>
      <c r="L4743">
        <v>5</v>
      </c>
      <c r="M4743" s="1" t="s">
        <v>106</v>
      </c>
      <c r="N4743">
        <v>7</v>
      </c>
      <c r="O4743" s="1" t="s">
        <v>260</v>
      </c>
      <c r="P4743">
        <v>7</v>
      </c>
      <c r="Q4743">
        <v>0.05</v>
      </c>
      <c r="R4743">
        <v>1085.4000000000001</v>
      </c>
      <c r="S4743">
        <v>596.97000000000014</v>
      </c>
      <c r="T4743">
        <v>4178.7900000000009</v>
      </c>
      <c r="U4743">
        <v>7217.9100000000008</v>
      </c>
      <c r="V4743">
        <f>Sales[[#This Row],[Total Revenue]]-Sales[[#This Row],[Total Buying]]</f>
        <v>3039.12</v>
      </c>
      <c r="W4743">
        <v>98</v>
      </c>
      <c r="X4743" s="1" t="s">
        <v>1650</v>
      </c>
      <c r="Y4743" s="1" t="s">
        <v>1039</v>
      </c>
      <c r="Z4743" s="1" t="s">
        <v>400</v>
      </c>
      <c r="AA4743" s="1" t="s">
        <v>401</v>
      </c>
      <c r="AB4743" s="1" t="s">
        <v>116</v>
      </c>
      <c r="AC4743" s="1" t="s">
        <v>401</v>
      </c>
      <c r="AD4743">
        <v>37157</v>
      </c>
      <c r="AE4743">
        <v>108570</v>
      </c>
    </row>
    <row r="4744" spans="1:31" x14ac:dyDescent="0.3">
      <c r="A4744" s="1" t="s">
        <v>5578</v>
      </c>
      <c r="B4744" s="1" t="s">
        <v>30</v>
      </c>
      <c r="C4744" s="1" t="s">
        <v>424</v>
      </c>
      <c r="D4744" s="2">
        <v>43700</v>
      </c>
      <c r="E4744" s="2">
        <v>43816</v>
      </c>
      <c r="F4744" s="2" t="str">
        <f>TEXT(Sales[[#This Row],[OrderDate]],"dd")</f>
        <v>17</v>
      </c>
      <c r="G4744" s="2">
        <v>43819</v>
      </c>
      <c r="H4744" s="2">
        <v>43827</v>
      </c>
      <c r="I4744" s="1" t="s">
        <v>32</v>
      </c>
      <c r="J4744">
        <v>5</v>
      </c>
      <c r="K4744" s="1" t="s">
        <v>182</v>
      </c>
      <c r="L4744">
        <v>36</v>
      </c>
      <c r="M4744" s="1" t="s">
        <v>287</v>
      </c>
      <c r="N4744">
        <v>20</v>
      </c>
      <c r="O4744" s="1" t="s">
        <v>245</v>
      </c>
      <c r="P4744">
        <v>3</v>
      </c>
      <c r="Q4744">
        <v>0.15</v>
      </c>
      <c r="R4744">
        <v>2244.5</v>
      </c>
      <c r="S4744">
        <v>1054.915</v>
      </c>
      <c r="T4744">
        <v>3164.7449999999999</v>
      </c>
      <c r="U4744">
        <v>5723.4750000000004</v>
      </c>
      <c r="V4744">
        <f>Sales[[#This Row],[Total Revenue]]-Sales[[#This Row],[Total Buying]]</f>
        <v>2558.7300000000005</v>
      </c>
      <c r="W4744">
        <v>77</v>
      </c>
      <c r="X4744" s="1" t="s">
        <v>514</v>
      </c>
      <c r="Y4744" s="1" t="s">
        <v>515</v>
      </c>
      <c r="Z4744" s="1" t="s">
        <v>158</v>
      </c>
      <c r="AA4744" s="1" t="s">
        <v>159</v>
      </c>
      <c r="AB4744" s="1" t="s">
        <v>116</v>
      </c>
      <c r="AC4744" s="1" t="s">
        <v>159</v>
      </c>
      <c r="AD4744">
        <v>27365</v>
      </c>
      <c r="AE4744">
        <v>50433</v>
      </c>
    </row>
    <row r="4745" spans="1:31" x14ac:dyDescent="0.3">
      <c r="A4745" s="1" t="s">
        <v>5579</v>
      </c>
      <c r="B4745" s="1" t="s">
        <v>30</v>
      </c>
      <c r="C4745" s="1" t="s">
        <v>424</v>
      </c>
      <c r="D4745" s="2">
        <v>43700</v>
      </c>
      <c r="E4745" s="2">
        <v>43816</v>
      </c>
      <c r="F4745" s="2" t="str">
        <f>TEXT(Sales[[#This Row],[OrderDate]],"dd")</f>
        <v>17</v>
      </c>
      <c r="G4745" s="2">
        <v>43819</v>
      </c>
      <c r="H4745" s="2">
        <v>43824</v>
      </c>
      <c r="I4745" s="1" t="s">
        <v>32</v>
      </c>
      <c r="J4745">
        <v>5</v>
      </c>
      <c r="K4745" s="1" t="s">
        <v>182</v>
      </c>
      <c r="L4745">
        <v>21</v>
      </c>
      <c r="M4745" s="1" t="s">
        <v>63</v>
      </c>
      <c r="N4745">
        <v>7</v>
      </c>
      <c r="O4745" s="1" t="s">
        <v>260</v>
      </c>
      <c r="P4745">
        <v>5</v>
      </c>
      <c r="Q4745">
        <v>0.05</v>
      </c>
      <c r="R4745">
        <v>1005</v>
      </c>
      <c r="S4745">
        <v>472.34999999999997</v>
      </c>
      <c r="T4745">
        <v>2361.75</v>
      </c>
      <c r="U4745">
        <v>4773.75</v>
      </c>
      <c r="V4745">
        <f>Sales[[#This Row],[Total Revenue]]-Sales[[#This Row],[Total Buying]]</f>
        <v>2412</v>
      </c>
      <c r="W4745">
        <v>68</v>
      </c>
      <c r="X4745" s="1" t="s">
        <v>1067</v>
      </c>
      <c r="Y4745" s="1" t="s">
        <v>461</v>
      </c>
      <c r="Z4745" s="1" t="s">
        <v>158</v>
      </c>
      <c r="AA4745" s="1" t="s">
        <v>159</v>
      </c>
      <c r="AB4745" s="1" t="s">
        <v>116</v>
      </c>
      <c r="AC4745" s="1" t="s">
        <v>159</v>
      </c>
      <c r="AD4745">
        <v>57580</v>
      </c>
      <c r="AE4745">
        <v>37047</v>
      </c>
    </row>
    <row r="4746" spans="1:31" x14ac:dyDescent="0.3">
      <c r="A4746" s="1" t="s">
        <v>5580</v>
      </c>
      <c r="B4746" s="1" t="s">
        <v>30</v>
      </c>
      <c r="C4746" s="1" t="s">
        <v>77</v>
      </c>
      <c r="D4746" s="2">
        <v>43700</v>
      </c>
      <c r="E4746" s="2">
        <v>43816</v>
      </c>
      <c r="F4746" s="2" t="str">
        <f>TEXT(Sales[[#This Row],[OrderDate]],"dd")</f>
        <v>17</v>
      </c>
      <c r="G4746" s="2">
        <v>43823</v>
      </c>
      <c r="H4746" s="2">
        <v>43828</v>
      </c>
      <c r="I4746" s="1" t="s">
        <v>32</v>
      </c>
      <c r="J4746">
        <v>1</v>
      </c>
      <c r="K4746" s="1" t="s">
        <v>78</v>
      </c>
      <c r="L4746">
        <v>35</v>
      </c>
      <c r="M4746" s="1" t="s">
        <v>161</v>
      </c>
      <c r="N4746">
        <v>7</v>
      </c>
      <c r="O4746" s="1" t="s">
        <v>260</v>
      </c>
      <c r="P4746">
        <v>4</v>
      </c>
      <c r="Q4746">
        <v>0.1</v>
      </c>
      <c r="R4746">
        <v>1929.6000000000001</v>
      </c>
      <c r="S4746">
        <v>1370.0160000000001</v>
      </c>
      <c r="T4746">
        <v>5480.0640000000003</v>
      </c>
      <c r="U4746">
        <v>6946.56</v>
      </c>
      <c r="V4746">
        <f>Sales[[#This Row],[Total Revenue]]-Sales[[#This Row],[Total Buying]]</f>
        <v>1466.4960000000001</v>
      </c>
      <c r="W4746">
        <v>191</v>
      </c>
      <c r="X4746" s="1" t="s">
        <v>406</v>
      </c>
      <c r="Y4746" s="1" t="s">
        <v>368</v>
      </c>
      <c r="Z4746" s="1" t="s">
        <v>369</v>
      </c>
      <c r="AA4746" s="1" t="s">
        <v>370</v>
      </c>
      <c r="AB4746" s="1" t="s">
        <v>147</v>
      </c>
      <c r="AC4746" s="1" t="s">
        <v>370</v>
      </c>
      <c r="AD4746">
        <v>58263</v>
      </c>
      <c r="AE4746">
        <v>50615</v>
      </c>
    </row>
    <row r="4747" spans="1:31" x14ac:dyDescent="0.3">
      <c r="A4747" s="1" t="s">
        <v>5581</v>
      </c>
      <c r="B4747" s="1" t="s">
        <v>30</v>
      </c>
      <c r="C4747" s="1" t="s">
        <v>31</v>
      </c>
      <c r="D4747" s="2">
        <v>43700</v>
      </c>
      <c r="E4747" s="2">
        <v>43816</v>
      </c>
      <c r="F4747" s="2" t="str">
        <f>TEXT(Sales[[#This Row],[OrderDate]],"dd")</f>
        <v>17</v>
      </c>
      <c r="G4747" s="2">
        <v>43818</v>
      </c>
      <c r="H4747" s="2">
        <v>43825</v>
      </c>
      <c r="I4747" s="1" t="s">
        <v>32</v>
      </c>
      <c r="J4747">
        <v>11</v>
      </c>
      <c r="K4747" s="1" t="s">
        <v>125</v>
      </c>
      <c r="L4747">
        <v>10</v>
      </c>
      <c r="M4747" s="1" t="s">
        <v>273</v>
      </c>
      <c r="N4747">
        <v>34</v>
      </c>
      <c r="O4747" s="1" t="s">
        <v>335</v>
      </c>
      <c r="P4747">
        <v>5</v>
      </c>
      <c r="Q4747">
        <v>0.05</v>
      </c>
      <c r="R4747">
        <v>1098.8</v>
      </c>
      <c r="S4747">
        <v>791.13599999999997</v>
      </c>
      <c r="T4747">
        <v>3955.68</v>
      </c>
      <c r="U4747">
        <v>5219.2999999999993</v>
      </c>
      <c r="V4747">
        <f>Sales[[#This Row],[Total Revenue]]-Sales[[#This Row],[Total Buying]]</f>
        <v>1263.6199999999994</v>
      </c>
      <c r="W4747">
        <v>244</v>
      </c>
      <c r="X4747" s="1" t="s">
        <v>1734</v>
      </c>
      <c r="Y4747" s="1" t="s">
        <v>1735</v>
      </c>
      <c r="Z4747" s="1" t="s">
        <v>732</v>
      </c>
      <c r="AA4747" s="1" t="s">
        <v>733</v>
      </c>
      <c r="AB4747" s="1" t="s">
        <v>40</v>
      </c>
      <c r="AC4747" s="1" t="s">
        <v>733</v>
      </c>
      <c r="AD4747">
        <v>99058</v>
      </c>
      <c r="AE4747">
        <v>59537</v>
      </c>
    </row>
    <row r="4748" spans="1:31" x14ac:dyDescent="0.3">
      <c r="A4748" s="1" t="s">
        <v>5582</v>
      </c>
      <c r="B4748" s="1" t="s">
        <v>47</v>
      </c>
      <c r="C4748" s="1" t="s">
        <v>239</v>
      </c>
      <c r="D4748" s="2">
        <v>43700</v>
      </c>
      <c r="E4748" s="2">
        <v>43816</v>
      </c>
      <c r="F4748" s="2" t="str">
        <f>TEXT(Sales[[#This Row],[OrderDate]],"dd")</f>
        <v>17</v>
      </c>
      <c r="G4748" s="2">
        <v>43836</v>
      </c>
      <c r="H4748" s="2">
        <v>43844</v>
      </c>
      <c r="I4748" s="1" t="s">
        <v>32</v>
      </c>
      <c r="J4748">
        <v>14</v>
      </c>
      <c r="K4748" s="1" t="s">
        <v>222</v>
      </c>
      <c r="L4748">
        <v>21</v>
      </c>
      <c r="M4748" s="1" t="s">
        <v>63</v>
      </c>
      <c r="N4748">
        <v>35</v>
      </c>
      <c r="O4748" s="1" t="s">
        <v>184</v>
      </c>
      <c r="P4748">
        <v>3</v>
      </c>
      <c r="Q4748">
        <v>0.1</v>
      </c>
      <c r="R4748">
        <v>864.30000000000007</v>
      </c>
      <c r="S4748">
        <v>475.36500000000007</v>
      </c>
      <c r="T4748">
        <v>1426.0950000000003</v>
      </c>
      <c r="U4748">
        <v>2333.6100000000006</v>
      </c>
      <c r="V4748">
        <f>Sales[[#This Row],[Total Revenue]]-Sales[[#This Row],[Total Buying]]</f>
        <v>907.51500000000033</v>
      </c>
      <c r="W4748">
        <v>358</v>
      </c>
      <c r="X4748" s="1" t="s">
        <v>952</v>
      </c>
      <c r="Y4748" s="1" t="s">
        <v>953</v>
      </c>
      <c r="Z4748" s="1" t="s">
        <v>405</v>
      </c>
      <c r="AA4748" s="1" t="s">
        <v>406</v>
      </c>
      <c r="AB4748" s="1" t="s">
        <v>116</v>
      </c>
      <c r="AC4748" s="1" t="s">
        <v>406</v>
      </c>
      <c r="AD4748">
        <v>42079</v>
      </c>
      <c r="AE4748">
        <v>49578</v>
      </c>
    </row>
    <row r="4749" spans="1:31" x14ac:dyDescent="0.3">
      <c r="A4749" s="1" t="s">
        <v>5583</v>
      </c>
      <c r="B4749" s="1" t="s">
        <v>42</v>
      </c>
      <c r="C4749" s="1" t="s">
        <v>77</v>
      </c>
      <c r="D4749" s="2">
        <v>43700</v>
      </c>
      <c r="E4749" s="2">
        <v>43816</v>
      </c>
      <c r="F4749" s="2" t="str">
        <f>TEXT(Sales[[#This Row],[OrderDate]],"dd")</f>
        <v>17</v>
      </c>
      <c r="G4749" s="2">
        <v>43819</v>
      </c>
      <c r="H4749" s="2">
        <v>43820</v>
      </c>
      <c r="I4749" s="1" t="s">
        <v>32</v>
      </c>
      <c r="J4749">
        <v>25</v>
      </c>
      <c r="K4749" s="1" t="s">
        <v>333</v>
      </c>
      <c r="L4749">
        <v>31</v>
      </c>
      <c r="M4749" s="1" t="s">
        <v>374</v>
      </c>
      <c r="N4749">
        <v>11</v>
      </c>
      <c r="O4749" s="1" t="s">
        <v>126</v>
      </c>
      <c r="P4749">
        <v>5</v>
      </c>
      <c r="Q4749">
        <v>7.4999999999999997E-2</v>
      </c>
      <c r="R4749">
        <v>5922.8</v>
      </c>
      <c r="S4749">
        <v>2428.348</v>
      </c>
      <c r="T4749">
        <v>12141.74</v>
      </c>
      <c r="U4749">
        <v>27392.95</v>
      </c>
      <c r="V4749">
        <f>Sales[[#This Row],[Total Revenue]]-Sales[[#This Row],[Total Buying]]</f>
        <v>15251.210000000001</v>
      </c>
      <c r="W4749">
        <v>97</v>
      </c>
      <c r="X4749" s="1" t="s">
        <v>398</v>
      </c>
      <c r="Y4749" s="1" t="s">
        <v>399</v>
      </c>
      <c r="Z4749" s="1" t="s">
        <v>400</v>
      </c>
      <c r="AA4749" s="1" t="s">
        <v>401</v>
      </c>
      <c r="AB4749" s="1" t="s">
        <v>116</v>
      </c>
      <c r="AC4749" s="1" t="s">
        <v>401</v>
      </c>
      <c r="AD4749">
        <v>33774</v>
      </c>
      <c r="AE4749">
        <v>48813</v>
      </c>
    </row>
    <row r="4750" spans="1:31" x14ac:dyDescent="0.3">
      <c r="A4750" s="1" t="s">
        <v>5584</v>
      </c>
      <c r="B4750" s="1" t="s">
        <v>100</v>
      </c>
      <c r="C4750" s="1" t="s">
        <v>77</v>
      </c>
      <c r="D4750" s="2">
        <v>43700</v>
      </c>
      <c r="E4750" s="2">
        <v>43816</v>
      </c>
      <c r="F4750" s="2" t="str">
        <f>TEXT(Sales[[#This Row],[OrderDate]],"dd")</f>
        <v>17</v>
      </c>
      <c r="G4750" s="2">
        <v>43821</v>
      </c>
      <c r="H4750" s="2">
        <v>43831</v>
      </c>
      <c r="I4750" s="1" t="s">
        <v>32</v>
      </c>
      <c r="J4750">
        <v>27</v>
      </c>
      <c r="K4750" s="1" t="s">
        <v>179</v>
      </c>
      <c r="L4750">
        <v>26</v>
      </c>
      <c r="M4750" s="1" t="s">
        <v>215</v>
      </c>
      <c r="N4750">
        <v>47</v>
      </c>
      <c r="O4750" s="1" t="s">
        <v>254</v>
      </c>
      <c r="P4750">
        <v>4</v>
      </c>
      <c r="Q4750">
        <v>0.4</v>
      </c>
      <c r="R4750">
        <v>3859.2000000000003</v>
      </c>
      <c r="S4750">
        <v>1929.6000000000001</v>
      </c>
      <c r="T4750">
        <v>7718.4000000000005</v>
      </c>
      <c r="U4750">
        <v>9262.08</v>
      </c>
      <c r="V4750">
        <f>Sales[[#This Row],[Total Revenue]]-Sales[[#This Row],[Total Buying]]</f>
        <v>1543.6799999999994</v>
      </c>
      <c r="W4750">
        <v>153</v>
      </c>
      <c r="X4750" s="1" t="s">
        <v>796</v>
      </c>
      <c r="Y4750" s="1" t="s">
        <v>658</v>
      </c>
      <c r="Z4750" s="1" t="s">
        <v>196</v>
      </c>
      <c r="AA4750" s="1" t="s">
        <v>197</v>
      </c>
      <c r="AB4750" s="1" t="s">
        <v>147</v>
      </c>
      <c r="AC4750" s="1" t="s">
        <v>197</v>
      </c>
      <c r="AD4750">
        <v>40097</v>
      </c>
      <c r="AE4750">
        <v>68474</v>
      </c>
    </row>
    <row r="4751" spans="1:31" x14ac:dyDescent="0.3">
      <c r="A4751" s="1" t="s">
        <v>5585</v>
      </c>
      <c r="B4751" s="1" t="s">
        <v>42</v>
      </c>
      <c r="C4751" s="1" t="s">
        <v>62</v>
      </c>
      <c r="D4751" s="2">
        <v>43700</v>
      </c>
      <c r="E4751" s="2">
        <v>43816</v>
      </c>
      <c r="F4751" s="2" t="str">
        <f>TEXT(Sales[[#This Row],[OrderDate]],"dd")</f>
        <v>17</v>
      </c>
      <c r="G4751" s="2">
        <v>43827</v>
      </c>
      <c r="H4751" s="2">
        <v>43831</v>
      </c>
      <c r="I4751" s="1" t="s">
        <v>32</v>
      </c>
      <c r="J4751">
        <v>21</v>
      </c>
      <c r="K4751" s="1" t="s">
        <v>43</v>
      </c>
      <c r="L4751">
        <v>34</v>
      </c>
      <c r="M4751" s="1" t="s">
        <v>378</v>
      </c>
      <c r="N4751">
        <v>12</v>
      </c>
      <c r="O4751" s="1" t="s">
        <v>35</v>
      </c>
      <c r="P4751">
        <v>2</v>
      </c>
      <c r="Q4751">
        <v>7.4999999999999997E-2</v>
      </c>
      <c r="R4751">
        <v>3912.8</v>
      </c>
      <c r="S4751">
        <v>1565.1200000000001</v>
      </c>
      <c r="T4751">
        <v>3130.2400000000002</v>
      </c>
      <c r="U4751">
        <v>7238.68</v>
      </c>
      <c r="V4751">
        <f>Sales[[#This Row],[Total Revenue]]-Sales[[#This Row],[Total Buying]]</f>
        <v>4108.4400000000005</v>
      </c>
      <c r="W4751">
        <v>304</v>
      </c>
      <c r="X4751" s="1" t="s">
        <v>742</v>
      </c>
      <c r="Y4751" s="1" t="s">
        <v>743</v>
      </c>
      <c r="Z4751" s="1" t="s">
        <v>432</v>
      </c>
      <c r="AA4751" s="1" t="s">
        <v>433</v>
      </c>
      <c r="AB4751" s="1" t="s">
        <v>56</v>
      </c>
      <c r="AC4751" s="1" t="s">
        <v>433</v>
      </c>
      <c r="AD4751">
        <v>249775</v>
      </c>
      <c r="AE4751">
        <v>36445</v>
      </c>
    </row>
    <row r="4752" spans="1:31" x14ac:dyDescent="0.3">
      <c r="A4752" s="1" t="s">
        <v>5586</v>
      </c>
      <c r="B4752" s="1" t="s">
        <v>30</v>
      </c>
      <c r="C4752" s="1" t="s">
        <v>424</v>
      </c>
      <c r="D4752" s="2">
        <v>43700</v>
      </c>
      <c r="E4752" s="2">
        <v>43816</v>
      </c>
      <c r="F4752" s="2" t="str">
        <f>TEXT(Sales[[#This Row],[OrderDate]],"dd")</f>
        <v>17</v>
      </c>
      <c r="G4752" s="2">
        <v>43838</v>
      </c>
      <c r="H4752" s="2">
        <v>43845</v>
      </c>
      <c r="I4752" s="1" t="s">
        <v>32</v>
      </c>
      <c r="J4752">
        <v>11</v>
      </c>
      <c r="K4752" s="1" t="s">
        <v>125</v>
      </c>
      <c r="L4752">
        <v>18</v>
      </c>
      <c r="M4752" s="1" t="s">
        <v>334</v>
      </c>
      <c r="N4752">
        <v>15</v>
      </c>
      <c r="O4752" s="1" t="s">
        <v>347</v>
      </c>
      <c r="P4752">
        <v>2</v>
      </c>
      <c r="Q4752">
        <v>7.4999999999999997E-2</v>
      </c>
      <c r="R4752">
        <v>1179.2</v>
      </c>
      <c r="S4752">
        <v>978.73599999999999</v>
      </c>
      <c r="T4752">
        <v>1957.472</v>
      </c>
      <c r="U4752">
        <v>2181.52</v>
      </c>
      <c r="V4752">
        <f>Sales[[#This Row],[Total Revenue]]-Sales[[#This Row],[Total Buying]]</f>
        <v>224.048</v>
      </c>
      <c r="W4752">
        <v>65</v>
      </c>
      <c r="X4752" s="1" t="s">
        <v>1086</v>
      </c>
      <c r="Y4752" s="1" t="s">
        <v>1087</v>
      </c>
      <c r="Z4752" s="1" t="s">
        <v>158</v>
      </c>
      <c r="AA4752" s="1" t="s">
        <v>159</v>
      </c>
      <c r="AB4752" s="1" t="s">
        <v>116</v>
      </c>
      <c r="AC4752" s="1" t="s">
        <v>159</v>
      </c>
      <c r="AD4752">
        <v>46547</v>
      </c>
      <c r="AE4752">
        <v>75867</v>
      </c>
    </row>
    <row r="4753" spans="1:31" x14ac:dyDescent="0.3">
      <c r="A4753" s="1" t="s">
        <v>5587</v>
      </c>
      <c r="B4753" s="1" t="s">
        <v>47</v>
      </c>
      <c r="C4753" s="1" t="s">
        <v>62</v>
      </c>
      <c r="D4753" s="2">
        <v>43700</v>
      </c>
      <c r="E4753" s="2">
        <v>43816</v>
      </c>
      <c r="F4753" s="2" t="str">
        <f>TEXT(Sales[[#This Row],[OrderDate]],"dd")</f>
        <v>17</v>
      </c>
      <c r="G4753" s="2">
        <v>43822</v>
      </c>
      <c r="H4753" s="2">
        <v>43831</v>
      </c>
      <c r="I4753" s="1" t="s">
        <v>32</v>
      </c>
      <c r="J4753">
        <v>17</v>
      </c>
      <c r="K4753" s="1" t="s">
        <v>292</v>
      </c>
      <c r="L4753">
        <v>45</v>
      </c>
      <c r="M4753" s="1" t="s">
        <v>639</v>
      </c>
      <c r="N4753">
        <v>14</v>
      </c>
      <c r="O4753" s="1" t="s">
        <v>438</v>
      </c>
      <c r="P4753">
        <v>4</v>
      </c>
      <c r="Q4753">
        <v>7.4999999999999997E-2</v>
      </c>
      <c r="R4753">
        <v>1681.7</v>
      </c>
      <c r="S4753">
        <v>1378.9939999999999</v>
      </c>
      <c r="T4753">
        <v>5515.9759999999997</v>
      </c>
      <c r="U4753">
        <v>6222.29</v>
      </c>
      <c r="V4753">
        <f>Sales[[#This Row],[Total Revenue]]-Sales[[#This Row],[Total Buying]]</f>
        <v>706.31400000000031</v>
      </c>
      <c r="W4753">
        <v>298</v>
      </c>
      <c r="X4753" s="1" t="s">
        <v>229</v>
      </c>
      <c r="Y4753" s="1" t="s">
        <v>970</v>
      </c>
      <c r="Z4753" s="1" t="s">
        <v>257</v>
      </c>
      <c r="AA4753" s="1" t="s">
        <v>258</v>
      </c>
      <c r="AB4753" s="1" t="s">
        <v>56</v>
      </c>
      <c r="AC4753" s="1" t="s">
        <v>258</v>
      </c>
      <c r="AD4753">
        <v>44506</v>
      </c>
      <c r="AE4753">
        <v>41260</v>
      </c>
    </row>
    <row r="4754" spans="1:31" x14ac:dyDescent="0.3">
      <c r="A4754" s="1" t="s">
        <v>5588</v>
      </c>
      <c r="B4754" s="1" t="s">
        <v>30</v>
      </c>
      <c r="C4754" s="1" t="s">
        <v>31</v>
      </c>
      <c r="D4754" s="2">
        <v>43700</v>
      </c>
      <c r="E4754" s="2">
        <v>43817</v>
      </c>
      <c r="F4754" s="2" t="str">
        <f>TEXT(Sales[[#This Row],[OrderDate]],"dd")</f>
        <v>18</v>
      </c>
      <c r="G4754" s="2">
        <v>43820</v>
      </c>
      <c r="H4754" s="2">
        <v>43823</v>
      </c>
      <c r="I4754" s="1" t="s">
        <v>32</v>
      </c>
      <c r="J4754">
        <v>1</v>
      </c>
      <c r="K4754" s="1" t="s">
        <v>78</v>
      </c>
      <c r="L4754">
        <v>35</v>
      </c>
      <c r="M4754" s="1" t="s">
        <v>161</v>
      </c>
      <c r="N4754">
        <v>34</v>
      </c>
      <c r="O4754" s="1" t="s">
        <v>335</v>
      </c>
      <c r="P4754">
        <v>1</v>
      </c>
      <c r="Q4754">
        <v>0.2</v>
      </c>
      <c r="R4754">
        <v>2425.4</v>
      </c>
      <c r="S4754">
        <v>1697.78</v>
      </c>
      <c r="T4754">
        <v>1697.78</v>
      </c>
      <c r="U4754">
        <v>1940.3200000000002</v>
      </c>
      <c r="V4754">
        <f>Sales[[#This Row],[Total Revenue]]-Sales[[#This Row],[Total Buying]]</f>
        <v>242.54000000000019</v>
      </c>
      <c r="W4754">
        <v>204</v>
      </c>
      <c r="X4754" s="1" t="s">
        <v>1113</v>
      </c>
      <c r="Y4754" s="1" t="s">
        <v>1114</v>
      </c>
      <c r="Z4754" s="1" t="s">
        <v>878</v>
      </c>
      <c r="AA4754" s="1" t="s">
        <v>879</v>
      </c>
      <c r="AB4754" s="1" t="s">
        <v>56</v>
      </c>
      <c r="AC4754" s="1" t="s">
        <v>879</v>
      </c>
      <c r="AD4754">
        <v>153140</v>
      </c>
      <c r="AE4754">
        <v>36792</v>
      </c>
    </row>
    <row r="4755" spans="1:31" x14ac:dyDescent="0.3">
      <c r="A4755" s="1" t="s">
        <v>5589</v>
      </c>
      <c r="B4755" s="1" t="s">
        <v>30</v>
      </c>
      <c r="C4755" s="1" t="s">
        <v>77</v>
      </c>
      <c r="D4755" s="2">
        <v>43700</v>
      </c>
      <c r="E4755" s="2">
        <v>43817</v>
      </c>
      <c r="F4755" s="2" t="str">
        <f>TEXT(Sales[[#This Row],[OrderDate]],"dd")</f>
        <v>18</v>
      </c>
      <c r="G4755" s="2">
        <v>43840</v>
      </c>
      <c r="H4755" s="2">
        <v>43848</v>
      </c>
      <c r="I4755" s="1" t="s">
        <v>32</v>
      </c>
      <c r="J4755">
        <v>3</v>
      </c>
      <c r="K4755" s="1" t="s">
        <v>154</v>
      </c>
      <c r="L4755">
        <v>23</v>
      </c>
      <c r="M4755" s="1" t="s">
        <v>354</v>
      </c>
      <c r="N4755">
        <v>22</v>
      </c>
      <c r="O4755" s="1" t="s">
        <v>128</v>
      </c>
      <c r="P4755">
        <v>8</v>
      </c>
      <c r="Q4755">
        <v>7.4999999999999997E-2</v>
      </c>
      <c r="R4755">
        <v>1118.9000000000001</v>
      </c>
      <c r="S4755">
        <v>760.85200000000009</v>
      </c>
      <c r="T4755">
        <v>6086.8160000000007</v>
      </c>
      <c r="U4755">
        <v>8279.86</v>
      </c>
      <c r="V4755">
        <f>Sales[[#This Row],[Total Revenue]]-Sales[[#This Row],[Total Buying]]</f>
        <v>2193.0439999999999</v>
      </c>
      <c r="W4755">
        <v>120</v>
      </c>
      <c r="X4755" s="1" t="s">
        <v>501</v>
      </c>
      <c r="Y4755" s="1" t="s">
        <v>502</v>
      </c>
      <c r="Z4755" s="1" t="s">
        <v>306</v>
      </c>
      <c r="AA4755" s="1" t="s">
        <v>307</v>
      </c>
      <c r="AB4755" s="1" t="s">
        <v>56</v>
      </c>
      <c r="AC4755" s="1" t="s">
        <v>307</v>
      </c>
      <c r="AD4755">
        <v>47968</v>
      </c>
      <c r="AE4755">
        <v>31818</v>
      </c>
    </row>
    <row r="4756" spans="1:31" x14ac:dyDescent="0.3">
      <c r="A4756" s="1" t="s">
        <v>5590</v>
      </c>
      <c r="B4756" s="1" t="s">
        <v>42</v>
      </c>
      <c r="C4756" s="1" t="s">
        <v>424</v>
      </c>
      <c r="D4756" s="2">
        <v>43700</v>
      </c>
      <c r="E4756" s="2">
        <v>43817</v>
      </c>
      <c r="F4756" s="2" t="str">
        <f>TEXT(Sales[[#This Row],[OrderDate]],"dd")</f>
        <v>18</v>
      </c>
      <c r="G4756" s="2">
        <v>43840</v>
      </c>
      <c r="H4756" s="2">
        <v>43845</v>
      </c>
      <c r="I4756" s="1" t="s">
        <v>32</v>
      </c>
      <c r="J4756">
        <v>21</v>
      </c>
      <c r="K4756" s="1" t="s">
        <v>43</v>
      </c>
      <c r="L4756">
        <v>17</v>
      </c>
      <c r="M4756" s="1" t="s">
        <v>278</v>
      </c>
      <c r="N4756">
        <v>35</v>
      </c>
      <c r="O4756" s="1" t="s">
        <v>184</v>
      </c>
      <c r="P4756">
        <v>6</v>
      </c>
      <c r="Q4756">
        <v>7.4999999999999997E-2</v>
      </c>
      <c r="R4756">
        <v>1326.6000000000001</v>
      </c>
      <c r="S4756">
        <v>955.15200000000004</v>
      </c>
      <c r="T4756">
        <v>5730.9120000000003</v>
      </c>
      <c r="U4756">
        <v>7362.63</v>
      </c>
      <c r="V4756">
        <f>Sales[[#This Row],[Total Revenue]]-Sales[[#This Row],[Total Buying]]</f>
        <v>1631.7179999999998</v>
      </c>
      <c r="W4756">
        <v>66</v>
      </c>
      <c r="X4756" s="1" t="s">
        <v>518</v>
      </c>
      <c r="Y4756" s="1" t="s">
        <v>331</v>
      </c>
      <c r="Z4756" s="1" t="s">
        <v>158</v>
      </c>
      <c r="AA4756" s="1" t="s">
        <v>159</v>
      </c>
      <c r="AB4756" s="1" t="s">
        <v>116</v>
      </c>
      <c r="AC4756" s="1" t="s">
        <v>159</v>
      </c>
      <c r="AD4756">
        <v>178185</v>
      </c>
      <c r="AE4756">
        <v>50739</v>
      </c>
    </row>
    <row r="4757" spans="1:31" x14ac:dyDescent="0.3">
      <c r="A4757" s="1" t="s">
        <v>5591</v>
      </c>
      <c r="B4757" s="1" t="s">
        <v>47</v>
      </c>
      <c r="C4757" s="1" t="s">
        <v>31</v>
      </c>
      <c r="D4757" s="2">
        <v>43700</v>
      </c>
      <c r="E4757" s="2">
        <v>43817</v>
      </c>
      <c r="F4757" s="2" t="str">
        <f>TEXT(Sales[[#This Row],[OrderDate]],"dd")</f>
        <v>18</v>
      </c>
      <c r="G4757" s="2">
        <v>43828</v>
      </c>
      <c r="H4757" s="2">
        <v>43829</v>
      </c>
      <c r="I4757" s="1" t="s">
        <v>32</v>
      </c>
      <c r="J4757">
        <v>16</v>
      </c>
      <c r="K4757" s="1" t="s">
        <v>270</v>
      </c>
      <c r="L4757">
        <v>9</v>
      </c>
      <c r="M4757" s="1" t="s">
        <v>149</v>
      </c>
      <c r="N4757">
        <v>1</v>
      </c>
      <c r="O4757" s="1" t="s">
        <v>72</v>
      </c>
      <c r="P4757">
        <v>1</v>
      </c>
      <c r="Q4757">
        <v>7.4999999999999997E-2</v>
      </c>
      <c r="R4757">
        <v>2974.8</v>
      </c>
      <c r="S4757">
        <v>1487.4</v>
      </c>
      <c r="T4757">
        <v>1487.4</v>
      </c>
      <c r="U4757">
        <v>2751.69</v>
      </c>
      <c r="V4757">
        <f>Sales[[#This Row],[Total Revenue]]-Sales[[#This Row],[Total Buying]]</f>
        <v>1264.29</v>
      </c>
      <c r="W4757">
        <v>207</v>
      </c>
      <c r="X4757" s="1" t="s">
        <v>1117</v>
      </c>
      <c r="Y4757" s="1" t="s">
        <v>731</v>
      </c>
      <c r="Z4757" s="1" t="s">
        <v>586</v>
      </c>
      <c r="AA4757" s="1" t="s">
        <v>587</v>
      </c>
      <c r="AB4757" s="1" t="s">
        <v>40</v>
      </c>
      <c r="AC4757" s="1" t="s">
        <v>587</v>
      </c>
      <c r="AD4757">
        <v>43801</v>
      </c>
      <c r="AE4757">
        <v>79416</v>
      </c>
    </row>
    <row r="4758" spans="1:31" x14ac:dyDescent="0.3">
      <c r="A4758" s="1" t="s">
        <v>5592</v>
      </c>
      <c r="B4758" s="1" t="s">
        <v>30</v>
      </c>
      <c r="C4758" s="1" t="s">
        <v>77</v>
      </c>
      <c r="D4758" s="2">
        <v>43700</v>
      </c>
      <c r="E4758" s="2">
        <v>43817</v>
      </c>
      <c r="F4758" s="2" t="str">
        <f>TEXT(Sales[[#This Row],[OrderDate]],"dd")</f>
        <v>18</v>
      </c>
      <c r="G4758" s="2">
        <v>43840</v>
      </c>
      <c r="H4758" s="2">
        <v>43848</v>
      </c>
      <c r="I4758" s="1" t="s">
        <v>32</v>
      </c>
      <c r="J4758">
        <v>9</v>
      </c>
      <c r="K4758" s="1" t="s">
        <v>214</v>
      </c>
      <c r="L4758">
        <v>22</v>
      </c>
      <c r="M4758" s="1" t="s">
        <v>71</v>
      </c>
      <c r="N4758">
        <v>33</v>
      </c>
      <c r="O4758" s="1" t="s">
        <v>75</v>
      </c>
      <c r="P4758">
        <v>1</v>
      </c>
      <c r="Q4758">
        <v>0.15</v>
      </c>
      <c r="R4758">
        <v>180.9</v>
      </c>
      <c r="S4758">
        <v>88.641000000000005</v>
      </c>
      <c r="T4758">
        <v>88.641000000000005</v>
      </c>
      <c r="U4758">
        <v>153.76500000000001</v>
      </c>
      <c r="V4758">
        <f>Sales[[#This Row],[Total Revenue]]-Sales[[#This Row],[Total Buying]]</f>
        <v>65.124000000000009</v>
      </c>
      <c r="W4758">
        <v>103</v>
      </c>
      <c r="X4758" s="1" t="s">
        <v>89</v>
      </c>
      <c r="Y4758" s="1" t="s">
        <v>90</v>
      </c>
      <c r="Z4758" s="1" t="s">
        <v>82</v>
      </c>
      <c r="AA4758" s="1" t="s">
        <v>83</v>
      </c>
      <c r="AB4758" s="1" t="s">
        <v>40</v>
      </c>
      <c r="AC4758" s="1" t="s">
        <v>83</v>
      </c>
      <c r="AD4758">
        <v>50367</v>
      </c>
      <c r="AE4758">
        <v>41801</v>
      </c>
    </row>
    <row r="4759" spans="1:31" x14ac:dyDescent="0.3">
      <c r="A4759" s="1" t="s">
        <v>5593</v>
      </c>
      <c r="B4759" s="1" t="s">
        <v>100</v>
      </c>
      <c r="C4759" s="1" t="s">
        <v>77</v>
      </c>
      <c r="D4759" s="2">
        <v>43700</v>
      </c>
      <c r="E4759" s="2">
        <v>43817</v>
      </c>
      <c r="F4759" s="2" t="str">
        <f>TEXT(Sales[[#This Row],[OrderDate]],"dd")</f>
        <v>18</v>
      </c>
      <c r="G4759" s="2">
        <v>43824</v>
      </c>
      <c r="H4759" s="2">
        <v>43831</v>
      </c>
      <c r="I4759" s="1" t="s">
        <v>32</v>
      </c>
      <c r="J4759">
        <v>26</v>
      </c>
      <c r="K4759" s="1" t="s">
        <v>247</v>
      </c>
      <c r="L4759">
        <v>34</v>
      </c>
      <c r="M4759" s="1" t="s">
        <v>378</v>
      </c>
      <c r="N4759">
        <v>17</v>
      </c>
      <c r="O4759" s="1" t="s">
        <v>180</v>
      </c>
      <c r="P4759">
        <v>3</v>
      </c>
      <c r="Q4759">
        <v>0.05</v>
      </c>
      <c r="R4759">
        <v>5996.5</v>
      </c>
      <c r="S4759">
        <v>4917.13</v>
      </c>
      <c r="T4759">
        <v>14751.39</v>
      </c>
      <c r="U4759">
        <v>17090.025000000001</v>
      </c>
      <c r="V4759">
        <f>Sales[[#This Row],[Total Revenue]]-Sales[[#This Row],[Total Buying]]</f>
        <v>2338.635000000002</v>
      </c>
      <c r="W4759">
        <v>167</v>
      </c>
      <c r="X4759" s="1" t="s">
        <v>753</v>
      </c>
      <c r="Y4759" s="1" t="s">
        <v>658</v>
      </c>
      <c r="Z4759" s="1" t="s">
        <v>196</v>
      </c>
      <c r="AA4759" s="1" t="s">
        <v>197</v>
      </c>
      <c r="AB4759" s="1" t="s">
        <v>147</v>
      </c>
      <c r="AC4759" s="1" t="s">
        <v>197</v>
      </c>
      <c r="AD4759">
        <v>37133</v>
      </c>
      <c r="AE4759">
        <v>88282</v>
      </c>
    </row>
    <row r="4760" spans="1:31" x14ac:dyDescent="0.3">
      <c r="A4760" s="1" t="s">
        <v>5594</v>
      </c>
      <c r="B4760" s="1" t="s">
        <v>47</v>
      </c>
      <c r="C4760" s="1" t="s">
        <v>424</v>
      </c>
      <c r="D4760" s="2">
        <v>43700</v>
      </c>
      <c r="E4760" s="2">
        <v>43818</v>
      </c>
      <c r="F4760" s="2" t="str">
        <f>TEXT(Sales[[#This Row],[OrderDate]],"dd")</f>
        <v>19</v>
      </c>
      <c r="G4760" s="2">
        <v>43827</v>
      </c>
      <c r="H4760" s="2">
        <v>43831</v>
      </c>
      <c r="I4760" s="1" t="s">
        <v>32</v>
      </c>
      <c r="J4760">
        <v>12</v>
      </c>
      <c r="K4760" s="1" t="s">
        <v>208</v>
      </c>
      <c r="L4760">
        <v>27</v>
      </c>
      <c r="M4760" s="1" t="s">
        <v>560</v>
      </c>
      <c r="N4760">
        <v>40</v>
      </c>
      <c r="O4760" s="1" t="s">
        <v>199</v>
      </c>
      <c r="P4760">
        <v>4</v>
      </c>
      <c r="Q4760">
        <v>0.05</v>
      </c>
      <c r="R4760">
        <v>2425.4</v>
      </c>
      <c r="S4760">
        <v>1164.192</v>
      </c>
      <c r="T4760">
        <v>4656.768</v>
      </c>
      <c r="U4760">
        <v>9216.52</v>
      </c>
      <c r="V4760">
        <f>Sales[[#This Row],[Total Revenue]]-Sales[[#This Row],[Total Buying]]</f>
        <v>4559.7520000000004</v>
      </c>
      <c r="W4760">
        <v>60</v>
      </c>
      <c r="X4760" s="1" t="s">
        <v>482</v>
      </c>
      <c r="Y4760" s="1" t="s">
        <v>191</v>
      </c>
      <c r="Z4760" s="1" t="s">
        <v>158</v>
      </c>
      <c r="AA4760" s="1" t="s">
        <v>159</v>
      </c>
      <c r="AB4760" s="1" t="s">
        <v>116</v>
      </c>
      <c r="AC4760" s="1" t="s">
        <v>159</v>
      </c>
      <c r="AD4760">
        <v>39378</v>
      </c>
      <c r="AE4760">
        <v>49186</v>
      </c>
    </row>
    <row r="4761" spans="1:31" x14ac:dyDescent="0.3">
      <c r="A4761" s="1" t="s">
        <v>5595</v>
      </c>
      <c r="B4761" s="1" t="s">
        <v>30</v>
      </c>
      <c r="C4761" s="1" t="s">
        <v>62</v>
      </c>
      <c r="D4761" s="2">
        <v>43700</v>
      </c>
      <c r="E4761" s="2">
        <v>43818</v>
      </c>
      <c r="F4761" s="2" t="str">
        <f>TEXT(Sales[[#This Row],[OrderDate]],"dd")</f>
        <v>19</v>
      </c>
      <c r="G4761" s="2">
        <v>43840</v>
      </c>
      <c r="H4761" s="2">
        <v>43846</v>
      </c>
      <c r="I4761" s="1" t="s">
        <v>32</v>
      </c>
      <c r="J4761">
        <v>6</v>
      </c>
      <c r="K4761" s="1" t="s">
        <v>33</v>
      </c>
      <c r="L4761">
        <v>11</v>
      </c>
      <c r="M4761" s="1" t="s">
        <v>44</v>
      </c>
      <c r="N4761">
        <v>28</v>
      </c>
      <c r="O4761" s="1" t="s">
        <v>135</v>
      </c>
      <c r="P4761">
        <v>4</v>
      </c>
      <c r="Q4761">
        <v>0.05</v>
      </c>
      <c r="R4761">
        <v>5460.5</v>
      </c>
      <c r="S4761">
        <v>4313.7950000000001</v>
      </c>
      <c r="T4761">
        <v>17255.18</v>
      </c>
      <c r="U4761">
        <v>20749.900000000001</v>
      </c>
      <c r="V4761">
        <f>Sales[[#This Row],[Total Revenue]]-Sales[[#This Row],[Total Buying]]</f>
        <v>3494.7200000000012</v>
      </c>
      <c r="W4761">
        <v>286</v>
      </c>
      <c r="X4761" s="1" t="s">
        <v>1794</v>
      </c>
      <c r="Y4761" s="1" t="s">
        <v>1795</v>
      </c>
      <c r="Z4761" s="1" t="s">
        <v>211</v>
      </c>
      <c r="AA4761" s="1" t="s">
        <v>212</v>
      </c>
      <c r="AB4761" s="1" t="s">
        <v>56</v>
      </c>
      <c r="AC4761" s="1" t="s">
        <v>212</v>
      </c>
      <c r="AD4761">
        <v>232254</v>
      </c>
      <c r="AE4761">
        <v>47779</v>
      </c>
    </row>
    <row r="4762" spans="1:31" x14ac:dyDescent="0.3">
      <c r="A4762" s="1" t="s">
        <v>5596</v>
      </c>
      <c r="B4762" s="1" t="s">
        <v>30</v>
      </c>
      <c r="C4762" s="1" t="s">
        <v>77</v>
      </c>
      <c r="D4762" s="2">
        <v>43700</v>
      </c>
      <c r="E4762" s="2">
        <v>43818</v>
      </c>
      <c r="F4762" s="2" t="str">
        <f>TEXT(Sales[[#This Row],[OrderDate]],"dd")</f>
        <v>19</v>
      </c>
      <c r="G4762" s="2">
        <v>43825</v>
      </c>
      <c r="H4762" s="2">
        <v>43826</v>
      </c>
      <c r="I4762" s="1" t="s">
        <v>32</v>
      </c>
      <c r="J4762">
        <v>9</v>
      </c>
      <c r="K4762" s="1" t="s">
        <v>214</v>
      </c>
      <c r="L4762">
        <v>30</v>
      </c>
      <c r="M4762" s="1" t="s">
        <v>166</v>
      </c>
      <c r="N4762">
        <v>30</v>
      </c>
      <c r="O4762" s="1" t="s">
        <v>51</v>
      </c>
      <c r="P4762">
        <v>2</v>
      </c>
      <c r="Q4762">
        <v>0.2</v>
      </c>
      <c r="R4762">
        <v>891.1</v>
      </c>
      <c r="S4762">
        <v>499.01600000000008</v>
      </c>
      <c r="T4762">
        <v>998.03200000000015</v>
      </c>
      <c r="U4762">
        <v>1425.76</v>
      </c>
      <c r="V4762">
        <f>Sales[[#This Row],[Total Revenue]]-Sales[[#This Row],[Total Buying]]</f>
        <v>427.72799999999984</v>
      </c>
      <c r="W4762">
        <v>143</v>
      </c>
      <c r="X4762" s="1" t="s">
        <v>774</v>
      </c>
      <c r="Y4762" s="1" t="s">
        <v>775</v>
      </c>
      <c r="Z4762" s="1" t="s">
        <v>457</v>
      </c>
      <c r="AA4762" s="1" t="s">
        <v>458</v>
      </c>
      <c r="AB4762" s="1" t="s">
        <v>56</v>
      </c>
      <c r="AC4762" s="1" t="s">
        <v>458</v>
      </c>
      <c r="AD4762">
        <v>57025</v>
      </c>
      <c r="AE4762">
        <v>36568</v>
      </c>
    </row>
    <row r="4763" spans="1:31" x14ac:dyDescent="0.3">
      <c r="A4763" s="1" t="s">
        <v>5597</v>
      </c>
      <c r="B4763" s="1" t="s">
        <v>30</v>
      </c>
      <c r="C4763" s="1" t="s">
        <v>48</v>
      </c>
      <c r="D4763" s="2">
        <v>43700</v>
      </c>
      <c r="E4763" s="2">
        <v>43818</v>
      </c>
      <c r="F4763" s="2" t="str">
        <f>TEXT(Sales[[#This Row],[OrderDate]],"dd")</f>
        <v>19</v>
      </c>
      <c r="G4763" s="2">
        <v>43831</v>
      </c>
      <c r="H4763" s="2">
        <v>43832</v>
      </c>
      <c r="I4763" s="1" t="s">
        <v>32</v>
      </c>
      <c r="J4763">
        <v>7</v>
      </c>
      <c r="K4763" s="1" t="s">
        <v>188</v>
      </c>
      <c r="L4763">
        <v>34</v>
      </c>
      <c r="M4763" s="1" t="s">
        <v>378</v>
      </c>
      <c r="N4763">
        <v>38</v>
      </c>
      <c r="O4763" s="1" t="s">
        <v>119</v>
      </c>
      <c r="P4763">
        <v>4</v>
      </c>
      <c r="Q4763">
        <v>0.05</v>
      </c>
      <c r="R4763">
        <v>1688.4</v>
      </c>
      <c r="S4763">
        <v>1063.692</v>
      </c>
      <c r="T4763">
        <v>4254.768</v>
      </c>
      <c r="U4763">
        <v>6415.92</v>
      </c>
      <c r="V4763">
        <f>Sales[[#This Row],[Total Revenue]]-Sales[[#This Row],[Total Buying]]</f>
        <v>2161.152</v>
      </c>
      <c r="W4763">
        <v>42</v>
      </c>
      <c r="X4763" s="1" t="s">
        <v>1000</v>
      </c>
      <c r="Y4763" s="1" t="s">
        <v>294</v>
      </c>
      <c r="Z4763" s="1" t="s">
        <v>158</v>
      </c>
      <c r="AA4763" s="1" t="s">
        <v>159</v>
      </c>
      <c r="AB4763" s="1" t="s">
        <v>116</v>
      </c>
      <c r="AC4763" s="1" t="s">
        <v>159</v>
      </c>
      <c r="AD4763">
        <v>74460</v>
      </c>
      <c r="AE4763">
        <v>83252</v>
      </c>
    </row>
    <row r="4764" spans="1:31" x14ac:dyDescent="0.3">
      <c r="A4764" s="1" t="s">
        <v>5598</v>
      </c>
      <c r="B4764" s="1" t="s">
        <v>47</v>
      </c>
      <c r="C4764" s="1" t="s">
        <v>77</v>
      </c>
      <c r="D4764" s="2">
        <v>43700</v>
      </c>
      <c r="E4764" s="2">
        <v>43818</v>
      </c>
      <c r="F4764" s="2" t="str">
        <f>TEXT(Sales[[#This Row],[OrderDate]],"dd")</f>
        <v>19</v>
      </c>
      <c r="G4764" s="2">
        <v>43823</v>
      </c>
      <c r="H4764" s="2">
        <v>43825</v>
      </c>
      <c r="I4764" s="1" t="s">
        <v>32</v>
      </c>
      <c r="J4764">
        <v>19</v>
      </c>
      <c r="K4764" s="1" t="s">
        <v>97</v>
      </c>
      <c r="L4764">
        <v>26</v>
      </c>
      <c r="M4764" s="1" t="s">
        <v>215</v>
      </c>
      <c r="N4764">
        <v>39</v>
      </c>
      <c r="O4764" s="1" t="s">
        <v>288</v>
      </c>
      <c r="P4764">
        <v>7</v>
      </c>
      <c r="Q4764">
        <v>0.4</v>
      </c>
      <c r="R4764">
        <v>2324.9</v>
      </c>
      <c r="S4764">
        <v>1441.4380000000001</v>
      </c>
      <c r="T4764">
        <v>10090.066000000001</v>
      </c>
      <c r="U4764">
        <v>9764.58</v>
      </c>
      <c r="V4764">
        <f>Sales[[#This Row],[Total Revenue]]-Sales[[#This Row],[Total Buying]]</f>
        <v>-325.48600000000079</v>
      </c>
      <c r="W4764">
        <v>173</v>
      </c>
      <c r="X4764" s="1" t="s">
        <v>194</v>
      </c>
      <c r="Y4764" s="1" t="s">
        <v>195</v>
      </c>
      <c r="Z4764" s="1" t="s">
        <v>196</v>
      </c>
      <c r="AA4764" s="1" t="s">
        <v>197</v>
      </c>
      <c r="AB4764" s="1" t="s">
        <v>147</v>
      </c>
      <c r="AC4764" s="1" t="s">
        <v>197</v>
      </c>
      <c r="AD4764">
        <v>58559</v>
      </c>
      <c r="AE4764">
        <v>38716</v>
      </c>
    </row>
    <row r="4765" spans="1:31" x14ac:dyDescent="0.3">
      <c r="A4765" s="1" t="s">
        <v>5599</v>
      </c>
      <c r="B4765" s="1" t="s">
        <v>100</v>
      </c>
      <c r="C4765" s="1" t="s">
        <v>424</v>
      </c>
      <c r="D4765" s="2">
        <v>43700</v>
      </c>
      <c r="E4765" s="2">
        <v>43818</v>
      </c>
      <c r="F4765" s="2" t="str">
        <f>TEXT(Sales[[#This Row],[OrderDate]],"dd")</f>
        <v>19</v>
      </c>
      <c r="G4765" s="2">
        <v>43839</v>
      </c>
      <c r="H4765" s="2">
        <v>43847</v>
      </c>
      <c r="I4765" s="1" t="s">
        <v>32</v>
      </c>
      <c r="J4765">
        <v>28</v>
      </c>
      <c r="K4765" s="1" t="s">
        <v>101</v>
      </c>
      <c r="L4765">
        <v>35</v>
      </c>
      <c r="M4765" s="1" t="s">
        <v>161</v>
      </c>
      <c r="N4765">
        <v>44</v>
      </c>
      <c r="O4765" s="1" t="s">
        <v>206</v>
      </c>
      <c r="P4765">
        <v>4</v>
      </c>
      <c r="Q4765">
        <v>0.2</v>
      </c>
      <c r="R4765">
        <v>1011.7</v>
      </c>
      <c r="S4765">
        <v>414.79699999999997</v>
      </c>
      <c r="T4765">
        <v>1659.1879999999999</v>
      </c>
      <c r="U4765">
        <v>3237.44</v>
      </c>
      <c r="V4765">
        <f>Sales[[#This Row],[Total Revenue]]-Sales[[#This Row],[Total Buying]]</f>
        <v>1578.2520000000002</v>
      </c>
      <c r="W4765">
        <v>87</v>
      </c>
      <c r="X4765" s="1" t="s">
        <v>617</v>
      </c>
      <c r="Y4765" s="1" t="s">
        <v>618</v>
      </c>
      <c r="Z4765" s="1" t="s">
        <v>158</v>
      </c>
      <c r="AA4765" s="1" t="s">
        <v>159</v>
      </c>
      <c r="AB4765" s="1" t="s">
        <v>116</v>
      </c>
      <c r="AC4765" s="1" t="s">
        <v>159</v>
      </c>
      <c r="AD4765">
        <v>41730</v>
      </c>
      <c r="AE4765">
        <v>52157</v>
      </c>
    </row>
    <row r="4766" spans="1:31" x14ac:dyDescent="0.3">
      <c r="A4766" s="1" t="s">
        <v>5600</v>
      </c>
      <c r="B4766" s="1" t="s">
        <v>47</v>
      </c>
      <c r="C4766" s="1" t="s">
        <v>48</v>
      </c>
      <c r="D4766" s="2">
        <v>43700</v>
      </c>
      <c r="E4766" s="2">
        <v>43818</v>
      </c>
      <c r="F4766" s="2" t="str">
        <f>TEXT(Sales[[#This Row],[OrderDate]],"dd")</f>
        <v>19</v>
      </c>
      <c r="G4766" s="2">
        <v>43841</v>
      </c>
      <c r="H4766" s="2">
        <v>43849</v>
      </c>
      <c r="I4766" s="1" t="s">
        <v>32</v>
      </c>
      <c r="J4766">
        <v>16</v>
      </c>
      <c r="K4766" s="1" t="s">
        <v>270</v>
      </c>
      <c r="L4766">
        <v>7</v>
      </c>
      <c r="M4766" s="1" t="s">
        <v>271</v>
      </c>
      <c r="N4766">
        <v>4</v>
      </c>
      <c r="O4766" s="1" t="s">
        <v>64</v>
      </c>
      <c r="P4766">
        <v>8</v>
      </c>
      <c r="Q4766">
        <v>0.2</v>
      </c>
      <c r="R4766">
        <v>234.5</v>
      </c>
      <c r="S4766">
        <v>180.565</v>
      </c>
      <c r="T4766">
        <v>1444.52</v>
      </c>
      <c r="U4766">
        <v>1500.8</v>
      </c>
      <c r="V4766">
        <f>Sales[[#This Row],[Total Revenue]]-Sales[[#This Row],[Total Buying]]</f>
        <v>56.279999999999973</v>
      </c>
      <c r="W4766">
        <v>37</v>
      </c>
      <c r="X4766" s="1" t="s">
        <v>176</v>
      </c>
      <c r="Y4766" s="1" t="s">
        <v>177</v>
      </c>
      <c r="Z4766" s="1" t="s">
        <v>158</v>
      </c>
      <c r="AA4766" s="1" t="s">
        <v>159</v>
      </c>
      <c r="AB4766" s="1" t="s">
        <v>116</v>
      </c>
      <c r="AC4766" s="1" t="s">
        <v>159</v>
      </c>
      <c r="AD4766">
        <v>161914</v>
      </c>
      <c r="AE4766">
        <v>41531</v>
      </c>
    </row>
    <row r="4767" spans="1:31" x14ac:dyDescent="0.3">
      <c r="A4767" s="1" t="s">
        <v>5601</v>
      </c>
      <c r="B4767" s="1" t="s">
        <v>30</v>
      </c>
      <c r="C4767" s="1" t="s">
        <v>239</v>
      </c>
      <c r="D4767" s="2">
        <v>43700</v>
      </c>
      <c r="E4767" s="2">
        <v>43818</v>
      </c>
      <c r="F4767" s="2" t="str">
        <f>TEXT(Sales[[#This Row],[OrderDate]],"dd")</f>
        <v>19</v>
      </c>
      <c r="G4767" s="2">
        <v>43841</v>
      </c>
      <c r="H4767" s="2">
        <v>43843</v>
      </c>
      <c r="I4767" s="1" t="s">
        <v>32</v>
      </c>
      <c r="J4767">
        <v>3</v>
      </c>
      <c r="K4767" s="1" t="s">
        <v>154</v>
      </c>
      <c r="L4767">
        <v>13</v>
      </c>
      <c r="M4767" s="1" t="s">
        <v>118</v>
      </c>
      <c r="N4767">
        <v>18</v>
      </c>
      <c r="O4767" s="1" t="s">
        <v>364</v>
      </c>
      <c r="P4767">
        <v>5</v>
      </c>
      <c r="Q4767">
        <v>0.05</v>
      </c>
      <c r="R4767">
        <v>1078.7</v>
      </c>
      <c r="S4767">
        <v>625.64599999999996</v>
      </c>
      <c r="T4767">
        <v>3128.2299999999996</v>
      </c>
      <c r="U4767">
        <v>5123.8250000000007</v>
      </c>
      <c r="V4767">
        <f>Sales[[#This Row],[Total Revenue]]-Sales[[#This Row],[Total Buying]]</f>
        <v>1995.5950000000012</v>
      </c>
      <c r="W4767">
        <v>355</v>
      </c>
      <c r="X4767" s="1" t="s">
        <v>499</v>
      </c>
      <c r="Y4767" s="1" t="s">
        <v>958</v>
      </c>
      <c r="Z4767" s="1" t="s">
        <v>242</v>
      </c>
      <c r="AA4767" s="1" t="s">
        <v>243</v>
      </c>
      <c r="AB4767" s="1" t="s">
        <v>56</v>
      </c>
      <c r="AC4767" s="1" t="s">
        <v>243</v>
      </c>
      <c r="AD4767">
        <v>87224</v>
      </c>
      <c r="AE4767">
        <v>40758</v>
      </c>
    </row>
    <row r="4768" spans="1:31" x14ac:dyDescent="0.3">
      <c r="A4768" s="1" t="s">
        <v>5602</v>
      </c>
      <c r="B4768" s="1" t="s">
        <v>47</v>
      </c>
      <c r="C4768" s="1" t="s">
        <v>424</v>
      </c>
      <c r="D4768" s="2">
        <v>43700</v>
      </c>
      <c r="E4768" s="2">
        <v>43818</v>
      </c>
      <c r="F4768" s="2" t="str">
        <f>TEXT(Sales[[#This Row],[OrderDate]],"dd")</f>
        <v>19</v>
      </c>
      <c r="G4768" s="2">
        <v>43839</v>
      </c>
      <c r="H4768" s="2">
        <v>43841</v>
      </c>
      <c r="I4768" s="1" t="s">
        <v>32</v>
      </c>
      <c r="J4768">
        <v>20</v>
      </c>
      <c r="K4768" s="1" t="s">
        <v>225</v>
      </c>
      <c r="L4768">
        <v>18</v>
      </c>
      <c r="M4768" s="1" t="s">
        <v>334</v>
      </c>
      <c r="N4768">
        <v>38</v>
      </c>
      <c r="O4768" s="1" t="s">
        <v>119</v>
      </c>
      <c r="P4768">
        <v>2</v>
      </c>
      <c r="Q4768">
        <v>0.05</v>
      </c>
      <c r="R4768">
        <v>207.70000000000002</v>
      </c>
      <c r="S4768">
        <v>112.15800000000002</v>
      </c>
      <c r="T4768">
        <v>224.31600000000003</v>
      </c>
      <c r="U4768">
        <v>394.63000000000005</v>
      </c>
      <c r="V4768">
        <f>Sales[[#This Row],[Total Revenue]]-Sales[[#This Row],[Total Buying]]</f>
        <v>170.31400000000002</v>
      </c>
      <c r="W4768">
        <v>69</v>
      </c>
      <c r="X4768" s="1" t="s">
        <v>522</v>
      </c>
      <c r="Y4768" s="1" t="s">
        <v>523</v>
      </c>
      <c r="Z4768" s="1" t="s">
        <v>158</v>
      </c>
      <c r="AA4768" s="1" t="s">
        <v>159</v>
      </c>
      <c r="AB4768" s="1" t="s">
        <v>116</v>
      </c>
      <c r="AC4768" s="1" t="s">
        <v>159</v>
      </c>
      <c r="AD4768">
        <v>41029</v>
      </c>
      <c r="AE4768">
        <v>66995</v>
      </c>
    </row>
    <row r="4769" spans="1:31" x14ac:dyDescent="0.3">
      <c r="A4769" s="1" t="s">
        <v>5603</v>
      </c>
      <c r="B4769" s="1" t="s">
        <v>30</v>
      </c>
      <c r="C4769" s="1" t="s">
        <v>77</v>
      </c>
      <c r="D4769" s="2">
        <v>43700</v>
      </c>
      <c r="E4769" s="2">
        <v>43818</v>
      </c>
      <c r="F4769" s="2" t="str">
        <f>TEXT(Sales[[#This Row],[OrderDate]],"dd")</f>
        <v>19</v>
      </c>
      <c r="G4769" s="2">
        <v>43825</v>
      </c>
      <c r="H4769" s="2">
        <v>43828</v>
      </c>
      <c r="I4769" s="1" t="s">
        <v>32</v>
      </c>
      <c r="J4769">
        <v>12</v>
      </c>
      <c r="K4769" s="1" t="s">
        <v>208</v>
      </c>
      <c r="L4769">
        <v>33</v>
      </c>
      <c r="M4769" s="1" t="s">
        <v>262</v>
      </c>
      <c r="N4769">
        <v>9</v>
      </c>
      <c r="O4769" s="1" t="s">
        <v>111</v>
      </c>
      <c r="P4769">
        <v>8</v>
      </c>
      <c r="Q4769">
        <v>0.15</v>
      </c>
      <c r="R4769">
        <v>2264.6</v>
      </c>
      <c r="S4769">
        <v>1109.654</v>
      </c>
      <c r="T4769">
        <v>8877.232</v>
      </c>
      <c r="U4769">
        <v>15399.279999999999</v>
      </c>
      <c r="V4769">
        <f>Sales[[#This Row],[Total Revenue]]-Sales[[#This Row],[Total Buying]]</f>
        <v>6522.0479999999989</v>
      </c>
      <c r="W4769">
        <v>189</v>
      </c>
      <c r="X4769" s="1" t="s">
        <v>625</v>
      </c>
      <c r="Y4769" s="1" t="s">
        <v>626</v>
      </c>
      <c r="Z4769" s="1" t="s">
        <v>369</v>
      </c>
      <c r="AA4769" s="1" t="s">
        <v>370</v>
      </c>
      <c r="AB4769" s="1" t="s">
        <v>147</v>
      </c>
      <c r="AC4769" s="1" t="s">
        <v>370</v>
      </c>
      <c r="AD4769">
        <v>39448</v>
      </c>
      <c r="AE4769">
        <v>34523</v>
      </c>
    </row>
    <row r="4770" spans="1:31" x14ac:dyDescent="0.3">
      <c r="A4770" s="1" t="s">
        <v>5604</v>
      </c>
      <c r="B4770" s="1" t="s">
        <v>30</v>
      </c>
      <c r="C4770" s="1" t="s">
        <v>77</v>
      </c>
      <c r="D4770" s="2">
        <v>43700</v>
      </c>
      <c r="E4770" s="2">
        <v>43819</v>
      </c>
      <c r="F4770" s="2" t="str">
        <f>TEXT(Sales[[#This Row],[OrderDate]],"dd")</f>
        <v>20</v>
      </c>
      <c r="G4770" s="2">
        <v>43843</v>
      </c>
      <c r="H4770" s="2">
        <v>43852</v>
      </c>
      <c r="I4770" s="1" t="s">
        <v>32</v>
      </c>
      <c r="J4770">
        <v>8</v>
      </c>
      <c r="K4770" s="1" t="s">
        <v>105</v>
      </c>
      <c r="L4770">
        <v>4</v>
      </c>
      <c r="M4770" s="1" t="s">
        <v>92</v>
      </c>
      <c r="N4770">
        <v>42</v>
      </c>
      <c r="O4770" s="1" t="s">
        <v>139</v>
      </c>
      <c r="P4770">
        <v>6</v>
      </c>
      <c r="Q4770">
        <v>0.05</v>
      </c>
      <c r="R4770">
        <v>884.4</v>
      </c>
      <c r="S4770">
        <v>566.01599999999996</v>
      </c>
      <c r="T4770">
        <v>3396.0959999999995</v>
      </c>
      <c r="U4770">
        <v>5041.08</v>
      </c>
      <c r="V4770">
        <f>Sales[[#This Row],[Total Revenue]]-Sales[[#This Row],[Total Buying]]</f>
        <v>1644.9840000000004</v>
      </c>
      <c r="W4770">
        <v>93</v>
      </c>
      <c r="X4770" s="1" t="s">
        <v>1506</v>
      </c>
      <c r="Y4770" s="1" t="s">
        <v>1507</v>
      </c>
      <c r="Z4770" s="1" t="s">
        <v>400</v>
      </c>
      <c r="AA4770" s="1" t="s">
        <v>401</v>
      </c>
      <c r="AB4770" s="1" t="s">
        <v>116</v>
      </c>
      <c r="AC4770" s="1" t="s">
        <v>401</v>
      </c>
      <c r="AD4770">
        <v>38991</v>
      </c>
      <c r="AE4770">
        <v>91941</v>
      </c>
    </row>
    <row r="4771" spans="1:31" x14ac:dyDescent="0.3">
      <c r="A4771" s="1" t="s">
        <v>5605</v>
      </c>
      <c r="B4771" s="1" t="s">
        <v>30</v>
      </c>
      <c r="C4771" s="1" t="s">
        <v>62</v>
      </c>
      <c r="D4771" s="2">
        <v>43700</v>
      </c>
      <c r="E4771" s="2">
        <v>43819</v>
      </c>
      <c r="F4771" s="2" t="str">
        <f>TEXT(Sales[[#This Row],[OrderDate]],"dd")</f>
        <v>20</v>
      </c>
      <c r="G4771" s="2">
        <v>43823</v>
      </c>
      <c r="H4771" s="2">
        <v>43833</v>
      </c>
      <c r="I4771" s="1" t="s">
        <v>32</v>
      </c>
      <c r="J4771">
        <v>8</v>
      </c>
      <c r="K4771" s="1" t="s">
        <v>105</v>
      </c>
      <c r="L4771">
        <v>12</v>
      </c>
      <c r="M4771" s="1" t="s">
        <v>380</v>
      </c>
      <c r="N4771">
        <v>17</v>
      </c>
      <c r="O4771" s="1" t="s">
        <v>180</v>
      </c>
      <c r="P4771">
        <v>8</v>
      </c>
      <c r="Q4771">
        <v>7.4999999999999997E-2</v>
      </c>
      <c r="R4771">
        <v>2840.8</v>
      </c>
      <c r="S4771">
        <v>2045.376</v>
      </c>
      <c r="T4771">
        <v>16363.008</v>
      </c>
      <c r="U4771">
        <v>21021.920000000002</v>
      </c>
      <c r="V4771">
        <f>Sales[[#This Row],[Total Revenue]]-Sales[[#This Row],[Total Buying]]</f>
        <v>4658.9120000000021</v>
      </c>
      <c r="W4771">
        <v>301</v>
      </c>
      <c r="X4771" s="1" t="s">
        <v>1318</v>
      </c>
      <c r="Y4771" s="1" t="s">
        <v>769</v>
      </c>
      <c r="Z4771" s="1" t="s">
        <v>432</v>
      </c>
      <c r="AA4771" s="1" t="s">
        <v>433</v>
      </c>
      <c r="AB4771" s="1" t="s">
        <v>56</v>
      </c>
      <c r="AC4771" s="1" t="s">
        <v>433</v>
      </c>
      <c r="AD4771">
        <v>70228</v>
      </c>
      <c r="AE4771">
        <v>40177</v>
      </c>
    </row>
    <row r="4772" spans="1:31" x14ac:dyDescent="0.3">
      <c r="A4772" s="1" t="s">
        <v>5606</v>
      </c>
      <c r="B4772" s="1" t="s">
        <v>47</v>
      </c>
      <c r="C4772" s="1" t="s">
        <v>239</v>
      </c>
      <c r="D4772" s="2">
        <v>43700</v>
      </c>
      <c r="E4772" s="2">
        <v>43819</v>
      </c>
      <c r="F4772" s="2" t="str">
        <f>TEXT(Sales[[#This Row],[OrderDate]],"dd")</f>
        <v>20</v>
      </c>
      <c r="G4772" s="2">
        <v>43821</v>
      </c>
      <c r="H4772" s="2">
        <v>43823</v>
      </c>
      <c r="I4772" s="1" t="s">
        <v>32</v>
      </c>
      <c r="J4772">
        <v>14</v>
      </c>
      <c r="K4772" s="1" t="s">
        <v>222</v>
      </c>
      <c r="L4772">
        <v>9</v>
      </c>
      <c r="M4772" s="1" t="s">
        <v>149</v>
      </c>
      <c r="N4772">
        <v>31</v>
      </c>
      <c r="O4772" s="1" t="s">
        <v>470</v>
      </c>
      <c r="P4772">
        <v>3</v>
      </c>
      <c r="Q4772">
        <v>7.4999999999999997E-2</v>
      </c>
      <c r="R4772">
        <v>5681.6</v>
      </c>
      <c r="S4772">
        <v>2897.6160000000004</v>
      </c>
      <c r="T4772">
        <v>8692.8480000000018</v>
      </c>
      <c r="U4772">
        <v>15766.440000000002</v>
      </c>
      <c r="V4772">
        <f>Sales[[#This Row],[Total Revenue]]-Sales[[#This Row],[Total Buying]]</f>
        <v>7073.5920000000006</v>
      </c>
      <c r="W4772">
        <v>349</v>
      </c>
      <c r="X4772" s="1" t="s">
        <v>240</v>
      </c>
      <c r="Y4772" s="1" t="s">
        <v>241</v>
      </c>
      <c r="Z4772" s="1" t="s">
        <v>242</v>
      </c>
      <c r="AA4772" s="1" t="s">
        <v>243</v>
      </c>
      <c r="AB4772" s="1" t="s">
        <v>56</v>
      </c>
      <c r="AC4772" s="1" t="s">
        <v>243</v>
      </c>
      <c r="AD4772">
        <v>66879</v>
      </c>
      <c r="AE4772">
        <v>89134</v>
      </c>
    </row>
    <row r="4773" spans="1:31" x14ac:dyDescent="0.3">
      <c r="A4773" s="1" t="s">
        <v>5607</v>
      </c>
      <c r="B4773" s="1" t="s">
        <v>30</v>
      </c>
      <c r="C4773" s="1" t="s">
        <v>77</v>
      </c>
      <c r="D4773" s="2">
        <v>43700</v>
      </c>
      <c r="E4773" s="2">
        <v>43819</v>
      </c>
      <c r="F4773" s="2" t="str">
        <f>TEXT(Sales[[#This Row],[OrderDate]],"dd")</f>
        <v>20</v>
      </c>
      <c r="G4773" s="2">
        <v>43823</v>
      </c>
      <c r="H4773" s="2">
        <v>43827</v>
      </c>
      <c r="I4773" s="1" t="s">
        <v>32</v>
      </c>
      <c r="J4773">
        <v>11</v>
      </c>
      <c r="K4773" s="1" t="s">
        <v>125</v>
      </c>
      <c r="L4773">
        <v>4</v>
      </c>
      <c r="M4773" s="1" t="s">
        <v>92</v>
      </c>
      <c r="N4773">
        <v>19</v>
      </c>
      <c r="O4773" s="1" t="s">
        <v>726</v>
      </c>
      <c r="P4773">
        <v>7</v>
      </c>
      <c r="Q4773">
        <v>0.1</v>
      </c>
      <c r="R4773">
        <v>5936.2</v>
      </c>
      <c r="S4773">
        <v>3027.462</v>
      </c>
      <c r="T4773">
        <v>21192.234</v>
      </c>
      <c r="U4773">
        <v>37398.06</v>
      </c>
      <c r="V4773">
        <f>Sales[[#This Row],[Total Revenue]]-Sales[[#This Row],[Total Buying]]</f>
        <v>16205.825999999997</v>
      </c>
      <c r="W4773">
        <v>182</v>
      </c>
      <c r="X4773" s="1" t="s">
        <v>860</v>
      </c>
      <c r="Y4773" s="1" t="s">
        <v>368</v>
      </c>
      <c r="Z4773" s="1" t="s">
        <v>369</v>
      </c>
      <c r="AA4773" s="1" t="s">
        <v>370</v>
      </c>
      <c r="AB4773" s="1" t="s">
        <v>147</v>
      </c>
      <c r="AC4773" s="1" t="s">
        <v>370</v>
      </c>
      <c r="AD4773">
        <v>59947</v>
      </c>
      <c r="AE4773">
        <v>27572</v>
      </c>
    </row>
    <row r="4774" spans="1:31" x14ac:dyDescent="0.3">
      <c r="A4774" s="1" t="s">
        <v>5608</v>
      </c>
      <c r="B4774" s="1" t="s">
        <v>47</v>
      </c>
      <c r="C4774" s="1" t="s">
        <v>62</v>
      </c>
      <c r="D4774" s="2">
        <v>43700</v>
      </c>
      <c r="E4774" s="2">
        <v>43819</v>
      </c>
      <c r="F4774" s="2" t="str">
        <f>TEXT(Sales[[#This Row],[OrderDate]],"dd")</f>
        <v>20</v>
      </c>
      <c r="G4774" s="2">
        <v>43821</v>
      </c>
      <c r="H4774" s="2">
        <v>43822</v>
      </c>
      <c r="I4774" s="1" t="s">
        <v>32</v>
      </c>
      <c r="J4774">
        <v>15</v>
      </c>
      <c r="K4774" s="1" t="s">
        <v>134</v>
      </c>
      <c r="L4774">
        <v>25</v>
      </c>
      <c r="M4774" s="1" t="s">
        <v>454</v>
      </c>
      <c r="N4774">
        <v>16</v>
      </c>
      <c r="O4774" s="1" t="s">
        <v>93</v>
      </c>
      <c r="P4774">
        <v>1</v>
      </c>
      <c r="Q4774">
        <v>0.3</v>
      </c>
      <c r="R4774">
        <v>1078.7</v>
      </c>
      <c r="S4774">
        <v>550.13700000000006</v>
      </c>
      <c r="T4774">
        <v>550.13700000000006</v>
      </c>
      <c r="U4774">
        <v>755.09</v>
      </c>
      <c r="V4774">
        <f>Sales[[#This Row],[Total Revenue]]-Sales[[#This Row],[Total Buying]]</f>
        <v>204.95299999999997</v>
      </c>
      <c r="W4774">
        <v>275</v>
      </c>
      <c r="X4774" s="1" t="s">
        <v>913</v>
      </c>
      <c r="Y4774" s="1" t="s">
        <v>914</v>
      </c>
      <c r="Z4774" s="1" t="s">
        <v>38</v>
      </c>
      <c r="AA4774" s="1" t="s">
        <v>39</v>
      </c>
      <c r="AB4774" s="1" t="s">
        <v>40</v>
      </c>
      <c r="AC4774" s="1" t="s">
        <v>39</v>
      </c>
      <c r="AD4774">
        <v>54781</v>
      </c>
      <c r="AE4774">
        <v>31881</v>
      </c>
    </row>
    <row r="4775" spans="1:31" x14ac:dyDescent="0.3">
      <c r="A4775" s="1" t="s">
        <v>5609</v>
      </c>
      <c r="B4775" s="1" t="s">
        <v>30</v>
      </c>
      <c r="C4775" s="1" t="s">
        <v>77</v>
      </c>
      <c r="D4775" s="2">
        <v>43700</v>
      </c>
      <c r="E4775" s="2">
        <v>43819</v>
      </c>
      <c r="F4775" s="2" t="str">
        <f>TEXT(Sales[[#This Row],[OrderDate]],"dd")</f>
        <v>20</v>
      </c>
      <c r="G4775" s="2">
        <v>43825</v>
      </c>
      <c r="H4775" s="2">
        <v>43829</v>
      </c>
      <c r="I4775" s="1" t="s">
        <v>32</v>
      </c>
      <c r="J4775">
        <v>5</v>
      </c>
      <c r="K4775" s="1" t="s">
        <v>182</v>
      </c>
      <c r="L4775">
        <v>12</v>
      </c>
      <c r="M4775" s="1" t="s">
        <v>380</v>
      </c>
      <c r="N4775">
        <v>10</v>
      </c>
      <c r="O4775" s="1" t="s">
        <v>162</v>
      </c>
      <c r="P4775">
        <v>7</v>
      </c>
      <c r="Q4775">
        <v>0.05</v>
      </c>
      <c r="R4775">
        <v>2653.2000000000003</v>
      </c>
      <c r="S4775">
        <v>1485.7920000000004</v>
      </c>
      <c r="T4775">
        <v>10400.544000000002</v>
      </c>
      <c r="U4775">
        <v>17643.780000000002</v>
      </c>
      <c r="V4775">
        <f>Sales[[#This Row],[Total Revenue]]-Sales[[#This Row],[Total Buying]]</f>
        <v>7243.2360000000008</v>
      </c>
      <c r="W4775">
        <v>99</v>
      </c>
      <c r="X4775" s="1" t="s">
        <v>643</v>
      </c>
      <c r="Y4775" s="1" t="s">
        <v>607</v>
      </c>
      <c r="Z4775" s="1" t="s">
        <v>400</v>
      </c>
      <c r="AA4775" s="1" t="s">
        <v>401</v>
      </c>
      <c r="AB4775" s="1" t="s">
        <v>116</v>
      </c>
      <c r="AC4775" s="1" t="s">
        <v>401</v>
      </c>
      <c r="AD4775">
        <v>63159</v>
      </c>
      <c r="AE4775">
        <v>56954</v>
      </c>
    </row>
    <row r="4776" spans="1:31" x14ac:dyDescent="0.3">
      <c r="A4776" s="1" t="s">
        <v>5610</v>
      </c>
      <c r="B4776" s="1" t="s">
        <v>30</v>
      </c>
      <c r="C4776" s="1" t="s">
        <v>48</v>
      </c>
      <c r="D4776" s="2">
        <v>43700</v>
      </c>
      <c r="E4776" s="2">
        <v>43819</v>
      </c>
      <c r="F4776" s="2" t="str">
        <f>TEXT(Sales[[#This Row],[OrderDate]],"dd")</f>
        <v>20</v>
      </c>
      <c r="G4776" s="2">
        <v>43828</v>
      </c>
      <c r="H4776" s="2">
        <v>43832</v>
      </c>
      <c r="I4776" s="1" t="s">
        <v>32</v>
      </c>
      <c r="J4776">
        <v>3</v>
      </c>
      <c r="K4776" s="1" t="s">
        <v>154</v>
      </c>
      <c r="L4776">
        <v>39</v>
      </c>
      <c r="M4776" s="1" t="s">
        <v>520</v>
      </c>
      <c r="N4776">
        <v>43</v>
      </c>
      <c r="O4776" s="1" t="s">
        <v>580</v>
      </c>
      <c r="P4776">
        <v>6</v>
      </c>
      <c r="Q4776">
        <v>7.4999999999999997E-2</v>
      </c>
      <c r="R4776">
        <v>268</v>
      </c>
      <c r="S4776">
        <v>131.32</v>
      </c>
      <c r="T4776">
        <v>787.92</v>
      </c>
      <c r="U4776">
        <v>1487.4</v>
      </c>
      <c r="V4776">
        <f>Sales[[#This Row],[Total Revenue]]-Sales[[#This Row],[Total Buying]]</f>
        <v>699.48000000000013</v>
      </c>
      <c r="W4776">
        <v>17</v>
      </c>
      <c r="X4776" s="1" t="s">
        <v>156</v>
      </c>
      <c r="Y4776" s="1" t="s">
        <v>157</v>
      </c>
      <c r="Z4776" s="1" t="s">
        <v>158</v>
      </c>
      <c r="AA4776" s="1" t="s">
        <v>159</v>
      </c>
      <c r="AB4776" s="1" t="s">
        <v>116</v>
      </c>
      <c r="AC4776" s="1" t="s">
        <v>159</v>
      </c>
      <c r="AD4776">
        <v>33718</v>
      </c>
      <c r="AE4776">
        <v>64329</v>
      </c>
    </row>
    <row r="4777" spans="1:31" x14ac:dyDescent="0.3">
      <c r="A4777" s="1" t="s">
        <v>5611</v>
      </c>
      <c r="B4777" s="1" t="s">
        <v>42</v>
      </c>
      <c r="C4777" s="1" t="s">
        <v>48</v>
      </c>
      <c r="D4777" s="2">
        <v>43700</v>
      </c>
      <c r="E4777" s="2">
        <v>43819</v>
      </c>
      <c r="F4777" s="2" t="str">
        <f>TEXT(Sales[[#This Row],[OrderDate]],"dd")</f>
        <v>20</v>
      </c>
      <c r="G4777" s="2">
        <v>43830</v>
      </c>
      <c r="H4777" s="2">
        <v>43835</v>
      </c>
      <c r="I4777" s="1" t="s">
        <v>32</v>
      </c>
      <c r="J4777">
        <v>24</v>
      </c>
      <c r="K4777" s="1" t="s">
        <v>58</v>
      </c>
      <c r="L4777">
        <v>41</v>
      </c>
      <c r="M4777" s="1" t="s">
        <v>505</v>
      </c>
      <c r="N4777">
        <v>20</v>
      </c>
      <c r="O4777" s="1" t="s">
        <v>245</v>
      </c>
      <c r="P4777">
        <v>7</v>
      </c>
      <c r="Q4777">
        <v>0.1</v>
      </c>
      <c r="R4777">
        <v>1098.8</v>
      </c>
      <c r="S4777">
        <v>890.02800000000002</v>
      </c>
      <c r="T4777">
        <v>6230.1959999999999</v>
      </c>
      <c r="U4777">
        <v>6922.44</v>
      </c>
      <c r="V4777">
        <f>Sales[[#This Row],[Total Revenue]]-Sales[[#This Row],[Total Buying]]</f>
        <v>692.24399999999969</v>
      </c>
      <c r="W4777">
        <v>51</v>
      </c>
      <c r="X4777" s="1" t="s">
        <v>452</v>
      </c>
      <c r="Y4777" s="1" t="s">
        <v>285</v>
      </c>
      <c r="Z4777" s="1" t="s">
        <v>158</v>
      </c>
      <c r="AA4777" s="1" t="s">
        <v>159</v>
      </c>
      <c r="AB4777" s="1" t="s">
        <v>116</v>
      </c>
      <c r="AC4777" s="1" t="s">
        <v>159</v>
      </c>
      <c r="AD4777">
        <v>32685</v>
      </c>
      <c r="AE4777">
        <v>74610</v>
      </c>
    </row>
    <row r="4778" spans="1:31" x14ac:dyDescent="0.3">
      <c r="A4778" s="1" t="s">
        <v>5612</v>
      </c>
      <c r="B4778" s="1" t="s">
        <v>30</v>
      </c>
      <c r="C4778" s="1" t="s">
        <v>77</v>
      </c>
      <c r="D4778" s="2">
        <v>43700</v>
      </c>
      <c r="E4778" s="2">
        <v>43820</v>
      </c>
      <c r="F4778" s="2" t="str">
        <f>TEXT(Sales[[#This Row],[OrderDate]],"dd")</f>
        <v>21</v>
      </c>
      <c r="G4778" s="2">
        <v>43832</v>
      </c>
      <c r="H4778" s="2">
        <v>43836</v>
      </c>
      <c r="I4778" s="1" t="s">
        <v>32</v>
      </c>
      <c r="J4778">
        <v>12</v>
      </c>
      <c r="K4778" s="1" t="s">
        <v>208</v>
      </c>
      <c r="L4778">
        <v>43</v>
      </c>
      <c r="M4778" s="1" t="s">
        <v>183</v>
      </c>
      <c r="N4778">
        <v>1</v>
      </c>
      <c r="O4778" s="1" t="s">
        <v>72</v>
      </c>
      <c r="P4778">
        <v>6</v>
      </c>
      <c r="Q4778">
        <v>7.4999999999999997E-2</v>
      </c>
      <c r="R4778">
        <v>3999.9</v>
      </c>
      <c r="S4778">
        <v>3399.915</v>
      </c>
      <c r="T4778">
        <v>20399.489999999998</v>
      </c>
      <c r="U4778">
        <v>22199.445</v>
      </c>
      <c r="V4778">
        <f>Sales[[#This Row],[Total Revenue]]-Sales[[#This Row],[Total Buying]]</f>
        <v>1799.9550000000017</v>
      </c>
      <c r="W4778">
        <v>100</v>
      </c>
      <c r="X4778" s="1" t="s">
        <v>1025</v>
      </c>
      <c r="Y4778" s="1" t="s">
        <v>1026</v>
      </c>
      <c r="Z4778" s="1" t="s">
        <v>400</v>
      </c>
      <c r="AA4778" s="1" t="s">
        <v>401</v>
      </c>
      <c r="AB4778" s="1" t="s">
        <v>116</v>
      </c>
      <c r="AC4778" s="1" t="s">
        <v>401</v>
      </c>
      <c r="AD4778">
        <v>43249</v>
      </c>
      <c r="AE4778">
        <v>34550</v>
      </c>
    </row>
    <row r="4779" spans="1:31" x14ac:dyDescent="0.3">
      <c r="A4779" s="1" t="s">
        <v>5613</v>
      </c>
      <c r="B4779" s="1" t="s">
        <v>30</v>
      </c>
      <c r="C4779" s="1" t="s">
        <v>31</v>
      </c>
      <c r="D4779" s="2">
        <v>43700</v>
      </c>
      <c r="E4779" s="2">
        <v>43820</v>
      </c>
      <c r="F4779" s="2" t="str">
        <f>TEXT(Sales[[#This Row],[OrderDate]],"dd")</f>
        <v>21</v>
      </c>
      <c r="G4779" s="2">
        <v>43836</v>
      </c>
      <c r="H4779" s="2">
        <v>43846</v>
      </c>
      <c r="I4779" s="1" t="s">
        <v>32</v>
      </c>
      <c r="J4779">
        <v>2</v>
      </c>
      <c r="K4779" s="1" t="s">
        <v>142</v>
      </c>
      <c r="L4779">
        <v>29</v>
      </c>
      <c r="M4779" s="1" t="s">
        <v>429</v>
      </c>
      <c r="N4779">
        <v>1</v>
      </c>
      <c r="O4779" s="1" t="s">
        <v>72</v>
      </c>
      <c r="P4779">
        <v>7</v>
      </c>
      <c r="Q4779">
        <v>7.4999999999999997E-2</v>
      </c>
      <c r="R4779">
        <v>6204.2</v>
      </c>
      <c r="S4779">
        <v>3226.1840000000002</v>
      </c>
      <c r="T4779">
        <v>22583.288</v>
      </c>
      <c r="U4779">
        <v>40172.195</v>
      </c>
      <c r="V4779">
        <f>Sales[[#This Row],[Total Revenue]]-Sales[[#This Row],[Total Buying]]</f>
        <v>17588.906999999999</v>
      </c>
      <c r="W4779">
        <v>213</v>
      </c>
      <c r="X4779" s="1" t="s">
        <v>234</v>
      </c>
      <c r="Y4779" s="1" t="s">
        <v>235</v>
      </c>
      <c r="Z4779" s="1" t="s">
        <v>236</v>
      </c>
      <c r="AA4779" s="1" t="s">
        <v>237</v>
      </c>
      <c r="AB4779" s="1" t="s">
        <v>147</v>
      </c>
      <c r="AC4779" s="1" t="s">
        <v>237</v>
      </c>
      <c r="AD4779">
        <v>47179</v>
      </c>
      <c r="AE4779">
        <v>55990</v>
      </c>
    </row>
    <row r="4780" spans="1:31" x14ac:dyDescent="0.3">
      <c r="A4780" s="1" t="s">
        <v>5614</v>
      </c>
      <c r="B4780" s="1" t="s">
        <v>30</v>
      </c>
      <c r="C4780" s="1" t="s">
        <v>62</v>
      </c>
      <c r="D4780" s="2">
        <v>43700</v>
      </c>
      <c r="E4780" s="2">
        <v>43820</v>
      </c>
      <c r="F4780" s="2" t="str">
        <f>TEXT(Sales[[#This Row],[OrderDate]],"dd")</f>
        <v>21</v>
      </c>
      <c r="G4780" s="2">
        <v>43833</v>
      </c>
      <c r="H4780" s="2">
        <v>43836</v>
      </c>
      <c r="I4780" s="1" t="s">
        <v>32</v>
      </c>
      <c r="J4780">
        <v>1</v>
      </c>
      <c r="K4780" s="1" t="s">
        <v>78</v>
      </c>
      <c r="L4780">
        <v>32</v>
      </c>
      <c r="M4780" s="1" t="s">
        <v>303</v>
      </c>
      <c r="N4780">
        <v>7</v>
      </c>
      <c r="O4780" s="1" t="s">
        <v>260</v>
      </c>
      <c r="P4780">
        <v>3</v>
      </c>
      <c r="Q4780">
        <v>0.15</v>
      </c>
      <c r="R4780">
        <v>2257.9</v>
      </c>
      <c r="S4780">
        <v>1151.529</v>
      </c>
      <c r="T4780">
        <v>3454.587</v>
      </c>
      <c r="U4780">
        <v>5757.6450000000004</v>
      </c>
      <c r="V4780">
        <f>Sales[[#This Row],[Total Revenue]]-Sales[[#This Row],[Total Buying]]</f>
        <v>2303.0580000000004</v>
      </c>
      <c r="W4780">
        <v>267</v>
      </c>
      <c r="X4780" s="1" t="s">
        <v>1785</v>
      </c>
      <c r="Y4780" s="1" t="s">
        <v>1786</v>
      </c>
      <c r="Z4780" s="1" t="s">
        <v>38</v>
      </c>
      <c r="AA4780" s="1" t="s">
        <v>39</v>
      </c>
      <c r="AB4780" s="1" t="s">
        <v>40</v>
      </c>
      <c r="AC4780" s="1" t="s">
        <v>39</v>
      </c>
      <c r="AD4780">
        <v>3113535</v>
      </c>
      <c r="AE4780">
        <v>53373</v>
      </c>
    </row>
    <row r="4781" spans="1:31" x14ac:dyDescent="0.3">
      <c r="A4781" s="1" t="s">
        <v>5615</v>
      </c>
      <c r="B4781" s="1" t="s">
        <v>47</v>
      </c>
      <c r="C4781" s="1" t="s">
        <v>77</v>
      </c>
      <c r="D4781" s="2">
        <v>43700</v>
      </c>
      <c r="E4781" s="2">
        <v>43820</v>
      </c>
      <c r="F4781" s="2" t="str">
        <f>TEXT(Sales[[#This Row],[OrderDate]],"dd")</f>
        <v>21</v>
      </c>
      <c r="G4781" s="2">
        <v>43846</v>
      </c>
      <c r="H4781" s="2">
        <v>43849</v>
      </c>
      <c r="I4781" s="1" t="s">
        <v>32</v>
      </c>
      <c r="J4781">
        <v>14</v>
      </c>
      <c r="K4781" s="1" t="s">
        <v>222</v>
      </c>
      <c r="L4781">
        <v>38</v>
      </c>
      <c r="M4781" s="1" t="s">
        <v>226</v>
      </c>
      <c r="N4781">
        <v>11</v>
      </c>
      <c r="O4781" s="1" t="s">
        <v>126</v>
      </c>
      <c r="P4781">
        <v>8</v>
      </c>
      <c r="Q4781">
        <v>0.4</v>
      </c>
      <c r="R4781">
        <v>2318.2000000000003</v>
      </c>
      <c r="S4781">
        <v>1460.4660000000001</v>
      </c>
      <c r="T4781">
        <v>11683.728000000001</v>
      </c>
      <c r="U4781">
        <v>11127.36</v>
      </c>
      <c r="V4781">
        <f>Sales[[#This Row],[Total Revenue]]-Sales[[#This Row],[Total Buying]]</f>
        <v>-556.36800000000039</v>
      </c>
      <c r="W4781">
        <v>184</v>
      </c>
      <c r="X4781" s="1" t="s">
        <v>1208</v>
      </c>
      <c r="Y4781" s="1" t="s">
        <v>1209</v>
      </c>
      <c r="Z4781" s="1" t="s">
        <v>369</v>
      </c>
      <c r="AA4781" s="1" t="s">
        <v>370</v>
      </c>
      <c r="AB4781" s="1" t="s">
        <v>147</v>
      </c>
      <c r="AC4781" s="1" t="s">
        <v>370</v>
      </c>
      <c r="AD4781">
        <v>102273</v>
      </c>
      <c r="AE4781">
        <v>43774</v>
      </c>
    </row>
    <row r="4782" spans="1:31" x14ac:dyDescent="0.3">
      <c r="A4782" s="1" t="s">
        <v>5616</v>
      </c>
      <c r="B4782" s="1" t="s">
        <v>47</v>
      </c>
      <c r="C4782" s="1" t="s">
        <v>424</v>
      </c>
      <c r="D4782" s="2">
        <v>43700</v>
      </c>
      <c r="E4782" s="2">
        <v>43820</v>
      </c>
      <c r="F4782" s="2" t="str">
        <f>TEXT(Sales[[#This Row],[OrderDate]],"dd")</f>
        <v>21</v>
      </c>
      <c r="G4782" s="2">
        <v>43839</v>
      </c>
      <c r="H4782" s="2">
        <v>43840</v>
      </c>
      <c r="I4782" s="1" t="s">
        <v>32</v>
      </c>
      <c r="J4782">
        <v>16</v>
      </c>
      <c r="K4782" s="1" t="s">
        <v>270</v>
      </c>
      <c r="L4782">
        <v>33</v>
      </c>
      <c r="M4782" s="1" t="s">
        <v>262</v>
      </c>
      <c r="N4782">
        <v>23</v>
      </c>
      <c r="O4782" s="1" t="s">
        <v>103</v>
      </c>
      <c r="P4782">
        <v>5</v>
      </c>
      <c r="Q4782">
        <v>0.2</v>
      </c>
      <c r="R4782">
        <v>2680</v>
      </c>
      <c r="S4782">
        <v>1125.5999999999999</v>
      </c>
      <c r="T4782">
        <v>5628</v>
      </c>
      <c r="U4782">
        <v>10720</v>
      </c>
      <c r="V4782">
        <f>Sales[[#This Row],[Total Revenue]]-Sales[[#This Row],[Total Buying]]</f>
        <v>5092</v>
      </c>
      <c r="W4782">
        <v>84</v>
      </c>
      <c r="X4782" s="1" t="s">
        <v>425</v>
      </c>
      <c r="Y4782" s="1" t="s">
        <v>191</v>
      </c>
      <c r="Z4782" s="1" t="s">
        <v>158</v>
      </c>
      <c r="AA4782" s="1" t="s">
        <v>159</v>
      </c>
      <c r="AB4782" s="1" t="s">
        <v>116</v>
      </c>
      <c r="AC4782" s="1" t="s">
        <v>159</v>
      </c>
      <c r="AD4782">
        <v>55377</v>
      </c>
      <c r="AE4782">
        <v>79549</v>
      </c>
    </row>
    <row r="4783" spans="1:31" x14ac:dyDescent="0.3">
      <c r="A4783" s="1" t="s">
        <v>5617</v>
      </c>
      <c r="B4783" s="1" t="s">
        <v>47</v>
      </c>
      <c r="C4783" s="1" t="s">
        <v>62</v>
      </c>
      <c r="D4783" s="2">
        <v>43700</v>
      </c>
      <c r="E4783" s="2">
        <v>43820</v>
      </c>
      <c r="F4783" s="2" t="str">
        <f>TEXT(Sales[[#This Row],[OrderDate]],"dd")</f>
        <v>21</v>
      </c>
      <c r="G4783" s="2">
        <v>43839</v>
      </c>
      <c r="H4783" s="2">
        <v>43847</v>
      </c>
      <c r="I4783" s="1" t="s">
        <v>32</v>
      </c>
      <c r="J4783">
        <v>17</v>
      </c>
      <c r="K4783" s="1" t="s">
        <v>292</v>
      </c>
      <c r="L4783">
        <v>34</v>
      </c>
      <c r="M4783" s="1" t="s">
        <v>378</v>
      </c>
      <c r="N4783">
        <v>16</v>
      </c>
      <c r="O4783" s="1" t="s">
        <v>93</v>
      </c>
      <c r="P4783">
        <v>3</v>
      </c>
      <c r="Q4783">
        <v>0.05</v>
      </c>
      <c r="R4783">
        <v>1125.6000000000001</v>
      </c>
      <c r="S4783">
        <v>787.92000000000007</v>
      </c>
      <c r="T4783">
        <v>2363.7600000000002</v>
      </c>
      <c r="U4783">
        <v>3207.9600000000005</v>
      </c>
      <c r="V4783">
        <f>Sales[[#This Row],[Total Revenue]]-Sales[[#This Row],[Total Buying]]</f>
        <v>844.20000000000027</v>
      </c>
      <c r="W4783">
        <v>309</v>
      </c>
      <c r="X4783" s="1" t="s">
        <v>974</v>
      </c>
      <c r="Y4783" s="1" t="s">
        <v>975</v>
      </c>
      <c r="Z4783" s="1" t="s">
        <v>251</v>
      </c>
      <c r="AA4783" s="1" t="s">
        <v>252</v>
      </c>
      <c r="AB4783" s="1" t="s">
        <v>56</v>
      </c>
      <c r="AC4783" s="1" t="s">
        <v>252</v>
      </c>
      <c r="AD4783">
        <v>133808</v>
      </c>
      <c r="AE4783">
        <v>53326</v>
      </c>
    </row>
    <row r="4784" spans="1:31" x14ac:dyDescent="0.3">
      <c r="A4784" s="1" t="s">
        <v>5618</v>
      </c>
      <c r="B4784" s="1" t="s">
        <v>47</v>
      </c>
      <c r="C4784" s="1" t="s">
        <v>62</v>
      </c>
      <c r="D4784" s="2">
        <v>43700</v>
      </c>
      <c r="E4784" s="2">
        <v>43820</v>
      </c>
      <c r="F4784" s="2" t="str">
        <f>TEXT(Sales[[#This Row],[OrderDate]],"dd")</f>
        <v>21</v>
      </c>
      <c r="G4784" s="2">
        <v>43829</v>
      </c>
      <c r="H4784" s="2">
        <v>43832</v>
      </c>
      <c r="I4784" s="1" t="s">
        <v>32</v>
      </c>
      <c r="J4784">
        <v>20</v>
      </c>
      <c r="K4784" s="1" t="s">
        <v>225</v>
      </c>
      <c r="L4784">
        <v>7</v>
      </c>
      <c r="M4784" s="1" t="s">
        <v>271</v>
      </c>
      <c r="N4784">
        <v>17</v>
      </c>
      <c r="O4784" s="1" t="s">
        <v>180</v>
      </c>
      <c r="P4784">
        <v>7</v>
      </c>
      <c r="Q4784">
        <v>7.4999999999999997E-2</v>
      </c>
      <c r="R4784">
        <v>3932.9</v>
      </c>
      <c r="S4784">
        <v>2713.701</v>
      </c>
      <c r="T4784">
        <v>18995.906999999999</v>
      </c>
      <c r="U4784">
        <v>25465.5275</v>
      </c>
      <c r="V4784">
        <f>Sales[[#This Row],[Total Revenue]]-Sales[[#This Row],[Total Buying]]</f>
        <v>6469.6205000000009</v>
      </c>
      <c r="W4784">
        <v>292</v>
      </c>
      <c r="X4784" s="1" t="s">
        <v>925</v>
      </c>
      <c r="Y4784" s="1" t="s">
        <v>926</v>
      </c>
      <c r="Z4784" s="1" t="s">
        <v>298</v>
      </c>
      <c r="AA4784" s="1" t="s">
        <v>299</v>
      </c>
      <c r="AB4784" s="1" t="s">
        <v>116</v>
      </c>
      <c r="AC4784" s="1" t="s">
        <v>299</v>
      </c>
      <c r="AD4784">
        <v>57729</v>
      </c>
      <c r="AE4784">
        <v>47191</v>
      </c>
    </row>
    <row r="4785" spans="1:31" x14ac:dyDescent="0.3">
      <c r="A4785" s="1" t="s">
        <v>5619</v>
      </c>
      <c r="B4785" s="1" t="s">
        <v>100</v>
      </c>
      <c r="C4785" s="1" t="s">
        <v>239</v>
      </c>
      <c r="D4785" s="2">
        <v>43700</v>
      </c>
      <c r="E4785" s="2">
        <v>43820</v>
      </c>
      <c r="F4785" s="2" t="str">
        <f>TEXT(Sales[[#This Row],[OrderDate]],"dd")</f>
        <v>21</v>
      </c>
      <c r="G4785" s="2">
        <v>43840</v>
      </c>
      <c r="H4785" s="2">
        <v>43845</v>
      </c>
      <c r="I4785" s="1" t="s">
        <v>32</v>
      </c>
      <c r="J4785">
        <v>26</v>
      </c>
      <c r="K4785" s="1" t="s">
        <v>247</v>
      </c>
      <c r="L4785">
        <v>7</v>
      </c>
      <c r="M4785" s="1" t="s">
        <v>271</v>
      </c>
      <c r="N4785">
        <v>12</v>
      </c>
      <c r="O4785" s="1" t="s">
        <v>35</v>
      </c>
      <c r="P4785">
        <v>8</v>
      </c>
      <c r="Q4785">
        <v>0.05</v>
      </c>
      <c r="R4785">
        <v>5460.5</v>
      </c>
      <c r="S4785">
        <v>4586.82</v>
      </c>
      <c r="T4785">
        <v>36694.559999999998</v>
      </c>
      <c r="U4785">
        <v>41499.800000000003</v>
      </c>
      <c r="V4785">
        <f>Sales[[#This Row],[Total Revenue]]-Sales[[#This Row],[Total Buying]]</f>
        <v>4805.2400000000052</v>
      </c>
      <c r="W4785">
        <v>361</v>
      </c>
      <c r="X4785" s="1" t="s">
        <v>1511</v>
      </c>
      <c r="Y4785" s="1" t="s">
        <v>404</v>
      </c>
      <c r="Z4785" s="1" t="s">
        <v>405</v>
      </c>
      <c r="AA4785" s="1" t="s">
        <v>406</v>
      </c>
      <c r="AB4785" s="1" t="s">
        <v>116</v>
      </c>
      <c r="AC4785" s="1" t="s">
        <v>406</v>
      </c>
      <c r="AD4785">
        <v>296633</v>
      </c>
      <c r="AE4785">
        <v>70594</v>
      </c>
    </row>
    <row r="4786" spans="1:31" x14ac:dyDescent="0.3">
      <c r="A4786" s="1" t="s">
        <v>5620</v>
      </c>
      <c r="B4786" s="1" t="s">
        <v>100</v>
      </c>
      <c r="C4786" s="1" t="s">
        <v>239</v>
      </c>
      <c r="D4786" s="2">
        <v>43700</v>
      </c>
      <c r="E4786" s="2">
        <v>43821</v>
      </c>
      <c r="F4786" s="2" t="str">
        <f>TEXT(Sales[[#This Row],[OrderDate]],"dd")</f>
        <v>22</v>
      </c>
      <c r="G4786" s="2">
        <v>43824</v>
      </c>
      <c r="H4786" s="2">
        <v>43827</v>
      </c>
      <c r="I4786" s="1" t="s">
        <v>32</v>
      </c>
      <c r="J4786">
        <v>28</v>
      </c>
      <c r="K4786" s="1" t="s">
        <v>101</v>
      </c>
      <c r="L4786">
        <v>8</v>
      </c>
      <c r="M4786" s="1" t="s">
        <v>98</v>
      </c>
      <c r="N4786">
        <v>31</v>
      </c>
      <c r="O4786" s="1" t="s">
        <v>470</v>
      </c>
      <c r="P4786">
        <v>8</v>
      </c>
      <c r="Q4786">
        <v>0.05</v>
      </c>
      <c r="R4786">
        <v>1139</v>
      </c>
      <c r="S4786">
        <v>501.16</v>
      </c>
      <c r="T4786">
        <v>4009.28</v>
      </c>
      <c r="U4786">
        <v>8656.4</v>
      </c>
      <c r="V4786">
        <f>Sales[[#This Row],[Total Revenue]]-Sales[[#This Row],[Total Buying]]</f>
        <v>4647.119999999999</v>
      </c>
      <c r="W4786">
        <v>352</v>
      </c>
      <c r="X4786" s="1" t="s">
        <v>919</v>
      </c>
      <c r="Y4786" s="1" t="s">
        <v>920</v>
      </c>
      <c r="Z4786" s="1" t="s">
        <v>242</v>
      </c>
      <c r="AA4786" s="1" t="s">
        <v>243</v>
      </c>
      <c r="AB4786" s="1" t="s">
        <v>56</v>
      </c>
      <c r="AC4786" s="1" t="s">
        <v>243</v>
      </c>
      <c r="AD4786">
        <v>52940</v>
      </c>
      <c r="AE4786">
        <v>49190</v>
      </c>
    </row>
    <row r="4787" spans="1:31" x14ac:dyDescent="0.3">
      <c r="A4787" s="1" t="s">
        <v>5621</v>
      </c>
      <c r="B4787" s="1" t="s">
        <v>30</v>
      </c>
      <c r="C4787" s="1" t="s">
        <v>77</v>
      </c>
      <c r="D4787" s="2">
        <v>43700</v>
      </c>
      <c r="E4787" s="2">
        <v>43821</v>
      </c>
      <c r="F4787" s="2" t="str">
        <f>TEXT(Sales[[#This Row],[OrderDate]],"dd")</f>
        <v>22</v>
      </c>
      <c r="G4787" s="2">
        <v>43834</v>
      </c>
      <c r="H4787" s="2">
        <v>43837</v>
      </c>
      <c r="I4787" s="1" t="s">
        <v>32</v>
      </c>
      <c r="J4787">
        <v>11</v>
      </c>
      <c r="K4787" s="1" t="s">
        <v>125</v>
      </c>
      <c r="L4787">
        <v>25</v>
      </c>
      <c r="M4787" s="1" t="s">
        <v>454</v>
      </c>
      <c r="N4787">
        <v>17</v>
      </c>
      <c r="O4787" s="1" t="s">
        <v>180</v>
      </c>
      <c r="P4787">
        <v>5</v>
      </c>
      <c r="Q4787">
        <v>7.4999999999999997E-2</v>
      </c>
      <c r="R4787">
        <v>254.6</v>
      </c>
      <c r="S4787">
        <v>165.49</v>
      </c>
      <c r="T4787">
        <v>827.45</v>
      </c>
      <c r="U4787">
        <v>1177.5250000000001</v>
      </c>
      <c r="V4787">
        <f>Sales[[#This Row],[Total Revenue]]-Sales[[#This Row],[Total Buying]]</f>
        <v>350.07500000000005</v>
      </c>
      <c r="W4787">
        <v>128</v>
      </c>
      <c r="X4787" s="1" t="s">
        <v>738</v>
      </c>
      <c r="Y4787" s="1" t="s">
        <v>711</v>
      </c>
      <c r="Z4787" s="1" t="s">
        <v>306</v>
      </c>
      <c r="AA4787" s="1" t="s">
        <v>307</v>
      </c>
      <c r="AB4787" s="1" t="s">
        <v>56</v>
      </c>
      <c r="AC4787" s="1" t="s">
        <v>307</v>
      </c>
      <c r="AD4787">
        <v>38474</v>
      </c>
      <c r="AE4787">
        <v>65282</v>
      </c>
    </row>
    <row r="4788" spans="1:31" x14ac:dyDescent="0.3">
      <c r="A4788" s="1" t="s">
        <v>5622</v>
      </c>
      <c r="B4788" s="1" t="s">
        <v>47</v>
      </c>
      <c r="C4788" s="1" t="s">
        <v>77</v>
      </c>
      <c r="D4788" s="2">
        <v>43700</v>
      </c>
      <c r="E4788" s="2">
        <v>43821</v>
      </c>
      <c r="F4788" s="2" t="str">
        <f>TEXT(Sales[[#This Row],[OrderDate]],"dd")</f>
        <v>22</v>
      </c>
      <c r="G4788" s="2">
        <v>43841</v>
      </c>
      <c r="H4788" s="2">
        <v>43844</v>
      </c>
      <c r="I4788" s="1" t="s">
        <v>32</v>
      </c>
      <c r="J4788">
        <v>16</v>
      </c>
      <c r="K4788" s="1" t="s">
        <v>270</v>
      </c>
      <c r="L4788">
        <v>47</v>
      </c>
      <c r="M4788" s="1" t="s">
        <v>267</v>
      </c>
      <c r="N4788">
        <v>41</v>
      </c>
      <c r="O4788" s="1" t="s">
        <v>60</v>
      </c>
      <c r="P4788">
        <v>3</v>
      </c>
      <c r="Q4788">
        <v>0.1</v>
      </c>
      <c r="R4788">
        <v>2539.3000000000002</v>
      </c>
      <c r="S4788">
        <v>1015.7200000000001</v>
      </c>
      <c r="T4788">
        <v>3047.1600000000003</v>
      </c>
      <c r="U4788">
        <v>6856.1100000000006</v>
      </c>
      <c r="V4788">
        <f>Sales[[#This Row],[Total Revenue]]-Sales[[#This Row],[Total Buying]]</f>
        <v>3808.9500000000003</v>
      </c>
      <c r="W4788">
        <v>157</v>
      </c>
      <c r="X4788" s="1" t="s">
        <v>810</v>
      </c>
      <c r="Y4788" s="1" t="s">
        <v>658</v>
      </c>
      <c r="Z4788" s="1" t="s">
        <v>196</v>
      </c>
      <c r="AA4788" s="1" t="s">
        <v>197</v>
      </c>
      <c r="AB4788" s="1" t="s">
        <v>147</v>
      </c>
      <c r="AC4788" s="1" t="s">
        <v>197</v>
      </c>
      <c r="AD4788">
        <v>56956</v>
      </c>
      <c r="AE4788">
        <v>81535</v>
      </c>
    </row>
    <row r="4789" spans="1:31" x14ac:dyDescent="0.3">
      <c r="A4789" s="1" t="s">
        <v>5623</v>
      </c>
      <c r="B4789" s="1" t="s">
        <v>30</v>
      </c>
      <c r="C4789" s="1" t="s">
        <v>62</v>
      </c>
      <c r="D4789" s="2">
        <v>43700</v>
      </c>
      <c r="E4789" s="2">
        <v>43821</v>
      </c>
      <c r="F4789" s="2" t="str">
        <f>TEXT(Sales[[#This Row],[OrderDate]],"dd")</f>
        <v>22</v>
      </c>
      <c r="G4789" s="2">
        <v>43841</v>
      </c>
      <c r="H4789" s="2">
        <v>43847</v>
      </c>
      <c r="I4789" s="1" t="s">
        <v>32</v>
      </c>
      <c r="J4789">
        <v>1</v>
      </c>
      <c r="K4789" s="1" t="s">
        <v>78</v>
      </c>
      <c r="L4789">
        <v>13</v>
      </c>
      <c r="M4789" s="1" t="s">
        <v>118</v>
      </c>
      <c r="N4789">
        <v>7</v>
      </c>
      <c r="O4789" s="1" t="s">
        <v>260</v>
      </c>
      <c r="P4789">
        <v>8</v>
      </c>
      <c r="Q4789">
        <v>0.2</v>
      </c>
      <c r="R4789">
        <v>5748.6</v>
      </c>
      <c r="S4789">
        <v>4598.88</v>
      </c>
      <c r="T4789">
        <v>36791.040000000001</v>
      </c>
      <c r="U4789">
        <v>36791.040000000001</v>
      </c>
      <c r="V4789">
        <f>Sales[[#This Row],[Total Revenue]]-Sales[[#This Row],[Total Buying]]</f>
        <v>0</v>
      </c>
      <c r="W4789">
        <v>320</v>
      </c>
      <c r="X4789" s="1" t="s">
        <v>275</v>
      </c>
      <c r="Y4789" s="1" t="s">
        <v>276</v>
      </c>
      <c r="Z4789" s="1" t="s">
        <v>251</v>
      </c>
      <c r="AA4789" s="1" t="s">
        <v>252</v>
      </c>
      <c r="AB4789" s="1" t="s">
        <v>56</v>
      </c>
      <c r="AC4789" s="1" t="s">
        <v>252</v>
      </c>
      <c r="AD4789">
        <v>45452</v>
      </c>
      <c r="AE4789">
        <v>114098</v>
      </c>
    </row>
    <row r="4790" spans="1:31" x14ac:dyDescent="0.3">
      <c r="A4790" s="1" t="s">
        <v>5624</v>
      </c>
      <c r="B4790" s="1" t="s">
        <v>100</v>
      </c>
      <c r="C4790" s="1" t="s">
        <v>424</v>
      </c>
      <c r="D4790" s="2">
        <v>43700</v>
      </c>
      <c r="E4790" s="2">
        <v>43821</v>
      </c>
      <c r="F4790" s="2" t="str">
        <f>TEXT(Sales[[#This Row],[OrderDate]],"dd")</f>
        <v>22</v>
      </c>
      <c r="G4790" s="2">
        <v>43837</v>
      </c>
      <c r="H4790" s="2">
        <v>43843</v>
      </c>
      <c r="I4790" s="1" t="s">
        <v>32</v>
      </c>
      <c r="J4790">
        <v>27</v>
      </c>
      <c r="K4790" s="1" t="s">
        <v>179</v>
      </c>
      <c r="L4790">
        <v>28</v>
      </c>
      <c r="M4790" s="1" t="s">
        <v>50</v>
      </c>
      <c r="N4790">
        <v>41</v>
      </c>
      <c r="O4790" s="1" t="s">
        <v>60</v>
      </c>
      <c r="P4790">
        <v>1</v>
      </c>
      <c r="Q4790">
        <v>0.4</v>
      </c>
      <c r="R4790">
        <v>1809</v>
      </c>
      <c r="S4790">
        <v>1193.94</v>
      </c>
      <c r="T4790">
        <v>1193.94</v>
      </c>
      <c r="U4790">
        <v>1085.4000000000001</v>
      </c>
      <c r="V4790">
        <f>Sales[[#This Row],[Total Revenue]]-Sales[[#This Row],[Total Buying]]</f>
        <v>-108.53999999999996</v>
      </c>
      <c r="W4790">
        <v>68</v>
      </c>
      <c r="X4790" s="1" t="s">
        <v>1067</v>
      </c>
      <c r="Y4790" s="1" t="s">
        <v>461</v>
      </c>
      <c r="Z4790" s="1" t="s">
        <v>158</v>
      </c>
      <c r="AA4790" s="1" t="s">
        <v>159</v>
      </c>
      <c r="AB4790" s="1" t="s">
        <v>116</v>
      </c>
      <c r="AC4790" s="1" t="s">
        <v>159</v>
      </c>
      <c r="AD4790">
        <v>57580</v>
      </c>
      <c r="AE4790">
        <v>37047</v>
      </c>
    </row>
    <row r="4791" spans="1:31" x14ac:dyDescent="0.3">
      <c r="A4791" s="1" t="s">
        <v>5625</v>
      </c>
      <c r="B4791" s="1" t="s">
        <v>100</v>
      </c>
      <c r="C4791" s="1" t="s">
        <v>77</v>
      </c>
      <c r="D4791" s="2">
        <v>43700</v>
      </c>
      <c r="E4791" s="2">
        <v>43821</v>
      </c>
      <c r="F4791" s="2" t="str">
        <f>TEXT(Sales[[#This Row],[OrderDate]],"dd")</f>
        <v>22</v>
      </c>
      <c r="G4791" s="2">
        <v>43838</v>
      </c>
      <c r="H4791" s="2">
        <v>43845</v>
      </c>
      <c r="I4791" s="1" t="s">
        <v>32</v>
      </c>
      <c r="J4791">
        <v>28</v>
      </c>
      <c r="K4791" s="1" t="s">
        <v>101</v>
      </c>
      <c r="L4791">
        <v>16</v>
      </c>
      <c r="M4791" s="1" t="s">
        <v>155</v>
      </c>
      <c r="N4791">
        <v>8</v>
      </c>
      <c r="O4791" s="1" t="s">
        <v>172</v>
      </c>
      <c r="P4791">
        <v>4</v>
      </c>
      <c r="Q4791">
        <v>0.1</v>
      </c>
      <c r="R4791">
        <v>167.5</v>
      </c>
      <c r="S4791">
        <v>122.27499999999999</v>
      </c>
      <c r="T4791">
        <v>489.09999999999997</v>
      </c>
      <c r="U4791">
        <v>603</v>
      </c>
      <c r="V4791">
        <f>Sales[[#This Row],[Total Revenue]]-Sales[[#This Row],[Total Buying]]</f>
        <v>113.90000000000003</v>
      </c>
      <c r="W4791">
        <v>90</v>
      </c>
      <c r="X4791" s="1" t="s">
        <v>447</v>
      </c>
      <c r="Y4791" s="1" t="s">
        <v>448</v>
      </c>
      <c r="Z4791" s="1" t="s">
        <v>400</v>
      </c>
      <c r="AA4791" s="1" t="s">
        <v>401</v>
      </c>
      <c r="AB4791" s="1" t="s">
        <v>116</v>
      </c>
      <c r="AC4791" s="1" t="s">
        <v>401</v>
      </c>
      <c r="AD4791">
        <v>44615</v>
      </c>
      <c r="AE4791">
        <v>69938</v>
      </c>
    </row>
    <row r="4792" spans="1:31" x14ac:dyDescent="0.3">
      <c r="A4792" s="1" t="s">
        <v>5626</v>
      </c>
      <c r="B4792" s="1" t="s">
        <v>30</v>
      </c>
      <c r="C4792" s="1" t="s">
        <v>77</v>
      </c>
      <c r="D4792" s="2">
        <v>43700</v>
      </c>
      <c r="E4792" s="2">
        <v>43822</v>
      </c>
      <c r="F4792" s="2" t="str">
        <f>TEXT(Sales[[#This Row],[OrderDate]],"dd")</f>
        <v>23</v>
      </c>
      <c r="G4792" s="2">
        <v>43840</v>
      </c>
      <c r="H4792" s="2">
        <v>43846</v>
      </c>
      <c r="I4792" s="1" t="s">
        <v>32</v>
      </c>
      <c r="J4792">
        <v>3</v>
      </c>
      <c r="K4792" s="1" t="s">
        <v>154</v>
      </c>
      <c r="L4792">
        <v>36</v>
      </c>
      <c r="M4792" s="1" t="s">
        <v>287</v>
      </c>
      <c r="N4792">
        <v>12</v>
      </c>
      <c r="O4792" s="1" t="s">
        <v>35</v>
      </c>
      <c r="P4792">
        <v>3</v>
      </c>
      <c r="Q4792">
        <v>0.05</v>
      </c>
      <c r="R4792">
        <v>194.3</v>
      </c>
      <c r="S4792">
        <v>161.26900000000001</v>
      </c>
      <c r="T4792">
        <v>483.80700000000002</v>
      </c>
      <c r="U4792">
        <v>553.755</v>
      </c>
      <c r="V4792">
        <f>Sales[[#This Row],[Total Revenue]]-Sales[[#This Row],[Total Buying]]</f>
        <v>69.947999999999979</v>
      </c>
      <c r="W4792">
        <v>94</v>
      </c>
      <c r="X4792" s="1" t="s">
        <v>640</v>
      </c>
      <c r="Y4792" s="1" t="s">
        <v>641</v>
      </c>
      <c r="Z4792" s="1" t="s">
        <v>400</v>
      </c>
      <c r="AA4792" s="1" t="s">
        <v>401</v>
      </c>
      <c r="AB4792" s="1" t="s">
        <v>116</v>
      </c>
      <c r="AC4792" s="1" t="s">
        <v>401</v>
      </c>
      <c r="AD4792">
        <v>174441</v>
      </c>
      <c r="AE4792">
        <v>54527</v>
      </c>
    </row>
    <row r="4793" spans="1:31" x14ac:dyDescent="0.3">
      <c r="A4793" s="1" t="s">
        <v>5627</v>
      </c>
      <c r="B4793" s="1" t="s">
        <v>30</v>
      </c>
      <c r="C4793" s="1" t="s">
        <v>48</v>
      </c>
      <c r="D4793" s="2">
        <v>43700</v>
      </c>
      <c r="E4793" s="2">
        <v>43822</v>
      </c>
      <c r="F4793" s="2" t="str">
        <f>TEXT(Sales[[#This Row],[OrderDate]],"dd")</f>
        <v>23</v>
      </c>
      <c r="G4793" s="2">
        <v>43848</v>
      </c>
      <c r="H4793" s="2">
        <v>43849</v>
      </c>
      <c r="I4793" s="1" t="s">
        <v>32</v>
      </c>
      <c r="J4793">
        <v>10</v>
      </c>
      <c r="K4793" s="1" t="s">
        <v>121</v>
      </c>
      <c r="L4793">
        <v>17</v>
      </c>
      <c r="M4793" s="1" t="s">
        <v>278</v>
      </c>
      <c r="N4793">
        <v>36</v>
      </c>
      <c r="O4793" s="1" t="s">
        <v>227</v>
      </c>
      <c r="P4793">
        <v>6</v>
      </c>
      <c r="Q4793">
        <v>0.3</v>
      </c>
      <c r="R4793">
        <v>3932.9</v>
      </c>
      <c r="S4793">
        <v>1691.1469999999999</v>
      </c>
      <c r="T4793">
        <v>10146.882</v>
      </c>
      <c r="U4793">
        <v>16518.18</v>
      </c>
      <c r="V4793">
        <f>Sales[[#This Row],[Total Revenue]]-Sales[[#This Row],[Total Buying]]</f>
        <v>6371.2980000000007</v>
      </c>
      <c r="W4793">
        <v>30</v>
      </c>
      <c r="X4793" s="1" t="s">
        <v>319</v>
      </c>
      <c r="Y4793" s="1" t="s">
        <v>169</v>
      </c>
      <c r="Z4793" s="1" t="s">
        <v>158</v>
      </c>
      <c r="AA4793" s="1" t="s">
        <v>159</v>
      </c>
      <c r="AB4793" s="1" t="s">
        <v>116</v>
      </c>
      <c r="AC4793" s="1" t="s">
        <v>159</v>
      </c>
      <c r="AD4793">
        <v>32564</v>
      </c>
      <c r="AE4793">
        <v>45925</v>
      </c>
    </row>
    <row r="4794" spans="1:31" x14ac:dyDescent="0.3">
      <c r="A4794" s="1" t="s">
        <v>5628</v>
      </c>
      <c r="B4794" s="1" t="s">
        <v>47</v>
      </c>
      <c r="C4794" s="1" t="s">
        <v>62</v>
      </c>
      <c r="D4794" s="2">
        <v>43700</v>
      </c>
      <c r="E4794" s="2">
        <v>43822</v>
      </c>
      <c r="F4794" s="2" t="str">
        <f>TEXT(Sales[[#This Row],[OrderDate]],"dd")</f>
        <v>23</v>
      </c>
      <c r="G4794" s="2">
        <v>43849</v>
      </c>
      <c r="H4794" s="2">
        <v>43854</v>
      </c>
      <c r="I4794" s="1" t="s">
        <v>32</v>
      </c>
      <c r="J4794">
        <v>13</v>
      </c>
      <c r="K4794" s="1" t="s">
        <v>88</v>
      </c>
      <c r="L4794">
        <v>11</v>
      </c>
      <c r="M4794" s="1" t="s">
        <v>44</v>
      </c>
      <c r="N4794">
        <v>46</v>
      </c>
      <c r="O4794" s="1" t="s">
        <v>150</v>
      </c>
      <c r="P4794">
        <v>1</v>
      </c>
      <c r="Q4794">
        <v>7.4999999999999997E-2</v>
      </c>
      <c r="R4794">
        <v>3376.8</v>
      </c>
      <c r="S4794">
        <v>1857.2400000000002</v>
      </c>
      <c r="T4794">
        <v>1857.2400000000002</v>
      </c>
      <c r="U4794">
        <v>3123.54</v>
      </c>
      <c r="V4794">
        <f>Sales[[#This Row],[Total Revenue]]-Sales[[#This Row],[Total Buying]]</f>
        <v>1266.2999999999997</v>
      </c>
      <c r="W4794">
        <v>264</v>
      </c>
      <c r="X4794" s="1" t="s">
        <v>1334</v>
      </c>
      <c r="Y4794" s="1" t="s">
        <v>37</v>
      </c>
      <c r="Z4794" s="1" t="s">
        <v>38</v>
      </c>
      <c r="AA4794" s="1" t="s">
        <v>39</v>
      </c>
      <c r="AB4794" s="1" t="s">
        <v>40</v>
      </c>
      <c r="AC4794" s="1" t="s">
        <v>39</v>
      </c>
      <c r="AD4794">
        <v>69000</v>
      </c>
      <c r="AE4794">
        <v>105451</v>
      </c>
    </row>
    <row r="4795" spans="1:31" x14ac:dyDescent="0.3">
      <c r="A4795" s="1" t="s">
        <v>5629</v>
      </c>
      <c r="B4795" s="1" t="s">
        <v>30</v>
      </c>
      <c r="C4795" s="1" t="s">
        <v>77</v>
      </c>
      <c r="D4795" s="2">
        <v>43700</v>
      </c>
      <c r="E4795" s="2">
        <v>43822</v>
      </c>
      <c r="F4795" s="2" t="str">
        <f>TEXT(Sales[[#This Row],[OrderDate]],"dd")</f>
        <v>23</v>
      </c>
      <c r="G4795" s="2">
        <v>43850</v>
      </c>
      <c r="H4795" s="2">
        <v>43853</v>
      </c>
      <c r="I4795" s="1" t="s">
        <v>32</v>
      </c>
      <c r="J4795">
        <v>9</v>
      </c>
      <c r="K4795" s="1" t="s">
        <v>214</v>
      </c>
      <c r="L4795">
        <v>40</v>
      </c>
      <c r="M4795" s="1" t="s">
        <v>189</v>
      </c>
      <c r="N4795">
        <v>16</v>
      </c>
      <c r="O4795" s="1" t="s">
        <v>93</v>
      </c>
      <c r="P4795">
        <v>8</v>
      </c>
      <c r="Q4795">
        <v>0.05</v>
      </c>
      <c r="R4795">
        <v>5433.7</v>
      </c>
      <c r="S4795">
        <v>3803.5899999999997</v>
      </c>
      <c r="T4795">
        <v>30428.719999999998</v>
      </c>
      <c r="U4795">
        <v>41296.119999999995</v>
      </c>
      <c r="V4795">
        <f>Sales[[#This Row],[Total Revenue]]-Sales[[#This Row],[Total Buying]]</f>
        <v>10867.399999999998</v>
      </c>
      <c r="W4795">
        <v>152</v>
      </c>
      <c r="X4795" s="1" t="s">
        <v>200</v>
      </c>
      <c r="Y4795" s="1" t="s">
        <v>201</v>
      </c>
      <c r="Z4795" s="1" t="s">
        <v>196</v>
      </c>
      <c r="AA4795" s="1" t="s">
        <v>197</v>
      </c>
      <c r="AB4795" s="1" t="s">
        <v>147</v>
      </c>
      <c r="AC4795" s="1" t="s">
        <v>197</v>
      </c>
      <c r="AD4795">
        <v>44798</v>
      </c>
      <c r="AE4795">
        <v>49797</v>
      </c>
    </row>
    <row r="4796" spans="1:31" x14ac:dyDescent="0.3">
      <c r="A4796" s="1" t="s">
        <v>5630</v>
      </c>
      <c r="B4796" s="1" t="s">
        <v>30</v>
      </c>
      <c r="C4796" s="1" t="s">
        <v>31</v>
      </c>
      <c r="D4796" s="2">
        <v>43700</v>
      </c>
      <c r="E4796" s="2">
        <v>43822</v>
      </c>
      <c r="F4796" s="2" t="str">
        <f>TEXT(Sales[[#This Row],[OrderDate]],"dd")</f>
        <v>23</v>
      </c>
      <c r="G4796" s="2">
        <v>43849</v>
      </c>
      <c r="H4796" s="2">
        <v>43856</v>
      </c>
      <c r="I4796" s="1" t="s">
        <v>32</v>
      </c>
      <c r="J4796">
        <v>6</v>
      </c>
      <c r="K4796" s="1" t="s">
        <v>33</v>
      </c>
      <c r="L4796">
        <v>9</v>
      </c>
      <c r="M4796" s="1" t="s">
        <v>149</v>
      </c>
      <c r="N4796">
        <v>30</v>
      </c>
      <c r="O4796" s="1" t="s">
        <v>51</v>
      </c>
      <c r="P4796">
        <v>5</v>
      </c>
      <c r="Q4796">
        <v>7.4999999999999997E-2</v>
      </c>
      <c r="R4796">
        <v>5855.8</v>
      </c>
      <c r="S4796">
        <v>4216.1760000000004</v>
      </c>
      <c r="T4796">
        <v>21080.880000000001</v>
      </c>
      <c r="U4796">
        <v>27083.074999999997</v>
      </c>
      <c r="V4796">
        <f>Sales[[#This Row],[Total Revenue]]-Sales[[#This Row],[Total Buying]]</f>
        <v>6002.1949999999961</v>
      </c>
      <c r="W4796">
        <v>256</v>
      </c>
      <c r="X4796" s="1" t="s">
        <v>386</v>
      </c>
      <c r="Y4796" s="1" t="s">
        <v>387</v>
      </c>
      <c r="Z4796" s="1" t="s">
        <v>388</v>
      </c>
      <c r="AA4796" s="1" t="s">
        <v>389</v>
      </c>
      <c r="AB4796" s="1" t="s">
        <v>116</v>
      </c>
      <c r="AC4796" s="1" t="s">
        <v>389</v>
      </c>
      <c r="AD4796">
        <v>70748</v>
      </c>
      <c r="AE4796">
        <v>50192</v>
      </c>
    </row>
    <row r="4797" spans="1:31" x14ac:dyDescent="0.3">
      <c r="A4797" s="1" t="s">
        <v>5631</v>
      </c>
      <c r="B4797" s="1" t="s">
        <v>30</v>
      </c>
      <c r="C4797" s="1" t="s">
        <v>424</v>
      </c>
      <c r="D4797" s="2">
        <v>43700</v>
      </c>
      <c r="E4797" s="2">
        <v>43822</v>
      </c>
      <c r="F4797" s="2" t="str">
        <f>TEXT(Sales[[#This Row],[OrderDate]],"dd")</f>
        <v>23</v>
      </c>
      <c r="G4797" s="2">
        <v>43829</v>
      </c>
      <c r="H4797" s="2">
        <v>43837</v>
      </c>
      <c r="I4797" s="1" t="s">
        <v>32</v>
      </c>
      <c r="J4797">
        <v>6</v>
      </c>
      <c r="K4797" s="1" t="s">
        <v>33</v>
      </c>
      <c r="L4797">
        <v>34</v>
      </c>
      <c r="M4797" s="1" t="s">
        <v>378</v>
      </c>
      <c r="N4797">
        <v>13</v>
      </c>
      <c r="O4797" s="1" t="s">
        <v>193</v>
      </c>
      <c r="P4797">
        <v>4</v>
      </c>
      <c r="Q4797">
        <v>0.15</v>
      </c>
      <c r="R4797">
        <v>844.2</v>
      </c>
      <c r="S4797">
        <v>438.98400000000004</v>
      </c>
      <c r="T4797">
        <v>1755.9360000000001</v>
      </c>
      <c r="U4797">
        <v>2870.28</v>
      </c>
      <c r="V4797">
        <f>Sales[[#This Row],[Total Revenue]]-Sales[[#This Row],[Total Buying]]</f>
        <v>1114.3440000000001</v>
      </c>
      <c r="W4797">
        <v>67</v>
      </c>
      <c r="X4797" s="1" t="s">
        <v>2593</v>
      </c>
      <c r="Y4797" s="1" t="s">
        <v>2594</v>
      </c>
      <c r="Z4797" s="1" t="s">
        <v>158</v>
      </c>
      <c r="AA4797" s="1" t="s">
        <v>159</v>
      </c>
      <c r="AB4797" s="1" t="s">
        <v>116</v>
      </c>
      <c r="AC4797" s="1" t="s">
        <v>159</v>
      </c>
      <c r="AD4797">
        <v>40892</v>
      </c>
      <c r="AE4797">
        <v>49840</v>
      </c>
    </row>
    <row r="4798" spans="1:31" x14ac:dyDescent="0.3">
      <c r="A4798" s="1" t="s">
        <v>5632</v>
      </c>
      <c r="B4798" s="1" t="s">
        <v>47</v>
      </c>
      <c r="C4798" s="1" t="s">
        <v>77</v>
      </c>
      <c r="D4798" s="2">
        <v>43700</v>
      </c>
      <c r="E4798" s="2">
        <v>43822</v>
      </c>
      <c r="F4798" s="2" t="str">
        <f>TEXT(Sales[[#This Row],[OrderDate]],"dd")</f>
        <v>23</v>
      </c>
      <c r="G4798" s="2">
        <v>43826</v>
      </c>
      <c r="H4798" s="2">
        <v>43836</v>
      </c>
      <c r="I4798" s="1" t="s">
        <v>32</v>
      </c>
      <c r="J4798">
        <v>13</v>
      </c>
      <c r="K4798" s="1" t="s">
        <v>88</v>
      </c>
      <c r="L4798">
        <v>18</v>
      </c>
      <c r="M4798" s="1" t="s">
        <v>334</v>
      </c>
      <c r="N4798">
        <v>32</v>
      </c>
      <c r="O4798" s="1" t="s">
        <v>107</v>
      </c>
      <c r="P4798">
        <v>6</v>
      </c>
      <c r="Q4798">
        <v>0.1</v>
      </c>
      <c r="R4798">
        <v>931.30000000000007</v>
      </c>
      <c r="S4798">
        <v>596.03200000000004</v>
      </c>
      <c r="T4798">
        <v>3576.192</v>
      </c>
      <c r="U4798">
        <v>5029.0200000000004</v>
      </c>
      <c r="V4798">
        <f>Sales[[#This Row],[Total Revenue]]-Sales[[#This Row],[Total Buying]]</f>
        <v>1452.8280000000004</v>
      </c>
      <c r="W4798">
        <v>150</v>
      </c>
      <c r="X4798" s="1" t="s">
        <v>785</v>
      </c>
      <c r="Y4798" s="1" t="s">
        <v>786</v>
      </c>
      <c r="Z4798" s="1" t="s">
        <v>787</v>
      </c>
      <c r="AA4798" s="1" t="s">
        <v>788</v>
      </c>
      <c r="AB4798" s="1" t="s">
        <v>116</v>
      </c>
      <c r="AC4798" s="1" t="s">
        <v>788</v>
      </c>
      <c r="AD4798">
        <v>86916</v>
      </c>
      <c r="AE4798">
        <v>50323</v>
      </c>
    </row>
    <row r="4799" spans="1:31" x14ac:dyDescent="0.3">
      <c r="A4799" s="1" t="s">
        <v>5633</v>
      </c>
      <c r="B4799" s="1" t="s">
        <v>47</v>
      </c>
      <c r="C4799" s="1" t="s">
        <v>31</v>
      </c>
      <c r="D4799" s="2">
        <v>43700</v>
      </c>
      <c r="E4799" s="2">
        <v>43822</v>
      </c>
      <c r="F4799" s="2" t="str">
        <f>TEXT(Sales[[#This Row],[OrderDate]],"dd")</f>
        <v>23</v>
      </c>
      <c r="G4799" s="2">
        <v>43826</v>
      </c>
      <c r="H4799" s="2">
        <v>43830</v>
      </c>
      <c r="I4799" s="1" t="s">
        <v>32</v>
      </c>
      <c r="J4799">
        <v>19</v>
      </c>
      <c r="K4799" s="1" t="s">
        <v>97</v>
      </c>
      <c r="L4799">
        <v>7</v>
      </c>
      <c r="M4799" s="1" t="s">
        <v>271</v>
      </c>
      <c r="N4799">
        <v>34</v>
      </c>
      <c r="O4799" s="1" t="s">
        <v>335</v>
      </c>
      <c r="P4799">
        <v>4</v>
      </c>
      <c r="Q4799">
        <v>0.05</v>
      </c>
      <c r="R4799">
        <v>797.30000000000007</v>
      </c>
      <c r="S4799">
        <v>677.70500000000004</v>
      </c>
      <c r="T4799">
        <v>2710.82</v>
      </c>
      <c r="U4799">
        <v>3029.7400000000002</v>
      </c>
      <c r="V4799">
        <f>Sales[[#This Row],[Total Revenue]]-Sales[[#This Row],[Total Buying]]</f>
        <v>318.92000000000007</v>
      </c>
      <c r="W4799">
        <v>226</v>
      </c>
      <c r="X4799" s="1" t="s">
        <v>908</v>
      </c>
      <c r="Y4799" s="1" t="s">
        <v>909</v>
      </c>
      <c r="Z4799" s="1" t="s">
        <v>905</v>
      </c>
      <c r="AA4799" s="1" t="s">
        <v>906</v>
      </c>
      <c r="AB4799" s="1" t="s">
        <v>147</v>
      </c>
      <c r="AC4799" s="1" t="s">
        <v>906</v>
      </c>
      <c r="AD4799">
        <v>139555</v>
      </c>
      <c r="AE4799">
        <v>35599</v>
      </c>
    </row>
    <row r="4800" spans="1:31" x14ac:dyDescent="0.3">
      <c r="A4800" s="1" t="s">
        <v>5634</v>
      </c>
      <c r="B4800" s="1" t="s">
        <v>100</v>
      </c>
      <c r="C4800" s="1" t="s">
        <v>77</v>
      </c>
      <c r="D4800" s="2">
        <v>43700</v>
      </c>
      <c r="E4800" s="2">
        <v>43822</v>
      </c>
      <c r="F4800" s="2" t="str">
        <f>TEXT(Sales[[#This Row],[OrderDate]],"dd")</f>
        <v>23</v>
      </c>
      <c r="G4800" s="2">
        <v>43841</v>
      </c>
      <c r="H4800" s="2">
        <v>43846</v>
      </c>
      <c r="I4800" s="1" t="s">
        <v>32</v>
      </c>
      <c r="J4800">
        <v>27</v>
      </c>
      <c r="K4800" s="1" t="s">
        <v>179</v>
      </c>
      <c r="L4800">
        <v>7</v>
      </c>
      <c r="M4800" s="1" t="s">
        <v>271</v>
      </c>
      <c r="N4800">
        <v>10</v>
      </c>
      <c r="O4800" s="1" t="s">
        <v>162</v>
      </c>
      <c r="P4800">
        <v>5</v>
      </c>
      <c r="Q4800">
        <v>0.05</v>
      </c>
      <c r="R4800">
        <v>877.7</v>
      </c>
      <c r="S4800">
        <v>465.18100000000004</v>
      </c>
      <c r="T4800">
        <v>2325.9050000000002</v>
      </c>
      <c r="U4800">
        <v>4169.0750000000007</v>
      </c>
      <c r="V4800">
        <f>Sales[[#This Row],[Total Revenue]]-Sales[[#This Row],[Total Buying]]</f>
        <v>1843.1700000000005</v>
      </c>
      <c r="W4800">
        <v>191</v>
      </c>
      <c r="X4800" s="1" t="s">
        <v>406</v>
      </c>
      <c r="Y4800" s="1" t="s">
        <v>368</v>
      </c>
      <c r="Z4800" s="1" t="s">
        <v>369</v>
      </c>
      <c r="AA4800" s="1" t="s">
        <v>370</v>
      </c>
      <c r="AB4800" s="1" t="s">
        <v>147</v>
      </c>
      <c r="AC4800" s="1" t="s">
        <v>370</v>
      </c>
      <c r="AD4800">
        <v>58263</v>
      </c>
      <c r="AE4800">
        <v>50615</v>
      </c>
    </row>
    <row r="4801" spans="1:31" x14ac:dyDescent="0.3">
      <c r="A4801" s="1" t="s">
        <v>5635</v>
      </c>
      <c r="B4801" s="1" t="s">
        <v>47</v>
      </c>
      <c r="C4801" s="1" t="s">
        <v>31</v>
      </c>
      <c r="D4801" s="2">
        <v>43700</v>
      </c>
      <c r="E4801" s="2">
        <v>43822</v>
      </c>
      <c r="F4801" s="2" t="str">
        <f>TEXT(Sales[[#This Row],[OrderDate]],"dd")</f>
        <v>23</v>
      </c>
      <c r="G4801" s="2">
        <v>43848</v>
      </c>
      <c r="H4801" s="2">
        <v>43849</v>
      </c>
      <c r="I4801" s="1" t="s">
        <v>32</v>
      </c>
      <c r="J4801">
        <v>16</v>
      </c>
      <c r="K4801" s="1" t="s">
        <v>270</v>
      </c>
      <c r="L4801">
        <v>2</v>
      </c>
      <c r="M4801" s="1" t="s">
        <v>248</v>
      </c>
      <c r="N4801">
        <v>33</v>
      </c>
      <c r="O4801" s="1" t="s">
        <v>75</v>
      </c>
      <c r="P4801">
        <v>2</v>
      </c>
      <c r="Q4801">
        <v>0.05</v>
      </c>
      <c r="R4801">
        <v>2405.3000000000002</v>
      </c>
      <c r="S4801">
        <v>986.173</v>
      </c>
      <c r="T4801">
        <v>1972.346</v>
      </c>
      <c r="U4801">
        <v>4570.0700000000006</v>
      </c>
      <c r="V4801">
        <f>Sales[[#This Row],[Total Revenue]]-Sales[[#This Row],[Total Buying]]</f>
        <v>2597.7240000000006</v>
      </c>
      <c r="W4801">
        <v>244</v>
      </c>
      <c r="X4801" s="1" t="s">
        <v>1734</v>
      </c>
      <c r="Y4801" s="1" t="s">
        <v>1735</v>
      </c>
      <c r="Z4801" s="1" t="s">
        <v>732</v>
      </c>
      <c r="AA4801" s="1" t="s">
        <v>733</v>
      </c>
      <c r="AB4801" s="1" t="s">
        <v>40</v>
      </c>
      <c r="AC4801" s="1" t="s">
        <v>733</v>
      </c>
      <c r="AD4801">
        <v>99058</v>
      </c>
      <c r="AE4801">
        <v>59537</v>
      </c>
    </row>
    <row r="4802" spans="1:31" x14ac:dyDescent="0.3">
      <c r="A4802" s="1" t="s">
        <v>5636</v>
      </c>
      <c r="B4802" s="1" t="s">
        <v>100</v>
      </c>
      <c r="C4802" s="1" t="s">
        <v>77</v>
      </c>
      <c r="D4802" s="2">
        <v>43700</v>
      </c>
      <c r="E4802" s="2">
        <v>43823</v>
      </c>
      <c r="F4802" s="2" t="str">
        <f>TEXT(Sales[[#This Row],[OrderDate]],"dd")</f>
        <v>24</v>
      </c>
      <c r="G4802" s="2">
        <v>43843</v>
      </c>
      <c r="H4802" s="2">
        <v>43846</v>
      </c>
      <c r="I4802" s="1" t="s">
        <v>32</v>
      </c>
      <c r="J4802">
        <v>27</v>
      </c>
      <c r="K4802" s="1" t="s">
        <v>179</v>
      </c>
      <c r="L4802">
        <v>39</v>
      </c>
      <c r="M4802" s="1" t="s">
        <v>520</v>
      </c>
      <c r="N4802">
        <v>13</v>
      </c>
      <c r="O4802" s="1" t="s">
        <v>193</v>
      </c>
      <c r="P4802">
        <v>7</v>
      </c>
      <c r="Q4802">
        <v>7.4999999999999997E-2</v>
      </c>
      <c r="R4802">
        <v>254.6</v>
      </c>
      <c r="S4802">
        <v>188.404</v>
      </c>
      <c r="T4802">
        <v>1318.828</v>
      </c>
      <c r="U4802">
        <v>1648.5349999999999</v>
      </c>
      <c r="V4802">
        <f>Sales[[#This Row],[Total Revenue]]-Sales[[#This Row],[Total Buying]]</f>
        <v>329.70699999999988</v>
      </c>
      <c r="W4802">
        <v>128</v>
      </c>
      <c r="X4802" s="1" t="s">
        <v>738</v>
      </c>
      <c r="Y4802" s="1" t="s">
        <v>711</v>
      </c>
      <c r="Z4802" s="1" t="s">
        <v>306</v>
      </c>
      <c r="AA4802" s="1" t="s">
        <v>307</v>
      </c>
      <c r="AB4802" s="1" t="s">
        <v>56</v>
      </c>
      <c r="AC4802" s="1" t="s">
        <v>307</v>
      </c>
      <c r="AD4802">
        <v>38474</v>
      </c>
      <c r="AE4802">
        <v>65282</v>
      </c>
    </row>
    <row r="4803" spans="1:31" x14ac:dyDescent="0.3">
      <c r="A4803" s="1" t="s">
        <v>5637</v>
      </c>
      <c r="B4803" s="1" t="s">
        <v>100</v>
      </c>
      <c r="C4803" s="1" t="s">
        <v>62</v>
      </c>
      <c r="D4803" s="2">
        <v>43700</v>
      </c>
      <c r="E4803" s="2">
        <v>43823</v>
      </c>
      <c r="F4803" s="2" t="str">
        <f>TEXT(Sales[[#This Row],[OrderDate]],"dd")</f>
        <v>24</v>
      </c>
      <c r="G4803" s="2">
        <v>43833</v>
      </c>
      <c r="H4803" s="2">
        <v>43840</v>
      </c>
      <c r="I4803" s="1" t="s">
        <v>32</v>
      </c>
      <c r="J4803">
        <v>26</v>
      </c>
      <c r="K4803" s="1" t="s">
        <v>247</v>
      </c>
      <c r="L4803">
        <v>35</v>
      </c>
      <c r="M4803" s="1" t="s">
        <v>161</v>
      </c>
      <c r="N4803">
        <v>28</v>
      </c>
      <c r="O4803" s="1" t="s">
        <v>135</v>
      </c>
      <c r="P4803">
        <v>2</v>
      </c>
      <c r="Q4803">
        <v>7.4999999999999997E-2</v>
      </c>
      <c r="R4803">
        <v>1983.2</v>
      </c>
      <c r="S4803">
        <v>1665.8879999999999</v>
      </c>
      <c r="T4803">
        <v>3331.7759999999998</v>
      </c>
      <c r="U4803">
        <v>3668.92</v>
      </c>
      <c r="V4803">
        <f>Sales[[#This Row],[Total Revenue]]-Sales[[#This Row],[Total Buying]]</f>
        <v>337.14400000000023</v>
      </c>
      <c r="W4803">
        <v>326</v>
      </c>
      <c r="X4803" s="1" t="s">
        <v>894</v>
      </c>
      <c r="Y4803" s="1" t="s">
        <v>895</v>
      </c>
      <c r="Z4803" s="1" t="s">
        <v>251</v>
      </c>
      <c r="AA4803" s="1" t="s">
        <v>252</v>
      </c>
      <c r="AB4803" s="1" t="s">
        <v>56</v>
      </c>
      <c r="AC4803" s="1" t="s">
        <v>252</v>
      </c>
      <c r="AD4803">
        <v>66308</v>
      </c>
      <c r="AE4803">
        <v>39711</v>
      </c>
    </row>
    <row r="4804" spans="1:31" x14ac:dyDescent="0.3">
      <c r="A4804" s="1" t="s">
        <v>5638</v>
      </c>
      <c r="B4804" s="1" t="s">
        <v>30</v>
      </c>
      <c r="C4804" s="1" t="s">
        <v>31</v>
      </c>
      <c r="D4804" s="2">
        <v>43700</v>
      </c>
      <c r="E4804" s="2">
        <v>43823</v>
      </c>
      <c r="F4804" s="2" t="str">
        <f>TEXT(Sales[[#This Row],[OrderDate]],"dd")</f>
        <v>24</v>
      </c>
      <c r="G4804" s="2">
        <v>43840</v>
      </c>
      <c r="H4804" s="2">
        <v>43844</v>
      </c>
      <c r="I4804" s="1" t="s">
        <v>32</v>
      </c>
      <c r="J4804">
        <v>11</v>
      </c>
      <c r="K4804" s="1" t="s">
        <v>125</v>
      </c>
      <c r="L4804">
        <v>6</v>
      </c>
      <c r="M4804" s="1" t="s">
        <v>329</v>
      </c>
      <c r="N4804">
        <v>45</v>
      </c>
      <c r="O4804" s="1" t="s">
        <v>109</v>
      </c>
      <c r="P4804">
        <v>6</v>
      </c>
      <c r="Q4804">
        <v>0.15</v>
      </c>
      <c r="R4804">
        <v>1098.8</v>
      </c>
      <c r="S4804">
        <v>791.13599999999997</v>
      </c>
      <c r="T4804">
        <v>4746.8159999999998</v>
      </c>
      <c r="U4804">
        <v>5603.88</v>
      </c>
      <c r="V4804">
        <f>Sales[[#This Row],[Total Revenue]]-Sales[[#This Row],[Total Buying]]</f>
        <v>857.06400000000031</v>
      </c>
      <c r="W4804">
        <v>254</v>
      </c>
      <c r="X4804" s="1" t="s">
        <v>2843</v>
      </c>
      <c r="Y4804" s="1" t="s">
        <v>387</v>
      </c>
      <c r="Z4804" s="1" t="s">
        <v>388</v>
      </c>
      <c r="AA4804" s="1" t="s">
        <v>389</v>
      </c>
      <c r="AB4804" s="1" t="s">
        <v>116</v>
      </c>
      <c r="AC4804" s="1" t="s">
        <v>389</v>
      </c>
      <c r="AD4804">
        <v>88401</v>
      </c>
      <c r="AE4804">
        <v>43911</v>
      </c>
    </row>
    <row r="4805" spans="1:31" x14ac:dyDescent="0.3">
      <c r="A4805" s="1" t="s">
        <v>5639</v>
      </c>
      <c r="B4805" s="1" t="s">
        <v>30</v>
      </c>
      <c r="C4805" s="1" t="s">
        <v>77</v>
      </c>
      <c r="D4805" s="2">
        <v>43700</v>
      </c>
      <c r="E4805" s="2">
        <v>43823</v>
      </c>
      <c r="F4805" s="2" t="str">
        <f>TEXT(Sales[[#This Row],[OrderDate]],"dd")</f>
        <v>24</v>
      </c>
      <c r="G4805" s="2">
        <v>43826</v>
      </c>
      <c r="H4805" s="2">
        <v>43831</v>
      </c>
      <c r="I4805" s="1" t="s">
        <v>32</v>
      </c>
      <c r="J4805">
        <v>10</v>
      </c>
      <c r="K4805" s="1" t="s">
        <v>121</v>
      </c>
      <c r="L4805">
        <v>12</v>
      </c>
      <c r="M4805" s="1" t="s">
        <v>380</v>
      </c>
      <c r="N4805">
        <v>28</v>
      </c>
      <c r="O4805" s="1" t="s">
        <v>135</v>
      </c>
      <c r="P4805">
        <v>4</v>
      </c>
      <c r="Q4805">
        <v>0.15</v>
      </c>
      <c r="R4805">
        <v>1286.4000000000001</v>
      </c>
      <c r="S4805">
        <v>514.56000000000006</v>
      </c>
      <c r="T4805">
        <v>2058.2400000000002</v>
      </c>
      <c r="U4805">
        <v>4373.76</v>
      </c>
      <c r="V4805">
        <f>Sales[[#This Row],[Total Revenue]]-Sales[[#This Row],[Total Buying]]</f>
        <v>2315.52</v>
      </c>
      <c r="W4805">
        <v>166</v>
      </c>
      <c r="X4805" s="1" t="s">
        <v>1110</v>
      </c>
      <c r="Y4805" s="1" t="s">
        <v>1111</v>
      </c>
      <c r="Z4805" s="1" t="s">
        <v>196</v>
      </c>
      <c r="AA4805" s="1" t="s">
        <v>197</v>
      </c>
      <c r="AB4805" s="1" t="s">
        <v>147</v>
      </c>
      <c r="AC4805" s="1" t="s">
        <v>197</v>
      </c>
      <c r="AD4805">
        <v>50073</v>
      </c>
      <c r="AE4805">
        <v>109468</v>
      </c>
    </row>
    <row r="4806" spans="1:31" x14ac:dyDescent="0.3">
      <c r="A4806" s="1" t="s">
        <v>5640</v>
      </c>
      <c r="B4806" s="1" t="s">
        <v>42</v>
      </c>
      <c r="C4806" s="1" t="s">
        <v>77</v>
      </c>
      <c r="D4806" s="2">
        <v>43700</v>
      </c>
      <c r="E4806" s="2">
        <v>43823</v>
      </c>
      <c r="F4806" s="2" t="str">
        <f>TEXT(Sales[[#This Row],[OrderDate]],"dd")</f>
        <v>24</v>
      </c>
      <c r="G4806" s="2">
        <v>43825</v>
      </c>
      <c r="H4806" s="2">
        <v>43832</v>
      </c>
      <c r="I4806" s="1" t="s">
        <v>32</v>
      </c>
      <c r="J4806">
        <v>22</v>
      </c>
      <c r="K4806" s="1" t="s">
        <v>85</v>
      </c>
      <c r="L4806">
        <v>1</v>
      </c>
      <c r="M4806" s="1" t="s">
        <v>79</v>
      </c>
      <c r="N4806">
        <v>20</v>
      </c>
      <c r="O4806" s="1" t="s">
        <v>245</v>
      </c>
      <c r="P4806">
        <v>2</v>
      </c>
      <c r="Q4806">
        <v>0.15</v>
      </c>
      <c r="R4806">
        <v>2626.4</v>
      </c>
      <c r="S4806">
        <v>1549.576</v>
      </c>
      <c r="T4806">
        <v>3099.152</v>
      </c>
      <c r="U4806">
        <v>4464.88</v>
      </c>
      <c r="V4806">
        <f>Sales[[#This Row],[Total Revenue]]-Sales[[#This Row],[Total Buying]]</f>
        <v>1365.7280000000001</v>
      </c>
      <c r="W4806">
        <v>120</v>
      </c>
      <c r="X4806" s="1" t="s">
        <v>501</v>
      </c>
      <c r="Y4806" s="1" t="s">
        <v>502</v>
      </c>
      <c r="Z4806" s="1" t="s">
        <v>306</v>
      </c>
      <c r="AA4806" s="1" t="s">
        <v>307</v>
      </c>
      <c r="AB4806" s="1" t="s">
        <v>56</v>
      </c>
      <c r="AC4806" s="1" t="s">
        <v>307</v>
      </c>
      <c r="AD4806">
        <v>47968</v>
      </c>
      <c r="AE4806">
        <v>31818</v>
      </c>
    </row>
    <row r="4807" spans="1:31" x14ac:dyDescent="0.3">
      <c r="A4807" s="1" t="s">
        <v>5641</v>
      </c>
      <c r="B4807" s="1" t="s">
        <v>30</v>
      </c>
      <c r="C4807" s="1" t="s">
        <v>424</v>
      </c>
      <c r="D4807" s="2">
        <v>43700</v>
      </c>
      <c r="E4807" s="2">
        <v>43823</v>
      </c>
      <c r="F4807" s="2" t="str">
        <f>TEXT(Sales[[#This Row],[OrderDate]],"dd")</f>
        <v>24</v>
      </c>
      <c r="G4807" s="2">
        <v>43834</v>
      </c>
      <c r="H4807" s="2">
        <v>43838</v>
      </c>
      <c r="I4807" s="1" t="s">
        <v>32</v>
      </c>
      <c r="J4807">
        <v>1</v>
      </c>
      <c r="K4807" s="1" t="s">
        <v>78</v>
      </c>
      <c r="L4807">
        <v>38</v>
      </c>
      <c r="M4807" s="1" t="s">
        <v>226</v>
      </c>
      <c r="N4807">
        <v>44</v>
      </c>
      <c r="O4807" s="1" t="s">
        <v>206</v>
      </c>
      <c r="P4807">
        <v>6</v>
      </c>
      <c r="Q4807">
        <v>0.15</v>
      </c>
      <c r="R4807">
        <v>3892.7000000000003</v>
      </c>
      <c r="S4807">
        <v>2218.8389999999999</v>
      </c>
      <c r="T4807">
        <v>13313.034</v>
      </c>
      <c r="U4807">
        <v>19852.77</v>
      </c>
      <c r="V4807">
        <f>Sales[[#This Row],[Total Revenue]]-Sales[[#This Row],[Total Buying]]</f>
        <v>6539.7360000000008</v>
      </c>
      <c r="W4807">
        <v>62</v>
      </c>
      <c r="X4807" s="1" t="s">
        <v>492</v>
      </c>
      <c r="Y4807" s="1" t="s">
        <v>461</v>
      </c>
      <c r="Z4807" s="1" t="s">
        <v>158</v>
      </c>
      <c r="AA4807" s="1" t="s">
        <v>159</v>
      </c>
      <c r="AB4807" s="1" t="s">
        <v>116</v>
      </c>
      <c r="AC4807" s="1" t="s">
        <v>159</v>
      </c>
      <c r="AD4807">
        <v>25199</v>
      </c>
      <c r="AE4807">
        <v>50971</v>
      </c>
    </row>
    <row r="4808" spans="1:31" x14ac:dyDescent="0.3">
      <c r="A4808" s="1" t="s">
        <v>5642</v>
      </c>
      <c r="B4808" s="1" t="s">
        <v>47</v>
      </c>
      <c r="C4808" s="1" t="s">
        <v>77</v>
      </c>
      <c r="D4808" s="2">
        <v>43700</v>
      </c>
      <c r="E4808" s="2">
        <v>43824</v>
      </c>
      <c r="F4808" s="2" t="str">
        <f>TEXT(Sales[[#This Row],[OrderDate]],"dd")</f>
        <v>25</v>
      </c>
      <c r="G4808" s="2">
        <v>43837</v>
      </c>
      <c r="H4808" s="2">
        <v>43844</v>
      </c>
      <c r="I4808" s="1" t="s">
        <v>32</v>
      </c>
      <c r="J4808">
        <v>16</v>
      </c>
      <c r="K4808" s="1" t="s">
        <v>270</v>
      </c>
      <c r="L4808">
        <v>47</v>
      </c>
      <c r="M4808" s="1" t="s">
        <v>267</v>
      </c>
      <c r="N4808">
        <v>35</v>
      </c>
      <c r="O4808" s="1" t="s">
        <v>184</v>
      </c>
      <c r="P4808">
        <v>8</v>
      </c>
      <c r="Q4808">
        <v>0.05</v>
      </c>
      <c r="R4808">
        <v>1139</v>
      </c>
      <c r="S4808">
        <v>660.62</v>
      </c>
      <c r="T4808">
        <v>5284.96</v>
      </c>
      <c r="U4808">
        <v>8656.4</v>
      </c>
      <c r="V4808">
        <f>Sales[[#This Row],[Total Revenue]]-Sales[[#This Row],[Total Buying]]</f>
        <v>3371.4399999999996</v>
      </c>
      <c r="W4808">
        <v>161</v>
      </c>
      <c r="X4808" s="1" t="s">
        <v>820</v>
      </c>
      <c r="Y4808" s="1" t="s">
        <v>821</v>
      </c>
      <c r="Z4808" s="1" t="s">
        <v>196</v>
      </c>
      <c r="AA4808" s="1" t="s">
        <v>197</v>
      </c>
      <c r="AB4808" s="1" t="s">
        <v>147</v>
      </c>
      <c r="AC4808" s="1" t="s">
        <v>197</v>
      </c>
      <c r="AD4808">
        <v>46895</v>
      </c>
      <c r="AE4808">
        <v>60976</v>
      </c>
    </row>
    <row r="4809" spans="1:31" x14ac:dyDescent="0.3">
      <c r="A4809" s="1" t="s">
        <v>5643</v>
      </c>
      <c r="B4809" s="1" t="s">
        <v>30</v>
      </c>
      <c r="C4809" s="1" t="s">
        <v>31</v>
      </c>
      <c r="D4809" s="2">
        <v>43700</v>
      </c>
      <c r="E4809" s="2">
        <v>43824</v>
      </c>
      <c r="F4809" s="2" t="str">
        <f>TEXT(Sales[[#This Row],[OrderDate]],"dd")</f>
        <v>25</v>
      </c>
      <c r="G4809" s="2">
        <v>43849</v>
      </c>
      <c r="H4809" s="2">
        <v>43858</v>
      </c>
      <c r="I4809" s="1" t="s">
        <v>32</v>
      </c>
      <c r="J4809">
        <v>7</v>
      </c>
      <c r="K4809" s="1" t="s">
        <v>188</v>
      </c>
      <c r="L4809">
        <v>6</v>
      </c>
      <c r="M4809" s="1" t="s">
        <v>329</v>
      </c>
      <c r="N4809">
        <v>45</v>
      </c>
      <c r="O4809" s="1" t="s">
        <v>109</v>
      </c>
      <c r="P4809">
        <v>3</v>
      </c>
      <c r="Q4809">
        <v>0.1</v>
      </c>
      <c r="R4809">
        <v>261.3</v>
      </c>
      <c r="S4809">
        <v>143.71500000000003</v>
      </c>
      <c r="T4809">
        <v>431.1450000000001</v>
      </c>
      <c r="U4809">
        <v>705.51</v>
      </c>
      <c r="V4809">
        <f>Sales[[#This Row],[Total Revenue]]-Sales[[#This Row],[Total Buying]]</f>
        <v>274.3649999999999</v>
      </c>
      <c r="W4809">
        <v>247</v>
      </c>
      <c r="X4809" s="1" t="s">
        <v>884</v>
      </c>
      <c r="Y4809" s="1" t="s">
        <v>731</v>
      </c>
      <c r="Z4809" s="1" t="s">
        <v>732</v>
      </c>
      <c r="AA4809" s="1" t="s">
        <v>733</v>
      </c>
      <c r="AB4809" s="1" t="s">
        <v>40</v>
      </c>
      <c r="AC4809" s="1" t="s">
        <v>733</v>
      </c>
      <c r="AD4809">
        <v>33375</v>
      </c>
      <c r="AE4809">
        <v>79720</v>
      </c>
    </row>
    <row r="4810" spans="1:31" x14ac:dyDescent="0.3">
      <c r="A4810" s="1" t="s">
        <v>5644</v>
      </c>
      <c r="B4810" s="1" t="s">
        <v>100</v>
      </c>
      <c r="C4810" s="1" t="s">
        <v>77</v>
      </c>
      <c r="D4810" s="2">
        <v>43700</v>
      </c>
      <c r="E4810" s="2">
        <v>43824</v>
      </c>
      <c r="F4810" s="2" t="str">
        <f>TEXT(Sales[[#This Row],[OrderDate]],"dd")</f>
        <v>25</v>
      </c>
      <c r="G4810" s="2">
        <v>43838</v>
      </c>
      <c r="H4810" s="2">
        <v>43845</v>
      </c>
      <c r="I4810" s="1" t="s">
        <v>32</v>
      </c>
      <c r="J4810">
        <v>26</v>
      </c>
      <c r="K4810" s="1" t="s">
        <v>247</v>
      </c>
      <c r="L4810">
        <v>31</v>
      </c>
      <c r="M4810" s="1" t="s">
        <v>374</v>
      </c>
      <c r="N4810">
        <v>19</v>
      </c>
      <c r="O4810" s="1" t="s">
        <v>726</v>
      </c>
      <c r="P4810">
        <v>4</v>
      </c>
      <c r="Q4810">
        <v>0.05</v>
      </c>
      <c r="R4810">
        <v>234.5</v>
      </c>
      <c r="S4810">
        <v>143.04499999999999</v>
      </c>
      <c r="T4810">
        <v>572.17999999999995</v>
      </c>
      <c r="U4810">
        <v>891.1</v>
      </c>
      <c r="V4810">
        <f>Sales[[#This Row],[Total Revenue]]-Sales[[#This Row],[Total Buying]]</f>
        <v>318.92000000000007</v>
      </c>
      <c r="W4810">
        <v>196</v>
      </c>
      <c r="X4810" s="1" t="s">
        <v>217</v>
      </c>
      <c r="Y4810" s="1" t="s">
        <v>218</v>
      </c>
      <c r="Z4810" s="1" t="s">
        <v>219</v>
      </c>
      <c r="AA4810" s="1" t="s">
        <v>220</v>
      </c>
      <c r="AB4810" s="1" t="s">
        <v>147</v>
      </c>
      <c r="AC4810" s="1" t="s">
        <v>220</v>
      </c>
      <c r="AD4810">
        <v>74830</v>
      </c>
      <c r="AE4810">
        <v>72463</v>
      </c>
    </row>
    <row r="4811" spans="1:31" x14ac:dyDescent="0.3">
      <c r="A4811" s="1" t="s">
        <v>5645</v>
      </c>
      <c r="B4811" s="1" t="s">
        <v>47</v>
      </c>
      <c r="C4811" s="1" t="s">
        <v>424</v>
      </c>
      <c r="D4811" s="2">
        <v>43700</v>
      </c>
      <c r="E4811" s="2">
        <v>43824</v>
      </c>
      <c r="F4811" s="2" t="str">
        <f>TEXT(Sales[[#This Row],[OrderDate]],"dd")</f>
        <v>25</v>
      </c>
      <c r="G4811" s="2">
        <v>43828</v>
      </c>
      <c r="H4811" s="2">
        <v>43836</v>
      </c>
      <c r="I4811" s="1" t="s">
        <v>32</v>
      </c>
      <c r="J4811">
        <v>17</v>
      </c>
      <c r="K4811" s="1" t="s">
        <v>292</v>
      </c>
      <c r="L4811">
        <v>22</v>
      </c>
      <c r="M4811" s="1" t="s">
        <v>71</v>
      </c>
      <c r="N4811">
        <v>3</v>
      </c>
      <c r="O4811" s="1" t="s">
        <v>167</v>
      </c>
      <c r="P4811">
        <v>8</v>
      </c>
      <c r="Q4811">
        <v>0.15</v>
      </c>
      <c r="R4811">
        <v>1319.9</v>
      </c>
      <c r="S4811">
        <v>884.33300000000008</v>
      </c>
      <c r="T4811">
        <v>7074.6640000000007</v>
      </c>
      <c r="U4811">
        <v>8975.32</v>
      </c>
      <c r="V4811">
        <f>Sales[[#This Row],[Total Revenue]]-Sales[[#This Row],[Total Buying]]</f>
        <v>1900.655999999999</v>
      </c>
      <c r="W4811">
        <v>77</v>
      </c>
      <c r="X4811" s="1" t="s">
        <v>514</v>
      </c>
      <c r="Y4811" s="1" t="s">
        <v>515</v>
      </c>
      <c r="Z4811" s="1" t="s">
        <v>158</v>
      </c>
      <c r="AA4811" s="1" t="s">
        <v>159</v>
      </c>
      <c r="AB4811" s="1" t="s">
        <v>116</v>
      </c>
      <c r="AC4811" s="1" t="s">
        <v>159</v>
      </c>
      <c r="AD4811">
        <v>27365</v>
      </c>
      <c r="AE4811">
        <v>50433</v>
      </c>
    </row>
    <row r="4812" spans="1:31" x14ac:dyDescent="0.3">
      <c r="A4812" s="1" t="s">
        <v>5646</v>
      </c>
      <c r="B4812" s="1" t="s">
        <v>30</v>
      </c>
      <c r="C4812" s="1" t="s">
        <v>31</v>
      </c>
      <c r="D4812" s="2">
        <v>43700</v>
      </c>
      <c r="E4812" s="2">
        <v>43825</v>
      </c>
      <c r="F4812" s="2" t="str">
        <f>TEXT(Sales[[#This Row],[OrderDate]],"dd")</f>
        <v>26</v>
      </c>
      <c r="G4812" s="2">
        <v>43837</v>
      </c>
      <c r="H4812" s="2">
        <v>43840</v>
      </c>
      <c r="I4812" s="1" t="s">
        <v>32</v>
      </c>
      <c r="J4812">
        <v>7</v>
      </c>
      <c r="K4812" s="1" t="s">
        <v>188</v>
      </c>
      <c r="L4812">
        <v>35</v>
      </c>
      <c r="M4812" s="1" t="s">
        <v>161</v>
      </c>
      <c r="N4812">
        <v>25</v>
      </c>
      <c r="O4812" s="1" t="s">
        <v>216</v>
      </c>
      <c r="P4812">
        <v>7</v>
      </c>
      <c r="Q4812">
        <v>7.4999999999999997E-2</v>
      </c>
      <c r="R4812">
        <v>2673.3</v>
      </c>
      <c r="S4812">
        <v>1229.7180000000001</v>
      </c>
      <c r="T4812">
        <v>8608.0259999999998</v>
      </c>
      <c r="U4812">
        <v>17309.6175</v>
      </c>
      <c r="V4812">
        <f>Sales[[#This Row],[Total Revenue]]-Sales[[#This Row],[Total Buying]]</f>
        <v>8701.5915000000005</v>
      </c>
      <c r="W4812">
        <v>216</v>
      </c>
      <c r="X4812" s="1" t="s">
        <v>897</v>
      </c>
      <c r="Y4812" s="1" t="s">
        <v>898</v>
      </c>
      <c r="Z4812" s="1" t="s">
        <v>236</v>
      </c>
      <c r="AA4812" s="1" t="s">
        <v>237</v>
      </c>
      <c r="AB4812" s="1" t="s">
        <v>147</v>
      </c>
      <c r="AC4812" s="1" t="s">
        <v>237</v>
      </c>
      <c r="AD4812">
        <v>48414</v>
      </c>
      <c r="AE4812">
        <v>35563</v>
      </c>
    </row>
    <row r="4813" spans="1:31" x14ac:dyDescent="0.3">
      <c r="A4813" s="1" t="s">
        <v>5647</v>
      </c>
      <c r="B4813" s="1" t="s">
        <v>30</v>
      </c>
      <c r="C4813" s="1" t="s">
        <v>31</v>
      </c>
      <c r="D4813" s="2">
        <v>43700</v>
      </c>
      <c r="E4813" s="2">
        <v>43825</v>
      </c>
      <c r="F4813" s="2" t="str">
        <f>TEXT(Sales[[#This Row],[OrderDate]],"dd")</f>
        <v>26</v>
      </c>
      <c r="G4813" s="2">
        <v>43832</v>
      </c>
      <c r="H4813" s="2">
        <v>43835</v>
      </c>
      <c r="I4813" s="1" t="s">
        <v>32</v>
      </c>
      <c r="J4813">
        <v>7</v>
      </c>
      <c r="K4813" s="1" t="s">
        <v>188</v>
      </c>
      <c r="L4813">
        <v>33</v>
      </c>
      <c r="M4813" s="1" t="s">
        <v>262</v>
      </c>
      <c r="N4813">
        <v>23</v>
      </c>
      <c r="O4813" s="1" t="s">
        <v>103</v>
      </c>
      <c r="P4813">
        <v>5</v>
      </c>
      <c r="Q4813">
        <v>0.1</v>
      </c>
      <c r="R4813">
        <v>2948</v>
      </c>
      <c r="S4813">
        <v>1621.4</v>
      </c>
      <c r="T4813">
        <v>8107</v>
      </c>
      <c r="U4813">
        <v>13266</v>
      </c>
      <c r="V4813">
        <f>Sales[[#This Row],[Total Revenue]]-Sales[[#This Row],[Total Buying]]</f>
        <v>5159</v>
      </c>
      <c r="W4813">
        <v>243</v>
      </c>
      <c r="X4813" s="1" t="s">
        <v>1270</v>
      </c>
      <c r="Y4813" s="1" t="s">
        <v>1271</v>
      </c>
      <c r="Z4813" s="1" t="s">
        <v>732</v>
      </c>
      <c r="AA4813" s="1" t="s">
        <v>733</v>
      </c>
      <c r="AB4813" s="1" t="s">
        <v>40</v>
      </c>
      <c r="AC4813" s="1" t="s">
        <v>733</v>
      </c>
      <c r="AD4813">
        <v>39433</v>
      </c>
      <c r="AE4813">
        <v>43568</v>
      </c>
    </row>
    <row r="4814" spans="1:31" x14ac:dyDescent="0.3">
      <c r="A4814" s="1" t="s">
        <v>5648</v>
      </c>
      <c r="B4814" s="1" t="s">
        <v>30</v>
      </c>
      <c r="C4814" s="1" t="s">
        <v>77</v>
      </c>
      <c r="D4814" s="2">
        <v>43700</v>
      </c>
      <c r="E4814" s="2">
        <v>43825</v>
      </c>
      <c r="F4814" s="2" t="str">
        <f>TEXT(Sales[[#This Row],[OrderDate]],"dd")</f>
        <v>26</v>
      </c>
      <c r="G4814" s="2">
        <v>43850</v>
      </c>
      <c r="H4814" s="2">
        <v>43860</v>
      </c>
      <c r="I4814" s="1" t="s">
        <v>32</v>
      </c>
      <c r="J4814">
        <v>1</v>
      </c>
      <c r="K4814" s="1" t="s">
        <v>78</v>
      </c>
      <c r="L4814">
        <v>37</v>
      </c>
      <c r="M4814" s="1" t="s">
        <v>498</v>
      </c>
      <c r="N4814">
        <v>20</v>
      </c>
      <c r="O4814" s="1" t="s">
        <v>245</v>
      </c>
      <c r="P4814">
        <v>2</v>
      </c>
      <c r="Q4814">
        <v>0.05</v>
      </c>
      <c r="R4814">
        <v>167.5</v>
      </c>
      <c r="S4814">
        <v>75.375</v>
      </c>
      <c r="T4814">
        <v>150.75</v>
      </c>
      <c r="U4814">
        <v>318.25</v>
      </c>
      <c r="V4814">
        <f>Sales[[#This Row],[Total Revenue]]-Sales[[#This Row],[Total Buying]]</f>
        <v>167.5</v>
      </c>
      <c r="W4814">
        <v>186</v>
      </c>
      <c r="X4814" s="1" t="s">
        <v>686</v>
      </c>
      <c r="Y4814" s="1" t="s">
        <v>368</v>
      </c>
      <c r="Z4814" s="1" t="s">
        <v>369</v>
      </c>
      <c r="AA4814" s="1" t="s">
        <v>370</v>
      </c>
      <c r="AB4814" s="1" t="s">
        <v>147</v>
      </c>
      <c r="AC4814" s="1" t="s">
        <v>370</v>
      </c>
      <c r="AD4814">
        <v>48011</v>
      </c>
      <c r="AE4814">
        <v>50411</v>
      </c>
    </row>
    <row r="4815" spans="1:31" x14ac:dyDescent="0.3">
      <c r="A4815" s="1" t="s">
        <v>5649</v>
      </c>
      <c r="B4815" s="1" t="s">
        <v>30</v>
      </c>
      <c r="C4815" s="1" t="s">
        <v>31</v>
      </c>
      <c r="D4815" s="2">
        <v>43700</v>
      </c>
      <c r="E4815" s="2">
        <v>43825</v>
      </c>
      <c r="F4815" s="2" t="str">
        <f>TEXT(Sales[[#This Row],[OrderDate]],"dd")</f>
        <v>26</v>
      </c>
      <c r="G4815" s="2">
        <v>43837</v>
      </c>
      <c r="H4815" s="2">
        <v>43844</v>
      </c>
      <c r="I4815" s="1" t="s">
        <v>32</v>
      </c>
      <c r="J4815">
        <v>4</v>
      </c>
      <c r="K4815" s="1" t="s">
        <v>70</v>
      </c>
      <c r="L4815">
        <v>3</v>
      </c>
      <c r="M4815" s="1" t="s">
        <v>175</v>
      </c>
      <c r="N4815">
        <v>17</v>
      </c>
      <c r="O4815" s="1" t="s">
        <v>180</v>
      </c>
      <c r="P4815">
        <v>7</v>
      </c>
      <c r="Q4815">
        <v>0.15</v>
      </c>
      <c r="R4815">
        <v>3872.6</v>
      </c>
      <c r="S4815">
        <v>3059.3540000000003</v>
      </c>
      <c r="T4815">
        <v>21415.478000000003</v>
      </c>
      <c r="U4815">
        <v>23041.97</v>
      </c>
      <c r="V4815">
        <f>Sales[[#This Row],[Total Revenue]]-Sales[[#This Row],[Total Buying]]</f>
        <v>1626.4919999999984</v>
      </c>
      <c r="W4815">
        <v>257</v>
      </c>
      <c r="X4815" s="1" t="s">
        <v>1206</v>
      </c>
      <c r="Y4815" s="1" t="s">
        <v>387</v>
      </c>
      <c r="Z4815" s="1" t="s">
        <v>388</v>
      </c>
      <c r="AA4815" s="1" t="s">
        <v>389</v>
      </c>
      <c r="AB4815" s="1" t="s">
        <v>116</v>
      </c>
      <c r="AC4815" s="1" t="s">
        <v>389</v>
      </c>
      <c r="AD4815">
        <v>60366</v>
      </c>
      <c r="AE4815">
        <v>39586</v>
      </c>
    </row>
    <row r="4816" spans="1:31" x14ac:dyDescent="0.3">
      <c r="A4816" s="1" t="s">
        <v>5650</v>
      </c>
      <c r="B4816" s="1" t="s">
        <v>30</v>
      </c>
      <c r="C4816" s="1" t="s">
        <v>48</v>
      </c>
      <c r="D4816" s="2">
        <v>43700</v>
      </c>
      <c r="E4816" s="2">
        <v>43825</v>
      </c>
      <c r="F4816" s="2" t="str">
        <f>TEXT(Sales[[#This Row],[OrderDate]],"dd")</f>
        <v>26</v>
      </c>
      <c r="G4816" s="2">
        <v>43833</v>
      </c>
      <c r="H4816" s="2">
        <v>43839</v>
      </c>
      <c r="I4816" s="1" t="s">
        <v>32</v>
      </c>
      <c r="J4816">
        <v>7</v>
      </c>
      <c r="K4816" s="1" t="s">
        <v>188</v>
      </c>
      <c r="L4816">
        <v>1</v>
      </c>
      <c r="M4816" s="1" t="s">
        <v>79</v>
      </c>
      <c r="N4816">
        <v>41</v>
      </c>
      <c r="O4816" s="1" t="s">
        <v>60</v>
      </c>
      <c r="P4816">
        <v>1</v>
      </c>
      <c r="Q4816">
        <v>7.4999999999999997E-2</v>
      </c>
      <c r="R4816">
        <v>3932.9</v>
      </c>
      <c r="S4816">
        <v>3185.6490000000003</v>
      </c>
      <c r="T4816">
        <v>3185.6490000000003</v>
      </c>
      <c r="U4816">
        <v>3637.9324999999999</v>
      </c>
      <c r="V4816">
        <f>Sales[[#This Row],[Total Revenue]]-Sales[[#This Row],[Total Buying]]</f>
        <v>452.28349999999955</v>
      </c>
      <c r="W4816">
        <v>49</v>
      </c>
      <c r="X4816" s="1" t="s">
        <v>1596</v>
      </c>
      <c r="Y4816" s="1" t="s">
        <v>1597</v>
      </c>
      <c r="Z4816" s="1" t="s">
        <v>158</v>
      </c>
      <c r="AA4816" s="1" t="s">
        <v>159</v>
      </c>
      <c r="AB4816" s="1" t="s">
        <v>116</v>
      </c>
      <c r="AC4816" s="1" t="s">
        <v>159</v>
      </c>
      <c r="AD4816">
        <v>70481</v>
      </c>
      <c r="AE4816">
        <v>48577</v>
      </c>
    </row>
    <row r="4817" spans="1:31" x14ac:dyDescent="0.3">
      <c r="A4817" s="1" t="s">
        <v>5651</v>
      </c>
      <c r="B4817" s="1" t="s">
        <v>100</v>
      </c>
      <c r="C4817" s="1" t="s">
        <v>77</v>
      </c>
      <c r="D4817" s="2">
        <v>43700</v>
      </c>
      <c r="E4817" s="2">
        <v>43825</v>
      </c>
      <c r="F4817" s="2" t="str">
        <f>TEXT(Sales[[#This Row],[OrderDate]],"dd")</f>
        <v>26</v>
      </c>
      <c r="G4817" s="2">
        <v>43843</v>
      </c>
      <c r="H4817" s="2">
        <v>43851</v>
      </c>
      <c r="I4817" s="1" t="s">
        <v>32</v>
      </c>
      <c r="J4817">
        <v>25</v>
      </c>
      <c r="K4817" s="1" t="s">
        <v>333</v>
      </c>
      <c r="L4817">
        <v>17</v>
      </c>
      <c r="M4817" s="1" t="s">
        <v>278</v>
      </c>
      <c r="N4817">
        <v>2</v>
      </c>
      <c r="O4817" s="1" t="s">
        <v>394</v>
      </c>
      <c r="P4817">
        <v>5</v>
      </c>
      <c r="Q4817">
        <v>7.4999999999999997E-2</v>
      </c>
      <c r="R4817">
        <v>1058.6000000000001</v>
      </c>
      <c r="S4817">
        <v>688.09000000000015</v>
      </c>
      <c r="T4817">
        <v>3440.4500000000007</v>
      </c>
      <c r="U4817">
        <v>4896.0250000000005</v>
      </c>
      <c r="V4817">
        <f>Sales[[#This Row],[Total Revenue]]-Sales[[#This Row],[Total Buying]]</f>
        <v>1455.5749999999998</v>
      </c>
      <c r="W4817">
        <v>90</v>
      </c>
      <c r="X4817" s="1" t="s">
        <v>447</v>
      </c>
      <c r="Y4817" s="1" t="s">
        <v>448</v>
      </c>
      <c r="Z4817" s="1" t="s">
        <v>400</v>
      </c>
      <c r="AA4817" s="1" t="s">
        <v>401</v>
      </c>
      <c r="AB4817" s="1" t="s">
        <v>116</v>
      </c>
      <c r="AC4817" s="1" t="s">
        <v>401</v>
      </c>
      <c r="AD4817">
        <v>44615</v>
      </c>
      <c r="AE4817">
        <v>69938</v>
      </c>
    </row>
    <row r="4818" spans="1:31" x14ac:dyDescent="0.3">
      <c r="A4818" s="1" t="s">
        <v>5652</v>
      </c>
      <c r="B4818" s="1" t="s">
        <v>30</v>
      </c>
      <c r="C4818" s="1" t="s">
        <v>77</v>
      </c>
      <c r="D4818" s="2">
        <v>43700</v>
      </c>
      <c r="E4818" s="2">
        <v>43825</v>
      </c>
      <c r="F4818" s="2" t="str">
        <f>TEXT(Sales[[#This Row],[OrderDate]],"dd")</f>
        <v>26</v>
      </c>
      <c r="G4818" s="2">
        <v>43834</v>
      </c>
      <c r="H4818" s="2">
        <v>43842</v>
      </c>
      <c r="I4818" s="1" t="s">
        <v>32</v>
      </c>
      <c r="J4818">
        <v>9</v>
      </c>
      <c r="K4818" s="1" t="s">
        <v>214</v>
      </c>
      <c r="L4818">
        <v>1</v>
      </c>
      <c r="M4818" s="1" t="s">
        <v>79</v>
      </c>
      <c r="N4818">
        <v>14</v>
      </c>
      <c r="O4818" s="1" t="s">
        <v>438</v>
      </c>
      <c r="P4818">
        <v>5</v>
      </c>
      <c r="Q4818">
        <v>0.05</v>
      </c>
      <c r="R4818">
        <v>187.6</v>
      </c>
      <c r="S4818">
        <v>88.171999999999997</v>
      </c>
      <c r="T4818">
        <v>440.86</v>
      </c>
      <c r="U4818">
        <v>891.1</v>
      </c>
      <c r="V4818">
        <f>Sales[[#This Row],[Total Revenue]]-Sales[[#This Row],[Total Buying]]</f>
        <v>450.24</v>
      </c>
      <c r="W4818">
        <v>128</v>
      </c>
      <c r="X4818" s="1" t="s">
        <v>738</v>
      </c>
      <c r="Y4818" s="1" t="s">
        <v>711</v>
      </c>
      <c r="Z4818" s="1" t="s">
        <v>306</v>
      </c>
      <c r="AA4818" s="1" t="s">
        <v>307</v>
      </c>
      <c r="AB4818" s="1" t="s">
        <v>56</v>
      </c>
      <c r="AC4818" s="1" t="s">
        <v>307</v>
      </c>
      <c r="AD4818">
        <v>38474</v>
      </c>
      <c r="AE4818">
        <v>65282</v>
      </c>
    </row>
    <row r="4819" spans="1:31" x14ac:dyDescent="0.3">
      <c r="A4819" s="1" t="s">
        <v>5653</v>
      </c>
      <c r="B4819" s="1" t="s">
        <v>47</v>
      </c>
      <c r="C4819" s="1" t="s">
        <v>31</v>
      </c>
      <c r="D4819" s="2">
        <v>43700</v>
      </c>
      <c r="E4819" s="2">
        <v>43825</v>
      </c>
      <c r="F4819" s="2" t="str">
        <f>TEXT(Sales[[#This Row],[OrderDate]],"dd")</f>
        <v>26</v>
      </c>
      <c r="G4819" s="2">
        <v>43851</v>
      </c>
      <c r="H4819" s="2">
        <v>43859</v>
      </c>
      <c r="I4819" s="1" t="s">
        <v>32</v>
      </c>
      <c r="J4819">
        <v>20</v>
      </c>
      <c r="K4819" s="1" t="s">
        <v>225</v>
      </c>
      <c r="L4819">
        <v>32</v>
      </c>
      <c r="M4819" s="1" t="s">
        <v>303</v>
      </c>
      <c r="N4819">
        <v>21</v>
      </c>
      <c r="O4819" s="1" t="s">
        <v>131</v>
      </c>
      <c r="P4819">
        <v>8</v>
      </c>
      <c r="Q4819">
        <v>7.4999999999999997E-2</v>
      </c>
      <c r="R4819">
        <v>2613</v>
      </c>
      <c r="S4819">
        <v>2168.79</v>
      </c>
      <c r="T4819">
        <v>17350.32</v>
      </c>
      <c r="U4819">
        <v>19336.2</v>
      </c>
      <c r="V4819">
        <f>Sales[[#This Row],[Total Revenue]]-Sales[[#This Row],[Total Buying]]</f>
        <v>1985.880000000001</v>
      </c>
      <c r="W4819">
        <v>241</v>
      </c>
      <c r="X4819" s="1" t="s">
        <v>681</v>
      </c>
      <c r="Y4819" s="1" t="s">
        <v>682</v>
      </c>
      <c r="Z4819" s="1" t="s">
        <v>683</v>
      </c>
      <c r="AA4819" s="1" t="s">
        <v>684</v>
      </c>
      <c r="AB4819" s="1" t="s">
        <v>40</v>
      </c>
      <c r="AC4819" s="1" t="s">
        <v>684</v>
      </c>
      <c r="AD4819">
        <v>45145</v>
      </c>
      <c r="AE4819">
        <v>54282</v>
      </c>
    </row>
    <row r="4820" spans="1:31" x14ac:dyDescent="0.3">
      <c r="A4820" s="1" t="s">
        <v>5654</v>
      </c>
      <c r="B4820" s="1" t="s">
        <v>47</v>
      </c>
      <c r="C4820" s="1" t="s">
        <v>48</v>
      </c>
      <c r="D4820" s="2">
        <v>43700</v>
      </c>
      <c r="E4820" s="2">
        <v>43825</v>
      </c>
      <c r="F4820" s="2" t="str">
        <f>TEXT(Sales[[#This Row],[OrderDate]],"dd")</f>
        <v>26</v>
      </c>
      <c r="G4820" s="2">
        <v>43834</v>
      </c>
      <c r="H4820" s="2">
        <v>43844</v>
      </c>
      <c r="I4820" s="1" t="s">
        <v>32</v>
      </c>
      <c r="J4820">
        <v>13</v>
      </c>
      <c r="K4820" s="1" t="s">
        <v>88</v>
      </c>
      <c r="L4820">
        <v>23</v>
      </c>
      <c r="M4820" s="1" t="s">
        <v>354</v>
      </c>
      <c r="N4820">
        <v>35</v>
      </c>
      <c r="O4820" s="1" t="s">
        <v>184</v>
      </c>
      <c r="P4820">
        <v>6</v>
      </c>
      <c r="Q4820">
        <v>0.05</v>
      </c>
      <c r="R4820">
        <v>1963.1000000000001</v>
      </c>
      <c r="S4820">
        <v>1040.4430000000002</v>
      </c>
      <c r="T4820">
        <v>6242.6580000000013</v>
      </c>
      <c r="U4820">
        <v>11189.670000000002</v>
      </c>
      <c r="V4820">
        <f>Sales[[#This Row],[Total Revenue]]-Sales[[#This Row],[Total Buying]]</f>
        <v>4947.0120000000006</v>
      </c>
      <c r="W4820">
        <v>27</v>
      </c>
      <c r="X4820" s="1" t="s">
        <v>1202</v>
      </c>
      <c r="Y4820" s="1" t="s">
        <v>1203</v>
      </c>
      <c r="Z4820" s="1" t="s">
        <v>158</v>
      </c>
      <c r="AA4820" s="1" t="s">
        <v>159</v>
      </c>
      <c r="AB4820" s="1" t="s">
        <v>116</v>
      </c>
      <c r="AC4820" s="1" t="s">
        <v>159</v>
      </c>
      <c r="AD4820">
        <v>31137</v>
      </c>
      <c r="AE4820">
        <v>74449</v>
      </c>
    </row>
    <row r="4821" spans="1:31" x14ac:dyDescent="0.3">
      <c r="A4821" s="1" t="s">
        <v>5655</v>
      </c>
      <c r="B4821" s="1" t="s">
        <v>47</v>
      </c>
      <c r="C4821" s="1" t="s">
        <v>77</v>
      </c>
      <c r="D4821" s="2">
        <v>43700</v>
      </c>
      <c r="E4821" s="2">
        <v>43825</v>
      </c>
      <c r="F4821" s="2" t="str">
        <f>TEXT(Sales[[#This Row],[OrderDate]],"dd")</f>
        <v>26</v>
      </c>
      <c r="G4821" s="2">
        <v>43847</v>
      </c>
      <c r="H4821" s="2">
        <v>43854</v>
      </c>
      <c r="I4821" s="1" t="s">
        <v>32</v>
      </c>
      <c r="J4821">
        <v>18</v>
      </c>
      <c r="K4821" s="1" t="s">
        <v>49</v>
      </c>
      <c r="L4821">
        <v>40</v>
      </c>
      <c r="M4821" s="1" t="s">
        <v>189</v>
      </c>
      <c r="N4821">
        <v>12</v>
      </c>
      <c r="O4821" s="1" t="s">
        <v>35</v>
      </c>
      <c r="P4821">
        <v>6</v>
      </c>
      <c r="Q4821">
        <v>7.4999999999999997E-2</v>
      </c>
      <c r="R4821">
        <v>3993.2000000000003</v>
      </c>
      <c r="S4821">
        <v>3154.6280000000002</v>
      </c>
      <c r="T4821">
        <v>18927.768</v>
      </c>
      <c r="U4821">
        <v>22162.260000000002</v>
      </c>
      <c r="V4821">
        <f>Sales[[#This Row],[Total Revenue]]-Sales[[#This Row],[Total Buying]]</f>
        <v>3234.492000000002</v>
      </c>
      <c r="W4821">
        <v>88</v>
      </c>
      <c r="X4821" s="1" t="s">
        <v>1732</v>
      </c>
      <c r="Y4821" s="1" t="s">
        <v>169</v>
      </c>
      <c r="Z4821" s="1" t="s">
        <v>158</v>
      </c>
      <c r="AA4821" s="1" t="s">
        <v>159</v>
      </c>
      <c r="AB4821" s="1" t="s">
        <v>116</v>
      </c>
      <c r="AC4821" s="1" t="s">
        <v>159</v>
      </c>
      <c r="AD4821">
        <v>30451</v>
      </c>
      <c r="AE4821">
        <v>50601</v>
      </c>
    </row>
    <row r="4822" spans="1:31" x14ac:dyDescent="0.3">
      <c r="A4822" s="1" t="s">
        <v>5656</v>
      </c>
      <c r="B4822" s="1" t="s">
        <v>30</v>
      </c>
      <c r="C4822" s="1" t="s">
        <v>424</v>
      </c>
      <c r="D4822" s="2">
        <v>43700</v>
      </c>
      <c r="E4822" s="2">
        <v>43826</v>
      </c>
      <c r="F4822" s="2" t="str">
        <f>TEXT(Sales[[#This Row],[OrderDate]],"dd")</f>
        <v>27</v>
      </c>
      <c r="G4822" s="2">
        <v>43849</v>
      </c>
      <c r="H4822" s="2">
        <v>43857</v>
      </c>
      <c r="I4822" s="1" t="s">
        <v>32</v>
      </c>
      <c r="J4822">
        <v>10</v>
      </c>
      <c r="K4822" s="1" t="s">
        <v>121</v>
      </c>
      <c r="L4822">
        <v>27</v>
      </c>
      <c r="M4822" s="1" t="s">
        <v>560</v>
      </c>
      <c r="N4822">
        <v>15</v>
      </c>
      <c r="O4822" s="1" t="s">
        <v>347</v>
      </c>
      <c r="P4822">
        <v>7</v>
      </c>
      <c r="Q4822">
        <v>7.4999999999999997E-2</v>
      </c>
      <c r="R4822">
        <v>770.5</v>
      </c>
      <c r="S4822">
        <v>392.95499999999998</v>
      </c>
      <c r="T4822">
        <v>2750.6849999999999</v>
      </c>
      <c r="U4822">
        <v>4988.9875000000002</v>
      </c>
      <c r="V4822">
        <f>Sales[[#This Row],[Total Revenue]]-Sales[[#This Row],[Total Buying]]</f>
        <v>2238.3025000000002</v>
      </c>
      <c r="W4822">
        <v>59</v>
      </c>
      <c r="X4822" s="1" t="s">
        <v>476</v>
      </c>
      <c r="Y4822" s="1" t="s">
        <v>191</v>
      </c>
      <c r="Z4822" s="1" t="s">
        <v>158</v>
      </c>
      <c r="AA4822" s="1" t="s">
        <v>159</v>
      </c>
      <c r="AB4822" s="1" t="s">
        <v>116</v>
      </c>
      <c r="AC4822" s="1" t="s">
        <v>159</v>
      </c>
      <c r="AD4822">
        <v>54536</v>
      </c>
      <c r="AE4822">
        <v>72402</v>
      </c>
    </row>
    <row r="4823" spans="1:31" x14ac:dyDescent="0.3">
      <c r="A4823" s="1" t="s">
        <v>5657</v>
      </c>
      <c r="B4823" s="1" t="s">
        <v>30</v>
      </c>
      <c r="C4823" s="1" t="s">
        <v>48</v>
      </c>
      <c r="D4823" s="2">
        <v>43700</v>
      </c>
      <c r="E4823" s="2">
        <v>43826</v>
      </c>
      <c r="F4823" s="2" t="str">
        <f>TEXT(Sales[[#This Row],[OrderDate]],"dd")</f>
        <v>27</v>
      </c>
      <c r="G4823" s="2">
        <v>43837</v>
      </c>
      <c r="H4823" s="2">
        <v>43842</v>
      </c>
      <c r="I4823" s="1" t="s">
        <v>32</v>
      </c>
      <c r="J4823">
        <v>4</v>
      </c>
      <c r="K4823" s="1" t="s">
        <v>70</v>
      </c>
      <c r="L4823">
        <v>31</v>
      </c>
      <c r="M4823" s="1" t="s">
        <v>374</v>
      </c>
      <c r="N4823">
        <v>22</v>
      </c>
      <c r="O4823" s="1" t="s">
        <v>128</v>
      </c>
      <c r="P4823">
        <v>2</v>
      </c>
      <c r="Q4823">
        <v>0.15</v>
      </c>
      <c r="R4823">
        <v>5540.9000000000005</v>
      </c>
      <c r="S4823">
        <v>4488.1290000000008</v>
      </c>
      <c r="T4823">
        <v>8976.2580000000016</v>
      </c>
      <c r="U4823">
        <v>9419.5300000000007</v>
      </c>
      <c r="V4823">
        <f>Sales[[#This Row],[Total Revenue]]-Sales[[#This Row],[Total Buying]]</f>
        <v>443.27199999999903</v>
      </c>
      <c r="W4823">
        <v>28</v>
      </c>
      <c r="X4823" s="1" t="s">
        <v>301</v>
      </c>
      <c r="Y4823" s="1" t="s">
        <v>191</v>
      </c>
      <c r="Z4823" s="1" t="s">
        <v>158</v>
      </c>
      <c r="AA4823" s="1" t="s">
        <v>159</v>
      </c>
      <c r="AB4823" s="1" t="s">
        <v>116</v>
      </c>
      <c r="AC4823" s="1" t="s">
        <v>159</v>
      </c>
      <c r="AD4823">
        <v>32738</v>
      </c>
      <c r="AE4823">
        <v>62897</v>
      </c>
    </row>
    <row r="4824" spans="1:31" x14ac:dyDescent="0.3">
      <c r="A4824" s="1" t="s">
        <v>5658</v>
      </c>
      <c r="B4824" s="1" t="s">
        <v>100</v>
      </c>
      <c r="C4824" s="1" t="s">
        <v>77</v>
      </c>
      <c r="D4824" s="2">
        <v>43700</v>
      </c>
      <c r="E4824" s="2">
        <v>43826</v>
      </c>
      <c r="F4824" s="2" t="str">
        <f>TEXT(Sales[[#This Row],[OrderDate]],"dd")</f>
        <v>27</v>
      </c>
      <c r="G4824" s="2">
        <v>43848</v>
      </c>
      <c r="H4824" s="2">
        <v>43855</v>
      </c>
      <c r="I4824" s="1" t="s">
        <v>32</v>
      </c>
      <c r="J4824">
        <v>26</v>
      </c>
      <c r="K4824" s="1" t="s">
        <v>247</v>
      </c>
      <c r="L4824">
        <v>11</v>
      </c>
      <c r="M4824" s="1" t="s">
        <v>44</v>
      </c>
      <c r="N4824">
        <v>24</v>
      </c>
      <c r="O4824" s="1" t="s">
        <v>204</v>
      </c>
      <c r="P4824">
        <v>2</v>
      </c>
      <c r="Q4824">
        <v>0.05</v>
      </c>
      <c r="R4824">
        <v>1949.7</v>
      </c>
      <c r="S4824">
        <v>1559.7600000000002</v>
      </c>
      <c r="T4824">
        <v>3119.5200000000004</v>
      </c>
      <c r="U4824">
        <v>3704.4300000000003</v>
      </c>
      <c r="V4824">
        <f>Sales[[#This Row],[Total Revenue]]-Sales[[#This Row],[Total Buying]]</f>
        <v>584.90999999999985</v>
      </c>
      <c r="W4824">
        <v>179</v>
      </c>
      <c r="X4824" s="1" t="s">
        <v>2325</v>
      </c>
      <c r="Y4824" s="1" t="s">
        <v>532</v>
      </c>
      <c r="Z4824" s="1" t="s">
        <v>196</v>
      </c>
      <c r="AA4824" s="1" t="s">
        <v>197</v>
      </c>
      <c r="AB4824" s="1" t="s">
        <v>147</v>
      </c>
      <c r="AC4824" s="1" t="s">
        <v>197</v>
      </c>
      <c r="AD4824">
        <v>56788</v>
      </c>
      <c r="AE4824">
        <v>54124</v>
      </c>
    </row>
    <row r="4825" spans="1:31" x14ac:dyDescent="0.3">
      <c r="A4825" s="1" t="s">
        <v>5659</v>
      </c>
      <c r="B4825" s="1" t="s">
        <v>30</v>
      </c>
      <c r="C4825" s="1" t="s">
        <v>424</v>
      </c>
      <c r="D4825" s="2">
        <v>43700</v>
      </c>
      <c r="E4825" s="2">
        <v>43826</v>
      </c>
      <c r="F4825" s="2" t="str">
        <f>TEXT(Sales[[#This Row],[OrderDate]],"dd")</f>
        <v>27</v>
      </c>
      <c r="G4825" s="2">
        <v>43847</v>
      </c>
      <c r="H4825" s="2">
        <v>43848</v>
      </c>
      <c r="I4825" s="1" t="s">
        <v>32</v>
      </c>
      <c r="J4825">
        <v>8</v>
      </c>
      <c r="K4825" s="1" t="s">
        <v>105</v>
      </c>
      <c r="L4825">
        <v>37</v>
      </c>
      <c r="M4825" s="1" t="s">
        <v>498</v>
      </c>
      <c r="N4825">
        <v>29</v>
      </c>
      <c r="O4825" s="1" t="s">
        <v>360</v>
      </c>
      <c r="P4825">
        <v>2</v>
      </c>
      <c r="Q4825">
        <v>0.05</v>
      </c>
      <c r="R4825">
        <v>5889.3</v>
      </c>
      <c r="S4825">
        <v>4888.1189999999997</v>
      </c>
      <c r="T4825">
        <v>9776.2379999999994</v>
      </c>
      <c r="U4825">
        <v>11189.67</v>
      </c>
      <c r="V4825">
        <f>Sales[[#This Row],[Total Revenue]]-Sales[[#This Row],[Total Buying]]</f>
        <v>1413.4320000000007</v>
      </c>
      <c r="W4825">
        <v>84</v>
      </c>
      <c r="X4825" s="1" t="s">
        <v>425</v>
      </c>
      <c r="Y4825" s="1" t="s">
        <v>191</v>
      </c>
      <c r="Z4825" s="1" t="s">
        <v>158</v>
      </c>
      <c r="AA4825" s="1" t="s">
        <v>159</v>
      </c>
      <c r="AB4825" s="1" t="s">
        <v>116</v>
      </c>
      <c r="AC4825" s="1" t="s">
        <v>159</v>
      </c>
      <c r="AD4825">
        <v>55377</v>
      </c>
      <c r="AE4825">
        <v>79549</v>
      </c>
    </row>
    <row r="4826" spans="1:31" x14ac:dyDescent="0.3">
      <c r="A4826" s="1" t="s">
        <v>5660</v>
      </c>
      <c r="B4826" s="1" t="s">
        <v>47</v>
      </c>
      <c r="C4826" s="1" t="s">
        <v>62</v>
      </c>
      <c r="D4826" s="2">
        <v>43700</v>
      </c>
      <c r="E4826" s="2">
        <v>43826</v>
      </c>
      <c r="F4826" s="2" t="str">
        <f>TEXT(Sales[[#This Row],[OrderDate]],"dd")</f>
        <v>27</v>
      </c>
      <c r="G4826" s="2">
        <v>43845</v>
      </c>
      <c r="H4826" s="2">
        <v>43854</v>
      </c>
      <c r="I4826" s="1" t="s">
        <v>32</v>
      </c>
      <c r="J4826">
        <v>13</v>
      </c>
      <c r="K4826" s="1" t="s">
        <v>88</v>
      </c>
      <c r="L4826">
        <v>13</v>
      </c>
      <c r="M4826" s="1" t="s">
        <v>118</v>
      </c>
      <c r="N4826">
        <v>21</v>
      </c>
      <c r="O4826" s="1" t="s">
        <v>131</v>
      </c>
      <c r="P4826">
        <v>4</v>
      </c>
      <c r="Q4826">
        <v>7.4999999999999997E-2</v>
      </c>
      <c r="R4826">
        <v>730.30000000000007</v>
      </c>
      <c r="S4826">
        <v>496.6040000000001</v>
      </c>
      <c r="T4826">
        <v>1986.4160000000004</v>
      </c>
      <c r="U4826">
        <v>2702.11</v>
      </c>
      <c r="V4826">
        <f>Sales[[#This Row],[Total Revenue]]-Sales[[#This Row],[Total Buying]]</f>
        <v>715.69399999999973</v>
      </c>
      <c r="W4826">
        <v>280</v>
      </c>
      <c r="X4826" s="1" t="s">
        <v>151</v>
      </c>
      <c r="Y4826" s="1" t="s">
        <v>152</v>
      </c>
      <c r="Z4826" s="1" t="s">
        <v>145</v>
      </c>
      <c r="AA4826" s="1" t="s">
        <v>146</v>
      </c>
      <c r="AB4826" s="1" t="s">
        <v>147</v>
      </c>
      <c r="AC4826" s="1" t="s">
        <v>146</v>
      </c>
      <c r="AD4826">
        <v>167100</v>
      </c>
      <c r="AE4826">
        <v>26150</v>
      </c>
    </row>
    <row r="4827" spans="1:31" x14ac:dyDescent="0.3">
      <c r="A4827" s="1" t="s">
        <v>5661</v>
      </c>
      <c r="B4827" s="1" t="s">
        <v>100</v>
      </c>
      <c r="C4827" s="1" t="s">
        <v>62</v>
      </c>
      <c r="D4827" s="2">
        <v>43700</v>
      </c>
      <c r="E4827" s="2">
        <v>43826</v>
      </c>
      <c r="F4827" s="2" t="str">
        <f>TEXT(Sales[[#This Row],[OrderDate]],"dd")</f>
        <v>27</v>
      </c>
      <c r="G4827" s="2">
        <v>43845</v>
      </c>
      <c r="H4827" s="2">
        <v>43852</v>
      </c>
      <c r="I4827" s="1" t="s">
        <v>32</v>
      </c>
      <c r="J4827">
        <v>26</v>
      </c>
      <c r="K4827" s="1" t="s">
        <v>247</v>
      </c>
      <c r="L4827">
        <v>45</v>
      </c>
      <c r="M4827" s="1" t="s">
        <v>639</v>
      </c>
      <c r="N4827">
        <v>33</v>
      </c>
      <c r="O4827" s="1" t="s">
        <v>75</v>
      </c>
      <c r="P4827">
        <v>4</v>
      </c>
      <c r="Q4827">
        <v>7.4999999999999997E-2</v>
      </c>
      <c r="R4827">
        <v>3872.6</v>
      </c>
      <c r="S4827">
        <v>1858.848</v>
      </c>
      <c r="T4827">
        <v>7435.3919999999998</v>
      </c>
      <c r="U4827">
        <v>14328.619999999999</v>
      </c>
      <c r="V4827">
        <f>Sales[[#This Row],[Total Revenue]]-Sales[[#This Row],[Total Buying]]</f>
        <v>6893.2279999999992</v>
      </c>
      <c r="W4827">
        <v>301</v>
      </c>
      <c r="X4827" s="1" t="s">
        <v>1318</v>
      </c>
      <c r="Y4827" s="1" t="s">
        <v>769</v>
      </c>
      <c r="Z4827" s="1" t="s">
        <v>432</v>
      </c>
      <c r="AA4827" s="1" t="s">
        <v>433</v>
      </c>
      <c r="AB4827" s="1" t="s">
        <v>56</v>
      </c>
      <c r="AC4827" s="1" t="s">
        <v>433</v>
      </c>
      <c r="AD4827">
        <v>70228</v>
      </c>
      <c r="AE4827">
        <v>40177</v>
      </c>
    </row>
    <row r="4828" spans="1:31" x14ac:dyDescent="0.3">
      <c r="A4828" s="1" t="s">
        <v>5662</v>
      </c>
      <c r="B4828" s="1" t="s">
        <v>30</v>
      </c>
      <c r="C4828" s="1" t="s">
        <v>62</v>
      </c>
      <c r="D4828" s="2">
        <v>43700</v>
      </c>
      <c r="E4828" s="2">
        <v>43827</v>
      </c>
      <c r="F4828" s="2" t="str">
        <f>TEXT(Sales[[#This Row],[OrderDate]],"dd")</f>
        <v>28</v>
      </c>
      <c r="G4828" s="2">
        <v>43833</v>
      </c>
      <c r="H4828" s="2">
        <v>43843</v>
      </c>
      <c r="I4828" s="1" t="s">
        <v>32</v>
      </c>
      <c r="J4828">
        <v>10</v>
      </c>
      <c r="K4828" s="1" t="s">
        <v>121</v>
      </c>
      <c r="L4828">
        <v>5</v>
      </c>
      <c r="M4828" s="1" t="s">
        <v>106</v>
      </c>
      <c r="N4828">
        <v>11</v>
      </c>
      <c r="O4828" s="1" t="s">
        <v>126</v>
      </c>
      <c r="P4828">
        <v>5</v>
      </c>
      <c r="Q4828">
        <v>7.4999999999999997E-2</v>
      </c>
      <c r="R4828">
        <v>3577.8</v>
      </c>
      <c r="S4828">
        <v>1645.7880000000002</v>
      </c>
      <c r="T4828">
        <v>8228.94</v>
      </c>
      <c r="U4828">
        <v>16547.325000000001</v>
      </c>
      <c r="V4828">
        <f>Sales[[#This Row],[Total Revenue]]-Sales[[#This Row],[Total Buying]]</f>
        <v>8318.3850000000002</v>
      </c>
      <c r="W4828">
        <v>315</v>
      </c>
      <c r="X4828" s="1" t="s">
        <v>1195</v>
      </c>
      <c r="Y4828" s="1" t="s">
        <v>1196</v>
      </c>
      <c r="Z4828" s="1" t="s">
        <v>251</v>
      </c>
      <c r="AA4828" s="1" t="s">
        <v>252</v>
      </c>
      <c r="AB4828" s="1" t="s">
        <v>56</v>
      </c>
      <c r="AC4828" s="1" t="s">
        <v>252</v>
      </c>
      <c r="AD4828">
        <v>114817</v>
      </c>
      <c r="AE4828">
        <v>50658</v>
      </c>
    </row>
    <row r="4829" spans="1:31" x14ac:dyDescent="0.3">
      <c r="A4829" s="1" t="s">
        <v>5663</v>
      </c>
      <c r="B4829" s="1" t="s">
        <v>42</v>
      </c>
      <c r="C4829" s="1" t="s">
        <v>31</v>
      </c>
      <c r="D4829" s="2">
        <v>43700</v>
      </c>
      <c r="E4829" s="2">
        <v>43827</v>
      </c>
      <c r="F4829" s="2" t="str">
        <f>TEXT(Sales[[#This Row],[OrderDate]],"dd")</f>
        <v>28</v>
      </c>
      <c r="G4829" s="2">
        <v>43829</v>
      </c>
      <c r="H4829" s="2">
        <v>43837</v>
      </c>
      <c r="I4829" s="1" t="s">
        <v>32</v>
      </c>
      <c r="J4829">
        <v>25</v>
      </c>
      <c r="K4829" s="1" t="s">
        <v>333</v>
      </c>
      <c r="L4829">
        <v>4</v>
      </c>
      <c r="M4829" s="1" t="s">
        <v>92</v>
      </c>
      <c r="N4829">
        <v>27</v>
      </c>
      <c r="O4829" s="1" t="s">
        <v>223</v>
      </c>
      <c r="P4829">
        <v>1</v>
      </c>
      <c r="Q4829">
        <v>0.05</v>
      </c>
      <c r="R4829">
        <v>2532.6</v>
      </c>
      <c r="S4829">
        <v>1063.692</v>
      </c>
      <c r="T4829">
        <v>1063.692</v>
      </c>
      <c r="U4829">
        <v>2405.9699999999998</v>
      </c>
      <c r="V4829">
        <f>Sales[[#This Row],[Total Revenue]]-Sales[[#This Row],[Total Buying]]</f>
        <v>1342.2779999999998</v>
      </c>
      <c r="W4829">
        <v>209</v>
      </c>
      <c r="X4829" s="1" t="s">
        <v>843</v>
      </c>
      <c r="Y4829" s="1" t="s">
        <v>2224</v>
      </c>
      <c r="Z4829" s="1" t="s">
        <v>586</v>
      </c>
      <c r="AA4829" s="1" t="s">
        <v>587</v>
      </c>
      <c r="AB4829" s="1" t="s">
        <v>40</v>
      </c>
      <c r="AC4829" s="1" t="s">
        <v>587</v>
      </c>
      <c r="AD4829">
        <v>55644</v>
      </c>
      <c r="AE4829">
        <v>34728</v>
      </c>
    </row>
    <row r="4830" spans="1:31" x14ac:dyDescent="0.3">
      <c r="A4830" s="1" t="s">
        <v>5664</v>
      </c>
      <c r="B4830" s="1" t="s">
        <v>30</v>
      </c>
      <c r="C4830" s="1" t="s">
        <v>31</v>
      </c>
      <c r="D4830" s="2">
        <v>43700</v>
      </c>
      <c r="E4830" s="2">
        <v>43827</v>
      </c>
      <c r="F4830" s="2" t="str">
        <f>TEXT(Sales[[#This Row],[OrderDate]],"dd")</f>
        <v>28</v>
      </c>
      <c r="G4830" s="2">
        <v>43854</v>
      </c>
      <c r="H4830" s="2">
        <v>43857</v>
      </c>
      <c r="I4830" s="1" t="s">
        <v>32</v>
      </c>
      <c r="J4830">
        <v>8</v>
      </c>
      <c r="K4830" s="1" t="s">
        <v>105</v>
      </c>
      <c r="L4830">
        <v>30</v>
      </c>
      <c r="M4830" s="1" t="s">
        <v>166</v>
      </c>
      <c r="N4830">
        <v>30</v>
      </c>
      <c r="O4830" s="1" t="s">
        <v>51</v>
      </c>
      <c r="P4830">
        <v>8</v>
      </c>
      <c r="Q4830">
        <v>0.1</v>
      </c>
      <c r="R4830">
        <v>2673.3</v>
      </c>
      <c r="S4830">
        <v>2138.6400000000003</v>
      </c>
      <c r="T4830">
        <v>17109.120000000003</v>
      </c>
      <c r="U4830">
        <v>19247.760000000002</v>
      </c>
      <c r="V4830">
        <f>Sales[[#This Row],[Total Revenue]]-Sales[[#This Row],[Total Buying]]</f>
        <v>2138.6399999999994</v>
      </c>
      <c r="W4830">
        <v>234</v>
      </c>
      <c r="X4830" s="1" t="s">
        <v>2251</v>
      </c>
      <c r="Y4830" s="1" t="s">
        <v>2252</v>
      </c>
      <c r="Z4830" s="1" t="s">
        <v>316</v>
      </c>
      <c r="AA4830" s="1" t="s">
        <v>317</v>
      </c>
      <c r="AB4830" s="1" t="s">
        <v>56</v>
      </c>
      <c r="AC4830" s="1" t="s">
        <v>317</v>
      </c>
      <c r="AD4830">
        <v>40973</v>
      </c>
      <c r="AE4830">
        <v>42299</v>
      </c>
    </row>
    <row r="4831" spans="1:31" x14ac:dyDescent="0.3">
      <c r="A4831" s="1" t="s">
        <v>5665</v>
      </c>
      <c r="B4831" s="1" t="s">
        <v>100</v>
      </c>
      <c r="C4831" s="1" t="s">
        <v>62</v>
      </c>
      <c r="D4831" s="2">
        <v>43700</v>
      </c>
      <c r="E4831" s="2">
        <v>43827</v>
      </c>
      <c r="F4831" s="2" t="str">
        <f>TEXT(Sales[[#This Row],[OrderDate]],"dd")</f>
        <v>28</v>
      </c>
      <c r="G4831" s="2">
        <v>43848</v>
      </c>
      <c r="H4831" s="2">
        <v>43854</v>
      </c>
      <c r="I4831" s="1" t="s">
        <v>32</v>
      </c>
      <c r="J4831">
        <v>25</v>
      </c>
      <c r="K4831" s="1" t="s">
        <v>333</v>
      </c>
      <c r="L4831">
        <v>8</v>
      </c>
      <c r="M4831" s="1" t="s">
        <v>98</v>
      </c>
      <c r="N4831">
        <v>15</v>
      </c>
      <c r="O4831" s="1" t="s">
        <v>347</v>
      </c>
      <c r="P4831">
        <v>7</v>
      </c>
      <c r="Q4831">
        <v>0.05</v>
      </c>
      <c r="R4831">
        <v>1065.3</v>
      </c>
      <c r="S4831">
        <v>894.85199999999998</v>
      </c>
      <c r="T4831">
        <v>6263.9639999999999</v>
      </c>
      <c r="U4831">
        <v>7084.2449999999999</v>
      </c>
      <c r="V4831">
        <f>Sales[[#This Row],[Total Revenue]]-Sales[[#This Row],[Total Buying]]</f>
        <v>820.28099999999995</v>
      </c>
      <c r="W4831">
        <v>275</v>
      </c>
      <c r="X4831" s="1" t="s">
        <v>913</v>
      </c>
      <c r="Y4831" s="1" t="s">
        <v>914</v>
      </c>
      <c r="Z4831" s="1" t="s">
        <v>38</v>
      </c>
      <c r="AA4831" s="1" t="s">
        <v>39</v>
      </c>
      <c r="AB4831" s="1" t="s">
        <v>40</v>
      </c>
      <c r="AC4831" s="1" t="s">
        <v>39</v>
      </c>
      <c r="AD4831">
        <v>54781</v>
      </c>
      <c r="AE4831">
        <v>31881</v>
      </c>
    </row>
    <row r="4832" spans="1:31" x14ac:dyDescent="0.3">
      <c r="A4832" s="1" t="s">
        <v>5666</v>
      </c>
      <c r="B4832" s="1" t="s">
        <v>47</v>
      </c>
      <c r="C4832" s="1" t="s">
        <v>31</v>
      </c>
      <c r="D4832" s="2">
        <v>43700</v>
      </c>
      <c r="E4832" s="2">
        <v>43827</v>
      </c>
      <c r="F4832" s="2" t="str">
        <f>TEXT(Sales[[#This Row],[OrderDate]],"dd")</f>
        <v>28</v>
      </c>
      <c r="G4832" s="2">
        <v>43841</v>
      </c>
      <c r="H4832" s="2">
        <v>43842</v>
      </c>
      <c r="I4832" s="1" t="s">
        <v>32</v>
      </c>
      <c r="J4832">
        <v>17</v>
      </c>
      <c r="K4832" s="1" t="s">
        <v>292</v>
      </c>
      <c r="L4832">
        <v>37</v>
      </c>
      <c r="M4832" s="1" t="s">
        <v>498</v>
      </c>
      <c r="N4832">
        <v>4</v>
      </c>
      <c r="O4832" s="1" t="s">
        <v>64</v>
      </c>
      <c r="P4832">
        <v>4</v>
      </c>
      <c r="Q4832">
        <v>0.15</v>
      </c>
      <c r="R4832">
        <v>1132.3</v>
      </c>
      <c r="S4832">
        <v>634.08800000000008</v>
      </c>
      <c r="T4832">
        <v>2536.3520000000003</v>
      </c>
      <c r="U4832">
        <v>3849.8199999999997</v>
      </c>
      <c r="V4832">
        <f>Sales[[#This Row],[Total Revenue]]-Sales[[#This Row],[Total Buying]]</f>
        <v>1313.4679999999994</v>
      </c>
      <c r="W4832">
        <v>240</v>
      </c>
      <c r="X4832" s="1" t="s">
        <v>1038</v>
      </c>
      <c r="Y4832" s="1" t="s">
        <v>1039</v>
      </c>
      <c r="Z4832" s="1" t="s">
        <v>1040</v>
      </c>
      <c r="AA4832" s="1" t="s">
        <v>1041</v>
      </c>
      <c r="AB4832" s="1" t="s">
        <v>147</v>
      </c>
      <c r="AC4832" s="1" t="s">
        <v>1041</v>
      </c>
      <c r="AD4832">
        <v>173764</v>
      </c>
      <c r="AE4832">
        <v>49896</v>
      </c>
    </row>
    <row r="4833" spans="1:31" x14ac:dyDescent="0.3">
      <c r="A4833" s="1" t="s">
        <v>5667</v>
      </c>
      <c r="B4833" s="1" t="s">
        <v>42</v>
      </c>
      <c r="C4833" s="1" t="s">
        <v>31</v>
      </c>
      <c r="D4833" s="2">
        <v>43700</v>
      </c>
      <c r="E4833" s="2">
        <v>43827</v>
      </c>
      <c r="F4833" s="2" t="str">
        <f>TEXT(Sales[[#This Row],[OrderDate]],"dd")</f>
        <v>28</v>
      </c>
      <c r="G4833" s="2">
        <v>43846</v>
      </c>
      <c r="H4833" s="2">
        <v>43851</v>
      </c>
      <c r="I4833" s="1" t="s">
        <v>32</v>
      </c>
      <c r="J4833">
        <v>25</v>
      </c>
      <c r="K4833" s="1" t="s">
        <v>333</v>
      </c>
      <c r="L4833">
        <v>13</v>
      </c>
      <c r="M4833" s="1" t="s">
        <v>118</v>
      </c>
      <c r="N4833">
        <v>47</v>
      </c>
      <c r="O4833" s="1" t="s">
        <v>254</v>
      </c>
      <c r="P4833">
        <v>2</v>
      </c>
      <c r="Q4833">
        <v>0.05</v>
      </c>
      <c r="R4833">
        <v>5333.2</v>
      </c>
      <c r="S4833">
        <v>4266.5600000000004</v>
      </c>
      <c r="T4833">
        <v>8533.1200000000008</v>
      </c>
      <c r="U4833">
        <v>10133.08</v>
      </c>
      <c r="V4833">
        <f>Sales[[#This Row],[Total Revenue]]-Sales[[#This Row],[Total Buying]]</f>
        <v>1599.9599999999991</v>
      </c>
      <c r="W4833">
        <v>245</v>
      </c>
      <c r="X4833" s="1" t="s">
        <v>1176</v>
      </c>
      <c r="Y4833" s="1" t="s">
        <v>1177</v>
      </c>
      <c r="Z4833" s="1" t="s">
        <v>732</v>
      </c>
      <c r="AA4833" s="1" t="s">
        <v>733</v>
      </c>
      <c r="AB4833" s="1" t="s">
        <v>40</v>
      </c>
      <c r="AC4833" s="1" t="s">
        <v>733</v>
      </c>
      <c r="AD4833">
        <v>92675</v>
      </c>
      <c r="AE4833">
        <v>33139</v>
      </c>
    </row>
    <row r="4834" spans="1:31" x14ac:dyDescent="0.3">
      <c r="A4834" s="1" t="s">
        <v>5668</v>
      </c>
      <c r="B4834" s="1" t="s">
        <v>30</v>
      </c>
      <c r="C4834" s="1" t="s">
        <v>48</v>
      </c>
      <c r="D4834" s="2">
        <v>43700</v>
      </c>
      <c r="E4834" s="2">
        <v>43827</v>
      </c>
      <c r="F4834" s="2" t="str">
        <f>TEXT(Sales[[#This Row],[OrderDate]],"dd")</f>
        <v>28</v>
      </c>
      <c r="G4834" s="2">
        <v>43833</v>
      </c>
      <c r="H4834" s="2">
        <v>43839</v>
      </c>
      <c r="I4834" s="1" t="s">
        <v>32</v>
      </c>
      <c r="J4834">
        <v>9</v>
      </c>
      <c r="K4834" s="1" t="s">
        <v>214</v>
      </c>
      <c r="L4834">
        <v>10</v>
      </c>
      <c r="M4834" s="1" t="s">
        <v>273</v>
      </c>
      <c r="N4834">
        <v>23</v>
      </c>
      <c r="O4834" s="1" t="s">
        <v>103</v>
      </c>
      <c r="P4834">
        <v>1</v>
      </c>
      <c r="Q4834">
        <v>7.4999999999999997E-2</v>
      </c>
      <c r="R4834">
        <v>857.6</v>
      </c>
      <c r="S4834">
        <v>420.22399999999999</v>
      </c>
      <c r="T4834">
        <v>420.22399999999999</v>
      </c>
      <c r="U4834">
        <v>793.28</v>
      </c>
      <c r="V4834">
        <f>Sales[[#This Row],[Total Revenue]]-Sales[[#This Row],[Total Buying]]</f>
        <v>373.05599999999998</v>
      </c>
      <c r="W4834">
        <v>50</v>
      </c>
      <c r="X4834" s="1" t="s">
        <v>1402</v>
      </c>
      <c r="Y4834" s="1" t="s">
        <v>285</v>
      </c>
      <c r="Z4834" s="1" t="s">
        <v>158</v>
      </c>
      <c r="AA4834" s="1" t="s">
        <v>159</v>
      </c>
      <c r="AB4834" s="1" t="s">
        <v>116</v>
      </c>
      <c r="AC4834" s="1" t="s">
        <v>159</v>
      </c>
      <c r="AD4834">
        <v>51693</v>
      </c>
      <c r="AE4834">
        <v>54590</v>
      </c>
    </row>
    <row r="4835" spans="1:31" x14ac:dyDescent="0.3">
      <c r="A4835" s="1" t="s">
        <v>5669</v>
      </c>
      <c r="B4835" s="1" t="s">
        <v>42</v>
      </c>
      <c r="C4835" s="1" t="s">
        <v>48</v>
      </c>
      <c r="D4835" s="2">
        <v>43700</v>
      </c>
      <c r="E4835" s="2">
        <v>43827</v>
      </c>
      <c r="F4835" s="2" t="str">
        <f>TEXT(Sales[[#This Row],[OrderDate]],"dd")</f>
        <v>28</v>
      </c>
      <c r="G4835" s="2">
        <v>43849</v>
      </c>
      <c r="H4835" s="2">
        <v>43852</v>
      </c>
      <c r="I4835" s="1" t="s">
        <v>32</v>
      </c>
      <c r="J4835">
        <v>23</v>
      </c>
      <c r="K4835" s="1" t="s">
        <v>171</v>
      </c>
      <c r="L4835">
        <v>14</v>
      </c>
      <c r="M4835" s="1" t="s">
        <v>122</v>
      </c>
      <c r="N4835">
        <v>26</v>
      </c>
      <c r="O4835" s="1" t="s">
        <v>45</v>
      </c>
      <c r="P4835">
        <v>8</v>
      </c>
      <c r="Q4835">
        <v>7.4999999999999997E-2</v>
      </c>
      <c r="R4835">
        <v>174.20000000000002</v>
      </c>
      <c r="S4835">
        <v>128.90800000000002</v>
      </c>
      <c r="T4835">
        <v>1031.2640000000001</v>
      </c>
      <c r="U4835">
        <v>1289.0800000000002</v>
      </c>
      <c r="V4835">
        <f>Sales[[#This Row],[Total Revenue]]-Sales[[#This Row],[Total Buying]]</f>
        <v>257.81600000000003</v>
      </c>
      <c r="W4835">
        <v>47</v>
      </c>
      <c r="X4835" s="1" t="s">
        <v>1948</v>
      </c>
      <c r="Y4835" s="1" t="s">
        <v>191</v>
      </c>
      <c r="Z4835" s="1" t="s">
        <v>158</v>
      </c>
      <c r="AA4835" s="1" t="s">
        <v>159</v>
      </c>
      <c r="AB4835" s="1" t="s">
        <v>116</v>
      </c>
      <c r="AC4835" s="1" t="s">
        <v>159</v>
      </c>
      <c r="AD4835">
        <v>164406</v>
      </c>
      <c r="AE4835">
        <v>52783</v>
      </c>
    </row>
    <row r="4836" spans="1:31" x14ac:dyDescent="0.3">
      <c r="A4836" s="1" t="s">
        <v>5670</v>
      </c>
      <c r="B4836" s="1" t="s">
        <v>47</v>
      </c>
      <c r="C4836" s="1" t="s">
        <v>48</v>
      </c>
      <c r="D4836" s="2">
        <v>43700</v>
      </c>
      <c r="E4836" s="2">
        <v>43827</v>
      </c>
      <c r="F4836" s="2" t="str">
        <f>TEXT(Sales[[#This Row],[OrderDate]],"dd")</f>
        <v>28</v>
      </c>
      <c r="G4836" s="2">
        <v>43842</v>
      </c>
      <c r="H4836" s="2">
        <v>43849</v>
      </c>
      <c r="I4836" s="1" t="s">
        <v>32</v>
      </c>
      <c r="J4836">
        <v>19</v>
      </c>
      <c r="K4836" s="1" t="s">
        <v>97</v>
      </c>
      <c r="L4836">
        <v>48</v>
      </c>
      <c r="M4836" s="1" t="s">
        <v>102</v>
      </c>
      <c r="N4836">
        <v>13</v>
      </c>
      <c r="O4836" s="1" t="s">
        <v>193</v>
      </c>
      <c r="P4836">
        <v>8</v>
      </c>
      <c r="Q4836">
        <v>0.05</v>
      </c>
      <c r="R4836">
        <v>5326.5</v>
      </c>
      <c r="S4836">
        <v>4367.7299999999996</v>
      </c>
      <c r="T4836">
        <v>34941.839999999997</v>
      </c>
      <c r="U4836">
        <v>40481.4</v>
      </c>
      <c r="V4836">
        <f>Sales[[#This Row],[Total Revenue]]-Sales[[#This Row],[Total Buying]]</f>
        <v>5539.5600000000049</v>
      </c>
      <c r="W4836">
        <v>58</v>
      </c>
      <c r="X4836" s="1" t="s">
        <v>478</v>
      </c>
      <c r="Y4836" s="1" t="s">
        <v>191</v>
      </c>
      <c r="Z4836" s="1" t="s">
        <v>158</v>
      </c>
      <c r="AA4836" s="1" t="s">
        <v>159</v>
      </c>
      <c r="AB4836" s="1" t="s">
        <v>116</v>
      </c>
      <c r="AC4836" s="1" t="s">
        <v>159</v>
      </c>
      <c r="AD4836">
        <v>42720</v>
      </c>
      <c r="AE4836">
        <v>52392</v>
      </c>
    </row>
    <row r="4837" spans="1:31" x14ac:dyDescent="0.3">
      <c r="A4837" s="1" t="s">
        <v>5671</v>
      </c>
      <c r="B4837" s="1" t="s">
        <v>30</v>
      </c>
      <c r="C4837" s="1" t="s">
        <v>77</v>
      </c>
      <c r="D4837" s="2">
        <v>43700</v>
      </c>
      <c r="E4837" s="2">
        <v>43827</v>
      </c>
      <c r="F4837" s="2" t="str">
        <f>TEXT(Sales[[#This Row],[OrderDate]],"dd")</f>
        <v>28</v>
      </c>
      <c r="G4837" s="2">
        <v>43832</v>
      </c>
      <c r="H4837" s="2">
        <v>43841</v>
      </c>
      <c r="I4837" s="1" t="s">
        <v>32</v>
      </c>
      <c r="J4837">
        <v>9</v>
      </c>
      <c r="K4837" s="1" t="s">
        <v>214</v>
      </c>
      <c r="L4837">
        <v>49</v>
      </c>
      <c r="M4837" s="1" t="s">
        <v>74</v>
      </c>
      <c r="N4837">
        <v>46</v>
      </c>
      <c r="O4837" s="1" t="s">
        <v>150</v>
      </c>
      <c r="P4837">
        <v>7</v>
      </c>
      <c r="Q4837">
        <v>0.2</v>
      </c>
      <c r="R4837">
        <v>180.9</v>
      </c>
      <c r="S4837">
        <v>139.29300000000001</v>
      </c>
      <c r="T4837">
        <v>975.05100000000004</v>
      </c>
      <c r="U4837">
        <v>1013.04</v>
      </c>
      <c r="V4837">
        <f>Sales[[#This Row],[Total Revenue]]-Sales[[#This Row],[Total Buying]]</f>
        <v>37.988999999999919</v>
      </c>
      <c r="W4837">
        <v>179</v>
      </c>
      <c r="X4837" s="1" t="s">
        <v>2325</v>
      </c>
      <c r="Y4837" s="1" t="s">
        <v>532</v>
      </c>
      <c r="Z4837" s="1" t="s">
        <v>196</v>
      </c>
      <c r="AA4837" s="1" t="s">
        <v>197</v>
      </c>
      <c r="AB4837" s="1" t="s">
        <v>147</v>
      </c>
      <c r="AC4837" s="1" t="s">
        <v>197</v>
      </c>
      <c r="AD4837">
        <v>56788</v>
      </c>
      <c r="AE4837">
        <v>54124</v>
      </c>
    </row>
    <row r="4838" spans="1:31" x14ac:dyDescent="0.3">
      <c r="A4838" s="1" t="s">
        <v>5672</v>
      </c>
      <c r="B4838" s="1" t="s">
        <v>30</v>
      </c>
      <c r="C4838" s="1" t="s">
        <v>239</v>
      </c>
      <c r="D4838" s="2">
        <v>43700</v>
      </c>
      <c r="E4838" s="2">
        <v>43828</v>
      </c>
      <c r="F4838" s="2" t="str">
        <f>TEXT(Sales[[#This Row],[OrderDate]],"dd")</f>
        <v>29</v>
      </c>
      <c r="G4838" s="2">
        <v>43852</v>
      </c>
      <c r="H4838" s="2">
        <v>43860</v>
      </c>
      <c r="I4838" s="1" t="s">
        <v>32</v>
      </c>
      <c r="J4838">
        <v>8</v>
      </c>
      <c r="K4838" s="1" t="s">
        <v>105</v>
      </c>
      <c r="L4838">
        <v>49</v>
      </c>
      <c r="M4838" s="1" t="s">
        <v>74</v>
      </c>
      <c r="N4838">
        <v>8</v>
      </c>
      <c r="O4838" s="1" t="s">
        <v>172</v>
      </c>
      <c r="P4838">
        <v>7</v>
      </c>
      <c r="Q4838">
        <v>0.05</v>
      </c>
      <c r="R4838">
        <v>1802.3</v>
      </c>
      <c r="S4838">
        <v>1369.748</v>
      </c>
      <c r="T4838">
        <v>9588.2360000000008</v>
      </c>
      <c r="U4838">
        <v>11985.295</v>
      </c>
      <c r="V4838">
        <f>Sales[[#This Row],[Total Revenue]]-Sales[[#This Row],[Total Buying]]</f>
        <v>2397.0589999999993</v>
      </c>
      <c r="W4838">
        <v>341</v>
      </c>
      <c r="X4838" s="1" t="s">
        <v>758</v>
      </c>
      <c r="Y4838" s="1" t="s">
        <v>759</v>
      </c>
      <c r="Z4838" s="1" t="s">
        <v>251</v>
      </c>
      <c r="AA4838" s="1" t="s">
        <v>252</v>
      </c>
      <c r="AB4838" s="1" t="s">
        <v>56</v>
      </c>
      <c r="AC4838" s="1" t="s">
        <v>252</v>
      </c>
      <c r="AD4838">
        <v>38114</v>
      </c>
      <c r="AE4838">
        <v>109917</v>
      </c>
    </row>
    <row r="4839" spans="1:31" x14ac:dyDescent="0.3">
      <c r="A4839" s="1" t="s">
        <v>5673</v>
      </c>
      <c r="B4839" s="1" t="s">
        <v>30</v>
      </c>
      <c r="C4839" s="1" t="s">
        <v>77</v>
      </c>
      <c r="D4839" s="2">
        <v>43700</v>
      </c>
      <c r="E4839" s="2">
        <v>43828</v>
      </c>
      <c r="F4839" s="2" t="str">
        <f>TEXT(Sales[[#This Row],[OrderDate]],"dd")</f>
        <v>29</v>
      </c>
      <c r="G4839" s="2">
        <v>43848</v>
      </c>
      <c r="H4839" s="2">
        <v>43853</v>
      </c>
      <c r="I4839" s="1" t="s">
        <v>32</v>
      </c>
      <c r="J4839">
        <v>11</v>
      </c>
      <c r="K4839" s="1" t="s">
        <v>125</v>
      </c>
      <c r="L4839">
        <v>10</v>
      </c>
      <c r="M4839" s="1" t="s">
        <v>273</v>
      </c>
      <c r="N4839">
        <v>45</v>
      </c>
      <c r="O4839" s="1" t="s">
        <v>109</v>
      </c>
      <c r="P4839">
        <v>2</v>
      </c>
      <c r="Q4839">
        <v>0.05</v>
      </c>
      <c r="R4839">
        <v>3879.3</v>
      </c>
      <c r="S4839">
        <v>1706.8920000000001</v>
      </c>
      <c r="T4839">
        <v>3413.7840000000001</v>
      </c>
      <c r="U4839">
        <v>7370.67</v>
      </c>
      <c r="V4839">
        <f>Sales[[#This Row],[Total Revenue]]-Sales[[#This Row],[Total Buying]]</f>
        <v>3956.886</v>
      </c>
      <c r="W4839">
        <v>92</v>
      </c>
      <c r="X4839" s="1" t="s">
        <v>1314</v>
      </c>
      <c r="Y4839" s="1" t="s">
        <v>1315</v>
      </c>
      <c r="Z4839" s="1" t="s">
        <v>400</v>
      </c>
      <c r="AA4839" s="1" t="s">
        <v>401</v>
      </c>
      <c r="AB4839" s="1" t="s">
        <v>116</v>
      </c>
      <c r="AC4839" s="1" t="s">
        <v>401</v>
      </c>
      <c r="AD4839">
        <v>42165</v>
      </c>
      <c r="AE4839">
        <v>58484</v>
      </c>
    </row>
    <row r="4840" spans="1:31" x14ac:dyDescent="0.3">
      <c r="A4840" s="1" t="s">
        <v>5674</v>
      </c>
      <c r="B4840" s="1" t="s">
        <v>42</v>
      </c>
      <c r="C4840" s="1" t="s">
        <v>77</v>
      </c>
      <c r="D4840" s="2">
        <v>43700</v>
      </c>
      <c r="E4840" s="2">
        <v>43828</v>
      </c>
      <c r="F4840" s="2" t="str">
        <f>TEXT(Sales[[#This Row],[OrderDate]],"dd")</f>
        <v>29</v>
      </c>
      <c r="G4840" s="2">
        <v>43852</v>
      </c>
      <c r="H4840" s="2">
        <v>43856</v>
      </c>
      <c r="I4840" s="1" t="s">
        <v>32</v>
      </c>
      <c r="J4840">
        <v>24</v>
      </c>
      <c r="K4840" s="1" t="s">
        <v>58</v>
      </c>
      <c r="L4840">
        <v>32</v>
      </c>
      <c r="M4840" s="1" t="s">
        <v>303</v>
      </c>
      <c r="N4840">
        <v>44</v>
      </c>
      <c r="O4840" s="1" t="s">
        <v>206</v>
      </c>
      <c r="P4840">
        <v>3</v>
      </c>
      <c r="Q4840">
        <v>0.05</v>
      </c>
      <c r="R4840">
        <v>1051.9000000000001</v>
      </c>
      <c r="S4840">
        <v>820.48200000000008</v>
      </c>
      <c r="T4840">
        <v>2461.4460000000004</v>
      </c>
      <c r="U4840">
        <v>2997.915</v>
      </c>
      <c r="V4840">
        <f>Sales[[#This Row],[Total Revenue]]-Sales[[#This Row],[Total Buying]]</f>
        <v>536.4689999999996</v>
      </c>
      <c r="W4840">
        <v>200</v>
      </c>
      <c r="X4840" s="1" t="s">
        <v>606</v>
      </c>
      <c r="Y4840" s="1" t="s">
        <v>607</v>
      </c>
      <c r="Z4840" s="1" t="s">
        <v>608</v>
      </c>
      <c r="AA4840" s="1" t="s">
        <v>609</v>
      </c>
      <c r="AB4840" s="1" t="s">
        <v>56</v>
      </c>
      <c r="AC4840" s="1" t="s">
        <v>609</v>
      </c>
      <c r="AD4840">
        <v>0</v>
      </c>
      <c r="AE4840">
        <v>0</v>
      </c>
    </row>
    <row r="4841" spans="1:31" x14ac:dyDescent="0.3">
      <c r="A4841" s="1" t="s">
        <v>5675</v>
      </c>
      <c r="B4841" s="1" t="s">
        <v>47</v>
      </c>
      <c r="C4841" s="1" t="s">
        <v>77</v>
      </c>
      <c r="D4841" s="2">
        <v>43700</v>
      </c>
      <c r="E4841" s="2">
        <v>43828</v>
      </c>
      <c r="F4841" s="2" t="str">
        <f>TEXT(Sales[[#This Row],[OrderDate]],"dd")</f>
        <v>29</v>
      </c>
      <c r="G4841" s="2">
        <v>43830</v>
      </c>
      <c r="H4841" s="2">
        <v>43836</v>
      </c>
      <c r="I4841" s="1" t="s">
        <v>32</v>
      </c>
      <c r="J4841">
        <v>14</v>
      </c>
      <c r="K4841" s="1" t="s">
        <v>222</v>
      </c>
      <c r="L4841">
        <v>4</v>
      </c>
      <c r="M4841" s="1" t="s">
        <v>92</v>
      </c>
      <c r="N4841">
        <v>30</v>
      </c>
      <c r="O4841" s="1" t="s">
        <v>51</v>
      </c>
      <c r="P4841">
        <v>1</v>
      </c>
      <c r="Q4841">
        <v>0.05</v>
      </c>
      <c r="R4841">
        <v>3906.1</v>
      </c>
      <c r="S4841">
        <v>2226.4769999999999</v>
      </c>
      <c r="T4841">
        <v>2226.4769999999999</v>
      </c>
      <c r="U4841">
        <v>3710.7950000000001</v>
      </c>
      <c r="V4841">
        <f>Sales[[#This Row],[Total Revenue]]-Sales[[#This Row],[Total Buying]]</f>
        <v>1484.3180000000002</v>
      </c>
      <c r="W4841">
        <v>116</v>
      </c>
      <c r="X4841" s="1" t="s">
        <v>1286</v>
      </c>
      <c r="Y4841" s="1" t="s">
        <v>1287</v>
      </c>
      <c r="Z4841" s="1" t="s">
        <v>306</v>
      </c>
      <c r="AA4841" s="1" t="s">
        <v>307</v>
      </c>
      <c r="AB4841" s="1" t="s">
        <v>56</v>
      </c>
      <c r="AC4841" s="1" t="s">
        <v>307</v>
      </c>
      <c r="AD4841">
        <v>46234</v>
      </c>
      <c r="AE4841">
        <v>44198</v>
      </c>
    </row>
    <row r="4842" spans="1:31" x14ac:dyDescent="0.3">
      <c r="A4842" s="1" t="s">
        <v>5676</v>
      </c>
      <c r="B4842" s="1" t="s">
        <v>30</v>
      </c>
      <c r="C4842" s="1" t="s">
        <v>62</v>
      </c>
      <c r="D4842" s="2">
        <v>43700</v>
      </c>
      <c r="E4842" s="2">
        <v>43828</v>
      </c>
      <c r="F4842" s="2" t="str">
        <f>TEXT(Sales[[#This Row],[OrderDate]],"dd")</f>
        <v>29</v>
      </c>
      <c r="G4842" s="2">
        <v>43842</v>
      </c>
      <c r="H4842" s="2">
        <v>43847</v>
      </c>
      <c r="I4842" s="1" t="s">
        <v>32</v>
      </c>
      <c r="J4842">
        <v>2</v>
      </c>
      <c r="K4842" s="1" t="s">
        <v>142</v>
      </c>
      <c r="L4842">
        <v>31</v>
      </c>
      <c r="M4842" s="1" t="s">
        <v>374</v>
      </c>
      <c r="N4842">
        <v>26</v>
      </c>
      <c r="O4842" s="1" t="s">
        <v>45</v>
      </c>
      <c r="P4842">
        <v>5</v>
      </c>
      <c r="Q4842">
        <v>0.05</v>
      </c>
      <c r="R4842">
        <v>891.1</v>
      </c>
      <c r="S4842">
        <v>507.92699999999996</v>
      </c>
      <c r="T4842">
        <v>2539.6349999999998</v>
      </c>
      <c r="U4842">
        <v>4232.7250000000004</v>
      </c>
      <c r="V4842">
        <f>Sales[[#This Row],[Total Revenue]]-Sales[[#This Row],[Total Buying]]</f>
        <v>1693.0900000000006</v>
      </c>
      <c r="W4842">
        <v>262</v>
      </c>
      <c r="X4842" s="1" t="s">
        <v>494</v>
      </c>
      <c r="Y4842" s="1" t="s">
        <v>495</v>
      </c>
      <c r="Z4842" s="1" t="s">
        <v>38</v>
      </c>
      <c r="AA4842" s="1" t="s">
        <v>39</v>
      </c>
      <c r="AB4842" s="1" t="s">
        <v>40</v>
      </c>
      <c r="AC4842" s="1" t="s">
        <v>39</v>
      </c>
      <c r="AD4842">
        <v>110549</v>
      </c>
      <c r="AE4842">
        <v>31918</v>
      </c>
    </row>
    <row r="4843" spans="1:31" x14ac:dyDescent="0.3">
      <c r="A4843" s="1" t="s">
        <v>5677</v>
      </c>
      <c r="B4843" s="1" t="s">
        <v>30</v>
      </c>
      <c r="C4843" s="1" t="s">
        <v>77</v>
      </c>
      <c r="D4843" s="2">
        <v>43700</v>
      </c>
      <c r="E4843" s="2">
        <v>43828</v>
      </c>
      <c r="F4843" s="2" t="str">
        <f>TEXT(Sales[[#This Row],[OrderDate]],"dd")</f>
        <v>29</v>
      </c>
      <c r="G4843" s="2">
        <v>43845</v>
      </c>
      <c r="H4843" s="2">
        <v>43851</v>
      </c>
      <c r="I4843" s="1" t="s">
        <v>32</v>
      </c>
      <c r="J4843">
        <v>12</v>
      </c>
      <c r="K4843" s="1" t="s">
        <v>208</v>
      </c>
      <c r="L4843">
        <v>40</v>
      </c>
      <c r="M4843" s="1" t="s">
        <v>189</v>
      </c>
      <c r="N4843">
        <v>1</v>
      </c>
      <c r="O4843" s="1" t="s">
        <v>72</v>
      </c>
      <c r="P4843">
        <v>2</v>
      </c>
      <c r="Q4843">
        <v>7.4999999999999997E-2</v>
      </c>
      <c r="R4843">
        <v>221.1</v>
      </c>
      <c r="S4843">
        <v>170.24699999999999</v>
      </c>
      <c r="T4843">
        <v>340.49399999999997</v>
      </c>
      <c r="U4843">
        <v>409.03499999999997</v>
      </c>
      <c r="V4843">
        <f>Sales[[#This Row],[Total Revenue]]-Sales[[#This Row],[Total Buying]]</f>
        <v>68.540999999999997</v>
      </c>
      <c r="W4843">
        <v>124</v>
      </c>
      <c r="X4843" s="1" t="s">
        <v>1446</v>
      </c>
      <c r="Y4843" s="1" t="s">
        <v>1447</v>
      </c>
      <c r="Z4843" s="1" t="s">
        <v>306</v>
      </c>
      <c r="AA4843" s="1" t="s">
        <v>307</v>
      </c>
      <c r="AB4843" s="1" t="s">
        <v>56</v>
      </c>
      <c r="AC4843" s="1" t="s">
        <v>307</v>
      </c>
      <c r="AD4843">
        <v>39376</v>
      </c>
      <c r="AE4843">
        <v>39706</v>
      </c>
    </row>
    <row r="4844" spans="1:31" x14ac:dyDescent="0.3">
      <c r="A4844" s="1" t="s">
        <v>5678</v>
      </c>
      <c r="B4844" s="1" t="s">
        <v>100</v>
      </c>
      <c r="C4844" s="1" t="s">
        <v>424</v>
      </c>
      <c r="D4844" s="2">
        <v>43700</v>
      </c>
      <c r="E4844" s="2">
        <v>43828</v>
      </c>
      <c r="F4844" s="2" t="str">
        <f>TEXT(Sales[[#This Row],[OrderDate]],"dd")</f>
        <v>29</v>
      </c>
      <c r="G4844" s="2">
        <v>43856</v>
      </c>
      <c r="H4844" s="2">
        <v>43858</v>
      </c>
      <c r="I4844" s="1" t="s">
        <v>32</v>
      </c>
      <c r="J4844">
        <v>28</v>
      </c>
      <c r="K4844" s="1" t="s">
        <v>101</v>
      </c>
      <c r="L4844">
        <v>25</v>
      </c>
      <c r="M4844" s="1" t="s">
        <v>454</v>
      </c>
      <c r="N4844">
        <v>21</v>
      </c>
      <c r="O4844" s="1" t="s">
        <v>131</v>
      </c>
      <c r="P4844">
        <v>3</v>
      </c>
      <c r="Q4844">
        <v>0.15</v>
      </c>
      <c r="R4844">
        <v>3986.5</v>
      </c>
      <c r="S4844">
        <v>2551.36</v>
      </c>
      <c r="T4844">
        <v>7654.08</v>
      </c>
      <c r="U4844">
        <v>10165.575000000001</v>
      </c>
      <c r="V4844">
        <f>Sales[[#This Row],[Total Revenue]]-Sales[[#This Row],[Total Buying]]</f>
        <v>2511.4950000000008</v>
      </c>
      <c r="W4844">
        <v>78</v>
      </c>
      <c r="X4844" s="1" t="s">
        <v>573</v>
      </c>
      <c r="Y4844" s="1" t="s">
        <v>574</v>
      </c>
      <c r="Z4844" s="1" t="s">
        <v>158</v>
      </c>
      <c r="AA4844" s="1" t="s">
        <v>159</v>
      </c>
      <c r="AB4844" s="1" t="s">
        <v>116</v>
      </c>
      <c r="AC4844" s="1" t="s">
        <v>159</v>
      </c>
      <c r="AD4844">
        <v>64088</v>
      </c>
      <c r="AE4844">
        <v>61050</v>
      </c>
    </row>
    <row r="4845" spans="1:31" x14ac:dyDescent="0.3">
      <c r="A4845" s="1" t="s">
        <v>5679</v>
      </c>
      <c r="B4845" s="1" t="s">
        <v>42</v>
      </c>
      <c r="C4845" s="1" t="s">
        <v>62</v>
      </c>
      <c r="D4845" s="2">
        <v>43700</v>
      </c>
      <c r="E4845" s="2">
        <v>43828</v>
      </c>
      <c r="F4845" s="2" t="str">
        <f>TEXT(Sales[[#This Row],[OrderDate]],"dd")</f>
        <v>29</v>
      </c>
      <c r="G4845" s="2">
        <v>43837</v>
      </c>
      <c r="H4845" s="2">
        <v>43839</v>
      </c>
      <c r="I4845" s="1" t="s">
        <v>32</v>
      </c>
      <c r="J4845">
        <v>21</v>
      </c>
      <c r="K4845" s="1" t="s">
        <v>43</v>
      </c>
      <c r="L4845">
        <v>30</v>
      </c>
      <c r="M4845" s="1" t="s">
        <v>166</v>
      </c>
      <c r="N4845">
        <v>20</v>
      </c>
      <c r="O4845" s="1" t="s">
        <v>245</v>
      </c>
      <c r="P4845">
        <v>1</v>
      </c>
      <c r="Q4845">
        <v>0.2</v>
      </c>
      <c r="R4845">
        <v>187.6</v>
      </c>
      <c r="S4845">
        <v>153.83199999999999</v>
      </c>
      <c r="T4845">
        <v>153.83199999999999</v>
      </c>
      <c r="U4845">
        <v>150.07999999999998</v>
      </c>
      <c r="V4845">
        <f>Sales[[#This Row],[Total Revenue]]-Sales[[#This Row],[Total Buying]]</f>
        <v>-3.7520000000000095</v>
      </c>
      <c r="W4845">
        <v>288</v>
      </c>
      <c r="X4845" s="1" t="s">
        <v>690</v>
      </c>
      <c r="Y4845" s="1" t="s">
        <v>691</v>
      </c>
      <c r="Z4845" s="1" t="s">
        <v>298</v>
      </c>
      <c r="AA4845" s="1" t="s">
        <v>299</v>
      </c>
      <c r="AB4845" s="1" t="s">
        <v>116</v>
      </c>
      <c r="AC4845" s="1" t="s">
        <v>299</v>
      </c>
      <c r="AD4845">
        <v>66093</v>
      </c>
      <c r="AE4845">
        <v>43101</v>
      </c>
    </row>
    <row r="4846" spans="1:31" x14ac:dyDescent="0.3">
      <c r="A4846" s="1" t="s">
        <v>5680</v>
      </c>
      <c r="B4846" s="1" t="s">
        <v>30</v>
      </c>
      <c r="C4846" s="1" t="s">
        <v>424</v>
      </c>
      <c r="D4846" s="2">
        <v>43700</v>
      </c>
      <c r="E4846" s="2">
        <v>43828</v>
      </c>
      <c r="F4846" s="2" t="str">
        <f>TEXT(Sales[[#This Row],[OrderDate]],"dd")</f>
        <v>29</v>
      </c>
      <c r="G4846" s="2">
        <v>43833</v>
      </c>
      <c r="H4846" s="2">
        <v>43838</v>
      </c>
      <c r="I4846" s="1" t="s">
        <v>32</v>
      </c>
      <c r="J4846">
        <v>11</v>
      </c>
      <c r="K4846" s="1" t="s">
        <v>125</v>
      </c>
      <c r="L4846">
        <v>47</v>
      </c>
      <c r="M4846" s="1" t="s">
        <v>267</v>
      </c>
      <c r="N4846">
        <v>27</v>
      </c>
      <c r="O4846" s="1" t="s">
        <v>223</v>
      </c>
      <c r="P4846">
        <v>5</v>
      </c>
      <c r="Q4846">
        <v>0.1</v>
      </c>
      <c r="R4846">
        <v>214.4</v>
      </c>
      <c r="S4846">
        <v>102.91199999999999</v>
      </c>
      <c r="T4846">
        <v>514.55999999999995</v>
      </c>
      <c r="U4846">
        <v>964.80000000000007</v>
      </c>
      <c r="V4846">
        <f>Sales[[#This Row],[Total Revenue]]-Sales[[#This Row],[Total Buying]]</f>
        <v>450.24000000000012</v>
      </c>
      <c r="W4846">
        <v>60</v>
      </c>
      <c r="X4846" s="1" t="s">
        <v>482</v>
      </c>
      <c r="Y4846" s="1" t="s">
        <v>191</v>
      </c>
      <c r="Z4846" s="1" t="s">
        <v>158</v>
      </c>
      <c r="AA4846" s="1" t="s">
        <v>159</v>
      </c>
      <c r="AB4846" s="1" t="s">
        <v>116</v>
      </c>
      <c r="AC4846" s="1" t="s">
        <v>159</v>
      </c>
      <c r="AD4846">
        <v>39378</v>
      </c>
      <c r="AE4846">
        <v>49186</v>
      </c>
    </row>
    <row r="4847" spans="1:31" x14ac:dyDescent="0.3">
      <c r="A4847" s="1" t="s">
        <v>5681</v>
      </c>
      <c r="B4847" s="1" t="s">
        <v>30</v>
      </c>
      <c r="C4847" s="1" t="s">
        <v>31</v>
      </c>
      <c r="D4847" s="2">
        <v>43700</v>
      </c>
      <c r="E4847" s="2">
        <v>43828</v>
      </c>
      <c r="F4847" s="2" t="str">
        <f>TEXT(Sales[[#This Row],[OrderDate]],"dd")</f>
        <v>29</v>
      </c>
      <c r="G4847" s="2">
        <v>43855</v>
      </c>
      <c r="H4847" s="2">
        <v>43859</v>
      </c>
      <c r="I4847" s="1" t="s">
        <v>32</v>
      </c>
      <c r="J4847">
        <v>7</v>
      </c>
      <c r="K4847" s="1" t="s">
        <v>188</v>
      </c>
      <c r="L4847">
        <v>18</v>
      </c>
      <c r="M4847" s="1" t="s">
        <v>334</v>
      </c>
      <c r="N4847">
        <v>45</v>
      </c>
      <c r="O4847" s="1" t="s">
        <v>109</v>
      </c>
      <c r="P4847">
        <v>2</v>
      </c>
      <c r="Q4847">
        <v>0.1</v>
      </c>
      <c r="R4847">
        <v>1748.7</v>
      </c>
      <c r="S4847">
        <v>909.32400000000007</v>
      </c>
      <c r="T4847">
        <v>1818.6480000000001</v>
      </c>
      <c r="U4847">
        <v>3147.66</v>
      </c>
      <c r="V4847">
        <f>Sales[[#This Row],[Total Revenue]]-Sales[[#This Row],[Total Buying]]</f>
        <v>1329.0119999999997</v>
      </c>
      <c r="W4847">
        <v>250</v>
      </c>
      <c r="X4847" s="1" t="s">
        <v>748</v>
      </c>
      <c r="Y4847" s="1" t="s">
        <v>387</v>
      </c>
      <c r="Z4847" s="1" t="s">
        <v>388</v>
      </c>
      <c r="AA4847" s="1" t="s">
        <v>389</v>
      </c>
      <c r="AB4847" s="1" t="s">
        <v>116</v>
      </c>
      <c r="AC4847" s="1" t="s">
        <v>389</v>
      </c>
      <c r="AD4847">
        <v>43699</v>
      </c>
      <c r="AE4847">
        <v>68137</v>
      </c>
    </row>
    <row r="4848" spans="1:31" x14ac:dyDescent="0.3">
      <c r="A4848" s="1" t="s">
        <v>5682</v>
      </c>
      <c r="B4848" s="1" t="s">
        <v>30</v>
      </c>
      <c r="C4848" s="1" t="s">
        <v>77</v>
      </c>
      <c r="D4848" s="2">
        <v>43700</v>
      </c>
      <c r="E4848" s="2">
        <v>43828</v>
      </c>
      <c r="F4848" s="2" t="str">
        <f>TEXT(Sales[[#This Row],[OrderDate]],"dd")</f>
        <v>29</v>
      </c>
      <c r="G4848" s="2">
        <v>43848</v>
      </c>
      <c r="H4848" s="2">
        <v>43855</v>
      </c>
      <c r="I4848" s="1" t="s">
        <v>32</v>
      </c>
      <c r="J4848">
        <v>8</v>
      </c>
      <c r="K4848" s="1" t="s">
        <v>105</v>
      </c>
      <c r="L4848">
        <v>21</v>
      </c>
      <c r="M4848" s="1" t="s">
        <v>63</v>
      </c>
      <c r="N4848">
        <v>41</v>
      </c>
      <c r="O4848" s="1" t="s">
        <v>60</v>
      </c>
      <c r="P4848">
        <v>6</v>
      </c>
      <c r="Q4848">
        <v>7.4999999999999997E-2</v>
      </c>
      <c r="R4848">
        <v>1969.8</v>
      </c>
      <c r="S4848">
        <v>1477.35</v>
      </c>
      <c r="T4848">
        <v>8864.0999999999985</v>
      </c>
      <c r="U4848">
        <v>10932.39</v>
      </c>
      <c r="V4848">
        <f>Sales[[#This Row],[Total Revenue]]-Sales[[#This Row],[Total Buying]]</f>
        <v>2068.2900000000009</v>
      </c>
      <c r="W4848">
        <v>128</v>
      </c>
      <c r="X4848" s="1" t="s">
        <v>738</v>
      </c>
      <c r="Y4848" s="1" t="s">
        <v>711</v>
      </c>
      <c r="Z4848" s="1" t="s">
        <v>306</v>
      </c>
      <c r="AA4848" s="1" t="s">
        <v>307</v>
      </c>
      <c r="AB4848" s="1" t="s">
        <v>56</v>
      </c>
      <c r="AC4848" s="1" t="s">
        <v>307</v>
      </c>
      <c r="AD4848">
        <v>38474</v>
      </c>
      <c r="AE4848">
        <v>65282</v>
      </c>
    </row>
    <row r="4849" spans="1:31" x14ac:dyDescent="0.3">
      <c r="A4849" s="1" t="s">
        <v>5683</v>
      </c>
      <c r="B4849" s="1" t="s">
        <v>47</v>
      </c>
      <c r="C4849" s="1" t="s">
        <v>48</v>
      </c>
      <c r="D4849" s="2">
        <v>43700</v>
      </c>
      <c r="E4849" s="2">
        <v>43829</v>
      </c>
      <c r="F4849" s="2" t="str">
        <f>TEXT(Sales[[#This Row],[OrderDate]],"dd")</f>
        <v>30</v>
      </c>
      <c r="G4849" s="2">
        <v>43836</v>
      </c>
      <c r="H4849" s="2">
        <v>43845</v>
      </c>
      <c r="I4849" s="1" t="s">
        <v>32</v>
      </c>
      <c r="J4849">
        <v>18</v>
      </c>
      <c r="K4849" s="1" t="s">
        <v>49</v>
      </c>
      <c r="L4849">
        <v>13</v>
      </c>
      <c r="M4849" s="1" t="s">
        <v>118</v>
      </c>
      <c r="N4849">
        <v>28</v>
      </c>
      <c r="O4849" s="1" t="s">
        <v>135</v>
      </c>
      <c r="P4849">
        <v>3</v>
      </c>
      <c r="Q4849">
        <v>0.3</v>
      </c>
      <c r="R4849">
        <v>3953</v>
      </c>
      <c r="S4849">
        <v>2648.51</v>
      </c>
      <c r="T4849">
        <v>7945.5300000000007</v>
      </c>
      <c r="U4849">
        <v>8301.3000000000011</v>
      </c>
      <c r="V4849">
        <f>Sales[[#This Row],[Total Revenue]]-Sales[[#This Row],[Total Buying]]</f>
        <v>355.77000000000044</v>
      </c>
      <c r="W4849">
        <v>46</v>
      </c>
      <c r="X4849" s="1" t="s">
        <v>422</v>
      </c>
      <c r="Y4849" s="1" t="s">
        <v>191</v>
      </c>
      <c r="Z4849" s="1" t="s">
        <v>158</v>
      </c>
      <c r="AA4849" s="1" t="s">
        <v>159</v>
      </c>
      <c r="AB4849" s="1" t="s">
        <v>116</v>
      </c>
      <c r="AC4849" s="1" t="s">
        <v>159</v>
      </c>
      <c r="AD4849">
        <v>47427</v>
      </c>
      <c r="AE4849">
        <v>47225</v>
      </c>
    </row>
    <row r="4850" spans="1:31" x14ac:dyDescent="0.3">
      <c r="A4850" s="1" t="s">
        <v>5684</v>
      </c>
      <c r="B4850" s="1" t="s">
        <v>47</v>
      </c>
      <c r="C4850" s="1" t="s">
        <v>48</v>
      </c>
      <c r="D4850" s="2">
        <v>43700</v>
      </c>
      <c r="E4850" s="2">
        <v>43829</v>
      </c>
      <c r="F4850" s="2" t="str">
        <f>TEXT(Sales[[#This Row],[OrderDate]],"dd")</f>
        <v>30</v>
      </c>
      <c r="G4850" s="2">
        <v>43844</v>
      </c>
      <c r="H4850" s="2">
        <v>43850</v>
      </c>
      <c r="I4850" s="1" t="s">
        <v>32</v>
      </c>
      <c r="J4850">
        <v>16</v>
      </c>
      <c r="K4850" s="1" t="s">
        <v>270</v>
      </c>
      <c r="L4850">
        <v>45</v>
      </c>
      <c r="M4850" s="1" t="s">
        <v>639</v>
      </c>
      <c r="N4850">
        <v>42</v>
      </c>
      <c r="O4850" s="1" t="s">
        <v>139</v>
      </c>
      <c r="P4850">
        <v>1</v>
      </c>
      <c r="Q4850">
        <v>0.05</v>
      </c>
      <c r="R4850">
        <v>2512.5</v>
      </c>
      <c r="S4850">
        <v>1105.5</v>
      </c>
      <c r="T4850">
        <v>1105.5</v>
      </c>
      <c r="U4850">
        <v>2386.875</v>
      </c>
      <c r="V4850">
        <f>Sales[[#This Row],[Total Revenue]]-Sales[[#This Row],[Total Buying]]</f>
        <v>1281.375</v>
      </c>
      <c r="W4850">
        <v>49</v>
      </c>
      <c r="X4850" s="1" t="s">
        <v>1596</v>
      </c>
      <c r="Y4850" s="1" t="s">
        <v>1597</v>
      </c>
      <c r="Z4850" s="1" t="s">
        <v>158</v>
      </c>
      <c r="AA4850" s="1" t="s">
        <v>159</v>
      </c>
      <c r="AB4850" s="1" t="s">
        <v>116</v>
      </c>
      <c r="AC4850" s="1" t="s">
        <v>159</v>
      </c>
      <c r="AD4850">
        <v>70481</v>
      </c>
      <c r="AE4850">
        <v>48577</v>
      </c>
    </row>
    <row r="4851" spans="1:31" x14ac:dyDescent="0.3">
      <c r="A4851" s="1" t="s">
        <v>5685</v>
      </c>
      <c r="B4851" s="1" t="s">
        <v>47</v>
      </c>
      <c r="C4851" s="1" t="s">
        <v>48</v>
      </c>
      <c r="D4851" s="2">
        <v>43700</v>
      </c>
      <c r="E4851" s="2">
        <v>43829</v>
      </c>
      <c r="F4851" s="2" t="str">
        <f>TEXT(Sales[[#This Row],[OrderDate]],"dd")</f>
        <v>30</v>
      </c>
      <c r="G4851" s="2">
        <v>43833</v>
      </c>
      <c r="H4851" s="2">
        <v>43834</v>
      </c>
      <c r="I4851" s="1" t="s">
        <v>32</v>
      </c>
      <c r="J4851">
        <v>15</v>
      </c>
      <c r="K4851" s="1" t="s">
        <v>134</v>
      </c>
      <c r="L4851">
        <v>46</v>
      </c>
      <c r="M4851" s="1" t="s">
        <v>203</v>
      </c>
      <c r="N4851">
        <v>39</v>
      </c>
      <c r="O4851" s="1" t="s">
        <v>288</v>
      </c>
      <c r="P4851">
        <v>4</v>
      </c>
      <c r="Q4851">
        <v>0.15</v>
      </c>
      <c r="R4851">
        <v>3825.7000000000003</v>
      </c>
      <c r="S4851">
        <v>3098.8170000000005</v>
      </c>
      <c r="T4851">
        <v>12395.268000000002</v>
      </c>
      <c r="U4851">
        <v>13007.380000000001</v>
      </c>
      <c r="V4851">
        <f>Sales[[#This Row],[Total Revenue]]-Sales[[#This Row],[Total Buying]]</f>
        <v>612.11199999999917</v>
      </c>
      <c r="W4851">
        <v>10</v>
      </c>
      <c r="X4851" s="1" t="s">
        <v>628</v>
      </c>
      <c r="Y4851" s="1" t="s">
        <v>2424</v>
      </c>
      <c r="Z4851" s="1" t="s">
        <v>114</v>
      </c>
      <c r="AA4851" s="1" t="s">
        <v>115</v>
      </c>
      <c r="AB4851" s="1" t="s">
        <v>116</v>
      </c>
      <c r="AC4851" s="1" t="s">
        <v>115</v>
      </c>
      <c r="AD4851">
        <v>58588</v>
      </c>
      <c r="AE4851">
        <v>65314</v>
      </c>
    </row>
    <row r="4852" spans="1:31" x14ac:dyDescent="0.3">
      <c r="A4852" s="1" t="s">
        <v>5686</v>
      </c>
      <c r="B4852" s="1" t="s">
        <v>30</v>
      </c>
      <c r="C4852" s="1" t="s">
        <v>62</v>
      </c>
      <c r="D4852" s="2">
        <v>43700</v>
      </c>
      <c r="E4852" s="2">
        <v>43829</v>
      </c>
      <c r="F4852" s="2" t="str">
        <f>TEXT(Sales[[#This Row],[OrderDate]],"dd")</f>
        <v>30</v>
      </c>
      <c r="G4852" s="2">
        <v>43854</v>
      </c>
      <c r="H4852" s="2">
        <v>43863</v>
      </c>
      <c r="I4852" s="1" t="s">
        <v>32</v>
      </c>
      <c r="J4852">
        <v>4</v>
      </c>
      <c r="K4852" s="1" t="s">
        <v>70</v>
      </c>
      <c r="L4852">
        <v>42</v>
      </c>
      <c r="M4852" s="1" t="s">
        <v>363</v>
      </c>
      <c r="N4852">
        <v>42</v>
      </c>
      <c r="O4852" s="1" t="s">
        <v>139</v>
      </c>
      <c r="P4852">
        <v>1</v>
      </c>
      <c r="Q4852">
        <v>0.1</v>
      </c>
      <c r="R4852">
        <v>207.70000000000002</v>
      </c>
      <c r="S4852">
        <v>89.311000000000007</v>
      </c>
      <c r="T4852">
        <v>89.311000000000007</v>
      </c>
      <c r="U4852">
        <v>186.93</v>
      </c>
      <c r="V4852">
        <f>Sales[[#This Row],[Total Revenue]]-Sales[[#This Row],[Total Buying]]</f>
        <v>97.619</v>
      </c>
      <c r="W4852">
        <v>284</v>
      </c>
      <c r="X4852" s="1" t="s">
        <v>1309</v>
      </c>
      <c r="Y4852" s="1" t="s">
        <v>1310</v>
      </c>
      <c r="Z4852" s="1" t="s">
        <v>211</v>
      </c>
      <c r="AA4852" s="1" t="s">
        <v>212</v>
      </c>
      <c r="AB4852" s="1" t="s">
        <v>56</v>
      </c>
      <c r="AC4852" s="1" t="s">
        <v>212</v>
      </c>
      <c r="AD4852">
        <v>37246</v>
      </c>
      <c r="AE4852">
        <v>67131</v>
      </c>
    </row>
    <row r="4853" spans="1:31" x14ac:dyDescent="0.3">
      <c r="A4853" s="1" t="s">
        <v>5687</v>
      </c>
      <c r="B4853" s="1" t="s">
        <v>30</v>
      </c>
      <c r="C4853" s="1" t="s">
        <v>31</v>
      </c>
      <c r="D4853" s="2">
        <v>43700</v>
      </c>
      <c r="E4853" s="2">
        <v>43829</v>
      </c>
      <c r="F4853" s="2" t="str">
        <f>TEXT(Sales[[#This Row],[OrderDate]],"dd")</f>
        <v>30</v>
      </c>
      <c r="G4853" s="2">
        <v>43846</v>
      </c>
      <c r="H4853" s="2">
        <v>43847</v>
      </c>
      <c r="I4853" s="1" t="s">
        <v>32</v>
      </c>
      <c r="J4853">
        <v>2</v>
      </c>
      <c r="K4853" s="1" t="s">
        <v>142</v>
      </c>
      <c r="L4853">
        <v>4</v>
      </c>
      <c r="M4853" s="1" t="s">
        <v>92</v>
      </c>
      <c r="N4853">
        <v>37</v>
      </c>
      <c r="O4853" s="1" t="s">
        <v>309</v>
      </c>
      <c r="P4853">
        <v>6</v>
      </c>
      <c r="Q4853">
        <v>0.15</v>
      </c>
      <c r="R4853">
        <v>1929.6000000000001</v>
      </c>
      <c r="S4853">
        <v>1254.2400000000002</v>
      </c>
      <c r="T4853">
        <v>7525.4400000000014</v>
      </c>
      <c r="U4853">
        <v>9840.9600000000009</v>
      </c>
      <c r="V4853">
        <f>Sales[[#This Row],[Total Revenue]]-Sales[[#This Row],[Total Buying]]</f>
        <v>2315.5199999999995</v>
      </c>
      <c r="W4853">
        <v>257</v>
      </c>
      <c r="X4853" s="1" t="s">
        <v>1206</v>
      </c>
      <c r="Y4853" s="1" t="s">
        <v>387</v>
      </c>
      <c r="Z4853" s="1" t="s">
        <v>388</v>
      </c>
      <c r="AA4853" s="1" t="s">
        <v>389</v>
      </c>
      <c r="AB4853" s="1" t="s">
        <v>116</v>
      </c>
      <c r="AC4853" s="1" t="s">
        <v>389</v>
      </c>
      <c r="AD4853">
        <v>60366</v>
      </c>
      <c r="AE4853">
        <v>39586</v>
      </c>
    </row>
    <row r="4854" spans="1:31" x14ac:dyDescent="0.3">
      <c r="A4854" s="1" t="s">
        <v>5688</v>
      </c>
      <c r="B4854" s="1" t="s">
        <v>47</v>
      </c>
      <c r="C4854" s="1" t="s">
        <v>48</v>
      </c>
      <c r="D4854" s="2">
        <v>43700</v>
      </c>
      <c r="E4854" s="2">
        <v>43829</v>
      </c>
      <c r="F4854" s="2" t="str">
        <f>TEXT(Sales[[#This Row],[OrderDate]],"dd")</f>
        <v>30</v>
      </c>
      <c r="G4854" s="2">
        <v>43849</v>
      </c>
      <c r="H4854" s="2">
        <v>43851</v>
      </c>
      <c r="I4854" s="1" t="s">
        <v>32</v>
      </c>
      <c r="J4854">
        <v>14</v>
      </c>
      <c r="K4854" s="1" t="s">
        <v>222</v>
      </c>
      <c r="L4854">
        <v>27</v>
      </c>
      <c r="M4854" s="1" t="s">
        <v>560</v>
      </c>
      <c r="N4854">
        <v>38</v>
      </c>
      <c r="O4854" s="1" t="s">
        <v>119</v>
      </c>
      <c r="P4854">
        <v>7</v>
      </c>
      <c r="Q4854">
        <v>0.1</v>
      </c>
      <c r="R4854">
        <v>1145.7</v>
      </c>
      <c r="S4854">
        <v>458.28000000000003</v>
      </c>
      <c r="T4854">
        <v>3207.96</v>
      </c>
      <c r="U4854">
        <v>7217.9100000000008</v>
      </c>
      <c r="V4854">
        <f>Sales[[#This Row],[Total Revenue]]-Sales[[#This Row],[Total Buying]]</f>
        <v>4009.9500000000007</v>
      </c>
      <c r="W4854">
        <v>42</v>
      </c>
      <c r="X4854" s="1" t="s">
        <v>1000</v>
      </c>
      <c r="Y4854" s="1" t="s">
        <v>294</v>
      </c>
      <c r="Z4854" s="1" t="s">
        <v>158</v>
      </c>
      <c r="AA4854" s="1" t="s">
        <v>159</v>
      </c>
      <c r="AB4854" s="1" t="s">
        <v>116</v>
      </c>
      <c r="AC4854" s="1" t="s">
        <v>159</v>
      </c>
      <c r="AD4854">
        <v>74460</v>
      </c>
      <c r="AE4854">
        <v>83252</v>
      </c>
    </row>
    <row r="4855" spans="1:31" x14ac:dyDescent="0.3">
      <c r="A4855" s="1" t="s">
        <v>5689</v>
      </c>
      <c r="B4855" s="1" t="s">
        <v>30</v>
      </c>
      <c r="C4855" s="1" t="s">
        <v>424</v>
      </c>
      <c r="D4855" s="2">
        <v>43700</v>
      </c>
      <c r="E4855" s="2">
        <v>43829</v>
      </c>
      <c r="F4855" s="2" t="str">
        <f>TEXT(Sales[[#This Row],[OrderDate]],"dd")</f>
        <v>30</v>
      </c>
      <c r="G4855" s="2">
        <v>43847</v>
      </c>
      <c r="H4855" s="2">
        <v>43856</v>
      </c>
      <c r="I4855" s="1" t="s">
        <v>32</v>
      </c>
      <c r="J4855">
        <v>6</v>
      </c>
      <c r="K4855" s="1" t="s">
        <v>33</v>
      </c>
      <c r="L4855">
        <v>3</v>
      </c>
      <c r="M4855" s="1" t="s">
        <v>175</v>
      </c>
      <c r="N4855">
        <v>41</v>
      </c>
      <c r="O4855" s="1" t="s">
        <v>60</v>
      </c>
      <c r="P4855">
        <v>5</v>
      </c>
      <c r="Q4855">
        <v>0.1</v>
      </c>
      <c r="R4855">
        <v>2552.7000000000003</v>
      </c>
      <c r="S4855">
        <v>1072.134</v>
      </c>
      <c r="T4855">
        <v>5360.67</v>
      </c>
      <c r="U4855">
        <v>11487.150000000001</v>
      </c>
      <c r="V4855">
        <f>Sales[[#This Row],[Total Revenue]]-Sales[[#This Row],[Total Buying]]</f>
        <v>6126.4800000000014</v>
      </c>
      <c r="W4855">
        <v>83</v>
      </c>
      <c r="X4855" s="1" t="s">
        <v>601</v>
      </c>
      <c r="Y4855" s="1" t="s">
        <v>523</v>
      </c>
      <c r="Z4855" s="1" t="s">
        <v>158</v>
      </c>
      <c r="AA4855" s="1" t="s">
        <v>159</v>
      </c>
      <c r="AB4855" s="1" t="s">
        <v>116</v>
      </c>
      <c r="AC4855" s="1" t="s">
        <v>159</v>
      </c>
      <c r="AD4855">
        <v>45912</v>
      </c>
      <c r="AE4855">
        <v>100946</v>
      </c>
    </row>
    <row r="4856" spans="1:31" x14ac:dyDescent="0.3">
      <c r="A4856" s="1" t="s">
        <v>5690</v>
      </c>
      <c r="B4856" s="1" t="s">
        <v>30</v>
      </c>
      <c r="C4856" s="1" t="s">
        <v>48</v>
      </c>
      <c r="D4856" s="2">
        <v>43700</v>
      </c>
      <c r="E4856" s="2">
        <v>43829</v>
      </c>
      <c r="F4856" s="2" t="str">
        <f>TEXT(Sales[[#This Row],[OrderDate]],"dd")</f>
        <v>30</v>
      </c>
      <c r="G4856" s="2">
        <v>43851</v>
      </c>
      <c r="H4856" s="2">
        <v>43854</v>
      </c>
      <c r="I4856" s="1" t="s">
        <v>32</v>
      </c>
      <c r="J4856">
        <v>6</v>
      </c>
      <c r="K4856" s="1" t="s">
        <v>33</v>
      </c>
      <c r="L4856">
        <v>23</v>
      </c>
      <c r="M4856" s="1" t="s">
        <v>354</v>
      </c>
      <c r="N4856">
        <v>31</v>
      </c>
      <c r="O4856" s="1" t="s">
        <v>470</v>
      </c>
      <c r="P4856">
        <v>6</v>
      </c>
      <c r="Q4856">
        <v>7.4999999999999997E-2</v>
      </c>
      <c r="R4856">
        <v>5561</v>
      </c>
      <c r="S4856">
        <v>2335.62</v>
      </c>
      <c r="T4856">
        <v>14013.72</v>
      </c>
      <c r="U4856">
        <v>30863.550000000003</v>
      </c>
      <c r="V4856">
        <f>Sales[[#This Row],[Total Revenue]]-Sales[[#This Row],[Total Buying]]</f>
        <v>16849.830000000002</v>
      </c>
      <c r="W4856">
        <v>3</v>
      </c>
      <c r="X4856" s="1" t="s">
        <v>1679</v>
      </c>
      <c r="Y4856" s="1" t="s">
        <v>1680</v>
      </c>
      <c r="Z4856" s="1" t="s">
        <v>54</v>
      </c>
      <c r="AA4856" s="1" t="s">
        <v>55</v>
      </c>
      <c r="AB4856" s="1" t="s">
        <v>56</v>
      </c>
      <c r="AC4856" s="1" t="s">
        <v>55</v>
      </c>
      <c r="AD4856">
        <v>76170</v>
      </c>
      <c r="AE4856">
        <v>38776</v>
      </c>
    </row>
    <row r="4857" spans="1:31" x14ac:dyDescent="0.3">
      <c r="A4857" s="1" t="s">
        <v>5691</v>
      </c>
      <c r="B4857" s="1" t="s">
        <v>30</v>
      </c>
      <c r="C4857" s="1" t="s">
        <v>62</v>
      </c>
      <c r="D4857" s="2">
        <v>43700</v>
      </c>
      <c r="E4857" s="2">
        <v>43829</v>
      </c>
      <c r="F4857" s="2" t="str">
        <f>TEXT(Sales[[#This Row],[OrderDate]],"dd")</f>
        <v>30</v>
      </c>
      <c r="G4857" s="2">
        <v>43842</v>
      </c>
      <c r="H4857" s="2">
        <v>43846</v>
      </c>
      <c r="I4857" s="1" t="s">
        <v>32</v>
      </c>
      <c r="J4857">
        <v>4</v>
      </c>
      <c r="K4857" s="1" t="s">
        <v>70</v>
      </c>
      <c r="L4857">
        <v>10</v>
      </c>
      <c r="M4857" s="1" t="s">
        <v>273</v>
      </c>
      <c r="N4857">
        <v>5</v>
      </c>
      <c r="O4857" s="1" t="s">
        <v>123</v>
      </c>
      <c r="P4857">
        <v>8</v>
      </c>
      <c r="Q4857">
        <v>7.4999999999999997E-2</v>
      </c>
      <c r="R4857">
        <v>214.4</v>
      </c>
      <c r="S4857">
        <v>120.06400000000002</v>
      </c>
      <c r="T4857">
        <v>960.51200000000017</v>
      </c>
      <c r="U4857">
        <v>1586.56</v>
      </c>
      <c r="V4857">
        <f>Sales[[#This Row],[Total Revenue]]-Sales[[#This Row],[Total Buying]]</f>
        <v>626.04799999999977</v>
      </c>
      <c r="W4857">
        <v>276</v>
      </c>
      <c r="X4857" s="1" t="s">
        <v>798</v>
      </c>
      <c r="Y4857" s="1" t="s">
        <v>799</v>
      </c>
      <c r="Z4857" s="1" t="s">
        <v>38</v>
      </c>
      <c r="AA4857" s="1" t="s">
        <v>39</v>
      </c>
      <c r="AB4857" s="1" t="s">
        <v>40</v>
      </c>
      <c r="AC4857" s="1" t="s">
        <v>39</v>
      </c>
      <c r="AD4857">
        <v>523690</v>
      </c>
      <c r="AE4857">
        <v>34299</v>
      </c>
    </row>
    <row r="4858" spans="1:31" x14ac:dyDescent="0.3">
      <c r="A4858" s="1" t="s">
        <v>5692</v>
      </c>
      <c r="B4858" s="1" t="s">
        <v>100</v>
      </c>
      <c r="C4858" s="1" t="s">
        <v>239</v>
      </c>
      <c r="D4858" s="2">
        <v>43700</v>
      </c>
      <c r="E4858" s="2">
        <v>43829</v>
      </c>
      <c r="F4858" s="2" t="str">
        <f>TEXT(Sales[[#This Row],[OrderDate]],"dd")</f>
        <v>30</v>
      </c>
      <c r="G4858" s="2">
        <v>43838</v>
      </c>
      <c r="H4858" s="2">
        <v>43843</v>
      </c>
      <c r="I4858" s="1" t="s">
        <v>32</v>
      </c>
      <c r="J4858">
        <v>26</v>
      </c>
      <c r="K4858" s="1" t="s">
        <v>247</v>
      </c>
      <c r="L4858">
        <v>19</v>
      </c>
      <c r="M4858" s="1" t="s">
        <v>346</v>
      </c>
      <c r="N4858">
        <v>17</v>
      </c>
      <c r="O4858" s="1" t="s">
        <v>180</v>
      </c>
      <c r="P4858">
        <v>1</v>
      </c>
      <c r="Q4858">
        <v>7.4999999999999997E-2</v>
      </c>
      <c r="R4858">
        <v>2371.8000000000002</v>
      </c>
      <c r="S4858">
        <v>1470.5160000000001</v>
      </c>
      <c r="T4858">
        <v>1470.5160000000001</v>
      </c>
      <c r="U4858">
        <v>2193.915</v>
      </c>
      <c r="V4858">
        <f>Sales[[#This Row],[Total Revenue]]-Sales[[#This Row],[Total Buying]]</f>
        <v>723.39899999999989</v>
      </c>
      <c r="W4858">
        <v>342</v>
      </c>
      <c r="X4858" s="1" t="s">
        <v>996</v>
      </c>
      <c r="Y4858" s="1" t="s">
        <v>997</v>
      </c>
      <c r="Z4858" s="1" t="s">
        <v>251</v>
      </c>
      <c r="AA4858" s="1" t="s">
        <v>252</v>
      </c>
      <c r="AB4858" s="1" t="s">
        <v>56</v>
      </c>
      <c r="AC4858" s="1" t="s">
        <v>252</v>
      </c>
      <c r="AD4858">
        <v>37644</v>
      </c>
      <c r="AE4858">
        <v>42840</v>
      </c>
    </row>
    <row r="4859" spans="1:31" x14ac:dyDescent="0.3">
      <c r="A4859" s="1" t="s">
        <v>5693</v>
      </c>
      <c r="B4859" s="1" t="s">
        <v>47</v>
      </c>
      <c r="C4859" s="1" t="s">
        <v>48</v>
      </c>
      <c r="D4859" s="2">
        <v>43700</v>
      </c>
      <c r="E4859" s="2">
        <v>43830</v>
      </c>
      <c r="F4859" s="2" t="str">
        <f>TEXT(Sales[[#This Row],[OrderDate]],"dd")</f>
        <v>31</v>
      </c>
      <c r="G4859" s="2">
        <v>43834</v>
      </c>
      <c r="H4859" s="2">
        <v>43841</v>
      </c>
      <c r="I4859" s="1" t="s">
        <v>32</v>
      </c>
      <c r="J4859">
        <v>14</v>
      </c>
      <c r="K4859" s="1" t="s">
        <v>222</v>
      </c>
      <c r="L4859">
        <v>2</v>
      </c>
      <c r="M4859" s="1" t="s">
        <v>248</v>
      </c>
      <c r="N4859">
        <v>2</v>
      </c>
      <c r="O4859" s="1" t="s">
        <v>394</v>
      </c>
      <c r="P4859">
        <v>2</v>
      </c>
      <c r="Q4859">
        <v>7.4999999999999997E-2</v>
      </c>
      <c r="R4859">
        <v>1038.5</v>
      </c>
      <c r="S4859">
        <v>498.47999999999996</v>
      </c>
      <c r="T4859">
        <v>996.95999999999992</v>
      </c>
      <c r="U4859">
        <v>1921.2249999999999</v>
      </c>
      <c r="V4859">
        <f>Sales[[#This Row],[Total Revenue]]-Sales[[#This Row],[Total Buying]]</f>
        <v>924.26499999999999</v>
      </c>
      <c r="W4859">
        <v>41</v>
      </c>
      <c r="X4859" s="1" t="s">
        <v>1036</v>
      </c>
      <c r="Y4859" s="1" t="s">
        <v>186</v>
      </c>
      <c r="Z4859" s="1" t="s">
        <v>158</v>
      </c>
      <c r="AA4859" s="1" t="s">
        <v>159</v>
      </c>
      <c r="AB4859" s="1" t="s">
        <v>116</v>
      </c>
      <c r="AC4859" s="1" t="s">
        <v>159</v>
      </c>
      <c r="AD4859">
        <v>46713</v>
      </c>
      <c r="AE4859">
        <v>65096</v>
      </c>
    </row>
    <row r="4860" spans="1:31" x14ac:dyDescent="0.3">
      <c r="A4860" s="1" t="s">
        <v>5694</v>
      </c>
      <c r="B4860" s="1" t="s">
        <v>42</v>
      </c>
      <c r="C4860" s="1" t="s">
        <v>31</v>
      </c>
      <c r="D4860" s="2">
        <v>43700</v>
      </c>
      <c r="E4860" s="2">
        <v>43830</v>
      </c>
      <c r="F4860" s="2" t="str">
        <f>TEXT(Sales[[#This Row],[OrderDate]],"dd")</f>
        <v>31</v>
      </c>
      <c r="G4860" s="2">
        <v>43839</v>
      </c>
      <c r="H4860" s="2">
        <v>43844</v>
      </c>
      <c r="I4860" s="1" t="s">
        <v>32</v>
      </c>
      <c r="J4860">
        <v>24</v>
      </c>
      <c r="K4860" s="1" t="s">
        <v>58</v>
      </c>
      <c r="L4860">
        <v>12</v>
      </c>
      <c r="M4860" s="1" t="s">
        <v>380</v>
      </c>
      <c r="N4860">
        <v>5</v>
      </c>
      <c r="O4860" s="1" t="s">
        <v>123</v>
      </c>
      <c r="P4860">
        <v>8</v>
      </c>
      <c r="Q4860">
        <v>7.4999999999999997E-2</v>
      </c>
      <c r="R4860">
        <v>1011.7</v>
      </c>
      <c r="S4860">
        <v>566.55200000000013</v>
      </c>
      <c r="T4860">
        <v>4532.4160000000011</v>
      </c>
      <c r="U4860">
        <v>7486.58</v>
      </c>
      <c r="V4860">
        <f>Sales[[#This Row],[Total Revenue]]-Sales[[#This Row],[Total Buying]]</f>
        <v>2954.1639999999989</v>
      </c>
      <c r="W4860">
        <v>224</v>
      </c>
      <c r="X4860" s="1" t="s">
        <v>1022</v>
      </c>
      <c r="Y4860" s="1" t="s">
        <v>1521</v>
      </c>
      <c r="Z4860" s="1" t="s">
        <v>905</v>
      </c>
      <c r="AA4860" s="1" t="s">
        <v>906</v>
      </c>
      <c r="AB4860" s="1" t="s">
        <v>147</v>
      </c>
      <c r="AC4860" s="1" t="s">
        <v>906</v>
      </c>
      <c r="AD4860">
        <v>195033</v>
      </c>
      <c r="AE4860">
        <v>45821</v>
      </c>
    </row>
    <row r="4861" spans="1:31" x14ac:dyDescent="0.3">
      <c r="A4861" s="1" t="s">
        <v>5695</v>
      </c>
      <c r="B4861" s="1" t="s">
        <v>47</v>
      </c>
      <c r="C4861" s="1" t="s">
        <v>77</v>
      </c>
      <c r="D4861" s="2">
        <v>43700</v>
      </c>
      <c r="E4861" s="2">
        <v>43830</v>
      </c>
      <c r="F4861" s="2" t="str">
        <f>TEXT(Sales[[#This Row],[OrderDate]],"dd")</f>
        <v>31</v>
      </c>
      <c r="G4861" s="2">
        <v>43846</v>
      </c>
      <c r="H4861" s="2">
        <v>43850</v>
      </c>
      <c r="I4861" s="1" t="s">
        <v>32</v>
      </c>
      <c r="J4861">
        <v>19</v>
      </c>
      <c r="K4861" s="1" t="s">
        <v>97</v>
      </c>
      <c r="L4861">
        <v>7</v>
      </c>
      <c r="M4861" s="1" t="s">
        <v>271</v>
      </c>
      <c r="N4861">
        <v>12</v>
      </c>
      <c r="O4861" s="1" t="s">
        <v>35</v>
      </c>
      <c r="P4861">
        <v>7</v>
      </c>
      <c r="Q4861">
        <v>7.4999999999999997E-2</v>
      </c>
      <c r="R4861">
        <v>3926.2000000000003</v>
      </c>
      <c r="S4861">
        <v>2944.65</v>
      </c>
      <c r="T4861">
        <v>20612.55</v>
      </c>
      <c r="U4861">
        <v>25422.145</v>
      </c>
      <c r="V4861">
        <f>Sales[[#This Row],[Total Revenue]]-Sales[[#This Row],[Total Buying]]</f>
        <v>4809.5950000000012</v>
      </c>
      <c r="W4861">
        <v>158</v>
      </c>
      <c r="X4861" s="1" t="s">
        <v>576</v>
      </c>
      <c r="Y4861" s="1" t="s">
        <v>577</v>
      </c>
      <c r="Z4861" s="1" t="s">
        <v>196</v>
      </c>
      <c r="AA4861" s="1" t="s">
        <v>197</v>
      </c>
      <c r="AB4861" s="1" t="s">
        <v>147</v>
      </c>
      <c r="AC4861" s="1" t="s">
        <v>197</v>
      </c>
      <c r="AD4861">
        <v>35075</v>
      </c>
      <c r="AE4861">
        <v>60499</v>
      </c>
    </row>
    <row r="4862" spans="1:31" x14ac:dyDescent="0.3">
      <c r="A4862" s="1" t="s">
        <v>5696</v>
      </c>
      <c r="B4862" s="1" t="s">
        <v>100</v>
      </c>
      <c r="C4862" s="1" t="s">
        <v>31</v>
      </c>
      <c r="D4862" s="2">
        <v>43700</v>
      </c>
      <c r="E4862" s="2">
        <v>43830</v>
      </c>
      <c r="F4862" s="2" t="str">
        <f>TEXT(Sales[[#This Row],[OrderDate]],"dd")</f>
        <v>31</v>
      </c>
      <c r="G4862" s="2">
        <v>43834</v>
      </c>
      <c r="H4862" s="2">
        <v>43840</v>
      </c>
      <c r="I4862" s="1" t="s">
        <v>32</v>
      </c>
      <c r="J4862">
        <v>27</v>
      </c>
      <c r="K4862" s="1" t="s">
        <v>179</v>
      </c>
      <c r="L4862">
        <v>2</v>
      </c>
      <c r="M4862" s="1" t="s">
        <v>248</v>
      </c>
      <c r="N4862">
        <v>33</v>
      </c>
      <c r="O4862" s="1" t="s">
        <v>75</v>
      </c>
      <c r="P4862">
        <v>2</v>
      </c>
      <c r="Q4862">
        <v>0.1</v>
      </c>
      <c r="R4862">
        <v>6070.2</v>
      </c>
      <c r="S4862">
        <v>4127.7359999999999</v>
      </c>
      <c r="T4862">
        <v>8255.4719999999998</v>
      </c>
      <c r="U4862">
        <v>10926.36</v>
      </c>
      <c r="V4862">
        <f>Sales[[#This Row],[Total Revenue]]-Sales[[#This Row],[Total Buying]]</f>
        <v>2670.8880000000008</v>
      </c>
      <c r="W4862">
        <v>256</v>
      </c>
      <c r="X4862" s="1" t="s">
        <v>386</v>
      </c>
      <c r="Y4862" s="1" t="s">
        <v>387</v>
      </c>
      <c r="Z4862" s="1" t="s">
        <v>388</v>
      </c>
      <c r="AA4862" s="1" t="s">
        <v>389</v>
      </c>
      <c r="AB4862" s="1" t="s">
        <v>116</v>
      </c>
      <c r="AC4862" s="1" t="s">
        <v>389</v>
      </c>
      <c r="AD4862">
        <v>70748</v>
      </c>
      <c r="AE4862">
        <v>50192</v>
      </c>
    </row>
    <row r="4863" spans="1:31" x14ac:dyDescent="0.3">
      <c r="A4863" s="1" t="s">
        <v>5697</v>
      </c>
      <c r="B4863" s="1" t="s">
        <v>47</v>
      </c>
      <c r="C4863" s="1" t="s">
        <v>31</v>
      </c>
      <c r="D4863" s="2">
        <v>43700</v>
      </c>
      <c r="E4863" s="2">
        <v>43830</v>
      </c>
      <c r="F4863" s="2" t="str">
        <f>TEXT(Sales[[#This Row],[OrderDate]],"dd")</f>
        <v>31</v>
      </c>
      <c r="G4863" s="2">
        <v>43841</v>
      </c>
      <c r="H4863" s="2">
        <v>43849</v>
      </c>
      <c r="I4863" s="1" t="s">
        <v>32</v>
      </c>
      <c r="J4863">
        <v>18</v>
      </c>
      <c r="K4863" s="1" t="s">
        <v>49</v>
      </c>
      <c r="L4863">
        <v>44</v>
      </c>
      <c r="M4863" s="1" t="s">
        <v>445</v>
      </c>
      <c r="N4863">
        <v>39</v>
      </c>
      <c r="O4863" s="1" t="s">
        <v>288</v>
      </c>
      <c r="P4863">
        <v>5</v>
      </c>
      <c r="Q4863">
        <v>7.4999999999999997E-2</v>
      </c>
      <c r="R4863">
        <v>5996.5</v>
      </c>
      <c r="S4863">
        <v>5097.0249999999996</v>
      </c>
      <c r="T4863">
        <v>25485.125</v>
      </c>
      <c r="U4863">
        <v>27733.8125</v>
      </c>
      <c r="V4863">
        <f>Sales[[#This Row],[Total Revenue]]-Sales[[#This Row],[Total Buying]]</f>
        <v>2248.6875</v>
      </c>
      <c r="W4863">
        <v>238</v>
      </c>
      <c r="X4863" s="1" t="s">
        <v>322</v>
      </c>
      <c r="Y4863" s="1" t="s">
        <v>323</v>
      </c>
      <c r="Z4863" s="1" t="s">
        <v>324</v>
      </c>
      <c r="AA4863" s="1" t="s">
        <v>325</v>
      </c>
      <c r="AB4863" s="1" t="s">
        <v>147</v>
      </c>
      <c r="AC4863" s="1" t="s">
        <v>325</v>
      </c>
      <c r="AD4863">
        <v>49962</v>
      </c>
      <c r="AE4863">
        <v>46175</v>
      </c>
    </row>
    <row r="4864" spans="1:31" x14ac:dyDescent="0.3">
      <c r="A4864" s="1" t="s">
        <v>5698</v>
      </c>
      <c r="B4864" s="1" t="s">
        <v>42</v>
      </c>
      <c r="C4864" s="1" t="s">
        <v>62</v>
      </c>
      <c r="D4864" s="2">
        <v>43700</v>
      </c>
      <c r="E4864" s="2">
        <v>43830</v>
      </c>
      <c r="F4864" s="2" t="str">
        <f>TEXT(Sales[[#This Row],[OrderDate]],"dd")</f>
        <v>31</v>
      </c>
      <c r="G4864" s="2">
        <v>43832</v>
      </c>
      <c r="H4864" s="2">
        <v>43834</v>
      </c>
      <c r="I4864" s="1" t="s">
        <v>32</v>
      </c>
      <c r="J4864">
        <v>24</v>
      </c>
      <c r="K4864" s="1" t="s">
        <v>58</v>
      </c>
      <c r="L4864">
        <v>26</v>
      </c>
      <c r="M4864" s="1" t="s">
        <v>215</v>
      </c>
      <c r="N4864">
        <v>23</v>
      </c>
      <c r="O4864" s="1" t="s">
        <v>103</v>
      </c>
      <c r="P4864">
        <v>4</v>
      </c>
      <c r="Q4864">
        <v>0.2</v>
      </c>
      <c r="R4864">
        <v>5071.9000000000005</v>
      </c>
      <c r="S4864">
        <v>3246.0160000000005</v>
      </c>
      <c r="T4864">
        <v>12984.064000000002</v>
      </c>
      <c r="U4864">
        <v>16230.080000000002</v>
      </c>
      <c r="V4864">
        <f>Sales[[#This Row],[Total Revenue]]-Sales[[#This Row],[Total Buying]]</f>
        <v>3246.0159999999996</v>
      </c>
      <c r="W4864">
        <v>272</v>
      </c>
      <c r="X4864" s="1" t="s">
        <v>1004</v>
      </c>
      <c r="Y4864" s="1" t="s">
        <v>1456</v>
      </c>
      <c r="Z4864" s="1" t="s">
        <v>38</v>
      </c>
      <c r="AA4864" s="1" t="s">
        <v>39</v>
      </c>
      <c r="AB4864" s="1" t="s">
        <v>40</v>
      </c>
      <c r="AC4864" s="1" t="s">
        <v>39</v>
      </c>
      <c r="AD4864">
        <v>85741</v>
      </c>
      <c r="AE4864">
        <v>30960</v>
      </c>
    </row>
    <row r="4865" spans="1:31" x14ac:dyDescent="0.3">
      <c r="A4865" s="1" t="s">
        <v>5699</v>
      </c>
      <c r="B4865" s="1" t="s">
        <v>47</v>
      </c>
      <c r="C4865" s="1" t="s">
        <v>48</v>
      </c>
      <c r="D4865" s="2">
        <v>43700</v>
      </c>
      <c r="E4865" s="2">
        <v>43830</v>
      </c>
      <c r="F4865" s="2" t="str">
        <f>TEXT(Sales[[#This Row],[OrderDate]],"dd")</f>
        <v>31</v>
      </c>
      <c r="G4865" s="2">
        <v>43837</v>
      </c>
      <c r="H4865" s="2">
        <v>43846</v>
      </c>
      <c r="I4865" s="1" t="s">
        <v>32</v>
      </c>
      <c r="J4865">
        <v>16</v>
      </c>
      <c r="K4865" s="1" t="s">
        <v>270</v>
      </c>
      <c r="L4865">
        <v>5</v>
      </c>
      <c r="M4865" s="1" t="s">
        <v>106</v>
      </c>
      <c r="N4865">
        <v>1</v>
      </c>
      <c r="O4865" s="1" t="s">
        <v>72</v>
      </c>
      <c r="P4865">
        <v>7</v>
      </c>
      <c r="Q4865">
        <v>0.15</v>
      </c>
      <c r="R4865">
        <v>6164</v>
      </c>
      <c r="S4865">
        <v>4129.88</v>
      </c>
      <c r="T4865">
        <v>28909.16</v>
      </c>
      <c r="U4865">
        <v>36675.799999999996</v>
      </c>
      <c r="V4865">
        <f>Sales[[#This Row],[Total Revenue]]-Sales[[#This Row],[Total Buying]]</f>
        <v>7766.6399999999958</v>
      </c>
      <c r="W4865">
        <v>21</v>
      </c>
      <c r="X4865" s="1" t="s">
        <v>168</v>
      </c>
      <c r="Y4865" s="1" t="s">
        <v>169</v>
      </c>
      <c r="Z4865" s="1" t="s">
        <v>158</v>
      </c>
      <c r="AA4865" s="1" t="s">
        <v>159</v>
      </c>
      <c r="AB4865" s="1" t="s">
        <v>116</v>
      </c>
      <c r="AC4865" s="1" t="s">
        <v>159</v>
      </c>
      <c r="AD4865">
        <v>42791</v>
      </c>
      <c r="AE4865">
        <v>90597</v>
      </c>
    </row>
    <row r="4866" spans="1:31" x14ac:dyDescent="0.3">
      <c r="A4866" s="1" t="s">
        <v>5700</v>
      </c>
      <c r="B4866" s="1" t="s">
        <v>42</v>
      </c>
      <c r="C4866" s="1" t="s">
        <v>48</v>
      </c>
      <c r="D4866" s="2">
        <v>43700</v>
      </c>
      <c r="E4866" s="2">
        <v>43830</v>
      </c>
      <c r="F4866" s="2" t="str">
        <f>TEXT(Sales[[#This Row],[OrderDate]],"dd")</f>
        <v>31</v>
      </c>
      <c r="G4866" s="2">
        <v>43842</v>
      </c>
      <c r="H4866" s="2">
        <v>43849</v>
      </c>
      <c r="I4866" s="1" t="s">
        <v>32</v>
      </c>
      <c r="J4866">
        <v>25</v>
      </c>
      <c r="K4866" s="1" t="s">
        <v>333</v>
      </c>
      <c r="L4866">
        <v>48</v>
      </c>
      <c r="M4866" s="1" t="s">
        <v>102</v>
      </c>
      <c r="N4866">
        <v>38</v>
      </c>
      <c r="O4866" s="1" t="s">
        <v>119</v>
      </c>
      <c r="P4866">
        <v>5</v>
      </c>
      <c r="Q4866">
        <v>0.1</v>
      </c>
      <c r="R4866">
        <v>3825.7000000000003</v>
      </c>
      <c r="S4866">
        <v>1874.5930000000001</v>
      </c>
      <c r="T4866">
        <v>9372.9650000000001</v>
      </c>
      <c r="U4866">
        <v>17215.650000000001</v>
      </c>
      <c r="V4866">
        <f>Sales[[#This Row],[Total Revenue]]-Sales[[#This Row],[Total Buying]]</f>
        <v>7842.6850000000013</v>
      </c>
      <c r="W4866">
        <v>8</v>
      </c>
      <c r="X4866" s="1" t="s">
        <v>395</v>
      </c>
      <c r="Y4866" s="1" t="s">
        <v>113</v>
      </c>
      <c r="Z4866" s="1" t="s">
        <v>114</v>
      </c>
      <c r="AA4866" s="1" t="s">
        <v>115</v>
      </c>
      <c r="AB4866" s="1" t="s">
        <v>116</v>
      </c>
      <c r="AC4866" s="1" t="s">
        <v>115</v>
      </c>
      <c r="AD4866">
        <v>79152</v>
      </c>
      <c r="AE4866">
        <v>46776</v>
      </c>
    </row>
    <row r="4867" spans="1:31" x14ac:dyDescent="0.3">
      <c r="A4867" s="1" t="s">
        <v>5701</v>
      </c>
      <c r="B4867" s="1" t="s">
        <v>30</v>
      </c>
      <c r="C4867" s="1" t="s">
        <v>77</v>
      </c>
      <c r="D4867" s="2">
        <v>43700</v>
      </c>
      <c r="E4867" s="2">
        <v>43830</v>
      </c>
      <c r="F4867" s="2" t="str">
        <f>TEXT(Sales[[#This Row],[OrderDate]],"dd")</f>
        <v>31</v>
      </c>
      <c r="G4867" s="2">
        <v>43841</v>
      </c>
      <c r="H4867" s="2">
        <v>43842</v>
      </c>
      <c r="I4867" s="1" t="s">
        <v>32</v>
      </c>
      <c r="J4867">
        <v>12</v>
      </c>
      <c r="K4867" s="1" t="s">
        <v>208</v>
      </c>
      <c r="L4867">
        <v>1</v>
      </c>
      <c r="M4867" s="1" t="s">
        <v>79</v>
      </c>
      <c r="N4867">
        <v>20</v>
      </c>
      <c r="O4867" s="1" t="s">
        <v>245</v>
      </c>
      <c r="P4867">
        <v>3</v>
      </c>
      <c r="Q4867">
        <v>0.1</v>
      </c>
      <c r="R4867">
        <v>1715.2</v>
      </c>
      <c r="S4867">
        <v>806.14400000000001</v>
      </c>
      <c r="T4867">
        <v>2418.4319999999998</v>
      </c>
      <c r="U4867">
        <v>4631.04</v>
      </c>
      <c r="V4867">
        <f>Sales[[#This Row],[Total Revenue]]-Sales[[#This Row],[Total Buying]]</f>
        <v>2212.6080000000002</v>
      </c>
      <c r="W4867">
        <v>120</v>
      </c>
      <c r="X4867" s="1" t="s">
        <v>501</v>
      </c>
      <c r="Y4867" s="1" t="s">
        <v>502</v>
      </c>
      <c r="Z4867" s="1" t="s">
        <v>306</v>
      </c>
      <c r="AA4867" s="1" t="s">
        <v>307</v>
      </c>
      <c r="AB4867" s="1" t="s">
        <v>56</v>
      </c>
      <c r="AC4867" s="1" t="s">
        <v>307</v>
      </c>
      <c r="AD4867">
        <v>47968</v>
      </c>
      <c r="AE4867">
        <v>31818</v>
      </c>
    </row>
    <row r="4868" spans="1:31" x14ac:dyDescent="0.3">
      <c r="A4868" s="1" t="s">
        <v>5702</v>
      </c>
      <c r="B4868" s="1" t="s">
        <v>30</v>
      </c>
      <c r="C4868" s="1" t="s">
        <v>48</v>
      </c>
      <c r="D4868" s="2">
        <v>43700</v>
      </c>
      <c r="E4868" s="2">
        <v>43831</v>
      </c>
      <c r="F4868" s="2" t="str">
        <f>TEXT(Sales[[#This Row],[OrderDate]],"dd")</f>
        <v>01</v>
      </c>
      <c r="G4868" s="2">
        <v>43845</v>
      </c>
      <c r="H4868" s="2">
        <v>43853</v>
      </c>
      <c r="I4868" s="1" t="s">
        <v>32</v>
      </c>
      <c r="J4868">
        <v>5</v>
      </c>
      <c r="K4868" s="1" t="s">
        <v>182</v>
      </c>
      <c r="L4868">
        <v>29</v>
      </c>
      <c r="M4868" s="1" t="s">
        <v>429</v>
      </c>
      <c r="N4868">
        <v>7</v>
      </c>
      <c r="O4868" s="1" t="s">
        <v>260</v>
      </c>
      <c r="P4868">
        <v>3</v>
      </c>
      <c r="Q4868">
        <v>0.05</v>
      </c>
      <c r="R4868">
        <v>3845.8</v>
      </c>
      <c r="S4868">
        <v>2230.5639999999999</v>
      </c>
      <c r="T4868">
        <v>6691.6919999999991</v>
      </c>
      <c r="U4868">
        <v>10960.53</v>
      </c>
      <c r="V4868">
        <f>Sales[[#This Row],[Total Revenue]]-Sales[[#This Row],[Total Buying]]</f>
        <v>4268.8380000000016</v>
      </c>
      <c r="W4868">
        <v>2</v>
      </c>
      <c r="X4868" s="1" t="s">
        <v>1074</v>
      </c>
      <c r="Y4868" s="1" t="s">
        <v>1075</v>
      </c>
      <c r="Z4868" s="1" t="s">
        <v>54</v>
      </c>
      <c r="AA4868" s="1" t="s">
        <v>55</v>
      </c>
      <c r="AB4868" s="1" t="s">
        <v>56</v>
      </c>
      <c r="AC4868" s="1" t="s">
        <v>55</v>
      </c>
      <c r="AD4868">
        <v>78554</v>
      </c>
      <c r="AE4868">
        <v>48775</v>
      </c>
    </row>
    <row r="4869" spans="1:31" x14ac:dyDescent="0.3">
      <c r="A4869" s="1" t="s">
        <v>5703</v>
      </c>
      <c r="B4869" s="1" t="s">
        <v>100</v>
      </c>
      <c r="C4869" s="1" t="s">
        <v>31</v>
      </c>
      <c r="D4869" s="2">
        <v>43700</v>
      </c>
      <c r="E4869" s="2">
        <v>43831</v>
      </c>
      <c r="F4869" s="2" t="str">
        <f>TEXT(Sales[[#This Row],[OrderDate]],"dd")</f>
        <v>01</v>
      </c>
      <c r="G4869" s="2">
        <v>43854</v>
      </c>
      <c r="H4869" s="2">
        <v>43860</v>
      </c>
      <c r="I4869" s="1" t="s">
        <v>32</v>
      </c>
      <c r="J4869">
        <v>26</v>
      </c>
      <c r="K4869" s="1" t="s">
        <v>247</v>
      </c>
      <c r="L4869">
        <v>31</v>
      </c>
      <c r="M4869" s="1" t="s">
        <v>374</v>
      </c>
      <c r="N4869">
        <v>46</v>
      </c>
      <c r="O4869" s="1" t="s">
        <v>150</v>
      </c>
      <c r="P4869">
        <v>2</v>
      </c>
      <c r="Q4869">
        <v>0.1</v>
      </c>
      <c r="R4869">
        <v>1078.7</v>
      </c>
      <c r="S4869">
        <v>431.48</v>
      </c>
      <c r="T4869">
        <v>862.96</v>
      </c>
      <c r="U4869">
        <v>1941.66</v>
      </c>
      <c r="V4869">
        <f>Sales[[#This Row],[Total Revenue]]-Sales[[#This Row],[Total Buying]]</f>
        <v>1078.7</v>
      </c>
      <c r="W4869">
        <v>231</v>
      </c>
      <c r="X4869" s="1" t="s">
        <v>569</v>
      </c>
      <c r="Y4869" s="1" t="s">
        <v>570</v>
      </c>
      <c r="Z4869" s="1" t="s">
        <v>316</v>
      </c>
      <c r="AA4869" s="1" t="s">
        <v>317</v>
      </c>
      <c r="AB4869" s="1" t="s">
        <v>56</v>
      </c>
      <c r="AC4869" s="1" t="s">
        <v>317</v>
      </c>
      <c r="AD4869">
        <v>100513</v>
      </c>
      <c r="AE4869">
        <v>50420</v>
      </c>
    </row>
    <row r="4870" spans="1:31" x14ac:dyDescent="0.3">
      <c r="A4870" s="1" t="s">
        <v>5704</v>
      </c>
      <c r="B4870" s="1" t="s">
        <v>30</v>
      </c>
      <c r="C4870" s="1" t="s">
        <v>77</v>
      </c>
      <c r="D4870" s="2">
        <v>43700</v>
      </c>
      <c r="E4870" s="2">
        <v>43831</v>
      </c>
      <c r="F4870" s="2" t="str">
        <f>TEXT(Sales[[#This Row],[OrderDate]],"dd")</f>
        <v>01</v>
      </c>
      <c r="G4870" s="2">
        <v>43836</v>
      </c>
      <c r="H4870" s="2">
        <v>43844</v>
      </c>
      <c r="I4870" s="1" t="s">
        <v>32</v>
      </c>
      <c r="J4870">
        <v>3</v>
      </c>
      <c r="K4870" s="1" t="s">
        <v>154</v>
      </c>
      <c r="L4870">
        <v>28</v>
      </c>
      <c r="M4870" s="1" t="s">
        <v>50</v>
      </c>
      <c r="N4870">
        <v>16</v>
      </c>
      <c r="O4870" s="1" t="s">
        <v>93</v>
      </c>
      <c r="P4870">
        <v>3</v>
      </c>
      <c r="Q4870">
        <v>0.1</v>
      </c>
      <c r="R4870">
        <v>1045.2</v>
      </c>
      <c r="S4870">
        <v>480.79200000000003</v>
      </c>
      <c r="T4870">
        <v>1442.3760000000002</v>
      </c>
      <c r="U4870">
        <v>2822.04</v>
      </c>
      <c r="V4870">
        <f>Sales[[#This Row],[Total Revenue]]-Sales[[#This Row],[Total Buying]]</f>
        <v>1379.6639999999998</v>
      </c>
      <c r="W4870">
        <v>169</v>
      </c>
      <c r="X4870" s="1" t="s">
        <v>531</v>
      </c>
      <c r="Y4870" s="1" t="s">
        <v>532</v>
      </c>
      <c r="Z4870" s="1" t="s">
        <v>196</v>
      </c>
      <c r="AA4870" s="1" t="s">
        <v>197</v>
      </c>
      <c r="AB4870" s="1" t="s">
        <v>147</v>
      </c>
      <c r="AC4870" s="1" t="s">
        <v>197</v>
      </c>
      <c r="AD4870">
        <v>42938</v>
      </c>
      <c r="AE4870">
        <v>77545</v>
      </c>
    </row>
    <row r="4871" spans="1:31" x14ac:dyDescent="0.3">
      <c r="A4871" s="1" t="s">
        <v>5705</v>
      </c>
      <c r="B4871" s="1" t="s">
        <v>30</v>
      </c>
      <c r="C4871" s="1" t="s">
        <v>62</v>
      </c>
      <c r="D4871" s="2">
        <v>43700</v>
      </c>
      <c r="E4871" s="2">
        <v>43831</v>
      </c>
      <c r="F4871" s="2" t="str">
        <f>TEXT(Sales[[#This Row],[OrderDate]],"dd")</f>
        <v>01</v>
      </c>
      <c r="G4871" s="2">
        <v>43853</v>
      </c>
      <c r="H4871" s="2">
        <v>43858</v>
      </c>
      <c r="I4871" s="1" t="s">
        <v>32</v>
      </c>
      <c r="J4871">
        <v>4</v>
      </c>
      <c r="K4871" s="1" t="s">
        <v>70</v>
      </c>
      <c r="L4871">
        <v>3</v>
      </c>
      <c r="M4871" s="1" t="s">
        <v>175</v>
      </c>
      <c r="N4871">
        <v>44</v>
      </c>
      <c r="O4871" s="1" t="s">
        <v>206</v>
      </c>
      <c r="P4871">
        <v>1</v>
      </c>
      <c r="Q4871">
        <v>0.05</v>
      </c>
      <c r="R4871">
        <v>268</v>
      </c>
      <c r="S4871">
        <v>123.28</v>
      </c>
      <c r="T4871">
        <v>123.28</v>
      </c>
      <c r="U4871">
        <v>254.6</v>
      </c>
      <c r="V4871">
        <f>Sales[[#This Row],[Total Revenue]]-Sales[[#This Row],[Total Buying]]</f>
        <v>131.32</v>
      </c>
      <c r="W4871">
        <v>290</v>
      </c>
      <c r="X4871" s="1" t="s">
        <v>817</v>
      </c>
      <c r="Y4871" s="1" t="s">
        <v>818</v>
      </c>
      <c r="Z4871" s="1" t="s">
        <v>298</v>
      </c>
      <c r="AA4871" s="1" t="s">
        <v>299</v>
      </c>
      <c r="AB4871" s="1" t="s">
        <v>116</v>
      </c>
      <c r="AC4871" s="1" t="s">
        <v>299</v>
      </c>
      <c r="AD4871">
        <v>35284</v>
      </c>
      <c r="AE4871">
        <v>67757</v>
      </c>
    </row>
    <row r="4872" spans="1:31" x14ac:dyDescent="0.3">
      <c r="A4872" s="1" t="s">
        <v>5706</v>
      </c>
      <c r="B4872" s="1" t="s">
        <v>30</v>
      </c>
      <c r="C4872" s="1" t="s">
        <v>77</v>
      </c>
      <c r="D4872" s="2">
        <v>43700</v>
      </c>
      <c r="E4872" s="2">
        <v>43832</v>
      </c>
      <c r="F4872" s="2" t="str">
        <f>TEXT(Sales[[#This Row],[OrderDate]],"dd")</f>
        <v>02</v>
      </c>
      <c r="G4872" s="2">
        <v>43840</v>
      </c>
      <c r="H4872" s="2">
        <v>43847</v>
      </c>
      <c r="I4872" s="1" t="s">
        <v>32</v>
      </c>
      <c r="J4872">
        <v>5</v>
      </c>
      <c r="K4872" s="1" t="s">
        <v>182</v>
      </c>
      <c r="L4872">
        <v>13</v>
      </c>
      <c r="M4872" s="1" t="s">
        <v>118</v>
      </c>
      <c r="N4872">
        <v>25</v>
      </c>
      <c r="O4872" s="1" t="s">
        <v>216</v>
      </c>
      <c r="P4872">
        <v>7</v>
      </c>
      <c r="Q4872">
        <v>7.4999999999999997E-2</v>
      </c>
      <c r="R4872">
        <v>1802.3</v>
      </c>
      <c r="S4872">
        <v>1153.472</v>
      </c>
      <c r="T4872">
        <v>8074.3040000000001</v>
      </c>
      <c r="U4872">
        <v>11669.8925</v>
      </c>
      <c r="V4872">
        <f>Sales[[#This Row],[Total Revenue]]-Sales[[#This Row],[Total Buying]]</f>
        <v>3595.5884999999998</v>
      </c>
      <c r="W4872">
        <v>192</v>
      </c>
      <c r="X4872" s="1" t="s">
        <v>367</v>
      </c>
      <c r="Y4872" s="1" t="s">
        <v>1209</v>
      </c>
      <c r="Z4872" s="1" t="s">
        <v>369</v>
      </c>
      <c r="AA4872" s="1" t="s">
        <v>370</v>
      </c>
      <c r="AB4872" s="1" t="s">
        <v>147</v>
      </c>
      <c r="AC4872" s="1" t="s">
        <v>370</v>
      </c>
      <c r="AD4872">
        <v>41596</v>
      </c>
      <c r="AE4872">
        <v>32194</v>
      </c>
    </row>
    <row r="4873" spans="1:31" x14ac:dyDescent="0.3">
      <c r="A4873" s="1" t="s">
        <v>5707</v>
      </c>
      <c r="B4873" s="1" t="s">
        <v>42</v>
      </c>
      <c r="C4873" s="1" t="s">
        <v>31</v>
      </c>
      <c r="D4873" s="2">
        <v>43700</v>
      </c>
      <c r="E4873" s="2">
        <v>43832</v>
      </c>
      <c r="F4873" s="2" t="str">
        <f>TEXT(Sales[[#This Row],[OrderDate]],"dd")</f>
        <v>02</v>
      </c>
      <c r="G4873" s="2">
        <v>43851</v>
      </c>
      <c r="H4873" s="2">
        <v>43861</v>
      </c>
      <c r="I4873" s="1" t="s">
        <v>32</v>
      </c>
      <c r="J4873">
        <v>21</v>
      </c>
      <c r="K4873" s="1" t="s">
        <v>43</v>
      </c>
      <c r="L4873">
        <v>24</v>
      </c>
      <c r="M4873" s="1" t="s">
        <v>138</v>
      </c>
      <c r="N4873">
        <v>18</v>
      </c>
      <c r="O4873" s="1" t="s">
        <v>364</v>
      </c>
      <c r="P4873">
        <v>2</v>
      </c>
      <c r="Q4873">
        <v>0.1</v>
      </c>
      <c r="R4873">
        <v>1025.1000000000001</v>
      </c>
      <c r="S4873">
        <v>830.33100000000013</v>
      </c>
      <c r="T4873">
        <v>1660.6620000000003</v>
      </c>
      <c r="U4873">
        <v>1845.1800000000003</v>
      </c>
      <c r="V4873">
        <f>Sales[[#This Row],[Total Revenue]]-Sales[[#This Row],[Total Buying]]</f>
        <v>184.51800000000003</v>
      </c>
      <c r="W4873">
        <v>221</v>
      </c>
      <c r="X4873" s="1" t="s">
        <v>1263</v>
      </c>
      <c r="Y4873" s="1" t="s">
        <v>1264</v>
      </c>
      <c r="Z4873" s="1" t="s">
        <v>704</v>
      </c>
      <c r="AA4873" s="1" t="s">
        <v>705</v>
      </c>
      <c r="AB4873" s="1" t="s">
        <v>147</v>
      </c>
      <c r="AC4873" s="1" t="s">
        <v>705</v>
      </c>
      <c r="AD4873">
        <v>112988</v>
      </c>
      <c r="AE4873">
        <v>48757</v>
      </c>
    </row>
    <row r="4874" spans="1:31" x14ac:dyDescent="0.3">
      <c r="A4874" s="1" t="s">
        <v>5708</v>
      </c>
      <c r="B4874" s="1" t="s">
        <v>47</v>
      </c>
      <c r="C4874" s="1" t="s">
        <v>424</v>
      </c>
      <c r="D4874" s="2">
        <v>43700</v>
      </c>
      <c r="E4874" s="2">
        <v>43832</v>
      </c>
      <c r="F4874" s="2" t="str">
        <f>TEXT(Sales[[#This Row],[OrderDate]],"dd")</f>
        <v>02</v>
      </c>
      <c r="G4874" s="2">
        <v>43842</v>
      </c>
      <c r="H4874" s="2">
        <v>43851</v>
      </c>
      <c r="I4874" s="1" t="s">
        <v>32</v>
      </c>
      <c r="J4874">
        <v>13</v>
      </c>
      <c r="K4874" s="1" t="s">
        <v>88</v>
      </c>
      <c r="L4874">
        <v>26</v>
      </c>
      <c r="M4874" s="1" t="s">
        <v>215</v>
      </c>
      <c r="N4874">
        <v>36</v>
      </c>
      <c r="O4874" s="1" t="s">
        <v>227</v>
      </c>
      <c r="P4874">
        <v>1</v>
      </c>
      <c r="Q4874">
        <v>0.1</v>
      </c>
      <c r="R4874">
        <v>2579.5</v>
      </c>
      <c r="S4874">
        <v>1031.8</v>
      </c>
      <c r="T4874">
        <v>1031.8</v>
      </c>
      <c r="U4874">
        <v>2321.5500000000002</v>
      </c>
      <c r="V4874">
        <f>Sales[[#This Row],[Total Revenue]]-Sales[[#This Row],[Total Buying]]</f>
        <v>1289.7500000000002</v>
      </c>
      <c r="W4874">
        <v>80</v>
      </c>
      <c r="X4874" s="1" t="s">
        <v>581</v>
      </c>
      <c r="Y4874" s="1" t="s">
        <v>582</v>
      </c>
      <c r="Z4874" s="1" t="s">
        <v>158</v>
      </c>
      <c r="AA4874" s="1" t="s">
        <v>159</v>
      </c>
      <c r="AB4874" s="1" t="s">
        <v>116</v>
      </c>
      <c r="AC4874" s="1" t="s">
        <v>159</v>
      </c>
      <c r="AD4874">
        <v>92440</v>
      </c>
      <c r="AE4874">
        <v>44797</v>
      </c>
    </row>
    <row r="4875" spans="1:31" x14ac:dyDescent="0.3">
      <c r="A4875" s="1" t="s">
        <v>5709</v>
      </c>
      <c r="B4875" s="1" t="s">
        <v>42</v>
      </c>
      <c r="C4875" s="1" t="s">
        <v>62</v>
      </c>
      <c r="D4875" s="2">
        <v>43700</v>
      </c>
      <c r="E4875" s="2">
        <v>43832</v>
      </c>
      <c r="F4875" s="2" t="str">
        <f>TEXT(Sales[[#This Row],[OrderDate]],"dd")</f>
        <v>02</v>
      </c>
      <c r="G4875" s="2">
        <v>43846</v>
      </c>
      <c r="H4875" s="2">
        <v>43856</v>
      </c>
      <c r="I4875" s="1" t="s">
        <v>32</v>
      </c>
      <c r="J4875">
        <v>24</v>
      </c>
      <c r="K4875" s="1" t="s">
        <v>58</v>
      </c>
      <c r="L4875">
        <v>36</v>
      </c>
      <c r="M4875" s="1" t="s">
        <v>287</v>
      </c>
      <c r="N4875">
        <v>2</v>
      </c>
      <c r="O4875" s="1" t="s">
        <v>394</v>
      </c>
      <c r="P4875">
        <v>7</v>
      </c>
      <c r="Q4875">
        <v>0.05</v>
      </c>
      <c r="R4875">
        <v>6257.8</v>
      </c>
      <c r="S4875">
        <v>2816.01</v>
      </c>
      <c r="T4875">
        <v>19712.07</v>
      </c>
      <c r="U4875">
        <v>41614.369999999995</v>
      </c>
      <c r="V4875">
        <f>Sales[[#This Row],[Total Revenue]]-Sales[[#This Row],[Total Buying]]</f>
        <v>21902.299999999996</v>
      </c>
      <c r="W4875">
        <v>271</v>
      </c>
      <c r="X4875" s="1" t="s">
        <v>1606</v>
      </c>
      <c r="Y4875" s="1" t="s">
        <v>1607</v>
      </c>
      <c r="Z4875" s="1" t="s">
        <v>38</v>
      </c>
      <c r="AA4875" s="1" t="s">
        <v>39</v>
      </c>
      <c r="AB4875" s="1" t="s">
        <v>40</v>
      </c>
      <c r="AC4875" s="1" t="s">
        <v>39</v>
      </c>
      <c r="AD4875">
        <v>34566</v>
      </c>
      <c r="AE4875">
        <v>66911</v>
      </c>
    </row>
    <row r="4876" spans="1:31" x14ac:dyDescent="0.3">
      <c r="A4876" s="1" t="s">
        <v>5710</v>
      </c>
      <c r="B4876" s="1" t="s">
        <v>100</v>
      </c>
      <c r="C4876" s="1" t="s">
        <v>77</v>
      </c>
      <c r="D4876" s="2">
        <v>43700</v>
      </c>
      <c r="E4876" s="2">
        <v>43832</v>
      </c>
      <c r="F4876" s="2" t="str">
        <f>TEXT(Sales[[#This Row],[OrderDate]],"dd")</f>
        <v>02</v>
      </c>
      <c r="G4876" s="2">
        <v>43850</v>
      </c>
      <c r="H4876" s="2">
        <v>43859</v>
      </c>
      <c r="I4876" s="1" t="s">
        <v>32</v>
      </c>
      <c r="J4876">
        <v>27</v>
      </c>
      <c r="K4876" s="1" t="s">
        <v>179</v>
      </c>
      <c r="L4876">
        <v>47</v>
      </c>
      <c r="M4876" s="1" t="s">
        <v>267</v>
      </c>
      <c r="N4876">
        <v>19</v>
      </c>
      <c r="O4876" s="1" t="s">
        <v>726</v>
      </c>
      <c r="P4876">
        <v>5</v>
      </c>
      <c r="Q4876">
        <v>7.4999999999999997E-2</v>
      </c>
      <c r="R4876">
        <v>5333.2</v>
      </c>
      <c r="S4876">
        <v>4426.5559999999996</v>
      </c>
      <c r="T4876">
        <v>22132.78</v>
      </c>
      <c r="U4876">
        <v>24666.05</v>
      </c>
      <c r="V4876">
        <f>Sales[[#This Row],[Total Revenue]]-Sales[[#This Row],[Total Buying]]</f>
        <v>2533.2700000000004</v>
      </c>
      <c r="W4876">
        <v>94</v>
      </c>
      <c r="X4876" s="1" t="s">
        <v>640</v>
      </c>
      <c r="Y4876" s="1" t="s">
        <v>641</v>
      </c>
      <c r="Z4876" s="1" t="s">
        <v>400</v>
      </c>
      <c r="AA4876" s="1" t="s">
        <v>401</v>
      </c>
      <c r="AB4876" s="1" t="s">
        <v>116</v>
      </c>
      <c r="AC4876" s="1" t="s">
        <v>401</v>
      </c>
      <c r="AD4876">
        <v>174441</v>
      </c>
      <c r="AE4876">
        <v>54527</v>
      </c>
    </row>
    <row r="4877" spans="1:31" x14ac:dyDescent="0.3">
      <c r="A4877" s="1" t="s">
        <v>5711</v>
      </c>
      <c r="B4877" s="1" t="s">
        <v>42</v>
      </c>
      <c r="C4877" s="1" t="s">
        <v>62</v>
      </c>
      <c r="D4877" s="2">
        <v>43700</v>
      </c>
      <c r="E4877" s="2">
        <v>43832</v>
      </c>
      <c r="F4877" s="2" t="str">
        <f>TEXT(Sales[[#This Row],[OrderDate]],"dd")</f>
        <v>02</v>
      </c>
      <c r="G4877" s="2">
        <v>43844</v>
      </c>
      <c r="H4877" s="2">
        <v>43851</v>
      </c>
      <c r="I4877" s="1" t="s">
        <v>32</v>
      </c>
      <c r="J4877">
        <v>20</v>
      </c>
      <c r="K4877" s="1" t="s">
        <v>225</v>
      </c>
      <c r="L4877">
        <v>44</v>
      </c>
      <c r="M4877" s="1" t="s">
        <v>445</v>
      </c>
      <c r="N4877">
        <v>22</v>
      </c>
      <c r="O4877" s="1" t="s">
        <v>128</v>
      </c>
      <c r="P4877">
        <v>8</v>
      </c>
      <c r="Q4877">
        <v>0.15</v>
      </c>
      <c r="R4877">
        <v>1675</v>
      </c>
      <c r="S4877">
        <v>1155.75</v>
      </c>
      <c r="T4877">
        <v>9246</v>
      </c>
      <c r="U4877">
        <v>11390</v>
      </c>
      <c r="V4877">
        <f>Sales[[#This Row],[Total Revenue]]-Sales[[#This Row],[Total Buying]]</f>
        <v>2144</v>
      </c>
      <c r="W4877">
        <v>328</v>
      </c>
      <c r="X4877" s="1" t="s">
        <v>1081</v>
      </c>
      <c r="Y4877" s="1" t="s">
        <v>1082</v>
      </c>
      <c r="Z4877" s="1" t="s">
        <v>251</v>
      </c>
      <c r="AA4877" s="1" t="s">
        <v>252</v>
      </c>
      <c r="AB4877" s="1" t="s">
        <v>56</v>
      </c>
      <c r="AC4877" s="1" t="s">
        <v>252</v>
      </c>
      <c r="AD4877">
        <v>90433</v>
      </c>
      <c r="AE4877">
        <v>44648</v>
      </c>
    </row>
    <row r="4878" spans="1:31" x14ac:dyDescent="0.3">
      <c r="A4878" s="1" t="s">
        <v>5712</v>
      </c>
      <c r="B4878" s="1" t="s">
        <v>47</v>
      </c>
      <c r="C4878" s="1" t="s">
        <v>48</v>
      </c>
      <c r="D4878" s="2">
        <v>43700</v>
      </c>
      <c r="E4878" s="2">
        <v>43832</v>
      </c>
      <c r="F4878" s="2" t="str">
        <f>TEXT(Sales[[#This Row],[OrderDate]],"dd")</f>
        <v>02</v>
      </c>
      <c r="G4878" s="2">
        <v>43842</v>
      </c>
      <c r="H4878" s="2">
        <v>43843</v>
      </c>
      <c r="I4878" s="1" t="s">
        <v>32</v>
      </c>
      <c r="J4878">
        <v>19</v>
      </c>
      <c r="K4878" s="1" t="s">
        <v>97</v>
      </c>
      <c r="L4878">
        <v>21</v>
      </c>
      <c r="M4878" s="1" t="s">
        <v>63</v>
      </c>
      <c r="N4878">
        <v>34</v>
      </c>
      <c r="O4878" s="1" t="s">
        <v>335</v>
      </c>
      <c r="P4878">
        <v>1</v>
      </c>
      <c r="Q4878">
        <v>0.1</v>
      </c>
      <c r="R4878">
        <v>1139</v>
      </c>
      <c r="S4878">
        <v>466.98999999999995</v>
      </c>
      <c r="T4878">
        <v>466.98999999999995</v>
      </c>
      <c r="U4878">
        <v>1025.0999999999999</v>
      </c>
      <c r="V4878">
        <f>Sales[[#This Row],[Total Revenue]]-Sales[[#This Row],[Total Buying]]</f>
        <v>558.1099999999999</v>
      </c>
      <c r="W4878">
        <v>37</v>
      </c>
      <c r="X4878" s="1" t="s">
        <v>176</v>
      </c>
      <c r="Y4878" s="1" t="s">
        <v>177</v>
      </c>
      <c r="Z4878" s="1" t="s">
        <v>158</v>
      </c>
      <c r="AA4878" s="1" t="s">
        <v>159</v>
      </c>
      <c r="AB4878" s="1" t="s">
        <v>116</v>
      </c>
      <c r="AC4878" s="1" t="s">
        <v>159</v>
      </c>
      <c r="AD4878">
        <v>161914</v>
      </c>
      <c r="AE4878">
        <v>41531</v>
      </c>
    </row>
    <row r="4879" spans="1:31" x14ac:dyDescent="0.3">
      <c r="A4879" s="1" t="s">
        <v>5713</v>
      </c>
      <c r="B4879" s="1" t="s">
        <v>42</v>
      </c>
      <c r="C4879" s="1" t="s">
        <v>48</v>
      </c>
      <c r="D4879" s="2">
        <v>43700</v>
      </c>
      <c r="E4879" s="2">
        <v>43832</v>
      </c>
      <c r="F4879" s="2" t="str">
        <f>TEXT(Sales[[#This Row],[OrderDate]],"dd")</f>
        <v>02</v>
      </c>
      <c r="G4879" s="2">
        <v>43848</v>
      </c>
      <c r="H4879" s="2">
        <v>43851</v>
      </c>
      <c r="I4879" s="1" t="s">
        <v>32</v>
      </c>
      <c r="J4879">
        <v>24</v>
      </c>
      <c r="K4879" s="1" t="s">
        <v>58</v>
      </c>
      <c r="L4879">
        <v>6</v>
      </c>
      <c r="M4879" s="1" t="s">
        <v>329</v>
      </c>
      <c r="N4879">
        <v>37</v>
      </c>
      <c r="O4879" s="1" t="s">
        <v>309</v>
      </c>
      <c r="P4879">
        <v>3</v>
      </c>
      <c r="Q4879">
        <v>7.4999999999999997E-2</v>
      </c>
      <c r="R4879">
        <v>1011.7</v>
      </c>
      <c r="S4879">
        <v>667.72200000000009</v>
      </c>
      <c r="T4879">
        <v>2003.1660000000002</v>
      </c>
      <c r="U4879">
        <v>2807.4674999999997</v>
      </c>
      <c r="V4879">
        <f>Sales[[#This Row],[Total Revenue]]-Sales[[#This Row],[Total Buying]]</f>
        <v>804.30149999999958</v>
      </c>
      <c r="W4879">
        <v>24</v>
      </c>
      <c r="X4879" s="1" t="s">
        <v>279</v>
      </c>
      <c r="Y4879" s="1" t="s">
        <v>157</v>
      </c>
      <c r="Z4879" s="1" t="s">
        <v>158</v>
      </c>
      <c r="AA4879" s="1" t="s">
        <v>159</v>
      </c>
      <c r="AB4879" s="1" t="s">
        <v>116</v>
      </c>
      <c r="AC4879" s="1" t="s">
        <v>159</v>
      </c>
      <c r="AD4879">
        <v>45409</v>
      </c>
      <c r="AE4879">
        <v>68318</v>
      </c>
    </row>
    <row r="4880" spans="1:31" x14ac:dyDescent="0.3">
      <c r="A4880" s="1" t="s">
        <v>5714</v>
      </c>
      <c r="B4880" s="1" t="s">
        <v>30</v>
      </c>
      <c r="C4880" s="1" t="s">
        <v>31</v>
      </c>
      <c r="D4880" s="2">
        <v>43700</v>
      </c>
      <c r="E4880" s="2">
        <v>43833</v>
      </c>
      <c r="F4880" s="2" t="str">
        <f>TEXT(Sales[[#This Row],[OrderDate]],"dd")</f>
        <v>03</v>
      </c>
      <c r="G4880" s="2">
        <v>43861</v>
      </c>
      <c r="H4880" s="2">
        <v>43868</v>
      </c>
      <c r="I4880" s="1" t="s">
        <v>32</v>
      </c>
      <c r="J4880">
        <v>3</v>
      </c>
      <c r="K4880" s="1" t="s">
        <v>154</v>
      </c>
      <c r="L4880">
        <v>36</v>
      </c>
      <c r="M4880" s="1" t="s">
        <v>287</v>
      </c>
      <c r="N4880">
        <v>20</v>
      </c>
      <c r="O4880" s="1" t="s">
        <v>245</v>
      </c>
      <c r="P4880">
        <v>4</v>
      </c>
      <c r="Q4880">
        <v>7.4999999999999997E-2</v>
      </c>
      <c r="R4880">
        <v>174.20000000000002</v>
      </c>
      <c r="S4880">
        <v>90.584000000000017</v>
      </c>
      <c r="T4880">
        <v>362.33600000000007</v>
      </c>
      <c r="U4880">
        <v>644.54000000000008</v>
      </c>
      <c r="V4880">
        <f>Sales[[#This Row],[Total Revenue]]-Sales[[#This Row],[Total Buying]]</f>
        <v>282.20400000000001</v>
      </c>
      <c r="W4880">
        <v>219</v>
      </c>
      <c r="X4880" s="1" t="s">
        <v>702</v>
      </c>
      <c r="Y4880" s="1" t="s">
        <v>703</v>
      </c>
      <c r="Z4880" s="1" t="s">
        <v>704</v>
      </c>
      <c r="AA4880" s="1" t="s">
        <v>705</v>
      </c>
      <c r="AB4880" s="1" t="s">
        <v>147</v>
      </c>
      <c r="AC4880" s="1" t="s">
        <v>705</v>
      </c>
      <c r="AD4880">
        <v>168385</v>
      </c>
      <c r="AE4880">
        <v>51480</v>
      </c>
    </row>
    <row r="4881" spans="1:31" x14ac:dyDescent="0.3">
      <c r="A4881" s="1" t="s">
        <v>5715</v>
      </c>
      <c r="B4881" s="1" t="s">
        <v>30</v>
      </c>
      <c r="C4881" s="1" t="s">
        <v>48</v>
      </c>
      <c r="D4881" s="2">
        <v>43700</v>
      </c>
      <c r="E4881" s="2">
        <v>43833</v>
      </c>
      <c r="F4881" s="2" t="str">
        <f>TEXT(Sales[[#This Row],[OrderDate]],"dd")</f>
        <v>03</v>
      </c>
      <c r="G4881" s="2">
        <v>43845</v>
      </c>
      <c r="H4881" s="2">
        <v>43848</v>
      </c>
      <c r="I4881" s="1" t="s">
        <v>32</v>
      </c>
      <c r="J4881">
        <v>8</v>
      </c>
      <c r="K4881" s="1" t="s">
        <v>105</v>
      </c>
      <c r="L4881">
        <v>36</v>
      </c>
      <c r="M4881" s="1" t="s">
        <v>287</v>
      </c>
      <c r="N4881">
        <v>38</v>
      </c>
      <c r="O4881" s="1" t="s">
        <v>119</v>
      </c>
      <c r="P4881">
        <v>3</v>
      </c>
      <c r="Q4881">
        <v>0.2</v>
      </c>
      <c r="R4881">
        <v>1775.5</v>
      </c>
      <c r="S4881">
        <v>710.2</v>
      </c>
      <c r="T4881">
        <v>2130.6000000000004</v>
      </c>
      <c r="U4881">
        <v>4261.2000000000007</v>
      </c>
      <c r="V4881">
        <f>Sales[[#This Row],[Total Revenue]]-Sales[[#This Row],[Total Buying]]</f>
        <v>2130.6000000000004</v>
      </c>
      <c r="W4881">
        <v>57</v>
      </c>
      <c r="X4881" s="1" t="s">
        <v>1060</v>
      </c>
      <c r="Y4881" s="1" t="s">
        <v>523</v>
      </c>
      <c r="Z4881" s="1" t="s">
        <v>158</v>
      </c>
      <c r="AA4881" s="1" t="s">
        <v>159</v>
      </c>
      <c r="AB4881" s="1" t="s">
        <v>116</v>
      </c>
      <c r="AC4881" s="1" t="s">
        <v>159</v>
      </c>
      <c r="AD4881">
        <v>50815</v>
      </c>
      <c r="AE4881">
        <v>60621</v>
      </c>
    </row>
    <row r="4882" spans="1:31" x14ac:dyDescent="0.3">
      <c r="A4882" s="1" t="s">
        <v>5716</v>
      </c>
      <c r="B4882" s="1" t="s">
        <v>30</v>
      </c>
      <c r="C4882" s="1" t="s">
        <v>62</v>
      </c>
      <c r="D4882" s="2">
        <v>43700</v>
      </c>
      <c r="E4882" s="2">
        <v>43833</v>
      </c>
      <c r="F4882" s="2" t="str">
        <f>TEXT(Sales[[#This Row],[OrderDate]],"dd")</f>
        <v>03</v>
      </c>
      <c r="G4882" s="2">
        <v>43849</v>
      </c>
      <c r="H4882" s="2">
        <v>43851</v>
      </c>
      <c r="I4882" s="1" t="s">
        <v>32</v>
      </c>
      <c r="J4882">
        <v>8</v>
      </c>
      <c r="K4882" s="1" t="s">
        <v>105</v>
      </c>
      <c r="L4882">
        <v>24</v>
      </c>
      <c r="M4882" s="1" t="s">
        <v>138</v>
      </c>
      <c r="N4882">
        <v>36</v>
      </c>
      <c r="O4882" s="1" t="s">
        <v>227</v>
      </c>
      <c r="P4882">
        <v>1</v>
      </c>
      <c r="Q4882">
        <v>0.05</v>
      </c>
      <c r="R4882">
        <v>1065.3</v>
      </c>
      <c r="S4882">
        <v>521.99699999999996</v>
      </c>
      <c r="T4882">
        <v>521.99699999999996</v>
      </c>
      <c r="U4882">
        <v>1012.035</v>
      </c>
      <c r="V4882">
        <f>Sales[[#This Row],[Total Revenue]]-Sales[[#This Row],[Total Buying]]</f>
        <v>490.03800000000001</v>
      </c>
      <c r="W4882">
        <v>265</v>
      </c>
      <c r="X4882" s="1" t="s">
        <v>886</v>
      </c>
      <c r="Y4882" s="1" t="s">
        <v>37</v>
      </c>
      <c r="Z4882" s="1" t="s">
        <v>38</v>
      </c>
      <c r="AA4882" s="1" t="s">
        <v>39</v>
      </c>
      <c r="AB4882" s="1" t="s">
        <v>40</v>
      </c>
      <c r="AC4882" s="1" t="s">
        <v>39</v>
      </c>
      <c r="AD4882">
        <v>101387</v>
      </c>
      <c r="AE4882">
        <v>86864</v>
      </c>
    </row>
    <row r="4883" spans="1:31" x14ac:dyDescent="0.3">
      <c r="A4883" s="1" t="s">
        <v>5717</v>
      </c>
      <c r="B4883" s="1" t="s">
        <v>30</v>
      </c>
      <c r="C4883" s="1" t="s">
        <v>77</v>
      </c>
      <c r="D4883" s="2">
        <v>43700</v>
      </c>
      <c r="E4883" s="2">
        <v>43833</v>
      </c>
      <c r="F4883" s="2" t="str">
        <f>TEXT(Sales[[#This Row],[OrderDate]],"dd")</f>
        <v>03</v>
      </c>
      <c r="G4883" s="2">
        <v>43854</v>
      </c>
      <c r="H4883" s="2">
        <v>43862</v>
      </c>
      <c r="I4883" s="1" t="s">
        <v>32</v>
      </c>
      <c r="J4883">
        <v>7</v>
      </c>
      <c r="K4883" s="1" t="s">
        <v>188</v>
      </c>
      <c r="L4883">
        <v>18</v>
      </c>
      <c r="M4883" s="1" t="s">
        <v>334</v>
      </c>
      <c r="N4883">
        <v>33</v>
      </c>
      <c r="O4883" s="1" t="s">
        <v>75</v>
      </c>
      <c r="P4883">
        <v>3</v>
      </c>
      <c r="Q4883">
        <v>0.05</v>
      </c>
      <c r="R4883">
        <v>6123.8</v>
      </c>
      <c r="S4883">
        <v>4041.7080000000001</v>
      </c>
      <c r="T4883">
        <v>12125.124</v>
      </c>
      <c r="U4883">
        <v>17452.830000000002</v>
      </c>
      <c r="V4883">
        <f>Sales[[#This Row],[Total Revenue]]-Sales[[#This Row],[Total Buying]]</f>
        <v>5327.7060000000019</v>
      </c>
      <c r="W4883">
        <v>90</v>
      </c>
      <c r="X4883" s="1" t="s">
        <v>447</v>
      </c>
      <c r="Y4883" s="1" t="s">
        <v>448</v>
      </c>
      <c r="Z4883" s="1" t="s">
        <v>400</v>
      </c>
      <c r="AA4883" s="1" t="s">
        <v>401</v>
      </c>
      <c r="AB4883" s="1" t="s">
        <v>116</v>
      </c>
      <c r="AC4883" s="1" t="s">
        <v>401</v>
      </c>
      <c r="AD4883">
        <v>44615</v>
      </c>
      <c r="AE4883">
        <v>69938</v>
      </c>
    </row>
    <row r="4884" spans="1:31" x14ac:dyDescent="0.3">
      <c r="A4884" s="1" t="s">
        <v>5718</v>
      </c>
      <c r="B4884" s="1" t="s">
        <v>30</v>
      </c>
      <c r="C4884" s="1" t="s">
        <v>424</v>
      </c>
      <c r="D4884" s="2">
        <v>43700</v>
      </c>
      <c r="E4884" s="2">
        <v>43833</v>
      </c>
      <c r="F4884" s="2" t="str">
        <f>TEXT(Sales[[#This Row],[OrderDate]],"dd")</f>
        <v>03</v>
      </c>
      <c r="G4884" s="2">
        <v>43845</v>
      </c>
      <c r="H4884" s="2">
        <v>43853</v>
      </c>
      <c r="I4884" s="1" t="s">
        <v>32</v>
      </c>
      <c r="J4884">
        <v>12</v>
      </c>
      <c r="K4884" s="1" t="s">
        <v>208</v>
      </c>
      <c r="L4884">
        <v>47</v>
      </c>
      <c r="M4884" s="1" t="s">
        <v>267</v>
      </c>
      <c r="N4884">
        <v>41</v>
      </c>
      <c r="O4884" s="1" t="s">
        <v>60</v>
      </c>
      <c r="P4884">
        <v>6</v>
      </c>
      <c r="Q4884">
        <v>7.4999999999999997E-2</v>
      </c>
      <c r="R4884">
        <v>2452.2000000000003</v>
      </c>
      <c r="S4884">
        <v>1986.2820000000004</v>
      </c>
      <c r="T4884">
        <v>11917.692000000003</v>
      </c>
      <c r="U4884">
        <v>13609.710000000003</v>
      </c>
      <c r="V4884">
        <f>Sales[[#This Row],[Total Revenue]]-Sales[[#This Row],[Total Buying]]</f>
        <v>1692.018</v>
      </c>
      <c r="W4884">
        <v>67</v>
      </c>
      <c r="X4884" s="1" t="s">
        <v>2593</v>
      </c>
      <c r="Y4884" s="1" t="s">
        <v>2594</v>
      </c>
      <c r="Z4884" s="1" t="s">
        <v>158</v>
      </c>
      <c r="AA4884" s="1" t="s">
        <v>159</v>
      </c>
      <c r="AB4884" s="1" t="s">
        <v>116</v>
      </c>
      <c r="AC4884" s="1" t="s">
        <v>159</v>
      </c>
      <c r="AD4884">
        <v>40892</v>
      </c>
      <c r="AE4884">
        <v>49840</v>
      </c>
    </row>
    <row r="4885" spans="1:31" x14ac:dyDescent="0.3">
      <c r="A4885" s="1" t="s">
        <v>5719</v>
      </c>
      <c r="B4885" s="1" t="s">
        <v>100</v>
      </c>
      <c r="C4885" s="1" t="s">
        <v>77</v>
      </c>
      <c r="D4885" s="2">
        <v>43700</v>
      </c>
      <c r="E4885" s="2">
        <v>43833</v>
      </c>
      <c r="F4885" s="2" t="str">
        <f>TEXT(Sales[[#This Row],[OrderDate]],"dd")</f>
        <v>03</v>
      </c>
      <c r="G4885" s="2">
        <v>43844</v>
      </c>
      <c r="H4885" s="2">
        <v>43846</v>
      </c>
      <c r="I4885" s="1" t="s">
        <v>32</v>
      </c>
      <c r="J4885">
        <v>28</v>
      </c>
      <c r="K4885" s="1" t="s">
        <v>101</v>
      </c>
      <c r="L4885">
        <v>19</v>
      </c>
      <c r="M4885" s="1" t="s">
        <v>346</v>
      </c>
      <c r="N4885">
        <v>5</v>
      </c>
      <c r="O4885" s="1" t="s">
        <v>123</v>
      </c>
      <c r="P4885">
        <v>5</v>
      </c>
      <c r="Q4885">
        <v>0.1</v>
      </c>
      <c r="R4885">
        <v>3906.1</v>
      </c>
      <c r="S4885">
        <v>2226.4769999999999</v>
      </c>
      <c r="T4885">
        <v>11132.384999999998</v>
      </c>
      <c r="U4885">
        <v>17577.449999999997</v>
      </c>
      <c r="V4885">
        <f>Sales[[#This Row],[Total Revenue]]-Sales[[#This Row],[Total Buying]]</f>
        <v>6445.0649999999987</v>
      </c>
      <c r="W4885">
        <v>103</v>
      </c>
      <c r="X4885" s="1" t="s">
        <v>89</v>
      </c>
      <c r="Y4885" s="1" t="s">
        <v>90</v>
      </c>
      <c r="Z4885" s="1" t="s">
        <v>82</v>
      </c>
      <c r="AA4885" s="1" t="s">
        <v>83</v>
      </c>
      <c r="AB4885" s="1" t="s">
        <v>40</v>
      </c>
      <c r="AC4885" s="1" t="s">
        <v>83</v>
      </c>
      <c r="AD4885">
        <v>50367</v>
      </c>
      <c r="AE4885">
        <v>41801</v>
      </c>
    </row>
    <row r="4886" spans="1:31" x14ac:dyDescent="0.3">
      <c r="A4886" s="1" t="s">
        <v>5720</v>
      </c>
      <c r="B4886" s="1" t="s">
        <v>47</v>
      </c>
      <c r="C4886" s="1" t="s">
        <v>239</v>
      </c>
      <c r="D4886" s="2">
        <v>43700</v>
      </c>
      <c r="E4886" s="2">
        <v>43833</v>
      </c>
      <c r="F4886" s="2" t="str">
        <f>TEXT(Sales[[#This Row],[OrderDate]],"dd")</f>
        <v>03</v>
      </c>
      <c r="G4886" s="2">
        <v>43859</v>
      </c>
      <c r="H4886" s="2">
        <v>43865</v>
      </c>
      <c r="I4886" s="1" t="s">
        <v>32</v>
      </c>
      <c r="J4886">
        <v>13</v>
      </c>
      <c r="K4886" s="1" t="s">
        <v>88</v>
      </c>
      <c r="L4886">
        <v>36</v>
      </c>
      <c r="M4886" s="1" t="s">
        <v>287</v>
      </c>
      <c r="N4886">
        <v>6</v>
      </c>
      <c r="O4886" s="1" t="s">
        <v>274</v>
      </c>
      <c r="P4886">
        <v>5</v>
      </c>
      <c r="Q4886">
        <v>0.05</v>
      </c>
      <c r="R4886">
        <v>2351.7000000000003</v>
      </c>
      <c r="S4886">
        <v>1622.673</v>
      </c>
      <c r="T4886">
        <v>8113.3649999999998</v>
      </c>
      <c r="U4886">
        <v>11170.575000000001</v>
      </c>
      <c r="V4886">
        <f>Sales[[#This Row],[Total Revenue]]-Sales[[#This Row],[Total Buying]]</f>
        <v>3057.2100000000009</v>
      </c>
      <c r="W4886">
        <v>349</v>
      </c>
      <c r="X4886" s="1" t="s">
        <v>240</v>
      </c>
      <c r="Y4886" s="1" t="s">
        <v>241</v>
      </c>
      <c r="Z4886" s="1" t="s">
        <v>242</v>
      </c>
      <c r="AA4886" s="1" t="s">
        <v>243</v>
      </c>
      <c r="AB4886" s="1" t="s">
        <v>56</v>
      </c>
      <c r="AC4886" s="1" t="s">
        <v>243</v>
      </c>
      <c r="AD4886">
        <v>66879</v>
      </c>
      <c r="AE4886">
        <v>89134</v>
      </c>
    </row>
    <row r="4887" spans="1:31" x14ac:dyDescent="0.3">
      <c r="A4887" s="1" t="s">
        <v>5721</v>
      </c>
      <c r="B4887" s="1" t="s">
        <v>30</v>
      </c>
      <c r="C4887" s="1" t="s">
        <v>239</v>
      </c>
      <c r="D4887" s="2">
        <v>43700</v>
      </c>
      <c r="E4887" s="2">
        <v>43833</v>
      </c>
      <c r="F4887" s="2" t="str">
        <f>TEXT(Sales[[#This Row],[OrderDate]],"dd")</f>
        <v>03</v>
      </c>
      <c r="G4887" s="2">
        <v>43860</v>
      </c>
      <c r="H4887" s="2">
        <v>43865</v>
      </c>
      <c r="I4887" s="1" t="s">
        <v>32</v>
      </c>
      <c r="J4887">
        <v>3</v>
      </c>
      <c r="K4887" s="1" t="s">
        <v>154</v>
      </c>
      <c r="L4887">
        <v>12</v>
      </c>
      <c r="M4887" s="1" t="s">
        <v>380</v>
      </c>
      <c r="N4887">
        <v>3</v>
      </c>
      <c r="O4887" s="1" t="s">
        <v>167</v>
      </c>
      <c r="P4887">
        <v>3</v>
      </c>
      <c r="Q4887">
        <v>0.05</v>
      </c>
      <c r="R4887">
        <v>991.6</v>
      </c>
      <c r="S4887">
        <v>793.28000000000009</v>
      </c>
      <c r="T4887">
        <v>2379.84</v>
      </c>
      <c r="U4887">
        <v>2826.06</v>
      </c>
      <c r="V4887">
        <f>Sales[[#This Row],[Total Revenue]]-Sales[[#This Row],[Total Buying]]</f>
        <v>446.2199999999998</v>
      </c>
      <c r="W4887">
        <v>358</v>
      </c>
      <c r="X4887" s="1" t="s">
        <v>952</v>
      </c>
      <c r="Y4887" s="1" t="s">
        <v>953</v>
      </c>
      <c r="Z4887" s="1" t="s">
        <v>405</v>
      </c>
      <c r="AA4887" s="1" t="s">
        <v>406</v>
      </c>
      <c r="AB4887" s="1" t="s">
        <v>116</v>
      </c>
      <c r="AC4887" s="1" t="s">
        <v>406</v>
      </c>
      <c r="AD4887">
        <v>42079</v>
      </c>
      <c r="AE4887">
        <v>49578</v>
      </c>
    </row>
    <row r="4888" spans="1:31" x14ac:dyDescent="0.3">
      <c r="A4888" s="1" t="s">
        <v>5722</v>
      </c>
      <c r="B4888" s="1" t="s">
        <v>30</v>
      </c>
      <c r="C4888" s="1" t="s">
        <v>239</v>
      </c>
      <c r="D4888" s="2">
        <v>43700</v>
      </c>
      <c r="E4888" s="2">
        <v>43833</v>
      </c>
      <c r="F4888" s="2" t="str">
        <f>TEXT(Sales[[#This Row],[OrderDate]],"dd")</f>
        <v>03</v>
      </c>
      <c r="G4888" s="2">
        <v>43836</v>
      </c>
      <c r="H4888" s="2">
        <v>43838</v>
      </c>
      <c r="I4888" s="1" t="s">
        <v>32</v>
      </c>
      <c r="J4888">
        <v>5</v>
      </c>
      <c r="K4888" s="1" t="s">
        <v>182</v>
      </c>
      <c r="L4888">
        <v>42</v>
      </c>
      <c r="M4888" s="1" t="s">
        <v>363</v>
      </c>
      <c r="N4888">
        <v>33</v>
      </c>
      <c r="O4888" s="1" t="s">
        <v>75</v>
      </c>
      <c r="P4888">
        <v>5</v>
      </c>
      <c r="Q4888">
        <v>0.15</v>
      </c>
      <c r="R4888">
        <v>5226</v>
      </c>
      <c r="S4888">
        <v>3240.12</v>
      </c>
      <c r="T4888">
        <v>16200.599999999999</v>
      </c>
      <c r="U4888">
        <v>22210.5</v>
      </c>
      <c r="V4888">
        <f>Sales[[#This Row],[Total Revenue]]-Sales[[#This Row],[Total Buying]]</f>
        <v>6009.9000000000015</v>
      </c>
      <c r="W4888">
        <v>359</v>
      </c>
      <c r="X4888" s="1" t="s">
        <v>1934</v>
      </c>
      <c r="Y4888" s="1" t="s">
        <v>404</v>
      </c>
      <c r="Z4888" s="1" t="s">
        <v>405</v>
      </c>
      <c r="AA4888" s="1" t="s">
        <v>406</v>
      </c>
      <c r="AB4888" s="1" t="s">
        <v>116</v>
      </c>
      <c r="AC4888" s="1" t="s">
        <v>406</v>
      </c>
      <c r="AD4888">
        <v>42233</v>
      </c>
      <c r="AE4888">
        <v>60191</v>
      </c>
    </row>
    <row r="4889" spans="1:31" x14ac:dyDescent="0.3">
      <c r="A4889" s="1" t="s">
        <v>5723</v>
      </c>
      <c r="B4889" s="1" t="s">
        <v>30</v>
      </c>
      <c r="C4889" s="1" t="s">
        <v>424</v>
      </c>
      <c r="D4889" s="2">
        <v>43700</v>
      </c>
      <c r="E4889" s="2">
        <v>43834</v>
      </c>
      <c r="F4889" s="2" t="str">
        <f>TEXT(Sales[[#This Row],[OrderDate]],"dd")</f>
        <v>04</v>
      </c>
      <c r="G4889" s="2">
        <v>43857</v>
      </c>
      <c r="H4889" s="2">
        <v>43867</v>
      </c>
      <c r="I4889" s="1" t="s">
        <v>32</v>
      </c>
      <c r="J4889">
        <v>3</v>
      </c>
      <c r="K4889" s="1" t="s">
        <v>154</v>
      </c>
      <c r="L4889">
        <v>25</v>
      </c>
      <c r="M4889" s="1" t="s">
        <v>454</v>
      </c>
      <c r="N4889">
        <v>4</v>
      </c>
      <c r="O4889" s="1" t="s">
        <v>64</v>
      </c>
      <c r="P4889">
        <v>1</v>
      </c>
      <c r="Q4889">
        <v>0.1</v>
      </c>
      <c r="R4889">
        <v>5936.2</v>
      </c>
      <c r="S4889">
        <v>3027.462</v>
      </c>
      <c r="T4889">
        <v>3027.462</v>
      </c>
      <c r="U4889">
        <v>5342.58</v>
      </c>
      <c r="V4889">
        <f>Sales[[#This Row],[Total Revenue]]-Sales[[#This Row],[Total Buying]]</f>
        <v>2315.1179999999999</v>
      </c>
      <c r="W4889">
        <v>67</v>
      </c>
      <c r="X4889" s="1" t="s">
        <v>2593</v>
      </c>
      <c r="Y4889" s="1" t="s">
        <v>2594</v>
      </c>
      <c r="Z4889" s="1" t="s">
        <v>158</v>
      </c>
      <c r="AA4889" s="1" t="s">
        <v>159</v>
      </c>
      <c r="AB4889" s="1" t="s">
        <v>116</v>
      </c>
      <c r="AC4889" s="1" t="s">
        <v>159</v>
      </c>
      <c r="AD4889">
        <v>40892</v>
      </c>
      <c r="AE4889">
        <v>49840</v>
      </c>
    </row>
    <row r="4890" spans="1:31" x14ac:dyDescent="0.3">
      <c r="A4890" s="1" t="s">
        <v>5724</v>
      </c>
      <c r="B4890" s="1" t="s">
        <v>30</v>
      </c>
      <c r="C4890" s="1" t="s">
        <v>31</v>
      </c>
      <c r="D4890" s="2">
        <v>43700</v>
      </c>
      <c r="E4890" s="2">
        <v>43834</v>
      </c>
      <c r="F4890" s="2" t="str">
        <f>TEXT(Sales[[#This Row],[OrderDate]],"dd")</f>
        <v>04</v>
      </c>
      <c r="G4890" s="2">
        <v>43850</v>
      </c>
      <c r="H4890" s="2">
        <v>43852</v>
      </c>
      <c r="I4890" s="1" t="s">
        <v>32</v>
      </c>
      <c r="J4890">
        <v>10</v>
      </c>
      <c r="K4890" s="1" t="s">
        <v>121</v>
      </c>
      <c r="L4890">
        <v>12</v>
      </c>
      <c r="M4890" s="1" t="s">
        <v>380</v>
      </c>
      <c r="N4890">
        <v>45</v>
      </c>
      <c r="O4890" s="1" t="s">
        <v>109</v>
      </c>
      <c r="P4890">
        <v>8</v>
      </c>
      <c r="Q4890">
        <v>7.4999999999999997E-2</v>
      </c>
      <c r="R4890">
        <v>1051.9000000000001</v>
      </c>
      <c r="S4890">
        <v>525.95000000000005</v>
      </c>
      <c r="T4890">
        <v>4207.6000000000004</v>
      </c>
      <c r="U4890">
        <v>7784.06</v>
      </c>
      <c r="V4890">
        <f>Sales[[#This Row],[Total Revenue]]-Sales[[#This Row],[Total Buying]]</f>
        <v>3576.46</v>
      </c>
      <c r="W4890">
        <v>229</v>
      </c>
      <c r="X4890" s="1" t="s">
        <v>314</v>
      </c>
      <c r="Y4890" s="1" t="s">
        <v>315</v>
      </c>
      <c r="Z4890" s="1" t="s">
        <v>316</v>
      </c>
      <c r="AA4890" s="1" t="s">
        <v>317</v>
      </c>
      <c r="AB4890" s="1" t="s">
        <v>56</v>
      </c>
      <c r="AC4890" s="1" t="s">
        <v>317</v>
      </c>
      <c r="AD4890">
        <v>56034</v>
      </c>
      <c r="AE4890">
        <v>91579</v>
      </c>
    </row>
    <row r="4891" spans="1:31" x14ac:dyDescent="0.3">
      <c r="A4891" s="1" t="s">
        <v>5725</v>
      </c>
      <c r="B4891" s="1" t="s">
        <v>47</v>
      </c>
      <c r="C4891" s="1" t="s">
        <v>48</v>
      </c>
      <c r="D4891" s="2">
        <v>43700</v>
      </c>
      <c r="E4891" s="2">
        <v>43834</v>
      </c>
      <c r="F4891" s="2" t="str">
        <f>TEXT(Sales[[#This Row],[OrderDate]],"dd")</f>
        <v>04</v>
      </c>
      <c r="G4891" s="2">
        <v>43853</v>
      </c>
      <c r="H4891" s="2">
        <v>43856</v>
      </c>
      <c r="I4891" s="1" t="s">
        <v>32</v>
      </c>
      <c r="J4891">
        <v>12</v>
      </c>
      <c r="K4891" s="1" t="s">
        <v>208</v>
      </c>
      <c r="L4891">
        <v>11</v>
      </c>
      <c r="M4891" s="1" t="s">
        <v>44</v>
      </c>
      <c r="N4891">
        <v>25</v>
      </c>
      <c r="O4891" s="1" t="s">
        <v>216</v>
      </c>
      <c r="P4891">
        <v>5</v>
      </c>
      <c r="Q4891">
        <v>0.1</v>
      </c>
      <c r="R4891">
        <v>1018.4</v>
      </c>
      <c r="S4891">
        <v>794.35199999999998</v>
      </c>
      <c r="T4891">
        <v>3971.7599999999998</v>
      </c>
      <c r="U4891">
        <v>4582.7999999999993</v>
      </c>
      <c r="V4891">
        <f>Sales[[#This Row],[Total Revenue]]-Sales[[#This Row],[Total Buying]]</f>
        <v>611.03999999999951</v>
      </c>
      <c r="W4891">
        <v>26</v>
      </c>
      <c r="X4891" s="1" t="s">
        <v>1312</v>
      </c>
      <c r="Y4891" s="1" t="s">
        <v>294</v>
      </c>
      <c r="Z4891" s="1" t="s">
        <v>158</v>
      </c>
      <c r="AA4891" s="1" t="s">
        <v>159</v>
      </c>
      <c r="AB4891" s="1" t="s">
        <v>116</v>
      </c>
      <c r="AC4891" s="1" t="s">
        <v>159</v>
      </c>
      <c r="AD4891">
        <v>40908</v>
      </c>
      <c r="AE4891">
        <v>66459</v>
      </c>
    </row>
    <row r="4892" spans="1:31" x14ac:dyDescent="0.3">
      <c r="A4892" s="1" t="s">
        <v>5726</v>
      </c>
      <c r="B4892" s="1" t="s">
        <v>47</v>
      </c>
      <c r="C4892" s="1" t="s">
        <v>31</v>
      </c>
      <c r="D4892" s="2">
        <v>43700</v>
      </c>
      <c r="E4892" s="2">
        <v>43834</v>
      </c>
      <c r="F4892" s="2" t="str">
        <f>TEXT(Sales[[#This Row],[OrderDate]],"dd")</f>
        <v>04</v>
      </c>
      <c r="G4892" s="2">
        <v>43861</v>
      </c>
      <c r="H4892" s="2">
        <v>43867</v>
      </c>
      <c r="I4892" s="1" t="s">
        <v>32</v>
      </c>
      <c r="J4892">
        <v>15</v>
      </c>
      <c r="K4892" s="1" t="s">
        <v>134</v>
      </c>
      <c r="L4892">
        <v>23</v>
      </c>
      <c r="M4892" s="1" t="s">
        <v>354</v>
      </c>
      <c r="N4892">
        <v>37</v>
      </c>
      <c r="O4892" s="1" t="s">
        <v>309</v>
      </c>
      <c r="P4892">
        <v>7</v>
      </c>
      <c r="Q4892">
        <v>0.05</v>
      </c>
      <c r="R4892">
        <v>3731.9</v>
      </c>
      <c r="S4892">
        <v>2948.201</v>
      </c>
      <c r="T4892">
        <v>20637.406999999999</v>
      </c>
      <c r="U4892">
        <v>24817.135000000002</v>
      </c>
      <c r="V4892">
        <f>Sales[[#This Row],[Total Revenue]]-Sales[[#This Row],[Total Buying]]</f>
        <v>4179.7280000000028</v>
      </c>
      <c r="W4892">
        <v>224</v>
      </c>
      <c r="X4892" s="1" t="s">
        <v>1022</v>
      </c>
      <c r="Y4892" s="1" t="s">
        <v>1521</v>
      </c>
      <c r="Z4892" s="1" t="s">
        <v>905</v>
      </c>
      <c r="AA4892" s="1" t="s">
        <v>906</v>
      </c>
      <c r="AB4892" s="1" t="s">
        <v>147</v>
      </c>
      <c r="AC4892" s="1" t="s">
        <v>906</v>
      </c>
      <c r="AD4892">
        <v>195033</v>
      </c>
      <c r="AE4892">
        <v>45821</v>
      </c>
    </row>
    <row r="4893" spans="1:31" x14ac:dyDescent="0.3">
      <c r="A4893" s="1" t="s">
        <v>5727</v>
      </c>
      <c r="B4893" s="1" t="s">
        <v>30</v>
      </c>
      <c r="C4893" s="1" t="s">
        <v>62</v>
      </c>
      <c r="D4893" s="2">
        <v>43700</v>
      </c>
      <c r="E4893" s="2">
        <v>43834</v>
      </c>
      <c r="F4893" s="2" t="str">
        <f>TEXT(Sales[[#This Row],[OrderDate]],"dd")</f>
        <v>04</v>
      </c>
      <c r="G4893" s="2">
        <v>43847</v>
      </c>
      <c r="H4893" s="2">
        <v>43851</v>
      </c>
      <c r="I4893" s="1" t="s">
        <v>32</v>
      </c>
      <c r="J4893">
        <v>7</v>
      </c>
      <c r="K4893" s="1" t="s">
        <v>188</v>
      </c>
      <c r="L4893">
        <v>9</v>
      </c>
      <c r="M4893" s="1" t="s">
        <v>149</v>
      </c>
      <c r="N4893">
        <v>34</v>
      </c>
      <c r="O4893" s="1" t="s">
        <v>335</v>
      </c>
      <c r="P4893">
        <v>2</v>
      </c>
      <c r="Q4893">
        <v>0.1</v>
      </c>
      <c r="R4893">
        <v>3276.3</v>
      </c>
      <c r="S4893">
        <v>2588.277</v>
      </c>
      <c r="T4893">
        <v>5176.5540000000001</v>
      </c>
      <c r="U4893">
        <v>5897.34</v>
      </c>
      <c r="V4893">
        <f>Sales[[#This Row],[Total Revenue]]-Sales[[#This Row],[Total Buying]]</f>
        <v>720.78600000000006</v>
      </c>
      <c r="W4893">
        <v>293</v>
      </c>
      <c r="X4893" s="1" t="s">
        <v>962</v>
      </c>
      <c r="Y4893" s="1" t="s">
        <v>963</v>
      </c>
      <c r="Z4893" s="1" t="s">
        <v>67</v>
      </c>
      <c r="AA4893" s="1" t="s">
        <v>68</v>
      </c>
      <c r="AB4893" s="1" t="s">
        <v>40</v>
      </c>
      <c r="AC4893" s="1" t="s">
        <v>68</v>
      </c>
      <c r="AD4893">
        <v>41244</v>
      </c>
      <c r="AE4893">
        <v>36930</v>
      </c>
    </row>
    <row r="4894" spans="1:31" x14ac:dyDescent="0.3">
      <c r="A4894" s="1" t="s">
        <v>5728</v>
      </c>
      <c r="B4894" s="1" t="s">
        <v>47</v>
      </c>
      <c r="C4894" s="1" t="s">
        <v>77</v>
      </c>
      <c r="D4894" s="2">
        <v>43700</v>
      </c>
      <c r="E4894" s="2">
        <v>43835</v>
      </c>
      <c r="F4894" s="2" t="str">
        <f>TEXT(Sales[[#This Row],[OrderDate]],"dd")</f>
        <v>05</v>
      </c>
      <c r="G4894" s="2">
        <v>43856</v>
      </c>
      <c r="H4894" s="2">
        <v>43857</v>
      </c>
      <c r="I4894" s="1" t="s">
        <v>32</v>
      </c>
      <c r="J4894">
        <v>17</v>
      </c>
      <c r="K4894" s="1" t="s">
        <v>292</v>
      </c>
      <c r="L4894">
        <v>41</v>
      </c>
      <c r="M4894" s="1" t="s">
        <v>505</v>
      </c>
      <c r="N4894">
        <v>31</v>
      </c>
      <c r="O4894" s="1" t="s">
        <v>470</v>
      </c>
      <c r="P4894">
        <v>7</v>
      </c>
      <c r="Q4894">
        <v>0.4</v>
      </c>
      <c r="R4894">
        <v>1105.5</v>
      </c>
      <c r="S4894">
        <v>718.57500000000005</v>
      </c>
      <c r="T4894">
        <v>5030.0250000000005</v>
      </c>
      <c r="U4894">
        <v>4643.0999999999995</v>
      </c>
      <c r="V4894">
        <f>Sales[[#This Row],[Total Revenue]]-Sales[[#This Row],[Total Buying]]</f>
        <v>-386.92500000000109</v>
      </c>
      <c r="W4894">
        <v>179</v>
      </c>
      <c r="X4894" s="1" t="s">
        <v>2325</v>
      </c>
      <c r="Y4894" s="1" t="s">
        <v>532</v>
      </c>
      <c r="Z4894" s="1" t="s">
        <v>196</v>
      </c>
      <c r="AA4894" s="1" t="s">
        <v>197</v>
      </c>
      <c r="AB4894" s="1" t="s">
        <v>147</v>
      </c>
      <c r="AC4894" s="1" t="s">
        <v>197</v>
      </c>
      <c r="AD4894">
        <v>56788</v>
      </c>
      <c r="AE4894">
        <v>54124</v>
      </c>
    </row>
    <row r="4895" spans="1:31" x14ac:dyDescent="0.3">
      <c r="A4895" s="1" t="s">
        <v>5729</v>
      </c>
      <c r="B4895" s="1" t="s">
        <v>42</v>
      </c>
      <c r="C4895" s="1" t="s">
        <v>31</v>
      </c>
      <c r="D4895" s="2">
        <v>43700</v>
      </c>
      <c r="E4895" s="2">
        <v>43835</v>
      </c>
      <c r="F4895" s="2" t="str">
        <f>TEXT(Sales[[#This Row],[OrderDate]],"dd")</f>
        <v>05</v>
      </c>
      <c r="G4895" s="2">
        <v>43862</v>
      </c>
      <c r="H4895" s="2">
        <v>43863</v>
      </c>
      <c r="I4895" s="1" t="s">
        <v>32</v>
      </c>
      <c r="J4895">
        <v>24</v>
      </c>
      <c r="K4895" s="1" t="s">
        <v>58</v>
      </c>
      <c r="L4895">
        <v>40</v>
      </c>
      <c r="M4895" s="1" t="s">
        <v>189</v>
      </c>
      <c r="N4895">
        <v>43</v>
      </c>
      <c r="O4895" s="1" t="s">
        <v>580</v>
      </c>
      <c r="P4895">
        <v>4</v>
      </c>
      <c r="Q4895">
        <v>0.05</v>
      </c>
      <c r="R4895">
        <v>6539.2</v>
      </c>
      <c r="S4895">
        <v>4708.2239999999993</v>
      </c>
      <c r="T4895">
        <v>18832.895999999997</v>
      </c>
      <c r="U4895">
        <v>24848.959999999999</v>
      </c>
      <c r="V4895">
        <f>Sales[[#This Row],[Total Revenue]]-Sales[[#This Row],[Total Buying]]</f>
        <v>6016.0640000000021</v>
      </c>
      <c r="W4895">
        <v>218</v>
      </c>
      <c r="X4895" s="1" t="s">
        <v>348</v>
      </c>
      <c r="Y4895" s="1" t="s">
        <v>349</v>
      </c>
      <c r="Z4895" s="1" t="s">
        <v>236</v>
      </c>
      <c r="AA4895" s="1" t="s">
        <v>237</v>
      </c>
      <c r="AB4895" s="1" t="s">
        <v>147</v>
      </c>
      <c r="AC4895" s="1" t="s">
        <v>237</v>
      </c>
      <c r="AD4895">
        <v>53493</v>
      </c>
      <c r="AE4895">
        <v>43523</v>
      </c>
    </row>
    <row r="4896" spans="1:31" x14ac:dyDescent="0.3">
      <c r="A4896" s="1" t="s">
        <v>5730</v>
      </c>
      <c r="B4896" s="1" t="s">
        <v>30</v>
      </c>
      <c r="C4896" s="1" t="s">
        <v>239</v>
      </c>
      <c r="D4896" s="2">
        <v>43800</v>
      </c>
      <c r="E4896" s="2">
        <v>43835</v>
      </c>
      <c r="F4896" s="2" t="str">
        <f>TEXT(Sales[[#This Row],[OrderDate]],"dd")</f>
        <v>05</v>
      </c>
      <c r="G4896" s="2">
        <v>43861</v>
      </c>
      <c r="H4896" s="2">
        <v>43871</v>
      </c>
      <c r="I4896" s="1" t="s">
        <v>32</v>
      </c>
      <c r="J4896">
        <v>1</v>
      </c>
      <c r="K4896" s="1" t="s">
        <v>78</v>
      </c>
      <c r="L4896">
        <v>47</v>
      </c>
      <c r="M4896" s="1" t="s">
        <v>267</v>
      </c>
      <c r="N4896">
        <v>20</v>
      </c>
      <c r="O4896" s="1" t="s">
        <v>245</v>
      </c>
      <c r="P4896">
        <v>4</v>
      </c>
      <c r="Q4896">
        <v>7.4999999999999997E-2</v>
      </c>
      <c r="R4896">
        <v>3517.5</v>
      </c>
      <c r="S4896">
        <v>2778.8250000000003</v>
      </c>
      <c r="T4896">
        <v>11115.300000000001</v>
      </c>
      <c r="U4896">
        <v>13014.75</v>
      </c>
      <c r="V4896">
        <f>Sales[[#This Row],[Total Revenue]]-Sales[[#This Row],[Total Buying]]</f>
        <v>1899.4499999999989</v>
      </c>
      <c r="W4896">
        <v>345</v>
      </c>
      <c r="X4896" s="1" t="s">
        <v>676</v>
      </c>
      <c r="Y4896" s="1" t="s">
        <v>677</v>
      </c>
      <c r="Z4896" s="1" t="s">
        <v>678</v>
      </c>
      <c r="AA4896" s="1" t="s">
        <v>679</v>
      </c>
      <c r="AB4896" s="1" t="s">
        <v>116</v>
      </c>
      <c r="AC4896" s="1" t="s">
        <v>679</v>
      </c>
      <c r="AD4896">
        <v>32506</v>
      </c>
      <c r="AE4896">
        <v>41291</v>
      </c>
    </row>
    <row r="4897" spans="1:31" x14ac:dyDescent="0.3">
      <c r="A4897" s="1" t="s">
        <v>5731</v>
      </c>
      <c r="B4897" s="1" t="s">
        <v>42</v>
      </c>
      <c r="C4897" s="1" t="s">
        <v>77</v>
      </c>
      <c r="D4897" s="2">
        <v>43700</v>
      </c>
      <c r="E4897" s="2">
        <v>43835</v>
      </c>
      <c r="F4897" s="2" t="str">
        <f>TEXT(Sales[[#This Row],[OrderDate]],"dd")</f>
        <v>05</v>
      </c>
      <c r="G4897" s="2">
        <v>43841</v>
      </c>
      <c r="H4897" s="2">
        <v>43849</v>
      </c>
      <c r="I4897" s="1" t="s">
        <v>32</v>
      </c>
      <c r="J4897">
        <v>21</v>
      </c>
      <c r="K4897" s="1" t="s">
        <v>43</v>
      </c>
      <c r="L4897">
        <v>18</v>
      </c>
      <c r="M4897" s="1" t="s">
        <v>334</v>
      </c>
      <c r="N4897">
        <v>31</v>
      </c>
      <c r="O4897" s="1" t="s">
        <v>470</v>
      </c>
      <c r="P4897">
        <v>2</v>
      </c>
      <c r="Q4897">
        <v>7.4999999999999997E-2</v>
      </c>
      <c r="R4897">
        <v>2338.3000000000002</v>
      </c>
      <c r="S4897">
        <v>1099.001</v>
      </c>
      <c r="T4897">
        <v>2198.002</v>
      </c>
      <c r="U4897">
        <v>4325.8550000000005</v>
      </c>
      <c r="V4897">
        <f>Sales[[#This Row],[Total Revenue]]-Sales[[#This Row],[Total Buying]]</f>
        <v>2127.8530000000005</v>
      </c>
      <c r="W4897">
        <v>132</v>
      </c>
      <c r="X4897" s="1" t="s">
        <v>751</v>
      </c>
      <c r="Y4897" s="1" t="s">
        <v>711</v>
      </c>
      <c r="Z4897" s="1" t="s">
        <v>306</v>
      </c>
      <c r="AA4897" s="1" t="s">
        <v>307</v>
      </c>
      <c r="AB4897" s="1" t="s">
        <v>56</v>
      </c>
      <c r="AC4897" s="1" t="s">
        <v>307</v>
      </c>
      <c r="AD4897">
        <v>41422</v>
      </c>
      <c r="AE4897">
        <v>41321</v>
      </c>
    </row>
    <row r="4898" spans="1:31" x14ac:dyDescent="0.3">
      <c r="A4898" s="1" t="s">
        <v>5732</v>
      </c>
      <c r="B4898" s="1" t="s">
        <v>30</v>
      </c>
      <c r="C4898" s="1" t="s">
        <v>77</v>
      </c>
      <c r="D4898" s="2">
        <v>43700</v>
      </c>
      <c r="E4898" s="2">
        <v>43835</v>
      </c>
      <c r="F4898" s="2" t="str">
        <f>TEXT(Sales[[#This Row],[OrderDate]],"dd")</f>
        <v>05</v>
      </c>
      <c r="G4898" s="2">
        <v>43851</v>
      </c>
      <c r="H4898" s="2">
        <v>43855</v>
      </c>
      <c r="I4898" s="1" t="s">
        <v>32</v>
      </c>
      <c r="J4898">
        <v>4</v>
      </c>
      <c r="K4898" s="1" t="s">
        <v>70</v>
      </c>
      <c r="L4898">
        <v>38</v>
      </c>
      <c r="M4898" s="1" t="s">
        <v>226</v>
      </c>
      <c r="N4898">
        <v>25</v>
      </c>
      <c r="O4898" s="1" t="s">
        <v>216</v>
      </c>
      <c r="P4898">
        <v>1</v>
      </c>
      <c r="Q4898">
        <v>0.2</v>
      </c>
      <c r="R4898">
        <v>2231.1</v>
      </c>
      <c r="S4898">
        <v>892.44</v>
      </c>
      <c r="T4898">
        <v>892.44</v>
      </c>
      <c r="U4898">
        <v>1784.8799999999999</v>
      </c>
      <c r="V4898">
        <f>Sales[[#This Row],[Total Revenue]]-Sales[[#This Row],[Total Buying]]</f>
        <v>892.43999999999983</v>
      </c>
      <c r="W4898">
        <v>151</v>
      </c>
      <c r="X4898" s="1" t="s">
        <v>485</v>
      </c>
      <c r="Y4898" s="1" t="s">
        <v>486</v>
      </c>
      <c r="Z4898" s="1" t="s">
        <v>196</v>
      </c>
      <c r="AA4898" s="1" t="s">
        <v>197</v>
      </c>
      <c r="AB4898" s="1" t="s">
        <v>147</v>
      </c>
      <c r="AC4898" s="1" t="s">
        <v>197</v>
      </c>
      <c r="AD4898">
        <v>61449</v>
      </c>
      <c r="AE4898">
        <v>63090</v>
      </c>
    </row>
    <row r="4899" spans="1:31" x14ac:dyDescent="0.3">
      <c r="A4899" s="1" t="s">
        <v>5733</v>
      </c>
      <c r="B4899" s="1" t="s">
        <v>30</v>
      </c>
      <c r="C4899" s="1" t="s">
        <v>77</v>
      </c>
      <c r="D4899" s="2">
        <v>43700</v>
      </c>
      <c r="E4899" s="2">
        <v>43835</v>
      </c>
      <c r="F4899" s="2" t="str">
        <f>TEXT(Sales[[#This Row],[OrderDate]],"dd")</f>
        <v>05</v>
      </c>
      <c r="G4899" s="2">
        <v>43842</v>
      </c>
      <c r="H4899" s="2">
        <v>43847</v>
      </c>
      <c r="I4899" s="1" t="s">
        <v>32</v>
      </c>
      <c r="J4899">
        <v>3</v>
      </c>
      <c r="K4899" s="1" t="s">
        <v>154</v>
      </c>
      <c r="L4899">
        <v>47</v>
      </c>
      <c r="M4899" s="1" t="s">
        <v>267</v>
      </c>
      <c r="N4899">
        <v>16</v>
      </c>
      <c r="O4899" s="1" t="s">
        <v>93</v>
      </c>
      <c r="P4899">
        <v>6</v>
      </c>
      <c r="Q4899">
        <v>7.4999999999999997E-2</v>
      </c>
      <c r="R4899">
        <v>911.2</v>
      </c>
      <c r="S4899">
        <v>537.60799999999995</v>
      </c>
      <c r="T4899">
        <v>3225.6479999999997</v>
      </c>
      <c r="U4899">
        <v>5057.16</v>
      </c>
      <c r="V4899">
        <f>Sales[[#This Row],[Total Revenue]]-Sales[[#This Row],[Total Buying]]</f>
        <v>1831.5120000000002</v>
      </c>
      <c r="W4899">
        <v>96</v>
      </c>
      <c r="X4899" s="1" t="s">
        <v>544</v>
      </c>
      <c r="Y4899" s="1" t="s">
        <v>545</v>
      </c>
      <c r="Z4899" s="1" t="s">
        <v>400</v>
      </c>
      <c r="AA4899" s="1" t="s">
        <v>401</v>
      </c>
      <c r="AB4899" s="1" t="s">
        <v>116</v>
      </c>
      <c r="AC4899" s="1" t="s">
        <v>401</v>
      </c>
      <c r="AD4899">
        <v>58918</v>
      </c>
      <c r="AE4899">
        <v>55647</v>
      </c>
    </row>
    <row r="4900" spans="1:31" x14ac:dyDescent="0.3">
      <c r="A4900" s="1" t="s">
        <v>5734</v>
      </c>
      <c r="B4900" s="1" t="s">
        <v>47</v>
      </c>
      <c r="C4900" s="1" t="s">
        <v>62</v>
      </c>
      <c r="D4900" s="2">
        <v>43700</v>
      </c>
      <c r="E4900" s="2">
        <v>43835</v>
      </c>
      <c r="F4900" s="2" t="str">
        <f>TEXT(Sales[[#This Row],[OrderDate]],"dd")</f>
        <v>05</v>
      </c>
      <c r="G4900" s="2">
        <v>43839</v>
      </c>
      <c r="H4900" s="2">
        <v>43846</v>
      </c>
      <c r="I4900" s="1" t="s">
        <v>32</v>
      </c>
      <c r="J4900">
        <v>19</v>
      </c>
      <c r="K4900" s="1" t="s">
        <v>97</v>
      </c>
      <c r="L4900">
        <v>45</v>
      </c>
      <c r="M4900" s="1" t="s">
        <v>639</v>
      </c>
      <c r="N4900">
        <v>5</v>
      </c>
      <c r="O4900" s="1" t="s">
        <v>123</v>
      </c>
      <c r="P4900">
        <v>7</v>
      </c>
      <c r="Q4900">
        <v>0.05</v>
      </c>
      <c r="R4900">
        <v>6277.9000000000005</v>
      </c>
      <c r="S4900">
        <v>4520.0880000000006</v>
      </c>
      <c r="T4900">
        <v>31640.616000000005</v>
      </c>
      <c r="U4900">
        <v>41748.035000000003</v>
      </c>
      <c r="V4900">
        <f>Sales[[#This Row],[Total Revenue]]-Sales[[#This Row],[Total Buying]]</f>
        <v>10107.418999999998</v>
      </c>
      <c r="W4900">
        <v>326</v>
      </c>
      <c r="X4900" s="1" t="s">
        <v>894</v>
      </c>
      <c r="Y4900" s="1" t="s">
        <v>895</v>
      </c>
      <c r="Z4900" s="1" t="s">
        <v>251</v>
      </c>
      <c r="AA4900" s="1" t="s">
        <v>252</v>
      </c>
      <c r="AB4900" s="1" t="s">
        <v>56</v>
      </c>
      <c r="AC4900" s="1" t="s">
        <v>252</v>
      </c>
      <c r="AD4900">
        <v>66308</v>
      </c>
      <c r="AE4900">
        <v>39711</v>
      </c>
    </row>
    <row r="4901" spans="1:31" x14ac:dyDescent="0.3">
      <c r="A4901" s="1" t="s">
        <v>5735</v>
      </c>
      <c r="B4901" s="1" t="s">
        <v>42</v>
      </c>
      <c r="C4901" s="1" t="s">
        <v>239</v>
      </c>
      <c r="D4901" s="2">
        <v>43800</v>
      </c>
      <c r="E4901" s="2">
        <v>43835</v>
      </c>
      <c r="F4901" s="2" t="str">
        <f>TEXT(Sales[[#This Row],[OrderDate]],"dd")</f>
        <v>05</v>
      </c>
      <c r="G4901" s="2">
        <v>43847</v>
      </c>
      <c r="H4901" s="2">
        <v>43855</v>
      </c>
      <c r="I4901" s="1" t="s">
        <v>32</v>
      </c>
      <c r="J4901">
        <v>23</v>
      </c>
      <c r="K4901" s="1" t="s">
        <v>171</v>
      </c>
      <c r="L4901">
        <v>21</v>
      </c>
      <c r="M4901" s="1" t="s">
        <v>63</v>
      </c>
      <c r="N4901">
        <v>46</v>
      </c>
      <c r="O4901" s="1" t="s">
        <v>150</v>
      </c>
      <c r="P4901">
        <v>3</v>
      </c>
      <c r="Q4901">
        <v>0.2</v>
      </c>
      <c r="R4901">
        <v>2371.8000000000002</v>
      </c>
      <c r="S4901">
        <v>996.15600000000006</v>
      </c>
      <c r="T4901">
        <v>2988.4680000000003</v>
      </c>
      <c r="U4901">
        <v>5692.32</v>
      </c>
      <c r="V4901">
        <f>Sales[[#This Row],[Total Revenue]]-Sales[[#This Row],[Total Buying]]</f>
        <v>2703.8519999999994</v>
      </c>
      <c r="W4901">
        <v>333</v>
      </c>
      <c r="X4901" s="1" t="s">
        <v>537</v>
      </c>
      <c r="Y4901" s="1" t="s">
        <v>538</v>
      </c>
      <c r="Z4901" s="1" t="s">
        <v>251</v>
      </c>
      <c r="AA4901" s="1" t="s">
        <v>252</v>
      </c>
      <c r="AB4901" s="1" t="s">
        <v>56</v>
      </c>
      <c r="AC4901" s="1" t="s">
        <v>252</v>
      </c>
      <c r="AD4901">
        <v>39057</v>
      </c>
      <c r="AE4901">
        <v>59337</v>
      </c>
    </row>
    <row r="4902" spans="1:31" x14ac:dyDescent="0.3">
      <c r="A4902" s="1" t="s">
        <v>5736</v>
      </c>
      <c r="B4902" s="1" t="s">
        <v>30</v>
      </c>
      <c r="C4902" s="1" t="s">
        <v>62</v>
      </c>
      <c r="D4902" s="2">
        <v>43700</v>
      </c>
      <c r="E4902" s="2">
        <v>43835</v>
      </c>
      <c r="F4902" s="2" t="str">
        <f>TEXT(Sales[[#This Row],[OrderDate]],"dd")</f>
        <v>05</v>
      </c>
      <c r="G4902" s="2">
        <v>43846</v>
      </c>
      <c r="H4902" s="2">
        <v>43850</v>
      </c>
      <c r="I4902" s="1" t="s">
        <v>32</v>
      </c>
      <c r="J4902">
        <v>6</v>
      </c>
      <c r="K4902" s="1" t="s">
        <v>33</v>
      </c>
      <c r="L4902">
        <v>45</v>
      </c>
      <c r="M4902" s="1" t="s">
        <v>639</v>
      </c>
      <c r="N4902">
        <v>35</v>
      </c>
      <c r="O4902" s="1" t="s">
        <v>184</v>
      </c>
      <c r="P4902">
        <v>2</v>
      </c>
      <c r="Q4902">
        <v>0.2</v>
      </c>
      <c r="R4902">
        <v>1969.8</v>
      </c>
      <c r="S4902">
        <v>984.9</v>
      </c>
      <c r="T4902">
        <v>1969.8</v>
      </c>
      <c r="U4902">
        <v>3151.68</v>
      </c>
      <c r="V4902">
        <f>Sales[[#This Row],[Total Revenue]]-Sales[[#This Row],[Total Buying]]</f>
        <v>1181.8799999999999</v>
      </c>
      <c r="W4902">
        <v>304</v>
      </c>
      <c r="X4902" s="1" t="s">
        <v>742</v>
      </c>
      <c r="Y4902" s="1" t="s">
        <v>743</v>
      </c>
      <c r="Z4902" s="1" t="s">
        <v>432</v>
      </c>
      <c r="AA4902" s="1" t="s">
        <v>433</v>
      </c>
      <c r="AB4902" s="1" t="s">
        <v>56</v>
      </c>
      <c r="AC4902" s="1" t="s">
        <v>433</v>
      </c>
      <c r="AD4902">
        <v>249775</v>
      </c>
      <c r="AE4902">
        <v>36445</v>
      </c>
    </row>
    <row r="4903" spans="1:31" x14ac:dyDescent="0.3">
      <c r="A4903" s="1" t="s">
        <v>5737</v>
      </c>
      <c r="B4903" s="1" t="s">
        <v>30</v>
      </c>
      <c r="C4903" s="1" t="s">
        <v>48</v>
      </c>
      <c r="D4903" s="2">
        <v>43700</v>
      </c>
      <c r="E4903" s="2">
        <v>43835</v>
      </c>
      <c r="F4903" s="2" t="str">
        <f>TEXT(Sales[[#This Row],[OrderDate]],"dd")</f>
        <v>05</v>
      </c>
      <c r="G4903" s="2">
        <v>43837</v>
      </c>
      <c r="H4903" s="2">
        <v>43844</v>
      </c>
      <c r="I4903" s="1" t="s">
        <v>32</v>
      </c>
      <c r="J4903">
        <v>5</v>
      </c>
      <c r="K4903" s="1" t="s">
        <v>182</v>
      </c>
      <c r="L4903">
        <v>45</v>
      </c>
      <c r="M4903" s="1" t="s">
        <v>639</v>
      </c>
      <c r="N4903">
        <v>24</v>
      </c>
      <c r="O4903" s="1" t="s">
        <v>204</v>
      </c>
      <c r="P4903">
        <v>2</v>
      </c>
      <c r="Q4903">
        <v>0.2</v>
      </c>
      <c r="R4903">
        <v>5996.5</v>
      </c>
      <c r="S4903">
        <v>2818.355</v>
      </c>
      <c r="T4903">
        <v>5636.71</v>
      </c>
      <c r="U4903">
        <v>9594.4</v>
      </c>
      <c r="V4903">
        <f>Sales[[#This Row],[Total Revenue]]-Sales[[#This Row],[Total Buying]]</f>
        <v>3957.6899999999996</v>
      </c>
      <c r="W4903">
        <v>26</v>
      </c>
      <c r="X4903" s="1" t="s">
        <v>1312</v>
      </c>
      <c r="Y4903" s="1" t="s">
        <v>294</v>
      </c>
      <c r="Z4903" s="1" t="s">
        <v>158</v>
      </c>
      <c r="AA4903" s="1" t="s">
        <v>159</v>
      </c>
      <c r="AB4903" s="1" t="s">
        <v>116</v>
      </c>
      <c r="AC4903" s="1" t="s">
        <v>159</v>
      </c>
      <c r="AD4903">
        <v>40908</v>
      </c>
      <c r="AE4903">
        <v>66459</v>
      </c>
    </row>
    <row r="4904" spans="1:31" x14ac:dyDescent="0.3">
      <c r="A4904" s="1" t="s">
        <v>5738</v>
      </c>
      <c r="B4904" s="1" t="s">
        <v>42</v>
      </c>
      <c r="C4904" s="1" t="s">
        <v>77</v>
      </c>
      <c r="D4904" s="2">
        <v>43700</v>
      </c>
      <c r="E4904" s="2">
        <v>43835</v>
      </c>
      <c r="F4904" s="2" t="str">
        <f>TEXT(Sales[[#This Row],[OrderDate]],"dd")</f>
        <v>05</v>
      </c>
      <c r="G4904" s="2">
        <v>43860</v>
      </c>
      <c r="H4904" s="2">
        <v>43864</v>
      </c>
      <c r="I4904" s="1" t="s">
        <v>32</v>
      </c>
      <c r="J4904">
        <v>25</v>
      </c>
      <c r="K4904" s="1" t="s">
        <v>333</v>
      </c>
      <c r="L4904">
        <v>11</v>
      </c>
      <c r="M4904" s="1" t="s">
        <v>44</v>
      </c>
      <c r="N4904">
        <v>26</v>
      </c>
      <c r="O4904" s="1" t="s">
        <v>45</v>
      </c>
      <c r="P4904">
        <v>8</v>
      </c>
      <c r="Q4904">
        <v>0.1</v>
      </c>
      <c r="R4904">
        <v>3865.9</v>
      </c>
      <c r="S4904">
        <v>2396.8580000000002</v>
      </c>
      <c r="T4904">
        <v>19174.864000000001</v>
      </c>
      <c r="U4904">
        <v>27834.48</v>
      </c>
      <c r="V4904">
        <f>Sales[[#This Row],[Total Revenue]]-Sales[[#This Row],[Total Buying]]</f>
        <v>8659.6159999999982</v>
      </c>
      <c r="W4904">
        <v>192</v>
      </c>
      <c r="X4904" s="1" t="s">
        <v>367</v>
      </c>
      <c r="Y4904" s="1" t="s">
        <v>1209</v>
      </c>
      <c r="Z4904" s="1" t="s">
        <v>369</v>
      </c>
      <c r="AA4904" s="1" t="s">
        <v>370</v>
      </c>
      <c r="AB4904" s="1" t="s">
        <v>147</v>
      </c>
      <c r="AC4904" s="1" t="s">
        <v>370</v>
      </c>
      <c r="AD4904">
        <v>41596</v>
      </c>
      <c r="AE4904">
        <v>32194</v>
      </c>
    </row>
    <row r="4905" spans="1:31" x14ac:dyDescent="0.3">
      <c r="A4905" s="1" t="s">
        <v>5739</v>
      </c>
      <c r="B4905" s="1" t="s">
        <v>30</v>
      </c>
      <c r="C4905" s="1" t="s">
        <v>48</v>
      </c>
      <c r="D4905" s="2">
        <v>43700</v>
      </c>
      <c r="E4905" s="2">
        <v>43835</v>
      </c>
      <c r="F4905" s="2" t="str">
        <f>TEXT(Sales[[#This Row],[OrderDate]],"dd")</f>
        <v>05</v>
      </c>
      <c r="G4905" s="2">
        <v>43839</v>
      </c>
      <c r="H4905" s="2">
        <v>43843</v>
      </c>
      <c r="I4905" s="1" t="s">
        <v>32</v>
      </c>
      <c r="J4905">
        <v>5</v>
      </c>
      <c r="K4905" s="1" t="s">
        <v>182</v>
      </c>
      <c r="L4905">
        <v>6</v>
      </c>
      <c r="M4905" s="1" t="s">
        <v>329</v>
      </c>
      <c r="N4905">
        <v>4</v>
      </c>
      <c r="O4905" s="1" t="s">
        <v>64</v>
      </c>
      <c r="P4905">
        <v>5</v>
      </c>
      <c r="Q4905">
        <v>7.4999999999999997E-2</v>
      </c>
      <c r="R4905">
        <v>5768.7</v>
      </c>
      <c r="S4905">
        <v>4557.2730000000001</v>
      </c>
      <c r="T4905">
        <v>22786.365000000002</v>
      </c>
      <c r="U4905">
        <v>26680.237499999999</v>
      </c>
      <c r="V4905">
        <f>Sales[[#This Row],[Total Revenue]]-Sales[[#This Row],[Total Buying]]</f>
        <v>3893.8724999999977</v>
      </c>
      <c r="W4905">
        <v>22</v>
      </c>
      <c r="X4905" s="1" t="s">
        <v>1234</v>
      </c>
      <c r="Y4905" s="1" t="s">
        <v>169</v>
      </c>
      <c r="Z4905" s="1" t="s">
        <v>158</v>
      </c>
      <c r="AA4905" s="1" t="s">
        <v>159</v>
      </c>
      <c r="AB4905" s="1" t="s">
        <v>116</v>
      </c>
      <c r="AC4905" s="1" t="s">
        <v>159</v>
      </c>
      <c r="AD4905">
        <v>78066</v>
      </c>
      <c r="AE4905">
        <v>65185</v>
      </c>
    </row>
    <row r="4906" spans="1:31" x14ac:dyDescent="0.3">
      <c r="A4906" s="1" t="s">
        <v>5740</v>
      </c>
      <c r="B4906" s="1" t="s">
        <v>47</v>
      </c>
      <c r="C4906" s="1" t="s">
        <v>77</v>
      </c>
      <c r="D4906" s="2">
        <v>43700</v>
      </c>
      <c r="E4906" s="2">
        <v>43836</v>
      </c>
      <c r="F4906" s="2" t="str">
        <f>TEXT(Sales[[#This Row],[OrderDate]],"dd")</f>
        <v>06</v>
      </c>
      <c r="G4906" s="2">
        <v>43857</v>
      </c>
      <c r="H4906" s="2">
        <v>43860</v>
      </c>
      <c r="I4906" s="1" t="s">
        <v>32</v>
      </c>
      <c r="J4906">
        <v>15</v>
      </c>
      <c r="K4906" s="1" t="s">
        <v>134</v>
      </c>
      <c r="L4906">
        <v>50</v>
      </c>
      <c r="M4906" s="1" t="s">
        <v>427</v>
      </c>
      <c r="N4906">
        <v>15</v>
      </c>
      <c r="O4906" s="1" t="s">
        <v>347</v>
      </c>
      <c r="P4906">
        <v>5</v>
      </c>
      <c r="Q4906">
        <v>0.15</v>
      </c>
      <c r="R4906">
        <v>1916.2</v>
      </c>
      <c r="S4906">
        <v>1341.34</v>
      </c>
      <c r="T4906">
        <v>6706.7</v>
      </c>
      <c r="U4906">
        <v>8143.85</v>
      </c>
      <c r="V4906">
        <f>Sales[[#This Row],[Total Revenue]]-Sales[[#This Row],[Total Buying]]</f>
        <v>1437.1500000000005</v>
      </c>
      <c r="W4906">
        <v>166</v>
      </c>
      <c r="X4906" s="1" t="s">
        <v>1110</v>
      </c>
      <c r="Y4906" s="1" t="s">
        <v>1111</v>
      </c>
      <c r="Z4906" s="1" t="s">
        <v>196</v>
      </c>
      <c r="AA4906" s="1" t="s">
        <v>197</v>
      </c>
      <c r="AB4906" s="1" t="s">
        <v>147</v>
      </c>
      <c r="AC4906" s="1" t="s">
        <v>197</v>
      </c>
      <c r="AD4906">
        <v>50073</v>
      </c>
      <c r="AE4906">
        <v>109468</v>
      </c>
    </row>
    <row r="4907" spans="1:31" x14ac:dyDescent="0.3">
      <c r="A4907" s="1" t="s">
        <v>5741</v>
      </c>
      <c r="B4907" s="1" t="s">
        <v>30</v>
      </c>
      <c r="C4907" s="1" t="s">
        <v>424</v>
      </c>
      <c r="D4907" s="2">
        <v>43700</v>
      </c>
      <c r="E4907" s="2">
        <v>43836</v>
      </c>
      <c r="F4907" s="2" t="str">
        <f>TEXT(Sales[[#This Row],[OrderDate]],"dd")</f>
        <v>06</v>
      </c>
      <c r="G4907" s="2">
        <v>43839</v>
      </c>
      <c r="H4907" s="2">
        <v>43841</v>
      </c>
      <c r="I4907" s="1" t="s">
        <v>32</v>
      </c>
      <c r="J4907">
        <v>11</v>
      </c>
      <c r="K4907" s="1" t="s">
        <v>125</v>
      </c>
      <c r="L4907">
        <v>9</v>
      </c>
      <c r="M4907" s="1" t="s">
        <v>149</v>
      </c>
      <c r="N4907">
        <v>13</v>
      </c>
      <c r="O4907" s="1" t="s">
        <v>193</v>
      </c>
      <c r="P4907">
        <v>2</v>
      </c>
      <c r="Q4907">
        <v>7.4999999999999997E-2</v>
      </c>
      <c r="R4907">
        <v>1989.9</v>
      </c>
      <c r="S4907">
        <v>1392.93</v>
      </c>
      <c r="T4907">
        <v>2785.86</v>
      </c>
      <c r="U4907">
        <v>3681.3150000000001</v>
      </c>
      <c r="V4907">
        <f>Sales[[#This Row],[Total Revenue]]-Sales[[#This Row],[Total Buying]]</f>
        <v>895.45499999999993</v>
      </c>
      <c r="W4907">
        <v>73</v>
      </c>
      <c r="X4907" s="1" t="s">
        <v>1438</v>
      </c>
      <c r="Y4907" s="1" t="s">
        <v>1203</v>
      </c>
      <c r="Z4907" s="1" t="s">
        <v>158</v>
      </c>
      <c r="AA4907" s="1" t="s">
        <v>159</v>
      </c>
      <c r="AB4907" s="1" t="s">
        <v>116</v>
      </c>
      <c r="AC4907" s="1" t="s">
        <v>159</v>
      </c>
      <c r="AD4907">
        <v>37861</v>
      </c>
      <c r="AE4907">
        <v>90208</v>
      </c>
    </row>
    <row r="4908" spans="1:31" x14ac:dyDescent="0.3">
      <c r="A4908" s="1" t="s">
        <v>5742</v>
      </c>
      <c r="B4908" s="1" t="s">
        <v>30</v>
      </c>
      <c r="C4908" s="1" t="s">
        <v>77</v>
      </c>
      <c r="D4908" s="2">
        <v>43700</v>
      </c>
      <c r="E4908" s="2">
        <v>43836</v>
      </c>
      <c r="F4908" s="2" t="str">
        <f>TEXT(Sales[[#This Row],[OrderDate]],"dd")</f>
        <v>06</v>
      </c>
      <c r="G4908" s="2">
        <v>43859</v>
      </c>
      <c r="H4908" s="2">
        <v>43866</v>
      </c>
      <c r="I4908" s="1" t="s">
        <v>32</v>
      </c>
      <c r="J4908">
        <v>1</v>
      </c>
      <c r="K4908" s="1" t="s">
        <v>78</v>
      </c>
      <c r="L4908">
        <v>46</v>
      </c>
      <c r="M4908" s="1" t="s">
        <v>203</v>
      </c>
      <c r="N4908">
        <v>45</v>
      </c>
      <c r="O4908" s="1" t="s">
        <v>109</v>
      </c>
      <c r="P4908">
        <v>1</v>
      </c>
      <c r="Q4908">
        <v>0.1</v>
      </c>
      <c r="R4908">
        <v>3370.1</v>
      </c>
      <c r="S4908">
        <v>2763.482</v>
      </c>
      <c r="T4908">
        <v>2763.482</v>
      </c>
      <c r="U4908">
        <v>3033.09</v>
      </c>
      <c r="V4908">
        <f>Sales[[#This Row],[Total Revenue]]-Sales[[#This Row],[Total Buying]]</f>
        <v>269.60800000000017</v>
      </c>
      <c r="W4908">
        <v>139</v>
      </c>
      <c r="X4908" s="1" t="s">
        <v>1018</v>
      </c>
      <c r="Y4908" s="1" t="s">
        <v>1019</v>
      </c>
      <c r="Z4908" s="1" t="s">
        <v>457</v>
      </c>
      <c r="AA4908" s="1" t="s">
        <v>458</v>
      </c>
      <c r="AB4908" s="1" t="s">
        <v>56</v>
      </c>
      <c r="AC4908" s="1" t="s">
        <v>458</v>
      </c>
      <c r="AD4908">
        <v>45389</v>
      </c>
      <c r="AE4908">
        <v>39464</v>
      </c>
    </row>
    <row r="4909" spans="1:31" x14ac:dyDescent="0.3">
      <c r="A4909" s="1" t="s">
        <v>5743</v>
      </c>
      <c r="B4909" s="1" t="s">
        <v>42</v>
      </c>
      <c r="C4909" s="1" t="s">
        <v>48</v>
      </c>
      <c r="D4909" s="2">
        <v>43700</v>
      </c>
      <c r="E4909" s="2">
        <v>43836</v>
      </c>
      <c r="F4909" s="2" t="str">
        <f>TEXT(Sales[[#This Row],[OrderDate]],"dd")</f>
        <v>06</v>
      </c>
      <c r="G4909" s="2">
        <v>43854</v>
      </c>
      <c r="H4909" s="2">
        <v>43864</v>
      </c>
      <c r="I4909" s="1" t="s">
        <v>32</v>
      </c>
      <c r="J4909">
        <v>22</v>
      </c>
      <c r="K4909" s="1" t="s">
        <v>85</v>
      </c>
      <c r="L4909">
        <v>38</v>
      </c>
      <c r="M4909" s="1" t="s">
        <v>226</v>
      </c>
      <c r="N4909">
        <v>46</v>
      </c>
      <c r="O4909" s="1" t="s">
        <v>150</v>
      </c>
      <c r="P4909">
        <v>6</v>
      </c>
      <c r="Q4909">
        <v>0.2</v>
      </c>
      <c r="R4909">
        <v>850.9</v>
      </c>
      <c r="S4909">
        <v>697.73799999999994</v>
      </c>
      <c r="T4909">
        <v>4186.4279999999999</v>
      </c>
      <c r="U4909">
        <v>4084.32</v>
      </c>
      <c r="V4909">
        <f>Sales[[#This Row],[Total Revenue]]-Sales[[#This Row],[Total Buying]]</f>
        <v>-102.10799999999972</v>
      </c>
      <c r="W4909">
        <v>9</v>
      </c>
      <c r="X4909" s="1" t="s">
        <v>136</v>
      </c>
      <c r="Y4909" s="1" t="s">
        <v>113</v>
      </c>
      <c r="Z4909" s="1" t="s">
        <v>114</v>
      </c>
      <c r="AA4909" s="1" t="s">
        <v>115</v>
      </c>
      <c r="AB4909" s="1" t="s">
        <v>116</v>
      </c>
      <c r="AC4909" s="1" t="s">
        <v>115</v>
      </c>
      <c r="AD4909">
        <v>168914</v>
      </c>
      <c r="AE4909">
        <v>48809</v>
      </c>
    </row>
    <row r="4910" spans="1:31" x14ac:dyDescent="0.3">
      <c r="A4910" s="1" t="s">
        <v>5744</v>
      </c>
      <c r="B4910" s="1" t="s">
        <v>100</v>
      </c>
      <c r="C4910" s="1" t="s">
        <v>424</v>
      </c>
      <c r="D4910" s="2">
        <v>43700</v>
      </c>
      <c r="E4910" s="2">
        <v>43836</v>
      </c>
      <c r="F4910" s="2" t="str">
        <f>TEXT(Sales[[#This Row],[OrderDate]],"dd")</f>
        <v>06</v>
      </c>
      <c r="G4910" s="2">
        <v>43864</v>
      </c>
      <c r="H4910" s="2">
        <v>43874</v>
      </c>
      <c r="I4910" s="1" t="s">
        <v>32</v>
      </c>
      <c r="J4910">
        <v>26</v>
      </c>
      <c r="K4910" s="1" t="s">
        <v>247</v>
      </c>
      <c r="L4910">
        <v>15</v>
      </c>
      <c r="M4910" s="1" t="s">
        <v>34</v>
      </c>
      <c r="N4910">
        <v>32</v>
      </c>
      <c r="O4910" s="1" t="s">
        <v>107</v>
      </c>
      <c r="P4910">
        <v>2</v>
      </c>
      <c r="Q4910">
        <v>0.05</v>
      </c>
      <c r="R4910">
        <v>1125.6000000000001</v>
      </c>
      <c r="S4910">
        <v>697.87200000000007</v>
      </c>
      <c r="T4910">
        <v>1395.7440000000001</v>
      </c>
      <c r="U4910">
        <v>2138.6400000000003</v>
      </c>
      <c r="V4910">
        <f>Sales[[#This Row],[Total Revenue]]-Sales[[#This Row],[Total Buying]]</f>
        <v>742.89600000000019</v>
      </c>
      <c r="W4910">
        <v>83</v>
      </c>
      <c r="X4910" s="1" t="s">
        <v>601</v>
      </c>
      <c r="Y4910" s="1" t="s">
        <v>523</v>
      </c>
      <c r="Z4910" s="1" t="s">
        <v>158</v>
      </c>
      <c r="AA4910" s="1" t="s">
        <v>159</v>
      </c>
      <c r="AB4910" s="1" t="s">
        <v>116</v>
      </c>
      <c r="AC4910" s="1" t="s">
        <v>159</v>
      </c>
      <c r="AD4910">
        <v>45912</v>
      </c>
      <c r="AE4910">
        <v>100946</v>
      </c>
    </row>
    <row r="4911" spans="1:31" x14ac:dyDescent="0.3">
      <c r="A4911" s="1" t="s">
        <v>5745</v>
      </c>
      <c r="B4911" s="1" t="s">
        <v>42</v>
      </c>
      <c r="C4911" s="1" t="s">
        <v>48</v>
      </c>
      <c r="D4911" s="2">
        <v>43700</v>
      </c>
      <c r="E4911" s="2">
        <v>43836</v>
      </c>
      <c r="F4911" s="2" t="str">
        <f>TEXT(Sales[[#This Row],[OrderDate]],"dd")</f>
        <v>06</v>
      </c>
      <c r="G4911" s="2">
        <v>43848</v>
      </c>
      <c r="H4911" s="2">
        <v>43856</v>
      </c>
      <c r="I4911" s="1" t="s">
        <v>32</v>
      </c>
      <c r="J4911">
        <v>24</v>
      </c>
      <c r="K4911" s="1" t="s">
        <v>58</v>
      </c>
      <c r="L4911">
        <v>42</v>
      </c>
      <c r="M4911" s="1" t="s">
        <v>363</v>
      </c>
      <c r="N4911">
        <v>25</v>
      </c>
      <c r="O4911" s="1" t="s">
        <v>216</v>
      </c>
      <c r="P4911">
        <v>8</v>
      </c>
      <c r="Q4911">
        <v>7.4999999999999997E-2</v>
      </c>
      <c r="R4911">
        <v>6157.3</v>
      </c>
      <c r="S4911">
        <v>3509.6609999999996</v>
      </c>
      <c r="T4911">
        <v>28077.287999999997</v>
      </c>
      <c r="U4911">
        <v>45564.020000000004</v>
      </c>
      <c r="V4911">
        <f>Sales[[#This Row],[Total Revenue]]-Sales[[#This Row],[Total Buying]]</f>
        <v>17486.732000000007</v>
      </c>
      <c r="W4911">
        <v>51</v>
      </c>
      <c r="X4911" s="1" t="s">
        <v>452</v>
      </c>
      <c r="Y4911" s="1" t="s">
        <v>285</v>
      </c>
      <c r="Z4911" s="1" t="s">
        <v>158</v>
      </c>
      <c r="AA4911" s="1" t="s">
        <v>159</v>
      </c>
      <c r="AB4911" s="1" t="s">
        <v>116</v>
      </c>
      <c r="AC4911" s="1" t="s">
        <v>159</v>
      </c>
      <c r="AD4911">
        <v>32685</v>
      </c>
      <c r="AE4911">
        <v>74610</v>
      </c>
    </row>
    <row r="4912" spans="1:31" x14ac:dyDescent="0.3">
      <c r="A4912" s="1" t="s">
        <v>5746</v>
      </c>
      <c r="B4912" s="1" t="s">
        <v>100</v>
      </c>
      <c r="C4912" s="1" t="s">
        <v>48</v>
      </c>
      <c r="D4912" s="2">
        <v>43700</v>
      </c>
      <c r="E4912" s="2">
        <v>43836</v>
      </c>
      <c r="F4912" s="2" t="str">
        <f>TEXT(Sales[[#This Row],[OrderDate]],"dd")</f>
        <v>06</v>
      </c>
      <c r="G4912" s="2">
        <v>43851</v>
      </c>
      <c r="H4912" s="2">
        <v>43857</v>
      </c>
      <c r="I4912" s="1" t="s">
        <v>32</v>
      </c>
      <c r="J4912">
        <v>27</v>
      </c>
      <c r="K4912" s="1" t="s">
        <v>179</v>
      </c>
      <c r="L4912">
        <v>17</v>
      </c>
      <c r="M4912" s="1" t="s">
        <v>278</v>
      </c>
      <c r="N4912">
        <v>24</v>
      </c>
      <c r="O4912" s="1" t="s">
        <v>204</v>
      </c>
      <c r="P4912">
        <v>6</v>
      </c>
      <c r="Q4912">
        <v>7.4999999999999997E-2</v>
      </c>
      <c r="R4912">
        <v>1005</v>
      </c>
      <c r="S4912">
        <v>592.94999999999993</v>
      </c>
      <c r="T4912">
        <v>3557.7</v>
      </c>
      <c r="U4912">
        <v>5577.75</v>
      </c>
      <c r="V4912">
        <f>Sales[[#This Row],[Total Revenue]]-Sales[[#This Row],[Total Buying]]</f>
        <v>2020.0500000000002</v>
      </c>
      <c r="W4912">
        <v>13</v>
      </c>
      <c r="X4912" s="1" t="s">
        <v>1925</v>
      </c>
      <c r="Y4912" s="1" t="s">
        <v>113</v>
      </c>
      <c r="Z4912" s="1" t="s">
        <v>114</v>
      </c>
      <c r="AA4912" s="1" t="s">
        <v>115</v>
      </c>
      <c r="AB4912" s="1" t="s">
        <v>116</v>
      </c>
      <c r="AC4912" s="1" t="s">
        <v>115</v>
      </c>
      <c r="AD4912">
        <v>45054</v>
      </c>
      <c r="AE4912">
        <v>59916</v>
      </c>
    </row>
    <row r="4913" spans="1:31" x14ac:dyDescent="0.3">
      <c r="A4913" s="1" t="s">
        <v>5747</v>
      </c>
      <c r="B4913" s="1" t="s">
        <v>30</v>
      </c>
      <c r="C4913" s="1" t="s">
        <v>62</v>
      </c>
      <c r="D4913" s="2">
        <v>43700</v>
      </c>
      <c r="E4913" s="2">
        <v>43836</v>
      </c>
      <c r="F4913" s="2" t="str">
        <f>TEXT(Sales[[#This Row],[OrderDate]],"dd")</f>
        <v>06</v>
      </c>
      <c r="G4913" s="2">
        <v>43856</v>
      </c>
      <c r="H4913" s="2">
        <v>43861</v>
      </c>
      <c r="I4913" s="1" t="s">
        <v>32</v>
      </c>
      <c r="J4913">
        <v>2</v>
      </c>
      <c r="K4913" s="1" t="s">
        <v>142</v>
      </c>
      <c r="L4913">
        <v>24</v>
      </c>
      <c r="M4913" s="1" t="s">
        <v>138</v>
      </c>
      <c r="N4913">
        <v>28</v>
      </c>
      <c r="O4913" s="1" t="s">
        <v>135</v>
      </c>
      <c r="P4913">
        <v>5</v>
      </c>
      <c r="Q4913">
        <v>7.4999999999999997E-2</v>
      </c>
      <c r="R4913">
        <v>2479</v>
      </c>
      <c r="S4913">
        <v>1735.3</v>
      </c>
      <c r="T4913">
        <v>8676.5</v>
      </c>
      <c r="U4913">
        <v>11465.375</v>
      </c>
      <c r="V4913">
        <f>Sales[[#This Row],[Total Revenue]]-Sales[[#This Row],[Total Buying]]</f>
        <v>2788.875</v>
      </c>
      <c r="W4913">
        <v>317</v>
      </c>
      <c r="X4913" s="1" t="s">
        <v>289</v>
      </c>
      <c r="Y4913" s="1" t="s">
        <v>290</v>
      </c>
      <c r="Z4913" s="1" t="s">
        <v>251</v>
      </c>
      <c r="AA4913" s="1" t="s">
        <v>252</v>
      </c>
      <c r="AB4913" s="1" t="s">
        <v>56</v>
      </c>
      <c r="AC4913" s="1" t="s">
        <v>252</v>
      </c>
      <c r="AD4913">
        <v>43745</v>
      </c>
      <c r="AE4913">
        <v>49100</v>
      </c>
    </row>
    <row r="4914" spans="1:31" x14ac:dyDescent="0.3">
      <c r="A4914" s="1" t="s">
        <v>5748</v>
      </c>
      <c r="B4914" s="1" t="s">
        <v>100</v>
      </c>
      <c r="C4914" s="1" t="s">
        <v>77</v>
      </c>
      <c r="D4914" s="2">
        <v>43700</v>
      </c>
      <c r="E4914" s="2">
        <v>43836</v>
      </c>
      <c r="F4914" s="2" t="str">
        <f>TEXT(Sales[[#This Row],[OrderDate]],"dd")</f>
        <v>06</v>
      </c>
      <c r="G4914" s="2">
        <v>43857</v>
      </c>
      <c r="H4914" s="2">
        <v>43860</v>
      </c>
      <c r="I4914" s="1" t="s">
        <v>32</v>
      </c>
      <c r="J4914">
        <v>28</v>
      </c>
      <c r="K4914" s="1" t="s">
        <v>101</v>
      </c>
      <c r="L4914">
        <v>20</v>
      </c>
      <c r="M4914" s="1" t="s">
        <v>59</v>
      </c>
      <c r="N4914">
        <v>8</v>
      </c>
      <c r="O4914" s="1" t="s">
        <v>172</v>
      </c>
      <c r="P4914">
        <v>5</v>
      </c>
      <c r="Q4914">
        <v>7.4999999999999997E-2</v>
      </c>
      <c r="R4914">
        <v>1989.9</v>
      </c>
      <c r="S4914">
        <v>1492.4250000000002</v>
      </c>
      <c r="T4914">
        <v>7462.1250000000009</v>
      </c>
      <c r="U4914">
        <v>9203.2875000000004</v>
      </c>
      <c r="V4914">
        <f>Sales[[#This Row],[Total Revenue]]-Sales[[#This Row],[Total Buying]]</f>
        <v>1741.1624999999995</v>
      </c>
      <c r="W4914">
        <v>189</v>
      </c>
      <c r="X4914" s="1" t="s">
        <v>625</v>
      </c>
      <c r="Y4914" s="1" t="s">
        <v>626</v>
      </c>
      <c r="Z4914" s="1" t="s">
        <v>369</v>
      </c>
      <c r="AA4914" s="1" t="s">
        <v>370</v>
      </c>
      <c r="AB4914" s="1" t="s">
        <v>147</v>
      </c>
      <c r="AC4914" s="1" t="s">
        <v>370</v>
      </c>
      <c r="AD4914">
        <v>39448</v>
      </c>
      <c r="AE4914">
        <v>34523</v>
      </c>
    </row>
    <row r="4915" spans="1:31" x14ac:dyDescent="0.3">
      <c r="A4915" s="1" t="s">
        <v>5749</v>
      </c>
      <c r="B4915" s="1" t="s">
        <v>30</v>
      </c>
      <c r="C4915" s="1" t="s">
        <v>48</v>
      </c>
      <c r="D4915" s="2">
        <v>43700</v>
      </c>
      <c r="E4915" s="2">
        <v>43836</v>
      </c>
      <c r="F4915" s="2" t="str">
        <f>TEXT(Sales[[#This Row],[OrderDate]],"dd")</f>
        <v>06</v>
      </c>
      <c r="G4915" s="2">
        <v>43861</v>
      </c>
      <c r="H4915" s="2">
        <v>43862</v>
      </c>
      <c r="I4915" s="1" t="s">
        <v>32</v>
      </c>
      <c r="J4915">
        <v>8</v>
      </c>
      <c r="K4915" s="1" t="s">
        <v>105</v>
      </c>
      <c r="L4915">
        <v>1</v>
      </c>
      <c r="M4915" s="1" t="s">
        <v>79</v>
      </c>
      <c r="N4915">
        <v>10</v>
      </c>
      <c r="O4915" s="1" t="s">
        <v>162</v>
      </c>
      <c r="P4915">
        <v>7</v>
      </c>
      <c r="Q4915">
        <v>0.05</v>
      </c>
      <c r="R4915">
        <v>716.9</v>
      </c>
      <c r="S4915">
        <v>336.94299999999998</v>
      </c>
      <c r="T4915">
        <v>2358.6009999999997</v>
      </c>
      <c r="U4915">
        <v>4767.3849999999993</v>
      </c>
      <c r="V4915">
        <f>Sales[[#This Row],[Total Revenue]]-Sales[[#This Row],[Total Buying]]</f>
        <v>2408.7839999999997</v>
      </c>
      <c r="W4915">
        <v>34</v>
      </c>
      <c r="X4915" s="1" t="s">
        <v>3382</v>
      </c>
      <c r="Y4915" s="1" t="s">
        <v>1047</v>
      </c>
      <c r="Z4915" s="1" t="s">
        <v>158</v>
      </c>
      <c r="AA4915" s="1" t="s">
        <v>159</v>
      </c>
      <c r="AB4915" s="1" t="s">
        <v>116</v>
      </c>
      <c r="AC4915" s="1" t="s">
        <v>159</v>
      </c>
      <c r="AD4915">
        <v>34623</v>
      </c>
      <c r="AE4915">
        <v>67364</v>
      </c>
    </row>
    <row r="4916" spans="1:31" x14ac:dyDescent="0.3">
      <c r="A4916" s="1" t="s">
        <v>5750</v>
      </c>
      <c r="B4916" s="1" t="s">
        <v>30</v>
      </c>
      <c r="C4916" s="1" t="s">
        <v>239</v>
      </c>
      <c r="D4916" s="2">
        <v>43700</v>
      </c>
      <c r="E4916" s="2">
        <v>43837</v>
      </c>
      <c r="F4916" s="2" t="str">
        <f>TEXT(Sales[[#This Row],[OrderDate]],"dd")</f>
        <v>07</v>
      </c>
      <c r="G4916" s="2">
        <v>43849</v>
      </c>
      <c r="H4916" s="2">
        <v>43852</v>
      </c>
      <c r="I4916" s="1" t="s">
        <v>32</v>
      </c>
      <c r="J4916">
        <v>2</v>
      </c>
      <c r="K4916" s="1" t="s">
        <v>142</v>
      </c>
      <c r="L4916">
        <v>35</v>
      </c>
      <c r="M4916" s="1" t="s">
        <v>161</v>
      </c>
      <c r="N4916">
        <v>9</v>
      </c>
      <c r="O4916" s="1" t="s">
        <v>111</v>
      </c>
      <c r="P4916">
        <v>4</v>
      </c>
      <c r="Q4916">
        <v>0.1</v>
      </c>
      <c r="R4916">
        <v>1688.4</v>
      </c>
      <c r="S4916">
        <v>894.85200000000009</v>
      </c>
      <c r="T4916">
        <v>3579.4080000000004</v>
      </c>
      <c r="U4916">
        <v>6078.24</v>
      </c>
      <c r="V4916">
        <f>Sales[[#This Row],[Total Revenue]]-Sales[[#This Row],[Total Buying]]</f>
        <v>2498.8319999999994</v>
      </c>
      <c r="W4916">
        <v>351</v>
      </c>
      <c r="X4916" s="1" t="s">
        <v>980</v>
      </c>
      <c r="Y4916" s="1" t="s">
        <v>981</v>
      </c>
      <c r="Z4916" s="1" t="s">
        <v>242</v>
      </c>
      <c r="AA4916" s="1" t="s">
        <v>243</v>
      </c>
      <c r="AB4916" s="1" t="s">
        <v>56</v>
      </c>
      <c r="AC4916" s="1" t="s">
        <v>243</v>
      </c>
      <c r="AD4916">
        <v>81518</v>
      </c>
      <c r="AE4916">
        <v>68620</v>
      </c>
    </row>
    <row r="4917" spans="1:31" x14ac:dyDescent="0.3">
      <c r="A4917" s="1" t="s">
        <v>5751</v>
      </c>
      <c r="B4917" s="1" t="s">
        <v>30</v>
      </c>
      <c r="C4917" s="1" t="s">
        <v>48</v>
      </c>
      <c r="D4917" s="2">
        <v>43700</v>
      </c>
      <c r="E4917" s="2">
        <v>43837</v>
      </c>
      <c r="F4917" s="2" t="str">
        <f>TEXT(Sales[[#This Row],[OrderDate]],"dd")</f>
        <v>07</v>
      </c>
      <c r="G4917" s="2">
        <v>43843</v>
      </c>
      <c r="H4917" s="2">
        <v>43853</v>
      </c>
      <c r="I4917" s="1" t="s">
        <v>32</v>
      </c>
      <c r="J4917">
        <v>2</v>
      </c>
      <c r="K4917" s="1" t="s">
        <v>142</v>
      </c>
      <c r="L4917">
        <v>50</v>
      </c>
      <c r="M4917" s="1" t="s">
        <v>427</v>
      </c>
      <c r="N4917">
        <v>31</v>
      </c>
      <c r="O4917" s="1" t="s">
        <v>470</v>
      </c>
      <c r="P4917">
        <v>8</v>
      </c>
      <c r="Q4917">
        <v>0.3</v>
      </c>
      <c r="R4917">
        <v>2619.7000000000003</v>
      </c>
      <c r="S4917">
        <v>1938.5780000000002</v>
      </c>
      <c r="T4917">
        <v>15508.624000000002</v>
      </c>
      <c r="U4917">
        <v>14670.320000000002</v>
      </c>
      <c r="V4917">
        <f>Sales[[#This Row],[Total Revenue]]-Sales[[#This Row],[Total Buying]]</f>
        <v>-838.30400000000009</v>
      </c>
      <c r="W4917">
        <v>6</v>
      </c>
      <c r="X4917" s="1" t="s">
        <v>112</v>
      </c>
      <c r="Y4917" s="1" t="s">
        <v>113</v>
      </c>
      <c r="Z4917" s="1" t="s">
        <v>114</v>
      </c>
      <c r="AA4917" s="1" t="s">
        <v>115</v>
      </c>
      <c r="AB4917" s="1" t="s">
        <v>116</v>
      </c>
      <c r="AC4917" s="1" t="s">
        <v>115</v>
      </c>
      <c r="AD4917">
        <v>88973</v>
      </c>
      <c r="AE4917">
        <v>72695</v>
      </c>
    </row>
    <row r="4918" spans="1:31" x14ac:dyDescent="0.3">
      <c r="A4918" s="1" t="s">
        <v>5752</v>
      </c>
      <c r="B4918" s="1" t="s">
        <v>30</v>
      </c>
      <c r="C4918" s="1" t="s">
        <v>31</v>
      </c>
      <c r="D4918" s="2">
        <v>43700</v>
      </c>
      <c r="E4918" s="2">
        <v>43837</v>
      </c>
      <c r="F4918" s="2" t="str">
        <f>TEXT(Sales[[#This Row],[OrderDate]],"dd")</f>
        <v>07</v>
      </c>
      <c r="G4918" s="2">
        <v>43855</v>
      </c>
      <c r="H4918" s="2">
        <v>43862</v>
      </c>
      <c r="I4918" s="1" t="s">
        <v>32</v>
      </c>
      <c r="J4918">
        <v>7</v>
      </c>
      <c r="K4918" s="1" t="s">
        <v>188</v>
      </c>
      <c r="L4918">
        <v>12</v>
      </c>
      <c r="M4918" s="1" t="s">
        <v>380</v>
      </c>
      <c r="N4918">
        <v>2</v>
      </c>
      <c r="O4918" s="1" t="s">
        <v>394</v>
      </c>
      <c r="P4918">
        <v>3</v>
      </c>
      <c r="Q4918">
        <v>0.05</v>
      </c>
      <c r="R4918">
        <v>1728.6000000000001</v>
      </c>
      <c r="S4918">
        <v>1400.1660000000002</v>
      </c>
      <c r="T4918">
        <v>4200.4980000000005</v>
      </c>
      <c r="U4918">
        <v>4926.51</v>
      </c>
      <c r="V4918">
        <f>Sales[[#This Row],[Total Revenue]]-Sales[[#This Row],[Total Buying]]</f>
        <v>726.01199999999972</v>
      </c>
      <c r="W4918">
        <v>212</v>
      </c>
      <c r="X4918" s="1" t="s">
        <v>229</v>
      </c>
      <c r="Y4918" s="1" t="s">
        <v>230</v>
      </c>
      <c r="Z4918" s="1" t="s">
        <v>231</v>
      </c>
      <c r="AA4918" s="1" t="s">
        <v>232</v>
      </c>
      <c r="AB4918" s="1" t="s">
        <v>56</v>
      </c>
      <c r="AC4918" s="1" t="s">
        <v>232</v>
      </c>
      <c r="AD4918">
        <v>39893</v>
      </c>
      <c r="AE4918">
        <v>100849</v>
      </c>
    </row>
    <row r="4919" spans="1:31" x14ac:dyDescent="0.3">
      <c r="A4919" s="1" t="s">
        <v>5753</v>
      </c>
      <c r="B4919" s="1" t="s">
        <v>42</v>
      </c>
      <c r="C4919" s="1" t="s">
        <v>31</v>
      </c>
      <c r="D4919" s="2">
        <v>43800</v>
      </c>
      <c r="E4919" s="2">
        <v>43837</v>
      </c>
      <c r="F4919" s="2" t="str">
        <f>TEXT(Sales[[#This Row],[OrderDate]],"dd")</f>
        <v>07</v>
      </c>
      <c r="G4919" s="2">
        <v>43839</v>
      </c>
      <c r="H4919" s="2">
        <v>43840</v>
      </c>
      <c r="I4919" s="1" t="s">
        <v>32</v>
      </c>
      <c r="J4919">
        <v>21</v>
      </c>
      <c r="K4919" s="1" t="s">
        <v>43</v>
      </c>
      <c r="L4919">
        <v>32</v>
      </c>
      <c r="M4919" s="1" t="s">
        <v>303</v>
      </c>
      <c r="N4919">
        <v>32</v>
      </c>
      <c r="O4919" s="1" t="s">
        <v>107</v>
      </c>
      <c r="P4919">
        <v>1</v>
      </c>
      <c r="Q4919">
        <v>7.4999999999999997E-2</v>
      </c>
      <c r="R4919">
        <v>3993.2000000000003</v>
      </c>
      <c r="S4919">
        <v>1637.212</v>
      </c>
      <c r="T4919">
        <v>1637.212</v>
      </c>
      <c r="U4919">
        <v>3693.71</v>
      </c>
      <c r="V4919">
        <f>Sales[[#This Row],[Total Revenue]]-Sales[[#This Row],[Total Buying]]</f>
        <v>2056.498</v>
      </c>
      <c r="W4919">
        <v>223</v>
      </c>
      <c r="X4919" s="1" t="s">
        <v>1189</v>
      </c>
      <c r="Y4919" s="1" t="s">
        <v>1190</v>
      </c>
      <c r="Z4919" s="1" t="s">
        <v>905</v>
      </c>
      <c r="AA4919" s="1" t="s">
        <v>906</v>
      </c>
      <c r="AB4919" s="1" t="s">
        <v>147</v>
      </c>
      <c r="AC4919" s="1" t="s">
        <v>906</v>
      </c>
      <c r="AD4919">
        <v>48313</v>
      </c>
      <c r="AE4919">
        <v>43472</v>
      </c>
    </row>
    <row r="4920" spans="1:31" x14ac:dyDescent="0.3">
      <c r="A4920" s="1" t="s">
        <v>5754</v>
      </c>
      <c r="B4920" s="1" t="s">
        <v>30</v>
      </c>
      <c r="C4920" s="1" t="s">
        <v>77</v>
      </c>
      <c r="D4920" s="2">
        <v>43700</v>
      </c>
      <c r="E4920" s="2">
        <v>43837</v>
      </c>
      <c r="F4920" s="2" t="str">
        <f>TEXT(Sales[[#This Row],[OrderDate]],"dd")</f>
        <v>07</v>
      </c>
      <c r="G4920" s="2">
        <v>43864</v>
      </c>
      <c r="H4920" s="2">
        <v>43865</v>
      </c>
      <c r="I4920" s="1" t="s">
        <v>32</v>
      </c>
      <c r="J4920">
        <v>5</v>
      </c>
      <c r="K4920" s="1" t="s">
        <v>182</v>
      </c>
      <c r="L4920">
        <v>37</v>
      </c>
      <c r="M4920" s="1" t="s">
        <v>498</v>
      </c>
      <c r="N4920">
        <v>33</v>
      </c>
      <c r="O4920" s="1" t="s">
        <v>75</v>
      </c>
      <c r="P4920">
        <v>3</v>
      </c>
      <c r="Q4920">
        <v>0.05</v>
      </c>
      <c r="R4920">
        <v>2398.6</v>
      </c>
      <c r="S4920">
        <v>1199.3</v>
      </c>
      <c r="T4920">
        <v>3597.8999999999996</v>
      </c>
      <c r="U4920">
        <v>6836.01</v>
      </c>
      <c r="V4920">
        <f>Sales[[#This Row],[Total Revenue]]-Sales[[#This Row],[Total Buying]]</f>
        <v>3238.1100000000006</v>
      </c>
      <c r="W4920">
        <v>202</v>
      </c>
      <c r="X4920" s="1" t="s">
        <v>1224</v>
      </c>
      <c r="Y4920" s="1" t="s">
        <v>1225</v>
      </c>
      <c r="Z4920" s="1" t="s">
        <v>878</v>
      </c>
      <c r="AA4920" s="1" t="s">
        <v>879</v>
      </c>
      <c r="AB4920" s="1" t="s">
        <v>56</v>
      </c>
      <c r="AC4920" s="1" t="s">
        <v>879</v>
      </c>
      <c r="AD4920">
        <v>50025</v>
      </c>
      <c r="AE4920">
        <v>46517</v>
      </c>
    </row>
    <row r="4921" spans="1:31" x14ac:dyDescent="0.3">
      <c r="A4921" s="1" t="s">
        <v>5755</v>
      </c>
      <c r="B4921" s="1" t="s">
        <v>30</v>
      </c>
      <c r="C4921" s="1" t="s">
        <v>48</v>
      </c>
      <c r="D4921" s="2">
        <v>43700</v>
      </c>
      <c r="E4921" s="2">
        <v>43837</v>
      </c>
      <c r="F4921" s="2" t="str">
        <f>TEXT(Sales[[#This Row],[OrderDate]],"dd")</f>
        <v>07</v>
      </c>
      <c r="G4921" s="2">
        <v>43840</v>
      </c>
      <c r="H4921" s="2">
        <v>43845</v>
      </c>
      <c r="I4921" s="1" t="s">
        <v>32</v>
      </c>
      <c r="J4921">
        <v>8</v>
      </c>
      <c r="K4921" s="1" t="s">
        <v>105</v>
      </c>
      <c r="L4921">
        <v>21</v>
      </c>
      <c r="M4921" s="1" t="s">
        <v>63</v>
      </c>
      <c r="N4921">
        <v>24</v>
      </c>
      <c r="O4921" s="1" t="s">
        <v>204</v>
      </c>
      <c r="P4921">
        <v>6</v>
      </c>
      <c r="Q4921">
        <v>0.05</v>
      </c>
      <c r="R4921">
        <v>884.4</v>
      </c>
      <c r="S4921">
        <v>548.32799999999997</v>
      </c>
      <c r="T4921">
        <v>3289.9679999999998</v>
      </c>
      <c r="U4921">
        <v>5041.08</v>
      </c>
      <c r="V4921">
        <f>Sales[[#This Row],[Total Revenue]]-Sales[[#This Row],[Total Buying]]</f>
        <v>1751.1120000000001</v>
      </c>
      <c r="W4921">
        <v>19</v>
      </c>
      <c r="X4921" s="1" t="s">
        <v>185</v>
      </c>
      <c r="Y4921" s="1" t="s">
        <v>186</v>
      </c>
      <c r="Z4921" s="1" t="s">
        <v>158</v>
      </c>
      <c r="AA4921" s="1" t="s">
        <v>159</v>
      </c>
      <c r="AB4921" s="1" t="s">
        <v>116</v>
      </c>
      <c r="AC4921" s="1" t="s">
        <v>159</v>
      </c>
      <c r="AD4921">
        <v>45917</v>
      </c>
      <c r="AE4921">
        <v>66237</v>
      </c>
    </row>
    <row r="4922" spans="1:31" x14ac:dyDescent="0.3">
      <c r="A4922" s="1" t="s">
        <v>5756</v>
      </c>
      <c r="B4922" s="1" t="s">
        <v>30</v>
      </c>
      <c r="C4922" s="1" t="s">
        <v>77</v>
      </c>
      <c r="D4922" s="2">
        <v>43700</v>
      </c>
      <c r="E4922" s="2">
        <v>43837</v>
      </c>
      <c r="F4922" s="2" t="str">
        <f>TEXT(Sales[[#This Row],[OrderDate]],"dd")</f>
        <v>07</v>
      </c>
      <c r="G4922" s="2">
        <v>43864</v>
      </c>
      <c r="H4922" s="2">
        <v>43871</v>
      </c>
      <c r="I4922" s="1" t="s">
        <v>32</v>
      </c>
      <c r="J4922">
        <v>7</v>
      </c>
      <c r="K4922" s="1" t="s">
        <v>188</v>
      </c>
      <c r="L4922">
        <v>24</v>
      </c>
      <c r="M4922" s="1" t="s">
        <v>138</v>
      </c>
      <c r="N4922">
        <v>25</v>
      </c>
      <c r="O4922" s="1" t="s">
        <v>216</v>
      </c>
      <c r="P4922">
        <v>8</v>
      </c>
      <c r="Q4922">
        <v>0.1</v>
      </c>
      <c r="R4922">
        <v>804</v>
      </c>
      <c r="S4922">
        <v>353.76</v>
      </c>
      <c r="T4922">
        <v>2830.08</v>
      </c>
      <c r="U4922">
        <v>5788.8</v>
      </c>
      <c r="V4922">
        <f>Sales[[#This Row],[Total Revenue]]-Sales[[#This Row],[Total Buying]]</f>
        <v>2958.7200000000003</v>
      </c>
      <c r="W4922">
        <v>93</v>
      </c>
      <c r="X4922" s="1" t="s">
        <v>1506</v>
      </c>
      <c r="Y4922" s="1" t="s">
        <v>1507</v>
      </c>
      <c r="Z4922" s="1" t="s">
        <v>400</v>
      </c>
      <c r="AA4922" s="1" t="s">
        <v>401</v>
      </c>
      <c r="AB4922" s="1" t="s">
        <v>116</v>
      </c>
      <c r="AC4922" s="1" t="s">
        <v>401</v>
      </c>
      <c r="AD4922">
        <v>38991</v>
      </c>
      <c r="AE4922">
        <v>91941</v>
      </c>
    </row>
    <row r="4923" spans="1:31" x14ac:dyDescent="0.3">
      <c r="A4923" s="1" t="s">
        <v>5757</v>
      </c>
      <c r="B4923" s="1" t="s">
        <v>30</v>
      </c>
      <c r="C4923" s="1" t="s">
        <v>77</v>
      </c>
      <c r="D4923" s="2">
        <v>43700</v>
      </c>
      <c r="E4923" s="2">
        <v>43837</v>
      </c>
      <c r="F4923" s="2" t="str">
        <f>TEXT(Sales[[#This Row],[OrderDate]],"dd")</f>
        <v>07</v>
      </c>
      <c r="G4923" s="2">
        <v>43839</v>
      </c>
      <c r="H4923" s="2">
        <v>43840</v>
      </c>
      <c r="I4923" s="1" t="s">
        <v>32</v>
      </c>
      <c r="J4923">
        <v>4</v>
      </c>
      <c r="K4923" s="1" t="s">
        <v>70</v>
      </c>
      <c r="L4923">
        <v>24</v>
      </c>
      <c r="M4923" s="1" t="s">
        <v>138</v>
      </c>
      <c r="N4923">
        <v>14</v>
      </c>
      <c r="O4923" s="1" t="s">
        <v>438</v>
      </c>
      <c r="P4923">
        <v>6</v>
      </c>
      <c r="Q4923">
        <v>0.15</v>
      </c>
      <c r="R4923">
        <v>897.80000000000007</v>
      </c>
      <c r="S4923">
        <v>475.83400000000006</v>
      </c>
      <c r="T4923">
        <v>2855.0040000000004</v>
      </c>
      <c r="U4923">
        <v>4578.7800000000007</v>
      </c>
      <c r="V4923">
        <f>Sales[[#This Row],[Total Revenue]]-Sales[[#This Row],[Total Buying]]</f>
        <v>1723.7760000000003</v>
      </c>
      <c r="W4923">
        <v>175</v>
      </c>
      <c r="X4923" s="1" t="s">
        <v>665</v>
      </c>
      <c r="Y4923" s="1" t="s">
        <v>532</v>
      </c>
      <c r="Z4923" s="1" t="s">
        <v>196</v>
      </c>
      <c r="AA4923" s="1" t="s">
        <v>197</v>
      </c>
      <c r="AB4923" s="1" t="s">
        <v>147</v>
      </c>
      <c r="AC4923" s="1" t="s">
        <v>197</v>
      </c>
      <c r="AD4923">
        <v>49006</v>
      </c>
      <c r="AE4923">
        <v>74034</v>
      </c>
    </row>
    <row r="4924" spans="1:31" x14ac:dyDescent="0.3">
      <c r="A4924" s="1" t="s">
        <v>5758</v>
      </c>
      <c r="B4924" s="1" t="s">
        <v>30</v>
      </c>
      <c r="C4924" s="1" t="s">
        <v>77</v>
      </c>
      <c r="D4924" s="2">
        <v>43700</v>
      </c>
      <c r="E4924" s="2">
        <v>43837</v>
      </c>
      <c r="F4924" s="2" t="str">
        <f>TEXT(Sales[[#This Row],[OrderDate]],"dd")</f>
        <v>07</v>
      </c>
      <c r="G4924" s="2">
        <v>43847</v>
      </c>
      <c r="H4924" s="2">
        <v>43849</v>
      </c>
      <c r="I4924" s="1" t="s">
        <v>32</v>
      </c>
      <c r="J4924">
        <v>4</v>
      </c>
      <c r="K4924" s="1" t="s">
        <v>70</v>
      </c>
      <c r="L4924">
        <v>34</v>
      </c>
      <c r="M4924" s="1" t="s">
        <v>378</v>
      </c>
      <c r="N4924">
        <v>39</v>
      </c>
      <c r="O4924" s="1" t="s">
        <v>288</v>
      </c>
      <c r="P4924">
        <v>4</v>
      </c>
      <c r="Q4924">
        <v>7.4999999999999997E-2</v>
      </c>
      <c r="R4924">
        <v>3859.2000000000003</v>
      </c>
      <c r="S4924">
        <v>1891.008</v>
      </c>
      <c r="T4924">
        <v>7564.0320000000002</v>
      </c>
      <c r="U4924">
        <v>14279.04</v>
      </c>
      <c r="V4924">
        <f>Sales[[#This Row],[Total Revenue]]-Sales[[#This Row],[Total Buying]]</f>
        <v>6715.0080000000007</v>
      </c>
      <c r="W4924">
        <v>189</v>
      </c>
      <c r="X4924" s="1" t="s">
        <v>625</v>
      </c>
      <c r="Y4924" s="1" t="s">
        <v>626</v>
      </c>
      <c r="Z4924" s="1" t="s">
        <v>369</v>
      </c>
      <c r="AA4924" s="1" t="s">
        <v>370</v>
      </c>
      <c r="AB4924" s="1" t="s">
        <v>147</v>
      </c>
      <c r="AC4924" s="1" t="s">
        <v>370</v>
      </c>
      <c r="AD4924">
        <v>39448</v>
      </c>
      <c r="AE4924">
        <v>34523</v>
      </c>
    </row>
    <row r="4925" spans="1:31" x14ac:dyDescent="0.3">
      <c r="A4925" s="1" t="s">
        <v>5759</v>
      </c>
      <c r="B4925" s="1" t="s">
        <v>30</v>
      </c>
      <c r="C4925" s="1" t="s">
        <v>31</v>
      </c>
      <c r="D4925" s="2">
        <v>43700</v>
      </c>
      <c r="E4925" s="2">
        <v>43837</v>
      </c>
      <c r="F4925" s="2" t="str">
        <f>TEXT(Sales[[#This Row],[OrderDate]],"dd")</f>
        <v>07</v>
      </c>
      <c r="G4925" s="2">
        <v>43863</v>
      </c>
      <c r="H4925" s="2">
        <v>43866</v>
      </c>
      <c r="I4925" s="1" t="s">
        <v>32</v>
      </c>
      <c r="J4925">
        <v>6</v>
      </c>
      <c r="K4925" s="1" t="s">
        <v>33</v>
      </c>
      <c r="L4925">
        <v>24</v>
      </c>
      <c r="M4925" s="1" t="s">
        <v>138</v>
      </c>
      <c r="N4925">
        <v>18</v>
      </c>
      <c r="O4925" s="1" t="s">
        <v>364</v>
      </c>
      <c r="P4925">
        <v>7</v>
      </c>
      <c r="Q4925">
        <v>0.1</v>
      </c>
      <c r="R4925">
        <v>951.4</v>
      </c>
      <c r="S4925">
        <v>675.49399999999991</v>
      </c>
      <c r="T4925">
        <v>4728.4579999999996</v>
      </c>
      <c r="U4925">
        <v>5993.82</v>
      </c>
      <c r="V4925">
        <f>Sales[[#This Row],[Total Revenue]]-Sales[[#This Row],[Total Buying]]</f>
        <v>1265.3620000000001</v>
      </c>
      <c r="W4925">
        <v>257</v>
      </c>
      <c r="X4925" s="1" t="s">
        <v>1206</v>
      </c>
      <c r="Y4925" s="1" t="s">
        <v>387</v>
      </c>
      <c r="Z4925" s="1" t="s">
        <v>388</v>
      </c>
      <c r="AA4925" s="1" t="s">
        <v>389</v>
      </c>
      <c r="AB4925" s="1" t="s">
        <v>116</v>
      </c>
      <c r="AC4925" s="1" t="s">
        <v>389</v>
      </c>
      <c r="AD4925">
        <v>60366</v>
      </c>
      <c r="AE4925">
        <v>39586</v>
      </c>
    </row>
    <row r="4926" spans="1:31" x14ac:dyDescent="0.3">
      <c r="A4926" s="1" t="s">
        <v>5760</v>
      </c>
      <c r="B4926" s="1" t="s">
        <v>30</v>
      </c>
      <c r="C4926" s="1" t="s">
        <v>239</v>
      </c>
      <c r="D4926" s="2">
        <v>43700</v>
      </c>
      <c r="E4926" s="2">
        <v>43837</v>
      </c>
      <c r="F4926" s="2" t="str">
        <f>TEXT(Sales[[#This Row],[OrderDate]],"dd")</f>
        <v>07</v>
      </c>
      <c r="G4926" s="2">
        <v>43852</v>
      </c>
      <c r="H4926" s="2">
        <v>43855</v>
      </c>
      <c r="I4926" s="1" t="s">
        <v>32</v>
      </c>
      <c r="J4926">
        <v>5</v>
      </c>
      <c r="K4926" s="1" t="s">
        <v>182</v>
      </c>
      <c r="L4926">
        <v>6</v>
      </c>
      <c r="M4926" s="1" t="s">
        <v>329</v>
      </c>
      <c r="N4926">
        <v>13</v>
      </c>
      <c r="O4926" s="1" t="s">
        <v>193</v>
      </c>
      <c r="P4926">
        <v>2</v>
      </c>
      <c r="Q4926">
        <v>0.1</v>
      </c>
      <c r="R4926">
        <v>201</v>
      </c>
      <c r="S4926">
        <v>120.6</v>
      </c>
      <c r="T4926">
        <v>241.2</v>
      </c>
      <c r="U4926">
        <v>361.8</v>
      </c>
      <c r="V4926">
        <f>Sales[[#This Row],[Total Revenue]]-Sales[[#This Row],[Total Buying]]</f>
        <v>120.60000000000002</v>
      </c>
      <c r="W4926">
        <v>339</v>
      </c>
      <c r="X4926" s="1" t="s">
        <v>850</v>
      </c>
      <c r="Y4926" s="1" t="s">
        <v>851</v>
      </c>
      <c r="Z4926" s="1" t="s">
        <v>251</v>
      </c>
      <c r="AA4926" s="1" t="s">
        <v>252</v>
      </c>
      <c r="AB4926" s="1" t="s">
        <v>56</v>
      </c>
      <c r="AC4926" s="1" t="s">
        <v>252</v>
      </c>
      <c r="AD4926">
        <v>36409</v>
      </c>
      <c r="AE4926">
        <v>44802</v>
      </c>
    </row>
    <row r="4927" spans="1:31" x14ac:dyDescent="0.3">
      <c r="A4927" s="1" t="s">
        <v>5761</v>
      </c>
      <c r="B4927" s="1" t="s">
        <v>30</v>
      </c>
      <c r="C4927" s="1" t="s">
        <v>62</v>
      </c>
      <c r="D4927" s="2">
        <v>43700</v>
      </c>
      <c r="E4927" s="2">
        <v>43837</v>
      </c>
      <c r="F4927" s="2" t="str">
        <f>TEXT(Sales[[#This Row],[OrderDate]],"dd")</f>
        <v>07</v>
      </c>
      <c r="G4927" s="2">
        <v>43840</v>
      </c>
      <c r="H4927" s="2">
        <v>43850</v>
      </c>
      <c r="I4927" s="1" t="s">
        <v>32</v>
      </c>
      <c r="J4927">
        <v>11</v>
      </c>
      <c r="K4927" s="1" t="s">
        <v>125</v>
      </c>
      <c r="L4927">
        <v>23</v>
      </c>
      <c r="M4927" s="1" t="s">
        <v>354</v>
      </c>
      <c r="N4927">
        <v>10</v>
      </c>
      <c r="O4927" s="1" t="s">
        <v>162</v>
      </c>
      <c r="P4927">
        <v>3</v>
      </c>
      <c r="Q4927">
        <v>0.15</v>
      </c>
      <c r="R4927">
        <v>2566.1</v>
      </c>
      <c r="S4927">
        <v>1950.2359999999999</v>
      </c>
      <c r="T4927">
        <v>5850.7079999999996</v>
      </c>
      <c r="U4927">
        <v>6543.5550000000003</v>
      </c>
      <c r="V4927">
        <f>Sales[[#This Row],[Total Revenue]]-Sales[[#This Row],[Total Buying]]</f>
        <v>692.84700000000066</v>
      </c>
      <c r="W4927">
        <v>318</v>
      </c>
      <c r="X4927" s="1" t="s">
        <v>832</v>
      </c>
      <c r="Y4927" s="1" t="s">
        <v>641</v>
      </c>
      <c r="Z4927" s="1" t="s">
        <v>251</v>
      </c>
      <c r="AA4927" s="1" t="s">
        <v>252</v>
      </c>
      <c r="AB4927" s="1" t="s">
        <v>56</v>
      </c>
      <c r="AC4927" s="1" t="s">
        <v>252</v>
      </c>
      <c r="AD4927">
        <v>220682</v>
      </c>
      <c r="AE4927">
        <v>42772</v>
      </c>
    </row>
    <row r="4928" spans="1:31" x14ac:dyDescent="0.3">
      <c r="A4928" s="1" t="s">
        <v>5762</v>
      </c>
      <c r="B4928" s="1" t="s">
        <v>30</v>
      </c>
      <c r="C4928" s="1" t="s">
        <v>77</v>
      </c>
      <c r="D4928" s="2">
        <v>43800</v>
      </c>
      <c r="E4928" s="2">
        <v>43837</v>
      </c>
      <c r="F4928" s="2" t="str">
        <f>TEXT(Sales[[#This Row],[OrderDate]],"dd")</f>
        <v>07</v>
      </c>
      <c r="G4928" s="2">
        <v>43842</v>
      </c>
      <c r="H4928" s="2">
        <v>43844</v>
      </c>
      <c r="I4928" s="1" t="s">
        <v>32</v>
      </c>
      <c r="J4928">
        <v>12</v>
      </c>
      <c r="K4928" s="1" t="s">
        <v>208</v>
      </c>
      <c r="L4928">
        <v>18</v>
      </c>
      <c r="M4928" s="1" t="s">
        <v>334</v>
      </c>
      <c r="N4928">
        <v>44</v>
      </c>
      <c r="O4928" s="1" t="s">
        <v>206</v>
      </c>
      <c r="P4928">
        <v>7</v>
      </c>
      <c r="Q4928">
        <v>0.05</v>
      </c>
      <c r="R4928">
        <v>1728.6000000000001</v>
      </c>
      <c r="S4928">
        <v>968.01600000000019</v>
      </c>
      <c r="T4928">
        <v>6776.112000000001</v>
      </c>
      <c r="U4928">
        <v>11495.19</v>
      </c>
      <c r="V4928">
        <f>Sales[[#This Row],[Total Revenue]]-Sales[[#This Row],[Total Buying]]</f>
        <v>4719.0779999999995</v>
      </c>
      <c r="W4928">
        <v>149</v>
      </c>
      <c r="X4928" s="1" t="s">
        <v>635</v>
      </c>
      <c r="Y4928" s="1" t="s">
        <v>636</v>
      </c>
      <c r="Z4928" s="1" t="s">
        <v>465</v>
      </c>
      <c r="AA4928" s="1" t="s">
        <v>466</v>
      </c>
      <c r="AB4928" s="1" t="s">
        <v>147</v>
      </c>
      <c r="AC4928" s="1" t="s">
        <v>466</v>
      </c>
      <c r="AD4928">
        <v>81717</v>
      </c>
      <c r="AE4928">
        <v>46290</v>
      </c>
    </row>
    <row r="4929" spans="1:31" x14ac:dyDescent="0.3">
      <c r="A4929" s="1" t="s">
        <v>5763</v>
      </c>
      <c r="B4929" s="1" t="s">
        <v>47</v>
      </c>
      <c r="C4929" s="1" t="s">
        <v>48</v>
      </c>
      <c r="D4929" s="2">
        <v>43700</v>
      </c>
      <c r="E4929" s="2">
        <v>43838</v>
      </c>
      <c r="F4929" s="2" t="str">
        <f>TEXT(Sales[[#This Row],[OrderDate]],"dd")</f>
        <v>08</v>
      </c>
      <c r="G4929" s="2">
        <v>43842</v>
      </c>
      <c r="H4929" s="2">
        <v>43845</v>
      </c>
      <c r="I4929" s="1" t="s">
        <v>32</v>
      </c>
      <c r="J4929">
        <v>17</v>
      </c>
      <c r="K4929" s="1" t="s">
        <v>292</v>
      </c>
      <c r="L4929">
        <v>40</v>
      </c>
      <c r="M4929" s="1" t="s">
        <v>189</v>
      </c>
      <c r="N4929">
        <v>39</v>
      </c>
      <c r="O4929" s="1" t="s">
        <v>288</v>
      </c>
      <c r="P4929">
        <v>3</v>
      </c>
      <c r="Q4929">
        <v>7.4999999999999997E-2</v>
      </c>
      <c r="R4929">
        <v>5132.2</v>
      </c>
      <c r="S4929">
        <v>3027.9979999999996</v>
      </c>
      <c r="T4929">
        <v>9083.9939999999988</v>
      </c>
      <c r="U4929">
        <v>14241.855</v>
      </c>
      <c r="V4929">
        <f>Sales[[#This Row],[Total Revenue]]-Sales[[#This Row],[Total Buying]]</f>
        <v>5157.8610000000008</v>
      </c>
      <c r="W4929">
        <v>40</v>
      </c>
      <c r="X4929" s="1" t="s">
        <v>395</v>
      </c>
      <c r="Y4929" s="1" t="s">
        <v>191</v>
      </c>
      <c r="Z4929" s="1" t="s">
        <v>158</v>
      </c>
      <c r="AA4929" s="1" t="s">
        <v>159</v>
      </c>
      <c r="AB4929" s="1" t="s">
        <v>116</v>
      </c>
      <c r="AC4929" s="1" t="s">
        <v>159</v>
      </c>
      <c r="AD4929">
        <v>71498</v>
      </c>
      <c r="AE4929">
        <v>52574</v>
      </c>
    </row>
    <row r="4930" spans="1:31" x14ac:dyDescent="0.3">
      <c r="A4930" s="1" t="s">
        <v>5764</v>
      </c>
      <c r="B4930" s="1" t="s">
        <v>47</v>
      </c>
      <c r="C4930" s="1" t="s">
        <v>31</v>
      </c>
      <c r="D4930" s="2">
        <v>43700</v>
      </c>
      <c r="E4930" s="2">
        <v>43838</v>
      </c>
      <c r="F4930" s="2" t="str">
        <f>TEXT(Sales[[#This Row],[OrderDate]],"dd")</f>
        <v>08</v>
      </c>
      <c r="G4930" s="2">
        <v>43851</v>
      </c>
      <c r="H4930" s="2">
        <v>43861</v>
      </c>
      <c r="I4930" s="1" t="s">
        <v>32</v>
      </c>
      <c r="J4930">
        <v>19</v>
      </c>
      <c r="K4930" s="1" t="s">
        <v>97</v>
      </c>
      <c r="L4930">
        <v>12</v>
      </c>
      <c r="M4930" s="1" t="s">
        <v>380</v>
      </c>
      <c r="N4930">
        <v>44</v>
      </c>
      <c r="O4930" s="1" t="s">
        <v>206</v>
      </c>
      <c r="P4930">
        <v>6</v>
      </c>
      <c r="Q4930">
        <v>7.4999999999999997E-2</v>
      </c>
      <c r="R4930">
        <v>5480.6</v>
      </c>
      <c r="S4930">
        <v>4439.286000000001</v>
      </c>
      <c r="T4930">
        <v>26635.716000000008</v>
      </c>
      <c r="U4930">
        <v>30417.33</v>
      </c>
      <c r="V4930">
        <f>Sales[[#This Row],[Total Revenue]]-Sales[[#This Row],[Total Buying]]</f>
        <v>3781.6139999999941</v>
      </c>
      <c r="W4930">
        <v>261</v>
      </c>
      <c r="X4930" s="1" t="s">
        <v>263</v>
      </c>
      <c r="Y4930" s="1" t="s">
        <v>264</v>
      </c>
      <c r="Z4930" s="1" t="s">
        <v>38</v>
      </c>
      <c r="AA4930" s="1" t="s">
        <v>39</v>
      </c>
      <c r="AB4930" s="1" t="s">
        <v>40</v>
      </c>
      <c r="AC4930" s="1" t="s">
        <v>39</v>
      </c>
      <c r="AD4930">
        <v>880727</v>
      </c>
      <c r="AE4930">
        <v>32135</v>
      </c>
    </row>
    <row r="4931" spans="1:31" x14ac:dyDescent="0.3">
      <c r="A4931" s="1" t="s">
        <v>5765</v>
      </c>
      <c r="B4931" s="1" t="s">
        <v>30</v>
      </c>
      <c r="C4931" s="1" t="s">
        <v>62</v>
      </c>
      <c r="D4931" s="2">
        <v>43700</v>
      </c>
      <c r="E4931" s="2">
        <v>43838</v>
      </c>
      <c r="F4931" s="2" t="str">
        <f>TEXT(Sales[[#This Row],[OrderDate]],"dd")</f>
        <v>08</v>
      </c>
      <c r="G4931" s="2">
        <v>43844</v>
      </c>
      <c r="H4931" s="2">
        <v>43851</v>
      </c>
      <c r="I4931" s="1" t="s">
        <v>32</v>
      </c>
      <c r="J4931">
        <v>8</v>
      </c>
      <c r="K4931" s="1" t="s">
        <v>105</v>
      </c>
      <c r="L4931">
        <v>4</v>
      </c>
      <c r="M4931" s="1" t="s">
        <v>92</v>
      </c>
      <c r="N4931">
        <v>22</v>
      </c>
      <c r="O4931" s="1" t="s">
        <v>128</v>
      </c>
      <c r="P4931">
        <v>4</v>
      </c>
      <c r="Q4931">
        <v>0.15</v>
      </c>
      <c r="R4931">
        <v>3953</v>
      </c>
      <c r="S4931">
        <v>2688.0400000000004</v>
      </c>
      <c r="T4931">
        <v>10752.160000000002</v>
      </c>
      <c r="U4931">
        <v>13440.2</v>
      </c>
      <c r="V4931">
        <f>Sales[[#This Row],[Total Revenue]]-Sales[[#This Row],[Total Buying]]</f>
        <v>2688.0399999999991</v>
      </c>
      <c r="W4931">
        <v>262</v>
      </c>
      <c r="X4931" s="1" t="s">
        <v>494</v>
      </c>
      <c r="Y4931" s="1" t="s">
        <v>495</v>
      </c>
      <c r="Z4931" s="1" t="s">
        <v>38</v>
      </c>
      <c r="AA4931" s="1" t="s">
        <v>39</v>
      </c>
      <c r="AB4931" s="1" t="s">
        <v>40</v>
      </c>
      <c r="AC4931" s="1" t="s">
        <v>39</v>
      </c>
      <c r="AD4931">
        <v>110549</v>
      </c>
      <c r="AE4931">
        <v>31918</v>
      </c>
    </row>
    <row r="4932" spans="1:31" x14ac:dyDescent="0.3">
      <c r="A4932" s="1" t="s">
        <v>5766</v>
      </c>
      <c r="B4932" s="1" t="s">
        <v>100</v>
      </c>
      <c r="C4932" s="1" t="s">
        <v>77</v>
      </c>
      <c r="D4932" s="2">
        <v>43700</v>
      </c>
      <c r="E4932" s="2">
        <v>43838</v>
      </c>
      <c r="F4932" s="2" t="str">
        <f>TEXT(Sales[[#This Row],[OrderDate]],"dd")</f>
        <v>08</v>
      </c>
      <c r="G4932" s="2">
        <v>43850</v>
      </c>
      <c r="H4932" s="2">
        <v>43857</v>
      </c>
      <c r="I4932" s="1" t="s">
        <v>32</v>
      </c>
      <c r="J4932">
        <v>26</v>
      </c>
      <c r="K4932" s="1" t="s">
        <v>247</v>
      </c>
      <c r="L4932">
        <v>42</v>
      </c>
      <c r="M4932" s="1" t="s">
        <v>363</v>
      </c>
      <c r="N4932">
        <v>31</v>
      </c>
      <c r="O4932" s="1" t="s">
        <v>470</v>
      </c>
      <c r="P4932">
        <v>6</v>
      </c>
      <c r="Q4932">
        <v>7.4999999999999997E-2</v>
      </c>
      <c r="R4932">
        <v>964.80000000000007</v>
      </c>
      <c r="S4932">
        <v>530.6400000000001</v>
      </c>
      <c r="T4932">
        <v>3183.8400000000006</v>
      </c>
      <c r="U4932">
        <v>5354.64</v>
      </c>
      <c r="V4932">
        <f>Sales[[#This Row],[Total Revenue]]-Sales[[#This Row],[Total Buying]]</f>
        <v>2170.7999999999997</v>
      </c>
      <c r="W4932">
        <v>171</v>
      </c>
      <c r="X4932" s="1" t="s">
        <v>834</v>
      </c>
      <c r="Y4932" s="1" t="s">
        <v>629</v>
      </c>
      <c r="Z4932" s="1" t="s">
        <v>196</v>
      </c>
      <c r="AA4932" s="1" t="s">
        <v>197</v>
      </c>
      <c r="AB4932" s="1" t="s">
        <v>147</v>
      </c>
      <c r="AC4932" s="1" t="s">
        <v>197</v>
      </c>
      <c r="AD4932">
        <v>43267</v>
      </c>
      <c r="AE4932">
        <v>42041</v>
      </c>
    </row>
    <row r="4933" spans="1:31" x14ac:dyDescent="0.3">
      <c r="A4933" s="1" t="s">
        <v>5767</v>
      </c>
      <c r="B4933" s="1" t="s">
        <v>47</v>
      </c>
      <c r="C4933" s="1" t="s">
        <v>77</v>
      </c>
      <c r="D4933" s="2">
        <v>43800</v>
      </c>
      <c r="E4933" s="2">
        <v>43838</v>
      </c>
      <c r="F4933" s="2" t="str">
        <f>TEXT(Sales[[#This Row],[OrderDate]],"dd")</f>
        <v>08</v>
      </c>
      <c r="G4933" s="2">
        <v>43842</v>
      </c>
      <c r="H4933" s="2">
        <v>43849</v>
      </c>
      <c r="I4933" s="1" t="s">
        <v>32</v>
      </c>
      <c r="J4933">
        <v>20</v>
      </c>
      <c r="K4933" s="1" t="s">
        <v>225</v>
      </c>
      <c r="L4933">
        <v>33</v>
      </c>
      <c r="M4933" s="1" t="s">
        <v>262</v>
      </c>
      <c r="N4933">
        <v>19</v>
      </c>
      <c r="O4933" s="1" t="s">
        <v>726</v>
      </c>
      <c r="P4933">
        <v>4</v>
      </c>
      <c r="Q4933">
        <v>7.4999999999999997E-2</v>
      </c>
      <c r="R4933">
        <v>1943</v>
      </c>
      <c r="S4933">
        <v>1068.6500000000001</v>
      </c>
      <c r="T4933">
        <v>4274.6000000000004</v>
      </c>
      <c r="U4933">
        <v>7189.1</v>
      </c>
      <c r="V4933">
        <f>Sales[[#This Row],[Total Revenue]]-Sales[[#This Row],[Total Buying]]</f>
        <v>2914.5</v>
      </c>
      <c r="W4933">
        <v>131</v>
      </c>
      <c r="X4933" s="1" t="s">
        <v>746</v>
      </c>
      <c r="Y4933" s="1" t="s">
        <v>711</v>
      </c>
      <c r="Z4933" s="1" t="s">
        <v>306</v>
      </c>
      <c r="AA4933" s="1" t="s">
        <v>307</v>
      </c>
      <c r="AB4933" s="1" t="s">
        <v>56</v>
      </c>
      <c r="AC4933" s="1" t="s">
        <v>307</v>
      </c>
      <c r="AD4933">
        <v>56171</v>
      </c>
      <c r="AE4933">
        <v>61279</v>
      </c>
    </row>
    <row r="4934" spans="1:31" x14ac:dyDescent="0.3">
      <c r="A4934" s="1" t="s">
        <v>5768</v>
      </c>
      <c r="B4934" s="1" t="s">
        <v>47</v>
      </c>
      <c r="C4934" s="1" t="s">
        <v>239</v>
      </c>
      <c r="D4934" s="2">
        <v>43700</v>
      </c>
      <c r="E4934" s="2">
        <v>43838</v>
      </c>
      <c r="F4934" s="2" t="str">
        <f>TEXT(Sales[[#This Row],[OrderDate]],"dd")</f>
        <v>08</v>
      </c>
      <c r="G4934" s="2">
        <v>43856</v>
      </c>
      <c r="H4934" s="2">
        <v>43861</v>
      </c>
      <c r="I4934" s="1" t="s">
        <v>32</v>
      </c>
      <c r="J4934">
        <v>19</v>
      </c>
      <c r="K4934" s="1" t="s">
        <v>97</v>
      </c>
      <c r="L4934">
        <v>7</v>
      </c>
      <c r="M4934" s="1" t="s">
        <v>271</v>
      </c>
      <c r="N4934">
        <v>6</v>
      </c>
      <c r="O4934" s="1" t="s">
        <v>274</v>
      </c>
      <c r="P4934">
        <v>8</v>
      </c>
      <c r="Q4934">
        <v>0.15</v>
      </c>
      <c r="R4934">
        <v>3892.7000000000003</v>
      </c>
      <c r="S4934">
        <v>3075.2330000000002</v>
      </c>
      <c r="T4934">
        <v>24601.864000000001</v>
      </c>
      <c r="U4934">
        <v>26470.36</v>
      </c>
      <c r="V4934">
        <f>Sales[[#This Row],[Total Revenue]]-Sales[[#This Row],[Total Buying]]</f>
        <v>1868.4959999999992</v>
      </c>
      <c r="W4934">
        <v>344</v>
      </c>
      <c r="X4934" s="1" t="s">
        <v>2202</v>
      </c>
      <c r="Y4934" s="1" t="s">
        <v>2203</v>
      </c>
      <c r="Z4934" s="1" t="s">
        <v>251</v>
      </c>
      <c r="AA4934" s="1" t="s">
        <v>252</v>
      </c>
      <c r="AB4934" s="1" t="s">
        <v>56</v>
      </c>
      <c r="AC4934" s="1" t="s">
        <v>252</v>
      </c>
      <c r="AD4934">
        <v>37200</v>
      </c>
      <c r="AE4934">
        <v>44543</v>
      </c>
    </row>
    <row r="4935" spans="1:31" x14ac:dyDescent="0.3">
      <c r="A4935" s="1" t="s">
        <v>5769</v>
      </c>
      <c r="B4935" s="1" t="s">
        <v>47</v>
      </c>
      <c r="C4935" s="1" t="s">
        <v>77</v>
      </c>
      <c r="D4935" s="2">
        <v>43700</v>
      </c>
      <c r="E4935" s="2">
        <v>43838</v>
      </c>
      <c r="F4935" s="2" t="str">
        <f>TEXT(Sales[[#This Row],[OrderDate]],"dd")</f>
        <v>08</v>
      </c>
      <c r="G4935" s="2">
        <v>43850</v>
      </c>
      <c r="H4935" s="2">
        <v>43859</v>
      </c>
      <c r="I4935" s="1" t="s">
        <v>32</v>
      </c>
      <c r="J4935">
        <v>12</v>
      </c>
      <c r="K4935" s="1" t="s">
        <v>208</v>
      </c>
      <c r="L4935">
        <v>12</v>
      </c>
      <c r="M4935" s="1" t="s">
        <v>380</v>
      </c>
      <c r="N4935">
        <v>16</v>
      </c>
      <c r="O4935" s="1" t="s">
        <v>93</v>
      </c>
      <c r="P4935">
        <v>3</v>
      </c>
      <c r="Q4935">
        <v>7.4999999999999997E-2</v>
      </c>
      <c r="R4935">
        <v>5822.3</v>
      </c>
      <c r="S4935">
        <v>4541.3940000000002</v>
      </c>
      <c r="T4935">
        <v>13624.182000000001</v>
      </c>
      <c r="U4935">
        <v>16156.882500000002</v>
      </c>
      <c r="V4935">
        <f>Sales[[#This Row],[Total Revenue]]-Sales[[#This Row],[Total Buying]]</f>
        <v>2532.7005000000008</v>
      </c>
      <c r="W4935">
        <v>138</v>
      </c>
      <c r="X4935" s="1" t="s">
        <v>304</v>
      </c>
      <c r="Y4935" s="1" t="s">
        <v>305</v>
      </c>
      <c r="Z4935" s="1" t="s">
        <v>306</v>
      </c>
      <c r="AA4935" s="1" t="s">
        <v>307</v>
      </c>
      <c r="AB4935" s="1" t="s">
        <v>56</v>
      </c>
      <c r="AC4935" s="1" t="s">
        <v>307</v>
      </c>
      <c r="AD4935">
        <v>41474</v>
      </c>
      <c r="AE4935">
        <v>45800</v>
      </c>
    </row>
    <row r="4936" spans="1:31" x14ac:dyDescent="0.3">
      <c r="A4936" s="1" t="s">
        <v>5770</v>
      </c>
      <c r="B4936" s="1" t="s">
        <v>30</v>
      </c>
      <c r="C4936" s="1" t="s">
        <v>31</v>
      </c>
      <c r="D4936" s="2">
        <v>43700</v>
      </c>
      <c r="E4936" s="2">
        <v>43838</v>
      </c>
      <c r="F4936" s="2" t="str">
        <f>TEXT(Sales[[#This Row],[OrderDate]],"dd")</f>
        <v>08</v>
      </c>
      <c r="G4936" s="2">
        <v>43845</v>
      </c>
      <c r="H4936" s="2">
        <v>43851</v>
      </c>
      <c r="I4936" s="1" t="s">
        <v>32</v>
      </c>
      <c r="J4936">
        <v>6</v>
      </c>
      <c r="K4936" s="1" t="s">
        <v>33</v>
      </c>
      <c r="L4936">
        <v>47</v>
      </c>
      <c r="M4936" s="1" t="s">
        <v>267</v>
      </c>
      <c r="N4936">
        <v>1</v>
      </c>
      <c r="O4936" s="1" t="s">
        <v>72</v>
      </c>
      <c r="P4936">
        <v>3</v>
      </c>
      <c r="Q4936">
        <v>0.15</v>
      </c>
      <c r="R4936">
        <v>1755.4</v>
      </c>
      <c r="S4936">
        <v>1298.9960000000001</v>
      </c>
      <c r="T4936">
        <v>3896.9880000000003</v>
      </c>
      <c r="U4936">
        <v>4476.2700000000004</v>
      </c>
      <c r="V4936">
        <f>Sales[[#This Row],[Total Revenue]]-Sales[[#This Row],[Total Buying]]</f>
        <v>579.28200000000015</v>
      </c>
      <c r="W4936">
        <v>259</v>
      </c>
      <c r="X4936" s="1" t="s">
        <v>36</v>
      </c>
      <c r="Y4936" s="1" t="s">
        <v>37</v>
      </c>
      <c r="Z4936" s="1" t="s">
        <v>38</v>
      </c>
      <c r="AA4936" s="1" t="s">
        <v>39</v>
      </c>
      <c r="AB4936" s="1" t="s">
        <v>40</v>
      </c>
      <c r="AC4936" s="1" t="s">
        <v>39</v>
      </c>
      <c r="AD4936">
        <v>68789</v>
      </c>
      <c r="AE4936">
        <v>80327</v>
      </c>
    </row>
    <row r="4937" spans="1:31" x14ac:dyDescent="0.3">
      <c r="A4937" s="1" t="s">
        <v>5771</v>
      </c>
      <c r="B4937" s="1" t="s">
        <v>100</v>
      </c>
      <c r="C4937" s="1" t="s">
        <v>424</v>
      </c>
      <c r="D4937" s="2">
        <v>43700</v>
      </c>
      <c r="E4937" s="2">
        <v>43838</v>
      </c>
      <c r="F4937" s="2" t="str">
        <f>TEXT(Sales[[#This Row],[OrderDate]],"dd")</f>
        <v>08</v>
      </c>
      <c r="G4937" s="2">
        <v>43845</v>
      </c>
      <c r="H4937" s="2">
        <v>43846</v>
      </c>
      <c r="I4937" s="1" t="s">
        <v>32</v>
      </c>
      <c r="J4937">
        <v>27</v>
      </c>
      <c r="K4937" s="1" t="s">
        <v>179</v>
      </c>
      <c r="L4937">
        <v>39</v>
      </c>
      <c r="M4937" s="1" t="s">
        <v>520</v>
      </c>
      <c r="N4937">
        <v>32</v>
      </c>
      <c r="O4937" s="1" t="s">
        <v>107</v>
      </c>
      <c r="P4937">
        <v>4</v>
      </c>
      <c r="Q4937">
        <v>0.1</v>
      </c>
      <c r="R4937">
        <v>3128.9</v>
      </c>
      <c r="S4937">
        <v>1439.2940000000001</v>
      </c>
      <c r="T4937">
        <v>5757.1760000000004</v>
      </c>
      <c r="U4937">
        <v>11264.04</v>
      </c>
      <c r="V4937">
        <f>Sales[[#This Row],[Total Revenue]]-Sales[[#This Row],[Total Buying]]</f>
        <v>5506.8640000000005</v>
      </c>
      <c r="W4937">
        <v>82</v>
      </c>
      <c r="X4937" s="1" t="s">
        <v>597</v>
      </c>
      <c r="Y4937" s="1" t="s">
        <v>285</v>
      </c>
      <c r="Z4937" s="1" t="s">
        <v>158</v>
      </c>
      <c r="AA4937" s="1" t="s">
        <v>159</v>
      </c>
      <c r="AB4937" s="1" t="s">
        <v>116</v>
      </c>
      <c r="AC4937" s="1" t="s">
        <v>159</v>
      </c>
      <c r="AD4937">
        <v>32835</v>
      </c>
      <c r="AE4937">
        <v>79925</v>
      </c>
    </row>
    <row r="4938" spans="1:31" x14ac:dyDescent="0.3">
      <c r="A4938" s="1" t="s">
        <v>5772</v>
      </c>
      <c r="B4938" s="1" t="s">
        <v>42</v>
      </c>
      <c r="C4938" s="1" t="s">
        <v>62</v>
      </c>
      <c r="D4938" s="2">
        <v>43700</v>
      </c>
      <c r="E4938" s="2">
        <v>43838</v>
      </c>
      <c r="F4938" s="2" t="str">
        <f>TEXT(Sales[[#This Row],[OrderDate]],"dd")</f>
        <v>08</v>
      </c>
      <c r="G4938" s="2">
        <v>43865</v>
      </c>
      <c r="H4938" s="2">
        <v>43870</v>
      </c>
      <c r="I4938" s="1" t="s">
        <v>32</v>
      </c>
      <c r="J4938">
        <v>25</v>
      </c>
      <c r="K4938" s="1" t="s">
        <v>333</v>
      </c>
      <c r="L4938">
        <v>34</v>
      </c>
      <c r="M4938" s="1" t="s">
        <v>378</v>
      </c>
      <c r="N4938">
        <v>24</v>
      </c>
      <c r="O4938" s="1" t="s">
        <v>204</v>
      </c>
      <c r="P4938">
        <v>3</v>
      </c>
      <c r="Q4938">
        <v>7.4999999999999997E-2</v>
      </c>
      <c r="R4938">
        <v>2318.2000000000003</v>
      </c>
      <c r="S4938">
        <v>1553.1940000000002</v>
      </c>
      <c r="T4938">
        <v>4659.5820000000003</v>
      </c>
      <c r="U4938">
        <v>6433.0050000000001</v>
      </c>
      <c r="V4938">
        <f>Sales[[#This Row],[Total Revenue]]-Sales[[#This Row],[Total Buying]]</f>
        <v>1773.4229999999998</v>
      </c>
      <c r="W4938">
        <v>303</v>
      </c>
      <c r="X4938" s="1" t="s">
        <v>439</v>
      </c>
      <c r="Y4938" s="1" t="s">
        <v>440</v>
      </c>
      <c r="Z4938" s="1" t="s">
        <v>432</v>
      </c>
      <c r="AA4938" s="1" t="s">
        <v>433</v>
      </c>
      <c r="AB4938" s="1" t="s">
        <v>56</v>
      </c>
      <c r="AC4938" s="1" t="s">
        <v>433</v>
      </c>
      <c r="AD4938">
        <v>81073</v>
      </c>
      <c r="AE4938">
        <v>34226</v>
      </c>
    </row>
    <row r="4939" spans="1:31" x14ac:dyDescent="0.3">
      <c r="A4939" s="1" t="s">
        <v>5773</v>
      </c>
      <c r="B4939" s="1" t="s">
        <v>30</v>
      </c>
      <c r="C4939" s="1" t="s">
        <v>77</v>
      </c>
      <c r="D4939" s="2">
        <v>43800</v>
      </c>
      <c r="E4939" s="2">
        <v>43839</v>
      </c>
      <c r="F4939" s="2" t="str">
        <f>TEXT(Sales[[#This Row],[OrderDate]],"dd")</f>
        <v>09</v>
      </c>
      <c r="G4939" s="2">
        <v>43860</v>
      </c>
      <c r="H4939" s="2">
        <v>43869</v>
      </c>
      <c r="I4939" s="1" t="s">
        <v>32</v>
      </c>
      <c r="J4939">
        <v>11</v>
      </c>
      <c r="K4939" s="1" t="s">
        <v>125</v>
      </c>
      <c r="L4939">
        <v>13</v>
      </c>
      <c r="M4939" s="1" t="s">
        <v>118</v>
      </c>
      <c r="N4939">
        <v>42</v>
      </c>
      <c r="O4939" s="1" t="s">
        <v>139</v>
      </c>
      <c r="P4939">
        <v>5</v>
      </c>
      <c r="Q4939">
        <v>0.1</v>
      </c>
      <c r="R4939">
        <v>1735.3</v>
      </c>
      <c r="S4939">
        <v>1145.298</v>
      </c>
      <c r="T4939">
        <v>5726.49</v>
      </c>
      <c r="U4939">
        <v>7808.85</v>
      </c>
      <c r="V4939">
        <f>Sales[[#This Row],[Total Revenue]]-Sales[[#This Row],[Total Buying]]</f>
        <v>2082.3600000000006</v>
      </c>
      <c r="W4939">
        <v>183</v>
      </c>
      <c r="X4939" s="1" t="s">
        <v>863</v>
      </c>
      <c r="Y4939" s="1" t="s">
        <v>864</v>
      </c>
      <c r="Z4939" s="1" t="s">
        <v>369</v>
      </c>
      <c r="AA4939" s="1" t="s">
        <v>370</v>
      </c>
      <c r="AB4939" s="1" t="s">
        <v>147</v>
      </c>
      <c r="AC4939" s="1" t="s">
        <v>370</v>
      </c>
      <c r="AD4939">
        <v>51271</v>
      </c>
      <c r="AE4939">
        <v>35785</v>
      </c>
    </row>
    <row r="4940" spans="1:31" x14ac:dyDescent="0.3">
      <c r="A4940" s="1" t="s">
        <v>5774</v>
      </c>
      <c r="B4940" s="1" t="s">
        <v>42</v>
      </c>
      <c r="C4940" s="1" t="s">
        <v>424</v>
      </c>
      <c r="D4940" s="2">
        <v>43700</v>
      </c>
      <c r="E4940" s="2">
        <v>43839</v>
      </c>
      <c r="F4940" s="2" t="str">
        <f>TEXT(Sales[[#This Row],[OrderDate]],"dd")</f>
        <v>09</v>
      </c>
      <c r="G4940" s="2">
        <v>43844</v>
      </c>
      <c r="H4940" s="2">
        <v>43854</v>
      </c>
      <c r="I4940" s="1" t="s">
        <v>32</v>
      </c>
      <c r="J4940">
        <v>25</v>
      </c>
      <c r="K4940" s="1" t="s">
        <v>333</v>
      </c>
      <c r="L4940">
        <v>17</v>
      </c>
      <c r="M4940" s="1" t="s">
        <v>278</v>
      </c>
      <c r="N4940">
        <v>30</v>
      </c>
      <c r="O4940" s="1" t="s">
        <v>51</v>
      </c>
      <c r="P4940">
        <v>7</v>
      </c>
      <c r="Q4940">
        <v>0.05</v>
      </c>
      <c r="R4940">
        <v>3879.3</v>
      </c>
      <c r="S4940">
        <v>1551.7200000000003</v>
      </c>
      <c r="T4940">
        <v>10862.04</v>
      </c>
      <c r="U4940">
        <v>25797.345000000001</v>
      </c>
      <c r="V4940">
        <f>Sales[[#This Row],[Total Revenue]]-Sales[[#This Row],[Total Buying]]</f>
        <v>14935.305</v>
      </c>
      <c r="W4940">
        <v>85</v>
      </c>
      <c r="X4940" s="1" t="s">
        <v>1046</v>
      </c>
      <c r="Y4940" s="1" t="s">
        <v>1047</v>
      </c>
      <c r="Z4940" s="1" t="s">
        <v>158</v>
      </c>
      <c r="AA4940" s="1" t="s">
        <v>159</v>
      </c>
      <c r="AB4940" s="1" t="s">
        <v>116</v>
      </c>
      <c r="AC4940" s="1" t="s">
        <v>159</v>
      </c>
      <c r="AD4940">
        <v>41216</v>
      </c>
      <c r="AE4940">
        <v>57028</v>
      </c>
    </row>
    <row r="4941" spans="1:31" x14ac:dyDescent="0.3">
      <c r="A4941" s="1" t="s">
        <v>5775</v>
      </c>
      <c r="B4941" s="1" t="s">
        <v>47</v>
      </c>
      <c r="C4941" s="1" t="s">
        <v>424</v>
      </c>
      <c r="D4941" s="2">
        <v>43700</v>
      </c>
      <c r="E4941" s="2">
        <v>43839</v>
      </c>
      <c r="F4941" s="2" t="str">
        <f>TEXT(Sales[[#This Row],[OrderDate]],"dd")</f>
        <v>09</v>
      </c>
      <c r="G4941" s="2">
        <v>43853</v>
      </c>
      <c r="H4941" s="2">
        <v>43855</v>
      </c>
      <c r="I4941" s="1" t="s">
        <v>32</v>
      </c>
      <c r="J4941">
        <v>17</v>
      </c>
      <c r="K4941" s="1" t="s">
        <v>292</v>
      </c>
      <c r="L4941">
        <v>26</v>
      </c>
      <c r="M4941" s="1" t="s">
        <v>215</v>
      </c>
      <c r="N4941">
        <v>18</v>
      </c>
      <c r="O4941" s="1" t="s">
        <v>364</v>
      </c>
      <c r="P4941">
        <v>8</v>
      </c>
      <c r="Q4941">
        <v>0.05</v>
      </c>
      <c r="R4941">
        <v>3932.9</v>
      </c>
      <c r="S4941">
        <v>1887.7919999999999</v>
      </c>
      <c r="T4941">
        <v>15102.335999999999</v>
      </c>
      <c r="U4941">
        <v>29890.04</v>
      </c>
      <c r="V4941">
        <f>Sales[[#This Row],[Total Revenue]]-Sales[[#This Row],[Total Buying]]</f>
        <v>14787.704000000002</v>
      </c>
      <c r="W4941">
        <v>76</v>
      </c>
      <c r="X4941" s="1" t="s">
        <v>564</v>
      </c>
      <c r="Y4941" s="1" t="s">
        <v>191</v>
      </c>
      <c r="Z4941" s="1" t="s">
        <v>158</v>
      </c>
      <c r="AA4941" s="1" t="s">
        <v>159</v>
      </c>
      <c r="AB4941" s="1" t="s">
        <v>116</v>
      </c>
      <c r="AC4941" s="1" t="s">
        <v>159</v>
      </c>
      <c r="AD4941">
        <v>59247</v>
      </c>
      <c r="AE4941">
        <v>83554</v>
      </c>
    </row>
    <row r="4942" spans="1:31" x14ac:dyDescent="0.3">
      <c r="A4942" s="1" t="s">
        <v>5776</v>
      </c>
      <c r="B4942" s="1" t="s">
        <v>30</v>
      </c>
      <c r="C4942" s="1" t="s">
        <v>77</v>
      </c>
      <c r="D4942" s="2">
        <v>43700</v>
      </c>
      <c r="E4942" s="2">
        <v>43839</v>
      </c>
      <c r="F4942" s="2" t="str">
        <f>TEXT(Sales[[#This Row],[OrderDate]],"dd")</f>
        <v>09</v>
      </c>
      <c r="G4942" s="2">
        <v>43855</v>
      </c>
      <c r="H4942" s="2">
        <v>43865</v>
      </c>
      <c r="I4942" s="1" t="s">
        <v>32</v>
      </c>
      <c r="J4942">
        <v>4</v>
      </c>
      <c r="K4942" s="1" t="s">
        <v>70</v>
      </c>
      <c r="L4942">
        <v>39</v>
      </c>
      <c r="M4942" s="1" t="s">
        <v>520</v>
      </c>
      <c r="N4942">
        <v>9</v>
      </c>
      <c r="O4942" s="1" t="s">
        <v>111</v>
      </c>
      <c r="P4942">
        <v>2</v>
      </c>
      <c r="Q4942">
        <v>0.1</v>
      </c>
      <c r="R4942">
        <v>1045.2</v>
      </c>
      <c r="S4942">
        <v>543.50400000000002</v>
      </c>
      <c r="T4942">
        <v>1087.008</v>
      </c>
      <c r="U4942">
        <v>1881.3600000000001</v>
      </c>
      <c r="V4942">
        <f>Sales[[#This Row],[Total Revenue]]-Sales[[#This Row],[Total Buying]]</f>
        <v>794.35200000000009</v>
      </c>
      <c r="W4942">
        <v>163</v>
      </c>
      <c r="X4942" s="1" t="s">
        <v>791</v>
      </c>
      <c r="Y4942" s="1" t="s">
        <v>532</v>
      </c>
      <c r="Z4942" s="1" t="s">
        <v>196</v>
      </c>
      <c r="AA4942" s="1" t="s">
        <v>197</v>
      </c>
      <c r="AB4942" s="1" t="s">
        <v>147</v>
      </c>
      <c r="AC4942" s="1" t="s">
        <v>197</v>
      </c>
      <c r="AD4942">
        <v>39769</v>
      </c>
      <c r="AE4942">
        <v>66065</v>
      </c>
    </row>
    <row r="4943" spans="1:31" x14ac:dyDescent="0.3">
      <c r="A4943" s="1" t="s">
        <v>5777</v>
      </c>
      <c r="B4943" s="1" t="s">
        <v>30</v>
      </c>
      <c r="C4943" s="1" t="s">
        <v>424</v>
      </c>
      <c r="D4943" s="2">
        <v>43700</v>
      </c>
      <c r="E4943" s="2">
        <v>43839</v>
      </c>
      <c r="F4943" s="2" t="str">
        <f>TEXT(Sales[[#This Row],[OrderDate]],"dd")</f>
        <v>09</v>
      </c>
      <c r="G4943" s="2">
        <v>43846</v>
      </c>
      <c r="H4943" s="2">
        <v>43854</v>
      </c>
      <c r="I4943" s="1" t="s">
        <v>32</v>
      </c>
      <c r="J4943">
        <v>5</v>
      </c>
      <c r="K4943" s="1" t="s">
        <v>182</v>
      </c>
      <c r="L4943">
        <v>4</v>
      </c>
      <c r="M4943" s="1" t="s">
        <v>92</v>
      </c>
      <c r="N4943">
        <v>38</v>
      </c>
      <c r="O4943" s="1" t="s">
        <v>119</v>
      </c>
      <c r="P4943">
        <v>7</v>
      </c>
      <c r="Q4943">
        <v>0.1</v>
      </c>
      <c r="R4943">
        <v>214.4</v>
      </c>
      <c r="S4943">
        <v>124.35199999999999</v>
      </c>
      <c r="T4943">
        <v>870.46399999999994</v>
      </c>
      <c r="U4943">
        <v>1350.72</v>
      </c>
      <c r="V4943">
        <f>Sales[[#This Row],[Total Revenue]]-Sales[[#This Row],[Total Buying]]</f>
        <v>480.25600000000009</v>
      </c>
      <c r="W4943">
        <v>66</v>
      </c>
      <c r="X4943" s="1" t="s">
        <v>518</v>
      </c>
      <c r="Y4943" s="1" t="s">
        <v>331</v>
      </c>
      <c r="Z4943" s="1" t="s">
        <v>158</v>
      </c>
      <c r="AA4943" s="1" t="s">
        <v>159</v>
      </c>
      <c r="AB4943" s="1" t="s">
        <v>116</v>
      </c>
      <c r="AC4943" s="1" t="s">
        <v>159</v>
      </c>
      <c r="AD4943">
        <v>178185</v>
      </c>
      <c r="AE4943">
        <v>50739</v>
      </c>
    </row>
    <row r="4944" spans="1:31" x14ac:dyDescent="0.3">
      <c r="A4944" s="1" t="s">
        <v>5778</v>
      </c>
      <c r="B4944" s="1" t="s">
        <v>30</v>
      </c>
      <c r="C4944" s="1" t="s">
        <v>62</v>
      </c>
      <c r="D4944" s="2">
        <v>43700</v>
      </c>
      <c r="E4944" s="2">
        <v>43839</v>
      </c>
      <c r="F4944" s="2" t="str">
        <f>TEXT(Sales[[#This Row],[OrderDate]],"dd")</f>
        <v>09</v>
      </c>
      <c r="G4944" s="2">
        <v>43863</v>
      </c>
      <c r="H4944" s="2">
        <v>43871</v>
      </c>
      <c r="I4944" s="1" t="s">
        <v>32</v>
      </c>
      <c r="J4944">
        <v>5</v>
      </c>
      <c r="K4944" s="1" t="s">
        <v>182</v>
      </c>
      <c r="L4944">
        <v>34</v>
      </c>
      <c r="M4944" s="1" t="s">
        <v>378</v>
      </c>
      <c r="N4944">
        <v>10</v>
      </c>
      <c r="O4944" s="1" t="s">
        <v>162</v>
      </c>
      <c r="P4944">
        <v>4</v>
      </c>
      <c r="Q4944">
        <v>0.05</v>
      </c>
      <c r="R4944">
        <v>897.80000000000007</v>
      </c>
      <c r="S4944">
        <v>466.85600000000005</v>
      </c>
      <c r="T4944">
        <v>1867.4240000000002</v>
      </c>
      <c r="U4944">
        <v>3411.6400000000003</v>
      </c>
      <c r="V4944">
        <f>Sales[[#This Row],[Total Revenue]]-Sales[[#This Row],[Total Buying]]</f>
        <v>1544.2160000000001</v>
      </c>
      <c r="W4944">
        <v>301</v>
      </c>
      <c r="X4944" s="1" t="s">
        <v>1318</v>
      </c>
      <c r="Y4944" s="1" t="s">
        <v>769</v>
      </c>
      <c r="Z4944" s="1" t="s">
        <v>432</v>
      </c>
      <c r="AA4944" s="1" t="s">
        <v>433</v>
      </c>
      <c r="AB4944" s="1" t="s">
        <v>56</v>
      </c>
      <c r="AC4944" s="1" t="s">
        <v>433</v>
      </c>
      <c r="AD4944">
        <v>70228</v>
      </c>
      <c r="AE4944">
        <v>40177</v>
      </c>
    </row>
    <row r="4945" spans="1:31" x14ac:dyDescent="0.3">
      <c r="A4945" s="1" t="s">
        <v>5779</v>
      </c>
      <c r="B4945" s="1" t="s">
        <v>30</v>
      </c>
      <c r="C4945" s="1" t="s">
        <v>62</v>
      </c>
      <c r="D4945" s="2">
        <v>43700</v>
      </c>
      <c r="E4945" s="2">
        <v>43839</v>
      </c>
      <c r="F4945" s="2" t="str">
        <f>TEXT(Sales[[#This Row],[OrderDate]],"dd")</f>
        <v>09</v>
      </c>
      <c r="G4945" s="2">
        <v>43846</v>
      </c>
      <c r="H4945" s="2">
        <v>43851</v>
      </c>
      <c r="I4945" s="1" t="s">
        <v>32</v>
      </c>
      <c r="J4945">
        <v>1</v>
      </c>
      <c r="K4945" s="1" t="s">
        <v>78</v>
      </c>
      <c r="L4945">
        <v>16</v>
      </c>
      <c r="M4945" s="1" t="s">
        <v>155</v>
      </c>
      <c r="N4945">
        <v>40</v>
      </c>
      <c r="O4945" s="1" t="s">
        <v>199</v>
      </c>
      <c r="P4945">
        <v>1</v>
      </c>
      <c r="Q4945">
        <v>0.3</v>
      </c>
      <c r="R4945">
        <v>1139</v>
      </c>
      <c r="S4945">
        <v>717.57</v>
      </c>
      <c r="T4945">
        <v>717.57</v>
      </c>
      <c r="U4945">
        <v>797.3</v>
      </c>
      <c r="V4945">
        <f>Sales[[#This Row],[Total Revenue]]-Sales[[#This Row],[Total Buying]]</f>
        <v>79.729999999999905</v>
      </c>
      <c r="W4945">
        <v>289</v>
      </c>
      <c r="X4945" s="1" t="s">
        <v>549</v>
      </c>
      <c r="Y4945" s="1" t="s">
        <v>550</v>
      </c>
      <c r="Z4945" s="1" t="s">
        <v>298</v>
      </c>
      <c r="AA4945" s="1" t="s">
        <v>299</v>
      </c>
      <c r="AB4945" s="1" t="s">
        <v>116</v>
      </c>
      <c r="AC4945" s="1" t="s">
        <v>299</v>
      </c>
      <c r="AD4945">
        <v>38773</v>
      </c>
      <c r="AE4945">
        <v>46956</v>
      </c>
    </row>
    <row r="4946" spans="1:31" x14ac:dyDescent="0.3">
      <c r="A4946" s="1" t="s">
        <v>5780</v>
      </c>
      <c r="B4946" s="1" t="s">
        <v>30</v>
      </c>
      <c r="C4946" s="1" t="s">
        <v>239</v>
      </c>
      <c r="D4946" s="2">
        <v>43700</v>
      </c>
      <c r="E4946" s="2">
        <v>43839</v>
      </c>
      <c r="F4946" s="2" t="str">
        <f>TEXT(Sales[[#This Row],[OrderDate]],"dd")</f>
        <v>09</v>
      </c>
      <c r="G4946" s="2">
        <v>43844</v>
      </c>
      <c r="H4946" s="2">
        <v>43849</v>
      </c>
      <c r="I4946" s="1" t="s">
        <v>32</v>
      </c>
      <c r="J4946">
        <v>6</v>
      </c>
      <c r="K4946" s="1" t="s">
        <v>33</v>
      </c>
      <c r="L4946">
        <v>17</v>
      </c>
      <c r="M4946" s="1" t="s">
        <v>278</v>
      </c>
      <c r="N4946">
        <v>19</v>
      </c>
      <c r="O4946" s="1" t="s">
        <v>726</v>
      </c>
      <c r="P4946">
        <v>5</v>
      </c>
      <c r="Q4946">
        <v>0.05</v>
      </c>
      <c r="R4946">
        <v>5460.5</v>
      </c>
      <c r="S4946">
        <v>2348.0149999999999</v>
      </c>
      <c r="T4946">
        <v>11740.074999999999</v>
      </c>
      <c r="U4946">
        <v>25937.375</v>
      </c>
      <c r="V4946">
        <f>Sales[[#This Row],[Total Revenue]]-Sales[[#This Row],[Total Buying]]</f>
        <v>14197.300000000001</v>
      </c>
      <c r="W4946">
        <v>339</v>
      </c>
      <c r="X4946" s="1" t="s">
        <v>850</v>
      </c>
      <c r="Y4946" s="1" t="s">
        <v>851</v>
      </c>
      <c r="Z4946" s="1" t="s">
        <v>251</v>
      </c>
      <c r="AA4946" s="1" t="s">
        <v>252</v>
      </c>
      <c r="AB4946" s="1" t="s">
        <v>56</v>
      </c>
      <c r="AC4946" s="1" t="s">
        <v>252</v>
      </c>
      <c r="AD4946">
        <v>36409</v>
      </c>
      <c r="AE4946">
        <v>44802</v>
      </c>
    </row>
    <row r="4947" spans="1:31" x14ac:dyDescent="0.3">
      <c r="A4947" s="1" t="s">
        <v>5781</v>
      </c>
      <c r="B4947" s="1" t="s">
        <v>100</v>
      </c>
      <c r="C4947" s="1" t="s">
        <v>77</v>
      </c>
      <c r="D4947" s="2">
        <v>43700</v>
      </c>
      <c r="E4947" s="2">
        <v>43839</v>
      </c>
      <c r="F4947" s="2" t="str">
        <f>TEXT(Sales[[#This Row],[OrderDate]],"dd")</f>
        <v>09</v>
      </c>
      <c r="G4947" s="2">
        <v>43856</v>
      </c>
      <c r="H4947" s="2">
        <v>43861</v>
      </c>
      <c r="I4947" s="1" t="s">
        <v>32</v>
      </c>
      <c r="J4947">
        <v>27</v>
      </c>
      <c r="K4947" s="1" t="s">
        <v>179</v>
      </c>
      <c r="L4947">
        <v>45</v>
      </c>
      <c r="M4947" s="1" t="s">
        <v>639</v>
      </c>
      <c r="N4947">
        <v>24</v>
      </c>
      <c r="O4947" s="1" t="s">
        <v>204</v>
      </c>
      <c r="P4947">
        <v>3</v>
      </c>
      <c r="Q4947">
        <v>7.4999999999999997E-2</v>
      </c>
      <c r="R4947">
        <v>2391.9</v>
      </c>
      <c r="S4947">
        <v>1841.7630000000001</v>
      </c>
      <c r="T4947">
        <v>5525.2890000000007</v>
      </c>
      <c r="U4947">
        <v>6637.5225000000009</v>
      </c>
      <c r="V4947">
        <f>Sales[[#This Row],[Total Revenue]]-Sales[[#This Row],[Total Buying]]</f>
        <v>1112.2335000000003</v>
      </c>
      <c r="W4947">
        <v>128</v>
      </c>
      <c r="X4947" s="1" t="s">
        <v>738</v>
      </c>
      <c r="Y4947" s="1" t="s">
        <v>711</v>
      </c>
      <c r="Z4947" s="1" t="s">
        <v>306</v>
      </c>
      <c r="AA4947" s="1" t="s">
        <v>307</v>
      </c>
      <c r="AB4947" s="1" t="s">
        <v>56</v>
      </c>
      <c r="AC4947" s="1" t="s">
        <v>307</v>
      </c>
      <c r="AD4947">
        <v>38474</v>
      </c>
      <c r="AE4947">
        <v>65282</v>
      </c>
    </row>
    <row r="4948" spans="1:31" x14ac:dyDescent="0.3">
      <c r="A4948" s="1" t="s">
        <v>5782</v>
      </c>
      <c r="B4948" s="1" t="s">
        <v>42</v>
      </c>
      <c r="C4948" s="1" t="s">
        <v>62</v>
      </c>
      <c r="D4948" s="2">
        <v>43700</v>
      </c>
      <c r="E4948" s="2">
        <v>43839</v>
      </c>
      <c r="F4948" s="2" t="str">
        <f>TEXT(Sales[[#This Row],[OrderDate]],"dd")</f>
        <v>09</v>
      </c>
      <c r="G4948" s="2">
        <v>43863</v>
      </c>
      <c r="H4948" s="2">
        <v>43872</v>
      </c>
      <c r="I4948" s="1" t="s">
        <v>32</v>
      </c>
      <c r="J4948">
        <v>24</v>
      </c>
      <c r="K4948" s="1" t="s">
        <v>58</v>
      </c>
      <c r="L4948">
        <v>1</v>
      </c>
      <c r="M4948" s="1" t="s">
        <v>79</v>
      </c>
      <c r="N4948">
        <v>18</v>
      </c>
      <c r="O4948" s="1" t="s">
        <v>364</v>
      </c>
      <c r="P4948">
        <v>6</v>
      </c>
      <c r="Q4948">
        <v>0.3</v>
      </c>
      <c r="R4948">
        <v>5996.5</v>
      </c>
      <c r="S4948">
        <v>4557.34</v>
      </c>
      <c r="T4948">
        <v>27344.04</v>
      </c>
      <c r="U4948">
        <v>25185.300000000003</v>
      </c>
      <c r="V4948">
        <f>Sales[[#This Row],[Total Revenue]]-Sales[[#This Row],[Total Buying]]</f>
        <v>-2158.739999999998</v>
      </c>
      <c r="W4948">
        <v>276</v>
      </c>
      <c r="X4948" s="1" t="s">
        <v>798</v>
      </c>
      <c r="Y4948" s="1" t="s">
        <v>799</v>
      </c>
      <c r="Z4948" s="1" t="s">
        <v>38</v>
      </c>
      <c r="AA4948" s="1" t="s">
        <v>39</v>
      </c>
      <c r="AB4948" s="1" t="s">
        <v>40</v>
      </c>
      <c r="AC4948" s="1" t="s">
        <v>39</v>
      </c>
      <c r="AD4948">
        <v>523690</v>
      </c>
      <c r="AE4948">
        <v>34299</v>
      </c>
    </row>
    <row r="4949" spans="1:31" x14ac:dyDescent="0.3">
      <c r="A4949" s="1" t="s">
        <v>5783</v>
      </c>
      <c r="B4949" s="1" t="s">
        <v>100</v>
      </c>
      <c r="C4949" s="1" t="s">
        <v>239</v>
      </c>
      <c r="D4949" s="2">
        <v>43800</v>
      </c>
      <c r="E4949" s="2">
        <v>43840</v>
      </c>
      <c r="F4949" s="2" t="str">
        <f>TEXT(Sales[[#This Row],[OrderDate]],"dd")</f>
        <v>10</v>
      </c>
      <c r="G4949" s="2">
        <v>43855</v>
      </c>
      <c r="H4949" s="2">
        <v>43862</v>
      </c>
      <c r="I4949" s="1" t="s">
        <v>32</v>
      </c>
      <c r="J4949">
        <v>27</v>
      </c>
      <c r="K4949" s="1" t="s">
        <v>179</v>
      </c>
      <c r="L4949">
        <v>9</v>
      </c>
      <c r="M4949" s="1" t="s">
        <v>149</v>
      </c>
      <c r="N4949">
        <v>38</v>
      </c>
      <c r="O4949" s="1" t="s">
        <v>119</v>
      </c>
      <c r="P4949">
        <v>2</v>
      </c>
      <c r="Q4949">
        <v>7.4999999999999997E-2</v>
      </c>
      <c r="R4949">
        <v>1728.6000000000001</v>
      </c>
      <c r="S4949">
        <v>726.01200000000006</v>
      </c>
      <c r="T4949">
        <v>1452.0240000000001</v>
      </c>
      <c r="U4949">
        <v>3197.9100000000003</v>
      </c>
      <c r="V4949">
        <f>Sales[[#This Row],[Total Revenue]]-Sales[[#This Row],[Total Buying]]</f>
        <v>1745.8860000000002</v>
      </c>
      <c r="W4949">
        <v>343</v>
      </c>
      <c r="X4949" s="1" t="s">
        <v>1131</v>
      </c>
      <c r="Y4949" s="1" t="s">
        <v>1132</v>
      </c>
      <c r="Z4949" s="1" t="s">
        <v>251</v>
      </c>
      <c r="AA4949" s="1" t="s">
        <v>252</v>
      </c>
      <c r="AB4949" s="1" t="s">
        <v>56</v>
      </c>
      <c r="AC4949" s="1" t="s">
        <v>252</v>
      </c>
      <c r="AD4949">
        <v>46719</v>
      </c>
      <c r="AE4949">
        <v>33147</v>
      </c>
    </row>
    <row r="4950" spans="1:31" x14ac:dyDescent="0.3">
      <c r="A4950" s="1" t="s">
        <v>5784</v>
      </c>
      <c r="B4950" s="1" t="s">
        <v>100</v>
      </c>
      <c r="C4950" s="1" t="s">
        <v>239</v>
      </c>
      <c r="D4950" s="2">
        <v>43800</v>
      </c>
      <c r="E4950" s="2">
        <v>43840</v>
      </c>
      <c r="F4950" s="2" t="str">
        <f>TEXT(Sales[[#This Row],[OrderDate]],"dd")</f>
        <v>10</v>
      </c>
      <c r="G4950" s="2">
        <v>43853</v>
      </c>
      <c r="H4950" s="2">
        <v>43854</v>
      </c>
      <c r="I4950" s="1" t="s">
        <v>32</v>
      </c>
      <c r="J4950">
        <v>25</v>
      </c>
      <c r="K4950" s="1" t="s">
        <v>333</v>
      </c>
      <c r="L4950">
        <v>13</v>
      </c>
      <c r="M4950" s="1" t="s">
        <v>118</v>
      </c>
      <c r="N4950">
        <v>16</v>
      </c>
      <c r="O4950" s="1" t="s">
        <v>93</v>
      </c>
      <c r="P4950">
        <v>4</v>
      </c>
      <c r="Q4950">
        <v>0.15</v>
      </c>
      <c r="R4950">
        <v>3343.3</v>
      </c>
      <c r="S4950">
        <v>2240.0110000000004</v>
      </c>
      <c r="T4950">
        <v>8960.0440000000017</v>
      </c>
      <c r="U4950">
        <v>11367.220000000001</v>
      </c>
      <c r="V4950">
        <f>Sales[[#This Row],[Total Revenue]]-Sales[[#This Row],[Total Buying]]</f>
        <v>2407.1759999999995</v>
      </c>
      <c r="W4950">
        <v>330</v>
      </c>
      <c r="X4950" s="1" t="s">
        <v>993</v>
      </c>
      <c r="Y4950" s="1" t="s">
        <v>994</v>
      </c>
      <c r="Z4950" s="1" t="s">
        <v>251</v>
      </c>
      <c r="AA4950" s="1" t="s">
        <v>252</v>
      </c>
      <c r="AB4950" s="1" t="s">
        <v>56</v>
      </c>
      <c r="AC4950" s="1" t="s">
        <v>252</v>
      </c>
      <c r="AD4950">
        <v>50455</v>
      </c>
      <c r="AE4950">
        <v>81459</v>
      </c>
    </row>
    <row r="4951" spans="1:31" x14ac:dyDescent="0.3">
      <c r="A4951" s="1" t="s">
        <v>5785</v>
      </c>
      <c r="B4951" s="1" t="s">
        <v>30</v>
      </c>
      <c r="C4951" s="1" t="s">
        <v>77</v>
      </c>
      <c r="D4951" s="2">
        <v>43700</v>
      </c>
      <c r="E4951" s="2">
        <v>43840</v>
      </c>
      <c r="F4951" s="2" t="str">
        <f>TEXT(Sales[[#This Row],[OrderDate]],"dd")</f>
        <v>10</v>
      </c>
      <c r="G4951" s="2">
        <v>43851</v>
      </c>
      <c r="H4951" s="2">
        <v>43852</v>
      </c>
      <c r="I4951" s="1" t="s">
        <v>32</v>
      </c>
      <c r="J4951">
        <v>2</v>
      </c>
      <c r="K4951" s="1" t="s">
        <v>142</v>
      </c>
      <c r="L4951">
        <v>40</v>
      </c>
      <c r="M4951" s="1" t="s">
        <v>189</v>
      </c>
      <c r="N4951">
        <v>19</v>
      </c>
      <c r="O4951" s="1" t="s">
        <v>726</v>
      </c>
      <c r="P4951">
        <v>6</v>
      </c>
      <c r="Q4951">
        <v>0.1</v>
      </c>
      <c r="R4951">
        <v>174.20000000000002</v>
      </c>
      <c r="S4951">
        <v>81.874000000000009</v>
      </c>
      <c r="T4951">
        <v>491.24400000000003</v>
      </c>
      <c r="U4951">
        <v>940.68000000000018</v>
      </c>
      <c r="V4951">
        <f>Sales[[#This Row],[Total Revenue]]-Sales[[#This Row],[Total Buying]]</f>
        <v>449.43600000000015</v>
      </c>
      <c r="W4951">
        <v>149</v>
      </c>
      <c r="X4951" s="1" t="s">
        <v>635</v>
      </c>
      <c r="Y4951" s="1" t="s">
        <v>636</v>
      </c>
      <c r="Z4951" s="1" t="s">
        <v>465</v>
      </c>
      <c r="AA4951" s="1" t="s">
        <v>466</v>
      </c>
      <c r="AB4951" s="1" t="s">
        <v>147</v>
      </c>
      <c r="AC4951" s="1" t="s">
        <v>466</v>
      </c>
      <c r="AD4951">
        <v>81717</v>
      </c>
      <c r="AE4951">
        <v>46290</v>
      </c>
    </row>
    <row r="4952" spans="1:31" x14ac:dyDescent="0.3">
      <c r="A4952" s="1" t="s">
        <v>5786</v>
      </c>
      <c r="B4952" s="1" t="s">
        <v>47</v>
      </c>
      <c r="C4952" s="1" t="s">
        <v>62</v>
      </c>
      <c r="D4952" s="2">
        <v>43800</v>
      </c>
      <c r="E4952" s="2">
        <v>43840</v>
      </c>
      <c r="F4952" s="2" t="str">
        <f>TEXT(Sales[[#This Row],[OrderDate]],"dd")</f>
        <v>10</v>
      </c>
      <c r="G4952" s="2">
        <v>43843</v>
      </c>
      <c r="H4952" s="2">
        <v>43845</v>
      </c>
      <c r="I4952" s="1" t="s">
        <v>32</v>
      </c>
      <c r="J4952">
        <v>12</v>
      </c>
      <c r="K4952" s="1" t="s">
        <v>208</v>
      </c>
      <c r="L4952">
        <v>31</v>
      </c>
      <c r="M4952" s="1" t="s">
        <v>374</v>
      </c>
      <c r="N4952">
        <v>31</v>
      </c>
      <c r="O4952" s="1" t="s">
        <v>470</v>
      </c>
      <c r="P4952">
        <v>6</v>
      </c>
      <c r="Q4952">
        <v>0.05</v>
      </c>
      <c r="R4952">
        <v>1058.6000000000001</v>
      </c>
      <c r="S4952">
        <v>561.05800000000011</v>
      </c>
      <c r="T4952">
        <v>3366.3480000000009</v>
      </c>
      <c r="U4952">
        <v>6034.02</v>
      </c>
      <c r="V4952">
        <f>Sales[[#This Row],[Total Revenue]]-Sales[[#This Row],[Total Buying]]</f>
        <v>2667.6719999999996</v>
      </c>
      <c r="W4952">
        <v>324</v>
      </c>
      <c r="X4952" s="1" t="s">
        <v>1639</v>
      </c>
      <c r="Y4952" s="1" t="s">
        <v>1640</v>
      </c>
      <c r="Z4952" s="1" t="s">
        <v>251</v>
      </c>
      <c r="AA4952" s="1" t="s">
        <v>252</v>
      </c>
      <c r="AB4952" s="1" t="s">
        <v>56</v>
      </c>
      <c r="AC4952" s="1" t="s">
        <v>252</v>
      </c>
      <c r="AD4952">
        <v>83649</v>
      </c>
      <c r="AE4952">
        <v>52154</v>
      </c>
    </row>
    <row r="4953" spans="1:31" x14ac:dyDescent="0.3">
      <c r="A4953" s="1" t="s">
        <v>5787</v>
      </c>
      <c r="B4953" s="1" t="s">
        <v>100</v>
      </c>
      <c r="C4953" s="1" t="s">
        <v>62</v>
      </c>
      <c r="D4953" s="2">
        <v>43700</v>
      </c>
      <c r="E4953" s="2">
        <v>43840</v>
      </c>
      <c r="F4953" s="2" t="str">
        <f>TEXT(Sales[[#This Row],[OrderDate]],"dd")</f>
        <v>10</v>
      </c>
      <c r="G4953" s="2">
        <v>43844</v>
      </c>
      <c r="H4953" s="2">
        <v>43848</v>
      </c>
      <c r="I4953" s="1" t="s">
        <v>32</v>
      </c>
      <c r="J4953">
        <v>26</v>
      </c>
      <c r="K4953" s="1" t="s">
        <v>247</v>
      </c>
      <c r="L4953">
        <v>37</v>
      </c>
      <c r="M4953" s="1" t="s">
        <v>498</v>
      </c>
      <c r="N4953">
        <v>12</v>
      </c>
      <c r="O4953" s="1" t="s">
        <v>35</v>
      </c>
      <c r="P4953">
        <v>5</v>
      </c>
      <c r="Q4953">
        <v>7.4999999999999997E-2</v>
      </c>
      <c r="R4953">
        <v>964.80000000000007</v>
      </c>
      <c r="S4953">
        <v>395.56799999999998</v>
      </c>
      <c r="T4953">
        <v>1977.84</v>
      </c>
      <c r="U4953">
        <v>4462.2000000000007</v>
      </c>
      <c r="V4953">
        <f>Sales[[#This Row],[Total Revenue]]-Sales[[#This Row],[Total Buying]]</f>
        <v>2484.3600000000006</v>
      </c>
      <c r="W4953">
        <v>327</v>
      </c>
      <c r="X4953" s="1" t="s">
        <v>1179</v>
      </c>
      <c r="Y4953" s="1" t="s">
        <v>1180</v>
      </c>
      <c r="Z4953" s="1" t="s">
        <v>251</v>
      </c>
      <c r="AA4953" s="1" t="s">
        <v>252</v>
      </c>
      <c r="AB4953" s="1" t="s">
        <v>56</v>
      </c>
      <c r="AC4953" s="1" t="s">
        <v>252</v>
      </c>
      <c r="AD4953">
        <v>38430</v>
      </c>
      <c r="AE4953">
        <v>57267</v>
      </c>
    </row>
    <row r="4954" spans="1:31" x14ac:dyDescent="0.3">
      <c r="A4954" s="1" t="s">
        <v>5788</v>
      </c>
      <c r="B4954" s="1" t="s">
        <v>30</v>
      </c>
      <c r="C4954" s="1" t="s">
        <v>424</v>
      </c>
      <c r="D4954" s="2">
        <v>43700</v>
      </c>
      <c r="E4954" s="2">
        <v>43840</v>
      </c>
      <c r="F4954" s="2" t="str">
        <f>TEXT(Sales[[#This Row],[OrderDate]],"dd")</f>
        <v>10</v>
      </c>
      <c r="G4954" s="2">
        <v>43851</v>
      </c>
      <c r="H4954" s="2">
        <v>43859</v>
      </c>
      <c r="I4954" s="1" t="s">
        <v>32</v>
      </c>
      <c r="J4954">
        <v>5</v>
      </c>
      <c r="K4954" s="1" t="s">
        <v>182</v>
      </c>
      <c r="L4954">
        <v>39</v>
      </c>
      <c r="M4954" s="1" t="s">
        <v>520</v>
      </c>
      <c r="N4954">
        <v>18</v>
      </c>
      <c r="O4954" s="1" t="s">
        <v>364</v>
      </c>
      <c r="P4954">
        <v>1</v>
      </c>
      <c r="Q4954">
        <v>0.05</v>
      </c>
      <c r="R4954">
        <v>3966.4</v>
      </c>
      <c r="S4954">
        <v>2300.5119999999997</v>
      </c>
      <c r="T4954">
        <v>2300.5119999999997</v>
      </c>
      <c r="U4954">
        <v>3768.08</v>
      </c>
      <c r="V4954">
        <f>Sales[[#This Row],[Total Revenue]]-Sales[[#This Row],[Total Buying]]</f>
        <v>1467.5680000000002</v>
      </c>
      <c r="W4954">
        <v>81</v>
      </c>
      <c r="X4954" s="1" t="s">
        <v>590</v>
      </c>
      <c r="Y4954" s="1" t="s">
        <v>558</v>
      </c>
      <c r="Z4954" s="1" t="s">
        <v>158</v>
      </c>
      <c r="AA4954" s="1" t="s">
        <v>159</v>
      </c>
      <c r="AB4954" s="1" t="s">
        <v>116</v>
      </c>
      <c r="AC4954" s="1" t="s">
        <v>159</v>
      </c>
      <c r="AD4954">
        <v>55094</v>
      </c>
      <c r="AE4954">
        <v>105401</v>
      </c>
    </row>
    <row r="4955" spans="1:31" x14ac:dyDescent="0.3">
      <c r="A4955" s="1" t="s">
        <v>5789</v>
      </c>
      <c r="B4955" s="1" t="s">
        <v>30</v>
      </c>
      <c r="C4955" s="1" t="s">
        <v>48</v>
      </c>
      <c r="D4955" s="2">
        <v>43800</v>
      </c>
      <c r="E4955" s="2">
        <v>43840</v>
      </c>
      <c r="F4955" s="2" t="str">
        <f>TEXT(Sales[[#This Row],[OrderDate]],"dd")</f>
        <v>10</v>
      </c>
      <c r="G4955" s="2">
        <v>43854</v>
      </c>
      <c r="H4955" s="2">
        <v>43858</v>
      </c>
      <c r="I4955" s="1" t="s">
        <v>32</v>
      </c>
      <c r="J4955">
        <v>1</v>
      </c>
      <c r="K4955" s="1" t="s">
        <v>78</v>
      </c>
      <c r="L4955">
        <v>43</v>
      </c>
      <c r="M4955" s="1" t="s">
        <v>183</v>
      </c>
      <c r="N4955">
        <v>26</v>
      </c>
      <c r="O4955" s="1" t="s">
        <v>45</v>
      </c>
      <c r="P4955">
        <v>1</v>
      </c>
      <c r="Q4955">
        <v>0.05</v>
      </c>
      <c r="R4955">
        <v>2633.1</v>
      </c>
      <c r="S4955">
        <v>1895.8319999999999</v>
      </c>
      <c r="T4955">
        <v>1895.8319999999999</v>
      </c>
      <c r="U4955">
        <v>2501.4449999999997</v>
      </c>
      <c r="V4955">
        <f>Sales[[#This Row],[Total Revenue]]-Sales[[#This Row],[Total Buying]]</f>
        <v>605.61299999999983</v>
      </c>
      <c r="W4955">
        <v>42</v>
      </c>
      <c r="X4955" s="1" t="s">
        <v>1000</v>
      </c>
      <c r="Y4955" s="1" t="s">
        <v>294</v>
      </c>
      <c r="Z4955" s="1" t="s">
        <v>158</v>
      </c>
      <c r="AA4955" s="1" t="s">
        <v>159</v>
      </c>
      <c r="AB4955" s="1" t="s">
        <v>116</v>
      </c>
      <c r="AC4955" s="1" t="s">
        <v>159</v>
      </c>
      <c r="AD4955">
        <v>74460</v>
      </c>
      <c r="AE4955">
        <v>83252</v>
      </c>
    </row>
    <row r="4956" spans="1:31" x14ac:dyDescent="0.3">
      <c r="A4956" s="1" t="s">
        <v>5790</v>
      </c>
      <c r="B4956" s="1" t="s">
        <v>47</v>
      </c>
      <c r="C4956" s="1" t="s">
        <v>239</v>
      </c>
      <c r="D4956" s="2">
        <v>43700</v>
      </c>
      <c r="E4956" s="2">
        <v>43840</v>
      </c>
      <c r="F4956" s="2" t="str">
        <f>TEXT(Sales[[#This Row],[OrderDate]],"dd")</f>
        <v>10</v>
      </c>
      <c r="G4956" s="2">
        <v>43849</v>
      </c>
      <c r="H4956" s="2">
        <v>43852</v>
      </c>
      <c r="I4956" s="1" t="s">
        <v>32</v>
      </c>
      <c r="J4956">
        <v>13</v>
      </c>
      <c r="K4956" s="1" t="s">
        <v>88</v>
      </c>
      <c r="L4956">
        <v>40</v>
      </c>
      <c r="M4956" s="1" t="s">
        <v>189</v>
      </c>
      <c r="N4956">
        <v>36</v>
      </c>
      <c r="O4956" s="1" t="s">
        <v>227</v>
      </c>
      <c r="P4956">
        <v>7</v>
      </c>
      <c r="Q4956">
        <v>0.05</v>
      </c>
      <c r="R4956">
        <v>1011.7</v>
      </c>
      <c r="S4956">
        <v>819.47700000000009</v>
      </c>
      <c r="T4956">
        <v>5736.3390000000009</v>
      </c>
      <c r="U4956">
        <v>6727.8050000000003</v>
      </c>
      <c r="V4956">
        <f>Sales[[#This Row],[Total Revenue]]-Sales[[#This Row],[Total Buying]]</f>
        <v>991.46599999999944</v>
      </c>
      <c r="W4956">
        <v>360</v>
      </c>
      <c r="X4956" s="1" t="s">
        <v>403</v>
      </c>
      <c r="Y4956" s="1" t="s">
        <v>404</v>
      </c>
      <c r="Z4956" s="1" t="s">
        <v>405</v>
      </c>
      <c r="AA4956" s="1" t="s">
        <v>406</v>
      </c>
      <c r="AB4956" s="1" t="s">
        <v>116</v>
      </c>
      <c r="AC4956" s="1" t="s">
        <v>406</v>
      </c>
      <c r="AD4956">
        <v>37994</v>
      </c>
      <c r="AE4956">
        <v>64802</v>
      </c>
    </row>
    <row r="4957" spans="1:31" x14ac:dyDescent="0.3">
      <c r="A4957" s="1" t="s">
        <v>5791</v>
      </c>
      <c r="B4957" s="1" t="s">
        <v>30</v>
      </c>
      <c r="C4957" s="1" t="s">
        <v>424</v>
      </c>
      <c r="D4957" s="2">
        <v>43700</v>
      </c>
      <c r="E4957" s="2">
        <v>43840</v>
      </c>
      <c r="F4957" s="2" t="str">
        <f>TEXT(Sales[[#This Row],[OrderDate]],"dd")</f>
        <v>10</v>
      </c>
      <c r="G4957" s="2">
        <v>43855</v>
      </c>
      <c r="H4957" s="2">
        <v>43863</v>
      </c>
      <c r="I4957" s="1" t="s">
        <v>32</v>
      </c>
      <c r="J4957">
        <v>8</v>
      </c>
      <c r="K4957" s="1" t="s">
        <v>105</v>
      </c>
      <c r="L4957">
        <v>15</v>
      </c>
      <c r="M4957" s="1" t="s">
        <v>34</v>
      </c>
      <c r="N4957">
        <v>30</v>
      </c>
      <c r="O4957" s="1" t="s">
        <v>51</v>
      </c>
      <c r="P4957">
        <v>8</v>
      </c>
      <c r="Q4957">
        <v>0.05</v>
      </c>
      <c r="R4957">
        <v>3892.7000000000003</v>
      </c>
      <c r="S4957">
        <v>2802.7440000000001</v>
      </c>
      <c r="T4957">
        <v>22421.952000000001</v>
      </c>
      <c r="U4957">
        <v>29584.52</v>
      </c>
      <c r="V4957">
        <f>Sales[[#This Row],[Total Revenue]]-Sales[[#This Row],[Total Buying]]</f>
        <v>7162.5679999999993</v>
      </c>
      <c r="W4957">
        <v>63</v>
      </c>
      <c r="X4957" s="1" t="s">
        <v>499</v>
      </c>
      <c r="Y4957" s="1" t="s">
        <v>157</v>
      </c>
      <c r="Z4957" s="1" t="s">
        <v>158</v>
      </c>
      <c r="AA4957" s="1" t="s">
        <v>159</v>
      </c>
      <c r="AB4957" s="1" t="s">
        <v>116</v>
      </c>
      <c r="AC4957" s="1" t="s">
        <v>159</v>
      </c>
      <c r="AD4957">
        <v>36973</v>
      </c>
      <c r="AE4957">
        <v>55102</v>
      </c>
    </row>
    <row r="4958" spans="1:31" x14ac:dyDescent="0.3">
      <c r="A4958" s="1" t="s">
        <v>5792</v>
      </c>
      <c r="B4958" s="1" t="s">
        <v>42</v>
      </c>
      <c r="C4958" s="1" t="s">
        <v>239</v>
      </c>
      <c r="D4958" s="2">
        <v>43700</v>
      </c>
      <c r="E4958" s="2">
        <v>43840</v>
      </c>
      <c r="F4958" s="2" t="str">
        <f>TEXT(Sales[[#This Row],[OrderDate]],"dd")</f>
        <v>10</v>
      </c>
      <c r="G4958" s="2">
        <v>43850</v>
      </c>
      <c r="H4958" s="2">
        <v>43853</v>
      </c>
      <c r="I4958" s="1" t="s">
        <v>32</v>
      </c>
      <c r="J4958">
        <v>22</v>
      </c>
      <c r="K4958" s="1" t="s">
        <v>85</v>
      </c>
      <c r="L4958">
        <v>3</v>
      </c>
      <c r="M4958" s="1" t="s">
        <v>175</v>
      </c>
      <c r="N4958">
        <v>17</v>
      </c>
      <c r="O4958" s="1" t="s">
        <v>180</v>
      </c>
      <c r="P4958">
        <v>7</v>
      </c>
      <c r="Q4958">
        <v>0.05</v>
      </c>
      <c r="R4958">
        <v>3805.6</v>
      </c>
      <c r="S4958">
        <v>1636.4079999999999</v>
      </c>
      <c r="T4958">
        <v>11454.856</v>
      </c>
      <c r="U4958">
        <v>25307.239999999998</v>
      </c>
      <c r="V4958">
        <f>Sales[[#This Row],[Total Revenue]]-Sales[[#This Row],[Total Buying]]</f>
        <v>13852.383999999998</v>
      </c>
      <c r="W4958">
        <v>331</v>
      </c>
      <c r="X4958" s="1" t="s">
        <v>1043</v>
      </c>
      <c r="Y4958" s="1" t="s">
        <v>1044</v>
      </c>
      <c r="Z4958" s="1" t="s">
        <v>251</v>
      </c>
      <c r="AA4958" s="1" t="s">
        <v>252</v>
      </c>
      <c r="AB4958" s="1" t="s">
        <v>56</v>
      </c>
      <c r="AC4958" s="1" t="s">
        <v>252</v>
      </c>
      <c r="AD4958">
        <v>47795</v>
      </c>
      <c r="AE4958">
        <v>49604</v>
      </c>
    </row>
    <row r="4959" spans="1:31" x14ac:dyDescent="0.3">
      <c r="A4959" s="1" t="s">
        <v>5793</v>
      </c>
      <c r="B4959" s="1" t="s">
        <v>30</v>
      </c>
      <c r="C4959" s="1" t="s">
        <v>62</v>
      </c>
      <c r="D4959" s="2">
        <v>43700</v>
      </c>
      <c r="E4959" s="2">
        <v>43840</v>
      </c>
      <c r="F4959" s="2" t="str">
        <f>TEXT(Sales[[#This Row],[OrderDate]],"dd")</f>
        <v>10</v>
      </c>
      <c r="G4959" s="2">
        <v>43845</v>
      </c>
      <c r="H4959" s="2">
        <v>43848</v>
      </c>
      <c r="I4959" s="1" t="s">
        <v>32</v>
      </c>
      <c r="J4959">
        <v>6</v>
      </c>
      <c r="K4959" s="1" t="s">
        <v>33</v>
      </c>
      <c r="L4959">
        <v>20</v>
      </c>
      <c r="M4959" s="1" t="s">
        <v>59</v>
      </c>
      <c r="N4959">
        <v>19</v>
      </c>
      <c r="O4959" s="1" t="s">
        <v>726</v>
      </c>
      <c r="P4959">
        <v>7</v>
      </c>
      <c r="Q4959">
        <v>0.05</v>
      </c>
      <c r="R4959">
        <v>1031.8</v>
      </c>
      <c r="S4959">
        <v>825.44</v>
      </c>
      <c r="T4959">
        <v>5778.08</v>
      </c>
      <c r="U4959">
        <v>6861.4699999999993</v>
      </c>
      <c r="V4959">
        <f>Sales[[#This Row],[Total Revenue]]-Sales[[#This Row],[Total Buying]]</f>
        <v>1083.3899999999994</v>
      </c>
      <c r="W4959">
        <v>274</v>
      </c>
      <c r="X4959" s="1" t="s">
        <v>931</v>
      </c>
      <c r="Y4959" s="1" t="s">
        <v>456</v>
      </c>
      <c r="Z4959" s="1" t="s">
        <v>38</v>
      </c>
      <c r="AA4959" s="1" t="s">
        <v>39</v>
      </c>
      <c r="AB4959" s="1" t="s">
        <v>40</v>
      </c>
      <c r="AC4959" s="1" t="s">
        <v>39</v>
      </c>
      <c r="AD4959">
        <v>156341</v>
      </c>
      <c r="AE4959">
        <v>55039</v>
      </c>
    </row>
    <row r="4960" spans="1:31" x14ac:dyDescent="0.3">
      <c r="A4960" s="1" t="s">
        <v>5794</v>
      </c>
      <c r="B4960" s="1" t="s">
        <v>30</v>
      </c>
      <c r="C4960" s="1" t="s">
        <v>77</v>
      </c>
      <c r="D4960" s="2">
        <v>43800</v>
      </c>
      <c r="E4960" s="2">
        <v>43840</v>
      </c>
      <c r="F4960" s="2" t="str">
        <f>TEXT(Sales[[#This Row],[OrderDate]],"dd")</f>
        <v>10</v>
      </c>
      <c r="G4960" s="2">
        <v>43858</v>
      </c>
      <c r="H4960" s="2">
        <v>43860</v>
      </c>
      <c r="I4960" s="1" t="s">
        <v>32</v>
      </c>
      <c r="J4960">
        <v>8</v>
      </c>
      <c r="K4960" s="1" t="s">
        <v>105</v>
      </c>
      <c r="L4960">
        <v>11</v>
      </c>
      <c r="M4960" s="1" t="s">
        <v>44</v>
      </c>
      <c r="N4960">
        <v>3</v>
      </c>
      <c r="O4960" s="1" t="s">
        <v>167</v>
      </c>
      <c r="P4960">
        <v>4</v>
      </c>
      <c r="Q4960">
        <v>0.05</v>
      </c>
      <c r="R4960">
        <v>6090.3</v>
      </c>
      <c r="S4960">
        <v>2618.8290000000002</v>
      </c>
      <c r="T4960">
        <v>10475.316000000001</v>
      </c>
      <c r="U4960">
        <v>23143.14</v>
      </c>
      <c r="V4960">
        <f>Sales[[#This Row],[Total Revenue]]-Sales[[#This Row],[Total Buying]]</f>
        <v>12667.823999999999</v>
      </c>
      <c r="W4960">
        <v>109</v>
      </c>
      <c r="X4960" s="1" t="s">
        <v>352</v>
      </c>
      <c r="Y4960" s="1" t="s">
        <v>90</v>
      </c>
      <c r="Z4960" s="1" t="s">
        <v>82</v>
      </c>
      <c r="AA4960" s="1" t="s">
        <v>83</v>
      </c>
      <c r="AB4960" s="1" t="s">
        <v>40</v>
      </c>
      <c r="AC4960" s="1" t="s">
        <v>83</v>
      </c>
      <c r="AD4960">
        <v>46974</v>
      </c>
      <c r="AE4960">
        <v>79359</v>
      </c>
    </row>
    <row r="4961" spans="1:31" x14ac:dyDescent="0.3">
      <c r="A4961" s="1" t="s">
        <v>5795</v>
      </c>
      <c r="B4961" s="1" t="s">
        <v>30</v>
      </c>
      <c r="C4961" s="1" t="s">
        <v>62</v>
      </c>
      <c r="D4961" s="2">
        <v>43700</v>
      </c>
      <c r="E4961" s="2">
        <v>43841</v>
      </c>
      <c r="F4961" s="2" t="str">
        <f>TEXT(Sales[[#This Row],[OrderDate]],"dd")</f>
        <v>11</v>
      </c>
      <c r="G4961" s="2">
        <v>43858</v>
      </c>
      <c r="H4961" s="2">
        <v>43864</v>
      </c>
      <c r="I4961" s="1" t="s">
        <v>32</v>
      </c>
      <c r="J4961">
        <v>8</v>
      </c>
      <c r="K4961" s="1" t="s">
        <v>105</v>
      </c>
      <c r="L4961">
        <v>11</v>
      </c>
      <c r="M4961" s="1" t="s">
        <v>44</v>
      </c>
      <c r="N4961">
        <v>19</v>
      </c>
      <c r="O4961" s="1" t="s">
        <v>726</v>
      </c>
      <c r="P4961">
        <v>2</v>
      </c>
      <c r="Q4961">
        <v>0.05</v>
      </c>
      <c r="R4961">
        <v>3892.7000000000003</v>
      </c>
      <c r="S4961">
        <v>2102.0580000000004</v>
      </c>
      <c r="T4961">
        <v>4204.1160000000009</v>
      </c>
      <c r="U4961">
        <v>7396.13</v>
      </c>
      <c r="V4961">
        <f>Sales[[#This Row],[Total Revenue]]-Sales[[#This Row],[Total Buying]]</f>
        <v>3192.0139999999992</v>
      </c>
      <c r="W4961">
        <v>307</v>
      </c>
      <c r="X4961" s="1" t="s">
        <v>603</v>
      </c>
      <c r="Y4961" s="1" t="s">
        <v>604</v>
      </c>
      <c r="Z4961" s="1" t="s">
        <v>251</v>
      </c>
      <c r="AA4961" s="1" t="s">
        <v>252</v>
      </c>
      <c r="AB4961" s="1" t="s">
        <v>56</v>
      </c>
      <c r="AC4961" s="1" t="s">
        <v>252</v>
      </c>
      <c r="AD4961">
        <v>42348</v>
      </c>
      <c r="AE4961">
        <v>43189</v>
      </c>
    </row>
    <row r="4962" spans="1:31" x14ac:dyDescent="0.3">
      <c r="A4962" s="1" t="s">
        <v>5796</v>
      </c>
      <c r="B4962" s="1" t="s">
        <v>100</v>
      </c>
      <c r="C4962" s="1" t="s">
        <v>77</v>
      </c>
      <c r="D4962" s="2">
        <v>43700</v>
      </c>
      <c r="E4962" s="2">
        <v>43841</v>
      </c>
      <c r="F4962" s="2" t="str">
        <f>TEXT(Sales[[#This Row],[OrderDate]],"dd")</f>
        <v>11</v>
      </c>
      <c r="G4962" s="2">
        <v>43861</v>
      </c>
      <c r="H4962" s="2">
        <v>43863</v>
      </c>
      <c r="I4962" s="1" t="s">
        <v>32</v>
      </c>
      <c r="J4962">
        <v>27</v>
      </c>
      <c r="K4962" s="1" t="s">
        <v>179</v>
      </c>
      <c r="L4962">
        <v>2</v>
      </c>
      <c r="M4962" s="1" t="s">
        <v>248</v>
      </c>
      <c r="N4962">
        <v>14</v>
      </c>
      <c r="O4962" s="1" t="s">
        <v>438</v>
      </c>
      <c r="P4962">
        <v>1</v>
      </c>
      <c r="Q4962">
        <v>0.1</v>
      </c>
      <c r="R4962">
        <v>2231.1</v>
      </c>
      <c r="S4962">
        <v>1070.9279999999999</v>
      </c>
      <c r="T4962">
        <v>1070.9279999999999</v>
      </c>
      <c r="U4962">
        <v>2007.9899999999998</v>
      </c>
      <c r="V4962">
        <f>Sales[[#This Row],[Total Revenue]]-Sales[[#This Row],[Total Buying]]</f>
        <v>937.0619999999999</v>
      </c>
      <c r="W4962">
        <v>120</v>
      </c>
      <c r="X4962" s="1" t="s">
        <v>501</v>
      </c>
      <c r="Y4962" s="1" t="s">
        <v>502</v>
      </c>
      <c r="Z4962" s="1" t="s">
        <v>306</v>
      </c>
      <c r="AA4962" s="1" t="s">
        <v>307</v>
      </c>
      <c r="AB4962" s="1" t="s">
        <v>56</v>
      </c>
      <c r="AC4962" s="1" t="s">
        <v>307</v>
      </c>
      <c r="AD4962">
        <v>47968</v>
      </c>
      <c r="AE4962">
        <v>31818</v>
      </c>
    </row>
    <row r="4963" spans="1:31" x14ac:dyDescent="0.3">
      <c r="A4963" s="1" t="s">
        <v>5797</v>
      </c>
      <c r="B4963" s="1" t="s">
        <v>30</v>
      </c>
      <c r="C4963" s="1" t="s">
        <v>77</v>
      </c>
      <c r="D4963" s="2">
        <v>43700</v>
      </c>
      <c r="E4963" s="2">
        <v>43841</v>
      </c>
      <c r="F4963" s="2" t="str">
        <f>TEXT(Sales[[#This Row],[OrderDate]],"dd")</f>
        <v>11</v>
      </c>
      <c r="G4963" s="2">
        <v>43852</v>
      </c>
      <c r="H4963" s="2">
        <v>43860</v>
      </c>
      <c r="I4963" s="1" t="s">
        <v>32</v>
      </c>
      <c r="J4963">
        <v>11</v>
      </c>
      <c r="K4963" s="1" t="s">
        <v>125</v>
      </c>
      <c r="L4963">
        <v>23</v>
      </c>
      <c r="M4963" s="1" t="s">
        <v>354</v>
      </c>
      <c r="N4963">
        <v>46</v>
      </c>
      <c r="O4963" s="1" t="s">
        <v>150</v>
      </c>
      <c r="P4963">
        <v>6</v>
      </c>
      <c r="Q4963">
        <v>0.15</v>
      </c>
      <c r="R4963">
        <v>3953</v>
      </c>
      <c r="S4963">
        <v>3320.52</v>
      </c>
      <c r="T4963">
        <v>19923.12</v>
      </c>
      <c r="U4963">
        <v>20160.300000000003</v>
      </c>
      <c r="V4963">
        <f>Sales[[#This Row],[Total Revenue]]-Sales[[#This Row],[Total Buying]]</f>
        <v>237.18000000000393</v>
      </c>
      <c r="W4963">
        <v>172</v>
      </c>
      <c r="X4963" s="1" t="s">
        <v>841</v>
      </c>
      <c r="Y4963" s="1" t="s">
        <v>532</v>
      </c>
      <c r="Z4963" s="1" t="s">
        <v>196</v>
      </c>
      <c r="AA4963" s="1" t="s">
        <v>197</v>
      </c>
      <c r="AB4963" s="1" t="s">
        <v>147</v>
      </c>
      <c r="AC4963" s="1" t="s">
        <v>197</v>
      </c>
      <c r="AD4963">
        <v>54255</v>
      </c>
      <c r="AE4963">
        <v>53281</v>
      </c>
    </row>
    <row r="4964" spans="1:31" x14ac:dyDescent="0.3">
      <c r="A4964" s="1" t="s">
        <v>5798</v>
      </c>
      <c r="B4964" s="1" t="s">
        <v>47</v>
      </c>
      <c r="C4964" s="1" t="s">
        <v>77</v>
      </c>
      <c r="D4964" s="2">
        <v>43700</v>
      </c>
      <c r="E4964" s="2">
        <v>43841</v>
      </c>
      <c r="F4964" s="2" t="str">
        <f>TEXT(Sales[[#This Row],[OrderDate]],"dd")</f>
        <v>11</v>
      </c>
      <c r="G4964" s="2">
        <v>43851</v>
      </c>
      <c r="H4964" s="2">
        <v>43858</v>
      </c>
      <c r="I4964" s="1" t="s">
        <v>32</v>
      </c>
      <c r="J4964">
        <v>20</v>
      </c>
      <c r="K4964" s="1" t="s">
        <v>225</v>
      </c>
      <c r="L4964">
        <v>13</v>
      </c>
      <c r="M4964" s="1" t="s">
        <v>118</v>
      </c>
      <c r="N4964">
        <v>18</v>
      </c>
      <c r="O4964" s="1" t="s">
        <v>364</v>
      </c>
      <c r="P4964">
        <v>1</v>
      </c>
      <c r="Q4964">
        <v>7.4999999999999997E-2</v>
      </c>
      <c r="R4964">
        <v>931.30000000000007</v>
      </c>
      <c r="S4964">
        <v>726.4140000000001</v>
      </c>
      <c r="T4964">
        <v>726.4140000000001</v>
      </c>
      <c r="U4964">
        <v>861.4525000000001</v>
      </c>
      <c r="V4964">
        <f>Sales[[#This Row],[Total Revenue]]-Sales[[#This Row],[Total Buying]]</f>
        <v>135.0385</v>
      </c>
      <c r="W4964">
        <v>145</v>
      </c>
      <c r="X4964" s="1" t="s">
        <v>1526</v>
      </c>
      <c r="Y4964" s="1" t="s">
        <v>1527</v>
      </c>
      <c r="Z4964" s="1" t="s">
        <v>457</v>
      </c>
      <c r="AA4964" s="1" t="s">
        <v>458</v>
      </c>
      <c r="AB4964" s="1" t="s">
        <v>56</v>
      </c>
      <c r="AC4964" s="1" t="s">
        <v>458</v>
      </c>
      <c r="AD4964">
        <v>52798</v>
      </c>
      <c r="AE4964">
        <v>36466</v>
      </c>
    </row>
    <row r="4965" spans="1:31" x14ac:dyDescent="0.3">
      <c r="A4965" s="1" t="s">
        <v>5799</v>
      </c>
      <c r="B4965" s="1" t="s">
        <v>30</v>
      </c>
      <c r="C4965" s="1" t="s">
        <v>48</v>
      </c>
      <c r="D4965" s="2">
        <v>43700</v>
      </c>
      <c r="E4965" s="2">
        <v>43841</v>
      </c>
      <c r="F4965" s="2" t="str">
        <f>TEXT(Sales[[#This Row],[OrderDate]],"dd")</f>
        <v>11</v>
      </c>
      <c r="G4965" s="2">
        <v>43850</v>
      </c>
      <c r="H4965" s="2">
        <v>43855</v>
      </c>
      <c r="I4965" s="1" t="s">
        <v>32</v>
      </c>
      <c r="J4965">
        <v>6</v>
      </c>
      <c r="K4965" s="1" t="s">
        <v>33</v>
      </c>
      <c r="L4965">
        <v>31</v>
      </c>
      <c r="M4965" s="1" t="s">
        <v>374</v>
      </c>
      <c r="N4965">
        <v>31</v>
      </c>
      <c r="O4965" s="1" t="s">
        <v>470</v>
      </c>
      <c r="P4965">
        <v>4</v>
      </c>
      <c r="Q4965">
        <v>0.3</v>
      </c>
      <c r="R4965">
        <v>2626.4</v>
      </c>
      <c r="S4965">
        <v>1365.7280000000001</v>
      </c>
      <c r="T4965">
        <v>5462.9120000000003</v>
      </c>
      <c r="U4965">
        <v>7353.92</v>
      </c>
      <c r="V4965">
        <f>Sales[[#This Row],[Total Revenue]]-Sales[[#This Row],[Total Buying]]</f>
        <v>1891.0079999999998</v>
      </c>
      <c r="W4965">
        <v>2</v>
      </c>
      <c r="X4965" s="1" t="s">
        <v>1074</v>
      </c>
      <c r="Y4965" s="1" t="s">
        <v>1075</v>
      </c>
      <c r="Z4965" s="1" t="s">
        <v>54</v>
      </c>
      <c r="AA4965" s="1" t="s">
        <v>55</v>
      </c>
      <c r="AB4965" s="1" t="s">
        <v>56</v>
      </c>
      <c r="AC4965" s="1" t="s">
        <v>55</v>
      </c>
      <c r="AD4965">
        <v>78554</v>
      </c>
      <c r="AE4965">
        <v>48775</v>
      </c>
    </row>
    <row r="4966" spans="1:31" x14ac:dyDescent="0.3">
      <c r="A4966" s="1" t="s">
        <v>5800</v>
      </c>
      <c r="B4966" s="1" t="s">
        <v>47</v>
      </c>
      <c r="C4966" s="1" t="s">
        <v>31</v>
      </c>
      <c r="D4966" s="2">
        <v>43700</v>
      </c>
      <c r="E4966" s="2">
        <v>43841</v>
      </c>
      <c r="F4966" s="2" t="str">
        <f>TEXT(Sales[[#This Row],[OrderDate]],"dd")</f>
        <v>11</v>
      </c>
      <c r="G4966" s="2">
        <v>43868</v>
      </c>
      <c r="H4966" s="2">
        <v>43873</v>
      </c>
      <c r="I4966" s="1" t="s">
        <v>32</v>
      </c>
      <c r="J4966">
        <v>15</v>
      </c>
      <c r="K4966" s="1" t="s">
        <v>134</v>
      </c>
      <c r="L4966">
        <v>23</v>
      </c>
      <c r="M4966" s="1" t="s">
        <v>354</v>
      </c>
      <c r="N4966">
        <v>14</v>
      </c>
      <c r="O4966" s="1" t="s">
        <v>438</v>
      </c>
      <c r="P4966">
        <v>6</v>
      </c>
      <c r="Q4966">
        <v>0.15</v>
      </c>
      <c r="R4966">
        <v>1681.7</v>
      </c>
      <c r="S4966">
        <v>1294.9090000000001</v>
      </c>
      <c r="T4966">
        <v>7769.4540000000006</v>
      </c>
      <c r="U4966">
        <v>8576.6700000000019</v>
      </c>
      <c r="V4966">
        <f>Sales[[#This Row],[Total Revenue]]-Sales[[#This Row],[Total Buying]]</f>
        <v>807.21600000000126</v>
      </c>
      <c r="W4966">
        <v>256</v>
      </c>
      <c r="X4966" s="1" t="s">
        <v>386</v>
      </c>
      <c r="Y4966" s="1" t="s">
        <v>387</v>
      </c>
      <c r="Z4966" s="1" t="s">
        <v>388</v>
      </c>
      <c r="AA4966" s="1" t="s">
        <v>389</v>
      </c>
      <c r="AB4966" s="1" t="s">
        <v>116</v>
      </c>
      <c r="AC4966" s="1" t="s">
        <v>389</v>
      </c>
      <c r="AD4966">
        <v>70748</v>
      </c>
      <c r="AE4966">
        <v>50192</v>
      </c>
    </row>
    <row r="4967" spans="1:31" x14ac:dyDescent="0.3">
      <c r="A4967" s="1" t="s">
        <v>5801</v>
      </c>
      <c r="B4967" s="1" t="s">
        <v>42</v>
      </c>
      <c r="C4967" s="1" t="s">
        <v>239</v>
      </c>
      <c r="D4967" s="2">
        <v>43800</v>
      </c>
      <c r="E4967" s="2">
        <v>43841</v>
      </c>
      <c r="F4967" s="2" t="str">
        <f>TEXT(Sales[[#This Row],[OrderDate]],"dd")</f>
        <v>11</v>
      </c>
      <c r="G4967" s="2">
        <v>43850</v>
      </c>
      <c r="H4967" s="2">
        <v>43851</v>
      </c>
      <c r="I4967" s="1" t="s">
        <v>32</v>
      </c>
      <c r="J4967">
        <v>22</v>
      </c>
      <c r="K4967" s="1" t="s">
        <v>85</v>
      </c>
      <c r="L4967">
        <v>31</v>
      </c>
      <c r="M4967" s="1" t="s">
        <v>374</v>
      </c>
      <c r="N4967">
        <v>5</v>
      </c>
      <c r="O4967" s="1" t="s">
        <v>123</v>
      </c>
      <c r="P4967">
        <v>2</v>
      </c>
      <c r="Q4967">
        <v>0.2</v>
      </c>
      <c r="R4967">
        <v>1266.3</v>
      </c>
      <c r="S4967">
        <v>987.71399999999994</v>
      </c>
      <c r="T4967">
        <v>1975.4279999999999</v>
      </c>
      <c r="U4967">
        <v>2026.08</v>
      </c>
      <c r="V4967">
        <f>Sales[[#This Row],[Total Revenue]]-Sales[[#This Row],[Total Buying]]</f>
        <v>50.652000000000044</v>
      </c>
      <c r="W4967">
        <v>361</v>
      </c>
      <c r="X4967" s="1" t="s">
        <v>1511</v>
      </c>
      <c r="Y4967" s="1" t="s">
        <v>404</v>
      </c>
      <c r="Z4967" s="1" t="s">
        <v>405</v>
      </c>
      <c r="AA4967" s="1" t="s">
        <v>406</v>
      </c>
      <c r="AB4967" s="1" t="s">
        <v>116</v>
      </c>
      <c r="AC4967" s="1" t="s">
        <v>406</v>
      </c>
      <c r="AD4967">
        <v>296633</v>
      </c>
      <c r="AE4967">
        <v>70594</v>
      </c>
    </row>
    <row r="4968" spans="1:31" x14ac:dyDescent="0.3">
      <c r="A4968" s="1" t="s">
        <v>5802</v>
      </c>
      <c r="B4968" s="1" t="s">
        <v>47</v>
      </c>
      <c r="C4968" s="1" t="s">
        <v>424</v>
      </c>
      <c r="D4968" s="2">
        <v>43700</v>
      </c>
      <c r="E4968" s="2">
        <v>43841</v>
      </c>
      <c r="F4968" s="2" t="str">
        <f>TEXT(Sales[[#This Row],[OrderDate]],"dd")</f>
        <v>11</v>
      </c>
      <c r="G4968" s="2">
        <v>43868</v>
      </c>
      <c r="H4968" s="2">
        <v>43869</v>
      </c>
      <c r="I4968" s="1" t="s">
        <v>32</v>
      </c>
      <c r="J4968">
        <v>14</v>
      </c>
      <c r="K4968" s="1" t="s">
        <v>222</v>
      </c>
      <c r="L4968">
        <v>41</v>
      </c>
      <c r="M4968" s="1" t="s">
        <v>505</v>
      </c>
      <c r="N4968">
        <v>47</v>
      </c>
      <c r="O4968" s="1" t="s">
        <v>254</v>
      </c>
      <c r="P4968">
        <v>5</v>
      </c>
      <c r="Q4968">
        <v>0.1</v>
      </c>
      <c r="R4968">
        <v>3356.7000000000003</v>
      </c>
      <c r="S4968">
        <v>1879.7520000000004</v>
      </c>
      <c r="T4968">
        <v>9398.760000000002</v>
      </c>
      <c r="U4968">
        <v>15105.150000000001</v>
      </c>
      <c r="V4968">
        <f>Sales[[#This Row],[Total Revenue]]-Sales[[#This Row],[Total Buying]]</f>
        <v>5706.3899999999994</v>
      </c>
      <c r="W4968">
        <v>84</v>
      </c>
      <c r="X4968" s="1" t="s">
        <v>425</v>
      </c>
      <c r="Y4968" s="1" t="s">
        <v>191</v>
      </c>
      <c r="Z4968" s="1" t="s">
        <v>158</v>
      </c>
      <c r="AA4968" s="1" t="s">
        <v>159</v>
      </c>
      <c r="AB4968" s="1" t="s">
        <v>116</v>
      </c>
      <c r="AC4968" s="1" t="s">
        <v>159</v>
      </c>
      <c r="AD4968">
        <v>55377</v>
      </c>
      <c r="AE4968">
        <v>79549</v>
      </c>
    </row>
    <row r="4969" spans="1:31" x14ac:dyDescent="0.3">
      <c r="A4969" s="1" t="s">
        <v>5803</v>
      </c>
      <c r="B4969" s="1" t="s">
        <v>30</v>
      </c>
      <c r="C4969" s="1" t="s">
        <v>31</v>
      </c>
      <c r="D4969" s="2">
        <v>43700</v>
      </c>
      <c r="E4969" s="2">
        <v>43841</v>
      </c>
      <c r="F4969" s="2" t="str">
        <f>TEXT(Sales[[#This Row],[OrderDate]],"dd")</f>
        <v>11</v>
      </c>
      <c r="G4969" s="2">
        <v>43868</v>
      </c>
      <c r="H4969" s="2">
        <v>43876</v>
      </c>
      <c r="I4969" s="1" t="s">
        <v>32</v>
      </c>
      <c r="J4969">
        <v>6</v>
      </c>
      <c r="K4969" s="1" t="s">
        <v>33</v>
      </c>
      <c r="L4969">
        <v>11</v>
      </c>
      <c r="M4969" s="1" t="s">
        <v>44</v>
      </c>
      <c r="N4969">
        <v>3</v>
      </c>
      <c r="O4969" s="1" t="s">
        <v>167</v>
      </c>
      <c r="P4969">
        <v>6</v>
      </c>
      <c r="Q4969">
        <v>0.1</v>
      </c>
      <c r="R4969">
        <v>1112.2</v>
      </c>
      <c r="S4969">
        <v>767.41800000000001</v>
      </c>
      <c r="T4969">
        <v>4604.5079999999998</v>
      </c>
      <c r="U4969">
        <v>6005.88</v>
      </c>
      <c r="V4969">
        <f>Sales[[#This Row],[Total Revenue]]-Sales[[#This Row],[Total Buying]]</f>
        <v>1401.3720000000003</v>
      </c>
      <c r="W4969">
        <v>228</v>
      </c>
      <c r="X4969" s="1" t="s">
        <v>854</v>
      </c>
      <c r="Y4969" s="1" t="s">
        <v>855</v>
      </c>
      <c r="Z4969" s="1" t="s">
        <v>856</v>
      </c>
      <c r="AA4969" s="1" t="s">
        <v>857</v>
      </c>
      <c r="AB4969" s="1" t="s">
        <v>116</v>
      </c>
      <c r="AC4969" s="1" t="s">
        <v>857</v>
      </c>
      <c r="AD4969">
        <v>44092</v>
      </c>
      <c r="AE4969">
        <v>51012</v>
      </c>
    </row>
    <row r="4970" spans="1:31" x14ac:dyDescent="0.3">
      <c r="A4970" s="1" t="s">
        <v>5804</v>
      </c>
      <c r="B4970" s="1" t="s">
        <v>30</v>
      </c>
      <c r="C4970" s="1" t="s">
        <v>62</v>
      </c>
      <c r="D4970" s="2">
        <v>43700</v>
      </c>
      <c r="E4970" s="2">
        <v>43841</v>
      </c>
      <c r="F4970" s="2" t="str">
        <f>TEXT(Sales[[#This Row],[OrderDate]],"dd")</f>
        <v>11</v>
      </c>
      <c r="G4970" s="2">
        <v>43862</v>
      </c>
      <c r="H4970" s="2">
        <v>43863</v>
      </c>
      <c r="I4970" s="1" t="s">
        <v>32</v>
      </c>
      <c r="J4970">
        <v>1</v>
      </c>
      <c r="K4970" s="1" t="s">
        <v>78</v>
      </c>
      <c r="L4970">
        <v>12</v>
      </c>
      <c r="M4970" s="1" t="s">
        <v>380</v>
      </c>
      <c r="N4970">
        <v>28</v>
      </c>
      <c r="O4970" s="1" t="s">
        <v>135</v>
      </c>
      <c r="P4970">
        <v>8</v>
      </c>
      <c r="Q4970">
        <v>0.05</v>
      </c>
      <c r="R4970">
        <v>1862.6000000000001</v>
      </c>
      <c r="S4970">
        <v>819.5440000000001</v>
      </c>
      <c r="T4970">
        <v>6556.3520000000008</v>
      </c>
      <c r="U4970">
        <v>14155.76</v>
      </c>
      <c r="V4970">
        <f>Sales[[#This Row],[Total Revenue]]-Sales[[#This Row],[Total Buying]]</f>
        <v>7599.4079999999994</v>
      </c>
      <c r="W4970">
        <v>272</v>
      </c>
      <c r="X4970" s="1" t="s">
        <v>1004</v>
      </c>
      <c r="Y4970" s="1" t="s">
        <v>1456</v>
      </c>
      <c r="Z4970" s="1" t="s">
        <v>38</v>
      </c>
      <c r="AA4970" s="1" t="s">
        <v>39</v>
      </c>
      <c r="AB4970" s="1" t="s">
        <v>40</v>
      </c>
      <c r="AC4970" s="1" t="s">
        <v>39</v>
      </c>
      <c r="AD4970">
        <v>85741</v>
      </c>
      <c r="AE4970">
        <v>30960</v>
      </c>
    </row>
    <row r="4971" spans="1:31" x14ac:dyDescent="0.3">
      <c r="A4971" s="1" t="s">
        <v>5805</v>
      </c>
      <c r="B4971" s="1" t="s">
        <v>30</v>
      </c>
      <c r="C4971" s="1" t="s">
        <v>77</v>
      </c>
      <c r="D4971" s="2">
        <v>43700</v>
      </c>
      <c r="E4971" s="2">
        <v>43841</v>
      </c>
      <c r="F4971" s="2" t="str">
        <f>TEXT(Sales[[#This Row],[OrderDate]],"dd")</f>
        <v>11</v>
      </c>
      <c r="G4971" s="2">
        <v>43868</v>
      </c>
      <c r="H4971" s="2">
        <v>43873</v>
      </c>
      <c r="I4971" s="1" t="s">
        <v>32</v>
      </c>
      <c r="J4971">
        <v>7</v>
      </c>
      <c r="K4971" s="1" t="s">
        <v>188</v>
      </c>
      <c r="L4971">
        <v>48</v>
      </c>
      <c r="M4971" s="1" t="s">
        <v>102</v>
      </c>
      <c r="N4971">
        <v>2</v>
      </c>
      <c r="O4971" s="1" t="s">
        <v>394</v>
      </c>
      <c r="P4971">
        <v>2</v>
      </c>
      <c r="Q4971">
        <v>0.1</v>
      </c>
      <c r="R4971">
        <v>254.6</v>
      </c>
      <c r="S4971">
        <v>106.93199999999999</v>
      </c>
      <c r="T4971">
        <v>213.86399999999998</v>
      </c>
      <c r="U4971">
        <v>458.28</v>
      </c>
      <c r="V4971">
        <f>Sales[[#This Row],[Total Revenue]]-Sales[[#This Row],[Total Buying]]</f>
        <v>244.416</v>
      </c>
      <c r="W4971">
        <v>154</v>
      </c>
      <c r="X4971" s="1" t="s">
        <v>801</v>
      </c>
      <c r="Y4971" s="1" t="s">
        <v>532</v>
      </c>
      <c r="Z4971" s="1" t="s">
        <v>196</v>
      </c>
      <c r="AA4971" s="1" t="s">
        <v>197</v>
      </c>
      <c r="AB4971" s="1" t="s">
        <v>147</v>
      </c>
      <c r="AC4971" s="1" t="s">
        <v>197</v>
      </c>
      <c r="AD4971">
        <v>40159</v>
      </c>
      <c r="AE4971">
        <v>55902</v>
      </c>
    </row>
    <row r="4972" spans="1:31" x14ac:dyDescent="0.3">
      <c r="A4972" s="1" t="s">
        <v>5806</v>
      </c>
      <c r="B4972" s="1" t="s">
        <v>30</v>
      </c>
      <c r="C4972" s="1" t="s">
        <v>77</v>
      </c>
      <c r="D4972" s="2">
        <v>43700</v>
      </c>
      <c r="E4972" s="2">
        <v>43841</v>
      </c>
      <c r="F4972" s="2" t="str">
        <f>TEXT(Sales[[#This Row],[OrderDate]],"dd")</f>
        <v>11</v>
      </c>
      <c r="G4972" s="2">
        <v>43848</v>
      </c>
      <c r="H4972" s="2">
        <v>43858</v>
      </c>
      <c r="I4972" s="1" t="s">
        <v>32</v>
      </c>
      <c r="J4972">
        <v>11</v>
      </c>
      <c r="K4972" s="1" t="s">
        <v>125</v>
      </c>
      <c r="L4972">
        <v>7</v>
      </c>
      <c r="M4972" s="1" t="s">
        <v>271</v>
      </c>
      <c r="N4972">
        <v>45</v>
      </c>
      <c r="O4972" s="1" t="s">
        <v>109</v>
      </c>
      <c r="P4972">
        <v>1</v>
      </c>
      <c r="Q4972">
        <v>0.2</v>
      </c>
      <c r="R4972">
        <v>3919.5</v>
      </c>
      <c r="S4972">
        <v>2822.04</v>
      </c>
      <c r="T4972">
        <v>2822.04</v>
      </c>
      <c r="U4972">
        <v>3135.6</v>
      </c>
      <c r="V4972">
        <f>Sales[[#This Row],[Total Revenue]]-Sales[[#This Row],[Total Buying]]</f>
        <v>313.55999999999995</v>
      </c>
      <c r="W4972">
        <v>174</v>
      </c>
      <c r="X4972" s="1" t="s">
        <v>1071</v>
      </c>
      <c r="Y4972" s="1" t="s">
        <v>1072</v>
      </c>
      <c r="Z4972" s="1" t="s">
        <v>196</v>
      </c>
      <c r="AA4972" s="1" t="s">
        <v>197</v>
      </c>
      <c r="AB4972" s="1" t="s">
        <v>147</v>
      </c>
      <c r="AC4972" s="1" t="s">
        <v>197</v>
      </c>
      <c r="AD4972">
        <v>69780</v>
      </c>
      <c r="AE4972">
        <v>40391</v>
      </c>
    </row>
    <row r="4973" spans="1:31" x14ac:dyDescent="0.3">
      <c r="A4973" s="1" t="s">
        <v>5807</v>
      </c>
      <c r="B4973" s="1" t="s">
        <v>42</v>
      </c>
      <c r="C4973" s="1" t="s">
        <v>77</v>
      </c>
      <c r="D4973" s="2">
        <v>43700</v>
      </c>
      <c r="E4973" s="2">
        <v>43841</v>
      </c>
      <c r="F4973" s="2" t="str">
        <f>TEXT(Sales[[#This Row],[OrderDate]],"dd")</f>
        <v>11</v>
      </c>
      <c r="G4973" s="2">
        <v>43864</v>
      </c>
      <c r="H4973" s="2">
        <v>43874</v>
      </c>
      <c r="I4973" s="1" t="s">
        <v>32</v>
      </c>
      <c r="J4973">
        <v>24</v>
      </c>
      <c r="K4973" s="1" t="s">
        <v>58</v>
      </c>
      <c r="L4973">
        <v>23</v>
      </c>
      <c r="M4973" s="1" t="s">
        <v>354</v>
      </c>
      <c r="N4973">
        <v>4</v>
      </c>
      <c r="O4973" s="1" t="s">
        <v>64</v>
      </c>
      <c r="P4973">
        <v>1</v>
      </c>
      <c r="Q4973">
        <v>0.05</v>
      </c>
      <c r="R4973">
        <v>3979.8</v>
      </c>
      <c r="S4973">
        <v>3024.6480000000001</v>
      </c>
      <c r="T4973">
        <v>3024.6480000000001</v>
      </c>
      <c r="U4973">
        <v>3780.8100000000004</v>
      </c>
      <c r="V4973">
        <f>Sales[[#This Row],[Total Revenue]]-Sales[[#This Row],[Total Buying]]</f>
        <v>756.16200000000026</v>
      </c>
      <c r="W4973">
        <v>174</v>
      </c>
      <c r="X4973" s="1" t="s">
        <v>1071</v>
      </c>
      <c r="Y4973" s="1" t="s">
        <v>1072</v>
      </c>
      <c r="Z4973" s="1" t="s">
        <v>196</v>
      </c>
      <c r="AA4973" s="1" t="s">
        <v>197</v>
      </c>
      <c r="AB4973" s="1" t="s">
        <v>147</v>
      </c>
      <c r="AC4973" s="1" t="s">
        <v>197</v>
      </c>
      <c r="AD4973">
        <v>69780</v>
      </c>
      <c r="AE4973">
        <v>40391</v>
      </c>
    </row>
    <row r="4974" spans="1:31" x14ac:dyDescent="0.3">
      <c r="A4974" s="1" t="s">
        <v>5808</v>
      </c>
      <c r="B4974" s="1" t="s">
        <v>30</v>
      </c>
      <c r="C4974" s="1" t="s">
        <v>31</v>
      </c>
      <c r="D4974" s="2">
        <v>43700</v>
      </c>
      <c r="E4974" s="2">
        <v>43842</v>
      </c>
      <c r="F4974" s="2" t="str">
        <f>TEXT(Sales[[#This Row],[OrderDate]],"dd")</f>
        <v>12</v>
      </c>
      <c r="G4974" s="2">
        <v>43848</v>
      </c>
      <c r="H4974" s="2">
        <v>43851</v>
      </c>
      <c r="I4974" s="1" t="s">
        <v>32</v>
      </c>
      <c r="J4974">
        <v>10</v>
      </c>
      <c r="K4974" s="1" t="s">
        <v>121</v>
      </c>
      <c r="L4974">
        <v>49</v>
      </c>
      <c r="M4974" s="1" t="s">
        <v>74</v>
      </c>
      <c r="N4974">
        <v>2</v>
      </c>
      <c r="O4974" s="1" t="s">
        <v>394</v>
      </c>
      <c r="P4974">
        <v>6</v>
      </c>
      <c r="Q4974">
        <v>0.15</v>
      </c>
      <c r="R4974">
        <v>3859.2000000000003</v>
      </c>
      <c r="S4974">
        <v>1852.4160000000002</v>
      </c>
      <c r="T4974">
        <v>11114.496000000001</v>
      </c>
      <c r="U4974">
        <v>19681.920000000002</v>
      </c>
      <c r="V4974">
        <f>Sales[[#This Row],[Total Revenue]]-Sales[[#This Row],[Total Buying]]</f>
        <v>8567.4240000000009</v>
      </c>
      <c r="W4974">
        <v>243</v>
      </c>
      <c r="X4974" s="1" t="s">
        <v>1270</v>
      </c>
      <c r="Y4974" s="1" t="s">
        <v>1271</v>
      </c>
      <c r="Z4974" s="1" t="s">
        <v>732</v>
      </c>
      <c r="AA4974" s="1" t="s">
        <v>733</v>
      </c>
      <c r="AB4974" s="1" t="s">
        <v>40</v>
      </c>
      <c r="AC4974" s="1" t="s">
        <v>733</v>
      </c>
      <c r="AD4974">
        <v>39433</v>
      </c>
      <c r="AE4974">
        <v>43568</v>
      </c>
    </row>
    <row r="4975" spans="1:31" x14ac:dyDescent="0.3">
      <c r="A4975" s="1" t="s">
        <v>5809</v>
      </c>
      <c r="B4975" s="1" t="s">
        <v>47</v>
      </c>
      <c r="C4975" s="1" t="s">
        <v>77</v>
      </c>
      <c r="D4975" s="2">
        <v>43700</v>
      </c>
      <c r="E4975" s="2">
        <v>43842</v>
      </c>
      <c r="F4975" s="2" t="str">
        <f>TEXT(Sales[[#This Row],[OrderDate]],"dd")</f>
        <v>12</v>
      </c>
      <c r="G4975" s="2">
        <v>43853</v>
      </c>
      <c r="H4975" s="2">
        <v>43859</v>
      </c>
      <c r="I4975" s="1" t="s">
        <v>32</v>
      </c>
      <c r="J4975">
        <v>20</v>
      </c>
      <c r="K4975" s="1" t="s">
        <v>225</v>
      </c>
      <c r="L4975">
        <v>18</v>
      </c>
      <c r="M4975" s="1" t="s">
        <v>334</v>
      </c>
      <c r="N4975">
        <v>15</v>
      </c>
      <c r="O4975" s="1" t="s">
        <v>347</v>
      </c>
      <c r="P4975">
        <v>8</v>
      </c>
      <c r="Q4975">
        <v>0.3</v>
      </c>
      <c r="R4975">
        <v>214.4</v>
      </c>
      <c r="S4975">
        <v>109.34400000000001</v>
      </c>
      <c r="T4975">
        <v>874.75200000000007</v>
      </c>
      <c r="U4975">
        <v>1200.6400000000001</v>
      </c>
      <c r="V4975">
        <f>Sales[[#This Row],[Total Revenue]]-Sales[[#This Row],[Total Buying]]</f>
        <v>325.88800000000003</v>
      </c>
      <c r="W4975">
        <v>173</v>
      </c>
      <c r="X4975" s="1" t="s">
        <v>194</v>
      </c>
      <c r="Y4975" s="1" t="s">
        <v>195</v>
      </c>
      <c r="Z4975" s="1" t="s">
        <v>196</v>
      </c>
      <c r="AA4975" s="1" t="s">
        <v>197</v>
      </c>
      <c r="AB4975" s="1" t="s">
        <v>147</v>
      </c>
      <c r="AC4975" s="1" t="s">
        <v>197</v>
      </c>
      <c r="AD4975">
        <v>58559</v>
      </c>
      <c r="AE4975">
        <v>38716</v>
      </c>
    </row>
    <row r="4976" spans="1:31" x14ac:dyDescent="0.3">
      <c r="A4976" s="1" t="s">
        <v>5810</v>
      </c>
      <c r="B4976" s="1" t="s">
        <v>100</v>
      </c>
      <c r="C4976" s="1" t="s">
        <v>48</v>
      </c>
      <c r="D4976" s="2">
        <v>43700</v>
      </c>
      <c r="E4976" s="2">
        <v>43842</v>
      </c>
      <c r="F4976" s="2" t="str">
        <f>TEXT(Sales[[#This Row],[OrderDate]],"dd")</f>
        <v>12</v>
      </c>
      <c r="G4976" s="2">
        <v>43860</v>
      </c>
      <c r="H4976" s="2">
        <v>43864</v>
      </c>
      <c r="I4976" s="1" t="s">
        <v>32</v>
      </c>
      <c r="J4976">
        <v>28</v>
      </c>
      <c r="K4976" s="1" t="s">
        <v>101</v>
      </c>
      <c r="L4976">
        <v>7</v>
      </c>
      <c r="M4976" s="1" t="s">
        <v>271</v>
      </c>
      <c r="N4976">
        <v>24</v>
      </c>
      <c r="O4976" s="1" t="s">
        <v>204</v>
      </c>
      <c r="P4976">
        <v>1</v>
      </c>
      <c r="Q4976">
        <v>7.4999999999999997E-2</v>
      </c>
      <c r="R4976">
        <v>1252.9000000000001</v>
      </c>
      <c r="S4976">
        <v>989.79100000000017</v>
      </c>
      <c r="T4976">
        <v>989.79100000000017</v>
      </c>
      <c r="U4976">
        <v>1158.9325000000001</v>
      </c>
      <c r="V4976">
        <f>Sales[[#This Row],[Total Revenue]]-Sales[[#This Row],[Total Buying]]</f>
        <v>169.14149999999995</v>
      </c>
      <c r="W4976">
        <v>39</v>
      </c>
      <c r="X4976" s="1" t="s">
        <v>382</v>
      </c>
      <c r="Y4976" s="1" t="s">
        <v>294</v>
      </c>
      <c r="Z4976" s="1" t="s">
        <v>158</v>
      </c>
      <c r="AA4976" s="1" t="s">
        <v>159</v>
      </c>
      <c r="AB4976" s="1" t="s">
        <v>116</v>
      </c>
      <c r="AC4976" s="1" t="s">
        <v>159</v>
      </c>
      <c r="AD4976">
        <v>46998</v>
      </c>
      <c r="AE4976">
        <v>58449</v>
      </c>
    </row>
    <row r="4977" spans="1:31" x14ac:dyDescent="0.3">
      <c r="A4977" s="1" t="s">
        <v>5811</v>
      </c>
      <c r="B4977" s="1" t="s">
        <v>47</v>
      </c>
      <c r="C4977" s="1" t="s">
        <v>77</v>
      </c>
      <c r="D4977" s="2">
        <v>43700</v>
      </c>
      <c r="E4977" s="2">
        <v>43842</v>
      </c>
      <c r="F4977" s="2" t="str">
        <f>TEXT(Sales[[#This Row],[OrderDate]],"dd")</f>
        <v>12</v>
      </c>
      <c r="G4977" s="2">
        <v>43852</v>
      </c>
      <c r="H4977" s="2">
        <v>43858</v>
      </c>
      <c r="I4977" s="1" t="s">
        <v>32</v>
      </c>
      <c r="J4977">
        <v>13</v>
      </c>
      <c r="K4977" s="1" t="s">
        <v>88</v>
      </c>
      <c r="L4977">
        <v>1</v>
      </c>
      <c r="M4977" s="1" t="s">
        <v>79</v>
      </c>
      <c r="N4977">
        <v>23</v>
      </c>
      <c r="O4977" s="1" t="s">
        <v>103</v>
      </c>
      <c r="P4977">
        <v>8</v>
      </c>
      <c r="Q4977">
        <v>0.15</v>
      </c>
      <c r="R4977">
        <v>4013.3</v>
      </c>
      <c r="S4977">
        <v>2367.8470000000002</v>
      </c>
      <c r="T4977">
        <v>18942.776000000002</v>
      </c>
      <c r="U4977">
        <v>27290.440000000002</v>
      </c>
      <c r="V4977">
        <f>Sales[[#This Row],[Total Revenue]]-Sales[[#This Row],[Total Buying]]</f>
        <v>8347.6640000000007</v>
      </c>
      <c r="W4977">
        <v>166</v>
      </c>
      <c r="X4977" s="1" t="s">
        <v>1110</v>
      </c>
      <c r="Y4977" s="1" t="s">
        <v>1111</v>
      </c>
      <c r="Z4977" s="1" t="s">
        <v>196</v>
      </c>
      <c r="AA4977" s="1" t="s">
        <v>197</v>
      </c>
      <c r="AB4977" s="1" t="s">
        <v>147</v>
      </c>
      <c r="AC4977" s="1" t="s">
        <v>197</v>
      </c>
      <c r="AD4977">
        <v>50073</v>
      </c>
      <c r="AE4977">
        <v>109468</v>
      </c>
    </row>
    <row r="4978" spans="1:31" x14ac:dyDescent="0.3">
      <c r="A4978" s="1" t="s">
        <v>5812</v>
      </c>
      <c r="B4978" s="1" t="s">
        <v>47</v>
      </c>
      <c r="C4978" s="1" t="s">
        <v>77</v>
      </c>
      <c r="D4978" s="2">
        <v>43700</v>
      </c>
      <c r="E4978" s="2">
        <v>43842</v>
      </c>
      <c r="F4978" s="2" t="str">
        <f>TEXT(Sales[[#This Row],[OrderDate]],"dd")</f>
        <v>12</v>
      </c>
      <c r="G4978" s="2">
        <v>43860</v>
      </c>
      <c r="H4978" s="2">
        <v>43870</v>
      </c>
      <c r="I4978" s="1" t="s">
        <v>32</v>
      </c>
      <c r="J4978">
        <v>14</v>
      </c>
      <c r="K4978" s="1" t="s">
        <v>222</v>
      </c>
      <c r="L4978">
        <v>47</v>
      </c>
      <c r="M4978" s="1" t="s">
        <v>267</v>
      </c>
      <c r="N4978">
        <v>34</v>
      </c>
      <c r="O4978" s="1" t="s">
        <v>335</v>
      </c>
      <c r="P4978">
        <v>8</v>
      </c>
      <c r="Q4978">
        <v>7.4999999999999997E-2</v>
      </c>
      <c r="R4978">
        <v>1112.2</v>
      </c>
      <c r="S4978">
        <v>645.07600000000002</v>
      </c>
      <c r="T4978">
        <v>5160.6080000000002</v>
      </c>
      <c r="U4978">
        <v>8230.2800000000007</v>
      </c>
      <c r="V4978">
        <f>Sales[[#This Row],[Total Revenue]]-Sales[[#This Row],[Total Buying]]</f>
        <v>3069.6720000000005</v>
      </c>
      <c r="W4978">
        <v>128</v>
      </c>
      <c r="X4978" s="1" t="s">
        <v>738</v>
      </c>
      <c r="Y4978" s="1" t="s">
        <v>711</v>
      </c>
      <c r="Z4978" s="1" t="s">
        <v>306</v>
      </c>
      <c r="AA4978" s="1" t="s">
        <v>307</v>
      </c>
      <c r="AB4978" s="1" t="s">
        <v>56</v>
      </c>
      <c r="AC4978" s="1" t="s">
        <v>307</v>
      </c>
      <c r="AD4978">
        <v>38474</v>
      </c>
      <c r="AE4978">
        <v>65282</v>
      </c>
    </row>
    <row r="4979" spans="1:31" x14ac:dyDescent="0.3">
      <c r="A4979" s="1" t="s">
        <v>5813</v>
      </c>
      <c r="B4979" s="1" t="s">
        <v>42</v>
      </c>
      <c r="C4979" s="1" t="s">
        <v>62</v>
      </c>
      <c r="D4979" s="2">
        <v>43700</v>
      </c>
      <c r="E4979" s="2">
        <v>43842</v>
      </c>
      <c r="F4979" s="2" t="str">
        <f>TEXT(Sales[[#This Row],[OrderDate]],"dd")</f>
        <v>12</v>
      </c>
      <c r="G4979" s="2">
        <v>43870</v>
      </c>
      <c r="H4979" s="2">
        <v>43875</v>
      </c>
      <c r="I4979" s="1" t="s">
        <v>32</v>
      </c>
      <c r="J4979">
        <v>22</v>
      </c>
      <c r="K4979" s="1" t="s">
        <v>85</v>
      </c>
      <c r="L4979">
        <v>2</v>
      </c>
      <c r="M4979" s="1" t="s">
        <v>248</v>
      </c>
      <c r="N4979">
        <v>36</v>
      </c>
      <c r="O4979" s="1" t="s">
        <v>227</v>
      </c>
      <c r="P4979">
        <v>8</v>
      </c>
      <c r="Q4979">
        <v>0.05</v>
      </c>
      <c r="R4979">
        <v>3859.2000000000003</v>
      </c>
      <c r="S4979">
        <v>2662.848</v>
      </c>
      <c r="T4979">
        <v>21302.784</v>
      </c>
      <c r="U4979">
        <v>29329.920000000002</v>
      </c>
      <c r="V4979">
        <f>Sales[[#This Row],[Total Revenue]]-Sales[[#This Row],[Total Buying]]</f>
        <v>8027.1360000000022</v>
      </c>
      <c r="W4979">
        <v>292</v>
      </c>
      <c r="X4979" s="1" t="s">
        <v>925</v>
      </c>
      <c r="Y4979" s="1" t="s">
        <v>926</v>
      </c>
      <c r="Z4979" s="1" t="s">
        <v>298</v>
      </c>
      <c r="AA4979" s="1" t="s">
        <v>299</v>
      </c>
      <c r="AB4979" s="1" t="s">
        <v>116</v>
      </c>
      <c r="AC4979" s="1" t="s">
        <v>299</v>
      </c>
      <c r="AD4979">
        <v>57729</v>
      </c>
      <c r="AE4979">
        <v>47191</v>
      </c>
    </row>
    <row r="4980" spans="1:31" x14ac:dyDescent="0.3">
      <c r="A4980" s="1" t="s">
        <v>5814</v>
      </c>
      <c r="B4980" s="1" t="s">
        <v>47</v>
      </c>
      <c r="C4980" s="1" t="s">
        <v>424</v>
      </c>
      <c r="D4980" s="2">
        <v>43700</v>
      </c>
      <c r="E4980" s="2">
        <v>43842</v>
      </c>
      <c r="F4980" s="2" t="str">
        <f>TEXT(Sales[[#This Row],[OrderDate]],"dd")</f>
        <v>12</v>
      </c>
      <c r="G4980" s="2">
        <v>43850</v>
      </c>
      <c r="H4980" s="2">
        <v>43851</v>
      </c>
      <c r="I4980" s="1" t="s">
        <v>32</v>
      </c>
      <c r="J4980">
        <v>17</v>
      </c>
      <c r="K4980" s="1" t="s">
        <v>292</v>
      </c>
      <c r="L4980">
        <v>40</v>
      </c>
      <c r="M4980" s="1" t="s">
        <v>189</v>
      </c>
      <c r="N4980">
        <v>46</v>
      </c>
      <c r="O4980" s="1" t="s">
        <v>150</v>
      </c>
      <c r="P4980">
        <v>5</v>
      </c>
      <c r="Q4980">
        <v>0.1</v>
      </c>
      <c r="R4980">
        <v>3825.7000000000003</v>
      </c>
      <c r="S4980">
        <v>3137.0740000000001</v>
      </c>
      <c r="T4980">
        <v>15685.37</v>
      </c>
      <c r="U4980">
        <v>17215.650000000001</v>
      </c>
      <c r="V4980">
        <f>Sales[[#This Row],[Total Revenue]]-Sales[[#This Row],[Total Buying]]</f>
        <v>1530.2800000000007</v>
      </c>
      <c r="W4980">
        <v>83</v>
      </c>
      <c r="X4980" s="1" t="s">
        <v>601</v>
      </c>
      <c r="Y4980" s="1" t="s">
        <v>523</v>
      </c>
      <c r="Z4980" s="1" t="s">
        <v>158</v>
      </c>
      <c r="AA4980" s="1" t="s">
        <v>159</v>
      </c>
      <c r="AB4980" s="1" t="s">
        <v>116</v>
      </c>
      <c r="AC4980" s="1" t="s">
        <v>159</v>
      </c>
      <c r="AD4980">
        <v>45912</v>
      </c>
      <c r="AE4980">
        <v>100946</v>
      </c>
    </row>
    <row r="4981" spans="1:31" x14ac:dyDescent="0.3">
      <c r="A4981" s="1" t="s">
        <v>5815</v>
      </c>
      <c r="B4981" s="1" t="s">
        <v>30</v>
      </c>
      <c r="C4981" s="1" t="s">
        <v>48</v>
      </c>
      <c r="D4981" s="2">
        <v>43800</v>
      </c>
      <c r="E4981" s="2">
        <v>43842</v>
      </c>
      <c r="F4981" s="2" t="str">
        <f>TEXT(Sales[[#This Row],[OrderDate]],"dd")</f>
        <v>12</v>
      </c>
      <c r="G4981" s="2">
        <v>43851</v>
      </c>
      <c r="H4981" s="2">
        <v>43856</v>
      </c>
      <c r="I4981" s="1" t="s">
        <v>32</v>
      </c>
      <c r="J4981">
        <v>7</v>
      </c>
      <c r="K4981" s="1" t="s">
        <v>188</v>
      </c>
      <c r="L4981">
        <v>12</v>
      </c>
      <c r="M4981" s="1" t="s">
        <v>380</v>
      </c>
      <c r="N4981">
        <v>47</v>
      </c>
      <c r="O4981" s="1" t="s">
        <v>254</v>
      </c>
      <c r="P4981">
        <v>7</v>
      </c>
      <c r="Q4981">
        <v>0.1</v>
      </c>
      <c r="R4981">
        <v>241.20000000000002</v>
      </c>
      <c r="S4981">
        <v>173.66400000000002</v>
      </c>
      <c r="T4981">
        <v>1215.6480000000001</v>
      </c>
      <c r="U4981">
        <v>1519.5600000000002</v>
      </c>
      <c r="V4981">
        <f>Sales[[#This Row],[Total Revenue]]-Sales[[#This Row],[Total Buying]]</f>
        <v>303.91200000000003</v>
      </c>
      <c r="W4981">
        <v>26</v>
      </c>
      <c r="X4981" s="1" t="s">
        <v>1312</v>
      </c>
      <c r="Y4981" s="1" t="s">
        <v>294</v>
      </c>
      <c r="Z4981" s="1" t="s">
        <v>158</v>
      </c>
      <c r="AA4981" s="1" t="s">
        <v>159</v>
      </c>
      <c r="AB4981" s="1" t="s">
        <v>116</v>
      </c>
      <c r="AC4981" s="1" t="s">
        <v>159</v>
      </c>
      <c r="AD4981">
        <v>40908</v>
      </c>
      <c r="AE4981">
        <v>66459</v>
      </c>
    </row>
    <row r="4982" spans="1:31" x14ac:dyDescent="0.3">
      <c r="A4982" s="1" t="s">
        <v>5816</v>
      </c>
      <c r="B4982" s="1" t="s">
        <v>47</v>
      </c>
      <c r="C4982" s="1" t="s">
        <v>62</v>
      </c>
      <c r="D4982" s="2">
        <v>43700</v>
      </c>
      <c r="E4982" s="2">
        <v>43842</v>
      </c>
      <c r="F4982" s="2" t="str">
        <f>TEXT(Sales[[#This Row],[OrderDate]],"dd")</f>
        <v>12</v>
      </c>
      <c r="G4982" s="2">
        <v>43856</v>
      </c>
      <c r="H4982" s="2">
        <v>43865</v>
      </c>
      <c r="I4982" s="1" t="s">
        <v>32</v>
      </c>
      <c r="J4982">
        <v>13</v>
      </c>
      <c r="K4982" s="1" t="s">
        <v>88</v>
      </c>
      <c r="L4982">
        <v>46</v>
      </c>
      <c r="M4982" s="1" t="s">
        <v>203</v>
      </c>
      <c r="N4982">
        <v>38</v>
      </c>
      <c r="O4982" s="1" t="s">
        <v>119</v>
      </c>
      <c r="P4982">
        <v>5</v>
      </c>
      <c r="Q4982">
        <v>0.4</v>
      </c>
      <c r="R4982">
        <v>3979.8</v>
      </c>
      <c r="S4982">
        <v>2467.4760000000001</v>
      </c>
      <c r="T4982">
        <v>12337.380000000001</v>
      </c>
      <c r="U4982">
        <v>11939.400000000001</v>
      </c>
      <c r="V4982">
        <f>Sales[[#This Row],[Total Revenue]]-Sales[[#This Row],[Total Buying]]</f>
        <v>-397.97999999999956</v>
      </c>
      <c r="W4982">
        <v>302</v>
      </c>
      <c r="X4982" s="1" t="s">
        <v>1084</v>
      </c>
      <c r="Y4982" s="1" t="s">
        <v>144</v>
      </c>
      <c r="Z4982" s="1" t="s">
        <v>432</v>
      </c>
      <c r="AA4982" s="1" t="s">
        <v>433</v>
      </c>
      <c r="AB4982" s="1" t="s">
        <v>56</v>
      </c>
      <c r="AC4982" s="1" t="s">
        <v>433</v>
      </c>
      <c r="AD4982">
        <v>51776</v>
      </c>
      <c r="AE4982">
        <v>46947</v>
      </c>
    </row>
    <row r="4983" spans="1:31" x14ac:dyDescent="0.3">
      <c r="A4983" s="1" t="s">
        <v>5817</v>
      </c>
      <c r="B4983" s="1" t="s">
        <v>100</v>
      </c>
      <c r="C4983" s="1" t="s">
        <v>31</v>
      </c>
      <c r="D4983" s="2">
        <v>43700</v>
      </c>
      <c r="E4983" s="2">
        <v>43842</v>
      </c>
      <c r="F4983" s="2" t="str">
        <f>TEXT(Sales[[#This Row],[OrderDate]],"dd")</f>
        <v>12</v>
      </c>
      <c r="G4983" s="2">
        <v>43858</v>
      </c>
      <c r="H4983" s="2">
        <v>43862</v>
      </c>
      <c r="I4983" s="1" t="s">
        <v>32</v>
      </c>
      <c r="J4983">
        <v>26</v>
      </c>
      <c r="K4983" s="1" t="s">
        <v>247</v>
      </c>
      <c r="L4983">
        <v>13</v>
      </c>
      <c r="M4983" s="1" t="s">
        <v>118</v>
      </c>
      <c r="N4983">
        <v>41</v>
      </c>
      <c r="O4983" s="1" t="s">
        <v>60</v>
      </c>
      <c r="P4983">
        <v>8</v>
      </c>
      <c r="Q4983">
        <v>7.4999999999999997E-2</v>
      </c>
      <c r="R4983">
        <v>3899.4</v>
      </c>
      <c r="S4983">
        <v>3197.5079999999998</v>
      </c>
      <c r="T4983">
        <v>25580.063999999998</v>
      </c>
      <c r="U4983">
        <v>28855.56</v>
      </c>
      <c r="V4983">
        <f>Sales[[#This Row],[Total Revenue]]-Sales[[#This Row],[Total Buying]]</f>
        <v>3275.4960000000028</v>
      </c>
      <c r="W4983">
        <v>237</v>
      </c>
      <c r="X4983" s="1" t="s">
        <v>1165</v>
      </c>
      <c r="Y4983" s="1" t="s">
        <v>1166</v>
      </c>
      <c r="Z4983" s="1" t="s">
        <v>316</v>
      </c>
      <c r="AA4983" s="1" t="s">
        <v>317</v>
      </c>
      <c r="AB4983" s="1" t="s">
        <v>56</v>
      </c>
      <c r="AC4983" s="1" t="s">
        <v>317</v>
      </c>
      <c r="AD4983">
        <v>93267</v>
      </c>
      <c r="AE4983">
        <v>39882</v>
      </c>
    </row>
    <row r="4984" spans="1:31" x14ac:dyDescent="0.3">
      <c r="A4984" s="1" t="s">
        <v>5818</v>
      </c>
      <c r="B4984" s="1" t="s">
        <v>30</v>
      </c>
      <c r="C4984" s="1" t="s">
        <v>48</v>
      </c>
      <c r="D4984" s="2">
        <v>43700</v>
      </c>
      <c r="E4984" s="2">
        <v>43842</v>
      </c>
      <c r="F4984" s="2" t="str">
        <f>TEXT(Sales[[#This Row],[OrderDate]],"dd")</f>
        <v>12</v>
      </c>
      <c r="G4984" s="2">
        <v>43861</v>
      </c>
      <c r="H4984" s="2">
        <v>43870</v>
      </c>
      <c r="I4984" s="1" t="s">
        <v>32</v>
      </c>
      <c r="J4984">
        <v>7</v>
      </c>
      <c r="K4984" s="1" t="s">
        <v>188</v>
      </c>
      <c r="L4984">
        <v>42</v>
      </c>
      <c r="M4984" s="1" t="s">
        <v>363</v>
      </c>
      <c r="N4984">
        <v>30</v>
      </c>
      <c r="O4984" s="1" t="s">
        <v>51</v>
      </c>
      <c r="P4984">
        <v>3</v>
      </c>
      <c r="Q4984">
        <v>0.05</v>
      </c>
      <c r="R4984">
        <v>2412</v>
      </c>
      <c r="S4984">
        <v>1736.6399999999999</v>
      </c>
      <c r="T4984">
        <v>5209.92</v>
      </c>
      <c r="U4984">
        <v>6874.2000000000007</v>
      </c>
      <c r="V4984">
        <f>Sales[[#This Row],[Total Revenue]]-Sales[[#This Row],[Total Buying]]</f>
        <v>1664.2800000000007</v>
      </c>
      <c r="W4984">
        <v>49</v>
      </c>
      <c r="X4984" s="1" t="s">
        <v>1596</v>
      </c>
      <c r="Y4984" s="1" t="s">
        <v>1597</v>
      </c>
      <c r="Z4984" s="1" t="s">
        <v>158</v>
      </c>
      <c r="AA4984" s="1" t="s">
        <v>159</v>
      </c>
      <c r="AB4984" s="1" t="s">
        <v>116</v>
      </c>
      <c r="AC4984" s="1" t="s">
        <v>159</v>
      </c>
      <c r="AD4984">
        <v>70481</v>
      </c>
      <c r="AE4984">
        <v>48577</v>
      </c>
    </row>
    <row r="4985" spans="1:31" x14ac:dyDescent="0.3">
      <c r="A4985" s="1" t="s">
        <v>5819</v>
      </c>
      <c r="B4985" s="1" t="s">
        <v>30</v>
      </c>
      <c r="C4985" s="1" t="s">
        <v>424</v>
      </c>
      <c r="D4985" s="2">
        <v>43700</v>
      </c>
      <c r="E4985" s="2">
        <v>43842</v>
      </c>
      <c r="F4985" s="2" t="str">
        <f>TEXT(Sales[[#This Row],[OrderDate]],"dd")</f>
        <v>12</v>
      </c>
      <c r="G4985" s="2">
        <v>43864</v>
      </c>
      <c r="H4985" s="2">
        <v>43866</v>
      </c>
      <c r="I4985" s="1" t="s">
        <v>32</v>
      </c>
      <c r="J4985">
        <v>3</v>
      </c>
      <c r="K4985" s="1" t="s">
        <v>154</v>
      </c>
      <c r="L4985">
        <v>13</v>
      </c>
      <c r="M4985" s="1" t="s">
        <v>118</v>
      </c>
      <c r="N4985">
        <v>10</v>
      </c>
      <c r="O4985" s="1" t="s">
        <v>162</v>
      </c>
      <c r="P4985">
        <v>8</v>
      </c>
      <c r="Q4985">
        <v>7.4999999999999997E-2</v>
      </c>
      <c r="R4985">
        <v>5875.9000000000005</v>
      </c>
      <c r="S4985">
        <v>4289.4070000000002</v>
      </c>
      <c r="T4985">
        <v>34315.256000000001</v>
      </c>
      <c r="U4985">
        <v>43481.66</v>
      </c>
      <c r="V4985">
        <f>Sales[[#This Row],[Total Revenue]]-Sales[[#This Row],[Total Buying]]</f>
        <v>9166.4040000000023</v>
      </c>
      <c r="W4985">
        <v>85</v>
      </c>
      <c r="X4985" s="1" t="s">
        <v>1046</v>
      </c>
      <c r="Y4985" s="1" t="s">
        <v>1047</v>
      </c>
      <c r="Z4985" s="1" t="s">
        <v>158</v>
      </c>
      <c r="AA4985" s="1" t="s">
        <v>159</v>
      </c>
      <c r="AB4985" s="1" t="s">
        <v>116</v>
      </c>
      <c r="AC4985" s="1" t="s">
        <v>159</v>
      </c>
      <c r="AD4985">
        <v>41216</v>
      </c>
      <c r="AE4985">
        <v>57028</v>
      </c>
    </row>
    <row r="4986" spans="1:31" x14ac:dyDescent="0.3">
      <c r="A4986" s="1" t="s">
        <v>5820</v>
      </c>
      <c r="B4986" s="1" t="s">
        <v>47</v>
      </c>
      <c r="C4986" s="1" t="s">
        <v>239</v>
      </c>
      <c r="D4986" s="2">
        <v>43700</v>
      </c>
      <c r="E4986" s="2">
        <v>43842</v>
      </c>
      <c r="F4986" s="2" t="str">
        <f>TEXT(Sales[[#This Row],[OrderDate]],"dd")</f>
        <v>12</v>
      </c>
      <c r="G4986" s="2">
        <v>43849</v>
      </c>
      <c r="H4986" s="2">
        <v>43854</v>
      </c>
      <c r="I4986" s="1" t="s">
        <v>32</v>
      </c>
      <c r="J4986">
        <v>19</v>
      </c>
      <c r="K4986" s="1" t="s">
        <v>97</v>
      </c>
      <c r="L4986">
        <v>38</v>
      </c>
      <c r="M4986" s="1" t="s">
        <v>226</v>
      </c>
      <c r="N4986">
        <v>36</v>
      </c>
      <c r="O4986" s="1" t="s">
        <v>227</v>
      </c>
      <c r="P4986">
        <v>1</v>
      </c>
      <c r="Q4986">
        <v>0.3</v>
      </c>
      <c r="R4986">
        <v>5293</v>
      </c>
      <c r="S4986">
        <v>3122.87</v>
      </c>
      <c r="T4986">
        <v>3122.87</v>
      </c>
      <c r="U4986">
        <v>3705.1000000000004</v>
      </c>
      <c r="V4986">
        <f>Sales[[#This Row],[Total Revenue]]-Sales[[#This Row],[Total Buying]]</f>
        <v>582.23000000000047</v>
      </c>
      <c r="W4986">
        <v>343</v>
      </c>
      <c r="X4986" s="1" t="s">
        <v>1131</v>
      </c>
      <c r="Y4986" s="1" t="s">
        <v>1132</v>
      </c>
      <c r="Z4986" s="1" t="s">
        <v>251</v>
      </c>
      <c r="AA4986" s="1" t="s">
        <v>252</v>
      </c>
      <c r="AB4986" s="1" t="s">
        <v>56</v>
      </c>
      <c r="AC4986" s="1" t="s">
        <v>252</v>
      </c>
      <c r="AD4986">
        <v>46719</v>
      </c>
      <c r="AE4986">
        <v>33147</v>
      </c>
    </row>
    <row r="4987" spans="1:31" x14ac:dyDescent="0.3">
      <c r="A4987" s="1" t="s">
        <v>5821</v>
      </c>
      <c r="B4987" s="1" t="s">
        <v>47</v>
      </c>
      <c r="C4987" s="1" t="s">
        <v>62</v>
      </c>
      <c r="D4987" s="2">
        <v>43700</v>
      </c>
      <c r="E4987" s="2">
        <v>43843</v>
      </c>
      <c r="F4987" s="2" t="str">
        <f>TEXT(Sales[[#This Row],[OrderDate]],"dd")</f>
        <v>13</v>
      </c>
      <c r="G4987" s="2">
        <v>43859</v>
      </c>
      <c r="H4987" s="2">
        <v>43864</v>
      </c>
      <c r="I4987" s="1" t="s">
        <v>32</v>
      </c>
      <c r="J4987">
        <v>14</v>
      </c>
      <c r="K4987" s="1" t="s">
        <v>222</v>
      </c>
      <c r="L4987">
        <v>19</v>
      </c>
      <c r="M4987" s="1" t="s">
        <v>346</v>
      </c>
      <c r="N4987">
        <v>19</v>
      </c>
      <c r="O4987" s="1" t="s">
        <v>726</v>
      </c>
      <c r="P4987">
        <v>7</v>
      </c>
      <c r="Q4987">
        <v>7.4999999999999997E-2</v>
      </c>
      <c r="R4987">
        <v>3912.8</v>
      </c>
      <c r="S4987">
        <v>1995.528</v>
      </c>
      <c r="T4987">
        <v>13968.696</v>
      </c>
      <c r="U4987">
        <v>25335.38</v>
      </c>
      <c r="V4987">
        <f>Sales[[#This Row],[Total Revenue]]-Sales[[#This Row],[Total Buying]]</f>
        <v>11366.684000000001</v>
      </c>
      <c r="W4987">
        <v>280</v>
      </c>
      <c r="X4987" s="1" t="s">
        <v>151</v>
      </c>
      <c r="Y4987" s="1" t="s">
        <v>152</v>
      </c>
      <c r="Z4987" s="1" t="s">
        <v>145</v>
      </c>
      <c r="AA4987" s="1" t="s">
        <v>146</v>
      </c>
      <c r="AB4987" s="1" t="s">
        <v>147</v>
      </c>
      <c r="AC4987" s="1" t="s">
        <v>146</v>
      </c>
      <c r="AD4987">
        <v>167100</v>
      </c>
      <c r="AE4987">
        <v>26150</v>
      </c>
    </row>
    <row r="4988" spans="1:31" x14ac:dyDescent="0.3">
      <c r="A4988" s="1" t="s">
        <v>5822</v>
      </c>
      <c r="B4988" s="1" t="s">
        <v>30</v>
      </c>
      <c r="C4988" s="1" t="s">
        <v>31</v>
      </c>
      <c r="D4988" s="2">
        <v>43700</v>
      </c>
      <c r="E4988" s="2">
        <v>43843</v>
      </c>
      <c r="F4988" s="2" t="str">
        <f>TEXT(Sales[[#This Row],[OrderDate]],"dd")</f>
        <v>13</v>
      </c>
      <c r="G4988" s="2">
        <v>43851</v>
      </c>
      <c r="H4988" s="2">
        <v>43857</v>
      </c>
      <c r="I4988" s="1" t="s">
        <v>32</v>
      </c>
      <c r="J4988">
        <v>9</v>
      </c>
      <c r="K4988" s="1" t="s">
        <v>214</v>
      </c>
      <c r="L4988">
        <v>37</v>
      </c>
      <c r="M4988" s="1" t="s">
        <v>498</v>
      </c>
      <c r="N4988">
        <v>5</v>
      </c>
      <c r="O4988" s="1" t="s">
        <v>123</v>
      </c>
      <c r="P4988">
        <v>3</v>
      </c>
      <c r="Q4988">
        <v>7.4999999999999997E-2</v>
      </c>
      <c r="R4988">
        <v>1159.1000000000001</v>
      </c>
      <c r="S4988">
        <v>718.64200000000005</v>
      </c>
      <c r="T4988">
        <v>2155.9260000000004</v>
      </c>
      <c r="U4988">
        <v>3216.5025000000001</v>
      </c>
      <c r="V4988">
        <f>Sales[[#This Row],[Total Revenue]]-Sales[[#This Row],[Total Buying]]</f>
        <v>1060.5764999999997</v>
      </c>
      <c r="W4988">
        <v>244</v>
      </c>
      <c r="X4988" s="1" t="s">
        <v>1734</v>
      </c>
      <c r="Y4988" s="1" t="s">
        <v>1735</v>
      </c>
      <c r="Z4988" s="1" t="s">
        <v>732</v>
      </c>
      <c r="AA4988" s="1" t="s">
        <v>733</v>
      </c>
      <c r="AB4988" s="1" t="s">
        <v>40</v>
      </c>
      <c r="AC4988" s="1" t="s">
        <v>733</v>
      </c>
      <c r="AD4988">
        <v>99058</v>
      </c>
      <c r="AE4988">
        <v>59537</v>
      </c>
    </row>
    <row r="4989" spans="1:31" x14ac:dyDescent="0.3">
      <c r="A4989" s="1" t="s">
        <v>5823</v>
      </c>
      <c r="B4989" s="1" t="s">
        <v>30</v>
      </c>
      <c r="C4989" s="1" t="s">
        <v>77</v>
      </c>
      <c r="D4989" s="2">
        <v>43700</v>
      </c>
      <c r="E4989" s="2">
        <v>43843</v>
      </c>
      <c r="F4989" s="2" t="str">
        <f>TEXT(Sales[[#This Row],[OrderDate]],"dd")</f>
        <v>13</v>
      </c>
      <c r="G4989" s="2">
        <v>43850</v>
      </c>
      <c r="H4989" s="2">
        <v>43857</v>
      </c>
      <c r="I4989" s="1" t="s">
        <v>32</v>
      </c>
      <c r="J4989">
        <v>3</v>
      </c>
      <c r="K4989" s="1" t="s">
        <v>154</v>
      </c>
      <c r="L4989">
        <v>47</v>
      </c>
      <c r="M4989" s="1" t="s">
        <v>267</v>
      </c>
      <c r="N4989">
        <v>42</v>
      </c>
      <c r="O4989" s="1" t="s">
        <v>139</v>
      </c>
      <c r="P4989">
        <v>4</v>
      </c>
      <c r="Q4989">
        <v>0.1</v>
      </c>
      <c r="R4989">
        <v>1125.6000000000001</v>
      </c>
      <c r="S4989">
        <v>596.5680000000001</v>
      </c>
      <c r="T4989">
        <v>2386.2720000000004</v>
      </c>
      <c r="U4989">
        <v>4052.1600000000003</v>
      </c>
      <c r="V4989">
        <f>Sales[[#This Row],[Total Revenue]]-Sales[[#This Row],[Total Buying]]</f>
        <v>1665.8879999999999</v>
      </c>
      <c r="W4989">
        <v>89</v>
      </c>
      <c r="X4989" s="1" t="s">
        <v>1489</v>
      </c>
      <c r="Y4989" s="1" t="s">
        <v>191</v>
      </c>
      <c r="Z4989" s="1" t="s">
        <v>158</v>
      </c>
      <c r="AA4989" s="1" t="s">
        <v>159</v>
      </c>
      <c r="AB4989" s="1" t="s">
        <v>116</v>
      </c>
      <c r="AC4989" s="1" t="s">
        <v>159</v>
      </c>
      <c r="AD4989">
        <v>30816</v>
      </c>
      <c r="AE4989">
        <v>69189</v>
      </c>
    </row>
    <row r="4990" spans="1:31" x14ac:dyDescent="0.3">
      <c r="A4990" s="1" t="s">
        <v>5824</v>
      </c>
      <c r="B4990" s="1" t="s">
        <v>30</v>
      </c>
      <c r="C4990" s="1" t="s">
        <v>77</v>
      </c>
      <c r="D4990" s="2">
        <v>43700</v>
      </c>
      <c r="E4990" s="2">
        <v>43843</v>
      </c>
      <c r="F4990" s="2" t="str">
        <f>TEXT(Sales[[#This Row],[OrderDate]],"dd")</f>
        <v>13</v>
      </c>
      <c r="G4990" s="2">
        <v>43853</v>
      </c>
      <c r="H4990" s="2">
        <v>43860</v>
      </c>
      <c r="I4990" s="1" t="s">
        <v>32</v>
      </c>
      <c r="J4990">
        <v>11</v>
      </c>
      <c r="K4990" s="1" t="s">
        <v>125</v>
      </c>
      <c r="L4990">
        <v>41</v>
      </c>
      <c r="M4990" s="1" t="s">
        <v>505</v>
      </c>
      <c r="N4990">
        <v>32</v>
      </c>
      <c r="O4990" s="1" t="s">
        <v>107</v>
      </c>
      <c r="P4990">
        <v>8</v>
      </c>
      <c r="Q4990">
        <v>0.05</v>
      </c>
      <c r="R4990">
        <v>3912.8</v>
      </c>
      <c r="S4990">
        <v>1956.4</v>
      </c>
      <c r="T4990">
        <v>15651.2</v>
      </c>
      <c r="U4990">
        <v>29737.280000000002</v>
      </c>
      <c r="V4990">
        <f>Sales[[#This Row],[Total Revenue]]-Sales[[#This Row],[Total Buying]]</f>
        <v>14086.080000000002</v>
      </c>
      <c r="W4990">
        <v>124</v>
      </c>
      <c r="X4990" s="1" t="s">
        <v>1446</v>
      </c>
      <c r="Y4990" s="1" t="s">
        <v>1447</v>
      </c>
      <c r="Z4990" s="1" t="s">
        <v>306</v>
      </c>
      <c r="AA4990" s="1" t="s">
        <v>307</v>
      </c>
      <c r="AB4990" s="1" t="s">
        <v>56</v>
      </c>
      <c r="AC4990" s="1" t="s">
        <v>307</v>
      </c>
      <c r="AD4990">
        <v>39376</v>
      </c>
      <c r="AE4990">
        <v>39706</v>
      </c>
    </row>
    <row r="4991" spans="1:31" x14ac:dyDescent="0.3">
      <c r="A4991" s="1" t="s">
        <v>5825</v>
      </c>
      <c r="B4991" s="1" t="s">
        <v>30</v>
      </c>
      <c r="C4991" s="1" t="s">
        <v>77</v>
      </c>
      <c r="D4991" s="2">
        <v>43800</v>
      </c>
      <c r="E4991" s="2">
        <v>43843</v>
      </c>
      <c r="F4991" s="2" t="str">
        <f>TEXT(Sales[[#This Row],[OrderDate]],"dd")</f>
        <v>13</v>
      </c>
      <c r="G4991" s="2">
        <v>43863</v>
      </c>
      <c r="H4991" s="2">
        <v>43870</v>
      </c>
      <c r="I4991" s="1" t="s">
        <v>32</v>
      </c>
      <c r="J4991">
        <v>5</v>
      </c>
      <c r="K4991" s="1" t="s">
        <v>182</v>
      </c>
      <c r="L4991">
        <v>7</v>
      </c>
      <c r="M4991" s="1" t="s">
        <v>271</v>
      </c>
      <c r="N4991">
        <v>6</v>
      </c>
      <c r="O4991" s="1" t="s">
        <v>274</v>
      </c>
      <c r="P4991">
        <v>7</v>
      </c>
      <c r="Q4991">
        <v>0.05</v>
      </c>
      <c r="R4991">
        <v>227.8</v>
      </c>
      <c r="S4991">
        <v>159.46</v>
      </c>
      <c r="T4991">
        <v>1116.22</v>
      </c>
      <c r="U4991">
        <v>1514.8700000000001</v>
      </c>
      <c r="V4991">
        <f>Sales[[#This Row],[Total Revenue]]-Sales[[#This Row],[Total Buying]]</f>
        <v>398.65000000000009</v>
      </c>
      <c r="W4991">
        <v>190</v>
      </c>
      <c r="X4991" s="1" t="s">
        <v>348</v>
      </c>
      <c r="Y4991" s="1" t="s">
        <v>368</v>
      </c>
      <c r="Z4991" s="1" t="s">
        <v>369</v>
      </c>
      <c r="AA4991" s="1" t="s">
        <v>370</v>
      </c>
      <c r="AB4991" s="1" t="s">
        <v>147</v>
      </c>
      <c r="AC4991" s="1" t="s">
        <v>370</v>
      </c>
      <c r="AD4991">
        <v>38889</v>
      </c>
      <c r="AE4991">
        <v>41504</v>
      </c>
    </row>
    <row r="4992" spans="1:31" x14ac:dyDescent="0.3">
      <c r="A4992" s="1" t="s">
        <v>5826</v>
      </c>
      <c r="B4992" s="1" t="s">
        <v>42</v>
      </c>
      <c r="C4992" s="1" t="s">
        <v>62</v>
      </c>
      <c r="D4992" s="2">
        <v>43800</v>
      </c>
      <c r="E4992" s="2">
        <v>43843</v>
      </c>
      <c r="F4992" s="2" t="str">
        <f>TEXT(Sales[[#This Row],[OrderDate]],"dd")</f>
        <v>13</v>
      </c>
      <c r="G4992" s="2">
        <v>43868</v>
      </c>
      <c r="H4992" s="2">
        <v>43871</v>
      </c>
      <c r="I4992" s="1" t="s">
        <v>32</v>
      </c>
      <c r="J4992">
        <v>24</v>
      </c>
      <c r="K4992" s="1" t="s">
        <v>58</v>
      </c>
      <c r="L4992">
        <v>45</v>
      </c>
      <c r="M4992" s="1" t="s">
        <v>639</v>
      </c>
      <c r="N4992">
        <v>39</v>
      </c>
      <c r="O4992" s="1" t="s">
        <v>288</v>
      </c>
      <c r="P4992">
        <v>7</v>
      </c>
      <c r="Q4992">
        <v>7.4999999999999997E-2</v>
      </c>
      <c r="R4992">
        <v>1018.4</v>
      </c>
      <c r="S4992">
        <v>407.36</v>
      </c>
      <c r="T4992">
        <v>2851.52</v>
      </c>
      <c r="U4992">
        <v>6594.1399999999994</v>
      </c>
      <c r="V4992">
        <f>Sales[[#This Row],[Total Revenue]]-Sales[[#This Row],[Total Buying]]</f>
        <v>3742.6199999999994</v>
      </c>
      <c r="W4992">
        <v>282</v>
      </c>
      <c r="X4992" s="1" t="s">
        <v>143</v>
      </c>
      <c r="Y4992" s="1" t="s">
        <v>144</v>
      </c>
      <c r="Z4992" s="1" t="s">
        <v>145</v>
      </c>
      <c r="AA4992" s="1" t="s">
        <v>146</v>
      </c>
      <c r="AB4992" s="1" t="s">
        <v>147</v>
      </c>
      <c r="AC4992" s="1" t="s">
        <v>146</v>
      </c>
      <c r="AD4992">
        <v>57316</v>
      </c>
      <c r="AE4992">
        <v>27683</v>
      </c>
    </row>
    <row r="4993" spans="1:31" x14ac:dyDescent="0.3">
      <c r="A4993" s="1" t="s">
        <v>5827</v>
      </c>
      <c r="B4993" s="1" t="s">
        <v>100</v>
      </c>
      <c r="C4993" s="1" t="s">
        <v>48</v>
      </c>
      <c r="D4993" s="2">
        <v>43700</v>
      </c>
      <c r="E4993" s="2">
        <v>43843</v>
      </c>
      <c r="F4993" s="2" t="str">
        <f>TEXT(Sales[[#This Row],[OrderDate]],"dd")</f>
        <v>13</v>
      </c>
      <c r="G4993" s="2">
        <v>43845</v>
      </c>
      <c r="H4993" s="2">
        <v>43853</v>
      </c>
      <c r="I4993" s="1" t="s">
        <v>32</v>
      </c>
      <c r="J4993">
        <v>26</v>
      </c>
      <c r="K4993" s="1" t="s">
        <v>247</v>
      </c>
      <c r="L4993">
        <v>20</v>
      </c>
      <c r="M4993" s="1" t="s">
        <v>59</v>
      </c>
      <c r="N4993">
        <v>16</v>
      </c>
      <c r="O4993" s="1" t="s">
        <v>93</v>
      </c>
      <c r="P4993">
        <v>8</v>
      </c>
      <c r="Q4993">
        <v>0.1</v>
      </c>
      <c r="R4993">
        <v>938</v>
      </c>
      <c r="S4993">
        <v>684.74</v>
      </c>
      <c r="T4993">
        <v>5477.92</v>
      </c>
      <c r="U4993">
        <v>6753.6</v>
      </c>
      <c r="V4993">
        <f>Sales[[#This Row],[Total Revenue]]-Sales[[#This Row],[Total Buying]]</f>
        <v>1275.6800000000003</v>
      </c>
      <c r="W4993">
        <v>27</v>
      </c>
      <c r="X4993" s="1" t="s">
        <v>1202</v>
      </c>
      <c r="Y4993" s="1" t="s">
        <v>1203</v>
      </c>
      <c r="Z4993" s="1" t="s">
        <v>158</v>
      </c>
      <c r="AA4993" s="1" t="s">
        <v>159</v>
      </c>
      <c r="AB4993" s="1" t="s">
        <v>116</v>
      </c>
      <c r="AC4993" s="1" t="s">
        <v>159</v>
      </c>
      <c r="AD4993">
        <v>31137</v>
      </c>
      <c r="AE4993">
        <v>74449</v>
      </c>
    </row>
    <row r="4994" spans="1:31" x14ac:dyDescent="0.3">
      <c r="A4994" s="1" t="s">
        <v>5828</v>
      </c>
      <c r="B4994" s="1" t="s">
        <v>47</v>
      </c>
      <c r="C4994" s="1" t="s">
        <v>31</v>
      </c>
      <c r="D4994" s="2">
        <v>43800</v>
      </c>
      <c r="E4994" s="2">
        <v>43843</v>
      </c>
      <c r="F4994" s="2" t="str">
        <f>TEXT(Sales[[#This Row],[OrderDate]],"dd")</f>
        <v>13</v>
      </c>
      <c r="G4994" s="2">
        <v>43850</v>
      </c>
      <c r="H4994" s="2">
        <v>43852</v>
      </c>
      <c r="I4994" s="1" t="s">
        <v>32</v>
      </c>
      <c r="J4994">
        <v>16</v>
      </c>
      <c r="K4994" s="1" t="s">
        <v>270</v>
      </c>
      <c r="L4994">
        <v>42</v>
      </c>
      <c r="M4994" s="1" t="s">
        <v>363</v>
      </c>
      <c r="N4994">
        <v>43</v>
      </c>
      <c r="O4994" s="1" t="s">
        <v>580</v>
      </c>
      <c r="P4994">
        <v>3</v>
      </c>
      <c r="Q4994">
        <v>0.05</v>
      </c>
      <c r="R4994">
        <v>227.8</v>
      </c>
      <c r="S4994">
        <v>102.51</v>
      </c>
      <c r="T4994">
        <v>307.53000000000003</v>
      </c>
      <c r="U4994">
        <v>649.23</v>
      </c>
      <c r="V4994">
        <f>Sales[[#This Row],[Total Revenue]]-Sales[[#This Row],[Total Buying]]</f>
        <v>341.7</v>
      </c>
      <c r="W4994">
        <v>245</v>
      </c>
      <c r="X4994" s="1" t="s">
        <v>1176</v>
      </c>
      <c r="Y4994" s="1" t="s">
        <v>1177</v>
      </c>
      <c r="Z4994" s="1" t="s">
        <v>732</v>
      </c>
      <c r="AA4994" s="1" t="s">
        <v>733</v>
      </c>
      <c r="AB4994" s="1" t="s">
        <v>40</v>
      </c>
      <c r="AC4994" s="1" t="s">
        <v>733</v>
      </c>
      <c r="AD4994">
        <v>92675</v>
      </c>
      <c r="AE4994">
        <v>33139</v>
      </c>
    </row>
    <row r="4995" spans="1:31" x14ac:dyDescent="0.3">
      <c r="A4995" s="1" t="s">
        <v>5829</v>
      </c>
      <c r="B4995" s="1" t="s">
        <v>42</v>
      </c>
      <c r="C4995" s="1" t="s">
        <v>77</v>
      </c>
      <c r="D4995" s="2">
        <v>43800</v>
      </c>
      <c r="E4995" s="2">
        <v>43843</v>
      </c>
      <c r="F4995" s="2" t="str">
        <f>TEXT(Sales[[#This Row],[OrderDate]],"dd")</f>
        <v>13</v>
      </c>
      <c r="G4995" s="2">
        <v>43871</v>
      </c>
      <c r="H4995" s="2">
        <v>43872</v>
      </c>
      <c r="I4995" s="1" t="s">
        <v>32</v>
      </c>
      <c r="J4995">
        <v>22</v>
      </c>
      <c r="K4995" s="1" t="s">
        <v>85</v>
      </c>
      <c r="L4995">
        <v>6</v>
      </c>
      <c r="M4995" s="1" t="s">
        <v>329</v>
      </c>
      <c r="N4995">
        <v>47</v>
      </c>
      <c r="O4995" s="1" t="s">
        <v>254</v>
      </c>
      <c r="P4995">
        <v>7</v>
      </c>
      <c r="Q4995">
        <v>0.05</v>
      </c>
      <c r="R4995">
        <v>1005</v>
      </c>
      <c r="S4995">
        <v>673.35</v>
      </c>
      <c r="T4995">
        <v>4713.45</v>
      </c>
      <c r="U4995">
        <v>6683.25</v>
      </c>
      <c r="V4995">
        <f>Sales[[#This Row],[Total Revenue]]-Sales[[#This Row],[Total Buying]]</f>
        <v>1969.8000000000002</v>
      </c>
      <c r="W4995">
        <v>112</v>
      </c>
      <c r="X4995" s="1" t="s">
        <v>688</v>
      </c>
      <c r="Y4995" s="1" t="s">
        <v>81</v>
      </c>
      <c r="Z4995" s="1" t="s">
        <v>82</v>
      </c>
      <c r="AA4995" s="1" t="s">
        <v>83</v>
      </c>
      <c r="AB4995" s="1" t="s">
        <v>40</v>
      </c>
      <c r="AC4995" s="1" t="s">
        <v>83</v>
      </c>
      <c r="AD4995">
        <v>40213</v>
      </c>
      <c r="AE4995">
        <v>40467</v>
      </c>
    </row>
    <row r="4996" spans="1:31" x14ac:dyDescent="0.3">
      <c r="A4996" s="1" t="s">
        <v>5830</v>
      </c>
      <c r="B4996" s="1" t="s">
        <v>42</v>
      </c>
      <c r="C4996" s="1" t="s">
        <v>77</v>
      </c>
      <c r="D4996" s="2">
        <v>43800</v>
      </c>
      <c r="E4996" s="2">
        <v>43844</v>
      </c>
      <c r="F4996" s="2" t="str">
        <f>TEXT(Sales[[#This Row],[OrderDate]],"dd")</f>
        <v>14</v>
      </c>
      <c r="G4996" s="2">
        <v>43852</v>
      </c>
      <c r="H4996" s="2">
        <v>43855</v>
      </c>
      <c r="I4996" s="1" t="s">
        <v>32</v>
      </c>
      <c r="J4996">
        <v>23</v>
      </c>
      <c r="K4996" s="1" t="s">
        <v>171</v>
      </c>
      <c r="L4996">
        <v>5</v>
      </c>
      <c r="M4996" s="1" t="s">
        <v>106</v>
      </c>
      <c r="N4996">
        <v>35</v>
      </c>
      <c r="O4996" s="1" t="s">
        <v>184</v>
      </c>
      <c r="P4996">
        <v>2</v>
      </c>
      <c r="Q4996">
        <v>7.4999999999999997E-2</v>
      </c>
      <c r="R4996">
        <v>227.8</v>
      </c>
      <c r="S4996">
        <v>166.29400000000001</v>
      </c>
      <c r="T4996">
        <v>332.58800000000002</v>
      </c>
      <c r="U4996">
        <v>421.43</v>
      </c>
      <c r="V4996">
        <f>Sales[[#This Row],[Total Revenue]]-Sales[[#This Row],[Total Buying]]</f>
        <v>88.841999999999985</v>
      </c>
      <c r="W4996">
        <v>120</v>
      </c>
      <c r="X4996" s="1" t="s">
        <v>501</v>
      </c>
      <c r="Y4996" s="1" t="s">
        <v>502</v>
      </c>
      <c r="Z4996" s="1" t="s">
        <v>306</v>
      </c>
      <c r="AA4996" s="1" t="s">
        <v>307</v>
      </c>
      <c r="AB4996" s="1" t="s">
        <v>56</v>
      </c>
      <c r="AC4996" s="1" t="s">
        <v>307</v>
      </c>
      <c r="AD4996">
        <v>47968</v>
      </c>
      <c r="AE4996">
        <v>31818</v>
      </c>
    </row>
    <row r="4997" spans="1:31" x14ac:dyDescent="0.3">
      <c r="A4997" s="1" t="s">
        <v>5831</v>
      </c>
      <c r="B4997" s="1" t="s">
        <v>100</v>
      </c>
      <c r="C4997" s="1" t="s">
        <v>62</v>
      </c>
      <c r="D4997" s="2">
        <v>43800</v>
      </c>
      <c r="E4997" s="2">
        <v>43844</v>
      </c>
      <c r="F4997" s="2" t="str">
        <f>TEXT(Sales[[#This Row],[OrderDate]],"dd")</f>
        <v>14</v>
      </c>
      <c r="G4997" s="2">
        <v>43853</v>
      </c>
      <c r="H4997" s="2">
        <v>43862</v>
      </c>
      <c r="I4997" s="1" t="s">
        <v>32</v>
      </c>
      <c r="J4997">
        <v>28</v>
      </c>
      <c r="K4997" s="1" t="s">
        <v>101</v>
      </c>
      <c r="L4997">
        <v>30</v>
      </c>
      <c r="M4997" s="1" t="s">
        <v>166</v>
      </c>
      <c r="N4997">
        <v>7</v>
      </c>
      <c r="O4997" s="1" t="s">
        <v>260</v>
      </c>
      <c r="P4997">
        <v>5</v>
      </c>
      <c r="Q4997">
        <v>0.05</v>
      </c>
      <c r="R4997">
        <v>1072</v>
      </c>
      <c r="S4997">
        <v>546.72</v>
      </c>
      <c r="T4997">
        <v>2733.6000000000004</v>
      </c>
      <c r="U4997">
        <v>5092</v>
      </c>
      <c r="V4997">
        <f>Sales[[#This Row],[Total Revenue]]-Sales[[#This Row],[Total Buying]]</f>
        <v>2358.3999999999996</v>
      </c>
      <c r="W4997">
        <v>325</v>
      </c>
      <c r="X4997" s="1" t="s">
        <v>1779</v>
      </c>
      <c r="Y4997" s="1" t="s">
        <v>1780</v>
      </c>
      <c r="Z4997" s="1" t="s">
        <v>251</v>
      </c>
      <c r="AA4997" s="1" t="s">
        <v>252</v>
      </c>
      <c r="AB4997" s="1" t="s">
        <v>56</v>
      </c>
      <c r="AC4997" s="1" t="s">
        <v>252</v>
      </c>
      <c r="AD4997">
        <v>46952</v>
      </c>
      <c r="AE4997">
        <v>47763</v>
      </c>
    </row>
    <row r="4998" spans="1:31" x14ac:dyDescent="0.3">
      <c r="A4998" s="1" t="s">
        <v>5832</v>
      </c>
      <c r="B4998" s="1" t="s">
        <v>42</v>
      </c>
      <c r="C4998" s="1" t="s">
        <v>48</v>
      </c>
      <c r="D4998" s="2">
        <v>43700</v>
      </c>
      <c r="E4998" s="2">
        <v>43844</v>
      </c>
      <c r="F4998" s="2" t="str">
        <f>TEXT(Sales[[#This Row],[OrderDate]],"dd")</f>
        <v>14</v>
      </c>
      <c r="G4998" s="2">
        <v>43855</v>
      </c>
      <c r="H4998" s="2">
        <v>43865</v>
      </c>
      <c r="I4998" s="1" t="s">
        <v>32</v>
      </c>
      <c r="J4998">
        <v>22</v>
      </c>
      <c r="K4998" s="1" t="s">
        <v>85</v>
      </c>
      <c r="L4998">
        <v>1</v>
      </c>
      <c r="M4998" s="1" t="s">
        <v>79</v>
      </c>
      <c r="N4998">
        <v>1</v>
      </c>
      <c r="O4998" s="1" t="s">
        <v>72</v>
      </c>
      <c r="P4998">
        <v>1</v>
      </c>
      <c r="Q4998">
        <v>7.4999999999999997E-2</v>
      </c>
      <c r="R4998">
        <v>2505.8000000000002</v>
      </c>
      <c r="S4998">
        <v>1954.5240000000001</v>
      </c>
      <c r="T4998">
        <v>1954.5240000000001</v>
      </c>
      <c r="U4998">
        <v>2317.8650000000002</v>
      </c>
      <c r="V4998">
        <f>Sales[[#This Row],[Total Revenue]]-Sales[[#This Row],[Total Buying]]</f>
        <v>363.34100000000012</v>
      </c>
      <c r="W4998">
        <v>4</v>
      </c>
      <c r="X4998" s="1" t="s">
        <v>1090</v>
      </c>
      <c r="Y4998" s="1" t="s">
        <v>144</v>
      </c>
      <c r="Z4998" s="1" t="s">
        <v>54</v>
      </c>
      <c r="AA4998" s="1" t="s">
        <v>55</v>
      </c>
      <c r="AB4998" s="1" t="s">
        <v>56</v>
      </c>
      <c r="AC4998" s="1" t="s">
        <v>55</v>
      </c>
      <c r="AD4998">
        <v>79866</v>
      </c>
      <c r="AE4998">
        <v>42927</v>
      </c>
    </row>
    <row r="4999" spans="1:31" x14ac:dyDescent="0.3">
      <c r="A4999" s="1" t="s">
        <v>5833</v>
      </c>
      <c r="B4999" s="1" t="s">
        <v>30</v>
      </c>
      <c r="C4999" s="1" t="s">
        <v>424</v>
      </c>
      <c r="D4999" s="2">
        <v>43700</v>
      </c>
      <c r="E4999" s="2">
        <v>43844</v>
      </c>
      <c r="F4999" s="2" t="str">
        <f>TEXT(Sales[[#This Row],[OrderDate]],"dd")</f>
        <v>14</v>
      </c>
      <c r="G4999" s="2">
        <v>43864</v>
      </c>
      <c r="H4999" s="2">
        <v>43872</v>
      </c>
      <c r="I4999" s="1" t="s">
        <v>32</v>
      </c>
      <c r="J4999">
        <v>4</v>
      </c>
      <c r="K4999" s="1" t="s">
        <v>70</v>
      </c>
      <c r="L4999">
        <v>28</v>
      </c>
      <c r="M4999" s="1" t="s">
        <v>50</v>
      </c>
      <c r="N4999">
        <v>21</v>
      </c>
      <c r="O4999" s="1" t="s">
        <v>131</v>
      </c>
      <c r="P4999">
        <v>5</v>
      </c>
      <c r="Q4999">
        <v>0.05</v>
      </c>
      <c r="R4999">
        <v>4020</v>
      </c>
      <c r="S4999">
        <v>3015</v>
      </c>
      <c r="T4999">
        <v>15075</v>
      </c>
      <c r="U4999">
        <v>19095</v>
      </c>
      <c r="V4999">
        <f>Sales[[#This Row],[Total Revenue]]-Sales[[#This Row],[Total Buying]]</f>
        <v>4020</v>
      </c>
      <c r="W4999">
        <v>65</v>
      </c>
      <c r="X4999" s="1" t="s">
        <v>1086</v>
      </c>
      <c r="Y4999" s="1" t="s">
        <v>1087</v>
      </c>
      <c r="Z4999" s="1" t="s">
        <v>158</v>
      </c>
      <c r="AA4999" s="1" t="s">
        <v>159</v>
      </c>
      <c r="AB4999" s="1" t="s">
        <v>116</v>
      </c>
      <c r="AC4999" s="1" t="s">
        <v>159</v>
      </c>
      <c r="AD4999">
        <v>46547</v>
      </c>
      <c r="AE4999">
        <v>75867</v>
      </c>
    </row>
    <row r="5000" spans="1:31" x14ac:dyDescent="0.3">
      <c r="A5000" s="1" t="s">
        <v>5834</v>
      </c>
      <c r="B5000" s="1" t="s">
        <v>100</v>
      </c>
      <c r="C5000" s="1" t="s">
        <v>77</v>
      </c>
      <c r="D5000" s="2">
        <v>43700</v>
      </c>
      <c r="E5000" s="2">
        <v>43844</v>
      </c>
      <c r="F5000" s="2" t="str">
        <f>TEXT(Sales[[#This Row],[OrderDate]],"dd")</f>
        <v>14</v>
      </c>
      <c r="G5000" s="2">
        <v>43870</v>
      </c>
      <c r="H5000" s="2">
        <v>43876</v>
      </c>
      <c r="I5000" s="1" t="s">
        <v>32</v>
      </c>
      <c r="J5000">
        <v>26</v>
      </c>
      <c r="K5000" s="1" t="s">
        <v>247</v>
      </c>
      <c r="L5000">
        <v>12</v>
      </c>
      <c r="M5000" s="1" t="s">
        <v>380</v>
      </c>
      <c r="N5000">
        <v>23</v>
      </c>
      <c r="O5000" s="1" t="s">
        <v>103</v>
      </c>
      <c r="P5000">
        <v>4</v>
      </c>
      <c r="Q5000">
        <v>0.05</v>
      </c>
      <c r="R5000">
        <v>5916.1</v>
      </c>
      <c r="S5000">
        <v>3253.8550000000005</v>
      </c>
      <c r="T5000">
        <v>13015.420000000002</v>
      </c>
      <c r="U5000">
        <v>22481.18</v>
      </c>
      <c r="V5000">
        <f>Sales[[#This Row],[Total Revenue]]-Sales[[#This Row],[Total Buying]]</f>
        <v>9465.7599999999984</v>
      </c>
      <c r="W5000">
        <v>89</v>
      </c>
      <c r="X5000" s="1" t="s">
        <v>1489</v>
      </c>
      <c r="Y5000" s="1" t="s">
        <v>191</v>
      </c>
      <c r="Z5000" s="1" t="s">
        <v>158</v>
      </c>
      <c r="AA5000" s="1" t="s">
        <v>159</v>
      </c>
      <c r="AB5000" s="1" t="s">
        <v>116</v>
      </c>
      <c r="AC5000" s="1" t="s">
        <v>159</v>
      </c>
      <c r="AD5000">
        <v>30816</v>
      </c>
      <c r="AE5000">
        <v>69189</v>
      </c>
    </row>
    <row r="5001" spans="1:31" x14ac:dyDescent="0.3">
      <c r="A5001" s="1" t="s">
        <v>5835</v>
      </c>
      <c r="B5001" s="1" t="s">
        <v>30</v>
      </c>
      <c r="C5001" s="1" t="s">
        <v>62</v>
      </c>
      <c r="D5001" s="2">
        <v>43800</v>
      </c>
      <c r="E5001" s="2">
        <v>43844</v>
      </c>
      <c r="F5001" s="2" t="str">
        <f>TEXT(Sales[[#This Row],[OrderDate]],"dd")</f>
        <v>14</v>
      </c>
      <c r="G5001" s="2">
        <v>43872</v>
      </c>
      <c r="H5001" s="2">
        <v>43877</v>
      </c>
      <c r="I5001" s="1" t="s">
        <v>32</v>
      </c>
      <c r="J5001">
        <v>3</v>
      </c>
      <c r="K5001" s="1" t="s">
        <v>154</v>
      </c>
      <c r="L5001">
        <v>11</v>
      </c>
      <c r="M5001" s="1" t="s">
        <v>44</v>
      </c>
      <c r="N5001">
        <v>5</v>
      </c>
      <c r="O5001" s="1" t="s">
        <v>123</v>
      </c>
      <c r="P5001">
        <v>4</v>
      </c>
      <c r="Q5001">
        <v>0.1</v>
      </c>
      <c r="R5001">
        <v>1092.1000000000001</v>
      </c>
      <c r="S5001">
        <v>567.89200000000005</v>
      </c>
      <c r="T5001">
        <v>2271.5680000000002</v>
      </c>
      <c r="U5001">
        <v>3931.5600000000004</v>
      </c>
      <c r="V5001">
        <f>Sales[[#This Row],[Total Revenue]]-Sales[[#This Row],[Total Buying]]</f>
        <v>1659.9920000000002</v>
      </c>
      <c r="W5001">
        <v>289</v>
      </c>
      <c r="X5001" s="1" t="s">
        <v>549</v>
      </c>
      <c r="Y5001" s="1" t="s">
        <v>550</v>
      </c>
      <c r="Z5001" s="1" t="s">
        <v>298</v>
      </c>
      <c r="AA5001" s="1" t="s">
        <v>299</v>
      </c>
      <c r="AB5001" s="1" t="s">
        <v>116</v>
      </c>
      <c r="AC5001" s="1" t="s">
        <v>299</v>
      </c>
      <c r="AD5001">
        <v>38773</v>
      </c>
      <c r="AE5001">
        <v>46956</v>
      </c>
    </row>
    <row r="5002" spans="1:31" x14ac:dyDescent="0.3">
      <c r="A5002" s="1" t="s">
        <v>5836</v>
      </c>
      <c r="B5002" s="1" t="s">
        <v>47</v>
      </c>
      <c r="C5002" s="1" t="s">
        <v>31</v>
      </c>
      <c r="D5002" s="2">
        <v>43800</v>
      </c>
      <c r="E5002" s="2">
        <v>43844</v>
      </c>
      <c r="F5002" s="2" t="str">
        <f>TEXT(Sales[[#This Row],[OrderDate]],"dd")</f>
        <v>14</v>
      </c>
      <c r="G5002" s="2">
        <v>43870</v>
      </c>
      <c r="H5002" s="2">
        <v>43874</v>
      </c>
      <c r="I5002" s="1" t="s">
        <v>32</v>
      </c>
      <c r="J5002">
        <v>14</v>
      </c>
      <c r="K5002" s="1" t="s">
        <v>222</v>
      </c>
      <c r="L5002">
        <v>16</v>
      </c>
      <c r="M5002" s="1" t="s">
        <v>155</v>
      </c>
      <c r="N5002">
        <v>40</v>
      </c>
      <c r="O5002" s="1" t="s">
        <v>199</v>
      </c>
      <c r="P5002">
        <v>4</v>
      </c>
      <c r="Q5002">
        <v>0.15</v>
      </c>
      <c r="R5002">
        <v>3959.7000000000003</v>
      </c>
      <c r="S5002">
        <v>2375.8200000000002</v>
      </c>
      <c r="T5002">
        <v>9503.2800000000007</v>
      </c>
      <c r="U5002">
        <v>13462.980000000001</v>
      </c>
      <c r="V5002">
        <f>Sales[[#This Row],[Total Revenue]]-Sales[[#This Row],[Total Buying]]</f>
        <v>3959.7000000000007</v>
      </c>
      <c r="W5002">
        <v>222</v>
      </c>
      <c r="X5002" s="1" t="s">
        <v>229</v>
      </c>
      <c r="Y5002" s="1" t="s">
        <v>1237</v>
      </c>
      <c r="Z5002" s="1" t="s">
        <v>905</v>
      </c>
      <c r="AA5002" s="1" t="s">
        <v>906</v>
      </c>
      <c r="AB5002" s="1" t="s">
        <v>147</v>
      </c>
      <c r="AC5002" s="1" t="s">
        <v>906</v>
      </c>
      <c r="AD5002">
        <v>45024</v>
      </c>
      <c r="AE5002">
        <v>44907</v>
      </c>
    </row>
    <row r="5003" spans="1:31" x14ac:dyDescent="0.3">
      <c r="A5003" s="1" t="s">
        <v>5837</v>
      </c>
      <c r="B5003" s="1" t="s">
        <v>30</v>
      </c>
      <c r="C5003" s="1" t="s">
        <v>62</v>
      </c>
      <c r="D5003" s="2">
        <v>43700</v>
      </c>
      <c r="E5003" s="2">
        <v>43844</v>
      </c>
      <c r="F5003" s="2" t="str">
        <f>TEXT(Sales[[#This Row],[OrderDate]],"dd")</f>
        <v>14</v>
      </c>
      <c r="G5003" s="2">
        <v>43858</v>
      </c>
      <c r="H5003" s="2">
        <v>43862</v>
      </c>
      <c r="I5003" s="1" t="s">
        <v>32</v>
      </c>
      <c r="J5003">
        <v>12</v>
      </c>
      <c r="K5003" s="1" t="s">
        <v>208</v>
      </c>
      <c r="L5003">
        <v>16</v>
      </c>
      <c r="M5003" s="1" t="s">
        <v>155</v>
      </c>
      <c r="N5003">
        <v>41</v>
      </c>
      <c r="O5003" s="1" t="s">
        <v>60</v>
      </c>
      <c r="P5003">
        <v>3</v>
      </c>
      <c r="Q5003">
        <v>0.1</v>
      </c>
      <c r="R5003">
        <v>3845.8</v>
      </c>
      <c r="S5003">
        <v>1884.442</v>
      </c>
      <c r="T5003">
        <v>5653.326</v>
      </c>
      <c r="U5003">
        <v>10383.66</v>
      </c>
      <c r="V5003">
        <f>Sales[[#This Row],[Total Revenue]]-Sales[[#This Row],[Total Buying]]</f>
        <v>4730.3339999999998</v>
      </c>
      <c r="W5003">
        <v>272</v>
      </c>
      <c r="X5003" s="1" t="s">
        <v>1004</v>
      </c>
      <c r="Y5003" s="1" t="s">
        <v>1456</v>
      </c>
      <c r="Z5003" s="1" t="s">
        <v>38</v>
      </c>
      <c r="AA5003" s="1" t="s">
        <v>39</v>
      </c>
      <c r="AB5003" s="1" t="s">
        <v>40</v>
      </c>
      <c r="AC5003" s="1" t="s">
        <v>39</v>
      </c>
      <c r="AD5003">
        <v>85741</v>
      </c>
      <c r="AE5003">
        <v>30960</v>
      </c>
    </row>
    <row r="5004" spans="1:31" x14ac:dyDescent="0.3">
      <c r="A5004" s="1" t="s">
        <v>5838</v>
      </c>
      <c r="B5004" s="1" t="s">
        <v>30</v>
      </c>
      <c r="C5004" s="1" t="s">
        <v>62</v>
      </c>
      <c r="D5004" s="2">
        <v>43800</v>
      </c>
      <c r="E5004" s="2">
        <v>43844</v>
      </c>
      <c r="F5004" s="2" t="str">
        <f>TEXT(Sales[[#This Row],[OrderDate]],"dd")</f>
        <v>14</v>
      </c>
      <c r="G5004" s="2">
        <v>43870</v>
      </c>
      <c r="H5004" s="2">
        <v>43873</v>
      </c>
      <c r="I5004" s="1" t="s">
        <v>32</v>
      </c>
      <c r="J5004">
        <v>7</v>
      </c>
      <c r="K5004" s="1" t="s">
        <v>188</v>
      </c>
      <c r="L5004">
        <v>10</v>
      </c>
      <c r="M5004" s="1" t="s">
        <v>273</v>
      </c>
      <c r="N5004">
        <v>21</v>
      </c>
      <c r="O5004" s="1" t="s">
        <v>131</v>
      </c>
      <c r="P5004">
        <v>7</v>
      </c>
      <c r="Q5004">
        <v>0.1</v>
      </c>
      <c r="R5004">
        <v>3919.5</v>
      </c>
      <c r="S5004">
        <v>2586.8700000000003</v>
      </c>
      <c r="T5004">
        <v>18108.090000000004</v>
      </c>
      <c r="U5004">
        <v>24692.850000000002</v>
      </c>
      <c r="V5004">
        <f>Sales[[#This Row],[Total Revenue]]-Sales[[#This Row],[Total Buying]]</f>
        <v>6584.7599999999984</v>
      </c>
      <c r="W5004">
        <v>280</v>
      </c>
      <c r="X5004" s="1" t="s">
        <v>151</v>
      </c>
      <c r="Y5004" s="1" t="s">
        <v>152</v>
      </c>
      <c r="Z5004" s="1" t="s">
        <v>145</v>
      </c>
      <c r="AA5004" s="1" t="s">
        <v>146</v>
      </c>
      <c r="AB5004" s="1" t="s">
        <v>147</v>
      </c>
      <c r="AC5004" s="1" t="s">
        <v>146</v>
      </c>
      <c r="AD5004">
        <v>167100</v>
      </c>
      <c r="AE5004">
        <v>26150</v>
      </c>
    </row>
    <row r="5005" spans="1:31" x14ac:dyDescent="0.3">
      <c r="A5005" s="1" t="s">
        <v>5839</v>
      </c>
      <c r="B5005" s="1" t="s">
        <v>30</v>
      </c>
      <c r="C5005" s="1" t="s">
        <v>62</v>
      </c>
      <c r="D5005" s="2">
        <v>43700</v>
      </c>
      <c r="E5005" s="2">
        <v>43844</v>
      </c>
      <c r="F5005" s="2" t="str">
        <f>TEXT(Sales[[#This Row],[OrderDate]],"dd")</f>
        <v>14</v>
      </c>
      <c r="G5005" s="2">
        <v>43852</v>
      </c>
      <c r="H5005" s="2">
        <v>43858</v>
      </c>
      <c r="I5005" s="1" t="s">
        <v>32</v>
      </c>
      <c r="J5005">
        <v>4</v>
      </c>
      <c r="K5005" s="1" t="s">
        <v>70</v>
      </c>
      <c r="L5005">
        <v>43</v>
      </c>
      <c r="M5005" s="1" t="s">
        <v>183</v>
      </c>
      <c r="N5005">
        <v>23</v>
      </c>
      <c r="O5005" s="1" t="s">
        <v>103</v>
      </c>
      <c r="P5005">
        <v>6</v>
      </c>
      <c r="Q5005">
        <v>0.2</v>
      </c>
      <c r="R5005">
        <v>268</v>
      </c>
      <c r="S5005">
        <v>131.32</v>
      </c>
      <c r="T5005">
        <v>787.92</v>
      </c>
      <c r="U5005">
        <v>1286.4000000000001</v>
      </c>
      <c r="V5005">
        <f>Sales[[#This Row],[Total Revenue]]-Sales[[#This Row],[Total Buying]]</f>
        <v>498.48000000000013</v>
      </c>
      <c r="W5005">
        <v>314</v>
      </c>
      <c r="X5005" s="1" t="s">
        <v>1551</v>
      </c>
      <c r="Y5005" s="1" t="s">
        <v>1552</v>
      </c>
      <c r="Z5005" s="1" t="s">
        <v>251</v>
      </c>
      <c r="AA5005" s="1" t="s">
        <v>252</v>
      </c>
      <c r="AB5005" s="1" t="s">
        <v>56</v>
      </c>
      <c r="AC5005" s="1" t="s">
        <v>252</v>
      </c>
      <c r="AD5005">
        <v>36175</v>
      </c>
      <c r="AE5005">
        <v>34186</v>
      </c>
    </row>
    <row r="5006" spans="1:31" x14ac:dyDescent="0.3">
      <c r="A5006" s="1" t="s">
        <v>5840</v>
      </c>
      <c r="B5006" s="1" t="s">
        <v>47</v>
      </c>
      <c r="C5006" s="1" t="s">
        <v>62</v>
      </c>
      <c r="D5006" s="2">
        <v>43700</v>
      </c>
      <c r="E5006" s="2">
        <v>43845</v>
      </c>
      <c r="F5006" s="2" t="str">
        <f>TEXT(Sales[[#This Row],[OrderDate]],"dd")</f>
        <v>15</v>
      </c>
      <c r="G5006" s="2">
        <v>43848</v>
      </c>
      <c r="H5006" s="2">
        <v>43857</v>
      </c>
      <c r="I5006" s="1" t="s">
        <v>32</v>
      </c>
      <c r="J5006">
        <v>18</v>
      </c>
      <c r="K5006" s="1" t="s">
        <v>49</v>
      </c>
      <c r="L5006">
        <v>4</v>
      </c>
      <c r="M5006" s="1" t="s">
        <v>92</v>
      </c>
      <c r="N5006">
        <v>1</v>
      </c>
      <c r="O5006" s="1" t="s">
        <v>72</v>
      </c>
      <c r="P5006">
        <v>8</v>
      </c>
      <c r="Q5006">
        <v>0.05</v>
      </c>
      <c r="R5006">
        <v>3986.5</v>
      </c>
      <c r="S5006">
        <v>1634.4649999999999</v>
      </c>
      <c r="T5006">
        <v>13075.72</v>
      </c>
      <c r="U5006">
        <v>30297.4</v>
      </c>
      <c r="V5006">
        <f>Sales[[#This Row],[Total Revenue]]-Sales[[#This Row],[Total Buying]]</f>
        <v>17221.68</v>
      </c>
      <c r="W5006">
        <v>289</v>
      </c>
      <c r="X5006" s="1" t="s">
        <v>549</v>
      </c>
      <c r="Y5006" s="1" t="s">
        <v>550</v>
      </c>
      <c r="Z5006" s="1" t="s">
        <v>298</v>
      </c>
      <c r="AA5006" s="1" t="s">
        <v>299</v>
      </c>
      <c r="AB5006" s="1" t="s">
        <v>116</v>
      </c>
      <c r="AC5006" s="1" t="s">
        <v>299</v>
      </c>
      <c r="AD5006">
        <v>38773</v>
      </c>
      <c r="AE5006">
        <v>46956</v>
      </c>
    </row>
    <row r="5007" spans="1:31" x14ac:dyDescent="0.3">
      <c r="A5007" s="1" t="s">
        <v>5841</v>
      </c>
      <c r="B5007" s="1" t="s">
        <v>30</v>
      </c>
      <c r="C5007" s="1" t="s">
        <v>77</v>
      </c>
      <c r="D5007" s="2">
        <v>43700</v>
      </c>
      <c r="E5007" s="2">
        <v>43845</v>
      </c>
      <c r="F5007" s="2" t="str">
        <f>TEXT(Sales[[#This Row],[OrderDate]],"dd")</f>
        <v>15</v>
      </c>
      <c r="G5007" s="2">
        <v>43873</v>
      </c>
      <c r="H5007" s="2">
        <v>43880</v>
      </c>
      <c r="I5007" s="1" t="s">
        <v>32</v>
      </c>
      <c r="J5007">
        <v>9</v>
      </c>
      <c r="K5007" s="1" t="s">
        <v>214</v>
      </c>
      <c r="L5007">
        <v>10</v>
      </c>
      <c r="M5007" s="1" t="s">
        <v>273</v>
      </c>
      <c r="N5007">
        <v>32</v>
      </c>
      <c r="O5007" s="1" t="s">
        <v>107</v>
      </c>
      <c r="P5007">
        <v>7</v>
      </c>
      <c r="Q5007">
        <v>7.4999999999999997E-2</v>
      </c>
      <c r="R5007">
        <v>2680</v>
      </c>
      <c r="S5007">
        <v>1795.6000000000001</v>
      </c>
      <c r="T5007">
        <v>12569.2</v>
      </c>
      <c r="U5007">
        <v>17353</v>
      </c>
      <c r="V5007">
        <f>Sales[[#This Row],[Total Revenue]]-Sales[[#This Row],[Total Buying]]</f>
        <v>4783.7999999999993</v>
      </c>
      <c r="W5007">
        <v>107</v>
      </c>
      <c r="X5007" s="1" t="s">
        <v>80</v>
      </c>
      <c r="Y5007" s="1" t="s">
        <v>81</v>
      </c>
      <c r="Z5007" s="1" t="s">
        <v>82</v>
      </c>
      <c r="AA5007" s="1" t="s">
        <v>83</v>
      </c>
      <c r="AB5007" s="1" t="s">
        <v>40</v>
      </c>
      <c r="AC5007" s="1" t="s">
        <v>83</v>
      </c>
      <c r="AD5007">
        <v>49771</v>
      </c>
      <c r="AE5007">
        <v>37192</v>
      </c>
    </row>
    <row r="5008" spans="1:31" x14ac:dyDescent="0.3">
      <c r="A5008" s="1" t="s">
        <v>5842</v>
      </c>
      <c r="B5008" s="1" t="s">
        <v>47</v>
      </c>
      <c r="C5008" s="1" t="s">
        <v>48</v>
      </c>
      <c r="D5008" s="2">
        <v>43800</v>
      </c>
      <c r="E5008" s="2">
        <v>43845</v>
      </c>
      <c r="F5008" s="2" t="str">
        <f>TEXT(Sales[[#This Row],[OrderDate]],"dd")</f>
        <v>15</v>
      </c>
      <c r="G5008" s="2">
        <v>43849</v>
      </c>
      <c r="H5008" s="2">
        <v>43852</v>
      </c>
      <c r="I5008" s="1" t="s">
        <v>32</v>
      </c>
      <c r="J5008">
        <v>20</v>
      </c>
      <c r="K5008" s="1" t="s">
        <v>225</v>
      </c>
      <c r="L5008">
        <v>7</v>
      </c>
      <c r="M5008" s="1" t="s">
        <v>271</v>
      </c>
      <c r="N5008">
        <v>23</v>
      </c>
      <c r="O5008" s="1" t="s">
        <v>103</v>
      </c>
      <c r="P5008">
        <v>3</v>
      </c>
      <c r="Q5008">
        <v>7.4999999999999997E-2</v>
      </c>
      <c r="R5008">
        <v>1045.2</v>
      </c>
      <c r="S5008">
        <v>501.69600000000003</v>
      </c>
      <c r="T5008">
        <v>1505.0880000000002</v>
      </c>
      <c r="U5008">
        <v>2900.4300000000003</v>
      </c>
      <c r="V5008">
        <f>Sales[[#This Row],[Total Revenue]]-Sales[[#This Row],[Total Buying]]</f>
        <v>1395.3420000000001</v>
      </c>
      <c r="W5008">
        <v>19</v>
      </c>
      <c r="X5008" s="1" t="s">
        <v>185</v>
      </c>
      <c r="Y5008" s="1" t="s">
        <v>186</v>
      </c>
      <c r="Z5008" s="1" t="s">
        <v>158</v>
      </c>
      <c r="AA5008" s="1" t="s">
        <v>159</v>
      </c>
      <c r="AB5008" s="1" t="s">
        <v>116</v>
      </c>
      <c r="AC5008" s="1" t="s">
        <v>159</v>
      </c>
      <c r="AD5008">
        <v>45917</v>
      </c>
      <c r="AE5008">
        <v>66237</v>
      </c>
    </row>
    <row r="5009" spans="1:31" x14ac:dyDescent="0.3">
      <c r="A5009" s="1" t="s">
        <v>5843</v>
      </c>
      <c r="B5009" s="1" t="s">
        <v>30</v>
      </c>
      <c r="C5009" s="1" t="s">
        <v>77</v>
      </c>
      <c r="D5009" s="2">
        <v>43800</v>
      </c>
      <c r="E5009" s="2">
        <v>43845</v>
      </c>
      <c r="F5009" s="2" t="str">
        <f>TEXT(Sales[[#This Row],[OrderDate]],"dd")</f>
        <v>15</v>
      </c>
      <c r="G5009" s="2">
        <v>43861</v>
      </c>
      <c r="H5009" s="2">
        <v>43862</v>
      </c>
      <c r="I5009" s="1" t="s">
        <v>32</v>
      </c>
      <c r="J5009">
        <v>11</v>
      </c>
      <c r="K5009" s="1" t="s">
        <v>125</v>
      </c>
      <c r="L5009">
        <v>18</v>
      </c>
      <c r="M5009" s="1" t="s">
        <v>334</v>
      </c>
      <c r="N5009">
        <v>20</v>
      </c>
      <c r="O5009" s="1" t="s">
        <v>245</v>
      </c>
      <c r="P5009">
        <v>1</v>
      </c>
      <c r="Q5009">
        <v>0.05</v>
      </c>
      <c r="R5009">
        <v>5949.6</v>
      </c>
      <c r="S5009">
        <v>3272.2800000000007</v>
      </c>
      <c r="T5009">
        <v>3272.2800000000007</v>
      </c>
      <c r="U5009">
        <v>5652.1200000000008</v>
      </c>
      <c r="V5009">
        <f>Sales[[#This Row],[Total Revenue]]-Sales[[#This Row],[Total Buying]]</f>
        <v>2379.84</v>
      </c>
      <c r="W5009">
        <v>144</v>
      </c>
      <c r="X5009" s="1" t="s">
        <v>649</v>
      </c>
      <c r="Y5009" s="1" t="s">
        <v>650</v>
      </c>
      <c r="Z5009" s="1" t="s">
        <v>457</v>
      </c>
      <c r="AA5009" s="1" t="s">
        <v>458</v>
      </c>
      <c r="AB5009" s="1" t="s">
        <v>56</v>
      </c>
      <c r="AC5009" s="1" t="s">
        <v>458</v>
      </c>
      <c r="AD5009">
        <v>43058</v>
      </c>
      <c r="AE5009">
        <v>63917</v>
      </c>
    </row>
    <row r="5010" spans="1:31" x14ac:dyDescent="0.3">
      <c r="A5010" s="1" t="s">
        <v>5844</v>
      </c>
      <c r="B5010" s="1" t="s">
        <v>30</v>
      </c>
      <c r="C5010" s="1" t="s">
        <v>424</v>
      </c>
      <c r="D5010" s="2">
        <v>43700</v>
      </c>
      <c r="E5010" s="2">
        <v>43845</v>
      </c>
      <c r="F5010" s="2" t="str">
        <f>TEXT(Sales[[#This Row],[OrderDate]],"dd")</f>
        <v>15</v>
      </c>
      <c r="G5010" s="2">
        <v>43847</v>
      </c>
      <c r="H5010" s="2">
        <v>43849</v>
      </c>
      <c r="I5010" s="1" t="s">
        <v>32</v>
      </c>
      <c r="J5010">
        <v>9</v>
      </c>
      <c r="K5010" s="1" t="s">
        <v>214</v>
      </c>
      <c r="L5010">
        <v>42</v>
      </c>
      <c r="M5010" s="1" t="s">
        <v>363</v>
      </c>
      <c r="N5010">
        <v>20</v>
      </c>
      <c r="O5010" s="1" t="s">
        <v>245</v>
      </c>
      <c r="P5010">
        <v>5</v>
      </c>
      <c r="Q5010">
        <v>7.4999999999999997E-2</v>
      </c>
      <c r="R5010">
        <v>3946.3</v>
      </c>
      <c r="S5010">
        <v>1578.5200000000002</v>
      </c>
      <c r="T5010">
        <v>7892.6000000000013</v>
      </c>
      <c r="U5010">
        <v>18251.637500000001</v>
      </c>
      <c r="V5010">
        <f>Sales[[#This Row],[Total Revenue]]-Sales[[#This Row],[Total Buying]]</f>
        <v>10359.037499999999</v>
      </c>
      <c r="W5010">
        <v>75</v>
      </c>
      <c r="X5010" s="1" t="s">
        <v>557</v>
      </c>
      <c r="Y5010" s="1" t="s">
        <v>558</v>
      </c>
      <c r="Z5010" s="1" t="s">
        <v>158</v>
      </c>
      <c r="AA5010" s="1" t="s">
        <v>159</v>
      </c>
      <c r="AB5010" s="1" t="s">
        <v>116</v>
      </c>
      <c r="AC5010" s="1" t="s">
        <v>159</v>
      </c>
      <c r="AD5010">
        <v>43433</v>
      </c>
      <c r="AE5010">
        <v>98914</v>
      </c>
    </row>
    <row r="5011" spans="1:31" x14ac:dyDescent="0.3">
      <c r="A5011" s="1" t="s">
        <v>5845</v>
      </c>
      <c r="B5011" s="1" t="s">
        <v>30</v>
      </c>
      <c r="C5011" s="1" t="s">
        <v>424</v>
      </c>
      <c r="D5011" s="2">
        <v>43700</v>
      </c>
      <c r="E5011" s="2">
        <v>43845</v>
      </c>
      <c r="F5011" s="2" t="str">
        <f>TEXT(Sales[[#This Row],[OrderDate]],"dd")</f>
        <v>15</v>
      </c>
      <c r="G5011" s="2">
        <v>43848</v>
      </c>
      <c r="H5011" s="2">
        <v>43849</v>
      </c>
      <c r="I5011" s="1" t="s">
        <v>32</v>
      </c>
      <c r="J5011">
        <v>3</v>
      </c>
      <c r="K5011" s="1" t="s">
        <v>154</v>
      </c>
      <c r="L5011">
        <v>24</v>
      </c>
      <c r="M5011" s="1" t="s">
        <v>138</v>
      </c>
      <c r="N5011">
        <v>5</v>
      </c>
      <c r="O5011" s="1" t="s">
        <v>123</v>
      </c>
      <c r="P5011">
        <v>2</v>
      </c>
      <c r="Q5011">
        <v>0.2</v>
      </c>
      <c r="R5011">
        <v>1969.8</v>
      </c>
      <c r="S5011">
        <v>1536.444</v>
      </c>
      <c r="T5011">
        <v>3072.8879999999999</v>
      </c>
      <c r="U5011">
        <v>3151.68</v>
      </c>
      <c r="V5011">
        <f>Sales[[#This Row],[Total Revenue]]-Sales[[#This Row],[Total Buying]]</f>
        <v>78.791999999999916</v>
      </c>
      <c r="W5011">
        <v>79</v>
      </c>
      <c r="X5011" s="1" t="s">
        <v>1450</v>
      </c>
      <c r="Y5011" s="1" t="s">
        <v>523</v>
      </c>
      <c r="Z5011" s="1" t="s">
        <v>158</v>
      </c>
      <c r="AA5011" s="1" t="s">
        <v>159</v>
      </c>
      <c r="AB5011" s="1" t="s">
        <v>116</v>
      </c>
      <c r="AC5011" s="1" t="s">
        <v>159</v>
      </c>
      <c r="AD5011">
        <v>41972</v>
      </c>
      <c r="AE5011">
        <v>90210</v>
      </c>
    </row>
    <row r="5012" spans="1:31" x14ac:dyDescent="0.3">
      <c r="A5012" s="1" t="s">
        <v>5846</v>
      </c>
      <c r="B5012" s="1" t="s">
        <v>30</v>
      </c>
      <c r="C5012" s="1" t="s">
        <v>48</v>
      </c>
      <c r="D5012" s="2">
        <v>43700</v>
      </c>
      <c r="E5012" s="2">
        <v>43845</v>
      </c>
      <c r="F5012" s="2" t="str">
        <f>TEXT(Sales[[#This Row],[OrderDate]],"dd")</f>
        <v>15</v>
      </c>
      <c r="G5012" s="2">
        <v>43868</v>
      </c>
      <c r="H5012" s="2">
        <v>43874</v>
      </c>
      <c r="I5012" s="1" t="s">
        <v>32</v>
      </c>
      <c r="J5012">
        <v>1</v>
      </c>
      <c r="K5012" s="1" t="s">
        <v>78</v>
      </c>
      <c r="L5012">
        <v>47</v>
      </c>
      <c r="M5012" s="1" t="s">
        <v>267</v>
      </c>
      <c r="N5012">
        <v>24</v>
      </c>
      <c r="O5012" s="1" t="s">
        <v>204</v>
      </c>
      <c r="P5012">
        <v>2</v>
      </c>
      <c r="Q5012">
        <v>0.05</v>
      </c>
      <c r="R5012">
        <v>5862.5</v>
      </c>
      <c r="S5012">
        <v>2872.625</v>
      </c>
      <c r="T5012">
        <v>5745.25</v>
      </c>
      <c r="U5012">
        <v>11138.75</v>
      </c>
      <c r="V5012">
        <f>Sales[[#This Row],[Total Revenue]]-Sales[[#This Row],[Total Buying]]</f>
        <v>5393.5</v>
      </c>
      <c r="W5012">
        <v>12</v>
      </c>
      <c r="X5012" s="1" t="s">
        <v>132</v>
      </c>
      <c r="Y5012" s="1" t="s">
        <v>113</v>
      </c>
      <c r="Z5012" s="1" t="s">
        <v>114</v>
      </c>
      <c r="AA5012" s="1" t="s">
        <v>115</v>
      </c>
      <c r="AB5012" s="1" t="s">
        <v>116</v>
      </c>
      <c r="AC5012" s="1" t="s">
        <v>115</v>
      </c>
      <c r="AD5012">
        <v>102424</v>
      </c>
      <c r="AE5012">
        <v>73288</v>
      </c>
    </row>
    <row r="5013" spans="1:31" x14ac:dyDescent="0.3">
      <c r="A5013" s="1" t="s">
        <v>5847</v>
      </c>
      <c r="B5013" s="1" t="s">
        <v>47</v>
      </c>
      <c r="C5013" s="1" t="s">
        <v>77</v>
      </c>
      <c r="D5013" s="2">
        <v>43800</v>
      </c>
      <c r="E5013" s="2">
        <v>43845</v>
      </c>
      <c r="F5013" s="2" t="str">
        <f>TEXT(Sales[[#This Row],[OrderDate]],"dd")</f>
        <v>15</v>
      </c>
      <c r="G5013" s="2">
        <v>43853</v>
      </c>
      <c r="H5013" s="2">
        <v>43862</v>
      </c>
      <c r="I5013" s="1" t="s">
        <v>32</v>
      </c>
      <c r="J5013">
        <v>19</v>
      </c>
      <c r="K5013" s="1" t="s">
        <v>97</v>
      </c>
      <c r="L5013">
        <v>23</v>
      </c>
      <c r="M5013" s="1" t="s">
        <v>354</v>
      </c>
      <c r="N5013">
        <v>29</v>
      </c>
      <c r="O5013" s="1" t="s">
        <v>360</v>
      </c>
      <c r="P5013">
        <v>5</v>
      </c>
      <c r="Q5013">
        <v>0.15</v>
      </c>
      <c r="R5013">
        <v>1681.7</v>
      </c>
      <c r="S5013">
        <v>739.94799999999998</v>
      </c>
      <c r="T5013">
        <v>3699.74</v>
      </c>
      <c r="U5013">
        <v>7147.2250000000004</v>
      </c>
      <c r="V5013">
        <f>Sales[[#This Row],[Total Revenue]]-Sales[[#This Row],[Total Buying]]</f>
        <v>3447.4850000000006</v>
      </c>
      <c r="W5013">
        <v>167</v>
      </c>
      <c r="X5013" s="1" t="s">
        <v>753</v>
      </c>
      <c r="Y5013" s="1" t="s">
        <v>658</v>
      </c>
      <c r="Z5013" s="1" t="s">
        <v>196</v>
      </c>
      <c r="AA5013" s="1" t="s">
        <v>197</v>
      </c>
      <c r="AB5013" s="1" t="s">
        <v>147</v>
      </c>
      <c r="AC5013" s="1" t="s">
        <v>197</v>
      </c>
      <c r="AD5013">
        <v>37133</v>
      </c>
      <c r="AE5013">
        <v>88282</v>
      </c>
    </row>
    <row r="5014" spans="1:31" x14ac:dyDescent="0.3">
      <c r="A5014" s="1" t="s">
        <v>5848</v>
      </c>
      <c r="B5014" s="1" t="s">
        <v>100</v>
      </c>
      <c r="C5014" s="1" t="s">
        <v>77</v>
      </c>
      <c r="D5014" s="2">
        <v>43700</v>
      </c>
      <c r="E5014" s="2">
        <v>43846</v>
      </c>
      <c r="F5014" s="2" t="str">
        <f>TEXT(Sales[[#This Row],[OrderDate]],"dd")</f>
        <v>16</v>
      </c>
      <c r="G5014" s="2">
        <v>43867</v>
      </c>
      <c r="H5014" s="2">
        <v>43870</v>
      </c>
      <c r="I5014" s="1" t="s">
        <v>32</v>
      </c>
      <c r="J5014">
        <v>26</v>
      </c>
      <c r="K5014" s="1" t="s">
        <v>247</v>
      </c>
      <c r="L5014">
        <v>20</v>
      </c>
      <c r="M5014" s="1" t="s">
        <v>59</v>
      </c>
      <c r="N5014">
        <v>11</v>
      </c>
      <c r="O5014" s="1" t="s">
        <v>126</v>
      </c>
      <c r="P5014">
        <v>8</v>
      </c>
      <c r="Q5014">
        <v>0.05</v>
      </c>
      <c r="R5014">
        <v>2432.1</v>
      </c>
      <c r="S5014">
        <v>1361.9760000000001</v>
      </c>
      <c r="T5014">
        <v>10895.808000000001</v>
      </c>
      <c r="U5014">
        <v>18483.96</v>
      </c>
      <c r="V5014">
        <f>Sales[[#This Row],[Total Revenue]]-Sales[[#This Row],[Total Buying]]</f>
        <v>7588.1519999999982</v>
      </c>
      <c r="W5014">
        <v>93</v>
      </c>
      <c r="X5014" s="1" t="s">
        <v>1506</v>
      </c>
      <c r="Y5014" s="1" t="s">
        <v>1507</v>
      </c>
      <c r="Z5014" s="1" t="s">
        <v>400</v>
      </c>
      <c r="AA5014" s="1" t="s">
        <v>401</v>
      </c>
      <c r="AB5014" s="1" t="s">
        <v>116</v>
      </c>
      <c r="AC5014" s="1" t="s">
        <v>401</v>
      </c>
      <c r="AD5014">
        <v>38991</v>
      </c>
      <c r="AE5014">
        <v>91941</v>
      </c>
    </row>
    <row r="5015" spans="1:31" x14ac:dyDescent="0.3">
      <c r="A5015" s="1" t="s">
        <v>5849</v>
      </c>
      <c r="B5015" s="1" t="s">
        <v>30</v>
      </c>
      <c r="C5015" s="1" t="s">
        <v>31</v>
      </c>
      <c r="D5015" s="2">
        <v>43700</v>
      </c>
      <c r="E5015" s="2">
        <v>43846</v>
      </c>
      <c r="F5015" s="2" t="str">
        <f>TEXT(Sales[[#This Row],[OrderDate]],"dd")</f>
        <v>16</v>
      </c>
      <c r="G5015" s="2">
        <v>43849</v>
      </c>
      <c r="H5015" s="2">
        <v>43854</v>
      </c>
      <c r="I5015" s="1" t="s">
        <v>32</v>
      </c>
      <c r="J5015">
        <v>8</v>
      </c>
      <c r="K5015" s="1" t="s">
        <v>105</v>
      </c>
      <c r="L5015">
        <v>28</v>
      </c>
      <c r="M5015" s="1" t="s">
        <v>50</v>
      </c>
      <c r="N5015">
        <v>35</v>
      </c>
      <c r="O5015" s="1" t="s">
        <v>184</v>
      </c>
      <c r="P5015">
        <v>6</v>
      </c>
      <c r="Q5015">
        <v>7.4999999999999997E-2</v>
      </c>
      <c r="R5015">
        <v>1701.8</v>
      </c>
      <c r="S5015">
        <v>1429.5119999999999</v>
      </c>
      <c r="T5015">
        <v>8577.0720000000001</v>
      </c>
      <c r="U5015">
        <v>9444.99</v>
      </c>
      <c r="V5015">
        <f>Sales[[#This Row],[Total Revenue]]-Sales[[#This Row],[Total Buying]]</f>
        <v>867.91799999999967</v>
      </c>
      <c r="W5015">
        <v>225</v>
      </c>
      <c r="X5015" s="1" t="s">
        <v>843</v>
      </c>
      <c r="Y5015" s="1" t="s">
        <v>904</v>
      </c>
      <c r="Z5015" s="1" t="s">
        <v>905</v>
      </c>
      <c r="AA5015" s="1" t="s">
        <v>906</v>
      </c>
      <c r="AB5015" s="1" t="s">
        <v>147</v>
      </c>
      <c r="AC5015" s="1" t="s">
        <v>906</v>
      </c>
      <c r="AD5015">
        <v>71268</v>
      </c>
      <c r="AE5015">
        <v>33557</v>
      </c>
    </row>
    <row r="5016" spans="1:31" x14ac:dyDescent="0.3">
      <c r="A5016" s="1" t="s">
        <v>5850</v>
      </c>
      <c r="B5016" s="1" t="s">
        <v>100</v>
      </c>
      <c r="C5016" s="1" t="s">
        <v>77</v>
      </c>
      <c r="D5016" s="2">
        <v>43800</v>
      </c>
      <c r="E5016" s="2">
        <v>43846</v>
      </c>
      <c r="F5016" s="2" t="str">
        <f>TEXT(Sales[[#This Row],[OrderDate]],"dd")</f>
        <v>16</v>
      </c>
      <c r="G5016" s="2">
        <v>43859</v>
      </c>
      <c r="H5016" s="2">
        <v>43862</v>
      </c>
      <c r="I5016" s="1" t="s">
        <v>32</v>
      </c>
      <c r="J5016">
        <v>26</v>
      </c>
      <c r="K5016" s="1" t="s">
        <v>247</v>
      </c>
      <c r="L5016">
        <v>41</v>
      </c>
      <c r="M5016" s="1" t="s">
        <v>505</v>
      </c>
      <c r="N5016">
        <v>30</v>
      </c>
      <c r="O5016" s="1" t="s">
        <v>51</v>
      </c>
      <c r="P5016">
        <v>8</v>
      </c>
      <c r="Q5016">
        <v>0.15</v>
      </c>
      <c r="R5016">
        <v>3504.1</v>
      </c>
      <c r="S5016">
        <v>2207.5830000000001</v>
      </c>
      <c r="T5016">
        <v>17660.664000000001</v>
      </c>
      <c r="U5016">
        <v>23827.879999999997</v>
      </c>
      <c r="V5016">
        <f>Sales[[#This Row],[Total Revenue]]-Sales[[#This Row],[Total Buying]]</f>
        <v>6167.2159999999967</v>
      </c>
      <c r="W5016">
        <v>167</v>
      </c>
      <c r="X5016" s="1" t="s">
        <v>753</v>
      </c>
      <c r="Y5016" s="1" t="s">
        <v>658</v>
      </c>
      <c r="Z5016" s="1" t="s">
        <v>196</v>
      </c>
      <c r="AA5016" s="1" t="s">
        <v>197</v>
      </c>
      <c r="AB5016" s="1" t="s">
        <v>147</v>
      </c>
      <c r="AC5016" s="1" t="s">
        <v>197</v>
      </c>
      <c r="AD5016">
        <v>37133</v>
      </c>
      <c r="AE5016">
        <v>88282</v>
      </c>
    </row>
    <row r="5017" spans="1:31" x14ac:dyDescent="0.3">
      <c r="A5017" s="1" t="s">
        <v>5851</v>
      </c>
      <c r="B5017" s="1" t="s">
        <v>100</v>
      </c>
      <c r="C5017" s="1" t="s">
        <v>31</v>
      </c>
      <c r="D5017" s="2">
        <v>43800</v>
      </c>
      <c r="E5017" s="2">
        <v>43846</v>
      </c>
      <c r="F5017" s="2" t="str">
        <f>TEXT(Sales[[#This Row],[OrderDate]],"dd")</f>
        <v>16</v>
      </c>
      <c r="G5017" s="2">
        <v>43851</v>
      </c>
      <c r="H5017" s="2">
        <v>43861</v>
      </c>
      <c r="I5017" s="1" t="s">
        <v>32</v>
      </c>
      <c r="J5017">
        <v>28</v>
      </c>
      <c r="K5017" s="1" t="s">
        <v>101</v>
      </c>
      <c r="L5017">
        <v>36</v>
      </c>
      <c r="M5017" s="1" t="s">
        <v>287</v>
      </c>
      <c r="N5017">
        <v>16</v>
      </c>
      <c r="O5017" s="1" t="s">
        <v>93</v>
      </c>
      <c r="P5017">
        <v>6</v>
      </c>
      <c r="Q5017">
        <v>0.2</v>
      </c>
      <c r="R5017">
        <v>2639.8</v>
      </c>
      <c r="S5017">
        <v>1689.4720000000002</v>
      </c>
      <c r="T5017">
        <v>10136.832000000002</v>
      </c>
      <c r="U5017">
        <v>12671.04</v>
      </c>
      <c r="V5017">
        <f>Sales[[#This Row],[Total Revenue]]-Sales[[#This Row],[Total Buying]]</f>
        <v>2534.2079999999987</v>
      </c>
      <c r="W5017">
        <v>222</v>
      </c>
      <c r="X5017" s="1" t="s">
        <v>229</v>
      </c>
      <c r="Y5017" s="1" t="s">
        <v>1237</v>
      </c>
      <c r="Z5017" s="1" t="s">
        <v>905</v>
      </c>
      <c r="AA5017" s="1" t="s">
        <v>906</v>
      </c>
      <c r="AB5017" s="1" t="s">
        <v>147</v>
      </c>
      <c r="AC5017" s="1" t="s">
        <v>906</v>
      </c>
      <c r="AD5017">
        <v>45024</v>
      </c>
      <c r="AE5017">
        <v>44907</v>
      </c>
    </row>
    <row r="5018" spans="1:31" x14ac:dyDescent="0.3">
      <c r="A5018" s="1" t="s">
        <v>5852</v>
      </c>
      <c r="B5018" s="1" t="s">
        <v>30</v>
      </c>
      <c r="C5018" s="1" t="s">
        <v>62</v>
      </c>
      <c r="D5018" s="2">
        <v>43700</v>
      </c>
      <c r="E5018" s="2">
        <v>43846</v>
      </c>
      <c r="F5018" s="2" t="str">
        <f>TEXT(Sales[[#This Row],[OrderDate]],"dd")</f>
        <v>16</v>
      </c>
      <c r="G5018" s="2">
        <v>43862</v>
      </c>
      <c r="H5018" s="2">
        <v>43871</v>
      </c>
      <c r="I5018" s="1" t="s">
        <v>32</v>
      </c>
      <c r="J5018">
        <v>7</v>
      </c>
      <c r="K5018" s="1" t="s">
        <v>188</v>
      </c>
      <c r="L5018">
        <v>5</v>
      </c>
      <c r="M5018" s="1" t="s">
        <v>106</v>
      </c>
      <c r="N5018">
        <v>47</v>
      </c>
      <c r="O5018" s="1" t="s">
        <v>254</v>
      </c>
      <c r="P5018">
        <v>7</v>
      </c>
      <c r="Q5018">
        <v>7.4999999999999997E-2</v>
      </c>
      <c r="R5018">
        <v>1701.8</v>
      </c>
      <c r="S5018">
        <v>1021.0799999999999</v>
      </c>
      <c r="T5018">
        <v>7147.5599999999995</v>
      </c>
      <c r="U5018">
        <v>11019.154999999999</v>
      </c>
      <c r="V5018">
        <f>Sales[[#This Row],[Total Revenue]]-Sales[[#This Row],[Total Buying]]</f>
        <v>3871.5949999999993</v>
      </c>
      <c r="W5018">
        <v>294</v>
      </c>
      <c r="X5018" s="1" t="s">
        <v>65</v>
      </c>
      <c r="Y5018" s="1" t="s">
        <v>66</v>
      </c>
      <c r="Z5018" s="1" t="s">
        <v>67</v>
      </c>
      <c r="AA5018" s="1" t="s">
        <v>68</v>
      </c>
      <c r="AB5018" s="1" t="s">
        <v>40</v>
      </c>
      <c r="AC5018" s="1" t="s">
        <v>68</v>
      </c>
      <c r="AD5018">
        <v>581050</v>
      </c>
      <c r="AE5018">
        <v>38253</v>
      </c>
    </row>
    <row r="5019" spans="1:31" x14ac:dyDescent="0.3">
      <c r="A5019" s="1" t="s">
        <v>5853</v>
      </c>
      <c r="B5019" s="1" t="s">
        <v>100</v>
      </c>
      <c r="C5019" s="1" t="s">
        <v>424</v>
      </c>
      <c r="D5019" s="2">
        <v>43700</v>
      </c>
      <c r="E5019" s="2">
        <v>43846</v>
      </c>
      <c r="F5019" s="2" t="str">
        <f>TEXT(Sales[[#This Row],[OrderDate]],"dd")</f>
        <v>16</v>
      </c>
      <c r="G5019" s="2">
        <v>43851</v>
      </c>
      <c r="H5019" s="2">
        <v>43857</v>
      </c>
      <c r="I5019" s="1" t="s">
        <v>32</v>
      </c>
      <c r="J5019">
        <v>26</v>
      </c>
      <c r="K5019" s="1" t="s">
        <v>247</v>
      </c>
      <c r="L5019">
        <v>5</v>
      </c>
      <c r="M5019" s="1" t="s">
        <v>106</v>
      </c>
      <c r="N5019">
        <v>1</v>
      </c>
      <c r="O5019" s="1" t="s">
        <v>72</v>
      </c>
      <c r="P5019">
        <v>3</v>
      </c>
      <c r="Q5019">
        <v>0.05</v>
      </c>
      <c r="R5019">
        <v>5514.1</v>
      </c>
      <c r="S5019">
        <v>2315.922</v>
      </c>
      <c r="T5019">
        <v>6947.7659999999996</v>
      </c>
      <c r="U5019">
        <v>15715.185000000001</v>
      </c>
      <c r="V5019">
        <f>Sales[[#This Row],[Total Revenue]]-Sales[[#This Row],[Total Buying]]</f>
        <v>8767.4190000000017</v>
      </c>
      <c r="W5019">
        <v>74</v>
      </c>
      <c r="X5019" s="1" t="s">
        <v>1833</v>
      </c>
      <c r="Y5019" s="1" t="s">
        <v>294</v>
      </c>
      <c r="Z5019" s="1" t="s">
        <v>158</v>
      </c>
      <c r="AA5019" s="1" t="s">
        <v>159</v>
      </c>
      <c r="AB5019" s="1" t="s">
        <v>116</v>
      </c>
      <c r="AC5019" s="1" t="s">
        <v>159</v>
      </c>
      <c r="AD5019">
        <v>74757</v>
      </c>
      <c r="AE5019">
        <v>52253</v>
      </c>
    </row>
    <row r="5020" spans="1:31" x14ac:dyDescent="0.3">
      <c r="A5020" s="1" t="s">
        <v>5854</v>
      </c>
      <c r="B5020" s="1" t="s">
        <v>47</v>
      </c>
      <c r="C5020" s="1" t="s">
        <v>424</v>
      </c>
      <c r="D5020" s="2">
        <v>43700</v>
      </c>
      <c r="E5020" s="2">
        <v>43846</v>
      </c>
      <c r="F5020" s="2" t="str">
        <f>TEXT(Sales[[#This Row],[OrderDate]],"dd")</f>
        <v>16</v>
      </c>
      <c r="G5020" s="2">
        <v>43857</v>
      </c>
      <c r="H5020" s="2">
        <v>43860</v>
      </c>
      <c r="I5020" s="1" t="s">
        <v>32</v>
      </c>
      <c r="J5020">
        <v>12</v>
      </c>
      <c r="K5020" s="1" t="s">
        <v>208</v>
      </c>
      <c r="L5020">
        <v>20</v>
      </c>
      <c r="M5020" s="1" t="s">
        <v>59</v>
      </c>
      <c r="N5020">
        <v>19</v>
      </c>
      <c r="O5020" s="1" t="s">
        <v>726</v>
      </c>
      <c r="P5020">
        <v>8</v>
      </c>
      <c r="Q5020">
        <v>0.2</v>
      </c>
      <c r="R5020">
        <v>1105.5</v>
      </c>
      <c r="S5020">
        <v>696.46500000000003</v>
      </c>
      <c r="T5020">
        <v>5571.72</v>
      </c>
      <c r="U5020">
        <v>7075.2</v>
      </c>
      <c r="V5020">
        <f>Sales[[#This Row],[Total Revenue]]-Sales[[#This Row],[Total Buying]]</f>
        <v>1503.4799999999996</v>
      </c>
      <c r="W5020">
        <v>81</v>
      </c>
      <c r="X5020" s="1" t="s">
        <v>590</v>
      </c>
      <c r="Y5020" s="1" t="s">
        <v>558</v>
      </c>
      <c r="Z5020" s="1" t="s">
        <v>158</v>
      </c>
      <c r="AA5020" s="1" t="s">
        <v>159</v>
      </c>
      <c r="AB5020" s="1" t="s">
        <v>116</v>
      </c>
      <c r="AC5020" s="1" t="s">
        <v>159</v>
      </c>
      <c r="AD5020">
        <v>55094</v>
      </c>
      <c r="AE5020">
        <v>105401</v>
      </c>
    </row>
    <row r="5021" spans="1:31" x14ac:dyDescent="0.3">
      <c r="A5021" s="1" t="s">
        <v>5855</v>
      </c>
      <c r="B5021" s="1" t="s">
        <v>30</v>
      </c>
      <c r="C5021" s="1" t="s">
        <v>239</v>
      </c>
      <c r="D5021" s="2">
        <v>43800</v>
      </c>
      <c r="E5021" s="2">
        <v>43846</v>
      </c>
      <c r="F5021" s="2" t="str">
        <f>TEXT(Sales[[#This Row],[OrderDate]],"dd")</f>
        <v>16</v>
      </c>
      <c r="G5021" s="2">
        <v>43852</v>
      </c>
      <c r="H5021" s="2">
        <v>43856</v>
      </c>
      <c r="I5021" s="1" t="s">
        <v>32</v>
      </c>
      <c r="J5021">
        <v>9</v>
      </c>
      <c r="K5021" s="1" t="s">
        <v>214</v>
      </c>
      <c r="L5021">
        <v>33</v>
      </c>
      <c r="M5021" s="1" t="s">
        <v>262</v>
      </c>
      <c r="N5021">
        <v>27</v>
      </c>
      <c r="O5021" s="1" t="s">
        <v>223</v>
      </c>
      <c r="P5021">
        <v>5</v>
      </c>
      <c r="Q5021">
        <v>7.4999999999999997E-2</v>
      </c>
      <c r="R5021">
        <v>1031.8</v>
      </c>
      <c r="S5021">
        <v>815.12199999999996</v>
      </c>
      <c r="T5021">
        <v>4075.6099999999997</v>
      </c>
      <c r="U5021">
        <v>4772.0749999999998</v>
      </c>
      <c r="V5021">
        <f>Sales[[#This Row],[Total Revenue]]-Sales[[#This Row],[Total Buying]]</f>
        <v>696.46500000000015</v>
      </c>
      <c r="W5021">
        <v>346</v>
      </c>
      <c r="X5021" s="1" t="s">
        <v>1700</v>
      </c>
      <c r="Y5021" s="1" t="s">
        <v>947</v>
      </c>
      <c r="Z5021" s="1" t="s">
        <v>678</v>
      </c>
      <c r="AA5021" s="1" t="s">
        <v>679</v>
      </c>
      <c r="AB5021" s="1" t="s">
        <v>116</v>
      </c>
      <c r="AC5021" s="1" t="s">
        <v>679</v>
      </c>
      <c r="AD5021">
        <v>75330</v>
      </c>
      <c r="AE5021">
        <v>47243</v>
      </c>
    </row>
    <row r="5022" spans="1:31" x14ac:dyDescent="0.3">
      <c r="A5022" s="1" t="s">
        <v>5856</v>
      </c>
      <c r="B5022" s="1" t="s">
        <v>30</v>
      </c>
      <c r="C5022" s="1" t="s">
        <v>48</v>
      </c>
      <c r="D5022" s="2">
        <v>43800</v>
      </c>
      <c r="E5022" s="2">
        <v>43846</v>
      </c>
      <c r="F5022" s="2" t="str">
        <f>TEXT(Sales[[#This Row],[OrderDate]],"dd")</f>
        <v>16</v>
      </c>
      <c r="G5022" s="2">
        <v>43851</v>
      </c>
      <c r="H5022" s="2">
        <v>43853</v>
      </c>
      <c r="I5022" s="1" t="s">
        <v>32</v>
      </c>
      <c r="J5022">
        <v>2</v>
      </c>
      <c r="K5022" s="1" t="s">
        <v>142</v>
      </c>
      <c r="L5022">
        <v>28</v>
      </c>
      <c r="M5022" s="1" t="s">
        <v>50</v>
      </c>
      <c r="N5022">
        <v>1</v>
      </c>
      <c r="O5022" s="1" t="s">
        <v>72</v>
      </c>
      <c r="P5022">
        <v>2</v>
      </c>
      <c r="Q5022">
        <v>7.4999999999999997E-2</v>
      </c>
      <c r="R5022">
        <v>5681.6</v>
      </c>
      <c r="S5022">
        <v>4090.752</v>
      </c>
      <c r="T5022">
        <v>8181.5039999999999</v>
      </c>
      <c r="U5022">
        <v>10510.960000000001</v>
      </c>
      <c r="V5022">
        <f>Sales[[#This Row],[Total Revenue]]-Sales[[#This Row],[Total Buying]]</f>
        <v>2329.456000000001</v>
      </c>
      <c r="W5022">
        <v>48</v>
      </c>
      <c r="X5022" s="1" t="s">
        <v>435</v>
      </c>
      <c r="Y5022" s="1" t="s">
        <v>191</v>
      </c>
      <c r="Z5022" s="1" t="s">
        <v>158</v>
      </c>
      <c r="AA5022" s="1" t="s">
        <v>159</v>
      </c>
      <c r="AB5022" s="1" t="s">
        <v>116</v>
      </c>
      <c r="AC5022" s="1" t="s">
        <v>159</v>
      </c>
      <c r="AD5022">
        <v>1342761</v>
      </c>
      <c r="AE5022">
        <v>50205</v>
      </c>
    </row>
    <row r="5023" spans="1:31" x14ac:dyDescent="0.3">
      <c r="A5023" s="1" t="s">
        <v>5857</v>
      </c>
      <c r="B5023" s="1" t="s">
        <v>30</v>
      </c>
      <c r="C5023" s="1" t="s">
        <v>77</v>
      </c>
      <c r="D5023" s="2">
        <v>43800</v>
      </c>
      <c r="E5023" s="2">
        <v>43846</v>
      </c>
      <c r="F5023" s="2" t="str">
        <f>TEXT(Sales[[#This Row],[OrderDate]],"dd")</f>
        <v>16</v>
      </c>
      <c r="G5023" s="2">
        <v>43851</v>
      </c>
      <c r="H5023" s="2">
        <v>43860</v>
      </c>
      <c r="I5023" s="1" t="s">
        <v>32</v>
      </c>
      <c r="J5023">
        <v>6</v>
      </c>
      <c r="K5023" s="1" t="s">
        <v>33</v>
      </c>
      <c r="L5023">
        <v>12</v>
      </c>
      <c r="M5023" s="1" t="s">
        <v>380</v>
      </c>
      <c r="N5023">
        <v>2</v>
      </c>
      <c r="O5023" s="1" t="s">
        <v>394</v>
      </c>
      <c r="P5023">
        <v>1</v>
      </c>
      <c r="Q5023">
        <v>0.15</v>
      </c>
      <c r="R5023">
        <v>2525.9</v>
      </c>
      <c r="S5023">
        <v>1869.1659999999999</v>
      </c>
      <c r="T5023">
        <v>1869.1659999999999</v>
      </c>
      <c r="U5023">
        <v>2147.0150000000003</v>
      </c>
      <c r="V5023">
        <f>Sales[[#This Row],[Total Revenue]]-Sales[[#This Row],[Total Buying]]</f>
        <v>277.84900000000039</v>
      </c>
      <c r="W5023">
        <v>168</v>
      </c>
      <c r="X5023" s="1" t="s">
        <v>1172</v>
      </c>
      <c r="Y5023" s="1" t="s">
        <v>532</v>
      </c>
      <c r="Z5023" s="1" t="s">
        <v>196</v>
      </c>
      <c r="AA5023" s="1" t="s">
        <v>197</v>
      </c>
      <c r="AB5023" s="1" t="s">
        <v>147</v>
      </c>
      <c r="AC5023" s="1" t="s">
        <v>197</v>
      </c>
      <c r="AD5023">
        <v>37478</v>
      </c>
      <c r="AE5023">
        <v>69857</v>
      </c>
    </row>
    <row r="5024" spans="1:31" x14ac:dyDescent="0.3">
      <c r="A5024" s="1" t="s">
        <v>5858</v>
      </c>
      <c r="B5024" s="1" t="s">
        <v>47</v>
      </c>
      <c r="C5024" s="1" t="s">
        <v>239</v>
      </c>
      <c r="D5024" s="2">
        <v>43700</v>
      </c>
      <c r="E5024" s="2">
        <v>43846</v>
      </c>
      <c r="F5024" s="2" t="str">
        <f>TEXT(Sales[[#This Row],[OrderDate]],"dd")</f>
        <v>16</v>
      </c>
      <c r="G5024" s="2">
        <v>43867</v>
      </c>
      <c r="H5024" s="2">
        <v>43868</v>
      </c>
      <c r="I5024" s="1" t="s">
        <v>32</v>
      </c>
      <c r="J5024">
        <v>14</v>
      </c>
      <c r="K5024" s="1" t="s">
        <v>222</v>
      </c>
      <c r="L5024">
        <v>41</v>
      </c>
      <c r="M5024" s="1" t="s">
        <v>505</v>
      </c>
      <c r="N5024">
        <v>12</v>
      </c>
      <c r="O5024" s="1" t="s">
        <v>35</v>
      </c>
      <c r="P5024">
        <v>6</v>
      </c>
      <c r="Q5024">
        <v>7.4999999999999997E-2</v>
      </c>
      <c r="R5024">
        <v>1279.7</v>
      </c>
      <c r="S5024">
        <v>639.85</v>
      </c>
      <c r="T5024">
        <v>3839.1000000000004</v>
      </c>
      <c r="U5024">
        <v>7102.3350000000009</v>
      </c>
      <c r="V5024">
        <f>Sales[[#This Row],[Total Revenue]]-Sales[[#This Row],[Total Buying]]</f>
        <v>3263.2350000000006</v>
      </c>
      <c r="W5024">
        <v>358</v>
      </c>
      <c r="X5024" s="1" t="s">
        <v>952</v>
      </c>
      <c r="Y5024" s="1" t="s">
        <v>953</v>
      </c>
      <c r="Z5024" s="1" t="s">
        <v>405</v>
      </c>
      <c r="AA5024" s="1" t="s">
        <v>406</v>
      </c>
      <c r="AB5024" s="1" t="s">
        <v>116</v>
      </c>
      <c r="AC5024" s="1" t="s">
        <v>406</v>
      </c>
      <c r="AD5024">
        <v>42079</v>
      </c>
      <c r="AE5024">
        <v>49578</v>
      </c>
    </row>
    <row r="5025" spans="1:31" x14ac:dyDescent="0.3">
      <c r="A5025" s="1" t="s">
        <v>5859</v>
      </c>
      <c r="B5025" s="1" t="s">
        <v>42</v>
      </c>
      <c r="C5025" s="1" t="s">
        <v>77</v>
      </c>
      <c r="D5025" s="2">
        <v>43800</v>
      </c>
      <c r="E5025" s="2">
        <v>43847</v>
      </c>
      <c r="F5025" s="2" t="str">
        <f>TEXT(Sales[[#This Row],[OrderDate]],"dd")</f>
        <v>17</v>
      </c>
      <c r="G5025" s="2">
        <v>43852</v>
      </c>
      <c r="H5025" s="2">
        <v>43853</v>
      </c>
      <c r="I5025" s="1" t="s">
        <v>32</v>
      </c>
      <c r="J5025">
        <v>21</v>
      </c>
      <c r="K5025" s="1" t="s">
        <v>43</v>
      </c>
      <c r="L5025">
        <v>5</v>
      </c>
      <c r="M5025" s="1" t="s">
        <v>106</v>
      </c>
      <c r="N5025">
        <v>24</v>
      </c>
      <c r="O5025" s="1" t="s">
        <v>204</v>
      </c>
      <c r="P5025">
        <v>4</v>
      </c>
      <c r="Q5025">
        <v>0.05</v>
      </c>
      <c r="R5025">
        <v>3095.4</v>
      </c>
      <c r="S5025">
        <v>2073.9180000000001</v>
      </c>
      <c r="T5025">
        <v>8295.6720000000005</v>
      </c>
      <c r="U5025">
        <v>11762.52</v>
      </c>
      <c r="V5025">
        <f>Sales[[#This Row],[Total Revenue]]-Sales[[#This Row],[Total Buying]]</f>
        <v>3466.848</v>
      </c>
      <c r="W5025">
        <v>128</v>
      </c>
      <c r="X5025" s="1" t="s">
        <v>738</v>
      </c>
      <c r="Y5025" s="1" t="s">
        <v>711</v>
      </c>
      <c r="Z5025" s="1" t="s">
        <v>306</v>
      </c>
      <c r="AA5025" s="1" t="s">
        <v>307</v>
      </c>
      <c r="AB5025" s="1" t="s">
        <v>56</v>
      </c>
      <c r="AC5025" s="1" t="s">
        <v>307</v>
      </c>
      <c r="AD5025">
        <v>38474</v>
      </c>
      <c r="AE5025">
        <v>65282</v>
      </c>
    </row>
    <row r="5026" spans="1:31" x14ac:dyDescent="0.3">
      <c r="A5026" s="1" t="s">
        <v>5860</v>
      </c>
      <c r="B5026" s="1" t="s">
        <v>30</v>
      </c>
      <c r="C5026" s="1" t="s">
        <v>48</v>
      </c>
      <c r="D5026" s="2">
        <v>43700</v>
      </c>
      <c r="E5026" s="2">
        <v>43847</v>
      </c>
      <c r="F5026" s="2" t="str">
        <f>TEXT(Sales[[#This Row],[OrderDate]],"dd")</f>
        <v>17</v>
      </c>
      <c r="G5026" s="2">
        <v>43859</v>
      </c>
      <c r="H5026" s="2">
        <v>43865</v>
      </c>
      <c r="I5026" s="1" t="s">
        <v>32</v>
      </c>
      <c r="J5026">
        <v>1</v>
      </c>
      <c r="K5026" s="1" t="s">
        <v>78</v>
      </c>
      <c r="L5026">
        <v>14</v>
      </c>
      <c r="M5026" s="1" t="s">
        <v>122</v>
      </c>
      <c r="N5026">
        <v>2</v>
      </c>
      <c r="O5026" s="1" t="s">
        <v>394</v>
      </c>
      <c r="P5026">
        <v>2</v>
      </c>
      <c r="Q5026">
        <v>0.15</v>
      </c>
      <c r="R5026">
        <v>174.20000000000002</v>
      </c>
      <c r="S5026">
        <v>146.328</v>
      </c>
      <c r="T5026">
        <v>292.65600000000001</v>
      </c>
      <c r="U5026">
        <v>296.14000000000004</v>
      </c>
      <c r="V5026">
        <f>Sales[[#This Row],[Total Revenue]]-Sales[[#This Row],[Total Buying]]</f>
        <v>3.4840000000000373</v>
      </c>
      <c r="W5026">
        <v>50</v>
      </c>
      <c r="X5026" s="1" t="s">
        <v>1402</v>
      </c>
      <c r="Y5026" s="1" t="s">
        <v>285</v>
      </c>
      <c r="Z5026" s="1" t="s">
        <v>158</v>
      </c>
      <c r="AA5026" s="1" t="s">
        <v>159</v>
      </c>
      <c r="AB5026" s="1" t="s">
        <v>116</v>
      </c>
      <c r="AC5026" s="1" t="s">
        <v>159</v>
      </c>
      <c r="AD5026">
        <v>51693</v>
      </c>
      <c r="AE5026">
        <v>54590</v>
      </c>
    </row>
    <row r="5027" spans="1:31" x14ac:dyDescent="0.3">
      <c r="A5027" s="1" t="s">
        <v>5861</v>
      </c>
      <c r="B5027" s="1" t="s">
        <v>42</v>
      </c>
      <c r="C5027" s="1" t="s">
        <v>48</v>
      </c>
      <c r="D5027" s="2">
        <v>43700</v>
      </c>
      <c r="E5027" s="2">
        <v>43847</v>
      </c>
      <c r="F5027" s="2" t="str">
        <f>TEXT(Sales[[#This Row],[OrderDate]],"dd")</f>
        <v>17</v>
      </c>
      <c r="G5027" s="2">
        <v>43869</v>
      </c>
      <c r="H5027" s="2">
        <v>43878</v>
      </c>
      <c r="I5027" s="1" t="s">
        <v>32</v>
      </c>
      <c r="J5027">
        <v>25</v>
      </c>
      <c r="K5027" s="1" t="s">
        <v>333</v>
      </c>
      <c r="L5027">
        <v>5</v>
      </c>
      <c r="M5027" s="1" t="s">
        <v>106</v>
      </c>
      <c r="N5027">
        <v>34</v>
      </c>
      <c r="O5027" s="1" t="s">
        <v>335</v>
      </c>
      <c r="P5027">
        <v>2</v>
      </c>
      <c r="Q5027">
        <v>0.1</v>
      </c>
      <c r="R5027">
        <v>978.2</v>
      </c>
      <c r="S5027">
        <v>684.74</v>
      </c>
      <c r="T5027">
        <v>1369.48</v>
      </c>
      <c r="U5027">
        <v>1760.76</v>
      </c>
      <c r="V5027">
        <f>Sales[[#This Row],[Total Revenue]]-Sales[[#This Row],[Total Buying]]</f>
        <v>391.28</v>
      </c>
      <c r="W5027">
        <v>1</v>
      </c>
      <c r="X5027" s="1" t="s">
        <v>52</v>
      </c>
      <c r="Y5027" s="1" t="s">
        <v>53</v>
      </c>
      <c r="Z5027" s="1" t="s">
        <v>54</v>
      </c>
      <c r="AA5027" s="1" t="s">
        <v>55</v>
      </c>
      <c r="AB5027" s="1" t="s">
        <v>56</v>
      </c>
      <c r="AC5027" s="1" t="s">
        <v>55</v>
      </c>
      <c r="AD5027">
        <v>89972</v>
      </c>
      <c r="AE5027">
        <v>31061</v>
      </c>
    </row>
    <row r="5028" spans="1:31" x14ac:dyDescent="0.3">
      <c r="A5028" s="1" t="s">
        <v>5862</v>
      </c>
      <c r="B5028" s="1" t="s">
        <v>30</v>
      </c>
      <c r="C5028" s="1" t="s">
        <v>239</v>
      </c>
      <c r="D5028" s="2">
        <v>43700</v>
      </c>
      <c r="E5028" s="2">
        <v>43847</v>
      </c>
      <c r="F5028" s="2" t="str">
        <f>TEXT(Sales[[#This Row],[OrderDate]],"dd")</f>
        <v>17</v>
      </c>
      <c r="G5028" s="2">
        <v>43863</v>
      </c>
      <c r="H5028" s="2">
        <v>43866</v>
      </c>
      <c r="I5028" s="1" t="s">
        <v>32</v>
      </c>
      <c r="J5028">
        <v>1</v>
      </c>
      <c r="K5028" s="1" t="s">
        <v>78</v>
      </c>
      <c r="L5028">
        <v>14</v>
      </c>
      <c r="M5028" s="1" t="s">
        <v>122</v>
      </c>
      <c r="N5028">
        <v>16</v>
      </c>
      <c r="O5028" s="1" t="s">
        <v>93</v>
      </c>
      <c r="P5028">
        <v>1</v>
      </c>
      <c r="Q5028">
        <v>0.05</v>
      </c>
      <c r="R5028">
        <v>227.8</v>
      </c>
      <c r="S5028">
        <v>148.07000000000002</v>
      </c>
      <c r="T5028">
        <v>148.07000000000002</v>
      </c>
      <c r="U5028">
        <v>216.41000000000003</v>
      </c>
      <c r="V5028">
        <f>Sales[[#This Row],[Total Revenue]]-Sales[[#This Row],[Total Buying]]</f>
        <v>68.34</v>
      </c>
      <c r="W5028">
        <v>339</v>
      </c>
      <c r="X5028" s="1" t="s">
        <v>850</v>
      </c>
      <c r="Y5028" s="1" t="s">
        <v>851</v>
      </c>
      <c r="Z5028" s="1" t="s">
        <v>251</v>
      </c>
      <c r="AA5028" s="1" t="s">
        <v>252</v>
      </c>
      <c r="AB5028" s="1" t="s">
        <v>56</v>
      </c>
      <c r="AC5028" s="1" t="s">
        <v>252</v>
      </c>
      <c r="AD5028">
        <v>36409</v>
      </c>
      <c r="AE5028">
        <v>44802</v>
      </c>
    </row>
    <row r="5029" spans="1:31" x14ac:dyDescent="0.3">
      <c r="A5029" s="1" t="s">
        <v>5863</v>
      </c>
      <c r="B5029" s="1" t="s">
        <v>42</v>
      </c>
      <c r="C5029" s="1" t="s">
        <v>48</v>
      </c>
      <c r="D5029" s="2">
        <v>43700</v>
      </c>
      <c r="E5029" s="2">
        <v>43847</v>
      </c>
      <c r="F5029" s="2" t="str">
        <f>TEXT(Sales[[#This Row],[OrderDate]],"dd")</f>
        <v>17</v>
      </c>
      <c r="G5029" s="2">
        <v>43868</v>
      </c>
      <c r="H5029" s="2">
        <v>43872</v>
      </c>
      <c r="I5029" s="1" t="s">
        <v>32</v>
      </c>
      <c r="J5029">
        <v>21</v>
      </c>
      <c r="K5029" s="1" t="s">
        <v>43</v>
      </c>
      <c r="L5029">
        <v>43</v>
      </c>
      <c r="M5029" s="1" t="s">
        <v>183</v>
      </c>
      <c r="N5029">
        <v>12</v>
      </c>
      <c r="O5029" s="1" t="s">
        <v>35</v>
      </c>
      <c r="P5029">
        <v>4</v>
      </c>
      <c r="Q5029">
        <v>0.05</v>
      </c>
      <c r="R5029">
        <v>227.8</v>
      </c>
      <c r="S5029">
        <v>161.738</v>
      </c>
      <c r="T5029">
        <v>646.952</v>
      </c>
      <c r="U5029">
        <v>865.6400000000001</v>
      </c>
      <c r="V5029">
        <f>Sales[[#This Row],[Total Revenue]]-Sales[[#This Row],[Total Buying]]</f>
        <v>218.6880000000001</v>
      </c>
      <c r="W5029">
        <v>11</v>
      </c>
      <c r="X5029" s="1" t="s">
        <v>140</v>
      </c>
      <c r="Y5029" s="1" t="s">
        <v>113</v>
      </c>
      <c r="Z5029" s="1" t="s">
        <v>114</v>
      </c>
      <c r="AA5029" s="1" t="s">
        <v>115</v>
      </c>
      <c r="AB5029" s="1" t="s">
        <v>116</v>
      </c>
      <c r="AC5029" s="1" t="s">
        <v>115</v>
      </c>
      <c r="AD5029">
        <v>525610</v>
      </c>
      <c r="AE5029">
        <v>47326</v>
      </c>
    </row>
    <row r="5030" spans="1:31" x14ac:dyDescent="0.3">
      <c r="A5030" s="1" t="s">
        <v>5864</v>
      </c>
      <c r="B5030" s="1" t="s">
        <v>47</v>
      </c>
      <c r="C5030" s="1" t="s">
        <v>62</v>
      </c>
      <c r="D5030" s="2">
        <v>43700</v>
      </c>
      <c r="E5030" s="2">
        <v>43847</v>
      </c>
      <c r="F5030" s="2" t="str">
        <f>TEXT(Sales[[#This Row],[OrderDate]],"dd")</f>
        <v>17</v>
      </c>
      <c r="G5030" s="2">
        <v>43871</v>
      </c>
      <c r="H5030" s="2">
        <v>43878</v>
      </c>
      <c r="I5030" s="1" t="s">
        <v>32</v>
      </c>
      <c r="J5030">
        <v>14</v>
      </c>
      <c r="K5030" s="1" t="s">
        <v>222</v>
      </c>
      <c r="L5030">
        <v>47</v>
      </c>
      <c r="M5030" s="1" t="s">
        <v>267</v>
      </c>
      <c r="N5030">
        <v>4</v>
      </c>
      <c r="O5030" s="1" t="s">
        <v>64</v>
      </c>
      <c r="P5030">
        <v>4</v>
      </c>
      <c r="Q5030">
        <v>0.15</v>
      </c>
      <c r="R5030">
        <v>6318.1</v>
      </c>
      <c r="S5030">
        <v>4738.5750000000007</v>
      </c>
      <c r="T5030">
        <v>18954.300000000003</v>
      </c>
      <c r="U5030">
        <v>21481.54</v>
      </c>
      <c r="V5030">
        <f>Sales[[#This Row],[Total Revenue]]-Sales[[#This Row],[Total Buying]]</f>
        <v>2527.239999999998</v>
      </c>
      <c r="W5030">
        <v>288</v>
      </c>
      <c r="X5030" s="1" t="s">
        <v>690</v>
      </c>
      <c r="Y5030" s="1" t="s">
        <v>691</v>
      </c>
      <c r="Z5030" s="1" t="s">
        <v>298</v>
      </c>
      <c r="AA5030" s="1" t="s">
        <v>299</v>
      </c>
      <c r="AB5030" s="1" t="s">
        <v>116</v>
      </c>
      <c r="AC5030" s="1" t="s">
        <v>299</v>
      </c>
      <c r="AD5030">
        <v>66093</v>
      </c>
      <c r="AE5030">
        <v>43101</v>
      </c>
    </row>
    <row r="5031" spans="1:31" x14ac:dyDescent="0.3">
      <c r="A5031" s="1" t="s">
        <v>5865</v>
      </c>
      <c r="B5031" s="1" t="s">
        <v>47</v>
      </c>
      <c r="C5031" s="1" t="s">
        <v>424</v>
      </c>
      <c r="D5031" s="2">
        <v>43700</v>
      </c>
      <c r="E5031" s="2">
        <v>43847</v>
      </c>
      <c r="F5031" s="2" t="str">
        <f>TEXT(Sales[[#This Row],[OrderDate]],"dd")</f>
        <v>17</v>
      </c>
      <c r="G5031" s="2">
        <v>43871</v>
      </c>
      <c r="H5031" s="2">
        <v>43880</v>
      </c>
      <c r="I5031" s="1" t="s">
        <v>32</v>
      </c>
      <c r="J5031">
        <v>13</v>
      </c>
      <c r="K5031" s="1" t="s">
        <v>88</v>
      </c>
      <c r="L5031">
        <v>29</v>
      </c>
      <c r="M5031" s="1" t="s">
        <v>429</v>
      </c>
      <c r="N5031">
        <v>47</v>
      </c>
      <c r="O5031" s="1" t="s">
        <v>254</v>
      </c>
      <c r="P5031">
        <v>3</v>
      </c>
      <c r="Q5031">
        <v>0.05</v>
      </c>
      <c r="R5031">
        <v>1701.8</v>
      </c>
      <c r="S5031">
        <v>935.99</v>
      </c>
      <c r="T5031">
        <v>2807.9700000000003</v>
      </c>
      <c r="U5031">
        <v>4850.13</v>
      </c>
      <c r="V5031">
        <f>Sales[[#This Row],[Total Revenue]]-Sales[[#This Row],[Total Buying]]</f>
        <v>2042.1599999999999</v>
      </c>
      <c r="W5031">
        <v>87</v>
      </c>
      <c r="X5031" s="1" t="s">
        <v>617</v>
      </c>
      <c r="Y5031" s="1" t="s">
        <v>618</v>
      </c>
      <c r="Z5031" s="1" t="s">
        <v>158</v>
      </c>
      <c r="AA5031" s="1" t="s">
        <v>159</v>
      </c>
      <c r="AB5031" s="1" t="s">
        <v>116</v>
      </c>
      <c r="AC5031" s="1" t="s">
        <v>159</v>
      </c>
      <c r="AD5031">
        <v>41730</v>
      </c>
      <c r="AE5031">
        <v>52157</v>
      </c>
    </row>
    <row r="5032" spans="1:31" x14ac:dyDescent="0.3">
      <c r="A5032" s="1" t="s">
        <v>5866</v>
      </c>
      <c r="B5032" s="1" t="s">
        <v>42</v>
      </c>
      <c r="C5032" s="1" t="s">
        <v>239</v>
      </c>
      <c r="D5032" s="2">
        <v>43800</v>
      </c>
      <c r="E5032" s="2">
        <v>43847</v>
      </c>
      <c r="F5032" s="2" t="str">
        <f>TEXT(Sales[[#This Row],[OrderDate]],"dd")</f>
        <v>17</v>
      </c>
      <c r="G5032" s="2">
        <v>43871</v>
      </c>
      <c r="H5032" s="2">
        <v>43872</v>
      </c>
      <c r="I5032" s="1" t="s">
        <v>32</v>
      </c>
      <c r="J5032">
        <v>25</v>
      </c>
      <c r="K5032" s="1" t="s">
        <v>333</v>
      </c>
      <c r="L5032">
        <v>31</v>
      </c>
      <c r="M5032" s="1" t="s">
        <v>374</v>
      </c>
      <c r="N5032">
        <v>24</v>
      </c>
      <c r="O5032" s="1" t="s">
        <v>204</v>
      </c>
      <c r="P5032">
        <v>6</v>
      </c>
      <c r="Q5032">
        <v>7.4999999999999997E-2</v>
      </c>
      <c r="R5032">
        <v>3055.2000000000003</v>
      </c>
      <c r="S5032">
        <v>2230.2960000000003</v>
      </c>
      <c r="T5032">
        <v>13381.776000000002</v>
      </c>
      <c r="U5032">
        <v>16956.36</v>
      </c>
      <c r="V5032">
        <f>Sales[[#This Row],[Total Revenue]]-Sales[[#This Row],[Total Buying]]</f>
        <v>3574.5839999999989</v>
      </c>
      <c r="W5032">
        <v>334</v>
      </c>
      <c r="X5032" s="1" t="s">
        <v>476</v>
      </c>
      <c r="Y5032" s="1" t="s">
        <v>960</v>
      </c>
      <c r="Z5032" s="1" t="s">
        <v>251</v>
      </c>
      <c r="AA5032" s="1" t="s">
        <v>252</v>
      </c>
      <c r="AB5032" s="1" t="s">
        <v>56</v>
      </c>
      <c r="AC5032" s="1" t="s">
        <v>252</v>
      </c>
      <c r="AD5032">
        <v>49256</v>
      </c>
      <c r="AE5032">
        <v>48004</v>
      </c>
    </row>
    <row r="5033" spans="1:31" x14ac:dyDescent="0.3">
      <c r="A5033" s="1" t="s">
        <v>5867</v>
      </c>
      <c r="B5033" s="1" t="s">
        <v>42</v>
      </c>
      <c r="C5033" s="1" t="s">
        <v>77</v>
      </c>
      <c r="D5033" s="2">
        <v>43800</v>
      </c>
      <c r="E5033" s="2">
        <v>43847</v>
      </c>
      <c r="F5033" s="2" t="str">
        <f>TEXT(Sales[[#This Row],[OrderDate]],"dd")</f>
        <v>17</v>
      </c>
      <c r="G5033" s="2">
        <v>43858</v>
      </c>
      <c r="H5033" s="2">
        <v>43866</v>
      </c>
      <c r="I5033" s="1" t="s">
        <v>32</v>
      </c>
      <c r="J5033">
        <v>22</v>
      </c>
      <c r="K5033" s="1" t="s">
        <v>85</v>
      </c>
      <c r="L5033">
        <v>30</v>
      </c>
      <c r="M5033" s="1" t="s">
        <v>166</v>
      </c>
      <c r="N5033">
        <v>36</v>
      </c>
      <c r="O5033" s="1" t="s">
        <v>227</v>
      </c>
      <c r="P5033">
        <v>5</v>
      </c>
      <c r="Q5033">
        <v>0.05</v>
      </c>
      <c r="R5033">
        <v>877.7</v>
      </c>
      <c r="S5033">
        <v>728.49099999999999</v>
      </c>
      <c r="T5033">
        <v>3642.4549999999999</v>
      </c>
      <c r="U5033">
        <v>4169.0750000000007</v>
      </c>
      <c r="V5033">
        <f>Sales[[#This Row],[Total Revenue]]-Sales[[#This Row],[Total Buying]]</f>
        <v>526.6200000000008</v>
      </c>
      <c r="W5033">
        <v>92</v>
      </c>
      <c r="X5033" s="1" t="s">
        <v>1314</v>
      </c>
      <c r="Y5033" s="1" t="s">
        <v>1315</v>
      </c>
      <c r="Z5033" s="1" t="s">
        <v>400</v>
      </c>
      <c r="AA5033" s="1" t="s">
        <v>401</v>
      </c>
      <c r="AB5033" s="1" t="s">
        <v>116</v>
      </c>
      <c r="AC5033" s="1" t="s">
        <v>401</v>
      </c>
      <c r="AD5033">
        <v>42165</v>
      </c>
      <c r="AE5033">
        <v>58484</v>
      </c>
    </row>
    <row r="5034" spans="1:31" x14ac:dyDescent="0.3">
      <c r="A5034" s="1" t="s">
        <v>5868</v>
      </c>
      <c r="B5034" s="1" t="s">
        <v>42</v>
      </c>
      <c r="C5034" s="1" t="s">
        <v>62</v>
      </c>
      <c r="D5034" s="2">
        <v>43700</v>
      </c>
      <c r="E5034" s="2">
        <v>43848</v>
      </c>
      <c r="F5034" s="2" t="str">
        <f>TEXT(Sales[[#This Row],[OrderDate]],"dd")</f>
        <v>18</v>
      </c>
      <c r="G5034" s="2">
        <v>43868</v>
      </c>
      <c r="H5034" s="2">
        <v>43871</v>
      </c>
      <c r="I5034" s="1" t="s">
        <v>32</v>
      </c>
      <c r="J5034">
        <v>23</v>
      </c>
      <c r="K5034" s="1" t="s">
        <v>171</v>
      </c>
      <c r="L5034">
        <v>29</v>
      </c>
      <c r="M5034" s="1" t="s">
        <v>429</v>
      </c>
      <c r="N5034">
        <v>28</v>
      </c>
      <c r="O5034" s="1" t="s">
        <v>135</v>
      </c>
      <c r="P5034">
        <v>7</v>
      </c>
      <c r="Q5034">
        <v>0.15</v>
      </c>
      <c r="R5034">
        <v>1098.8</v>
      </c>
      <c r="S5034">
        <v>901.01599999999996</v>
      </c>
      <c r="T5034">
        <v>6307.1120000000001</v>
      </c>
      <c r="U5034">
        <v>6537.8600000000006</v>
      </c>
      <c r="V5034">
        <f>Sales[[#This Row],[Total Revenue]]-Sales[[#This Row],[Total Buying]]</f>
        <v>230.7480000000005</v>
      </c>
      <c r="W5034">
        <v>303</v>
      </c>
      <c r="X5034" s="1" t="s">
        <v>439</v>
      </c>
      <c r="Y5034" s="1" t="s">
        <v>440</v>
      </c>
      <c r="Z5034" s="1" t="s">
        <v>432</v>
      </c>
      <c r="AA5034" s="1" t="s">
        <v>433</v>
      </c>
      <c r="AB5034" s="1" t="s">
        <v>56</v>
      </c>
      <c r="AC5034" s="1" t="s">
        <v>433</v>
      </c>
      <c r="AD5034">
        <v>81073</v>
      </c>
      <c r="AE5034">
        <v>34226</v>
      </c>
    </row>
    <row r="5035" spans="1:31" x14ac:dyDescent="0.3">
      <c r="A5035" s="1" t="s">
        <v>5869</v>
      </c>
      <c r="B5035" s="1" t="s">
        <v>30</v>
      </c>
      <c r="C5035" s="1" t="s">
        <v>77</v>
      </c>
      <c r="D5035" s="2">
        <v>43800</v>
      </c>
      <c r="E5035" s="2">
        <v>43848</v>
      </c>
      <c r="F5035" s="2" t="str">
        <f>TEXT(Sales[[#This Row],[OrderDate]],"dd")</f>
        <v>18</v>
      </c>
      <c r="G5035" s="2">
        <v>43853</v>
      </c>
      <c r="H5035" s="2">
        <v>43863</v>
      </c>
      <c r="I5035" s="1" t="s">
        <v>32</v>
      </c>
      <c r="J5035">
        <v>7</v>
      </c>
      <c r="K5035" s="1" t="s">
        <v>188</v>
      </c>
      <c r="L5035">
        <v>18</v>
      </c>
      <c r="M5035" s="1" t="s">
        <v>334</v>
      </c>
      <c r="N5035">
        <v>27</v>
      </c>
      <c r="O5035" s="1" t="s">
        <v>223</v>
      </c>
      <c r="P5035">
        <v>3</v>
      </c>
      <c r="Q5035">
        <v>0.05</v>
      </c>
      <c r="R5035">
        <v>958.1</v>
      </c>
      <c r="S5035">
        <v>469.46899999999999</v>
      </c>
      <c r="T5035">
        <v>1408.4069999999999</v>
      </c>
      <c r="U5035">
        <v>2730.585</v>
      </c>
      <c r="V5035">
        <f>Sales[[#This Row],[Total Revenue]]-Sales[[#This Row],[Total Buying]]</f>
        <v>1322.1780000000001</v>
      </c>
      <c r="W5035">
        <v>90</v>
      </c>
      <c r="X5035" s="1" t="s">
        <v>447</v>
      </c>
      <c r="Y5035" s="1" t="s">
        <v>448</v>
      </c>
      <c r="Z5035" s="1" t="s">
        <v>400</v>
      </c>
      <c r="AA5035" s="1" t="s">
        <v>401</v>
      </c>
      <c r="AB5035" s="1" t="s">
        <v>116</v>
      </c>
      <c r="AC5035" s="1" t="s">
        <v>401</v>
      </c>
      <c r="AD5035">
        <v>44615</v>
      </c>
      <c r="AE5035">
        <v>69938</v>
      </c>
    </row>
    <row r="5036" spans="1:31" x14ac:dyDescent="0.3">
      <c r="A5036" s="1" t="s">
        <v>5870</v>
      </c>
      <c r="B5036" s="1" t="s">
        <v>30</v>
      </c>
      <c r="C5036" s="1" t="s">
        <v>62</v>
      </c>
      <c r="D5036" s="2">
        <v>43700</v>
      </c>
      <c r="E5036" s="2">
        <v>43848</v>
      </c>
      <c r="F5036" s="2" t="str">
        <f>TEXT(Sales[[#This Row],[OrderDate]],"dd")</f>
        <v>18</v>
      </c>
      <c r="G5036" s="2">
        <v>43853</v>
      </c>
      <c r="H5036" s="2">
        <v>43860</v>
      </c>
      <c r="I5036" s="1" t="s">
        <v>32</v>
      </c>
      <c r="J5036">
        <v>9</v>
      </c>
      <c r="K5036" s="1" t="s">
        <v>214</v>
      </c>
      <c r="L5036">
        <v>21</v>
      </c>
      <c r="M5036" s="1" t="s">
        <v>63</v>
      </c>
      <c r="N5036">
        <v>31</v>
      </c>
      <c r="O5036" s="1" t="s">
        <v>470</v>
      </c>
      <c r="P5036">
        <v>3</v>
      </c>
      <c r="Q5036">
        <v>7.4999999999999997E-2</v>
      </c>
      <c r="R5036">
        <v>1005</v>
      </c>
      <c r="S5036">
        <v>452.25</v>
      </c>
      <c r="T5036">
        <v>1356.75</v>
      </c>
      <c r="U5036">
        <v>2788.875</v>
      </c>
      <c r="V5036">
        <f>Sales[[#This Row],[Total Revenue]]-Sales[[#This Row],[Total Buying]]</f>
        <v>1432.125</v>
      </c>
      <c r="W5036">
        <v>276</v>
      </c>
      <c r="X5036" s="1" t="s">
        <v>798</v>
      </c>
      <c r="Y5036" s="1" t="s">
        <v>799</v>
      </c>
      <c r="Z5036" s="1" t="s">
        <v>38</v>
      </c>
      <c r="AA5036" s="1" t="s">
        <v>39</v>
      </c>
      <c r="AB5036" s="1" t="s">
        <v>40</v>
      </c>
      <c r="AC5036" s="1" t="s">
        <v>39</v>
      </c>
      <c r="AD5036">
        <v>523690</v>
      </c>
      <c r="AE5036">
        <v>34299</v>
      </c>
    </row>
    <row r="5037" spans="1:31" x14ac:dyDescent="0.3">
      <c r="A5037" s="1" t="s">
        <v>5871</v>
      </c>
      <c r="B5037" s="1" t="s">
        <v>30</v>
      </c>
      <c r="C5037" s="1" t="s">
        <v>77</v>
      </c>
      <c r="D5037" s="2">
        <v>43700</v>
      </c>
      <c r="E5037" s="2">
        <v>43848</v>
      </c>
      <c r="F5037" s="2" t="str">
        <f>TEXT(Sales[[#This Row],[OrderDate]],"dd")</f>
        <v>18</v>
      </c>
      <c r="G5037" s="2">
        <v>43861</v>
      </c>
      <c r="H5037" s="2">
        <v>43868</v>
      </c>
      <c r="I5037" s="1" t="s">
        <v>32</v>
      </c>
      <c r="J5037">
        <v>5</v>
      </c>
      <c r="K5037" s="1" t="s">
        <v>182</v>
      </c>
      <c r="L5037">
        <v>49</v>
      </c>
      <c r="M5037" s="1" t="s">
        <v>74</v>
      </c>
      <c r="N5037">
        <v>1</v>
      </c>
      <c r="O5037" s="1" t="s">
        <v>72</v>
      </c>
      <c r="P5037">
        <v>3</v>
      </c>
      <c r="Q5037">
        <v>0.05</v>
      </c>
      <c r="R5037">
        <v>1058.6000000000001</v>
      </c>
      <c r="S5037">
        <v>804.53600000000006</v>
      </c>
      <c r="T5037">
        <v>2413.6080000000002</v>
      </c>
      <c r="U5037">
        <v>3017.01</v>
      </c>
      <c r="V5037">
        <f>Sales[[#This Row],[Total Revenue]]-Sales[[#This Row],[Total Buying]]</f>
        <v>603.40200000000004</v>
      </c>
      <c r="W5037">
        <v>140</v>
      </c>
      <c r="X5037" s="1" t="s">
        <v>552</v>
      </c>
      <c r="Y5037" s="1" t="s">
        <v>553</v>
      </c>
      <c r="Z5037" s="1" t="s">
        <v>457</v>
      </c>
      <c r="AA5037" s="1" t="s">
        <v>458</v>
      </c>
      <c r="AB5037" s="1" t="s">
        <v>56</v>
      </c>
      <c r="AC5037" s="1" t="s">
        <v>458</v>
      </c>
      <c r="AD5037">
        <v>185820</v>
      </c>
      <c r="AE5037">
        <v>47527</v>
      </c>
    </row>
    <row r="5038" spans="1:31" x14ac:dyDescent="0.3">
      <c r="A5038" s="1" t="s">
        <v>5872</v>
      </c>
      <c r="B5038" s="1" t="s">
        <v>100</v>
      </c>
      <c r="C5038" s="1" t="s">
        <v>62</v>
      </c>
      <c r="D5038" s="2">
        <v>43700</v>
      </c>
      <c r="E5038" s="2">
        <v>43848</v>
      </c>
      <c r="F5038" s="2" t="str">
        <f>TEXT(Sales[[#This Row],[OrderDate]],"dd")</f>
        <v>18</v>
      </c>
      <c r="G5038" s="2">
        <v>43866</v>
      </c>
      <c r="H5038" s="2">
        <v>43869</v>
      </c>
      <c r="I5038" s="1" t="s">
        <v>32</v>
      </c>
      <c r="J5038">
        <v>28</v>
      </c>
      <c r="K5038" s="1" t="s">
        <v>101</v>
      </c>
      <c r="L5038">
        <v>12</v>
      </c>
      <c r="M5038" s="1" t="s">
        <v>380</v>
      </c>
      <c r="N5038">
        <v>43</v>
      </c>
      <c r="O5038" s="1" t="s">
        <v>580</v>
      </c>
      <c r="P5038">
        <v>4</v>
      </c>
      <c r="Q5038">
        <v>0.15</v>
      </c>
      <c r="R5038">
        <v>1058.6000000000001</v>
      </c>
      <c r="S5038">
        <v>698.67600000000016</v>
      </c>
      <c r="T5038">
        <v>2794.7040000000006</v>
      </c>
      <c r="U5038">
        <v>3599.2400000000007</v>
      </c>
      <c r="V5038">
        <f>Sales[[#This Row],[Total Revenue]]-Sales[[#This Row],[Total Buying]]</f>
        <v>804.53600000000006</v>
      </c>
      <c r="W5038">
        <v>267</v>
      </c>
      <c r="X5038" s="1" t="s">
        <v>1785</v>
      </c>
      <c r="Y5038" s="1" t="s">
        <v>1786</v>
      </c>
      <c r="Z5038" s="1" t="s">
        <v>38</v>
      </c>
      <c r="AA5038" s="1" t="s">
        <v>39</v>
      </c>
      <c r="AB5038" s="1" t="s">
        <v>40</v>
      </c>
      <c r="AC5038" s="1" t="s">
        <v>39</v>
      </c>
      <c r="AD5038">
        <v>3113535</v>
      </c>
      <c r="AE5038">
        <v>53373</v>
      </c>
    </row>
    <row r="5039" spans="1:31" x14ac:dyDescent="0.3">
      <c r="A5039" s="1" t="s">
        <v>5873</v>
      </c>
      <c r="B5039" s="1" t="s">
        <v>100</v>
      </c>
      <c r="C5039" s="1" t="s">
        <v>239</v>
      </c>
      <c r="D5039" s="2">
        <v>43700</v>
      </c>
      <c r="E5039" s="2">
        <v>43849</v>
      </c>
      <c r="F5039" s="2" t="str">
        <f>TEXT(Sales[[#This Row],[OrderDate]],"dd")</f>
        <v>19</v>
      </c>
      <c r="G5039" s="2">
        <v>43863</v>
      </c>
      <c r="H5039" s="2">
        <v>43866</v>
      </c>
      <c r="I5039" s="1" t="s">
        <v>32</v>
      </c>
      <c r="J5039">
        <v>28</v>
      </c>
      <c r="K5039" s="1" t="s">
        <v>101</v>
      </c>
      <c r="L5039">
        <v>8</v>
      </c>
      <c r="M5039" s="1" t="s">
        <v>98</v>
      </c>
      <c r="N5039">
        <v>26</v>
      </c>
      <c r="O5039" s="1" t="s">
        <v>45</v>
      </c>
      <c r="P5039">
        <v>3</v>
      </c>
      <c r="Q5039">
        <v>7.4999999999999997E-2</v>
      </c>
      <c r="R5039">
        <v>5540.9000000000005</v>
      </c>
      <c r="S5039">
        <v>2437.9960000000001</v>
      </c>
      <c r="T5039">
        <v>7313.9880000000003</v>
      </c>
      <c r="U5039">
        <v>15375.997500000001</v>
      </c>
      <c r="V5039">
        <f>Sales[[#This Row],[Total Revenue]]-Sales[[#This Row],[Total Buying]]</f>
        <v>8062.009500000001</v>
      </c>
      <c r="W5039">
        <v>340</v>
      </c>
      <c r="X5039" s="1" t="s">
        <v>1323</v>
      </c>
      <c r="Y5039" s="1" t="s">
        <v>1324</v>
      </c>
      <c r="Z5039" s="1" t="s">
        <v>251</v>
      </c>
      <c r="AA5039" s="1" t="s">
        <v>252</v>
      </c>
      <c r="AB5039" s="1" t="s">
        <v>56</v>
      </c>
      <c r="AC5039" s="1" t="s">
        <v>252</v>
      </c>
      <c r="AD5039">
        <v>488645</v>
      </c>
      <c r="AE5039">
        <v>46744</v>
      </c>
    </row>
    <row r="5040" spans="1:31" x14ac:dyDescent="0.3">
      <c r="A5040" s="1" t="s">
        <v>5874</v>
      </c>
      <c r="B5040" s="1" t="s">
        <v>47</v>
      </c>
      <c r="C5040" s="1" t="s">
        <v>62</v>
      </c>
      <c r="D5040" s="2">
        <v>43700</v>
      </c>
      <c r="E5040" s="2">
        <v>43849</v>
      </c>
      <c r="F5040" s="2" t="str">
        <f>TEXT(Sales[[#This Row],[OrderDate]],"dd")</f>
        <v>19</v>
      </c>
      <c r="G5040" s="2">
        <v>43852</v>
      </c>
      <c r="H5040" s="2">
        <v>43861</v>
      </c>
      <c r="I5040" s="1" t="s">
        <v>32</v>
      </c>
      <c r="J5040">
        <v>17</v>
      </c>
      <c r="K5040" s="1" t="s">
        <v>292</v>
      </c>
      <c r="L5040">
        <v>5</v>
      </c>
      <c r="M5040" s="1" t="s">
        <v>106</v>
      </c>
      <c r="N5040">
        <v>6</v>
      </c>
      <c r="O5040" s="1" t="s">
        <v>274</v>
      </c>
      <c r="P5040">
        <v>8</v>
      </c>
      <c r="Q5040">
        <v>0.15</v>
      </c>
      <c r="R5040">
        <v>1132.3</v>
      </c>
      <c r="S5040">
        <v>600.11900000000003</v>
      </c>
      <c r="T5040">
        <v>4800.9520000000002</v>
      </c>
      <c r="U5040">
        <v>7699.6399999999994</v>
      </c>
      <c r="V5040">
        <f>Sales[[#This Row],[Total Revenue]]-Sales[[#This Row],[Total Buying]]</f>
        <v>2898.6879999999992</v>
      </c>
      <c r="W5040">
        <v>298</v>
      </c>
      <c r="X5040" s="1" t="s">
        <v>229</v>
      </c>
      <c r="Y5040" s="1" t="s">
        <v>970</v>
      </c>
      <c r="Z5040" s="1" t="s">
        <v>257</v>
      </c>
      <c r="AA5040" s="1" t="s">
        <v>258</v>
      </c>
      <c r="AB5040" s="1" t="s">
        <v>56</v>
      </c>
      <c r="AC5040" s="1" t="s">
        <v>258</v>
      </c>
      <c r="AD5040">
        <v>44506</v>
      </c>
      <c r="AE5040">
        <v>41260</v>
      </c>
    </row>
    <row r="5041" spans="1:31" x14ac:dyDescent="0.3">
      <c r="A5041" s="1" t="s">
        <v>5875</v>
      </c>
      <c r="B5041" s="1" t="s">
        <v>30</v>
      </c>
      <c r="C5041" s="1" t="s">
        <v>48</v>
      </c>
      <c r="D5041" s="2">
        <v>43700</v>
      </c>
      <c r="E5041" s="2">
        <v>43849</v>
      </c>
      <c r="F5041" s="2" t="str">
        <f>TEXT(Sales[[#This Row],[OrderDate]],"dd")</f>
        <v>19</v>
      </c>
      <c r="G5041" s="2">
        <v>43866</v>
      </c>
      <c r="H5041" s="2">
        <v>43876</v>
      </c>
      <c r="I5041" s="1" t="s">
        <v>32</v>
      </c>
      <c r="J5041">
        <v>2</v>
      </c>
      <c r="K5041" s="1" t="s">
        <v>142</v>
      </c>
      <c r="L5041">
        <v>6</v>
      </c>
      <c r="M5041" s="1" t="s">
        <v>329</v>
      </c>
      <c r="N5041">
        <v>26</v>
      </c>
      <c r="O5041" s="1" t="s">
        <v>45</v>
      </c>
      <c r="P5041">
        <v>5</v>
      </c>
      <c r="Q5041">
        <v>0.05</v>
      </c>
      <c r="R5041">
        <v>1125.6000000000001</v>
      </c>
      <c r="S5041">
        <v>506.5200000000001</v>
      </c>
      <c r="T5041">
        <v>2532.6000000000004</v>
      </c>
      <c r="U5041">
        <v>5346.6</v>
      </c>
      <c r="V5041">
        <f>Sales[[#This Row],[Total Revenue]]-Sales[[#This Row],[Total Buying]]</f>
        <v>2814</v>
      </c>
      <c r="W5041">
        <v>51</v>
      </c>
      <c r="X5041" s="1" t="s">
        <v>452</v>
      </c>
      <c r="Y5041" s="1" t="s">
        <v>285</v>
      </c>
      <c r="Z5041" s="1" t="s">
        <v>158</v>
      </c>
      <c r="AA5041" s="1" t="s">
        <v>159</v>
      </c>
      <c r="AB5041" s="1" t="s">
        <v>116</v>
      </c>
      <c r="AC5041" s="1" t="s">
        <v>159</v>
      </c>
      <c r="AD5041">
        <v>32685</v>
      </c>
      <c r="AE5041">
        <v>74610</v>
      </c>
    </row>
    <row r="5042" spans="1:31" x14ac:dyDescent="0.3">
      <c r="A5042" s="1" t="s">
        <v>5876</v>
      </c>
      <c r="B5042" s="1" t="s">
        <v>30</v>
      </c>
      <c r="C5042" s="1" t="s">
        <v>62</v>
      </c>
      <c r="D5042" s="2">
        <v>43700</v>
      </c>
      <c r="E5042" s="2">
        <v>43849</v>
      </c>
      <c r="F5042" s="2" t="str">
        <f>TEXT(Sales[[#This Row],[OrderDate]],"dd")</f>
        <v>19</v>
      </c>
      <c r="G5042" s="2">
        <v>43865</v>
      </c>
      <c r="H5042" s="2">
        <v>43869</v>
      </c>
      <c r="I5042" s="1" t="s">
        <v>32</v>
      </c>
      <c r="J5042">
        <v>8</v>
      </c>
      <c r="K5042" s="1" t="s">
        <v>105</v>
      </c>
      <c r="L5042">
        <v>37</v>
      </c>
      <c r="M5042" s="1" t="s">
        <v>498</v>
      </c>
      <c r="N5042">
        <v>37</v>
      </c>
      <c r="O5042" s="1" t="s">
        <v>309</v>
      </c>
      <c r="P5042">
        <v>3</v>
      </c>
      <c r="Q5042">
        <v>0.05</v>
      </c>
      <c r="R5042">
        <v>2552.7000000000003</v>
      </c>
      <c r="S5042">
        <v>1225.296</v>
      </c>
      <c r="T5042">
        <v>3675.8879999999999</v>
      </c>
      <c r="U5042">
        <v>7275.1949999999997</v>
      </c>
      <c r="V5042">
        <f>Sales[[#This Row],[Total Revenue]]-Sales[[#This Row],[Total Buying]]</f>
        <v>3599.3069999999998</v>
      </c>
      <c r="W5042">
        <v>326</v>
      </c>
      <c r="X5042" s="1" t="s">
        <v>894</v>
      </c>
      <c r="Y5042" s="1" t="s">
        <v>895</v>
      </c>
      <c r="Z5042" s="1" t="s">
        <v>251</v>
      </c>
      <c r="AA5042" s="1" t="s">
        <v>252</v>
      </c>
      <c r="AB5042" s="1" t="s">
        <v>56</v>
      </c>
      <c r="AC5042" s="1" t="s">
        <v>252</v>
      </c>
      <c r="AD5042">
        <v>66308</v>
      </c>
      <c r="AE5042">
        <v>39711</v>
      </c>
    </row>
    <row r="5043" spans="1:31" x14ac:dyDescent="0.3">
      <c r="A5043" s="1" t="s">
        <v>5877</v>
      </c>
      <c r="B5043" s="1" t="s">
        <v>30</v>
      </c>
      <c r="C5043" s="1" t="s">
        <v>77</v>
      </c>
      <c r="D5043" s="2">
        <v>43700</v>
      </c>
      <c r="E5043" s="2">
        <v>43849</v>
      </c>
      <c r="F5043" s="2" t="str">
        <f>TEXT(Sales[[#This Row],[OrderDate]],"dd")</f>
        <v>19</v>
      </c>
      <c r="G5043" s="2">
        <v>43864</v>
      </c>
      <c r="H5043" s="2">
        <v>43869</v>
      </c>
      <c r="I5043" s="1" t="s">
        <v>32</v>
      </c>
      <c r="J5043">
        <v>10</v>
      </c>
      <c r="K5043" s="1" t="s">
        <v>121</v>
      </c>
      <c r="L5043">
        <v>12</v>
      </c>
      <c r="M5043" s="1" t="s">
        <v>380</v>
      </c>
      <c r="N5043">
        <v>34</v>
      </c>
      <c r="O5043" s="1" t="s">
        <v>335</v>
      </c>
      <c r="P5043">
        <v>2</v>
      </c>
      <c r="Q5043">
        <v>7.4999999999999997E-2</v>
      </c>
      <c r="R5043">
        <v>1018.4</v>
      </c>
      <c r="S5043">
        <v>661.96</v>
      </c>
      <c r="T5043">
        <v>1323.92</v>
      </c>
      <c r="U5043">
        <v>1884.04</v>
      </c>
      <c r="V5043">
        <f>Sales[[#This Row],[Total Revenue]]-Sales[[#This Row],[Total Buying]]</f>
        <v>560.11999999999989</v>
      </c>
      <c r="W5043">
        <v>142</v>
      </c>
      <c r="X5043" s="1" t="s">
        <v>1297</v>
      </c>
      <c r="Y5043" s="1" t="s">
        <v>1668</v>
      </c>
      <c r="Z5043" s="1" t="s">
        <v>457</v>
      </c>
      <c r="AA5043" s="1" t="s">
        <v>458</v>
      </c>
      <c r="AB5043" s="1" t="s">
        <v>56</v>
      </c>
      <c r="AC5043" s="1" t="s">
        <v>458</v>
      </c>
      <c r="AD5043">
        <v>72760</v>
      </c>
      <c r="AE5043">
        <v>42306</v>
      </c>
    </row>
    <row r="5044" spans="1:31" x14ac:dyDescent="0.3">
      <c r="A5044" s="1" t="s">
        <v>5878</v>
      </c>
      <c r="B5044" s="1" t="s">
        <v>100</v>
      </c>
      <c r="C5044" s="1" t="s">
        <v>62</v>
      </c>
      <c r="D5044" s="2">
        <v>43700</v>
      </c>
      <c r="E5044" s="2">
        <v>43849</v>
      </c>
      <c r="F5044" s="2" t="str">
        <f>TEXT(Sales[[#This Row],[OrderDate]],"dd")</f>
        <v>19</v>
      </c>
      <c r="G5044" s="2">
        <v>43873</v>
      </c>
      <c r="H5044" s="2">
        <v>43874</v>
      </c>
      <c r="I5044" s="1" t="s">
        <v>32</v>
      </c>
      <c r="J5044">
        <v>27</v>
      </c>
      <c r="K5044" s="1" t="s">
        <v>179</v>
      </c>
      <c r="L5044">
        <v>18</v>
      </c>
      <c r="M5044" s="1" t="s">
        <v>334</v>
      </c>
      <c r="N5044">
        <v>24</v>
      </c>
      <c r="O5044" s="1" t="s">
        <v>204</v>
      </c>
      <c r="P5044">
        <v>6</v>
      </c>
      <c r="Q5044">
        <v>0.05</v>
      </c>
      <c r="R5044">
        <v>964.80000000000007</v>
      </c>
      <c r="S5044">
        <v>472.75200000000001</v>
      </c>
      <c r="T5044">
        <v>2836.5120000000002</v>
      </c>
      <c r="U5044">
        <v>5499.3600000000006</v>
      </c>
      <c r="V5044">
        <f>Sales[[#This Row],[Total Revenue]]-Sales[[#This Row],[Total Buying]]</f>
        <v>2662.8480000000004</v>
      </c>
      <c r="W5044">
        <v>305</v>
      </c>
      <c r="X5044" s="1" t="s">
        <v>430</v>
      </c>
      <c r="Y5044" s="1" t="s">
        <v>431</v>
      </c>
      <c r="Z5044" s="1" t="s">
        <v>432</v>
      </c>
      <c r="AA5044" s="1" t="s">
        <v>433</v>
      </c>
      <c r="AB5044" s="1" t="s">
        <v>56</v>
      </c>
      <c r="AC5044" s="1" t="s">
        <v>433</v>
      </c>
      <c r="AD5044">
        <v>44518</v>
      </c>
      <c r="AE5044">
        <v>51094</v>
      </c>
    </row>
    <row r="5045" spans="1:31" x14ac:dyDescent="0.3">
      <c r="A5045" s="1" t="s">
        <v>5879</v>
      </c>
      <c r="B5045" s="1" t="s">
        <v>42</v>
      </c>
      <c r="C5045" s="1" t="s">
        <v>48</v>
      </c>
      <c r="D5045" s="2">
        <v>43700</v>
      </c>
      <c r="E5045" s="2">
        <v>43849</v>
      </c>
      <c r="F5045" s="2" t="str">
        <f>TEXT(Sales[[#This Row],[OrderDate]],"dd")</f>
        <v>19</v>
      </c>
      <c r="G5045" s="2">
        <v>43870</v>
      </c>
      <c r="H5045" s="2">
        <v>43871</v>
      </c>
      <c r="I5045" s="1" t="s">
        <v>32</v>
      </c>
      <c r="J5045">
        <v>25</v>
      </c>
      <c r="K5045" s="1" t="s">
        <v>333</v>
      </c>
      <c r="L5045">
        <v>4</v>
      </c>
      <c r="M5045" s="1" t="s">
        <v>92</v>
      </c>
      <c r="N5045">
        <v>4</v>
      </c>
      <c r="O5045" s="1" t="s">
        <v>64</v>
      </c>
      <c r="P5045">
        <v>7</v>
      </c>
      <c r="Q5045">
        <v>0.05</v>
      </c>
      <c r="R5045">
        <v>964.80000000000007</v>
      </c>
      <c r="S5045">
        <v>685.00800000000004</v>
      </c>
      <c r="T5045">
        <v>4795.0560000000005</v>
      </c>
      <c r="U5045">
        <v>6415.92</v>
      </c>
      <c r="V5045">
        <f>Sales[[#This Row],[Total Revenue]]-Sales[[#This Row],[Total Buying]]</f>
        <v>1620.8639999999996</v>
      </c>
      <c r="W5045">
        <v>42</v>
      </c>
      <c r="X5045" s="1" t="s">
        <v>1000</v>
      </c>
      <c r="Y5045" s="1" t="s">
        <v>294</v>
      </c>
      <c r="Z5045" s="1" t="s">
        <v>158</v>
      </c>
      <c r="AA5045" s="1" t="s">
        <v>159</v>
      </c>
      <c r="AB5045" s="1" t="s">
        <v>116</v>
      </c>
      <c r="AC5045" s="1" t="s">
        <v>159</v>
      </c>
      <c r="AD5045">
        <v>74460</v>
      </c>
      <c r="AE5045">
        <v>83252</v>
      </c>
    </row>
    <row r="5046" spans="1:31" x14ac:dyDescent="0.3">
      <c r="A5046" s="1" t="s">
        <v>5880</v>
      </c>
      <c r="B5046" s="1" t="s">
        <v>30</v>
      </c>
      <c r="C5046" s="1" t="s">
        <v>48</v>
      </c>
      <c r="D5046" s="2">
        <v>43700</v>
      </c>
      <c r="E5046" s="2">
        <v>43849</v>
      </c>
      <c r="F5046" s="2" t="str">
        <f>TEXT(Sales[[#This Row],[OrderDate]],"dd")</f>
        <v>19</v>
      </c>
      <c r="G5046" s="2">
        <v>43852</v>
      </c>
      <c r="H5046" s="2">
        <v>43858</v>
      </c>
      <c r="I5046" s="1" t="s">
        <v>32</v>
      </c>
      <c r="J5046">
        <v>10</v>
      </c>
      <c r="K5046" s="1" t="s">
        <v>121</v>
      </c>
      <c r="L5046">
        <v>41</v>
      </c>
      <c r="M5046" s="1" t="s">
        <v>505</v>
      </c>
      <c r="N5046">
        <v>18</v>
      </c>
      <c r="O5046" s="1" t="s">
        <v>364</v>
      </c>
      <c r="P5046">
        <v>8</v>
      </c>
      <c r="Q5046">
        <v>7.4999999999999997E-2</v>
      </c>
      <c r="R5046">
        <v>2492.4</v>
      </c>
      <c r="S5046">
        <v>996.96</v>
      </c>
      <c r="T5046">
        <v>7975.68</v>
      </c>
      <c r="U5046">
        <v>18443.760000000002</v>
      </c>
      <c r="V5046">
        <f>Sales[[#This Row],[Total Revenue]]-Sales[[#This Row],[Total Buying]]</f>
        <v>10468.080000000002</v>
      </c>
      <c r="W5046">
        <v>36</v>
      </c>
      <c r="X5046" s="1" t="s">
        <v>361</v>
      </c>
      <c r="Y5046" s="1" t="s">
        <v>186</v>
      </c>
      <c r="Z5046" s="1" t="s">
        <v>158</v>
      </c>
      <c r="AA5046" s="1" t="s">
        <v>159</v>
      </c>
      <c r="AB5046" s="1" t="s">
        <v>116</v>
      </c>
      <c r="AC5046" s="1" t="s">
        <v>159</v>
      </c>
      <c r="AD5046">
        <v>72684</v>
      </c>
      <c r="AE5046">
        <v>105355</v>
      </c>
    </row>
    <row r="5047" spans="1:31" x14ac:dyDescent="0.3">
      <c r="A5047" s="1" t="s">
        <v>5881</v>
      </c>
      <c r="B5047" s="1" t="s">
        <v>100</v>
      </c>
      <c r="C5047" s="1" t="s">
        <v>31</v>
      </c>
      <c r="D5047" s="2">
        <v>43700</v>
      </c>
      <c r="E5047" s="2">
        <v>43849</v>
      </c>
      <c r="F5047" s="2" t="str">
        <f>TEXT(Sales[[#This Row],[OrderDate]],"dd")</f>
        <v>19</v>
      </c>
      <c r="G5047" s="2">
        <v>43867</v>
      </c>
      <c r="H5047" s="2">
        <v>43870</v>
      </c>
      <c r="I5047" s="1" t="s">
        <v>32</v>
      </c>
      <c r="J5047">
        <v>28</v>
      </c>
      <c r="K5047" s="1" t="s">
        <v>101</v>
      </c>
      <c r="L5047">
        <v>10</v>
      </c>
      <c r="M5047" s="1" t="s">
        <v>273</v>
      </c>
      <c r="N5047">
        <v>32</v>
      </c>
      <c r="O5047" s="1" t="s">
        <v>107</v>
      </c>
      <c r="P5047">
        <v>6</v>
      </c>
      <c r="Q5047">
        <v>0.4</v>
      </c>
      <c r="R5047">
        <v>971.5</v>
      </c>
      <c r="S5047">
        <v>806.34499999999991</v>
      </c>
      <c r="T5047">
        <v>4838.07</v>
      </c>
      <c r="U5047">
        <v>3497.3999999999996</v>
      </c>
      <c r="V5047">
        <f>Sales[[#This Row],[Total Revenue]]-Sales[[#This Row],[Total Buying]]</f>
        <v>-1340.67</v>
      </c>
      <c r="W5047">
        <v>215</v>
      </c>
      <c r="X5047" s="1" t="s">
        <v>527</v>
      </c>
      <c r="Y5047" s="1" t="s">
        <v>528</v>
      </c>
      <c r="Z5047" s="1" t="s">
        <v>236</v>
      </c>
      <c r="AA5047" s="1" t="s">
        <v>237</v>
      </c>
      <c r="AB5047" s="1" t="s">
        <v>147</v>
      </c>
      <c r="AC5047" s="1" t="s">
        <v>237</v>
      </c>
      <c r="AD5047">
        <v>73026</v>
      </c>
      <c r="AE5047">
        <v>40355</v>
      </c>
    </row>
    <row r="5048" spans="1:31" x14ac:dyDescent="0.3">
      <c r="A5048" s="1" t="s">
        <v>5882</v>
      </c>
      <c r="B5048" s="1" t="s">
        <v>42</v>
      </c>
      <c r="C5048" s="1" t="s">
        <v>48</v>
      </c>
      <c r="D5048" s="2">
        <v>43800</v>
      </c>
      <c r="E5048" s="2">
        <v>43849</v>
      </c>
      <c r="F5048" s="2" t="str">
        <f>TEXT(Sales[[#This Row],[OrderDate]],"dd")</f>
        <v>19</v>
      </c>
      <c r="G5048" s="2">
        <v>43863</v>
      </c>
      <c r="H5048" s="2">
        <v>43870</v>
      </c>
      <c r="I5048" s="1" t="s">
        <v>32</v>
      </c>
      <c r="J5048">
        <v>20</v>
      </c>
      <c r="K5048" s="1" t="s">
        <v>225</v>
      </c>
      <c r="L5048">
        <v>48</v>
      </c>
      <c r="M5048" s="1" t="s">
        <v>102</v>
      </c>
      <c r="N5048">
        <v>34</v>
      </c>
      <c r="O5048" s="1" t="s">
        <v>335</v>
      </c>
      <c r="P5048">
        <v>1</v>
      </c>
      <c r="Q5048">
        <v>0.2</v>
      </c>
      <c r="R5048">
        <v>1065.3</v>
      </c>
      <c r="S5048">
        <v>777.66899999999998</v>
      </c>
      <c r="T5048">
        <v>777.66899999999998</v>
      </c>
      <c r="U5048">
        <v>852.24</v>
      </c>
      <c r="V5048">
        <f>Sales[[#This Row],[Total Revenue]]-Sales[[#This Row],[Total Buying]]</f>
        <v>74.571000000000026</v>
      </c>
      <c r="W5048">
        <v>2</v>
      </c>
      <c r="X5048" s="1" t="s">
        <v>1074</v>
      </c>
      <c r="Y5048" s="1" t="s">
        <v>1075</v>
      </c>
      <c r="Z5048" s="1" t="s">
        <v>54</v>
      </c>
      <c r="AA5048" s="1" t="s">
        <v>55</v>
      </c>
      <c r="AB5048" s="1" t="s">
        <v>56</v>
      </c>
      <c r="AC5048" s="1" t="s">
        <v>55</v>
      </c>
      <c r="AD5048">
        <v>78554</v>
      </c>
      <c r="AE5048">
        <v>48775</v>
      </c>
    </row>
    <row r="5049" spans="1:31" x14ac:dyDescent="0.3">
      <c r="A5049" s="1" t="s">
        <v>5883</v>
      </c>
      <c r="B5049" s="1" t="s">
        <v>42</v>
      </c>
      <c r="C5049" s="1" t="s">
        <v>77</v>
      </c>
      <c r="D5049" s="2">
        <v>43700</v>
      </c>
      <c r="E5049" s="2">
        <v>43849</v>
      </c>
      <c r="F5049" s="2" t="str">
        <f>TEXT(Sales[[#This Row],[OrderDate]],"dd")</f>
        <v>19</v>
      </c>
      <c r="G5049" s="2">
        <v>43860</v>
      </c>
      <c r="H5049" s="2">
        <v>43866</v>
      </c>
      <c r="I5049" s="1" t="s">
        <v>32</v>
      </c>
      <c r="J5049">
        <v>22</v>
      </c>
      <c r="K5049" s="1" t="s">
        <v>85</v>
      </c>
      <c r="L5049">
        <v>47</v>
      </c>
      <c r="M5049" s="1" t="s">
        <v>267</v>
      </c>
      <c r="N5049">
        <v>24</v>
      </c>
      <c r="O5049" s="1" t="s">
        <v>204</v>
      </c>
      <c r="P5049">
        <v>1</v>
      </c>
      <c r="Q5049">
        <v>0.15</v>
      </c>
      <c r="R5049">
        <v>6130.5</v>
      </c>
      <c r="S5049">
        <v>3310.4700000000003</v>
      </c>
      <c r="T5049">
        <v>3310.4700000000003</v>
      </c>
      <c r="U5049">
        <v>5210.9250000000002</v>
      </c>
      <c r="V5049">
        <f>Sales[[#This Row],[Total Revenue]]-Sales[[#This Row],[Total Buying]]</f>
        <v>1900.4549999999999</v>
      </c>
      <c r="W5049">
        <v>199</v>
      </c>
      <c r="X5049" s="1" t="s">
        <v>669</v>
      </c>
      <c r="Y5049" s="1" t="s">
        <v>670</v>
      </c>
      <c r="Z5049" s="1" t="s">
        <v>608</v>
      </c>
      <c r="AA5049" s="1" t="s">
        <v>609</v>
      </c>
      <c r="AB5049" s="1" t="s">
        <v>56</v>
      </c>
      <c r="AC5049" s="1" t="s">
        <v>609</v>
      </c>
      <c r="AD5049">
        <v>125752</v>
      </c>
      <c r="AE5049">
        <v>49778</v>
      </c>
    </row>
    <row r="5050" spans="1:31" x14ac:dyDescent="0.3">
      <c r="A5050" s="1" t="s">
        <v>5884</v>
      </c>
      <c r="B5050" s="1" t="s">
        <v>30</v>
      </c>
      <c r="C5050" s="1" t="s">
        <v>424</v>
      </c>
      <c r="D5050" s="2">
        <v>43700</v>
      </c>
      <c r="E5050" s="2">
        <v>43850</v>
      </c>
      <c r="F5050" s="2" t="str">
        <f>TEXT(Sales[[#This Row],[OrderDate]],"dd")</f>
        <v>20</v>
      </c>
      <c r="G5050" s="2">
        <v>43861</v>
      </c>
      <c r="H5050" s="2">
        <v>43870</v>
      </c>
      <c r="I5050" s="1" t="s">
        <v>32</v>
      </c>
      <c r="J5050">
        <v>12</v>
      </c>
      <c r="K5050" s="1" t="s">
        <v>208</v>
      </c>
      <c r="L5050">
        <v>23</v>
      </c>
      <c r="M5050" s="1" t="s">
        <v>354</v>
      </c>
      <c r="N5050">
        <v>15</v>
      </c>
      <c r="O5050" s="1" t="s">
        <v>347</v>
      </c>
      <c r="P5050">
        <v>4</v>
      </c>
      <c r="Q5050">
        <v>0.15</v>
      </c>
      <c r="R5050">
        <v>2653.2000000000003</v>
      </c>
      <c r="S5050">
        <v>1936.8360000000002</v>
      </c>
      <c r="T5050">
        <v>7747.344000000001</v>
      </c>
      <c r="U5050">
        <v>9020.880000000001</v>
      </c>
      <c r="V5050">
        <f>Sales[[#This Row],[Total Revenue]]-Sales[[#This Row],[Total Buying]]</f>
        <v>1273.5360000000001</v>
      </c>
      <c r="W5050">
        <v>84</v>
      </c>
      <c r="X5050" s="1" t="s">
        <v>425</v>
      </c>
      <c r="Y5050" s="1" t="s">
        <v>191</v>
      </c>
      <c r="Z5050" s="1" t="s">
        <v>158</v>
      </c>
      <c r="AA5050" s="1" t="s">
        <v>159</v>
      </c>
      <c r="AB5050" s="1" t="s">
        <v>116</v>
      </c>
      <c r="AC5050" s="1" t="s">
        <v>159</v>
      </c>
      <c r="AD5050">
        <v>55377</v>
      </c>
      <c r="AE5050">
        <v>79549</v>
      </c>
    </row>
    <row r="5051" spans="1:31" x14ac:dyDescent="0.3">
      <c r="A5051" s="1" t="s">
        <v>5885</v>
      </c>
      <c r="B5051" s="1" t="s">
        <v>42</v>
      </c>
      <c r="C5051" s="1" t="s">
        <v>424</v>
      </c>
      <c r="D5051" s="2">
        <v>43800</v>
      </c>
      <c r="E5051" s="2">
        <v>43850</v>
      </c>
      <c r="F5051" s="2" t="str">
        <f>TEXT(Sales[[#This Row],[OrderDate]],"dd")</f>
        <v>20</v>
      </c>
      <c r="G5051" s="2">
        <v>43853</v>
      </c>
      <c r="H5051" s="2">
        <v>43857</v>
      </c>
      <c r="I5051" s="1" t="s">
        <v>32</v>
      </c>
      <c r="J5051">
        <v>22</v>
      </c>
      <c r="K5051" s="1" t="s">
        <v>85</v>
      </c>
      <c r="L5051">
        <v>50</v>
      </c>
      <c r="M5051" s="1" t="s">
        <v>427</v>
      </c>
      <c r="N5051">
        <v>26</v>
      </c>
      <c r="O5051" s="1" t="s">
        <v>45</v>
      </c>
      <c r="P5051">
        <v>6</v>
      </c>
      <c r="Q5051">
        <v>0.1</v>
      </c>
      <c r="R5051">
        <v>1125.6000000000001</v>
      </c>
      <c r="S5051">
        <v>607.82400000000007</v>
      </c>
      <c r="T5051">
        <v>3646.9440000000004</v>
      </c>
      <c r="U5051">
        <v>6078.2400000000007</v>
      </c>
      <c r="V5051">
        <f>Sales[[#This Row],[Total Revenue]]-Sales[[#This Row],[Total Buying]]</f>
        <v>2431.2960000000003</v>
      </c>
      <c r="W5051">
        <v>79</v>
      </c>
      <c r="X5051" s="1" t="s">
        <v>1450</v>
      </c>
      <c r="Y5051" s="1" t="s">
        <v>523</v>
      </c>
      <c r="Z5051" s="1" t="s">
        <v>158</v>
      </c>
      <c r="AA5051" s="1" t="s">
        <v>159</v>
      </c>
      <c r="AB5051" s="1" t="s">
        <v>116</v>
      </c>
      <c r="AC5051" s="1" t="s">
        <v>159</v>
      </c>
      <c r="AD5051">
        <v>41972</v>
      </c>
      <c r="AE5051">
        <v>90210</v>
      </c>
    </row>
    <row r="5052" spans="1:31" x14ac:dyDescent="0.3">
      <c r="A5052" s="1" t="s">
        <v>5886</v>
      </c>
      <c r="B5052" s="1" t="s">
        <v>47</v>
      </c>
      <c r="C5052" s="1" t="s">
        <v>77</v>
      </c>
      <c r="D5052" s="2">
        <v>43700</v>
      </c>
      <c r="E5052" s="2">
        <v>43850</v>
      </c>
      <c r="F5052" s="2" t="str">
        <f>TEXT(Sales[[#This Row],[OrderDate]],"dd")</f>
        <v>20</v>
      </c>
      <c r="G5052" s="2">
        <v>43864</v>
      </c>
      <c r="H5052" s="2">
        <v>43868</v>
      </c>
      <c r="I5052" s="1" t="s">
        <v>32</v>
      </c>
      <c r="J5052">
        <v>17</v>
      </c>
      <c r="K5052" s="1" t="s">
        <v>292</v>
      </c>
      <c r="L5052">
        <v>34</v>
      </c>
      <c r="M5052" s="1" t="s">
        <v>378</v>
      </c>
      <c r="N5052">
        <v>8</v>
      </c>
      <c r="O5052" s="1" t="s">
        <v>172</v>
      </c>
      <c r="P5052">
        <v>8</v>
      </c>
      <c r="Q5052">
        <v>0.15</v>
      </c>
      <c r="R5052">
        <v>857.6</v>
      </c>
      <c r="S5052">
        <v>531.71199999999999</v>
      </c>
      <c r="T5052">
        <v>4253.6959999999999</v>
      </c>
      <c r="U5052">
        <v>5831.68</v>
      </c>
      <c r="V5052">
        <f>Sales[[#This Row],[Total Revenue]]-Sales[[#This Row],[Total Buying]]</f>
        <v>1577.9840000000004</v>
      </c>
      <c r="W5052">
        <v>113</v>
      </c>
      <c r="X5052" s="1" t="s">
        <v>406</v>
      </c>
      <c r="Y5052" s="1" t="s">
        <v>1384</v>
      </c>
      <c r="Z5052" s="1" t="s">
        <v>1385</v>
      </c>
      <c r="AA5052" s="1" t="s">
        <v>1384</v>
      </c>
      <c r="AB5052" s="1" t="s">
        <v>56</v>
      </c>
      <c r="AC5052" s="1" t="s">
        <v>1384</v>
      </c>
      <c r="AD5052">
        <v>273390</v>
      </c>
      <c r="AE5052">
        <v>70848</v>
      </c>
    </row>
    <row r="5053" spans="1:31" x14ac:dyDescent="0.3">
      <c r="A5053" s="1" t="s">
        <v>5887</v>
      </c>
      <c r="B5053" s="1" t="s">
        <v>47</v>
      </c>
      <c r="C5053" s="1" t="s">
        <v>77</v>
      </c>
      <c r="D5053" s="2">
        <v>43700</v>
      </c>
      <c r="E5053" s="2">
        <v>43850</v>
      </c>
      <c r="F5053" s="2" t="str">
        <f>TEXT(Sales[[#This Row],[OrderDate]],"dd")</f>
        <v>20</v>
      </c>
      <c r="G5053" s="2">
        <v>43866</v>
      </c>
      <c r="H5053" s="2">
        <v>43876</v>
      </c>
      <c r="I5053" s="1" t="s">
        <v>32</v>
      </c>
      <c r="J5053">
        <v>16</v>
      </c>
      <c r="K5053" s="1" t="s">
        <v>270</v>
      </c>
      <c r="L5053">
        <v>38</v>
      </c>
      <c r="M5053" s="1" t="s">
        <v>226</v>
      </c>
      <c r="N5053">
        <v>3</v>
      </c>
      <c r="O5053" s="1" t="s">
        <v>167</v>
      </c>
      <c r="P5053">
        <v>1</v>
      </c>
      <c r="Q5053">
        <v>0.2</v>
      </c>
      <c r="R5053">
        <v>1782.2</v>
      </c>
      <c r="S5053">
        <v>1354.472</v>
      </c>
      <c r="T5053">
        <v>1354.472</v>
      </c>
      <c r="U5053">
        <v>1425.76</v>
      </c>
      <c r="V5053">
        <f>Sales[[#This Row],[Total Revenue]]-Sales[[#This Row],[Total Buying]]</f>
        <v>71.288000000000011</v>
      </c>
      <c r="W5053">
        <v>111</v>
      </c>
      <c r="X5053" s="1" t="s">
        <v>86</v>
      </c>
      <c r="Y5053" s="1" t="s">
        <v>81</v>
      </c>
      <c r="Z5053" s="1" t="s">
        <v>82</v>
      </c>
      <c r="AA5053" s="1" t="s">
        <v>83</v>
      </c>
      <c r="AB5053" s="1" t="s">
        <v>40</v>
      </c>
      <c r="AC5053" s="1" t="s">
        <v>83</v>
      </c>
      <c r="AD5053">
        <v>40213</v>
      </c>
      <c r="AE5053">
        <v>40467</v>
      </c>
    </row>
    <row r="5054" spans="1:31" x14ac:dyDescent="0.3">
      <c r="A5054" s="1" t="s">
        <v>5888</v>
      </c>
      <c r="B5054" s="1" t="s">
        <v>42</v>
      </c>
      <c r="C5054" s="1" t="s">
        <v>424</v>
      </c>
      <c r="D5054" s="2">
        <v>43700</v>
      </c>
      <c r="E5054" s="2">
        <v>43850</v>
      </c>
      <c r="F5054" s="2" t="str">
        <f>TEXT(Sales[[#This Row],[OrderDate]],"dd")</f>
        <v>20</v>
      </c>
      <c r="G5054" s="2">
        <v>43867</v>
      </c>
      <c r="H5054" s="2">
        <v>43869</v>
      </c>
      <c r="I5054" s="1" t="s">
        <v>32</v>
      </c>
      <c r="J5054">
        <v>24</v>
      </c>
      <c r="K5054" s="1" t="s">
        <v>58</v>
      </c>
      <c r="L5054">
        <v>20</v>
      </c>
      <c r="M5054" s="1" t="s">
        <v>59</v>
      </c>
      <c r="N5054">
        <v>8</v>
      </c>
      <c r="O5054" s="1" t="s">
        <v>172</v>
      </c>
      <c r="P5054">
        <v>6</v>
      </c>
      <c r="Q5054">
        <v>7.4999999999999997E-2</v>
      </c>
      <c r="R5054">
        <v>2010</v>
      </c>
      <c r="S5054">
        <v>1045.2</v>
      </c>
      <c r="T5054">
        <v>6271.2000000000007</v>
      </c>
      <c r="U5054">
        <v>11155.5</v>
      </c>
      <c r="V5054">
        <f>Sales[[#This Row],[Total Revenue]]-Sales[[#This Row],[Total Buying]]</f>
        <v>4884.2999999999993</v>
      </c>
      <c r="W5054">
        <v>70</v>
      </c>
      <c r="X5054" s="1" t="s">
        <v>535</v>
      </c>
      <c r="Y5054" s="1" t="s">
        <v>169</v>
      </c>
      <c r="Z5054" s="1" t="s">
        <v>158</v>
      </c>
      <c r="AA5054" s="1" t="s">
        <v>159</v>
      </c>
      <c r="AB5054" s="1" t="s">
        <v>116</v>
      </c>
      <c r="AC5054" s="1" t="s">
        <v>159</v>
      </c>
      <c r="AD5054">
        <v>485091</v>
      </c>
      <c r="AE5054">
        <v>66116</v>
      </c>
    </row>
    <row r="5055" spans="1:31" x14ac:dyDescent="0.3">
      <c r="A5055" s="1" t="s">
        <v>5889</v>
      </c>
      <c r="B5055" s="1" t="s">
        <v>30</v>
      </c>
      <c r="C5055" s="1" t="s">
        <v>62</v>
      </c>
      <c r="D5055" s="2">
        <v>43700</v>
      </c>
      <c r="E5055" s="2">
        <v>43851</v>
      </c>
      <c r="F5055" s="2" t="str">
        <f>TEXT(Sales[[#This Row],[OrderDate]],"dd")</f>
        <v>21</v>
      </c>
      <c r="G5055" s="2">
        <v>43863</v>
      </c>
      <c r="H5055" s="2">
        <v>43869</v>
      </c>
      <c r="I5055" s="1" t="s">
        <v>32</v>
      </c>
      <c r="J5055">
        <v>6</v>
      </c>
      <c r="K5055" s="1" t="s">
        <v>33</v>
      </c>
      <c r="L5055">
        <v>9</v>
      </c>
      <c r="M5055" s="1" t="s">
        <v>149</v>
      </c>
      <c r="N5055">
        <v>38</v>
      </c>
      <c r="O5055" s="1" t="s">
        <v>119</v>
      </c>
      <c r="P5055">
        <v>4</v>
      </c>
      <c r="Q5055">
        <v>0.05</v>
      </c>
      <c r="R5055">
        <v>857.6</v>
      </c>
      <c r="S5055">
        <v>660.35200000000009</v>
      </c>
      <c r="T5055">
        <v>2641.4080000000004</v>
      </c>
      <c r="U5055">
        <v>3258.88</v>
      </c>
      <c r="V5055">
        <f>Sales[[#This Row],[Total Revenue]]-Sales[[#This Row],[Total Buying]]</f>
        <v>617.47199999999975</v>
      </c>
      <c r="W5055">
        <v>313</v>
      </c>
      <c r="X5055" s="1" t="s">
        <v>1387</v>
      </c>
      <c r="Y5055" s="1" t="s">
        <v>1388</v>
      </c>
      <c r="Z5055" s="1" t="s">
        <v>251</v>
      </c>
      <c r="AA5055" s="1" t="s">
        <v>252</v>
      </c>
      <c r="AB5055" s="1" t="s">
        <v>56</v>
      </c>
      <c r="AC5055" s="1" t="s">
        <v>252</v>
      </c>
      <c r="AD5055">
        <v>45263</v>
      </c>
      <c r="AE5055">
        <v>69368</v>
      </c>
    </row>
    <row r="5056" spans="1:31" x14ac:dyDescent="0.3">
      <c r="A5056" s="1" t="s">
        <v>5890</v>
      </c>
      <c r="B5056" s="1" t="s">
        <v>47</v>
      </c>
      <c r="C5056" s="1" t="s">
        <v>48</v>
      </c>
      <c r="D5056" s="2">
        <v>43800</v>
      </c>
      <c r="E5056" s="2">
        <v>43851</v>
      </c>
      <c r="F5056" s="2" t="str">
        <f>TEXT(Sales[[#This Row],[OrderDate]],"dd")</f>
        <v>21</v>
      </c>
      <c r="G5056" s="2">
        <v>43864</v>
      </c>
      <c r="H5056" s="2">
        <v>43874</v>
      </c>
      <c r="I5056" s="1" t="s">
        <v>32</v>
      </c>
      <c r="J5056">
        <v>13</v>
      </c>
      <c r="K5056" s="1" t="s">
        <v>88</v>
      </c>
      <c r="L5056">
        <v>20</v>
      </c>
      <c r="M5056" s="1" t="s">
        <v>59</v>
      </c>
      <c r="N5056">
        <v>18</v>
      </c>
      <c r="O5056" s="1" t="s">
        <v>364</v>
      </c>
      <c r="P5056">
        <v>5</v>
      </c>
      <c r="Q5056">
        <v>0.1</v>
      </c>
      <c r="R5056">
        <v>871</v>
      </c>
      <c r="S5056">
        <v>644.54</v>
      </c>
      <c r="T5056">
        <v>3222.7</v>
      </c>
      <c r="U5056">
        <v>3919.5</v>
      </c>
      <c r="V5056">
        <f>Sales[[#This Row],[Total Revenue]]-Sales[[#This Row],[Total Buying]]</f>
        <v>696.80000000000018</v>
      </c>
      <c r="W5056">
        <v>28</v>
      </c>
      <c r="X5056" s="1" t="s">
        <v>301</v>
      </c>
      <c r="Y5056" s="1" t="s">
        <v>191</v>
      </c>
      <c r="Z5056" s="1" t="s">
        <v>158</v>
      </c>
      <c r="AA5056" s="1" t="s">
        <v>159</v>
      </c>
      <c r="AB5056" s="1" t="s">
        <v>116</v>
      </c>
      <c r="AC5056" s="1" t="s">
        <v>159</v>
      </c>
      <c r="AD5056">
        <v>32738</v>
      </c>
      <c r="AE5056">
        <v>62897</v>
      </c>
    </row>
    <row r="5057" spans="1:31" x14ac:dyDescent="0.3">
      <c r="A5057" s="1" t="s">
        <v>5891</v>
      </c>
      <c r="B5057" s="1" t="s">
        <v>42</v>
      </c>
      <c r="C5057" s="1" t="s">
        <v>424</v>
      </c>
      <c r="D5057" s="2">
        <v>43700</v>
      </c>
      <c r="E5057" s="2">
        <v>43851</v>
      </c>
      <c r="F5057" s="2" t="str">
        <f>TEXT(Sales[[#This Row],[OrderDate]],"dd")</f>
        <v>21</v>
      </c>
      <c r="G5057" s="2">
        <v>43855</v>
      </c>
      <c r="H5057" s="2">
        <v>43858</v>
      </c>
      <c r="I5057" s="1" t="s">
        <v>32</v>
      </c>
      <c r="J5057">
        <v>23</v>
      </c>
      <c r="K5057" s="1" t="s">
        <v>171</v>
      </c>
      <c r="L5057">
        <v>6</v>
      </c>
      <c r="M5057" s="1" t="s">
        <v>329</v>
      </c>
      <c r="N5057">
        <v>39</v>
      </c>
      <c r="O5057" s="1" t="s">
        <v>288</v>
      </c>
      <c r="P5057">
        <v>8</v>
      </c>
      <c r="Q5057">
        <v>7.4999999999999997E-2</v>
      </c>
      <c r="R5057">
        <v>2559.4</v>
      </c>
      <c r="S5057">
        <v>1945.144</v>
      </c>
      <c r="T5057">
        <v>15561.152</v>
      </c>
      <c r="U5057">
        <v>18939.560000000001</v>
      </c>
      <c r="V5057">
        <f>Sales[[#This Row],[Total Revenue]]-Sales[[#This Row],[Total Buying]]</f>
        <v>3378.4080000000013</v>
      </c>
      <c r="W5057">
        <v>73</v>
      </c>
      <c r="X5057" s="1" t="s">
        <v>1438</v>
      </c>
      <c r="Y5057" s="1" t="s">
        <v>1203</v>
      </c>
      <c r="Z5057" s="1" t="s">
        <v>158</v>
      </c>
      <c r="AA5057" s="1" t="s">
        <v>159</v>
      </c>
      <c r="AB5057" s="1" t="s">
        <v>116</v>
      </c>
      <c r="AC5057" s="1" t="s">
        <v>159</v>
      </c>
      <c r="AD5057">
        <v>37861</v>
      </c>
      <c r="AE5057">
        <v>90208</v>
      </c>
    </row>
    <row r="5058" spans="1:31" x14ac:dyDescent="0.3">
      <c r="A5058" s="1" t="s">
        <v>5892</v>
      </c>
      <c r="B5058" s="1" t="s">
        <v>42</v>
      </c>
      <c r="C5058" s="1" t="s">
        <v>48</v>
      </c>
      <c r="D5058" s="2">
        <v>43700</v>
      </c>
      <c r="E5058" s="2">
        <v>43851</v>
      </c>
      <c r="F5058" s="2" t="str">
        <f>TEXT(Sales[[#This Row],[OrderDate]],"dd")</f>
        <v>21</v>
      </c>
      <c r="G5058" s="2">
        <v>43863</v>
      </c>
      <c r="H5058" s="2">
        <v>43872</v>
      </c>
      <c r="I5058" s="1" t="s">
        <v>32</v>
      </c>
      <c r="J5058">
        <v>25</v>
      </c>
      <c r="K5058" s="1" t="s">
        <v>333</v>
      </c>
      <c r="L5058">
        <v>2</v>
      </c>
      <c r="M5058" s="1" t="s">
        <v>248</v>
      </c>
      <c r="N5058">
        <v>46</v>
      </c>
      <c r="O5058" s="1" t="s">
        <v>150</v>
      </c>
      <c r="P5058">
        <v>7</v>
      </c>
      <c r="Q5058">
        <v>0.05</v>
      </c>
      <c r="R5058">
        <v>3812.3</v>
      </c>
      <c r="S5058">
        <v>1601.1659999999999</v>
      </c>
      <c r="T5058">
        <v>11208.162</v>
      </c>
      <c r="U5058">
        <v>25351.795000000002</v>
      </c>
      <c r="V5058">
        <f>Sales[[#This Row],[Total Revenue]]-Sales[[#This Row],[Total Buying]]</f>
        <v>14143.633000000002</v>
      </c>
      <c r="W5058">
        <v>51</v>
      </c>
      <c r="X5058" s="1" t="s">
        <v>452</v>
      </c>
      <c r="Y5058" s="1" t="s">
        <v>285</v>
      </c>
      <c r="Z5058" s="1" t="s">
        <v>158</v>
      </c>
      <c r="AA5058" s="1" t="s">
        <v>159</v>
      </c>
      <c r="AB5058" s="1" t="s">
        <v>116</v>
      </c>
      <c r="AC5058" s="1" t="s">
        <v>159</v>
      </c>
      <c r="AD5058">
        <v>32685</v>
      </c>
      <c r="AE5058">
        <v>74610</v>
      </c>
    </row>
    <row r="5059" spans="1:31" x14ac:dyDescent="0.3">
      <c r="A5059" s="1" t="s">
        <v>5893</v>
      </c>
      <c r="B5059" s="1" t="s">
        <v>30</v>
      </c>
      <c r="C5059" s="1" t="s">
        <v>77</v>
      </c>
      <c r="D5059" s="2">
        <v>43700</v>
      </c>
      <c r="E5059" s="2">
        <v>43851</v>
      </c>
      <c r="F5059" s="2" t="str">
        <f>TEXT(Sales[[#This Row],[OrderDate]],"dd")</f>
        <v>21</v>
      </c>
      <c r="G5059" s="2">
        <v>43873</v>
      </c>
      <c r="H5059" s="2">
        <v>43879</v>
      </c>
      <c r="I5059" s="1" t="s">
        <v>32</v>
      </c>
      <c r="J5059">
        <v>3</v>
      </c>
      <c r="K5059" s="1" t="s">
        <v>154</v>
      </c>
      <c r="L5059">
        <v>20</v>
      </c>
      <c r="M5059" s="1" t="s">
        <v>59</v>
      </c>
      <c r="N5059">
        <v>12</v>
      </c>
      <c r="O5059" s="1" t="s">
        <v>35</v>
      </c>
      <c r="P5059">
        <v>7</v>
      </c>
      <c r="Q5059">
        <v>7.4999999999999997E-2</v>
      </c>
      <c r="R5059">
        <v>1058.6000000000001</v>
      </c>
      <c r="S5059">
        <v>571.64400000000012</v>
      </c>
      <c r="T5059">
        <v>4001.5080000000007</v>
      </c>
      <c r="U5059">
        <v>6854.4350000000013</v>
      </c>
      <c r="V5059">
        <f>Sales[[#This Row],[Total Revenue]]-Sales[[#This Row],[Total Buying]]</f>
        <v>2852.9270000000006</v>
      </c>
      <c r="W5059">
        <v>126</v>
      </c>
      <c r="X5059" s="1" t="s">
        <v>727</v>
      </c>
      <c r="Y5059" s="1" t="s">
        <v>728</v>
      </c>
      <c r="Z5059" s="1" t="s">
        <v>306</v>
      </c>
      <c r="AA5059" s="1" t="s">
        <v>307</v>
      </c>
      <c r="AB5059" s="1" t="s">
        <v>56</v>
      </c>
      <c r="AC5059" s="1" t="s">
        <v>307</v>
      </c>
      <c r="AD5059">
        <v>157347</v>
      </c>
      <c r="AE5059">
        <v>31051</v>
      </c>
    </row>
    <row r="5060" spans="1:31" x14ac:dyDescent="0.3">
      <c r="A5060" s="1" t="s">
        <v>5894</v>
      </c>
      <c r="B5060" s="1" t="s">
        <v>30</v>
      </c>
      <c r="C5060" s="1" t="s">
        <v>62</v>
      </c>
      <c r="D5060" s="2">
        <v>43700</v>
      </c>
      <c r="E5060" s="2">
        <v>43851</v>
      </c>
      <c r="F5060" s="2" t="str">
        <f>TEXT(Sales[[#This Row],[OrderDate]],"dd")</f>
        <v>21</v>
      </c>
      <c r="G5060" s="2">
        <v>43855</v>
      </c>
      <c r="H5060" s="2">
        <v>43864</v>
      </c>
      <c r="I5060" s="1" t="s">
        <v>32</v>
      </c>
      <c r="J5060">
        <v>4</v>
      </c>
      <c r="K5060" s="1" t="s">
        <v>70</v>
      </c>
      <c r="L5060">
        <v>33</v>
      </c>
      <c r="M5060" s="1" t="s">
        <v>262</v>
      </c>
      <c r="N5060">
        <v>30</v>
      </c>
      <c r="O5060" s="1" t="s">
        <v>51</v>
      </c>
      <c r="P5060">
        <v>1</v>
      </c>
      <c r="Q5060">
        <v>0.15</v>
      </c>
      <c r="R5060">
        <v>2479</v>
      </c>
      <c r="S5060">
        <v>1958.41</v>
      </c>
      <c r="T5060">
        <v>1958.41</v>
      </c>
      <c r="U5060">
        <v>2107.15</v>
      </c>
      <c r="V5060">
        <f>Sales[[#This Row],[Total Revenue]]-Sales[[#This Row],[Total Buying]]</f>
        <v>148.74</v>
      </c>
      <c r="W5060">
        <v>308</v>
      </c>
      <c r="X5060" s="1" t="s">
        <v>1348</v>
      </c>
      <c r="Y5060" s="1" t="s">
        <v>1349</v>
      </c>
      <c r="Z5060" s="1" t="s">
        <v>251</v>
      </c>
      <c r="AA5060" s="1" t="s">
        <v>252</v>
      </c>
      <c r="AB5060" s="1" t="s">
        <v>56</v>
      </c>
      <c r="AC5060" s="1" t="s">
        <v>252</v>
      </c>
      <c r="AD5060">
        <v>74769</v>
      </c>
      <c r="AE5060">
        <v>47735</v>
      </c>
    </row>
    <row r="5061" spans="1:31" x14ac:dyDescent="0.3">
      <c r="A5061" s="1" t="s">
        <v>5895</v>
      </c>
      <c r="B5061" s="1" t="s">
        <v>30</v>
      </c>
      <c r="C5061" s="1" t="s">
        <v>77</v>
      </c>
      <c r="D5061" s="2">
        <v>43700</v>
      </c>
      <c r="E5061" s="2">
        <v>43851</v>
      </c>
      <c r="F5061" s="2" t="str">
        <f>TEXT(Sales[[#This Row],[OrderDate]],"dd")</f>
        <v>21</v>
      </c>
      <c r="G5061" s="2">
        <v>43854</v>
      </c>
      <c r="H5061" s="2">
        <v>43863</v>
      </c>
      <c r="I5061" s="1" t="s">
        <v>32</v>
      </c>
      <c r="J5061">
        <v>2</v>
      </c>
      <c r="K5061" s="1" t="s">
        <v>142</v>
      </c>
      <c r="L5061">
        <v>34</v>
      </c>
      <c r="M5061" s="1" t="s">
        <v>378</v>
      </c>
      <c r="N5061">
        <v>20</v>
      </c>
      <c r="O5061" s="1" t="s">
        <v>245</v>
      </c>
      <c r="P5061">
        <v>5</v>
      </c>
      <c r="Q5061">
        <v>0.1</v>
      </c>
      <c r="R5061">
        <v>1742</v>
      </c>
      <c r="S5061">
        <v>1480.7</v>
      </c>
      <c r="T5061">
        <v>7403.5</v>
      </c>
      <c r="U5061">
        <v>7839</v>
      </c>
      <c r="V5061">
        <f>Sales[[#This Row],[Total Revenue]]-Sales[[#This Row],[Total Buying]]</f>
        <v>435.5</v>
      </c>
      <c r="W5061">
        <v>171</v>
      </c>
      <c r="X5061" s="1" t="s">
        <v>834</v>
      </c>
      <c r="Y5061" s="1" t="s">
        <v>629</v>
      </c>
      <c r="Z5061" s="1" t="s">
        <v>196</v>
      </c>
      <c r="AA5061" s="1" t="s">
        <v>197</v>
      </c>
      <c r="AB5061" s="1" t="s">
        <v>147</v>
      </c>
      <c r="AC5061" s="1" t="s">
        <v>197</v>
      </c>
      <c r="AD5061">
        <v>43267</v>
      </c>
      <c r="AE5061">
        <v>42041</v>
      </c>
    </row>
    <row r="5062" spans="1:31" x14ac:dyDescent="0.3">
      <c r="A5062" s="1" t="s">
        <v>5896</v>
      </c>
      <c r="B5062" s="1" t="s">
        <v>47</v>
      </c>
      <c r="C5062" s="1" t="s">
        <v>239</v>
      </c>
      <c r="D5062" s="2">
        <v>43700</v>
      </c>
      <c r="E5062" s="2">
        <v>43851</v>
      </c>
      <c r="F5062" s="2" t="str">
        <f>TEXT(Sales[[#This Row],[OrderDate]],"dd")</f>
        <v>21</v>
      </c>
      <c r="G5062" s="2">
        <v>43860</v>
      </c>
      <c r="H5062" s="2">
        <v>43869</v>
      </c>
      <c r="I5062" s="1" t="s">
        <v>32</v>
      </c>
      <c r="J5062">
        <v>19</v>
      </c>
      <c r="K5062" s="1" t="s">
        <v>97</v>
      </c>
      <c r="L5062">
        <v>21</v>
      </c>
      <c r="M5062" s="1" t="s">
        <v>63</v>
      </c>
      <c r="N5062">
        <v>12</v>
      </c>
      <c r="O5062" s="1" t="s">
        <v>35</v>
      </c>
      <c r="P5062">
        <v>2</v>
      </c>
      <c r="Q5062">
        <v>0.05</v>
      </c>
      <c r="R5062">
        <v>3162.4</v>
      </c>
      <c r="S5062">
        <v>1739.3200000000002</v>
      </c>
      <c r="T5062">
        <v>3478.6400000000003</v>
      </c>
      <c r="U5062">
        <v>6008.56</v>
      </c>
      <c r="V5062">
        <f>Sales[[#This Row],[Total Revenue]]-Sales[[#This Row],[Total Buying]]</f>
        <v>2529.92</v>
      </c>
      <c r="W5062">
        <v>341</v>
      </c>
      <c r="X5062" s="1" t="s">
        <v>758</v>
      </c>
      <c r="Y5062" s="1" t="s">
        <v>759</v>
      </c>
      <c r="Z5062" s="1" t="s">
        <v>251</v>
      </c>
      <c r="AA5062" s="1" t="s">
        <v>252</v>
      </c>
      <c r="AB5062" s="1" t="s">
        <v>56</v>
      </c>
      <c r="AC5062" s="1" t="s">
        <v>252</v>
      </c>
      <c r="AD5062">
        <v>38114</v>
      </c>
      <c r="AE5062">
        <v>109917</v>
      </c>
    </row>
    <row r="5063" spans="1:31" x14ac:dyDescent="0.3">
      <c r="A5063" s="1" t="s">
        <v>5897</v>
      </c>
      <c r="B5063" s="1" t="s">
        <v>47</v>
      </c>
      <c r="C5063" s="1" t="s">
        <v>77</v>
      </c>
      <c r="D5063" s="2">
        <v>43800</v>
      </c>
      <c r="E5063" s="2">
        <v>43851</v>
      </c>
      <c r="F5063" s="2" t="str">
        <f>TEXT(Sales[[#This Row],[OrderDate]],"dd")</f>
        <v>21</v>
      </c>
      <c r="G5063" s="2">
        <v>43864</v>
      </c>
      <c r="H5063" s="2">
        <v>43868</v>
      </c>
      <c r="I5063" s="1" t="s">
        <v>32</v>
      </c>
      <c r="J5063">
        <v>16</v>
      </c>
      <c r="K5063" s="1" t="s">
        <v>270</v>
      </c>
      <c r="L5063">
        <v>12</v>
      </c>
      <c r="M5063" s="1" t="s">
        <v>380</v>
      </c>
      <c r="N5063">
        <v>22</v>
      </c>
      <c r="O5063" s="1" t="s">
        <v>128</v>
      </c>
      <c r="P5063">
        <v>2</v>
      </c>
      <c r="Q5063">
        <v>0.05</v>
      </c>
      <c r="R5063">
        <v>207.70000000000002</v>
      </c>
      <c r="S5063">
        <v>97.619</v>
      </c>
      <c r="T5063">
        <v>195.238</v>
      </c>
      <c r="U5063">
        <v>394.63000000000005</v>
      </c>
      <c r="V5063">
        <f>Sales[[#This Row],[Total Revenue]]-Sales[[#This Row],[Total Buying]]</f>
        <v>199.39200000000005</v>
      </c>
      <c r="W5063">
        <v>163</v>
      </c>
      <c r="X5063" s="1" t="s">
        <v>791</v>
      </c>
      <c r="Y5063" s="1" t="s">
        <v>532</v>
      </c>
      <c r="Z5063" s="1" t="s">
        <v>196</v>
      </c>
      <c r="AA5063" s="1" t="s">
        <v>197</v>
      </c>
      <c r="AB5063" s="1" t="s">
        <v>147</v>
      </c>
      <c r="AC5063" s="1" t="s">
        <v>197</v>
      </c>
      <c r="AD5063">
        <v>39769</v>
      </c>
      <c r="AE5063">
        <v>66065</v>
      </c>
    </row>
    <row r="5064" spans="1:31" x14ac:dyDescent="0.3">
      <c r="A5064" s="1" t="s">
        <v>5898</v>
      </c>
      <c r="B5064" s="1" t="s">
        <v>47</v>
      </c>
      <c r="C5064" s="1" t="s">
        <v>77</v>
      </c>
      <c r="D5064" s="2">
        <v>43700</v>
      </c>
      <c r="E5064" s="2">
        <v>43851</v>
      </c>
      <c r="F5064" s="2" t="str">
        <f>TEXT(Sales[[#This Row],[OrderDate]],"dd")</f>
        <v>21</v>
      </c>
      <c r="G5064" s="2">
        <v>43874</v>
      </c>
      <c r="H5064" s="2">
        <v>43882</v>
      </c>
      <c r="I5064" s="1" t="s">
        <v>32</v>
      </c>
      <c r="J5064">
        <v>17</v>
      </c>
      <c r="K5064" s="1" t="s">
        <v>292</v>
      </c>
      <c r="L5064">
        <v>19</v>
      </c>
      <c r="M5064" s="1" t="s">
        <v>346</v>
      </c>
      <c r="N5064">
        <v>7</v>
      </c>
      <c r="O5064" s="1" t="s">
        <v>260</v>
      </c>
      <c r="P5064">
        <v>6</v>
      </c>
      <c r="Q5064">
        <v>7.4999999999999997E-2</v>
      </c>
      <c r="R5064">
        <v>931.30000000000007</v>
      </c>
      <c r="S5064">
        <v>605.34500000000003</v>
      </c>
      <c r="T5064">
        <v>3632.07</v>
      </c>
      <c r="U5064">
        <v>5168.7150000000001</v>
      </c>
      <c r="V5064">
        <f>Sales[[#This Row],[Total Revenue]]-Sales[[#This Row],[Total Buying]]</f>
        <v>1536.645</v>
      </c>
      <c r="W5064">
        <v>141</v>
      </c>
      <c r="X5064" s="1" t="s">
        <v>455</v>
      </c>
      <c r="Y5064" s="1" t="s">
        <v>456</v>
      </c>
      <c r="Z5064" s="1" t="s">
        <v>457</v>
      </c>
      <c r="AA5064" s="1" t="s">
        <v>458</v>
      </c>
      <c r="AB5064" s="1" t="s">
        <v>56</v>
      </c>
      <c r="AC5064" s="1" t="s">
        <v>458</v>
      </c>
      <c r="AD5064">
        <v>73917</v>
      </c>
      <c r="AE5064">
        <v>39464</v>
      </c>
    </row>
    <row r="5065" spans="1:31" x14ac:dyDescent="0.3">
      <c r="A5065" s="1" t="s">
        <v>5899</v>
      </c>
      <c r="B5065" s="1" t="s">
        <v>47</v>
      </c>
      <c r="C5065" s="1" t="s">
        <v>77</v>
      </c>
      <c r="D5065" s="2">
        <v>43700</v>
      </c>
      <c r="E5065" s="2">
        <v>43851</v>
      </c>
      <c r="F5065" s="2" t="str">
        <f>TEXT(Sales[[#This Row],[OrderDate]],"dd")</f>
        <v>21</v>
      </c>
      <c r="G5065" s="2">
        <v>43872</v>
      </c>
      <c r="H5065" s="2">
        <v>43877</v>
      </c>
      <c r="I5065" s="1" t="s">
        <v>32</v>
      </c>
      <c r="J5065">
        <v>12</v>
      </c>
      <c r="K5065" s="1" t="s">
        <v>208</v>
      </c>
      <c r="L5065">
        <v>5</v>
      </c>
      <c r="M5065" s="1" t="s">
        <v>106</v>
      </c>
      <c r="N5065">
        <v>43</v>
      </c>
      <c r="O5065" s="1" t="s">
        <v>580</v>
      </c>
      <c r="P5065">
        <v>3</v>
      </c>
      <c r="Q5065">
        <v>0.05</v>
      </c>
      <c r="R5065">
        <v>5098.7</v>
      </c>
      <c r="S5065">
        <v>3365.1419999999998</v>
      </c>
      <c r="T5065">
        <v>10095.425999999999</v>
      </c>
      <c r="U5065">
        <v>14531.294999999998</v>
      </c>
      <c r="V5065">
        <f>Sales[[#This Row],[Total Revenue]]-Sales[[#This Row],[Total Buying]]</f>
        <v>4435.8689999999988</v>
      </c>
      <c r="W5065">
        <v>200</v>
      </c>
      <c r="X5065" s="1" t="s">
        <v>606</v>
      </c>
      <c r="Y5065" s="1" t="s">
        <v>607</v>
      </c>
      <c r="Z5065" s="1" t="s">
        <v>608</v>
      </c>
      <c r="AA5065" s="1" t="s">
        <v>609</v>
      </c>
      <c r="AB5065" s="1" t="s">
        <v>56</v>
      </c>
      <c r="AC5065" s="1" t="s">
        <v>609</v>
      </c>
      <c r="AD5065">
        <v>0</v>
      </c>
      <c r="AE5065">
        <v>0</v>
      </c>
    </row>
    <row r="5066" spans="1:31" x14ac:dyDescent="0.3">
      <c r="A5066" s="1" t="s">
        <v>5900</v>
      </c>
      <c r="B5066" s="1" t="s">
        <v>47</v>
      </c>
      <c r="C5066" s="1" t="s">
        <v>62</v>
      </c>
      <c r="D5066" s="2">
        <v>43700</v>
      </c>
      <c r="E5066" s="2">
        <v>43851</v>
      </c>
      <c r="F5066" s="2" t="str">
        <f>TEXT(Sales[[#This Row],[OrderDate]],"dd")</f>
        <v>21</v>
      </c>
      <c r="G5066" s="2">
        <v>43873</v>
      </c>
      <c r="H5066" s="2">
        <v>43877</v>
      </c>
      <c r="I5066" s="1" t="s">
        <v>32</v>
      </c>
      <c r="J5066">
        <v>14</v>
      </c>
      <c r="K5066" s="1" t="s">
        <v>222</v>
      </c>
      <c r="L5066">
        <v>35</v>
      </c>
      <c r="M5066" s="1" t="s">
        <v>161</v>
      </c>
      <c r="N5066">
        <v>4</v>
      </c>
      <c r="O5066" s="1" t="s">
        <v>64</v>
      </c>
      <c r="P5066">
        <v>8</v>
      </c>
      <c r="Q5066">
        <v>0.4</v>
      </c>
      <c r="R5066">
        <v>1165.8</v>
      </c>
      <c r="S5066">
        <v>909.32399999999996</v>
      </c>
      <c r="T5066">
        <v>7274.5919999999996</v>
      </c>
      <c r="U5066">
        <v>5595.84</v>
      </c>
      <c r="V5066">
        <f>Sales[[#This Row],[Total Revenue]]-Sales[[#This Row],[Total Buying]]</f>
        <v>-1678.7519999999995</v>
      </c>
      <c r="W5066">
        <v>297</v>
      </c>
      <c r="X5066" s="1" t="s">
        <v>916</v>
      </c>
      <c r="Y5066" s="1" t="s">
        <v>917</v>
      </c>
      <c r="Z5066" s="1" t="s">
        <v>257</v>
      </c>
      <c r="AA5066" s="1" t="s">
        <v>258</v>
      </c>
      <c r="AB5066" s="1" t="s">
        <v>56</v>
      </c>
      <c r="AC5066" s="1" t="s">
        <v>258</v>
      </c>
      <c r="AD5066">
        <v>52450</v>
      </c>
      <c r="AE5066">
        <v>55546</v>
      </c>
    </row>
    <row r="5067" spans="1:31" x14ac:dyDescent="0.3">
      <c r="A5067" s="1" t="s">
        <v>5901</v>
      </c>
      <c r="B5067" s="1" t="s">
        <v>30</v>
      </c>
      <c r="C5067" s="1" t="s">
        <v>62</v>
      </c>
      <c r="D5067" s="2">
        <v>43700</v>
      </c>
      <c r="E5067" s="2">
        <v>43852</v>
      </c>
      <c r="F5067" s="2" t="str">
        <f>TEXT(Sales[[#This Row],[OrderDate]],"dd")</f>
        <v>22</v>
      </c>
      <c r="G5067" s="2">
        <v>43858</v>
      </c>
      <c r="H5067" s="2">
        <v>43861</v>
      </c>
      <c r="I5067" s="1" t="s">
        <v>32</v>
      </c>
      <c r="J5067">
        <v>6</v>
      </c>
      <c r="K5067" s="1" t="s">
        <v>33</v>
      </c>
      <c r="L5067">
        <v>7</v>
      </c>
      <c r="M5067" s="1" t="s">
        <v>271</v>
      </c>
      <c r="N5067">
        <v>12</v>
      </c>
      <c r="O5067" s="1" t="s">
        <v>35</v>
      </c>
      <c r="P5067">
        <v>5</v>
      </c>
      <c r="Q5067">
        <v>0.05</v>
      </c>
      <c r="R5067">
        <v>1909.5</v>
      </c>
      <c r="S5067">
        <v>954.75</v>
      </c>
      <c r="T5067">
        <v>4773.75</v>
      </c>
      <c r="U5067">
        <v>9070.125</v>
      </c>
      <c r="V5067">
        <f>Sales[[#This Row],[Total Revenue]]-Sales[[#This Row],[Total Buying]]</f>
        <v>4296.375</v>
      </c>
      <c r="W5067">
        <v>262</v>
      </c>
      <c r="X5067" s="1" t="s">
        <v>494</v>
      </c>
      <c r="Y5067" s="1" t="s">
        <v>495</v>
      </c>
      <c r="Z5067" s="1" t="s">
        <v>38</v>
      </c>
      <c r="AA5067" s="1" t="s">
        <v>39</v>
      </c>
      <c r="AB5067" s="1" t="s">
        <v>40</v>
      </c>
      <c r="AC5067" s="1" t="s">
        <v>39</v>
      </c>
      <c r="AD5067">
        <v>110549</v>
      </c>
      <c r="AE5067">
        <v>31918</v>
      </c>
    </row>
    <row r="5068" spans="1:31" x14ac:dyDescent="0.3">
      <c r="A5068" s="1" t="s">
        <v>5902</v>
      </c>
      <c r="B5068" s="1" t="s">
        <v>30</v>
      </c>
      <c r="C5068" s="1" t="s">
        <v>48</v>
      </c>
      <c r="D5068" s="2">
        <v>43800</v>
      </c>
      <c r="E5068" s="2">
        <v>43852</v>
      </c>
      <c r="F5068" s="2" t="str">
        <f>TEXT(Sales[[#This Row],[OrderDate]],"dd")</f>
        <v>22</v>
      </c>
      <c r="G5068" s="2">
        <v>43869</v>
      </c>
      <c r="H5068" s="2">
        <v>43876</v>
      </c>
      <c r="I5068" s="1" t="s">
        <v>32</v>
      </c>
      <c r="J5068">
        <v>9</v>
      </c>
      <c r="K5068" s="1" t="s">
        <v>214</v>
      </c>
      <c r="L5068">
        <v>37</v>
      </c>
      <c r="M5068" s="1" t="s">
        <v>498</v>
      </c>
      <c r="N5068">
        <v>6</v>
      </c>
      <c r="O5068" s="1" t="s">
        <v>274</v>
      </c>
      <c r="P5068">
        <v>7</v>
      </c>
      <c r="Q5068">
        <v>0.05</v>
      </c>
      <c r="R5068">
        <v>6244.4000000000005</v>
      </c>
      <c r="S5068">
        <v>5057.9640000000009</v>
      </c>
      <c r="T5068">
        <v>35405.748000000007</v>
      </c>
      <c r="U5068">
        <v>41525.26</v>
      </c>
      <c r="V5068">
        <f>Sales[[#This Row],[Total Revenue]]-Sales[[#This Row],[Total Buying]]</f>
        <v>6119.5119999999952</v>
      </c>
      <c r="W5068">
        <v>36</v>
      </c>
      <c r="X5068" s="1" t="s">
        <v>361</v>
      </c>
      <c r="Y5068" s="1" t="s">
        <v>186</v>
      </c>
      <c r="Z5068" s="1" t="s">
        <v>158</v>
      </c>
      <c r="AA5068" s="1" t="s">
        <v>159</v>
      </c>
      <c r="AB5068" s="1" t="s">
        <v>116</v>
      </c>
      <c r="AC5068" s="1" t="s">
        <v>159</v>
      </c>
      <c r="AD5068">
        <v>72684</v>
      </c>
      <c r="AE5068">
        <v>105355</v>
      </c>
    </row>
    <row r="5069" spans="1:31" x14ac:dyDescent="0.3">
      <c r="A5069" s="1" t="s">
        <v>5903</v>
      </c>
      <c r="B5069" s="1" t="s">
        <v>47</v>
      </c>
      <c r="C5069" s="1" t="s">
        <v>48</v>
      </c>
      <c r="D5069" s="2">
        <v>43700</v>
      </c>
      <c r="E5069" s="2">
        <v>43852</v>
      </c>
      <c r="F5069" s="2" t="str">
        <f>TEXT(Sales[[#This Row],[OrderDate]],"dd")</f>
        <v>22</v>
      </c>
      <c r="G5069" s="2">
        <v>43864</v>
      </c>
      <c r="H5069" s="2">
        <v>43869</v>
      </c>
      <c r="I5069" s="1" t="s">
        <v>32</v>
      </c>
      <c r="J5069">
        <v>17</v>
      </c>
      <c r="K5069" s="1" t="s">
        <v>292</v>
      </c>
      <c r="L5069">
        <v>7</v>
      </c>
      <c r="M5069" s="1" t="s">
        <v>271</v>
      </c>
      <c r="N5069">
        <v>4</v>
      </c>
      <c r="O5069" s="1" t="s">
        <v>64</v>
      </c>
      <c r="P5069">
        <v>4</v>
      </c>
      <c r="Q5069">
        <v>7.4999999999999997E-2</v>
      </c>
      <c r="R5069">
        <v>3872.6</v>
      </c>
      <c r="S5069">
        <v>3252.9839999999999</v>
      </c>
      <c r="T5069">
        <v>13011.936</v>
      </c>
      <c r="U5069">
        <v>14328.619999999999</v>
      </c>
      <c r="V5069">
        <f>Sales[[#This Row],[Total Revenue]]-Sales[[#This Row],[Total Buying]]</f>
        <v>1316.6839999999993</v>
      </c>
      <c r="W5069">
        <v>31</v>
      </c>
      <c r="X5069" s="1" t="s">
        <v>330</v>
      </c>
      <c r="Y5069" s="1" t="s">
        <v>331</v>
      </c>
      <c r="Z5069" s="1" t="s">
        <v>158</v>
      </c>
      <c r="AA5069" s="1" t="s">
        <v>159</v>
      </c>
      <c r="AB5069" s="1" t="s">
        <v>116</v>
      </c>
      <c r="AC5069" s="1" t="s">
        <v>159</v>
      </c>
      <c r="AD5069">
        <v>49316</v>
      </c>
      <c r="AE5069">
        <v>79487</v>
      </c>
    </row>
    <row r="5070" spans="1:31" x14ac:dyDescent="0.3">
      <c r="A5070" s="1" t="s">
        <v>5904</v>
      </c>
      <c r="B5070" s="1" t="s">
        <v>47</v>
      </c>
      <c r="C5070" s="1" t="s">
        <v>77</v>
      </c>
      <c r="D5070" s="2">
        <v>43700</v>
      </c>
      <c r="E5070" s="2">
        <v>43852</v>
      </c>
      <c r="F5070" s="2" t="str">
        <f>TEXT(Sales[[#This Row],[OrderDate]],"dd")</f>
        <v>22</v>
      </c>
      <c r="G5070" s="2">
        <v>43861</v>
      </c>
      <c r="H5070" s="2">
        <v>43870</v>
      </c>
      <c r="I5070" s="1" t="s">
        <v>32</v>
      </c>
      <c r="J5070">
        <v>12</v>
      </c>
      <c r="K5070" s="1" t="s">
        <v>208</v>
      </c>
      <c r="L5070">
        <v>30</v>
      </c>
      <c r="M5070" s="1" t="s">
        <v>166</v>
      </c>
      <c r="N5070">
        <v>23</v>
      </c>
      <c r="O5070" s="1" t="s">
        <v>103</v>
      </c>
      <c r="P5070">
        <v>4</v>
      </c>
      <c r="Q5070">
        <v>0.3</v>
      </c>
      <c r="R5070">
        <v>1762.1000000000001</v>
      </c>
      <c r="S5070">
        <v>1180.6070000000002</v>
      </c>
      <c r="T5070">
        <v>4722.4280000000008</v>
      </c>
      <c r="U5070">
        <v>4933.880000000001</v>
      </c>
      <c r="V5070">
        <f>Sales[[#This Row],[Total Revenue]]-Sales[[#This Row],[Total Buying]]</f>
        <v>211.45200000000023</v>
      </c>
      <c r="W5070">
        <v>141</v>
      </c>
      <c r="X5070" s="1" t="s">
        <v>455</v>
      </c>
      <c r="Y5070" s="1" t="s">
        <v>456</v>
      </c>
      <c r="Z5070" s="1" t="s">
        <v>457</v>
      </c>
      <c r="AA5070" s="1" t="s">
        <v>458</v>
      </c>
      <c r="AB5070" s="1" t="s">
        <v>56</v>
      </c>
      <c r="AC5070" s="1" t="s">
        <v>458</v>
      </c>
      <c r="AD5070">
        <v>73917</v>
      </c>
      <c r="AE5070">
        <v>39464</v>
      </c>
    </row>
    <row r="5071" spans="1:31" x14ac:dyDescent="0.3">
      <c r="A5071" s="1" t="s">
        <v>5905</v>
      </c>
      <c r="B5071" s="1" t="s">
        <v>47</v>
      </c>
      <c r="C5071" s="1" t="s">
        <v>31</v>
      </c>
      <c r="D5071" s="2">
        <v>43700</v>
      </c>
      <c r="E5071" s="2">
        <v>43852</v>
      </c>
      <c r="F5071" s="2" t="str">
        <f>TEXT(Sales[[#This Row],[OrderDate]],"dd")</f>
        <v>22</v>
      </c>
      <c r="G5071" s="2">
        <v>43856</v>
      </c>
      <c r="H5071" s="2">
        <v>43860</v>
      </c>
      <c r="I5071" s="1" t="s">
        <v>32</v>
      </c>
      <c r="J5071">
        <v>17</v>
      </c>
      <c r="K5071" s="1" t="s">
        <v>292</v>
      </c>
      <c r="L5071">
        <v>37</v>
      </c>
      <c r="M5071" s="1" t="s">
        <v>498</v>
      </c>
      <c r="N5071">
        <v>29</v>
      </c>
      <c r="O5071" s="1" t="s">
        <v>360</v>
      </c>
      <c r="P5071">
        <v>3</v>
      </c>
      <c r="Q5071">
        <v>7.4999999999999997E-2</v>
      </c>
      <c r="R5071">
        <v>2552.7000000000003</v>
      </c>
      <c r="S5071">
        <v>1480.566</v>
      </c>
      <c r="T5071">
        <v>4441.6980000000003</v>
      </c>
      <c r="U5071">
        <v>7083.7425000000012</v>
      </c>
      <c r="V5071">
        <f>Sales[[#This Row],[Total Revenue]]-Sales[[#This Row],[Total Buying]]</f>
        <v>2642.0445000000009</v>
      </c>
      <c r="W5071">
        <v>239</v>
      </c>
      <c r="X5071" s="1" t="s">
        <v>1544</v>
      </c>
      <c r="Y5071" s="1" t="s">
        <v>1545</v>
      </c>
      <c r="Z5071" s="1" t="s">
        <v>1040</v>
      </c>
      <c r="AA5071" s="1" t="s">
        <v>1041</v>
      </c>
      <c r="AB5071" s="1" t="s">
        <v>147</v>
      </c>
      <c r="AC5071" s="1" t="s">
        <v>1041</v>
      </c>
      <c r="AD5071">
        <v>107574</v>
      </c>
      <c r="AE5071">
        <v>49840</v>
      </c>
    </row>
    <row r="5072" spans="1:31" x14ac:dyDescent="0.3">
      <c r="A5072" s="1" t="s">
        <v>5906</v>
      </c>
      <c r="B5072" s="1" t="s">
        <v>100</v>
      </c>
      <c r="C5072" s="1" t="s">
        <v>77</v>
      </c>
      <c r="D5072" s="2">
        <v>43700</v>
      </c>
      <c r="E5072" s="2">
        <v>43852</v>
      </c>
      <c r="F5072" s="2" t="str">
        <f>TEXT(Sales[[#This Row],[OrderDate]],"dd")</f>
        <v>22</v>
      </c>
      <c r="G5072" s="2">
        <v>43874</v>
      </c>
      <c r="H5072" s="2">
        <v>43884</v>
      </c>
      <c r="I5072" s="1" t="s">
        <v>32</v>
      </c>
      <c r="J5072">
        <v>27</v>
      </c>
      <c r="K5072" s="1" t="s">
        <v>179</v>
      </c>
      <c r="L5072">
        <v>19</v>
      </c>
      <c r="M5072" s="1" t="s">
        <v>346</v>
      </c>
      <c r="N5072">
        <v>23</v>
      </c>
      <c r="O5072" s="1" t="s">
        <v>103</v>
      </c>
      <c r="P5072">
        <v>4</v>
      </c>
      <c r="Q5072">
        <v>0.1</v>
      </c>
      <c r="R5072">
        <v>1005</v>
      </c>
      <c r="S5072">
        <v>502.5</v>
      </c>
      <c r="T5072">
        <v>2010</v>
      </c>
      <c r="U5072">
        <v>3618</v>
      </c>
      <c r="V5072">
        <f>Sales[[#This Row],[Total Revenue]]-Sales[[#This Row],[Total Buying]]</f>
        <v>1608</v>
      </c>
      <c r="W5072">
        <v>199</v>
      </c>
      <c r="X5072" s="1" t="s">
        <v>669</v>
      </c>
      <c r="Y5072" s="1" t="s">
        <v>670</v>
      </c>
      <c r="Z5072" s="1" t="s">
        <v>608</v>
      </c>
      <c r="AA5072" s="1" t="s">
        <v>609</v>
      </c>
      <c r="AB5072" s="1" t="s">
        <v>56</v>
      </c>
      <c r="AC5072" s="1" t="s">
        <v>609</v>
      </c>
      <c r="AD5072">
        <v>125752</v>
      </c>
      <c r="AE5072">
        <v>49778</v>
      </c>
    </row>
    <row r="5073" spans="1:31" x14ac:dyDescent="0.3">
      <c r="A5073" s="1" t="s">
        <v>5907</v>
      </c>
      <c r="B5073" s="1" t="s">
        <v>47</v>
      </c>
      <c r="C5073" s="1" t="s">
        <v>424</v>
      </c>
      <c r="D5073" s="2">
        <v>43700</v>
      </c>
      <c r="E5073" s="2">
        <v>43852</v>
      </c>
      <c r="F5073" s="2" t="str">
        <f>TEXT(Sales[[#This Row],[OrderDate]],"dd")</f>
        <v>22</v>
      </c>
      <c r="G5073" s="2">
        <v>43863</v>
      </c>
      <c r="H5073" s="2">
        <v>43864</v>
      </c>
      <c r="I5073" s="1" t="s">
        <v>32</v>
      </c>
      <c r="J5073">
        <v>17</v>
      </c>
      <c r="K5073" s="1" t="s">
        <v>292</v>
      </c>
      <c r="L5073">
        <v>5</v>
      </c>
      <c r="M5073" s="1" t="s">
        <v>106</v>
      </c>
      <c r="N5073">
        <v>37</v>
      </c>
      <c r="O5073" s="1" t="s">
        <v>309</v>
      </c>
      <c r="P5073">
        <v>4</v>
      </c>
      <c r="Q5073">
        <v>0.05</v>
      </c>
      <c r="R5073">
        <v>1340</v>
      </c>
      <c r="S5073">
        <v>978.19999999999993</v>
      </c>
      <c r="T5073">
        <v>3912.7999999999997</v>
      </c>
      <c r="U5073">
        <v>5092</v>
      </c>
      <c r="V5073">
        <f>Sales[[#This Row],[Total Revenue]]-Sales[[#This Row],[Total Buying]]</f>
        <v>1179.2000000000003</v>
      </c>
      <c r="W5073">
        <v>81</v>
      </c>
      <c r="X5073" s="1" t="s">
        <v>590</v>
      </c>
      <c r="Y5073" s="1" t="s">
        <v>558</v>
      </c>
      <c r="Z5073" s="1" t="s">
        <v>158</v>
      </c>
      <c r="AA5073" s="1" t="s">
        <v>159</v>
      </c>
      <c r="AB5073" s="1" t="s">
        <v>116</v>
      </c>
      <c r="AC5073" s="1" t="s">
        <v>159</v>
      </c>
      <c r="AD5073">
        <v>55094</v>
      </c>
      <c r="AE5073">
        <v>105401</v>
      </c>
    </row>
    <row r="5074" spans="1:31" x14ac:dyDescent="0.3">
      <c r="A5074" s="1" t="s">
        <v>5908</v>
      </c>
      <c r="B5074" s="1" t="s">
        <v>42</v>
      </c>
      <c r="C5074" s="1" t="s">
        <v>62</v>
      </c>
      <c r="D5074" s="2">
        <v>43700</v>
      </c>
      <c r="E5074" s="2">
        <v>43852</v>
      </c>
      <c r="F5074" s="2" t="str">
        <f>TEXT(Sales[[#This Row],[OrderDate]],"dd")</f>
        <v>22</v>
      </c>
      <c r="G5074" s="2">
        <v>43861</v>
      </c>
      <c r="H5074" s="2">
        <v>43869</v>
      </c>
      <c r="I5074" s="1" t="s">
        <v>32</v>
      </c>
      <c r="J5074">
        <v>25</v>
      </c>
      <c r="K5074" s="1" t="s">
        <v>333</v>
      </c>
      <c r="L5074">
        <v>13</v>
      </c>
      <c r="M5074" s="1" t="s">
        <v>118</v>
      </c>
      <c r="N5074">
        <v>5</v>
      </c>
      <c r="O5074" s="1" t="s">
        <v>123</v>
      </c>
      <c r="P5074">
        <v>1</v>
      </c>
      <c r="Q5074">
        <v>0.05</v>
      </c>
      <c r="R5074">
        <v>1842.5</v>
      </c>
      <c r="S5074">
        <v>921.25</v>
      </c>
      <c r="T5074">
        <v>921.25</v>
      </c>
      <c r="U5074">
        <v>1750.375</v>
      </c>
      <c r="V5074">
        <f>Sales[[#This Row],[Total Revenue]]-Sales[[#This Row],[Total Buying]]</f>
        <v>829.125</v>
      </c>
      <c r="W5074">
        <v>298</v>
      </c>
      <c r="X5074" s="1" t="s">
        <v>229</v>
      </c>
      <c r="Y5074" s="1" t="s">
        <v>970</v>
      </c>
      <c r="Z5074" s="1" t="s">
        <v>257</v>
      </c>
      <c r="AA5074" s="1" t="s">
        <v>258</v>
      </c>
      <c r="AB5074" s="1" t="s">
        <v>56</v>
      </c>
      <c r="AC5074" s="1" t="s">
        <v>258</v>
      </c>
      <c r="AD5074">
        <v>44506</v>
      </c>
      <c r="AE5074">
        <v>41260</v>
      </c>
    </row>
    <row r="5075" spans="1:31" x14ac:dyDescent="0.3">
      <c r="A5075" s="1" t="s">
        <v>5909</v>
      </c>
      <c r="B5075" s="1" t="s">
        <v>100</v>
      </c>
      <c r="C5075" s="1" t="s">
        <v>48</v>
      </c>
      <c r="D5075" s="2">
        <v>43800</v>
      </c>
      <c r="E5075" s="2">
        <v>43852</v>
      </c>
      <c r="F5075" s="2" t="str">
        <f>TEXT(Sales[[#This Row],[OrderDate]],"dd")</f>
        <v>22</v>
      </c>
      <c r="G5075" s="2">
        <v>43878</v>
      </c>
      <c r="H5075" s="2">
        <v>43882</v>
      </c>
      <c r="I5075" s="1" t="s">
        <v>32</v>
      </c>
      <c r="J5075">
        <v>26</v>
      </c>
      <c r="K5075" s="1" t="s">
        <v>247</v>
      </c>
      <c r="L5075">
        <v>18</v>
      </c>
      <c r="M5075" s="1" t="s">
        <v>334</v>
      </c>
      <c r="N5075">
        <v>35</v>
      </c>
      <c r="O5075" s="1" t="s">
        <v>184</v>
      </c>
      <c r="P5075">
        <v>2</v>
      </c>
      <c r="Q5075">
        <v>0.4</v>
      </c>
      <c r="R5075">
        <v>3852.5</v>
      </c>
      <c r="S5075">
        <v>3236.1</v>
      </c>
      <c r="T5075">
        <v>6472.2</v>
      </c>
      <c r="U5075">
        <v>4623</v>
      </c>
      <c r="V5075">
        <f>Sales[[#This Row],[Total Revenue]]-Sales[[#This Row],[Total Buying]]</f>
        <v>-1849.1999999999998</v>
      </c>
      <c r="W5075">
        <v>34</v>
      </c>
      <c r="X5075" s="1" t="s">
        <v>3382</v>
      </c>
      <c r="Y5075" s="1" t="s">
        <v>1047</v>
      </c>
      <c r="Z5075" s="1" t="s">
        <v>158</v>
      </c>
      <c r="AA5075" s="1" t="s">
        <v>159</v>
      </c>
      <c r="AB5075" s="1" t="s">
        <v>116</v>
      </c>
      <c r="AC5075" s="1" t="s">
        <v>159</v>
      </c>
      <c r="AD5075">
        <v>34623</v>
      </c>
      <c r="AE5075">
        <v>67364</v>
      </c>
    </row>
    <row r="5076" spans="1:31" x14ac:dyDescent="0.3">
      <c r="A5076" s="1" t="s">
        <v>5910</v>
      </c>
      <c r="B5076" s="1" t="s">
        <v>30</v>
      </c>
      <c r="C5076" s="1" t="s">
        <v>77</v>
      </c>
      <c r="D5076" s="2">
        <v>43800</v>
      </c>
      <c r="E5076" s="2">
        <v>43853</v>
      </c>
      <c r="F5076" s="2" t="str">
        <f>TEXT(Sales[[#This Row],[OrderDate]],"dd")</f>
        <v>23</v>
      </c>
      <c r="G5076" s="2">
        <v>43871</v>
      </c>
      <c r="H5076" s="2">
        <v>43878</v>
      </c>
      <c r="I5076" s="1" t="s">
        <v>32</v>
      </c>
      <c r="J5076">
        <v>5</v>
      </c>
      <c r="K5076" s="1" t="s">
        <v>182</v>
      </c>
      <c r="L5076">
        <v>47</v>
      </c>
      <c r="M5076" s="1" t="s">
        <v>267</v>
      </c>
      <c r="N5076">
        <v>25</v>
      </c>
      <c r="O5076" s="1" t="s">
        <v>216</v>
      </c>
      <c r="P5076">
        <v>3</v>
      </c>
      <c r="Q5076">
        <v>0.1</v>
      </c>
      <c r="R5076">
        <v>1212.7</v>
      </c>
      <c r="S5076">
        <v>715.49299999999994</v>
      </c>
      <c r="T5076">
        <v>2146.4789999999998</v>
      </c>
      <c r="U5076">
        <v>3274.29</v>
      </c>
      <c r="V5076">
        <f>Sales[[#This Row],[Total Revenue]]-Sales[[#This Row],[Total Buying]]</f>
        <v>1127.8110000000001</v>
      </c>
      <c r="W5076">
        <v>102</v>
      </c>
      <c r="X5076" s="1" t="s">
        <v>661</v>
      </c>
      <c r="Y5076" s="1" t="s">
        <v>448</v>
      </c>
      <c r="Z5076" s="1" t="s">
        <v>400</v>
      </c>
      <c r="AA5076" s="1" t="s">
        <v>401</v>
      </c>
      <c r="AB5076" s="1" t="s">
        <v>116</v>
      </c>
      <c r="AC5076" s="1" t="s">
        <v>401</v>
      </c>
      <c r="AD5076">
        <v>42239</v>
      </c>
      <c r="AE5076">
        <v>67081</v>
      </c>
    </row>
    <row r="5077" spans="1:31" x14ac:dyDescent="0.3">
      <c r="A5077" s="1" t="s">
        <v>5911</v>
      </c>
      <c r="B5077" s="1" t="s">
        <v>47</v>
      </c>
      <c r="C5077" s="1" t="s">
        <v>48</v>
      </c>
      <c r="D5077" s="2">
        <v>43700</v>
      </c>
      <c r="E5077" s="2">
        <v>43853</v>
      </c>
      <c r="F5077" s="2" t="str">
        <f>TEXT(Sales[[#This Row],[OrderDate]],"dd")</f>
        <v>23</v>
      </c>
      <c r="G5077" s="2">
        <v>43874</v>
      </c>
      <c r="H5077" s="2">
        <v>43881</v>
      </c>
      <c r="I5077" s="1" t="s">
        <v>32</v>
      </c>
      <c r="J5077">
        <v>14</v>
      </c>
      <c r="K5077" s="1" t="s">
        <v>222</v>
      </c>
      <c r="L5077">
        <v>22</v>
      </c>
      <c r="M5077" s="1" t="s">
        <v>71</v>
      </c>
      <c r="N5077">
        <v>38</v>
      </c>
      <c r="O5077" s="1" t="s">
        <v>119</v>
      </c>
      <c r="P5077">
        <v>1</v>
      </c>
      <c r="Q5077">
        <v>0.05</v>
      </c>
      <c r="R5077">
        <v>3819</v>
      </c>
      <c r="S5077">
        <v>2940.63</v>
      </c>
      <c r="T5077">
        <v>2940.63</v>
      </c>
      <c r="U5077">
        <v>3628.05</v>
      </c>
      <c r="V5077">
        <f>Sales[[#This Row],[Total Revenue]]-Sales[[#This Row],[Total Buying]]</f>
        <v>687.42000000000007</v>
      </c>
      <c r="W5077">
        <v>32</v>
      </c>
      <c r="X5077" s="1" t="s">
        <v>1958</v>
      </c>
      <c r="Y5077" s="1" t="s">
        <v>191</v>
      </c>
      <c r="Z5077" s="1" t="s">
        <v>158</v>
      </c>
      <c r="AA5077" s="1" t="s">
        <v>159</v>
      </c>
      <c r="AB5077" s="1" t="s">
        <v>116</v>
      </c>
      <c r="AC5077" s="1" t="s">
        <v>159</v>
      </c>
      <c r="AD5077">
        <v>30752</v>
      </c>
      <c r="AE5077">
        <v>38085</v>
      </c>
    </row>
    <row r="5078" spans="1:31" x14ac:dyDescent="0.3">
      <c r="A5078" s="1" t="s">
        <v>5912</v>
      </c>
      <c r="B5078" s="1" t="s">
        <v>42</v>
      </c>
      <c r="C5078" s="1" t="s">
        <v>77</v>
      </c>
      <c r="D5078" s="2">
        <v>43700</v>
      </c>
      <c r="E5078" s="2">
        <v>43853</v>
      </c>
      <c r="F5078" s="2" t="str">
        <f>TEXT(Sales[[#This Row],[OrderDate]],"dd")</f>
        <v>23</v>
      </c>
      <c r="G5078" s="2">
        <v>43857</v>
      </c>
      <c r="H5078" s="2">
        <v>43859</v>
      </c>
      <c r="I5078" s="1" t="s">
        <v>32</v>
      </c>
      <c r="J5078">
        <v>22</v>
      </c>
      <c r="K5078" s="1" t="s">
        <v>85</v>
      </c>
      <c r="L5078">
        <v>19</v>
      </c>
      <c r="M5078" s="1" t="s">
        <v>346</v>
      </c>
      <c r="N5078">
        <v>2</v>
      </c>
      <c r="O5078" s="1" t="s">
        <v>394</v>
      </c>
      <c r="P5078">
        <v>8</v>
      </c>
      <c r="Q5078">
        <v>0.2</v>
      </c>
      <c r="R5078">
        <v>1065.3</v>
      </c>
      <c r="S5078">
        <v>532.65</v>
      </c>
      <c r="T5078">
        <v>4261.2</v>
      </c>
      <c r="U5078">
        <v>6817.92</v>
      </c>
      <c r="V5078">
        <f>Sales[[#This Row],[Total Revenue]]-Sales[[#This Row],[Total Buying]]</f>
        <v>2556.7200000000003</v>
      </c>
      <c r="W5078">
        <v>97</v>
      </c>
      <c r="X5078" s="1" t="s">
        <v>398</v>
      </c>
      <c r="Y5078" s="1" t="s">
        <v>399</v>
      </c>
      <c r="Z5078" s="1" t="s">
        <v>400</v>
      </c>
      <c r="AA5078" s="1" t="s">
        <v>401</v>
      </c>
      <c r="AB5078" s="1" t="s">
        <v>116</v>
      </c>
      <c r="AC5078" s="1" t="s">
        <v>401</v>
      </c>
      <c r="AD5078">
        <v>33774</v>
      </c>
      <c r="AE5078">
        <v>48813</v>
      </c>
    </row>
    <row r="5079" spans="1:31" x14ac:dyDescent="0.3">
      <c r="A5079" s="1" t="s">
        <v>5913</v>
      </c>
      <c r="B5079" s="1" t="s">
        <v>100</v>
      </c>
      <c r="C5079" s="1" t="s">
        <v>62</v>
      </c>
      <c r="D5079" s="2">
        <v>43800</v>
      </c>
      <c r="E5079" s="2">
        <v>43853</v>
      </c>
      <c r="F5079" s="2" t="str">
        <f>TEXT(Sales[[#This Row],[OrderDate]],"dd")</f>
        <v>23</v>
      </c>
      <c r="G5079" s="2">
        <v>43863</v>
      </c>
      <c r="H5079" s="2">
        <v>43867</v>
      </c>
      <c r="I5079" s="1" t="s">
        <v>32</v>
      </c>
      <c r="J5079">
        <v>28</v>
      </c>
      <c r="K5079" s="1" t="s">
        <v>101</v>
      </c>
      <c r="L5079">
        <v>38</v>
      </c>
      <c r="M5079" s="1" t="s">
        <v>226</v>
      </c>
      <c r="N5079">
        <v>15</v>
      </c>
      <c r="O5079" s="1" t="s">
        <v>347</v>
      </c>
      <c r="P5079">
        <v>6</v>
      </c>
      <c r="Q5079">
        <v>0.1</v>
      </c>
      <c r="R5079">
        <v>1862.6000000000001</v>
      </c>
      <c r="S5079">
        <v>1192.0640000000001</v>
      </c>
      <c r="T5079">
        <v>7152.384</v>
      </c>
      <c r="U5079">
        <v>10058.040000000001</v>
      </c>
      <c r="V5079">
        <f>Sales[[#This Row],[Total Revenue]]-Sales[[#This Row],[Total Buying]]</f>
        <v>2905.6560000000009</v>
      </c>
      <c r="W5079">
        <v>311</v>
      </c>
      <c r="X5079" s="1" t="s">
        <v>882</v>
      </c>
      <c r="Y5079" s="1" t="s">
        <v>607</v>
      </c>
      <c r="Z5079" s="1" t="s">
        <v>251</v>
      </c>
      <c r="AA5079" s="1" t="s">
        <v>252</v>
      </c>
      <c r="AB5079" s="1" t="s">
        <v>56</v>
      </c>
      <c r="AC5079" s="1" t="s">
        <v>252</v>
      </c>
      <c r="AD5079">
        <v>46193</v>
      </c>
      <c r="AE5079">
        <v>40992</v>
      </c>
    </row>
    <row r="5080" spans="1:31" x14ac:dyDescent="0.3">
      <c r="A5080" s="1" t="s">
        <v>5914</v>
      </c>
      <c r="B5080" s="1" t="s">
        <v>100</v>
      </c>
      <c r="C5080" s="1" t="s">
        <v>239</v>
      </c>
      <c r="D5080" s="2">
        <v>43800</v>
      </c>
      <c r="E5080" s="2">
        <v>43853</v>
      </c>
      <c r="F5080" s="2" t="str">
        <f>TEXT(Sales[[#This Row],[OrderDate]],"dd")</f>
        <v>23</v>
      </c>
      <c r="G5080" s="2">
        <v>43858</v>
      </c>
      <c r="H5080" s="2">
        <v>43865</v>
      </c>
      <c r="I5080" s="1" t="s">
        <v>32</v>
      </c>
      <c r="J5080">
        <v>26</v>
      </c>
      <c r="K5080" s="1" t="s">
        <v>247</v>
      </c>
      <c r="L5080">
        <v>35</v>
      </c>
      <c r="M5080" s="1" t="s">
        <v>161</v>
      </c>
      <c r="N5080">
        <v>42</v>
      </c>
      <c r="O5080" s="1" t="s">
        <v>139</v>
      </c>
      <c r="P5080">
        <v>4</v>
      </c>
      <c r="Q5080">
        <v>0.1</v>
      </c>
      <c r="R5080">
        <v>1989.9</v>
      </c>
      <c r="S5080">
        <v>1154.1420000000001</v>
      </c>
      <c r="T5080">
        <v>4616.5680000000002</v>
      </c>
      <c r="U5080">
        <v>7163.64</v>
      </c>
      <c r="V5080">
        <f>Sales[[#This Row],[Total Revenue]]-Sales[[#This Row],[Total Buying]]</f>
        <v>2547.0720000000001</v>
      </c>
      <c r="W5080">
        <v>345</v>
      </c>
      <c r="X5080" s="1" t="s">
        <v>676</v>
      </c>
      <c r="Y5080" s="1" t="s">
        <v>677</v>
      </c>
      <c r="Z5080" s="1" t="s">
        <v>678</v>
      </c>
      <c r="AA5080" s="1" t="s">
        <v>679</v>
      </c>
      <c r="AB5080" s="1" t="s">
        <v>116</v>
      </c>
      <c r="AC5080" s="1" t="s">
        <v>679</v>
      </c>
      <c r="AD5080">
        <v>32506</v>
      </c>
      <c r="AE5080">
        <v>41291</v>
      </c>
    </row>
    <row r="5081" spans="1:31" x14ac:dyDescent="0.3">
      <c r="A5081" s="1" t="s">
        <v>5915</v>
      </c>
      <c r="B5081" s="1" t="s">
        <v>47</v>
      </c>
      <c r="C5081" s="1" t="s">
        <v>31</v>
      </c>
      <c r="D5081" s="2">
        <v>43800</v>
      </c>
      <c r="E5081" s="2">
        <v>43853</v>
      </c>
      <c r="F5081" s="2" t="str">
        <f>TEXT(Sales[[#This Row],[OrderDate]],"dd")</f>
        <v>23</v>
      </c>
      <c r="G5081" s="2">
        <v>43878</v>
      </c>
      <c r="H5081" s="2">
        <v>43879</v>
      </c>
      <c r="I5081" s="1" t="s">
        <v>32</v>
      </c>
      <c r="J5081">
        <v>16</v>
      </c>
      <c r="K5081" s="1" t="s">
        <v>270</v>
      </c>
      <c r="L5081">
        <v>34</v>
      </c>
      <c r="M5081" s="1" t="s">
        <v>378</v>
      </c>
      <c r="N5081">
        <v>29</v>
      </c>
      <c r="O5081" s="1" t="s">
        <v>360</v>
      </c>
      <c r="P5081">
        <v>8</v>
      </c>
      <c r="Q5081">
        <v>7.4999999999999997E-2</v>
      </c>
      <c r="R5081">
        <v>2693.4</v>
      </c>
      <c r="S5081">
        <v>2289.39</v>
      </c>
      <c r="T5081">
        <v>18315.12</v>
      </c>
      <c r="U5081">
        <v>19931.16</v>
      </c>
      <c r="V5081">
        <f>Sales[[#This Row],[Total Revenue]]-Sales[[#This Row],[Total Buying]]</f>
        <v>1616.0400000000009</v>
      </c>
      <c r="W5081">
        <v>211</v>
      </c>
      <c r="X5081" s="1" t="s">
        <v>1008</v>
      </c>
      <c r="Y5081" s="1" t="s">
        <v>1009</v>
      </c>
      <c r="Z5081" s="1" t="s">
        <v>231</v>
      </c>
      <c r="AA5081" s="1" t="s">
        <v>232</v>
      </c>
      <c r="AB5081" s="1" t="s">
        <v>56</v>
      </c>
      <c r="AC5081" s="1" t="s">
        <v>232</v>
      </c>
      <c r="AD5081">
        <v>242268</v>
      </c>
      <c r="AE5081">
        <v>42241</v>
      </c>
    </row>
    <row r="5082" spans="1:31" x14ac:dyDescent="0.3">
      <c r="A5082" s="1" t="s">
        <v>5916</v>
      </c>
      <c r="B5082" s="1" t="s">
        <v>42</v>
      </c>
      <c r="C5082" s="1" t="s">
        <v>31</v>
      </c>
      <c r="D5082" s="2">
        <v>43700</v>
      </c>
      <c r="E5082" s="2">
        <v>43853</v>
      </c>
      <c r="F5082" s="2" t="str">
        <f>TEXT(Sales[[#This Row],[OrderDate]],"dd")</f>
        <v>23</v>
      </c>
      <c r="G5082" s="2">
        <v>43874</v>
      </c>
      <c r="H5082" s="2">
        <v>43881</v>
      </c>
      <c r="I5082" s="1" t="s">
        <v>32</v>
      </c>
      <c r="J5082">
        <v>22</v>
      </c>
      <c r="K5082" s="1" t="s">
        <v>85</v>
      </c>
      <c r="L5082">
        <v>25</v>
      </c>
      <c r="M5082" s="1" t="s">
        <v>454</v>
      </c>
      <c r="N5082">
        <v>2</v>
      </c>
      <c r="O5082" s="1" t="s">
        <v>394</v>
      </c>
      <c r="P5082">
        <v>7</v>
      </c>
      <c r="Q5082">
        <v>0.4</v>
      </c>
      <c r="R5082">
        <v>4020</v>
      </c>
      <c r="S5082">
        <v>2613</v>
      </c>
      <c r="T5082">
        <v>18291</v>
      </c>
      <c r="U5082">
        <v>16884</v>
      </c>
      <c r="V5082">
        <f>Sales[[#This Row],[Total Revenue]]-Sales[[#This Row],[Total Buying]]</f>
        <v>-1407</v>
      </c>
      <c r="W5082">
        <v>227</v>
      </c>
      <c r="X5082" s="1" t="s">
        <v>1379</v>
      </c>
      <c r="Y5082" s="1" t="s">
        <v>1380</v>
      </c>
      <c r="Z5082" s="1" t="s">
        <v>1381</v>
      </c>
      <c r="AA5082" s="1" t="s">
        <v>1382</v>
      </c>
      <c r="AB5082" s="1" t="s">
        <v>56</v>
      </c>
      <c r="AC5082" s="1" t="s">
        <v>1382</v>
      </c>
      <c r="AD5082">
        <v>62671</v>
      </c>
      <c r="AE5082">
        <v>32250</v>
      </c>
    </row>
    <row r="5083" spans="1:31" x14ac:dyDescent="0.3">
      <c r="A5083" s="1" t="s">
        <v>5917</v>
      </c>
      <c r="B5083" s="1" t="s">
        <v>47</v>
      </c>
      <c r="C5083" s="1" t="s">
        <v>31</v>
      </c>
      <c r="D5083" s="2">
        <v>43700</v>
      </c>
      <c r="E5083" s="2">
        <v>43853</v>
      </c>
      <c r="F5083" s="2" t="str">
        <f>TEXT(Sales[[#This Row],[OrderDate]],"dd")</f>
        <v>23</v>
      </c>
      <c r="G5083" s="2">
        <v>43878</v>
      </c>
      <c r="H5083" s="2">
        <v>43883</v>
      </c>
      <c r="I5083" s="1" t="s">
        <v>32</v>
      </c>
      <c r="J5083">
        <v>12</v>
      </c>
      <c r="K5083" s="1" t="s">
        <v>208</v>
      </c>
      <c r="L5083">
        <v>8</v>
      </c>
      <c r="M5083" s="1" t="s">
        <v>98</v>
      </c>
      <c r="N5083">
        <v>9</v>
      </c>
      <c r="O5083" s="1" t="s">
        <v>111</v>
      </c>
      <c r="P5083">
        <v>3</v>
      </c>
      <c r="Q5083">
        <v>0.1</v>
      </c>
      <c r="R5083">
        <v>1212.7</v>
      </c>
      <c r="S5083">
        <v>557.8420000000001</v>
      </c>
      <c r="T5083">
        <v>1673.5260000000003</v>
      </c>
      <c r="U5083">
        <v>3274.29</v>
      </c>
      <c r="V5083">
        <f>Sales[[#This Row],[Total Revenue]]-Sales[[#This Row],[Total Buying]]</f>
        <v>1600.7639999999997</v>
      </c>
      <c r="W5083">
        <v>214</v>
      </c>
      <c r="X5083" s="1" t="s">
        <v>1028</v>
      </c>
      <c r="Y5083" s="1" t="s">
        <v>1029</v>
      </c>
      <c r="Z5083" s="1" t="s">
        <v>236</v>
      </c>
      <c r="AA5083" s="1" t="s">
        <v>237</v>
      </c>
      <c r="AB5083" s="1" t="s">
        <v>147</v>
      </c>
      <c r="AC5083" s="1" t="s">
        <v>237</v>
      </c>
      <c r="AD5083">
        <v>255740</v>
      </c>
      <c r="AE5083">
        <v>25764</v>
      </c>
    </row>
    <row r="5084" spans="1:31" x14ac:dyDescent="0.3">
      <c r="A5084" s="1" t="s">
        <v>5918</v>
      </c>
      <c r="B5084" s="1" t="s">
        <v>47</v>
      </c>
      <c r="C5084" s="1" t="s">
        <v>31</v>
      </c>
      <c r="D5084" s="2">
        <v>43700</v>
      </c>
      <c r="E5084" s="2">
        <v>43853</v>
      </c>
      <c r="F5084" s="2" t="str">
        <f>TEXT(Sales[[#This Row],[OrderDate]],"dd")</f>
        <v>23</v>
      </c>
      <c r="G5084" s="2">
        <v>43873</v>
      </c>
      <c r="H5084" s="2">
        <v>43876</v>
      </c>
      <c r="I5084" s="1" t="s">
        <v>32</v>
      </c>
      <c r="J5084">
        <v>18</v>
      </c>
      <c r="K5084" s="1" t="s">
        <v>49</v>
      </c>
      <c r="L5084">
        <v>24</v>
      </c>
      <c r="M5084" s="1" t="s">
        <v>138</v>
      </c>
      <c r="N5084">
        <v>45</v>
      </c>
      <c r="O5084" s="1" t="s">
        <v>109</v>
      </c>
      <c r="P5084">
        <v>3</v>
      </c>
      <c r="Q5084">
        <v>0.1</v>
      </c>
      <c r="R5084">
        <v>3484</v>
      </c>
      <c r="S5084">
        <v>2891.72</v>
      </c>
      <c r="T5084">
        <v>8675.16</v>
      </c>
      <c r="U5084">
        <v>9406.7999999999993</v>
      </c>
      <c r="V5084">
        <f>Sales[[#This Row],[Total Revenue]]-Sales[[#This Row],[Total Buying]]</f>
        <v>731.63999999999942</v>
      </c>
      <c r="W5084">
        <v>213</v>
      </c>
      <c r="X5084" s="1" t="s">
        <v>234</v>
      </c>
      <c r="Y5084" s="1" t="s">
        <v>235</v>
      </c>
      <c r="Z5084" s="1" t="s">
        <v>236</v>
      </c>
      <c r="AA5084" s="1" t="s">
        <v>237</v>
      </c>
      <c r="AB5084" s="1" t="s">
        <v>147</v>
      </c>
      <c r="AC5084" s="1" t="s">
        <v>237</v>
      </c>
      <c r="AD5084">
        <v>47179</v>
      </c>
      <c r="AE5084">
        <v>55990</v>
      </c>
    </row>
    <row r="5085" spans="1:31" x14ac:dyDescent="0.3">
      <c r="A5085" s="1" t="s">
        <v>5919</v>
      </c>
      <c r="B5085" s="1" t="s">
        <v>47</v>
      </c>
      <c r="C5085" s="1" t="s">
        <v>77</v>
      </c>
      <c r="D5085" s="2">
        <v>43800</v>
      </c>
      <c r="E5085" s="2">
        <v>43854</v>
      </c>
      <c r="F5085" s="2" t="str">
        <f>TEXT(Sales[[#This Row],[OrderDate]],"dd")</f>
        <v>24</v>
      </c>
      <c r="G5085" s="2">
        <v>43868</v>
      </c>
      <c r="H5085" s="2">
        <v>43878</v>
      </c>
      <c r="I5085" s="1" t="s">
        <v>32</v>
      </c>
      <c r="J5085">
        <v>15</v>
      </c>
      <c r="K5085" s="1" t="s">
        <v>134</v>
      </c>
      <c r="L5085">
        <v>26</v>
      </c>
      <c r="M5085" s="1" t="s">
        <v>215</v>
      </c>
      <c r="N5085">
        <v>36</v>
      </c>
      <c r="O5085" s="1" t="s">
        <v>227</v>
      </c>
      <c r="P5085">
        <v>3</v>
      </c>
      <c r="Q5085">
        <v>0.3</v>
      </c>
      <c r="R5085">
        <v>3845.8</v>
      </c>
      <c r="S5085">
        <v>2499.77</v>
      </c>
      <c r="T5085">
        <v>7499.3099999999995</v>
      </c>
      <c r="U5085">
        <v>8076.1800000000012</v>
      </c>
      <c r="V5085">
        <f>Sales[[#This Row],[Total Revenue]]-Sales[[#This Row],[Total Buying]]</f>
        <v>576.87000000000171</v>
      </c>
      <c r="W5085">
        <v>131</v>
      </c>
      <c r="X5085" s="1" t="s">
        <v>746</v>
      </c>
      <c r="Y5085" s="1" t="s">
        <v>711</v>
      </c>
      <c r="Z5085" s="1" t="s">
        <v>306</v>
      </c>
      <c r="AA5085" s="1" t="s">
        <v>307</v>
      </c>
      <c r="AB5085" s="1" t="s">
        <v>56</v>
      </c>
      <c r="AC5085" s="1" t="s">
        <v>307</v>
      </c>
      <c r="AD5085">
        <v>56171</v>
      </c>
      <c r="AE5085">
        <v>61279</v>
      </c>
    </row>
    <row r="5086" spans="1:31" x14ac:dyDescent="0.3">
      <c r="A5086" s="1" t="s">
        <v>5920</v>
      </c>
      <c r="B5086" s="1" t="s">
        <v>42</v>
      </c>
      <c r="C5086" s="1" t="s">
        <v>77</v>
      </c>
      <c r="D5086" s="2">
        <v>43700</v>
      </c>
      <c r="E5086" s="2">
        <v>43854</v>
      </c>
      <c r="F5086" s="2" t="str">
        <f>TEXT(Sales[[#This Row],[OrderDate]],"dd")</f>
        <v>24</v>
      </c>
      <c r="G5086" s="2">
        <v>43868</v>
      </c>
      <c r="H5086" s="2">
        <v>43872</v>
      </c>
      <c r="I5086" s="1" t="s">
        <v>32</v>
      </c>
      <c r="J5086">
        <v>21</v>
      </c>
      <c r="K5086" s="1" t="s">
        <v>43</v>
      </c>
      <c r="L5086">
        <v>28</v>
      </c>
      <c r="M5086" s="1" t="s">
        <v>50</v>
      </c>
      <c r="N5086">
        <v>42</v>
      </c>
      <c r="O5086" s="1" t="s">
        <v>139</v>
      </c>
      <c r="P5086">
        <v>2</v>
      </c>
      <c r="Q5086">
        <v>0.2</v>
      </c>
      <c r="R5086">
        <v>2398.6</v>
      </c>
      <c r="S5086">
        <v>1703.0059999999999</v>
      </c>
      <c r="T5086">
        <v>3406.0119999999997</v>
      </c>
      <c r="U5086">
        <v>3837.7599999999998</v>
      </c>
      <c r="V5086">
        <f>Sales[[#This Row],[Total Revenue]]-Sales[[#This Row],[Total Buying]]</f>
        <v>431.74800000000005</v>
      </c>
      <c r="W5086">
        <v>155</v>
      </c>
      <c r="X5086" s="1" t="s">
        <v>1222</v>
      </c>
      <c r="Y5086" s="1" t="s">
        <v>844</v>
      </c>
      <c r="Z5086" s="1" t="s">
        <v>196</v>
      </c>
      <c r="AA5086" s="1" t="s">
        <v>197</v>
      </c>
      <c r="AB5086" s="1" t="s">
        <v>147</v>
      </c>
      <c r="AC5086" s="1" t="s">
        <v>197</v>
      </c>
      <c r="AD5086">
        <v>50476</v>
      </c>
      <c r="AE5086">
        <v>49925</v>
      </c>
    </row>
    <row r="5087" spans="1:31" x14ac:dyDescent="0.3">
      <c r="A5087" s="1" t="s">
        <v>5921</v>
      </c>
      <c r="B5087" s="1" t="s">
        <v>30</v>
      </c>
      <c r="C5087" s="1" t="s">
        <v>239</v>
      </c>
      <c r="D5087" s="2">
        <v>43800</v>
      </c>
      <c r="E5087" s="2">
        <v>43854</v>
      </c>
      <c r="F5087" s="2" t="str">
        <f>TEXT(Sales[[#This Row],[OrderDate]],"dd")</f>
        <v>24</v>
      </c>
      <c r="G5087" s="2">
        <v>43878</v>
      </c>
      <c r="H5087" s="2">
        <v>43881</v>
      </c>
      <c r="I5087" s="1" t="s">
        <v>32</v>
      </c>
      <c r="J5087">
        <v>3</v>
      </c>
      <c r="K5087" s="1" t="s">
        <v>154</v>
      </c>
      <c r="L5087">
        <v>27</v>
      </c>
      <c r="M5087" s="1" t="s">
        <v>560</v>
      </c>
      <c r="N5087">
        <v>4</v>
      </c>
      <c r="O5087" s="1" t="s">
        <v>64</v>
      </c>
      <c r="P5087">
        <v>5</v>
      </c>
      <c r="Q5087">
        <v>7.4999999999999997E-2</v>
      </c>
      <c r="R5087">
        <v>6123.8</v>
      </c>
      <c r="S5087">
        <v>3919.232</v>
      </c>
      <c r="T5087">
        <v>19596.16</v>
      </c>
      <c r="U5087">
        <v>28322.575000000001</v>
      </c>
      <c r="V5087">
        <f>Sales[[#This Row],[Total Revenue]]-Sales[[#This Row],[Total Buying]]</f>
        <v>8726.4150000000009</v>
      </c>
      <c r="W5087">
        <v>360</v>
      </c>
      <c r="X5087" s="1" t="s">
        <v>403</v>
      </c>
      <c r="Y5087" s="1" t="s">
        <v>404</v>
      </c>
      <c r="Z5087" s="1" t="s">
        <v>405</v>
      </c>
      <c r="AA5087" s="1" t="s">
        <v>406</v>
      </c>
      <c r="AB5087" s="1" t="s">
        <v>116</v>
      </c>
      <c r="AC5087" s="1" t="s">
        <v>406</v>
      </c>
      <c r="AD5087">
        <v>37994</v>
      </c>
      <c r="AE5087">
        <v>64802</v>
      </c>
    </row>
    <row r="5088" spans="1:31" x14ac:dyDescent="0.3">
      <c r="A5088" s="1" t="s">
        <v>5922</v>
      </c>
      <c r="B5088" s="1" t="s">
        <v>30</v>
      </c>
      <c r="C5088" s="1" t="s">
        <v>424</v>
      </c>
      <c r="D5088" s="2">
        <v>43800</v>
      </c>
      <c r="E5088" s="2">
        <v>43854</v>
      </c>
      <c r="F5088" s="2" t="str">
        <f>TEXT(Sales[[#This Row],[OrderDate]],"dd")</f>
        <v>24</v>
      </c>
      <c r="G5088" s="2">
        <v>43868</v>
      </c>
      <c r="H5088" s="2">
        <v>43877</v>
      </c>
      <c r="I5088" s="1" t="s">
        <v>32</v>
      </c>
      <c r="J5088">
        <v>1</v>
      </c>
      <c r="K5088" s="1" t="s">
        <v>78</v>
      </c>
      <c r="L5088">
        <v>50</v>
      </c>
      <c r="M5088" s="1" t="s">
        <v>427</v>
      </c>
      <c r="N5088">
        <v>11</v>
      </c>
      <c r="O5088" s="1" t="s">
        <v>126</v>
      </c>
      <c r="P5088">
        <v>3</v>
      </c>
      <c r="Q5088">
        <v>0.1</v>
      </c>
      <c r="R5088">
        <v>1788.9</v>
      </c>
      <c r="S5088">
        <v>1216.4520000000002</v>
      </c>
      <c r="T5088">
        <v>3649.3560000000007</v>
      </c>
      <c r="U5088">
        <v>4830.03</v>
      </c>
      <c r="V5088">
        <f>Sales[[#This Row],[Total Revenue]]-Sales[[#This Row],[Total Buying]]</f>
        <v>1180.6739999999991</v>
      </c>
      <c r="W5088">
        <v>83</v>
      </c>
      <c r="X5088" s="1" t="s">
        <v>601</v>
      </c>
      <c r="Y5088" s="1" t="s">
        <v>523</v>
      </c>
      <c r="Z5088" s="1" t="s">
        <v>158</v>
      </c>
      <c r="AA5088" s="1" t="s">
        <v>159</v>
      </c>
      <c r="AB5088" s="1" t="s">
        <v>116</v>
      </c>
      <c r="AC5088" s="1" t="s">
        <v>159</v>
      </c>
      <c r="AD5088">
        <v>45912</v>
      </c>
      <c r="AE5088">
        <v>100946</v>
      </c>
    </row>
    <row r="5089" spans="1:31" x14ac:dyDescent="0.3">
      <c r="A5089" s="1" t="s">
        <v>5923</v>
      </c>
      <c r="B5089" s="1" t="s">
        <v>30</v>
      </c>
      <c r="C5089" s="1" t="s">
        <v>48</v>
      </c>
      <c r="D5089" s="2">
        <v>43700</v>
      </c>
      <c r="E5089" s="2">
        <v>43854</v>
      </c>
      <c r="F5089" s="2" t="str">
        <f>TEXT(Sales[[#This Row],[OrderDate]],"dd")</f>
        <v>24</v>
      </c>
      <c r="G5089" s="2">
        <v>43859</v>
      </c>
      <c r="H5089" s="2">
        <v>43869</v>
      </c>
      <c r="I5089" s="1" t="s">
        <v>32</v>
      </c>
      <c r="J5089">
        <v>10</v>
      </c>
      <c r="K5089" s="1" t="s">
        <v>121</v>
      </c>
      <c r="L5089">
        <v>12</v>
      </c>
      <c r="M5089" s="1" t="s">
        <v>380</v>
      </c>
      <c r="N5089">
        <v>9</v>
      </c>
      <c r="O5089" s="1" t="s">
        <v>111</v>
      </c>
      <c r="P5089">
        <v>3</v>
      </c>
      <c r="Q5089">
        <v>0.05</v>
      </c>
      <c r="R5089">
        <v>3926.2000000000003</v>
      </c>
      <c r="S5089">
        <v>2002.3620000000001</v>
      </c>
      <c r="T5089">
        <v>6007.0860000000002</v>
      </c>
      <c r="U5089">
        <v>11189.670000000002</v>
      </c>
      <c r="V5089">
        <f>Sales[[#This Row],[Total Revenue]]-Sales[[#This Row],[Total Buying]]</f>
        <v>5182.5840000000017</v>
      </c>
      <c r="W5089">
        <v>55</v>
      </c>
      <c r="X5089" s="1" t="s">
        <v>460</v>
      </c>
      <c r="Y5089" s="1" t="s">
        <v>461</v>
      </c>
      <c r="Z5089" s="1" t="s">
        <v>158</v>
      </c>
      <c r="AA5089" s="1" t="s">
        <v>159</v>
      </c>
      <c r="AB5089" s="1" t="s">
        <v>116</v>
      </c>
      <c r="AC5089" s="1" t="s">
        <v>159</v>
      </c>
      <c r="AD5089">
        <v>47375</v>
      </c>
      <c r="AE5089">
        <v>54114</v>
      </c>
    </row>
    <row r="5090" spans="1:31" x14ac:dyDescent="0.3">
      <c r="A5090" s="1" t="s">
        <v>5924</v>
      </c>
      <c r="B5090" s="1" t="s">
        <v>47</v>
      </c>
      <c r="C5090" s="1" t="s">
        <v>48</v>
      </c>
      <c r="D5090" s="2">
        <v>43800</v>
      </c>
      <c r="E5090" s="2">
        <v>43854</v>
      </c>
      <c r="F5090" s="2" t="str">
        <f>TEXT(Sales[[#This Row],[OrderDate]],"dd")</f>
        <v>24</v>
      </c>
      <c r="G5090" s="2">
        <v>43860</v>
      </c>
      <c r="H5090" s="2">
        <v>43868</v>
      </c>
      <c r="I5090" s="1" t="s">
        <v>32</v>
      </c>
      <c r="J5090">
        <v>18</v>
      </c>
      <c r="K5090" s="1" t="s">
        <v>49</v>
      </c>
      <c r="L5090">
        <v>37</v>
      </c>
      <c r="M5090" s="1" t="s">
        <v>498</v>
      </c>
      <c r="N5090">
        <v>47</v>
      </c>
      <c r="O5090" s="1" t="s">
        <v>254</v>
      </c>
      <c r="P5090">
        <v>7</v>
      </c>
      <c r="Q5090">
        <v>0.1</v>
      </c>
      <c r="R5090">
        <v>180.9</v>
      </c>
      <c r="S5090">
        <v>124.821</v>
      </c>
      <c r="T5090">
        <v>873.74699999999996</v>
      </c>
      <c r="U5090">
        <v>1139.67</v>
      </c>
      <c r="V5090">
        <f>Sales[[#This Row],[Total Revenue]]-Sales[[#This Row],[Total Buying]]</f>
        <v>265.92300000000012</v>
      </c>
      <c r="W5090">
        <v>31</v>
      </c>
      <c r="X5090" s="1" t="s">
        <v>330</v>
      </c>
      <c r="Y5090" s="1" t="s">
        <v>331</v>
      </c>
      <c r="Z5090" s="1" t="s">
        <v>158</v>
      </c>
      <c r="AA5090" s="1" t="s">
        <v>159</v>
      </c>
      <c r="AB5090" s="1" t="s">
        <v>116</v>
      </c>
      <c r="AC5090" s="1" t="s">
        <v>159</v>
      </c>
      <c r="AD5090">
        <v>49316</v>
      </c>
      <c r="AE5090">
        <v>79487</v>
      </c>
    </row>
    <row r="5091" spans="1:31" x14ac:dyDescent="0.3">
      <c r="A5091" s="1" t="s">
        <v>5925</v>
      </c>
      <c r="B5091" s="1" t="s">
        <v>42</v>
      </c>
      <c r="C5091" s="1" t="s">
        <v>48</v>
      </c>
      <c r="D5091" s="2">
        <v>43700</v>
      </c>
      <c r="E5091" s="2">
        <v>43854</v>
      </c>
      <c r="F5091" s="2" t="str">
        <f>TEXT(Sales[[#This Row],[OrderDate]],"dd")</f>
        <v>24</v>
      </c>
      <c r="G5091" s="2">
        <v>43861</v>
      </c>
      <c r="H5091" s="2">
        <v>43867</v>
      </c>
      <c r="I5091" s="1" t="s">
        <v>32</v>
      </c>
      <c r="J5091">
        <v>24</v>
      </c>
      <c r="K5091" s="1" t="s">
        <v>58</v>
      </c>
      <c r="L5091">
        <v>5</v>
      </c>
      <c r="M5091" s="1" t="s">
        <v>106</v>
      </c>
      <c r="N5091">
        <v>38</v>
      </c>
      <c r="O5091" s="1" t="s">
        <v>119</v>
      </c>
      <c r="P5091">
        <v>3</v>
      </c>
      <c r="Q5091">
        <v>0.05</v>
      </c>
      <c r="R5091">
        <v>3169.1</v>
      </c>
      <c r="S5091">
        <v>2313.4429999999998</v>
      </c>
      <c r="T5091">
        <v>6940.3289999999997</v>
      </c>
      <c r="U5091">
        <v>9031.9349999999995</v>
      </c>
      <c r="V5091">
        <f>Sales[[#This Row],[Total Revenue]]-Sales[[#This Row],[Total Buying]]</f>
        <v>2091.6059999999998</v>
      </c>
      <c r="W5091">
        <v>40</v>
      </c>
      <c r="X5091" s="1" t="s">
        <v>395</v>
      </c>
      <c r="Y5091" s="1" t="s">
        <v>191</v>
      </c>
      <c r="Z5091" s="1" t="s">
        <v>158</v>
      </c>
      <c r="AA5091" s="1" t="s">
        <v>159</v>
      </c>
      <c r="AB5091" s="1" t="s">
        <v>116</v>
      </c>
      <c r="AC5091" s="1" t="s">
        <v>159</v>
      </c>
      <c r="AD5091">
        <v>71498</v>
      </c>
      <c r="AE5091">
        <v>52574</v>
      </c>
    </row>
    <row r="5092" spans="1:31" x14ac:dyDescent="0.3">
      <c r="A5092" s="1" t="s">
        <v>5926</v>
      </c>
      <c r="B5092" s="1" t="s">
        <v>100</v>
      </c>
      <c r="C5092" s="1" t="s">
        <v>62</v>
      </c>
      <c r="D5092" s="2">
        <v>43700</v>
      </c>
      <c r="E5092" s="2">
        <v>43854</v>
      </c>
      <c r="F5092" s="2" t="str">
        <f>TEXT(Sales[[#This Row],[OrderDate]],"dd")</f>
        <v>24</v>
      </c>
      <c r="G5092" s="2">
        <v>43868</v>
      </c>
      <c r="H5092" s="2">
        <v>43872</v>
      </c>
      <c r="I5092" s="1" t="s">
        <v>32</v>
      </c>
      <c r="J5092">
        <v>26</v>
      </c>
      <c r="K5092" s="1" t="s">
        <v>247</v>
      </c>
      <c r="L5092">
        <v>10</v>
      </c>
      <c r="M5092" s="1" t="s">
        <v>273</v>
      </c>
      <c r="N5092">
        <v>11</v>
      </c>
      <c r="O5092" s="1" t="s">
        <v>126</v>
      </c>
      <c r="P5092">
        <v>1</v>
      </c>
      <c r="Q5092">
        <v>0.15</v>
      </c>
      <c r="R5092">
        <v>1172.5</v>
      </c>
      <c r="S5092">
        <v>539.35</v>
      </c>
      <c r="T5092">
        <v>539.35</v>
      </c>
      <c r="U5092">
        <v>996.625</v>
      </c>
      <c r="V5092">
        <f>Sales[[#This Row],[Total Revenue]]-Sales[[#This Row],[Total Buying]]</f>
        <v>457.27499999999998</v>
      </c>
      <c r="W5092">
        <v>267</v>
      </c>
      <c r="X5092" s="1" t="s">
        <v>1785</v>
      </c>
      <c r="Y5092" s="1" t="s">
        <v>1786</v>
      </c>
      <c r="Z5092" s="1" t="s">
        <v>38</v>
      </c>
      <c r="AA5092" s="1" t="s">
        <v>39</v>
      </c>
      <c r="AB5092" s="1" t="s">
        <v>40</v>
      </c>
      <c r="AC5092" s="1" t="s">
        <v>39</v>
      </c>
      <c r="AD5092">
        <v>3113535</v>
      </c>
      <c r="AE5092">
        <v>53373</v>
      </c>
    </row>
    <row r="5093" spans="1:31" x14ac:dyDescent="0.3">
      <c r="A5093" s="1" t="s">
        <v>5927</v>
      </c>
      <c r="B5093" s="1" t="s">
        <v>47</v>
      </c>
      <c r="C5093" s="1" t="s">
        <v>424</v>
      </c>
      <c r="D5093" s="2">
        <v>43700</v>
      </c>
      <c r="E5093" s="2">
        <v>43855</v>
      </c>
      <c r="F5093" s="2" t="str">
        <f>TEXT(Sales[[#This Row],[OrderDate]],"dd")</f>
        <v>25</v>
      </c>
      <c r="G5093" s="2">
        <v>43865</v>
      </c>
      <c r="H5093" s="2">
        <v>43867</v>
      </c>
      <c r="I5093" s="1" t="s">
        <v>32</v>
      </c>
      <c r="J5093">
        <v>17</v>
      </c>
      <c r="K5093" s="1" t="s">
        <v>292</v>
      </c>
      <c r="L5093">
        <v>18</v>
      </c>
      <c r="M5093" s="1" t="s">
        <v>334</v>
      </c>
      <c r="N5093">
        <v>2</v>
      </c>
      <c r="O5093" s="1" t="s">
        <v>394</v>
      </c>
      <c r="P5093">
        <v>5</v>
      </c>
      <c r="Q5093">
        <v>0.05</v>
      </c>
      <c r="R5093">
        <v>3959.7000000000003</v>
      </c>
      <c r="S5093">
        <v>2573.8050000000003</v>
      </c>
      <c r="T5093">
        <v>12869.025000000001</v>
      </c>
      <c r="U5093">
        <v>18808.575000000001</v>
      </c>
      <c r="V5093">
        <f>Sales[[#This Row],[Total Revenue]]-Sales[[#This Row],[Total Buying]]</f>
        <v>5939.5499999999993</v>
      </c>
      <c r="W5093">
        <v>84</v>
      </c>
      <c r="X5093" s="1" t="s">
        <v>425</v>
      </c>
      <c r="Y5093" s="1" t="s">
        <v>191</v>
      </c>
      <c r="Z5093" s="1" t="s">
        <v>158</v>
      </c>
      <c r="AA5093" s="1" t="s">
        <v>159</v>
      </c>
      <c r="AB5093" s="1" t="s">
        <v>116</v>
      </c>
      <c r="AC5093" s="1" t="s">
        <v>159</v>
      </c>
      <c r="AD5093">
        <v>55377</v>
      </c>
      <c r="AE5093">
        <v>79549</v>
      </c>
    </row>
    <row r="5094" spans="1:31" x14ac:dyDescent="0.3">
      <c r="A5094" s="1" t="s">
        <v>5928</v>
      </c>
      <c r="B5094" s="1" t="s">
        <v>30</v>
      </c>
      <c r="C5094" s="1" t="s">
        <v>77</v>
      </c>
      <c r="D5094" s="2">
        <v>43800</v>
      </c>
      <c r="E5094" s="2">
        <v>43855</v>
      </c>
      <c r="F5094" s="2" t="str">
        <f>TEXT(Sales[[#This Row],[OrderDate]],"dd")</f>
        <v>25</v>
      </c>
      <c r="G5094" s="2">
        <v>43867</v>
      </c>
      <c r="H5094" s="2">
        <v>43868</v>
      </c>
      <c r="I5094" s="1" t="s">
        <v>32</v>
      </c>
      <c r="J5094">
        <v>10</v>
      </c>
      <c r="K5094" s="1" t="s">
        <v>121</v>
      </c>
      <c r="L5094">
        <v>30</v>
      </c>
      <c r="M5094" s="1" t="s">
        <v>166</v>
      </c>
      <c r="N5094">
        <v>16</v>
      </c>
      <c r="O5094" s="1" t="s">
        <v>93</v>
      </c>
      <c r="P5094">
        <v>7</v>
      </c>
      <c r="Q5094">
        <v>0.05</v>
      </c>
      <c r="R5094">
        <v>194.3</v>
      </c>
      <c r="S5094">
        <v>108.80800000000002</v>
      </c>
      <c r="T5094">
        <v>761.65600000000018</v>
      </c>
      <c r="U5094">
        <v>1292.095</v>
      </c>
      <c r="V5094">
        <f>Sales[[#This Row],[Total Revenue]]-Sales[[#This Row],[Total Buying]]</f>
        <v>530.43899999999985</v>
      </c>
      <c r="W5094">
        <v>126</v>
      </c>
      <c r="X5094" s="1" t="s">
        <v>727</v>
      </c>
      <c r="Y5094" s="1" t="s">
        <v>728</v>
      </c>
      <c r="Z5094" s="1" t="s">
        <v>306</v>
      </c>
      <c r="AA5094" s="1" t="s">
        <v>307</v>
      </c>
      <c r="AB5094" s="1" t="s">
        <v>56</v>
      </c>
      <c r="AC5094" s="1" t="s">
        <v>307</v>
      </c>
      <c r="AD5094">
        <v>157347</v>
      </c>
      <c r="AE5094">
        <v>31051</v>
      </c>
    </row>
    <row r="5095" spans="1:31" x14ac:dyDescent="0.3">
      <c r="A5095" s="1" t="s">
        <v>5929</v>
      </c>
      <c r="B5095" s="1" t="s">
        <v>30</v>
      </c>
      <c r="C5095" s="1" t="s">
        <v>48</v>
      </c>
      <c r="D5095" s="2">
        <v>43800</v>
      </c>
      <c r="E5095" s="2">
        <v>43855</v>
      </c>
      <c r="F5095" s="2" t="str">
        <f>TEXT(Sales[[#This Row],[OrderDate]],"dd")</f>
        <v>25</v>
      </c>
      <c r="G5095" s="2">
        <v>43863</v>
      </c>
      <c r="H5095" s="2">
        <v>43865</v>
      </c>
      <c r="I5095" s="1" t="s">
        <v>32</v>
      </c>
      <c r="J5095">
        <v>12</v>
      </c>
      <c r="K5095" s="1" t="s">
        <v>208</v>
      </c>
      <c r="L5095">
        <v>3</v>
      </c>
      <c r="M5095" s="1" t="s">
        <v>175</v>
      </c>
      <c r="N5095">
        <v>22</v>
      </c>
      <c r="O5095" s="1" t="s">
        <v>128</v>
      </c>
      <c r="P5095">
        <v>8</v>
      </c>
      <c r="Q5095">
        <v>0.05</v>
      </c>
      <c r="R5095">
        <v>2318.2000000000003</v>
      </c>
      <c r="S5095">
        <v>1877.7420000000004</v>
      </c>
      <c r="T5095">
        <v>15021.936000000003</v>
      </c>
      <c r="U5095">
        <v>17618.320000000003</v>
      </c>
      <c r="V5095">
        <f>Sales[[#This Row],[Total Revenue]]-Sales[[#This Row],[Total Buying]]</f>
        <v>2596.384</v>
      </c>
      <c r="W5095">
        <v>29</v>
      </c>
      <c r="X5095" s="1" t="s">
        <v>311</v>
      </c>
      <c r="Y5095" s="1" t="s">
        <v>191</v>
      </c>
      <c r="Z5095" s="1" t="s">
        <v>158</v>
      </c>
      <c r="AA5095" s="1" t="s">
        <v>159</v>
      </c>
      <c r="AB5095" s="1" t="s">
        <v>116</v>
      </c>
      <c r="AC5095" s="1" t="s">
        <v>159</v>
      </c>
      <c r="AD5095">
        <v>31400</v>
      </c>
      <c r="AE5095">
        <v>38766</v>
      </c>
    </row>
    <row r="5096" spans="1:31" x14ac:dyDescent="0.3">
      <c r="A5096" s="1" t="s">
        <v>5930</v>
      </c>
      <c r="B5096" s="1" t="s">
        <v>30</v>
      </c>
      <c r="C5096" s="1" t="s">
        <v>62</v>
      </c>
      <c r="D5096" s="2">
        <v>43700</v>
      </c>
      <c r="E5096" s="2">
        <v>43855</v>
      </c>
      <c r="F5096" s="2" t="str">
        <f>TEXT(Sales[[#This Row],[OrderDate]],"dd")</f>
        <v>25</v>
      </c>
      <c r="G5096" s="2">
        <v>43866</v>
      </c>
      <c r="H5096" s="2">
        <v>43875</v>
      </c>
      <c r="I5096" s="1" t="s">
        <v>32</v>
      </c>
      <c r="J5096">
        <v>10</v>
      </c>
      <c r="K5096" s="1" t="s">
        <v>121</v>
      </c>
      <c r="L5096">
        <v>46</v>
      </c>
      <c r="M5096" s="1" t="s">
        <v>203</v>
      </c>
      <c r="N5096">
        <v>18</v>
      </c>
      <c r="O5096" s="1" t="s">
        <v>364</v>
      </c>
      <c r="P5096">
        <v>3</v>
      </c>
      <c r="Q5096">
        <v>0.1</v>
      </c>
      <c r="R5096">
        <v>1916.2</v>
      </c>
      <c r="S5096">
        <v>1494.6360000000002</v>
      </c>
      <c r="T5096">
        <v>4483.9080000000004</v>
      </c>
      <c r="U5096">
        <v>5173.74</v>
      </c>
      <c r="V5096">
        <f>Sales[[#This Row],[Total Revenue]]-Sales[[#This Row],[Total Buying]]</f>
        <v>689.83199999999943</v>
      </c>
      <c r="W5096">
        <v>301</v>
      </c>
      <c r="X5096" s="1" t="s">
        <v>1318</v>
      </c>
      <c r="Y5096" s="1" t="s">
        <v>769</v>
      </c>
      <c r="Z5096" s="1" t="s">
        <v>432</v>
      </c>
      <c r="AA5096" s="1" t="s">
        <v>433</v>
      </c>
      <c r="AB5096" s="1" t="s">
        <v>56</v>
      </c>
      <c r="AC5096" s="1" t="s">
        <v>433</v>
      </c>
      <c r="AD5096">
        <v>70228</v>
      </c>
      <c r="AE5096">
        <v>40177</v>
      </c>
    </row>
    <row r="5097" spans="1:31" x14ac:dyDescent="0.3">
      <c r="A5097" s="1" t="s">
        <v>5931</v>
      </c>
      <c r="B5097" s="1" t="s">
        <v>30</v>
      </c>
      <c r="C5097" s="1" t="s">
        <v>424</v>
      </c>
      <c r="D5097" s="2">
        <v>43800</v>
      </c>
      <c r="E5097" s="2">
        <v>43855</v>
      </c>
      <c r="F5097" s="2" t="str">
        <f>TEXT(Sales[[#This Row],[OrderDate]],"dd")</f>
        <v>25</v>
      </c>
      <c r="G5097" s="2">
        <v>43866</v>
      </c>
      <c r="H5097" s="2">
        <v>43867</v>
      </c>
      <c r="I5097" s="1" t="s">
        <v>32</v>
      </c>
      <c r="J5097">
        <v>6</v>
      </c>
      <c r="K5097" s="1" t="s">
        <v>33</v>
      </c>
      <c r="L5097">
        <v>26</v>
      </c>
      <c r="M5097" s="1" t="s">
        <v>215</v>
      </c>
      <c r="N5097">
        <v>22</v>
      </c>
      <c r="O5097" s="1" t="s">
        <v>128</v>
      </c>
      <c r="P5097">
        <v>5</v>
      </c>
      <c r="Q5097">
        <v>0.05</v>
      </c>
      <c r="R5097">
        <v>2512.5</v>
      </c>
      <c r="S5097">
        <v>1055.25</v>
      </c>
      <c r="T5097">
        <v>5276.25</v>
      </c>
      <c r="U5097">
        <v>11934.375</v>
      </c>
      <c r="V5097">
        <f>Sales[[#This Row],[Total Revenue]]-Sales[[#This Row],[Total Buying]]</f>
        <v>6658.125</v>
      </c>
      <c r="W5097">
        <v>73</v>
      </c>
      <c r="X5097" s="1" t="s">
        <v>1438</v>
      </c>
      <c r="Y5097" s="1" t="s">
        <v>1203</v>
      </c>
      <c r="Z5097" s="1" t="s">
        <v>158</v>
      </c>
      <c r="AA5097" s="1" t="s">
        <v>159</v>
      </c>
      <c r="AB5097" s="1" t="s">
        <v>116</v>
      </c>
      <c r="AC5097" s="1" t="s">
        <v>159</v>
      </c>
      <c r="AD5097">
        <v>37861</v>
      </c>
      <c r="AE5097">
        <v>90208</v>
      </c>
    </row>
    <row r="5098" spans="1:31" x14ac:dyDescent="0.3">
      <c r="A5098" s="1" t="s">
        <v>5932</v>
      </c>
      <c r="B5098" s="1" t="s">
        <v>30</v>
      </c>
      <c r="C5098" s="1" t="s">
        <v>239</v>
      </c>
      <c r="D5098" s="2">
        <v>43800</v>
      </c>
      <c r="E5098" s="2">
        <v>43855</v>
      </c>
      <c r="F5098" s="2" t="str">
        <f>TEXT(Sales[[#This Row],[OrderDate]],"dd")</f>
        <v>25</v>
      </c>
      <c r="G5098" s="2">
        <v>43857</v>
      </c>
      <c r="H5098" s="2">
        <v>43866</v>
      </c>
      <c r="I5098" s="1" t="s">
        <v>32</v>
      </c>
      <c r="J5098">
        <v>4</v>
      </c>
      <c r="K5098" s="1" t="s">
        <v>70</v>
      </c>
      <c r="L5098">
        <v>16</v>
      </c>
      <c r="M5098" s="1" t="s">
        <v>155</v>
      </c>
      <c r="N5098">
        <v>29</v>
      </c>
      <c r="O5098" s="1" t="s">
        <v>360</v>
      </c>
      <c r="P5098">
        <v>6</v>
      </c>
      <c r="Q5098">
        <v>0.15</v>
      </c>
      <c r="R5098">
        <v>174.20000000000002</v>
      </c>
      <c r="S5098">
        <v>102.77800000000001</v>
      </c>
      <c r="T5098">
        <v>616.66800000000001</v>
      </c>
      <c r="U5098">
        <v>888.42000000000007</v>
      </c>
      <c r="V5098">
        <f>Sales[[#This Row],[Total Revenue]]-Sales[[#This Row],[Total Buying]]</f>
        <v>271.75200000000007</v>
      </c>
      <c r="W5098">
        <v>352</v>
      </c>
      <c r="X5098" s="1" t="s">
        <v>919</v>
      </c>
      <c r="Y5098" s="1" t="s">
        <v>920</v>
      </c>
      <c r="Z5098" s="1" t="s">
        <v>242</v>
      </c>
      <c r="AA5098" s="1" t="s">
        <v>243</v>
      </c>
      <c r="AB5098" s="1" t="s">
        <v>56</v>
      </c>
      <c r="AC5098" s="1" t="s">
        <v>243</v>
      </c>
      <c r="AD5098">
        <v>52940</v>
      </c>
      <c r="AE5098">
        <v>49190</v>
      </c>
    </row>
    <row r="5099" spans="1:31" x14ac:dyDescent="0.3">
      <c r="A5099" s="1" t="s">
        <v>5933</v>
      </c>
      <c r="B5099" s="1" t="s">
        <v>47</v>
      </c>
      <c r="C5099" s="1" t="s">
        <v>239</v>
      </c>
      <c r="D5099" s="2">
        <v>43700</v>
      </c>
      <c r="E5099" s="2">
        <v>43856</v>
      </c>
      <c r="F5099" s="2" t="str">
        <f>TEXT(Sales[[#This Row],[OrderDate]],"dd")</f>
        <v>26</v>
      </c>
      <c r="G5099" s="2">
        <v>43873</v>
      </c>
      <c r="H5099" s="2">
        <v>43874</v>
      </c>
      <c r="I5099" s="1" t="s">
        <v>32</v>
      </c>
      <c r="J5099">
        <v>19</v>
      </c>
      <c r="K5099" s="1" t="s">
        <v>97</v>
      </c>
      <c r="L5099">
        <v>34</v>
      </c>
      <c r="M5099" s="1" t="s">
        <v>378</v>
      </c>
      <c r="N5099">
        <v>5</v>
      </c>
      <c r="O5099" s="1" t="s">
        <v>123</v>
      </c>
      <c r="P5099">
        <v>1</v>
      </c>
      <c r="Q5099">
        <v>0.1</v>
      </c>
      <c r="R5099">
        <v>5668.2</v>
      </c>
      <c r="S5099">
        <v>3344.2379999999998</v>
      </c>
      <c r="T5099">
        <v>3344.2379999999998</v>
      </c>
      <c r="U5099">
        <v>5101.38</v>
      </c>
      <c r="V5099">
        <f>Sales[[#This Row],[Total Revenue]]-Sales[[#This Row],[Total Buying]]</f>
        <v>1757.1420000000003</v>
      </c>
      <c r="W5099">
        <v>340</v>
      </c>
      <c r="X5099" s="1" t="s">
        <v>1323</v>
      </c>
      <c r="Y5099" s="1" t="s">
        <v>1324</v>
      </c>
      <c r="Z5099" s="1" t="s">
        <v>251</v>
      </c>
      <c r="AA5099" s="1" t="s">
        <v>252</v>
      </c>
      <c r="AB5099" s="1" t="s">
        <v>56</v>
      </c>
      <c r="AC5099" s="1" t="s">
        <v>252</v>
      </c>
      <c r="AD5099">
        <v>488645</v>
      </c>
      <c r="AE5099">
        <v>46744</v>
      </c>
    </row>
    <row r="5100" spans="1:31" x14ac:dyDescent="0.3">
      <c r="A5100" s="1" t="s">
        <v>5934</v>
      </c>
      <c r="B5100" s="1" t="s">
        <v>30</v>
      </c>
      <c r="C5100" s="1" t="s">
        <v>77</v>
      </c>
      <c r="D5100" s="2">
        <v>43700</v>
      </c>
      <c r="E5100" s="2">
        <v>43856</v>
      </c>
      <c r="F5100" s="2" t="str">
        <f>TEXT(Sales[[#This Row],[OrderDate]],"dd")</f>
        <v>26</v>
      </c>
      <c r="G5100" s="2">
        <v>43873</v>
      </c>
      <c r="H5100" s="2">
        <v>43877</v>
      </c>
      <c r="I5100" s="1" t="s">
        <v>32</v>
      </c>
      <c r="J5100">
        <v>2</v>
      </c>
      <c r="K5100" s="1" t="s">
        <v>142</v>
      </c>
      <c r="L5100">
        <v>2</v>
      </c>
      <c r="M5100" s="1" t="s">
        <v>248</v>
      </c>
      <c r="N5100">
        <v>17</v>
      </c>
      <c r="O5100" s="1" t="s">
        <v>180</v>
      </c>
      <c r="P5100">
        <v>3</v>
      </c>
      <c r="Q5100">
        <v>0.3</v>
      </c>
      <c r="R5100">
        <v>1876</v>
      </c>
      <c r="S5100">
        <v>1106.8399999999999</v>
      </c>
      <c r="T5100">
        <v>3320.5199999999995</v>
      </c>
      <c r="U5100">
        <v>3939.6000000000004</v>
      </c>
      <c r="V5100">
        <f>Sales[[#This Row],[Total Revenue]]-Sales[[#This Row],[Total Buying]]</f>
        <v>619.08000000000084</v>
      </c>
      <c r="W5100">
        <v>169</v>
      </c>
      <c r="X5100" s="1" t="s">
        <v>531</v>
      </c>
      <c r="Y5100" s="1" t="s">
        <v>532</v>
      </c>
      <c r="Z5100" s="1" t="s">
        <v>196</v>
      </c>
      <c r="AA5100" s="1" t="s">
        <v>197</v>
      </c>
      <c r="AB5100" s="1" t="s">
        <v>147</v>
      </c>
      <c r="AC5100" s="1" t="s">
        <v>197</v>
      </c>
      <c r="AD5100">
        <v>42938</v>
      </c>
      <c r="AE5100">
        <v>77545</v>
      </c>
    </row>
    <row r="5101" spans="1:31" x14ac:dyDescent="0.3">
      <c r="A5101" s="1" t="s">
        <v>5935</v>
      </c>
      <c r="B5101" s="1" t="s">
        <v>30</v>
      </c>
      <c r="C5101" s="1" t="s">
        <v>239</v>
      </c>
      <c r="D5101" s="2">
        <v>43800</v>
      </c>
      <c r="E5101" s="2">
        <v>43856</v>
      </c>
      <c r="F5101" s="2" t="str">
        <f>TEXT(Sales[[#This Row],[OrderDate]],"dd")</f>
        <v>26</v>
      </c>
      <c r="G5101" s="2">
        <v>43864</v>
      </c>
      <c r="H5101" s="2">
        <v>43865</v>
      </c>
      <c r="I5101" s="1" t="s">
        <v>32</v>
      </c>
      <c r="J5101">
        <v>1</v>
      </c>
      <c r="K5101" s="1" t="s">
        <v>78</v>
      </c>
      <c r="L5101">
        <v>29</v>
      </c>
      <c r="M5101" s="1" t="s">
        <v>429</v>
      </c>
      <c r="N5101">
        <v>2</v>
      </c>
      <c r="O5101" s="1" t="s">
        <v>394</v>
      </c>
      <c r="P5101">
        <v>6</v>
      </c>
      <c r="Q5101">
        <v>0.1</v>
      </c>
      <c r="R5101">
        <v>1969.8</v>
      </c>
      <c r="S5101">
        <v>886.41</v>
      </c>
      <c r="T5101">
        <v>5318.46</v>
      </c>
      <c r="U5101">
        <v>10636.92</v>
      </c>
      <c r="V5101">
        <f>Sales[[#This Row],[Total Revenue]]-Sales[[#This Row],[Total Buying]]</f>
        <v>5318.46</v>
      </c>
      <c r="W5101">
        <v>366</v>
      </c>
      <c r="X5101" s="1" t="s">
        <v>888</v>
      </c>
      <c r="Y5101" s="1" t="s">
        <v>889</v>
      </c>
      <c r="Z5101" s="1" t="s">
        <v>415</v>
      </c>
      <c r="AA5101" s="1" t="s">
        <v>416</v>
      </c>
      <c r="AB5101" s="1" t="s">
        <v>147</v>
      </c>
      <c r="AC5101" s="1" t="s">
        <v>416</v>
      </c>
      <c r="AD5101">
        <v>104087</v>
      </c>
      <c r="AE5101">
        <v>54896</v>
      </c>
    </row>
    <row r="5102" spans="1:31" x14ac:dyDescent="0.3">
      <c r="A5102" s="1" t="s">
        <v>5936</v>
      </c>
      <c r="B5102" s="1" t="s">
        <v>30</v>
      </c>
      <c r="C5102" s="1" t="s">
        <v>31</v>
      </c>
      <c r="D5102" s="2">
        <v>43700</v>
      </c>
      <c r="E5102" s="2">
        <v>43856</v>
      </c>
      <c r="F5102" s="2" t="str">
        <f>TEXT(Sales[[#This Row],[OrderDate]],"dd")</f>
        <v>26</v>
      </c>
      <c r="G5102" s="2">
        <v>43877</v>
      </c>
      <c r="H5102" s="2">
        <v>43887</v>
      </c>
      <c r="I5102" s="1" t="s">
        <v>32</v>
      </c>
      <c r="J5102">
        <v>1</v>
      </c>
      <c r="K5102" s="1" t="s">
        <v>78</v>
      </c>
      <c r="L5102">
        <v>15</v>
      </c>
      <c r="M5102" s="1" t="s">
        <v>34</v>
      </c>
      <c r="N5102">
        <v>26</v>
      </c>
      <c r="O5102" s="1" t="s">
        <v>45</v>
      </c>
      <c r="P5102">
        <v>5</v>
      </c>
      <c r="Q5102">
        <v>7.4999999999999997E-2</v>
      </c>
      <c r="R5102">
        <v>1045.2</v>
      </c>
      <c r="S5102">
        <v>836.16000000000008</v>
      </c>
      <c r="T5102">
        <v>4180.8</v>
      </c>
      <c r="U5102">
        <v>4834.05</v>
      </c>
      <c r="V5102">
        <f>Sales[[#This Row],[Total Revenue]]-Sales[[#This Row],[Total Buying]]</f>
        <v>653.25</v>
      </c>
      <c r="W5102">
        <v>244</v>
      </c>
      <c r="X5102" s="1" t="s">
        <v>1734</v>
      </c>
      <c r="Y5102" s="1" t="s">
        <v>1735</v>
      </c>
      <c r="Z5102" s="1" t="s">
        <v>732</v>
      </c>
      <c r="AA5102" s="1" t="s">
        <v>733</v>
      </c>
      <c r="AB5102" s="1" t="s">
        <v>40</v>
      </c>
      <c r="AC5102" s="1" t="s">
        <v>733</v>
      </c>
      <c r="AD5102">
        <v>99058</v>
      </c>
      <c r="AE5102">
        <v>59537</v>
      </c>
    </row>
    <row r="5103" spans="1:31" x14ac:dyDescent="0.3">
      <c r="A5103" s="1" t="s">
        <v>5937</v>
      </c>
      <c r="B5103" s="1" t="s">
        <v>30</v>
      </c>
      <c r="C5103" s="1" t="s">
        <v>62</v>
      </c>
      <c r="D5103" s="2">
        <v>43700</v>
      </c>
      <c r="E5103" s="2">
        <v>43856</v>
      </c>
      <c r="F5103" s="2" t="str">
        <f>TEXT(Sales[[#This Row],[OrderDate]],"dd")</f>
        <v>26</v>
      </c>
      <c r="G5103" s="2">
        <v>43876</v>
      </c>
      <c r="H5103" s="2">
        <v>43880</v>
      </c>
      <c r="I5103" s="1" t="s">
        <v>32</v>
      </c>
      <c r="J5103">
        <v>1</v>
      </c>
      <c r="K5103" s="1" t="s">
        <v>78</v>
      </c>
      <c r="L5103">
        <v>25</v>
      </c>
      <c r="M5103" s="1" t="s">
        <v>454</v>
      </c>
      <c r="N5103">
        <v>25</v>
      </c>
      <c r="O5103" s="1" t="s">
        <v>216</v>
      </c>
      <c r="P5103">
        <v>5</v>
      </c>
      <c r="Q5103">
        <v>0.2</v>
      </c>
      <c r="R5103">
        <v>5681.6</v>
      </c>
      <c r="S5103">
        <v>2727.1680000000001</v>
      </c>
      <c r="T5103">
        <v>13635.84</v>
      </c>
      <c r="U5103">
        <v>22726.400000000001</v>
      </c>
      <c r="V5103">
        <f>Sales[[#This Row],[Total Revenue]]-Sales[[#This Row],[Total Buying]]</f>
        <v>9090.5600000000013</v>
      </c>
      <c r="W5103">
        <v>276</v>
      </c>
      <c r="X5103" s="1" t="s">
        <v>798</v>
      </c>
      <c r="Y5103" s="1" t="s">
        <v>799</v>
      </c>
      <c r="Z5103" s="1" t="s">
        <v>38</v>
      </c>
      <c r="AA5103" s="1" t="s">
        <v>39</v>
      </c>
      <c r="AB5103" s="1" t="s">
        <v>40</v>
      </c>
      <c r="AC5103" s="1" t="s">
        <v>39</v>
      </c>
      <c r="AD5103">
        <v>523690</v>
      </c>
      <c r="AE5103">
        <v>34299</v>
      </c>
    </row>
    <row r="5104" spans="1:31" x14ac:dyDescent="0.3">
      <c r="A5104" s="1" t="s">
        <v>5938</v>
      </c>
      <c r="B5104" s="1" t="s">
        <v>30</v>
      </c>
      <c r="C5104" s="1" t="s">
        <v>77</v>
      </c>
      <c r="D5104" s="2">
        <v>43800</v>
      </c>
      <c r="E5104" s="2">
        <v>43856</v>
      </c>
      <c r="F5104" s="2" t="str">
        <f>TEXT(Sales[[#This Row],[OrderDate]],"dd")</f>
        <v>26</v>
      </c>
      <c r="G5104" s="2">
        <v>43864</v>
      </c>
      <c r="H5104" s="2">
        <v>43870</v>
      </c>
      <c r="I5104" s="1" t="s">
        <v>32</v>
      </c>
      <c r="J5104">
        <v>1</v>
      </c>
      <c r="K5104" s="1" t="s">
        <v>78</v>
      </c>
      <c r="L5104">
        <v>22</v>
      </c>
      <c r="M5104" s="1" t="s">
        <v>71</v>
      </c>
      <c r="N5104">
        <v>29</v>
      </c>
      <c r="O5104" s="1" t="s">
        <v>360</v>
      </c>
      <c r="P5104">
        <v>5</v>
      </c>
      <c r="Q5104">
        <v>0.15</v>
      </c>
      <c r="R5104">
        <v>1105.5</v>
      </c>
      <c r="S5104">
        <v>442.20000000000005</v>
      </c>
      <c r="T5104">
        <v>2211</v>
      </c>
      <c r="U5104">
        <v>4698.375</v>
      </c>
      <c r="V5104">
        <f>Sales[[#This Row],[Total Revenue]]-Sales[[#This Row],[Total Buying]]</f>
        <v>2487.375</v>
      </c>
      <c r="W5104">
        <v>147</v>
      </c>
      <c r="X5104" s="1" t="s">
        <v>782</v>
      </c>
      <c r="Y5104" s="1" t="s">
        <v>783</v>
      </c>
      <c r="Z5104" s="1" t="s">
        <v>465</v>
      </c>
      <c r="AA5104" s="1" t="s">
        <v>466</v>
      </c>
      <c r="AB5104" s="1" t="s">
        <v>147</v>
      </c>
      <c r="AC5104" s="1" t="s">
        <v>466</v>
      </c>
      <c r="AD5104">
        <v>53328</v>
      </c>
      <c r="AE5104">
        <v>53581</v>
      </c>
    </row>
    <row r="5105" spans="1:31" x14ac:dyDescent="0.3">
      <c r="A5105" s="1" t="s">
        <v>5939</v>
      </c>
      <c r="B5105" s="1" t="s">
        <v>30</v>
      </c>
      <c r="C5105" s="1" t="s">
        <v>424</v>
      </c>
      <c r="D5105" s="2">
        <v>43800</v>
      </c>
      <c r="E5105" s="2">
        <v>43856</v>
      </c>
      <c r="F5105" s="2" t="str">
        <f>TEXT(Sales[[#This Row],[OrderDate]],"dd")</f>
        <v>26</v>
      </c>
      <c r="G5105" s="2">
        <v>43863</v>
      </c>
      <c r="H5105" s="2">
        <v>43866</v>
      </c>
      <c r="I5105" s="1" t="s">
        <v>32</v>
      </c>
      <c r="J5105">
        <v>5</v>
      </c>
      <c r="K5105" s="1" t="s">
        <v>182</v>
      </c>
      <c r="L5105">
        <v>3</v>
      </c>
      <c r="M5105" s="1" t="s">
        <v>175</v>
      </c>
      <c r="N5105">
        <v>2</v>
      </c>
      <c r="O5105" s="1" t="s">
        <v>394</v>
      </c>
      <c r="P5105">
        <v>7</v>
      </c>
      <c r="Q5105">
        <v>0.15</v>
      </c>
      <c r="R5105">
        <v>5427</v>
      </c>
      <c r="S5105">
        <v>2170.8000000000002</v>
      </c>
      <c r="T5105">
        <v>15195.600000000002</v>
      </c>
      <c r="U5105">
        <v>32290.649999999998</v>
      </c>
      <c r="V5105">
        <f>Sales[[#This Row],[Total Revenue]]-Sales[[#This Row],[Total Buying]]</f>
        <v>17095.049999999996</v>
      </c>
      <c r="W5105">
        <v>64</v>
      </c>
      <c r="X5105" s="1" t="s">
        <v>507</v>
      </c>
      <c r="Y5105" s="1" t="s">
        <v>285</v>
      </c>
      <c r="Z5105" s="1" t="s">
        <v>158</v>
      </c>
      <c r="AA5105" s="1" t="s">
        <v>159</v>
      </c>
      <c r="AB5105" s="1" t="s">
        <v>116</v>
      </c>
      <c r="AC5105" s="1" t="s">
        <v>159</v>
      </c>
      <c r="AD5105">
        <v>91267</v>
      </c>
      <c r="AE5105">
        <v>57196</v>
      </c>
    </row>
    <row r="5106" spans="1:31" x14ac:dyDescent="0.3">
      <c r="A5106" s="1" t="s">
        <v>5940</v>
      </c>
      <c r="B5106" s="1" t="s">
        <v>47</v>
      </c>
      <c r="C5106" s="1" t="s">
        <v>77</v>
      </c>
      <c r="D5106" s="2">
        <v>43700</v>
      </c>
      <c r="E5106" s="2">
        <v>43857</v>
      </c>
      <c r="F5106" s="2" t="str">
        <f>TEXT(Sales[[#This Row],[OrderDate]],"dd")</f>
        <v>27</v>
      </c>
      <c r="G5106" s="2">
        <v>43885</v>
      </c>
      <c r="H5106" s="2">
        <v>43894</v>
      </c>
      <c r="I5106" s="1" t="s">
        <v>32</v>
      </c>
      <c r="J5106">
        <v>18</v>
      </c>
      <c r="K5106" s="1" t="s">
        <v>49</v>
      </c>
      <c r="L5106">
        <v>3</v>
      </c>
      <c r="M5106" s="1" t="s">
        <v>175</v>
      </c>
      <c r="N5106">
        <v>31</v>
      </c>
      <c r="O5106" s="1" t="s">
        <v>470</v>
      </c>
      <c r="P5106">
        <v>7</v>
      </c>
      <c r="Q5106">
        <v>0.05</v>
      </c>
      <c r="R5106">
        <v>2378.5</v>
      </c>
      <c r="S5106">
        <v>1403.3149999999998</v>
      </c>
      <c r="T5106">
        <v>9823.2049999999981</v>
      </c>
      <c r="U5106">
        <v>15817.024999999998</v>
      </c>
      <c r="V5106">
        <f>Sales[[#This Row],[Total Revenue]]-Sales[[#This Row],[Total Buying]]</f>
        <v>5993.82</v>
      </c>
      <c r="W5106">
        <v>140</v>
      </c>
      <c r="X5106" s="1" t="s">
        <v>552</v>
      </c>
      <c r="Y5106" s="1" t="s">
        <v>553</v>
      </c>
      <c r="Z5106" s="1" t="s">
        <v>457</v>
      </c>
      <c r="AA5106" s="1" t="s">
        <v>458</v>
      </c>
      <c r="AB5106" s="1" t="s">
        <v>56</v>
      </c>
      <c r="AC5106" s="1" t="s">
        <v>458</v>
      </c>
      <c r="AD5106">
        <v>185820</v>
      </c>
      <c r="AE5106">
        <v>47527</v>
      </c>
    </row>
    <row r="5107" spans="1:31" x14ac:dyDescent="0.3">
      <c r="A5107" s="1" t="s">
        <v>5941</v>
      </c>
      <c r="B5107" s="1" t="s">
        <v>30</v>
      </c>
      <c r="C5107" s="1" t="s">
        <v>48</v>
      </c>
      <c r="D5107" s="2">
        <v>43800</v>
      </c>
      <c r="E5107" s="2">
        <v>43857</v>
      </c>
      <c r="F5107" s="2" t="str">
        <f>TEXT(Sales[[#This Row],[OrderDate]],"dd")</f>
        <v>27</v>
      </c>
      <c r="G5107" s="2">
        <v>43878</v>
      </c>
      <c r="H5107" s="2">
        <v>43881</v>
      </c>
      <c r="I5107" s="1" t="s">
        <v>32</v>
      </c>
      <c r="J5107">
        <v>6</v>
      </c>
      <c r="K5107" s="1" t="s">
        <v>33</v>
      </c>
      <c r="L5107">
        <v>43</v>
      </c>
      <c r="M5107" s="1" t="s">
        <v>183</v>
      </c>
      <c r="N5107">
        <v>16</v>
      </c>
      <c r="O5107" s="1" t="s">
        <v>93</v>
      </c>
      <c r="P5107">
        <v>5</v>
      </c>
      <c r="Q5107">
        <v>7.4999999999999997E-2</v>
      </c>
      <c r="R5107">
        <v>5038.4000000000005</v>
      </c>
      <c r="S5107">
        <v>2418.4320000000002</v>
      </c>
      <c r="T5107">
        <v>12092.160000000002</v>
      </c>
      <c r="U5107">
        <v>23302.600000000002</v>
      </c>
      <c r="V5107">
        <f>Sales[[#This Row],[Total Revenue]]-Sales[[#This Row],[Total Buying]]</f>
        <v>11210.44</v>
      </c>
      <c r="W5107">
        <v>42</v>
      </c>
      <c r="X5107" s="1" t="s">
        <v>1000</v>
      </c>
      <c r="Y5107" s="1" t="s">
        <v>294</v>
      </c>
      <c r="Z5107" s="1" t="s">
        <v>158</v>
      </c>
      <c r="AA5107" s="1" t="s">
        <v>159</v>
      </c>
      <c r="AB5107" s="1" t="s">
        <v>116</v>
      </c>
      <c r="AC5107" s="1" t="s">
        <v>159</v>
      </c>
      <c r="AD5107">
        <v>74460</v>
      </c>
      <c r="AE5107">
        <v>83252</v>
      </c>
    </row>
    <row r="5108" spans="1:31" x14ac:dyDescent="0.3">
      <c r="A5108" s="1" t="s">
        <v>5942</v>
      </c>
      <c r="B5108" s="1" t="s">
        <v>47</v>
      </c>
      <c r="C5108" s="1" t="s">
        <v>48</v>
      </c>
      <c r="D5108" s="2">
        <v>43800</v>
      </c>
      <c r="E5108" s="2">
        <v>43857</v>
      </c>
      <c r="F5108" s="2" t="str">
        <f>TEXT(Sales[[#This Row],[OrderDate]],"dd")</f>
        <v>27</v>
      </c>
      <c r="G5108" s="2">
        <v>43865</v>
      </c>
      <c r="H5108" s="2">
        <v>43866</v>
      </c>
      <c r="I5108" s="1" t="s">
        <v>32</v>
      </c>
      <c r="J5108">
        <v>13</v>
      </c>
      <c r="K5108" s="1" t="s">
        <v>88</v>
      </c>
      <c r="L5108">
        <v>32</v>
      </c>
      <c r="M5108" s="1" t="s">
        <v>303</v>
      </c>
      <c r="N5108">
        <v>3</v>
      </c>
      <c r="O5108" s="1" t="s">
        <v>167</v>
      </c>
      <c r="P5108">
        <v>1</v>
      </c>
      <c r="Q5108">
        <v>0.05</v>
      </c>
      <c r="R5108">
        <v>857.6</v>
      </c>
      <c r="S5108">
        <v>497.40799999999996</v>
      </c>
      <c r="T5108">
        <v>497.40799999999996</v>
      </c>
      <c r="U5108">
        <v>814.72</v>
      </c>
      <c r="V5108">
        <f>Sales[[#This Row],[Total Revenue]]-Sales[[#This Row],[Total Buying]]</f>
        <v>317.31200000000007</v>
      </c>
      <c r="W5108">
        <v>9</v>
      </c>
      <c r="X5108" s="1" t="s">
        <v>136</v>
      </c>
      <c r="Y5108" s="1" t="s">
        <v>113</v>
      </c>
      <c r="Z5108" s="1" t="s">
        <v>114</v>
      </c>
      <c r="AA5108" s="1" t="s">
        <v>115</v>
      </c>
      <c r="AB5108" s="1" t="s">
        <v>116</v>
      </c>
      <c r="AC5108" s="1" t="s">
        <v>115</v>
      </c>
      <c r="AD5108">
        <v>168914</v>
      </c>
      <c r="AE5108">
        <v>48809</v>
      </c>
    </row>
    <row r="5109" spans="1:31" x14ac:dyDescent="0.3">
      <c r="A5109" s="1" t="s">
        <v>5943</v>
      </c>
      <c r="B5109" s="1" t="s">
        <v>30</v>
      </c>
      <c r="C5109" s="1" t="s">
        <v>77</v>
      </c>
      <c r="D5109" s="2">
        <v>43800</v>
      </c>
      <c r="E5109" s="2">
        <v>43857</v>
      </c>
      <c r="F5109" s="2" t="str">
        <f>TEXT(Sales[[#This Row],[OrderDate]],"dd")</f>
        <v>27</v>
      </c>
      <c r="G5109" s="2">
        <v>43869</v>
      </c>
      <c r="H5109" s="2">
        <v>43871</v>
      </c>
      <c r="I5109" s="1" t="s">
        <v>32</v>
      </c>
      <c r="J5109">
        <v>5</v>
      </c>
      <c r="K5109" s="1" t="s">
        <v>182</v>
      </c>
      <c r="L5109">
        <v>39</v>
      </c>
      <c r="M5109" s="1" t="s">
        <v>520</v>
      </c>
      <c r="N5109">
        <v>8</v>
      </c>
      <c r="O5109" s="1" t="s">
        <v>172</v>
      </c>
      <c r="P5109">
        <v>8</v>
      </c>
      <c r="Q5109">
        <v>0.2</v>
      </c>
      <c r="R5109">
        <v>1728.6000000000001</v>
      </c>
      <c r="S5109">
        <v>1417.452</v>
      </c>
      <c r="T5109">
        <v>11339.616</v>
      </c>
      <c r="U5109">
        <v>11063.04</v>
      </c>
      <c r="V5109">
        <f>Sales[[#This Row],[Total Revenue]]-Sales[[#This Row],[Total Buying]]</f>
        <v>-276.57599999999911</v>
      </c>
      <c r="W5109">
        <v>147</v>
      </c>
      <c r="X5109" s="1" t="s">
        <v>782</v>
      </c>
      <c r="Y5109" s="1" t="s">
        <v>783</v>
      </c>
      <c r="Z5109" s="1" t="s">
        <v>465</v>
      </c>
      <c r="AA5109" s="1" t="s">
        <v>466</v>
      </c>
      <c r="AB5109" s="1" t="s">
        <v>147</v>
      </c>
      <c r="AC5109" s="1" t="s">
        <v>466</v>
      </c>
      <c r="AD5109">
        <v>53328</v>
      </c>
      <c r="AE5109">
        <v>53581</v>
      </c>
    </row>
    <row r="5110" spans="1:31" x14ac:dyDescent="0.3">
      <c r="A5110" s="1" t="s">
        <v>5944</v>
      </c>
      <c r="B5110" s="1" t="s">
        <v>30</v>
      </c>
      <c r="C5110" s="1" t="s">
        <v>31</v>
      </c>
      <c r="D5110" s="2">
        <v>43700</v>
      </c>
      <c r="E5110" s="2">
        <v>43857</v>
      </c>
      <c r="F5110" s="2" t="str">
        <f>TEXT(Sales[[#This Row],[OrderDate]],"dd")</f>
        <v>27</v>
      </c>
      <c r="G5110" s="2">
        <v>43867</v>
      </c>
      <c r="H5110" s="2">
        <v>43875</v>
      </c>
      <c r="I5110" s="1" t="s">
        <v>32</v>
      </c>
      <c r="J5110">
        <v>6</v>
      </c>
      <c r="K5110" s="1" t="s">
        <v>33</v>
      </c>
      <c r="L5110">
        <v>11</v>
      </c>
      <c r="M5110" s="1" t="s">
        <v>44</v>
      </c>
      <c r="N5110">
        <v>47</v>
      </c>
      <c r="O5110" s="1" t="s">
        <v>254</v>
      </c>
      <c r="P5110">
        <v>5</v>
      </c>
      <c r="Q5110">
        <v>7.4999999999999997E-2</v>
      </c>
      <c r="R5110">
        <v>221.1</v>
      </c>
      <c r="S5110">
        <v>163.614</v>
      </c>
      <c r="T5110">
        <v>818.07</v>
      </c>
      <c r="U5110">
        <v>1022.5874999999999</v>
      </c>
      <c r="V5110">
        <f>Sales[[#This Row],[Total Revenue]]-Sales[[#This Row],[Total Buying]]</f>
        <v>204.51749999999981</v>
      </c>
      <c r="W5110">
        <v>241</v>
      </c>
      <c r="X5110" s="1" t="s">
        <v>681</v>
      </c>
      <c r="Y5110" s="1" t="s">
        <v>682</v>
      </c>
      <c r="Z5110" s="1" t="s">
        <v>683</v>
      </c>
      <c r="AA5110" s="1" t="s">
        <v>684</v>
      </c>
      <c r="AB5110" s="1" t="s">
        <v>40</v>
      </c>
      <c r="AC5110" s="1" t="s">
        <v>684</v>
      </c>
      <c r="AD5110">
        <v>45145</v>
      </c>
      <c r="AE5110">
        <v>54282</v>
      </c>
    </row>
    <row r="5111" spans="1:31" x14ac:dyDescent="0.3">
      <c r="A5111" s="1" t="s">
        <v>5945</v>
      </c>
      <c r="B5111" s="1" t="s">
        <v>30</v>
      </c>
      <c r="C5111" s="1" t="s">
        <v>31</v>
      </c>
      <c r="D5111" s="2">
        <v>43800</v>
      </c>
      <c r="E5111" s="2">
        <v>43857</v>
      </c>
      <c r="F5111" s="2" t="str">
        <f>TEXT(Sales[[#This Row],[OrderDate]],"dd")</f>
        <v>27</v>
      </c>
      <c r="G5111" s="2">
        <v>43884</v>
      </c>
      <c r="H5111" s="2">
        <v>43891</v>
      </c>
      <c r="I5111" s="1" t="s">
        <v>32</v>
      </c>
      <c r="J5111">
        <v>5</v>
      </c>
      <c r="K5111" s="1" t="s">
        <v>182</v>
      </c>
      <c r="L5111">
        <v>36</v>
      </c>
      <c r="M5111" s="1" t="s">
        <v>287</v>
      </c>
      <c r="N5111">
        <v>16</v>
      </c>
      <c r="O5111" s="1" t="s">
        <v>93</v>
      </c>
      <c r="P5111">
        <v>4</v>
      </c>
      <c r="Q5111">
        <v>0.05</v>
      </c>
      <c r="R5111">
        <v>1118.9000000000001</v>
      </c>
      <c r="S5111">
        <v>637.77300000000002</v>
      </c>
      <c r="T5111">
        <v>2551.0920000000001</v>
      </c>
      <c r="U5111">
        <v>4251.8200000000006</v>
      </c>
      <c r="V5111">
        <f>Sales[[#This Row],[Total Revenue]]-Sales[[#This Row],[Total Buying]]</f>
        <v>1700.7280000000005</v>
      </c>
      <c r="W5111">
        <v>249</v>
      </c>
      <c r="X5111" s="1" t="s">
        <v>336</v>
      </c>
      <c r="Y5111" s="1" t="s">
        <v>337</v>
      </c>
      <c r="Z5111" s="1" t="s">
        <v>338</v>
      </c>
      <c r="AA5111" s="1" t="s">
        <v>339</v>
      </c>
      <c r="AB5111" s="1" t="s">
        <v>116</v>
      </c>
      <c r="AC5111" s="1" t="s">
        <v>339</v>
      </c>
      <c r="AD5111">
        <v>38925</v>
      </c>
      <c r="AE5111">
        <v>41330</v>
      </c>
    </row>
    <row r="5112" spans="1:31" x14ac:dyDescent="0.3">
      <c r="A5112" s="1" t="s">
        <v>5946</v>
      </c>
      <c r="B5112" s="1" t="s">
        <v>42</v>
      </c>
      <c r="C5112" s="1" t="s">
        <v>77</v>
      </c>
      <c r="D5112" s="2">
        <v>43800</v>
      </c>
      <c r="E5112" s="2">
        <v>43857</v>
      </c>
      <c r="F5112" s="2" t="str">
        <f>TEXT(Sales[[#This Row],[OrderDate]],"dd")</f>
        <v>27</v>
      </c>
      <c r="G5112" s="2">
        <v>43880</v>
      </c>
      <c r="H5112" s="2">
        <v>43890</v>
      </c>
      <c r="I5112" s="1" t="s">
        <v>32</v>
      </c>
      <c r="J5112">
        <v>23</v>
      </c>
      <c r="K5112" s="1" t="s">
        <v>171</v>
      </c>
      <c r="L5112">
        <v>20</v>
      </c>
      <c r="M5112" s="1" t="s">
        <v>59</v>
      </c>
      <c r="N5112">
        <v>10</v>
      </c>
      <c r="O5112" s="1" t="s">
        <v>162</v>
      </c>
      <c r="P5112">
        <v>6</v>
      </c>
      <c r="Q5112">
        <v>0.1</v>
      </c>
      <c r="R5112">
        <v>207.70000000000002</v>
      </c>
      <c r="S5112">
        <v>137.08200000000002</v>
      </c>
      <c r="T5112">
        <v>822.49200000000019</v>
      </c>
      <c r="U5112">
        <v>1121.58</v>
      </c>
      <c r="V5112">
        <f>Sales[[#This Row],[Total Revenue]]-Sales[[#This Row],[Total Buying]]</f>
        <v>299.08799999999974</v>
      </c>
      <c r="W5112">
        <v>153</v>
      </c>
      <c r="X5112" s="1" t="s">
        <v>796</v>
      </c>
      <c r="Y5112" s="1" t="s">
        <v>658</v>
      </c>
      <c r="Z5112" s="1" t="s">
        <v>196</v>
      </c>
      <c r="AA5112" s="1" t="s">
        <v>197</v>
      </c>
      <c r="AB5112" s="1" t="s">
        <v>147</v>
      </c>
      <c r="AC5112" s="1" t="s">
        <v>197</v>
      </c>
      <c r="AD5112">
        <v>40097</v>
      </c>
      <c r="AE5112">
        <v>68474</v>
      </c>
    </row>
    <row r="5113" spans="1:31" x14ac:dyDescent="0.3">
      <c r="A5113" s="1" t="s">
        <v>5947</v>
      </c>
      <c r="B5113" s="1" t="s">
        <v>47</v>
      </c>
      <c r="C5113" s="1" t="s">
        <v>424</v>
      </c>
      <c r="D5113" s="2">
        <v>43700</v>
      </c>
      <c r="E5113" s="2">
        <v>43857</v>
      </c>
      <c r="F5113" s="2" t="str">
        <f>TEXT(Sales[[#This Row],[OrderDate]],"dd")</f>
        <v>27</v>
      </c>
      <c r="G5113" s="2">
        <v>43884</v>
      </c>
      <c r="H5113" s="2">
        <v>43889</v>
      </c>
      <c r="I5113" s="1" t="s">
        <v>32</v>
      </c>
      <c r="J5113">
        <v>16</v>
      </c>
      <c r="K5113" s="1" t="s">
        <v>270</v>
      </c>
      <c r="L5113">
        <v>36</v>
      </c>
      <c r="M5113" s="1" t="s">
        <v>287</v>
      </c>
      <c r="N5113">
        <v>28</v>
      </c>
      <c r="O5113" s="1" t="s">
        <v>135</v>
      </c>
      <c r="P5113">
        <v>3</v>
      </c>
      <c r="Q5113">
        <v>0.05</v>
      </c>
      <c r="R5113">
        <v>1051.9000000000001</v>
      </c>
      <c r="S5113">
        <v>641.65899999999999</v>
      </c>
      <c r="T5113">
        <v>1924.9769999999999</v>
      </c>
      <c r="U5113">
        <v>2997.915</v>
      </c>
      <c r="V5113">
        <f>Sales[[#This Row],[Total Revenue]]-Sales[[#This Row],[Total Buying]]</f>
        <v>1072.9380000000001</v>
      </c>
      <c r="W5113">
        <v>85</v>
      </c>
      <c r="X5113" s="1" t="s">
        <v>1046</v>
      </c>
      <c r="Y5113" s="1" t="s">
        <v>1047</v>
      </c>
      <c r="Z5113" s="1" t="s">
        <v>158</v>
      </c>
      <c r="AA5113" s="1" t="s">
        <v>159</v>
      </c>
      <c r="AB5113" s="1" t="s">
        <v>116</v>
      </c>
      <c r="AC5113" s="1" t="s">
        <v>159</v>
      </c>
      <c r="AD5113">
        <v>41216</v>
      </c>
      <c r="AE5113">
        <v>57028</v>
      </c>
    </row>
    <row r="5114" spans="1:31" x14ac:dyDescent="0.3">
      <c r="A5114" s="1" t="s">
        <v>5948</v>
      </c>
      <c r="B5114" s="1" t="s">
        <v>42</v>
      </c>
      <c r="C5114" s="1" t="s">
        <v>77</v>
      </c>
      <c r="D5114" s="2">
        <v>43800</v>
      </c>
      <c r="E5114" s="2">
        <v>43858</v>
      </c>
      <c r="F5114" s="2" t="str">
        <f>TEXT(Sales[[#This Row],[OrderDate]],"dd")</f>
        <v>28</v>
      </c>
      <c r="G5114" s="2">
        <v>43876</v>
      </c>
      <c r="H5114" s="2">
        <v>43881</v>
      </c>
      <c r="I5114" s="1" t="s">
        <v>32</v>
      </c>
      <c r="J5114">
        <v>22</v>
      </c>
      <c r="K5114" s="1" t="s">
        <v>85</v>
      </c>
      <c r="L5114">
        <v>43</v>
      </c>
      <c r="M5114" s="1" t="s">
        <v>183</v>
      </c>
      <c r="N5114">
        <v>21</v>
      </c>
      <c r="O5114" s="1" t="s">
        <v>131</v>
      </c>
      <c r="P5114">
        <v>5</v>
      </c>
      <c r="Q5114">
        <v>7.4999999999999997E-2</v>
      </c>
      <c r="R5114">
        <v>214.4</v>
      </c>
      <c r="S5114">
        <v>107.2</v>
      </c>
      <c r="T5114">
        <v>536</v>
      </c>
      <c r="U5114">
        <v>991.59999999999991</v>
      </c>
      <c r="V5114">
        <f>Sales[[#This Row],[Total Revenue]]-Sales[[#This Row],[Total Buying]]</f>
        <v>455.59999999999991</v>
      </c>
      <c r="W5114">
        <v>140</v>
      </c>
      <c r="X5114" s="1" t="s">
        <v>552</v>
      </c>
      <c r="Y5114" s="1" t="s">
        <v>553</v>
      </c>
      <c r="Z5114" s="1" t="s">
        <v>457</v>
      </c>
      <c r="AA5114" s="1" t="s">
        <v>458</v>
      </c>
      <c r="AB5114" s="1" t="s">
        <v>56</v>
      </c>
      <c r="AC5114" s="1" t="s">
        <v>458</v>
      </c>
      <c r="AD5114">
        <v>185820</v>
      </c>
      <c r="AE5114">
        <v>47527</v>
      </c>
    </row>
    <row r="5115" spans="1:31" x14ac:dyDescent="0.3">
      <c r="A5115" s="1" t="s">
        <v>5949</v>
      </c>
      <c r="B5115" s="1" t="s">
        <v>30</v>
      </c>
      <c r="C5115" s="1" t="s">
        <v>48</v>
      </c>
      <c r="D5115" s="2">
        <v>43800</v>
      </c>
      <c r="E5115" s="2">
        <v>43858</v>
      </c>
      <c r="F5115" s="2" t="str">
        <f>TEXT(Sales[[#This Row],[OrderDate]],"dd")</f>
        <v>28</v>
      </c>
      <c r="G5115" s="2">
        <v>43877</v>
      </c>
      <c r="H5115" s="2">
        <v>43885</v>
      </c>
      <c r="I5115" s="1" t="s">
        <v>32</v>
      </c>
      <c r="J5115">
        <v>8</v>
      </c>
      <c r="K5115" s="1" t="s">
        <v>105</v>
      </c>
      <c r="L5115">
        <v>29</v>
      </c>
      <c r="M5115" s="1" t="s">
        <v>429</v>
      </c>
      <c r="N5115">
        <v>2</v>
      </c>
      <c r="O5115" s="1" t="s">
        <v>394</v>
      </c>
      <c r="P5115">
        <v>5</v>
      </c>
      <c r="Q5115">
        <v>0.1</v>
      </c>
      <c r="R5115">
        <v>6485.6</v>
      </c>
      <c r="S5115">
        <v>4734.4880000000003</v>
      </c>
      <c r="T5115">
        <v>23672.440000000002</v>
      </c>
      <c r="U5115">
        <v>29185.200000000001</v>
      </c>
      <c r="V5115">
        <f>Sales[[#This Row],[Total Revenue]]-Sales[[#This Row],[Total Buying]]</f>
        <v>5512.7599999999984</v>
      </c>
      <c r="W5115">
        <v>32</v>
      </c>
      <c r="X5115" s="1" t="s">
        <v>1958</v>
      </c>
      <c r="Y5115" s="1" t="s">
        <v>191</v>
      </c>
      <c r="Z5115" s="1" t="s">
        <v>158</v>
      </c>
      <c r="AA5115" s="1" t="s">
        <v>159</v>
      </c>
      <c r="AB5115" s="1" t="s">
        <v>116</v>
      </c>
      <c r="AC5115" s="1" t="s">
        <v>159</v>
      </c>
      <c r="AD5115">
        <v>30752</v>
      </c>
      <c r="AE5115">
        <v>38085</v>
      </c>
    </row>
    <row r="5116" spans="1:31" x14ac:dyDescent="0.3">
      <c r="A5116" s="1" t="s">
        <v>5950</v>
      </c>
      <c r="B5116" s="1" t="s">
        <v>30</v>
      </c>
      <c r="C5116" s="1" t="s">
        <v>31</v>
      </c>
      <c r="D5116" s="2">
        <v>43800</v>
      </c>
      <c r="E5116" s="2">
        <v>43858</v>
      </c>
      <c r="F5116" s="2" t="str">
        <f>TEXT(Sales[[#This Row],[OrderDate]],"dd")</f>
        <v>28</v>
      </c>
      <c r="G5116" s="2">
        <v>43877</v>
      </c>
      <c r="H5116" s="2">
        <v>43880</v>
      </c>
      <c r="I5116" s="1" t="s">
        <v>32</v>
      </c>
      <c r="J5116">
        <v>9</v>
      </c>
      <c r="K5116" s="1" t="s">
        <v>214</v>
      </c>
      <c r="L5116">
        <v>37</v>
      </c>
      <c r="M5116" s="1" t="s">
        <v>498</v>
      </c>
      <c r="N5116">
        <v>13</v>
      </c>
      <c r="O5116" s="1" t="s">
        <v>193</v>
      </c>
      <c r="P5116">
        <v>4</v>
      </c>
      <c r="Q5116">
        <v>0.1</v>
      </c>
      <c r="R5116">
        <v>2706.8</v>
      </c>
      <c r="S5116">
        <v>1569.944</v>
      </c>
      <c r="T5116">
        <v>6279.7759999999998</v>
      </c>
      <c r="U5116">
        <v>9744.4800000000014</v>
      </c>
      <c r="V5116">
        <f>Sales[[#This Row],[Total Revenue]]-Sales[[#This Row],[Total Buying]]</f>
        <v>3464.7040000000015</v>
      </c>
      <c r="W5116">
        <v>255</v>
      </c>
      <c r="X5116" s="1" t="s">
        <v>593</v>
      </c>
      <c r="Y5116" s="1" t="s">
        <v>594</v>
      </c>
      <c r="Z5116" s="1" t="s">
        <v>388</v>
      </c>
      <c r="AA5116" s="1" t="s">
        <v>389</v>
      </c>
      <c r="AB5116" s="1" t="s">
        <v>116</v>
      </c>
      <c r="AC5116" s="1" t="s">
        <v>389</v>
      </c>
      <c r="AD5116">
        <v>92283</v>
      </c>
      <c r="AE5116">
        <v>47012</v>
      </c>
    </row>
    <row r="5117" spans="1:31" x14ac:dyDescent="0.3">
      <c r="A5117" s="1" t="s">
        <v>5951</v>
      </c>
      <c r="B5117" s="1" t="s">
        <v>42</v>
      </c>
      <c r="C5117" s="1" t="s">
        <v>48</v>
      </c>
      <c r="D5117" s="2">
        <v>43800</v>
      </c>
      <c r="E5117" s="2">
        <v>43858</v>
      </c>
      <c r="F5117" s="2" t="str">
        <f>TEXT(Sales[[#This Row],[OrderDate]],"dd")</f>
        <v>28</v>
      </c>
      <c r="G5117" s="2">
        <v>43875</v>
      </c>
      <c r="H5117" s="2">
        <v>43884</v>
      </c>
      <c r="I5117" s="1" t="s">
        <v>32</v>
      </c>
      <c r="J5117">
        <v>25</v>
      </c>
      <c r="K5117" s="1" t="s">
        <v>333</v>
      </c>
      <c r="L5117">
        <v>10</v>
      </c>
      <c r="M5117" s="1" t="s">
        <v>273</v>
      </c>
      <c r="N5117">
        <v>5</v>
      </c>
      <c r="O5117" s="1" t="s">
        <v>123</v>
      </c>
      <c r="P5117">
        <v>8</v>
      </c>
      <c r="Q5117">
        <v>7.4999999999999997E-2</v>
      </c>
      <c r="R5117">
        <v>951.4</v>
      </c>
      <c r="S5117">
        <v>589.86799999999994</v>
      </c>
      <c r="T5117">
        <v>4718.9439999999995</v>
      </c>
      <c r="U5117">
        <v>7040.36</v>
      </c>
      <c r="V5117">
        <f>Sales[[#This Row],[Total Revenue]]-Sales[[#This Row],[Total Buying]]</f>
        <v>2321.4160000000002</v>
      </c>
      <c r="W5117">
        <v>49</v>
      </c>
      <c r="X5117" s="1" t="s">
        <v>1596</v>
      </c>
      <c r="Y5117" s="1" t="s">
        <v>1597</v>
      </c>
      <c r="Z5117" s="1" t="s">
        <v>158</v>
      </c>
      <c r="AA5117" s="1" t="s">
        <v>159</v>
      </c>
      <c r="AB5117" s="1" t="s">
        <v>116</v>
      </c>
      <c r="AC5117" s="1" t="s">
        <v>159</v>
      </c>
      <c r="AD5117">
        <v>70481</v>
      </c>
      <c r="AE5117">
        <v>48577</v>
      </c>
    </row>
    <row r="5118" spans="1:31" x14ac:dyDescent="0.3">
      <c r="A5118" s="1" t="s">
        <v>5952</v>
      </c>
      <c r="B5118" s="1" t="s">
        <v>42</v>
      </c>
      <c r="C5118" s="1" t="s">
        <v>62</v>
      </c>
      <c r="D5118" s="2">
        <v>43700</v>
      </c>
      <c r="E5118" s="2">
        <v>43858</v>
      </c>
      <c r="F5118" s="2" t="str">
        <f>TEXT(Sales[[#This Row],[OrderDate]],"dd")</f>
        <v>28</v>
      </c>
      <c r="G5118" s="2">
        <v>43886</v>
      </c>
      <c r="H5118" s="2">
        <v>43894</v>
      </c>
      <c r="I5118" s="1" t="s">
        <v>32</v>
      </c>
      <c r="J5118">
        <v>22</v>
      </c>
      <c r="K5118" s="1" t="s">
        <v>85</v>
      </c>
      <c r="L5118">
        <v>7</v>
      </c>
      <c r="M5118" s="1" t="s">
        <v>271</v>
      </c>
      <c r="N5118">
        <v>46</v>
      </c>
      <c r="O5118" s="1" t="s">
        <v>150</v>
      </c>
      <c r="P5118">
        <v>6</v>
      </c>
      <c r="Q5118">
        <v>7.4999999999999997E-2</v>
      </c>
      <c r="R5118">
        <v>1983.2</v>
      </c>
      <c r="S5118">
        <v>1487.4</v>
      </c>
      <c r="T5118">
        <v>8924.4000000000015</v>
      </c>
      <c r="U5118">
        <v>11006.76</v>
      </c>
      <c r="V5118">
        <f>Sales[[#This Row],[Total Revenue]]-Sales[[#This Row],[Total Buying]]</f>
        <v>2082.3599999999988</v>
      </c>
      <c r="W5118">
        <v>268</v>
      </c>
      <c r="X5118" s="1" t="s">
        <v>1098</v>
      </c>
      <c r="Y5118" s="1" t="s">
        <v>929</v>
      </c>
      <c r="Z5118" s="1" t="s">
        <v>38</v>
      </c>
      <c r="AA5118" s="1" t="s">
        <v>39</v>
      </c>
      <c r="AB5118" s="1" t="s">
        <v>40</v>
      </c>
      <c r="AC5118" s="1" t="s">
        <v>39</v>
      </c>
      <c r="AD5118">
        <v>76523</v>
      </c>
      <c r="AE5118">
        <v>104698</v>
      </c>
    </row>
    <row r="5119" spans="1:31" x14ac:dyDescent="0.3">
      <c r="A5119" s="1" t="s">
        <v>5953</v>
      </c>
      <c r="B5119" s="1" t="s">
        <v>42</v>
      </c>
      <c r="C5119" s="1" t="s">
        <v>48</v>
      </c>
      <c r="D5119" s="2">
        <v>43700</v>
      </c>
      <c r="E5119" s="2">
        <v>43858</v>
      </c>
      <c r="F5119" s="2" t="str">
        <f>TEXT(Sales[[#This Row],[OrderDate]],"dd")</f>
        <v>28</v>
      </c>
      <c r="G5119" s="2">
        <v>43877</v>
      </c>
      <c r="H5119" s="2">
        <v>43881</v>
      </c>
      <c r="I5119" s="1" t="s">
        <v>32</v>
      </c>
      <c r="J5119">
        <v>23</v>
      </c>
      <c r="K5119" s="1" t="s">
        <v>171</v>
      </c>
      <c r="L5119">
        <v>41</v>
      </c>
      <c r="M5119" s="1" t="s">
        <v>505</v>
      </c>
      <c r="N5119">
        <v>25</v>
      </c>
      <c r="O5119" s="1" t="s">
        <v>216</v>
      </c>
      <c r="P5119">
        <v>2</v>
      </c>
      <c r="Q5119">
        <v>0.1</v>
      </c>
      <c r="R5119">
        <v>3872.6</v>
      </c>
      <c r="S5119">
        <v>2517.19</v>
      </c>
      <c r="T5119">
        <v>5034.38</v>
      </c>
      <c r="U5119">
        <v>6970.68</v>
      </c>
      <c r="V5119">
        <f>Sales[[#This Row],[Total Revenue]]-Sales[[#This Row],[Total Buying]]</f>
        <v>1936.3000000000002</v>
      </c>
      <c r="W5119">
        <v>45</v>
      </c>
      <c r="X5119" s="1" t="s">
        <v>420</v>
      </c>
      <c r="Y5119" s="1" t="s">
        <v>285</v>
      </c>
      <c r="Z5119" s="1" t="s">
        <v>158</v>
      </c>
      <c r="AA5119" s="1" t="s">
        <v>159</v>
      </c>
      <c r="AB5119" s="1" t="s">
        <v>116</v>
      </c>
      <c r="AC5119" s="1" t="s">
        <v>159</v>
      </c>
      <c r="AD5119">
        <v>24839</v>
      </c>
      <c r="AE5119">
        <v>57749</v>
      </c>
    </row>
    <row r="5120" spans="1:31" x14ac:dyDescent="0.3">
      <c r="A5120" s="1" t="s">
        <v>5954</v>
      </c>
      <c r="B5120" s="1" t="s">
        <v>47</v>
      </c>
      <c r="C5120" s="1" t="s">
        <v>31</v>
      </c>
      <c r="D5120" s="2">
        <v>43800</v>
      </c>
      <c r="E5120" s="2">
        <v>43858</v>
      </c>
      <c r="F5120" s="2" t="str">
        <f>TEXT(Sales[[#This Row],[OrderDate]],"dd")</f>
        <v>28</v>
      </c>
      <c r="G5120" s="2">
        <v>43885</v>
      </c>
      <c r="H5120" s="2">
        <v>43894</v>
      </c>
      <c r="I5120" s="1" t="s">
        <v>32</v>
      </c>
      <c r="J5120">
        <v>14</v>
      </c>
      <c r="K5120" s="1" t="s">
        <v>222</v>
      </c>
      <c r="L5120">
        <v>4</v>
      </c>
      <c r="M5120" s="1" t="s">
        <v>92</v>
      </c>
      <c r="N5120">
        <v>41</v>
      </c>
      <c r="O5120" s="1" t="s">
        <v>60</v>
      </c>
      <c r="P5120">
        <v>5</v>
      </c>
      <c r="Q5120">
        <v>7.4999999999999997E-2</v>
      </c>
      <c r="R5120">
        <v>3999.9</v>
      </c>
      <c r="S5120">
        <v>3119.922</v>
      </c>
      <c r="T5120">
        <v>15599.61</v>
      </c>
      <c r="U5120">
        <v>18499.537500000002</v>
      </c>
      <c r="V5120">
        <f>Sales[[#This Row],[Total Revenue]]-Sales[[#This Row],[Total Buying]]</f>
        <v>2899.9275000000016</v>
      </c>
      <c r="W5120">
        <v>214</v>
      </c>
      <c r="X5120" s="1" t="s">
        <v>1028</v>
      </c>
      <c r="Y5120" s="1" t="s">
        <v>1029</v>
      </c>
      <c r="Z5120" s="1" t="s">
        <v>236</v>
      </c>
      <c r="AA5120" s="1" t="s">
        <v>237</v>
      </c>
      <c r="AB5120" s="1" t="s">
        <v>147</v>
      </c>
      <c r="AC5120" s="1" t="s">
        <v>237</v>
      </c>
      <c r="AD5120">
        <v>255740</v>
      </c>
      <c r="AE5120">
        <v>25764</v>
      </c>
    </row>
    <row r="5121" spans="1:31" x14ac:dyDescent="0.3">
      <c r="A5121" s="1" t="s">
        <v>5955</v>
      </c>
      <c r="B5121" s="1" t="s">
        <v>47</v>
      </c>
      <c r="C5121" s="1" t="s">
        <v>62</v>
      </c>
      <c r="D5121" s="2">
        <v>43700</v>
      </c>
      <c r="E5121" s="2">
        <v>43859</v>
      </c>
      <c r="F5121" s="2" t="str">
        <f>TEXT(Sales[[#This Row],[OrderDate]],"dd")</f>
        <v>29</v>
      </c>
      <c r="G5121" s="2">
        <v>43878</v>
      </c>
      <c r="H5121" s="2">
        <v>43880</v>
      </c>
      <c r="I5121" s="1" t="s">
        <v>32</v>
      </c>
      <c r="J5121">
        <v>14</v>
      </c>
      <c r="K5121" s="1" t="s">
        <v>222</v>
      </c>
      <c r="L5121">
        <v>12</v>
      </c>
      <c r="M5121" s="1" t="s">
        <v>380</v>
      </c>
      <c r="N5121">
        <v>25</v>
      </c>
      <c r="O5121" s="1" t="s">
        <v>216</v>
      </c>
      <c r="P5121">
        <v>5</v>
      </c>
      <c r="Q5121">
        <v>0.3</v>
      </c>
      <c r="R5121">
        <v>2244.5</v>
      </c>
      <c r="S5121">
        <v>1773.155</v>
      </c>
      <c r="T5121">
        <v>8865.7749999999996</v>
      </c>
      <c r="U5121">
        <v>7855.75</v>
      </c>
      <c r="V5121">
        <f>Sales[[#This Row],[Total Revenue]]-Sales[[#This Row],[Total Buying]]</f>
        <v>-1010.0249999999996</v>
      </c>
      <c r="W5121">
        <v>270</v>
      </c>
      <c r="X5121" s="1" t="s">
        <v>943</v>
      </c>
      <c r="Y5121" s="1" t="s">
        <v>944</v>
      </c>
      <c r="Z5121" s="1" t="s">
        <v>38</v>
      </c>
      <c r="AA5121" s="1" t="s">
        <v>39</v>
      </c>
      <c r="AB5121" s="1" t="s">
        <v>40</v>
      </c>
      <c r="AC5121" s="1" t="s">
        <v>39</v>
      </c>
      <c r="AD5121">
        <v>782664</v>
      </c>
      <c r="AE5121">
        <v>42439</v>
      </c>
    </row>
    <row r="5122" spans="1:31" x14ac:dyDescent="0.3">
      <c r="A5122" s="1" t="s">
        <v>5956</v>
      </c>
      <c r="B5122" s="1" t="s">
        <v>42</v>
      </c>
      <c r="C5122" s="1" t="s">
        <v>77</v>
      </c>
      <c r="D5122" s="2">
        <v>43700</v>
      </c>
      <c r="E5122" s="2">
        <v>43859</v>
      </c>
      <c r="F5122" s="2" t="str">
        <f>TEXT(Sales[[#This Row],[OrderDate]],"dd")</f>
        <v>29</v>
      </c>
      <c r="G5122" s="2">
        <v>43861</v>
      </c>
      <c r="H5122" s="2">
        <v>43866</v>
      </c>
      <c r="I5122" s="1" t="s">
        <v>32</v>
      </c>
      <c r="J5122">
        <v>23</v>
      </c>
      <c r="K5122" s="1" t="s">
        <v>171</v>
      </c>
      <c r="L5122">
        <v>3</v>
      </c>
      <c r="M5122" s="1" t="s">
        <v>175</v>
      </c>
      <c r="N5122">
        <v>18</v>
      </c>
      <c r="O5122" s="1" t="s">
        <v>364</v>
      </c>
      <c r="P5122">
        <v>3</v>
      </c>
      <c r="Q5122">
        <v>7.4999999999999997E-2</v>
      </c>
      <c r="R5122">
        <v>1748.7</v>
      </c>
      <c r="S5122">
        <v>699.48</v>
      </c>
      <c r="T5122">
        <v>2098.44</v>
      </c>
      <c r="U5122">
        <v>4852.6424999999999</v>
      </c>
      <c r="V5122">
        <f>Sales[[#This Row],[Total Revenue]]-Sales[[#This Row],[Total Buying]]</f>
        <v>2754.2024999999999</v>
      </c>
      <c r="W5122">
        <v>139</v>
      </c>
      <c r="X5122" s="1" t="s">
        <v>1018</v>
      </c>
      <c r="Y5122" s="1" t="s">
        <v>1019</v>
      </c>
      <c r="Z5122" s="1" t="s">
        <v>457</v>
      </c>
      <c r="AA5122" s="1" t="s">
        <v>458</v>
      </c>
      <c r="AB5122" s="1" t="s">
        <v>56</v>
      </c>
      <c r="AC5122" s="1" t="s">
        <v>458</v>
      </c>
      <c r="AD5122">
        <v>45389</v>
      </c>
      <c r="AE5122">
        <v>39464</v>
      </c>
    </row>
    <row r="5123" spans="1:31" x14ac:dyDescent="0.3">
      <c r="A5123" s="1" t="s">
        <v>5957</v>
      </c>
      <c r="B5123" s="1" t="s">
        <v>47</v>
      </c>
      <c r="C5123" s="1" t="s">
        <v>48</v>
      </c>
      <c r="D5123" s="2">
        <v>43700</v>
      </c>
      <c r="E5123" s="2">
        <v>43859</v>
      </c>
      <c r="F5123" s="2" t="str">
        <f>TEXT(Sales[[#This Row],[OrderDate]],"dd")</f>
        <v>29</v>
      </c>
      <c r="G5123" s="2">
        <v>43870</v>
      </c>
      <c r="H5123" s="2">
        <v>43873</v>
      </c>
      <c r="I5123" s="1" t="s">
        <v>32</v>
      </c>
      <c r="J5123">
        <v>15</v>
      </c>
      <c r="K5123" s="1" t="s">
        <v>134</v>
      </c>
      <c r="L5123">
        <v>9</v>
      </c>
      <c r="M5123" s="1" t="s">
        <v>149</v>
      </c>
      <c r="N5123">
        <v>24</v>
      </c>
      <c r="O5123" s="1" t="s">
        <v>204</v>
      </c>
      <c r="P5123">
        <v>6</v>
      </c>
      <c r="Q5123">
        <v>0.05</v>
      </c>
      <c r="R5123">
        <v>3845.8</v>
      </c>
      <c r="S5123">
        <v>1615.2360000000001</v>
      </c>
      <c r="T5123">
        <v>9691.4160000000011</v>
      </c>
      <c r="U5123">
        <v>21921.06</v>
      </c>
      <c r="V5123">
        <f>Sales[[#This Row],[Total Revenue]]-Sales[[#This Row],[Total Buying]]</f>
        <v>12229.644</v>
      </c>
      <c r="W5123">
        <v>30</v>
      </c>
      <c r="X5123" s="1" t="s">
        <v>319</v>
      </c>
      <c r="Y5123" s="1" t="s">
        <v>169</v>
      </c>
      <c r="Z5123" s="1" t="s">
        <v>158</v>
      </c>
      <c r="AA5123" s="1" t="s">
        <v>159</v>
      </c>
      <c r="AB5123" s="1" t="s">
        <v>116</v>
      </c>
      <c r="AC5123" s="1" t="s">
        <v>159</v>
      </c>
      <c r="AD5123">
        <v>32564</v>
      </c>
      <c r="AE5123">
        <v>45925</v>
      </c>
    </row>
    <row r="5124" spans="1:31" x14ac:dyDescent="0.3">
      <c r="A5124" s="1" t="s">
        <v>5958</v>
      </c>
      <c r="B5124" s="1" t="s">
        <v>30</v>
      </c>
      <c r="C5124" s="1" t="s">
        <v>77</v>
      </c>
      <c r="D5124" s="2">
        <v>43700</v>
      </c>
      <c r="E5124" s="2">
        <v>43859</v>
      </c>
      <c r="F5124" s="2" t="str">
        <f>TEXT(Sales[[#This Row],[OrderDate]],"dd")</f>
        <v>29</v>
      </c>
      <c r="G5124" s="2">
        <v>43871</v>
      </c>
      <c r="H5124" s="2">
        <v>43878</v>
      </c>
      <c r="I5124" s="1" t="s">
        <v>32</v>
      </c>
      <c r="J5124">
        <v>4</v>
      </c>
      <c r="K5124" s="1" t="s">
        <v>70</v>
      </c>
      <c r="L5124">
        <v>38</v>
      </c>
      <c r="M5124" s="1" t="s">
        <v>226</v>
      </c>
      <c r="N5124">
        <v>29</v>
      </c>
      <c r="O5124" s="1" t="s">
        <v>360</v>
      </c>
      <c r="P5124">
        <v>4</v>
      </c>
      <c r="Q5124">
        <v>7.4999999999999997E-2</v>
      </c>
      <c r="R5124">
        <v>2398.6</v>
      </c>
      <c r="S5124">
        <v>1990.8379999999997</v>
      </c>
      <c r="T5124">
        <v>7963.351999999999</v>
      </c>
      <c r="U5124">
        <v>8874.82</v>
      </c>
      <c r="V5124">
        <f>Sales[[#This Row],[Total Revenue]]-Sales[[#This Row],[Total Buying]]</f>
        <v>911.46800000000076</v>
      </c>
      <c r="W5124">
        <v>91</v>
      </c>
      <c r="X5124" s="1" t="s">
        <v>485</v>
      </c>
      <c r="Y5124" s="1" t="s">
        <v>1016</v>
      </c>
      <c r="Z5124" s="1" t="s">
        <v>400</v>
      </c>
      <c r="AA5124" s="1" t="s">
        <v>401</v>
      </c>
      <c r="AB5124" s="1" t="s">
        <v>116</v>
      </c>
      <c r="AC5124" s="1" t="s">
        <v>401</v>
      </c>
      <c r="AD5124">
        <v>124031</v>
      </c>
      <c r="AE5124">
        <v>53011</v>
      </c>
    </row>
    <row r="5125" spans="1:31" x14ac:dyDescent="0.3">
      <c r="A5125" s="1" t="s">
        <v>5959</v>
      </c>
      <c r="B5125" s="1" t="s">
        <v>30</v>
      </c>
      <c r="C5125" s="1" t="s">
        <v>77</v>
      </c>
      <c r="D5125" s="2">
        <v>43800</v>
      </c>
      <c r="E5125" s="2">
        <v>43859</v>
      </c>
      <c r="F5125" s="2" t="str">
        <f>TEXT(Sales[[#This Row],[OrderDate]],"dd")</f>
        <v>29</v>
      </c>
      <c r="G5125" s="2">
        <v>43867</v>
      </c>
      <c r="H5125" s="2">
        <v>43874</v>
      </c>
      <c r="I5125" s="1" t="s">
        <v>32</v>
      </c>
      <c r="J5125">
        <v>2</v>
      </c>
      <c r="K5125" s="1" t="s">
        <v>142</v>
      </c>
      <c r="L5125">
        <v>9</v>
      </c>
      <c r="M5125" s="1" t="s">
        <v>149</v>
      </c>
      <c r="N5125">
        <v>23</v>
      </c>
      <c r="O5125" s="1" t="s">
        <v>103</v>
      </c>
      <c r="P5125">
        <v>8</v>
      </c>
      <c r="Q5125">
        <v>7.4999999999999997E-2</v>
      </c>
      <c r="R5125">
        <v>5554.3</v>
      </c>
      <c r="S5125">
        <v>4276.8110000000006</v>
      </c>
      <c r="T5125">
        <v>34214.488000000005</v>
      </c>
      <c r="U5125">
        <v>41101.82</v>
      </c>
      <c r="V5125">
        <f>Sales[[#This Row],[Total Revenue]]-Sales[[#This Row],[Total Buying]]</f>
        <v>6887.3319999999949</v>
      </c>
      <c r="W5125">
        <v>128</v>
      </c>
      <c r="X5125" s="1" t="s">
        <v>738</v>
      </c>
      <c r="Y5125" s="1" t="s">
        <v>711</v>
      </c>
      <c r="Z5125" s="1" t="s">
        <v>306</v>
      </c>
      <c r="AA5125" s="1" t="s">
        <v>307</v>
      </c>
      <c r="AB5125" s="1" t="s">
        <v>56</v>
      </c>
      <c r="AC5125" s="1" t="s">
        <v>307</v>
      </c>
      <c r="AD5125">
        <v>38474</v>
      </c>
      <c r="AE5125">
        <v>65282</v>
      </c>
    </row>
    <row r="5126" spans="1:31" x14ac:dyDescent="0.3">
      <c r="A5126" s="1" t="s">
        <v>5960</v>
      </c>
      <c r="B5126" s="1" t="s">
        <v>47</v>
      </c>
      <c r="C5126" s="1" t="s">
        <v>239</v>
      </c>
      <c r="D5126" s="2">
        <v>43700</v>
      </c>
      <c r="E5126" s="2">
        <v>43859</v>
      </c>
      <c r="F5126" s="2" t="str">
        <f>TEXT(Sales[[#This Row],[OrderDate]],"dd")</f>
        <v>29</v>
      </c>
      <c r="G5126" s="2">
        <v>43872</v>
      </c>
      <c r="H5126" s="2">
        <v>43879</v>
      </c>
      <c r="I5126" s="1" t="s">
        <v>32</v>
      </c>
      <c r="J5126">
        <v>16</v>
      </c>
      <c r="K5126" s="1" t="s">
        <v>270</v>
      </c>
      <c r="L5126">
        <v>31</v>
      </c>
      <c r="M5126" s="1" t="s">
        <v>374</v>
      </c>
      <c r="N5126">
        <v>5</v>
      </c>
      <c r="O5126" s="1" t="s">
        <v>123</v>
      </c>
      <c r="P5126">
        <v>4</v>
      </c>
      <c r="Q5126">
        <v>0.15</v>
      </c>
      <c r="R5126">
        <v>3926.2000000000003</v>
      </c>
      <c r="S5126">
        <v>2630.5540000000005</v>
      </c>
      <c r="T5126">
        <v>10522.216000000002</v>
      </c>
      <c r="U5126">
        <v>13349.080000000002</v>
      </c>
      <c r="V5126">
        <f>Sales[[#This Row],[Total Revenue]]-Sales[[#This Row],[Total Buying]]</f>
        <v>2826.8639999999996</v>
      </c>
      <c r="W5126">
        <v>345</v>
      </c>
      <c r="X5126" s="1" t="s">
        <v>676</v>
      </c>
      <c r="Y5126" s="1" t="s">
        <v>677</v>
      </c>
      <c r="Z5126" s="1" t="s">
        <v>678</v>
      </c>
      <c r="AA5126" s="1" t="s">
        <v>679</v>
      </c>
      <c r="AB5126" s="1" t="s">
        <v>116</v>
      </c>
      <c r="AC5126" s="1" t="s">
        <v>679</v>
      </c>
      <c r="AD5126">
        <v>32506</v>
      </c>
      <c r="AE5126">
        <v>41291</v>
      </c>
    </row>
    <row r="5127" spans="1:31" x14ac:dyDescent="0.3">
      <c r="A5127" s="1" t="s">
        <v>5961</v>
      </c>
      <c r="B5127" s="1" t="s">
        <v>100</v>
      </c>
      <c r="C5127" s="1" t="s">
        <v>77</v>
      </c>
      <c r="D5127" s="2">
        <v>43800</v>
      </c>
      <c r="E5127" s="2">
        <v>43859</v>
      </c>
      <c r="F5127" s="2" t="str">
        <f>TEXT(Sales[[#This Row],[OrderDate]],"dd")</f>
        <v>29</v>
      </c>
      <c r="G5127" s="2">
        <v>43880</v>
      </c>
      <c r="H5127" s="2">
        <v>43881</v>
      </c>
      <c r="I5127" s="1" t="s">
        <v>32</v>
      </c>
      <c r="J5127">
        <v>26</v>
      </c>
      <c r="K5127" s="1" t="s">
        <v>247</v>
      </c>
      <c r="L5127">
        <v>28</v>
      </c>
      <c r="M5127" s="1" t="s">
        <v>50</v>
      </c>
      <c r="N5127">
        <v>31</v>
      </c>
      <c r="O5127" s="1" t="s">
        <v>470</v>
      </c>
      <c r="P5127">
        <v>4</v>
      </c>
      <c r="Q5127">
        <v>0.05</v>
      </c>
      <c r="R5127">
        <v>6231</v>
      </c>
      <c r="S5127">
        <v>3177.81</v>
      </c>
      <c r="T5127">
        <v>12711.24</v>
      </c>
      <c r="U5127">
        <v>23677.8</v>
      </c>
      <c r="V5127">
        <f>Sales[[#This Row],[Total Revenue]]-Sales[[#This Row],[Total Buying]]</f>
        <v>10966.56</v>
      </c>
      <c r="W5127">
        <v>157</v>
      </c>
      <c r="X5127" s="1" t="s">
        <v>810</v>
      </c>
      <c r="Y5127" s="1" t="s">
        <v>658</v>
      </c>
      <c r="Z5127" s="1" t="s">
        <v>196</v>
      </c>
      <c r="AA5127" s="1" t="s">
        <v>197</v>
      </c>
      <c r="AB5127" s="1" t="s">
        <v>147</v>
      </c>
      <c r="AC5127" s="1" t="s">
        <v>197</v>
      </c>
      <c r="AD5127">
        <v>56956</v>
      </c>
      <c r="AE5127">
        <v>81535</v>
      </c>
    </row>
    <row r="5128" spans="1:31" x14ac:dyDescent="0.3">
      <c r="A5128" s="1" t="s">
        <v>5962</v>
      </c>
      <c r="B5128" s="1" t="s">
        <v>47</v>
      </c>
      <c r="C5128" s="1" t="s">
        <v>77</v>
      </c>
      <c r="D5128" s="2">
        <v>43800</v>
      </c>
      <c r="E5128" s="2">
        <v>43859</v>
      </c>
      <c r="F5128" s="2" t="str">
        <f>TEXT(Sales[[#This Row],[OrderDate]],"dd")</f>
        <v>29</v>
      </c>
      <c r="G5128" s="2">
        <v>43867</v>
      </c>
      <c r="H5128" s="2">
        <v>43872</v>
      </c>
      <c r="I5128" s="1" t="s">
        <v>32</v>
      </c>
      <c r="J5128">
        <v>12</v>
      </c>
      <c r="K5128" s="1" t="s">
        <v>208</v>
      </c>
      <c r="L5128">
        <v>33</v>
      </c>
      <c r="M5128" s="1" t="s">
        <v>262</v>
      </c>
      <c r="N5128">
        <v>12</v>
      </c>
      <c r="O5128" s="1" t="s">
        <v>35</v>
      </c>
      <c r="P5128">
        <v>2</v>
      </c>
      <c r="Q5128">
        <v>0.05</v>
      </c>
      <c r="R5128">
        <v>6056.8</v>
      </c>
      <c r="S5128">
        <v>4118.6240000000007</v>
      </c>
      <c r="T5128">
        <v>8237.2480000000014</v>
      </c>
      <c r="U5128">
        <v>11507.92</v>
      </c>
      <c r="V5128">
        <f>Sales[[#This Row],[Total Revenue]]-Sales[[#This Row],[Total Buying]]</f>
        <v>3270.6719999999987</v>
      </c>
      <c r="W5128">
        <v>138</v>
      </c>
      <c r="X5128" s="1" t="s">
        <v>304</v>
      </c>
      <c r="Y5128" s="1" t="s">
        <v>305</v>
      </c>
      <c r="Z5128" s="1" t="s">
        <v>306</v>
      </c>
      <c r="AA5128" s="1" t="s">
        <v>307</v>
      </c>
      <c r="AB5128" s="1" t="s">
        <v>56</v>
      </c>
      <c r="AC5128" s="1" t="s">
        <v>307</v>
      </c>
      <c r="AD5128">
        <v>41474</v>
      </c>
      <c r="AE5128">
        <v>45800</v>
      </c>
    </row>
    <row r="5129" spans="1:31" x14ac:dyDescent="0.3">
      <c r="A5129" s="1" t="s">
        <v>5963</v>
      </c>
      <c r="B5129" s="1" t="s">
        <v>30</v>
      </c>
      <c r="C5129" s="1" t="s">
        <v>62</v>
      </c>
      <c r="D5129" s="2">
        <v>43700</v>
      </c>
      <c r="E5129" s="2">
        <v>43860</v>
      </c>
      <c r="F5129" s="2" t="str">
        <f>TEXT(Sales[[#This Row],[OrderDate]],"dd")</f>
        <v>30</v>
      </c>
      <c r="G5129" s="2">
        <v>43868</v>
      </c>
      <c r="H5129" s="2">
        <v>43870</v>
      </c>
      <c r="I5129" s="1" t="s">
        <v>32</v>
      </c>
      <c r="J5129">
        <v>7</v>
      </c>
      <c r="K5129" s="1" t="s">
        <v>188</v>
      </c>
      <c r="L5129">
        <v>32</v>
      </c>
      <c r="M5129" s="1" t="s">
        <v>303</v>
      </c>
      <c r="N5129">
        <v>16</v>
      </c>
      <c r="O5129" s="1" t="s">
        <v>93</v>
      </c>
      <c r="P5129">
        <v>4</v>
      </c>
      <c r="Q5129">
        <v>7.4999999999999997E-2</v>
      </c>
      <c r="R5129">
        <v>2552.7000000000003</v>
      </c>
      <c r="S5129">
        <v>1327.4040000000002</v>
      </c>
      <c r="T5129">
        <v>5309.6160000000009</v>
      </c>
      <c r="U5129">
        <v>9444.9900000000016</v>
      </c>
      <c r="V5129">
        <f>Sales[[#This Row],[Total Revenue]]-Sales[[#This Row],[Total Buying]]</f>
        <v>4135.3740000000007</v>
      </c>
      <c r="W5129">
        <v>273</v>
      </c>
      <c r="X5129" s="1" t="s">
        <v>949</v>
      </c>
      <c r="Y5129" s="1" t="s">
        <v>37</v>
      </c>
      <c r="Z5129" s="1" t="s">
        <v>38</v>
      </c>
      <c r="AA5129" s="1" t="s">
        <v>39</v>
      </c>
      <c r="AB5129" s="1" t="s">
        <v>40</v>
      </c>
      <c r="AC5129" s="1" t="s">
        <v>39</v>
      </c>
      <c r="AD5129">
        <v>39425</v>
      </c>
      <c r="AE5129">
        <v>112693</v>
      </c>
    </row>
    <row r="5130" spans="1:31" x14ac:dyDescent="0.3">
      <c r="A5130" s="1" t="s">
        <v>5964</v>
      </c>
      <c r="B5130" s="1" t="s">
        <v>30</v>
      </c>
      <c r="C5130" s="1" t="s">
        <v>31</v>
      </c>
      <c r="D5130" s="2">
        <v>43800</v>
      </c>
      <c r="E5130" s="2">
        <v>43860</v>
      </c>
      <c r="F5130" s="2" t="str">
        <f>TEXT(Sales[[#This Row],[OrderDate]],"dd")</f>
        <v>30</v>
      </c>
      <c r="G5130" s="2">
        <v>43866</v>
      </c>
      <c r="H5130" s="2">
        <v>43869</v>
      </c>
      <c r="I5130" s="1" t="s">
        <v>32</v>
      </c>
      <c r="J5130">
        <v>5</v>
      </c>
      <c r="K5130" s="1" t="s">
        <v>182</v>
      </c>
      <c r="L5130">
        <v>4</v>
      </c>
      <c r="M5130" s="1" t="s">
        <v>92</v>
      </c>
      <c r="N5130">
        <v>21</v>
      </c>
      <c r="O5130" s="1" t="s">
        <v>131</v>
      </c>
      <c r="P5130">
        <v>7</v>
      </c>
      <c r="Q5130">
        <v>0.05</v>
      </c>
      <c r="R5130">
        <v>1038.5</v>
      </c>
      <c r="S5130">
        <v>882.72500000000002</v>
      </c>
      <c r="T5130">
        <v>6179.0749999999998</v>
      </c>
      <c r="U5130">
        <v>6906.0250000000005</v>
      </c>
      <c r="V5130">
        <f>Sales[[#This Row],[Total Revenue]]-Sales[[#This Row],[Total Buying]]</f>
        <v>726.95000000000073</v>
      </c>
      <c r="W5130">
        <v>251</v>
      </c>
      <c r="X5130" s="1" t="s">
        <v>1602</v>
      </c>
      <c r="Y5130" s="1" t="s">
        <v>387</v>
      </c>
      <c r="Z5130" s="1" t="s">
        <v>388</v>
      </c>
      <c r="AA5130" s="1" t="s">
        <v>389</v>
      </c>
      <c r="AB5130" s="1" t="s">
        <v>116</v>
      </c>
      <c r="AC5130" s="1" t="s">
        <v>389</v>
      </c>
      <c r="AD5130">
        <v>104492</v>
      </c>
      <c r="AE5130">
        <v>63120</v>
      </c>
    </row>
    <row r="5131" spans="1:31" x14ac:dyDescent="0.3">
      <c r="A5131" s="1" t="s">
        <v>5965</v>
      </c>
      <c r="B5131" s="1" t="s">
        <v>30</v>
      </c>
      <c r="C5131" s="1" t="s">
        <v>31</v>
      </c>
      <c r="D5131" s="2">
        <v>43700</v>
      </c>
      <c r="E5131" s="2">
        <v>43860</v>
      </c>
      <c r="F5131" s="2" t="str">
        <f>TEXT(Sales[[#This Row],[OrderDate]],"dd")</f>
        <v>30</v>
      </c>
      <c r="G5131" s="2">
        <v>43876</v>
      </c>
      <c r="H5131" s="2">
        <v>43877</v>
      </c>
      <c r="I5131" s="1" t="s">
        <v>32</v>
      </c>
      <c r="J5131">
        <v>1</v>
      </c>
      <c r="K5131" s="1" t="s">
        <v>78</v>
      </c>
      <c r="L5131">
        <v>50</v>
      </c>
      <c r="M5131" s="1" t="s">
        <v>427</v>
      </c>
      <c r="N5131">
        <v>13</v>
      </c>
      <c r="O5131" s="1" t="s">
        <v>193</v>
      </c>
      <c r="P5131">
        <v>3</v>
      </c>
      <c r="Q5131">
        <v>7.4999999999999997E-2</v>
      </c>
      <c r="R5131">
        <v>6244.4000000000005</v>
      </c>
      <c r="S5131">
        <v>5182.8519999999999</v>
      </c>
      <c r="T5131">
        <v>15548.556</v>
      </c>
      <c r="U5131">
        <v>17328.210000000003</v>
      </c>
      <c r="V5131">
        <f>Sales[[#This Row],[Total Revenue]]-Sales[[#This Row],[Total Buying]]</f>
        <v>1779.6540000000023</v>
      </c>
      <c r="W5131">
        <v>245</v>
      </c>
      <c r="X5131" s="1" t="s">
        <v>1176</v>
      </c>
      <c r="Y5131" s="1" t="s">
        <v>1177</v>
      </c>
      <c r="Z5131" s="1" t="s">
        <v>732</v>
      </c>
      <c r="AA5131" s="1" t="s">
        <v>733</v>
      </c>
      <c r="AB5131" s="1" t="s">
        <v>40</v>
      </c>
      <c r="AC5131" s="1" t="s">
        <v>733</v>
      </c>
      <c r="AD5131">
        <v>92675</v>
      </c>
      <c r="AE5131">
        <v>33139</v>
      </c>
    </row>
    <row r="5132" spans="1:31" x14ac:dyDescent="0.3">
      <c r="A5132" s="1" t="s">
        <v>5966</v>
      </c>
      <c r="B5132" s="1" t="s">
        <v>30</v>
      </c>
      <c r="C5132" s="1" t="s">
        <v>77</v>
      </c>
      <c r="D5132" s="2">
        <v>43800</v>
      </c>
      <c r="E5132" s="2">
        <v>43860</v>
      </c>
      <c r="F5132" s="2" t="str">
        <f>TEXT(Sales[[#This Row],[OrderDate]],"dd")</f>
        <v>30</v>
      </c>
      <c r="G5132" s="2">
        <v>43886</v>
      </c>
      <c r="H5132" s="2">
        <v>43892</v>
      </c>
      <c r="I5132" s="1" t="s">
        <v>32</v>
      </c>
      <c r="J5132">
        <v>9</v>
      </c>
      <c r="K5132" s="1" t="s">
        <v>214</v>
      </c>
      <c r="L5132">
        <v>11</v>
      </c>
      <c r="M5132" s="1" t="s">
        <v>44</v>
      </c>
      <c r="N5132">
        <v>42</v>
      </c>
      <c r="O5132" s="1" t="s">
        <v>139</v>
      </c>
      <c r="P5132">
        <v>8</v>
      </c>
      <c r="Q5132">
        <v>0.05</v>
      </c>
      <c r="R5132">
        <v>3852.5</v>
      </c>
      <c r="S5132">
        <v>1926.25</v>
      </c>
      <c r="T5132">
        <v>15410</v>
      </c>
      <c r="U5132">
        <v>29279</v>
      </c>
      <c r="V5132">
        <f>Sales[[#This Row],[Total Revenue]]-Sales[[#This Row],[Total Buying]]</f>
        <v>13869</v>
      </c>
      <c r="W5132">
        <v>180</v>
      </c>
      <c r="X5132" s="1" t="s">
        <v>657</v>
      </c>
      <c r="Y5132" s="1" t="s">
        <v>658</v>
      </c>
      <c r="Z5132" s="1" t="s">
        <v>196</v>
      </c>
      <c r="AA5132" s="1" t="s">
        <v>197</v>
      </c>
      <c r="AB5132" s="1" t="s">
        <v>147</v>
      </c>
      <c r="AC5132" s="1" t="s">
        <v>197</v>
      </c>
      <c r="AD5132">
        <v>47997</v>
      </c>
      <c r="AE5132">
        <v>76285</v>
      </c>
    </row>
    <row r="5133" spans="1:31" x14ac:dyDescent="0.3">
      <c r="A5133" s="1" t="s">
        <v>5967</v>
      </c>
      <c r="B5133" s="1" t="s">
        <v>30</v>
      </c>
      <c r="C5133" s="1" t="s">
        <v>48</v>
      </c>
      <c r="D5133" s="2">
        <v>43800</v>
      </c>
      <c r="E5133" s="2">
        <v>43860</v>
      </c>
      <c r="F5133" s="2" t="str">
        <f>TEXT(Sales[[#This Row],[OrderDate]],"dd")</f>
        <v>30</v>
      </c>
      <c r="G5133" s="2">
        <v>43881</v>
      </c>
      <c r="H5133" s="2">
        <v>43886</v>
      </c>
      <c r="I5133" s="1" t="s">
        <v>32</v>
      </c>
      <c r="J5133">
        <v>5</v>
      </c>
      <c r="K5133" s="1" t="s">
        <v>182</v>
      </c>
      <c r="L5133">
        <v>29</v>
      </c>
      <c r="M5133" s="1" t="s">
        <v>429</v>
      </c>
      <c r="N5133">
        <v>17</v>
      </c>
      <c r="O5133" s="1" t="s">
        <v>180</v>
      </c>
      <c r="P5133">
        <v>5</v>
      </c>
      <c r="Q5133">
        <v>0.1</v>
      </c>
      <c r="R5133">
        <v>3906.1</v>
      </c>
      <c r="S5133">
        <v>2812.3919999999998</v>
      </c>
      <c r="T5133">
        <v>14061.96</v>
      </c>
      <c r="U5133">
        <v>17577.449999999997</v>
      </c>
      <c r="V5133">
        <f>Sales[[#This Row],[Total Revenue]]-Sales[[#This Row],[Total Buying]]</f>
        <v>3515.489999999998</v>
      </c>
      <c r="W5133">
        <v>54</v>
      </c>
      <c r="X5133" s="1" t="s">
        <v>1100</v>
      </c>
      <c r="Y5133" s="1" t="s">
        <v>169</v>
      </c>
      <c r="Z5133" s="1" t="s">
        <v>158</v>
      </c>
      <c r="AA5133" s="1" t="s">
        <v>159</v>
      </c>
      <c r="AB5133" s="1" t="s">
        <v>116</v>
      </c>
      <c r="AC5133" s="1" t="s">
        <v>159</v>
      </c>
      <c r="AD5133">
        <v>60493</v>
      </c>
      <c r="AE5133">
        <v>57703</v>
      </c>
    </row>
    <row r="5134" spans="1:31" x14ac:dyDescent="0.3">
      <c r="A5134" s="1" t="s">
        <v>5968</v>
      </c>
      <c r="B5134" s="1" t="s">
        <v>42</v>
      </c>
      <c r="C5134" s="1" t="s">
        <v>77</v>
      </c>
      <c r="D5134" s="2">
        <v>43800</v>
      </c>
      <c r="E5134" s="2">
        <v>43860</v>
      </c>
      <c r="F5134" s="2" t="str">
        <f>TEXT(Sales[[#This Row],[OrderDate]],"dd")</f>
        <v>30</v>
      </c>
      <c r="G5134" s="2">
        <v>43888</v>
      </c>
      <c r="H5134" s="2">
        <v>43895</v>
      </c>
      <c r="I5134" s="1" t="s">
        <v>32</v>
      </c>
      <c r="J5134">
        <v>22</v>
      </c>
      <c r="K5134" s="1" t="s">
        <v>85</v>
      </c>
      <c r="L5134">
        <v>27</v>
      </c>
      <c r="M5134" s="1" t="s">
        <v>560</v>
      </c>
      <c r="N5134">
        <v>41</v>
      </c>
      <c r="O5134" s="1" t="s">
        <v>60</v>
      </c>
      <c r="P5134">
        <v>1</v>
      </c>
      <c r="Q5134">
        <v>0.2</v>
      </c>
      <c r="R5134">
        <v>227.8</v>
      </c>
      <c r="S5134">
        <v>111.622</v>
      </c>
      <c r="T5134">
        <v>111.622</v>
      </c>
      <c r="U5134">
        <v>182.24</v>
      </c>
      <c r="V5134">
        <f>Sales[[#This Row],[Total Revenue]]-Sales[[#This Row],[Total Buying]]</f>
        <v>70.618000000000009</v>
      </c>
      <c r="W5134">
        <v>176</v>
      </c>
      <c r="X5134" s="1" t="s">
        <v>843</v>
      </c>
      <c r="Y5134" s="1" t="s">
        <v>844</v>
      </c>
      <c r="Z5134" s="1" t="s">
        <v>196</v>
      </c>
      <c r="AA5134" s="1" t="s">
        <v>197</v>
      </c>
      <c r="AB5134" s="1" t="s">
        <v>147</v>
      </c>
      <c r="AC5134" s="1" t="s">
        <v>197</v>
      </c>
      <c r="AD5134">
        <v>50575</v>
      </c>
      <c r="AE5134">
        <v>49868</v>
      </c>
    </row>
    <row r="5135" spans="1:31" x14ac:dyDescent="0.3">
      <c r="A5135" s="1" t="s">
        <v>5969</v>
      </c>
      <c r="B5135" s="1" t="s">
        <v>30</v>
      </c>
      <c r="C5135" s="1" t="s">
        <v>77</v>
      </c>
      <c r="D5135" s="2">
        <v>43800</v>
      </c>
      <c r="E5135" s="2">
        <v>43860</v>
      </c>
      <c r="F5135" s="2" t="str">
        <f>TEXT(Sales[[#This Row],[OrderDate]],"dd")</f>
        <v>30</v>
      </c>
      <c r="G5135" s="2">
        <v>43875</v>
      </c>
      <c r="H5135" s="2">
        <v>43877</v>
      </c>
      <c r="I5135" s="1" t="s">
        <v>32</v>
      </c>
      <c r="J5135">
        <v>6</v>
      </c>
      <c r="K5135" s="1" t="s">
        <v>33</v>
      </c>
      <c r="L5135">
        <v>47</v>
      </c>
      <c r="M5135" s="1" t="s">
        <v>267</v>
      </c>
      <c r="N5135">
        <v>43</v>
      </c>
      <c r="O5135" s="1" t="s">
        <v>580</v>
      </c>
      <c r="P5135">
        <v>6</v>
      </c>
      <c r="Q5135">
        <v>0.1</v>
      </c>
      <c r="R5135">
        <v>3457.2000000000003</v>
      </c>
      <c r="S5135">
        <v>1486.596</v>
      </c>
      <c r="T5135">
        <v>8919.5760000000009</v>
      </c>
      <c r="U5135">
        <v>18668.880000000005</v>
      </c>
      <c r="V5135">
        <f>Sales[[#This Row],[Total Revenue]]-Sales[[#This Row],[Total Buying]]</f>
        <v>9749.3040000000037</v>
      </c>
      <c r="W5135">
        <v>186</v>
      </c>
      <c r="X5135" s="1" t="s">
        <v>686</v>
      </c>
      <c r="Y5135" s="1" t="s">
        <v>368</v>
      </c>
      <c r="Z5135" s="1" t="s">
        <v>369</v>
      </c>
      <c r="AA5135" s="1" t="s">
        <v>370</v>
      </c>
      <c r="AB5135" s="1" t="s">
        <v>147</v>
      </c>
      <c r="AC5135" s="1" t="s">
        <v>370</v>
      </c>
      <c r="AD5135">
        <v>48011</v>
      </c>
      <c r="AE5135">
        <v>50411</v>
      </c>
    </row>
    <row r="5136" spans="1:31" x14ac:dyDescent="0.3">
      <c r="A5136" s="1" t="s">
        <v>5970</v>
      </c>
      <c r="B5136" s="1" t="s">
        <v>30</v>
      </c>
      <c r="C5136" s="1" t="s">
        <v>77</v>
      </c>
      <c r="D5136" s="2">
        <v>43800</v>
      </c>
      <c r="E5136" s="2">
        <v>43860</v>
      </c>
      <c r="F5136" s="2" t="str">
        <f>TEXT(Sales[[#This Row],[OrderDate]],"dd")</f>
        <v>30</v>
      </c>
      <c r="G5136" s="2">
        <v>43884</v>
      </c>
      <c r="H5136" s="2">
        <v>43887</v>
      </c>
      <c r="I5136" s="1" t="s">
        <v>32</v>
      </c>
      <c r="J5136">
        <v>4</v>
      </c>
      <c r="K5136" s="1" t="s">
        <v>70</v>
      </c>
      <c r="L5136">
        <v>32</v>
      </c>
      <c r="M5136" s="1" t="s">
        <v>303</v>
      </c>
      <c r="N5136">
        <v>24</v>
      </c>
      <c r="O5136" s="1" t="s">
        <v>204</v>
      </c>
      <c r="P5136">
        <v>8</v>
      </c>
      <c r="Q5136">
        <v>0.05</v>
      </c>
      <c r="R5136">
        <v>2412</v>
      </c>
      <c r="S5136">
        <v>1712.52</v>
      </c>
      <c r="T5136">
        <v>13700.16</v>
      </c>
      <c r="U5136">
        <v>18331.2</v>
      </c>
      <c r="V5136">
        <f>Sales[[#This Row],[Total Revenue]]-Sales[[#This Row],[Total Buying]]</f>
        <v>4631.0400000000009</v>
      </c>
      <c r="W5136">
        <v>199</v>
      </c>
      <c r="X5136" s="1" t="s">
        <v>669</v>
      </c>
      <c r="Y5136" s="1" t="s">
        <v>670</v>
      </c>
      <c r="Z5136" s="1" t="s">
        <v>608</v>
      </c>
      <c r="AA5136" s="1" t="s">
        <v>609</v>
      </c>
      <c r="AB5136" s="1" t="s">
        <v>56</v>
      </c>
      <c r="AC5136" s="1" t="s">
        <v>609</v>
      </c>
      <c r="AD5136">
        <v>125752</v>
      </c>
      <c r="AE5136">
        <v>49778</v>
      </c>
    </row>
    <row r="5137" spans="1:31" x14ac:dyDescent="0.3">
      <c r="A5137" s="1" t="s">
        <v>5971</v>
      </c>
      <c r="B5137" s="1" t="s">
        <v>100</v>
      </c>
      <c r="C5137" s="1" t="s">
        <v>77</v>
      </c>
      <c r="D5137" s="2">
        <v>43800</v>
      </c>
      <c r="E5137" s="2">
        <v>43861</v>
      </c>
      <c r="F5137" s="2" t="str">
        <f>TEXT(Sales[[#This Row],[OrderDate]],"dd")</f>
        <v>31</v>
      </c>
      <c r="G5137" s="2">
        <v>43880</v>
      </c>
      <c r="H5137" s="2">
        <v>43884</v>
      </c>
      <c r="I5137" s="1" t="s">
        <v>32</v>
      </c>
      <c r="J5137">
        <v>26</v>
      </c>
      <c r="K5137" s="1" t="s">
        <v>247</v>
      </c>
      <c r="L5137">
        <v>39</v>
      </c>
      <c r="M5137" s="1" t="s">
        <v>520</v>
      </c>
      <c r="N5137">
        <v>9</v>
      </c>
      <c r="O5137" s="1" t="s">
        <v>111</v>
      </c>
      <c r="P5137">
        <v>5</v>
      </c>
      <c r="Q5137">
        <v>0.2</v>
      </c>
      <c r="R5137">
        <v>4006.6</v>
      </c>
      <c r="S5137">
        <v>3285.4119999999998</v>
      </c>
      <c r="T5137">
        <v>16427.059999999998</v>
      </c>
      <c r="U5137">
        <v>16026.399999999998</v>
      </c>
      <c r="V5137">
        <f>Sales[[#This Row],[Total Revenue]]-Sales[[#This Row],[Total Buying]]</f>
        <v>-400.65999999999985</v>
      </c>
      <c r="W5137">
        <v>193</v>
      </c>
      <c r="X5137" s="1" t="s">
        <v>367</v>
      </c>
      <c r="Y5137" s="1" t="s">
        <v>368</v>
      </c>
      <c r="Z5137" s="1" t="s">
        <v>369</v>
      </c>
      <c r="AA5137" s="1" t="s">
        <v>370</v>
      </c>
      <c r="AB5137" s="1" t="s">
        <v>147</v>
      </c>
      <c r="AC5137" s="1" t="s">
        <v>370</v>
      </c>
      <c r="AD5137">
        <v>52540</v>
      </c>
      <c r="AE5137">
        <v>35884</v>
      </c>
    </row>
    <row r="5138" spans="1:31" x14ac:dyDescent="0.3">
      <c r="A5138" s="1" t="s">
        <v>5972</v>
      </c>
      <c r="B5138" s="1" t="s">
        <v>30</v>
      </c>
      <c r="C5138" s="1" t="s">
        <v>239</v>
      </c>
      <c r="D5138" s="2">
        <v>43700</v>
      </c>
      <c r="E5138" s="2">
        <v>43861</v>
      </c>
      <c r="F5138" s="2" t="str">
        <f>TEXT(Sales[[#This Row],[OrderDate]],"dd")</f>
        <v>31</v>
      </c>
      <c r="G5138" s="2">
        <v>43880</v>
      </c>
      <c r="H5138" s="2">
        <v>43886</v>
      </c>
      <c r="I5138" s="1" t="s">
        <v>32</v>
      </c>
      <c r="J5138">
        <v>4</v>
      </c>
      <c r="K5138" s="1" t="s">
        <v>70</v>
      </c>
      <c r="L5138">
        <v>41</v>
      </c>
      <c r="M5138" s="1" t="s">
        <v>505</v>
      </c>
      <c r="N5138">
        <v>33</v>
      </c>
      <c r="O5138" s="1" t="s">
        <v>75</v>
      </c>
      <c r="P5138">
        <v>4</v>
      </c>
      <c r="Q5138">
        <v>7.4999999999999997E-2</v>
      </c>
      <c r="R5138">
        <v>261.3</v>
      </c>
      <c r="S5138">
        <v>107.133</v>
      </c>
      <c r="T5138">
        <v>428.53199999999998</v>
      </c>
      <c r="U5138">
        <v>966.81000000000006</v>
      </c>
      <c r="V5138">
        <f>Sales[[#This Row],[Total Revenue]]-Sales[[#This Row],[Total Buying]]</f>
        <v>538.27800000000002</v>
      </c>
      <c r="W5138">
        <v>367</v>
      </c>
      <c r="X5138" s="1" t="s">
        <v>413</v>
      </c>
      <c r="Y5138" s="1" t="s">
        <v>414</v>
      </c>
      <c r="Z5138" s="1" t="s">
        <v>415</v>
      </c>
      <c r="AA5138" s="1" t="s">
        <v>416</v>
      </c>
      <c r="AB5138" s="1" t="s">
        <v>147</v>
      </c>
      <c r="AC5138" s="1" t="s">
        <v>416</v>
      </c>
      <c r="AD5138">
        <v>230807</v>
      </c>
      <c r="AE5138">
        <v>35958</v>
      </c>
    </row>
    <row r="5139" spans="1:31" x14ac:dyDescent="0.3">
      <c r="A5139" s="1" t="s">
        <v>5973</v>
      </c>
      <c r="B5139" s="1" t="s">
        <v>47</v>
      </c>
      <c r="C5139" s="1" t="s">
        <v>424</v>
      </c>
      <c r="D5139" s="2">
        <v>43800</v>
      </c>
      <c r="E5139" s="2">
        <v>43861</v>
      </c>
      <c r="F5139" s="2" t="str">
        <f>TEXT(Sales[[#This Row],[OrderDate]],"dd")</f>
        <v>31</v>
      </c>
      <c r="G5139" s="2">
        <v>43883</v>
      </c>
      <c r="H5139" s="2">
        <v>43886</v>
      </c>
      <c r="I5139" s="1" t="s">
        <v>32</v>
      </c>
      <c r="J5139">
        <v>18</v>
      </c>
      <c r="K5139" s="1" t="s">
        <v>49</v>
      </c>
      <c r="L5139">
        <v>40</v>
      </c>
      <c r="M5139" s="1" t="s">
        <v>189</v>
      </c>
      <c r="N5139">
        <v>32</v>
      </c>
      <c r="O5139" s="1" t="s">
        <v>107</v>
      </c>
      <c r="P5139">
        <v>5</v>
      </c>
      <c r="Q5139">
        <v>0.05</v>
      </c>
      <c r="R5139">
        <v>938</v>
      </c>
      <c r="S5139">
        <v>534.66</v>
      </c>
      <c r="T5139">
        <v>2673.2999999999997</v>
      </c>
      <c r="U5139">
        <v>4455.5</v>
      </c>
      <c r="V5139">
        <f>Sales[[#This Row],[Total Revenue]]-Sales[[#This Row],[Total Buying]]</f>
        <v>1782.2000000000003</v>
      </c>
      <c r="W5139">
        <v>86</v>
      </c>
      <c r="X5139" s="1" t="s">
        <v>1705</v>
      </c>
      <c r="Y5139" s="1" t="s">
        <v>461</v>
      </c>
      <c r="Z5139" s="1" t="s">
        <v>158</v>
      </c>
      <c r="AA5139" s="1" t="s">
        <v>159</v>
      </c>
      <c r="AB5139" s="1" t="s">
        <v>116</v>
      </c>
      <c r="AC5139" s="1" t="s">
        <v>159</v>
      </c>
      <c r="AD5139">
        <v>31886</v>
      </c>
      <c r="AE5139">
        <v>45894</v>
      </c>
    </row>
    <row r="5140" spans="1:31" x14ac:dyDescent="0.3">
      <c r="A5140" s="1" t="s">
        <v>5974</v>
      </c>
      <c r="B5140" s="1" t="s">
        <v>47</v>
      </c>
      <c r="C5140" s="1" t="s">
        <v>62</v>
      </c>
      <c r="D5140" s="2">
        <v>43700</v>
      </c>
      <c r="E5140" s="2">
        <v>43861</v>
      </c>
      <c r="F5140" s="2" t="str">
        <f>TEXT(Sales[[#This Row],[OrderDate]],"dd")</f>
        <v>31</v>
      </c>
      <c r="G5140" s="2">
        <v>43879</v>
      </c>
      <c r="H5140" s="2">
        <v>43888</v>
      </c>
      <c r="I5140" s="1" t="s">
        <v>32</v>
      </c>
      <c r="J5140">
        <v>16</v>
      </c>
      <c r="K5140" s="1" t="s">
        <v>270</v>
      </c>
      <c r="L5140">
        <v>15</v>
      </c>
      <c r="M5140" s="1" t="s">
        <v>34</v>
      </c>
      <c r="N5140">
        <v>32</v>
      </c>
      <c r="O5140" s="1" t="s">
        <v>107</v>
      </c>
      <c r="P5140">
        <v>3</v>
      </c>
      <c r="Q5140">
        <v>0.05</v>
      </c>
      <c r="R5140">
        <v>3028.4</v>
      </c>
      <c r="S5140">
        <v>2150.1639999999998</v>
      </c>
      <c r="T5140">
        <v>6450.4919999999993</v>
      </c>
      <c r="U5140">
        <v>8630.94</v>
      </c>
      <c r="V5140">
        <f>Sales[[#This Row],[Total Revenue]]-Sales[[#This Row],[Total Buying]]</f>
        <v>2180.4480000000012</v>
      </c>
      <c r="W5140">
        <v>269</v>
      </c>
      <c r="X5140" s="1" t="s">
        <v>1247</v>
      </c>
      <c r="Y5140" s="1" t="s">
        <v>929</v>
      </c>
      <c r="Z5140" s="1" t="s">
        <v>38</v>
      </c>
      <c r="AA5140" s="1" t="s">
        <v>39</v>
      </c>
      <c r="AB5140" s="1" t="s">
        <v>40</v>
      </c>
      <c r="AC5140" s="1" t="s">
        <v>39</v>
      </c>
      <c r="AD5140">
        <v>98509</v>
      </c>
      <c r="AE5140">
        <v>112162</v>
      </c>
    </row>
    <row r="5141" spans="1:31" x14ac:dyDescent="0.3">
      <c r="A5141" s="1" t="s">
        <v>5975</v>
      </c>
      <c r="B5141" s="1" t="s">
        <v>47</v>
      </c>
      <c r="C5141" s="1" t="s">
        <v>48</v>
      </c>
      <c r="D5141" s="2">
        <v>43800</v>
      </c>
      <c r="E5141" s="2">
        <v>43861</v>
      </c>
      <c r="F5141" s="2" t="str">
        <f>TEXT(Sales[[#This Row],[OrderDate]],"dd")</f>
        <v>31</v>
      </c>
      <c r="G5141" s="2">
        <v>43881</v>
      </c>
      <c r="H5141" s="2">
        <v>43882</v>
      </c>
      <c r="I5141" s="1" t="s">
        <v>32</v>
      </c>
      <c r="J5141">
        <v>16</v>
      </c>
      <c r="K5141" s="1" t="s">
        <v>270</v>
      </c>
      <c r="L5141">
        <v>19</v>
      </c>
      <c r="M5141" s="1" t="s">
        <v>346</v>
      </c>
      <c r="N5141">
        <v>28</v>
      </c>
      <c r="O5141" s="1" t="s">
        <v>135</v>
      </c>
      <c r="P5141">
        <v>8</v>
      </c>
      <c r="Q5141">
        <v>0.1</v>
      </c>
      <c r="R5141">
        <v>2546</v>
      </c>
      <c r="S5141">
        <v>1476.6799999999998</v>
      </c>
      <c r="T5141">
        <v>11813.439999999999</v>
      </c>
      <c r="U5141">
        <v>18331.2</v>
      </c>
      <c r="V5141">
        <f>Sales[[#This Row],[Total Revenue]]-Sales[[#This Row],[Total Buying]]</f>
        <v>6517.760000000002</v>
      </c>
      <c r="W5141">
        <v>31</v>
      </c>
      <c r="X5141" s="1" t="s">
        <v>330</v>
      </c>
      <c r="Y5141" s="1" t="s">
        <v>331</v>
      </c>
      <c r="Z5141" s="1" t="s">
        <v>158</v>
      </c>
      <c r="AA5141" s="1" t="s">
        <v>159</v>
      </c>
      <c r="AB5141" s="1" t="s">
        <v>116</v>
      </c>
      <c r="AC5141" s="1" t="s">
        <v>159</v>
      </c>
      <c r="AD5141">
        <v>49316</v>
      </c>
      <c r="AE5141">
        <v>79487</v>
      </c>
    </row>
    <row r="5142" spans="1:31" x14ac:dyDescent="0.3">
      <c r="A5142" s="1" t="s">
        <v>5976</v>
      </c>
      <c r="B5142" s="1" t="s">
        <v>47</v>
      </c>
      <c r="C5142" s="1" t="s">
        <v>424</v>
      </c>
      <c r="D5142" s="2">
        <v>43800</v>
      </c>
      <c r="E5142" s="2">
        <v>43861</v>
      </c>
      <c r="F5142" s="2" t="str">
        <f>TEXT(Sales[[#This Row],[OrderDate]],"dd")</f>
        <v>31</v>
      </c>
      <c r="G5142" s="2">
        <v>43874</v>
      </c>
      <c r="H5142" s="2">
        <v>43883</v>
      </c>
      <c r="I5142" s="1" t="s">
        <v>32</v>
      </c>
      <c r="J5142">
        <v>20</v>
      </c>
      <c r="K5142" s="1" t="s">
        <v>225</v>
      </c>
      <c r="L5142">
        <v>24</v>
      </c>
      <c r="M5142" s="1" t="s">
        <v>138</v>
      </c>
      <c r="N5142">
        <v>1</v>
      </c>
      <c r="O5142" s="1" t="s">
        <v>72</v>
      </c>
      <c r="P5142">
        <v>1</v>
      </c>
      <c r="Q5142">
        <v>0.2</v>
      </c>
      <c r="R5142">
        <v>214.4</v>
      </c>
      <c r="S5142">
        <v>124.35199999999999</v>
      </c>
      <c r="T5142">
        <v>124.35199999999999</v>
      </c>
      <c r="U5142">
        <v>171.52</v>
      </c>
      <c r="V5142">
        <f>Sales[[#This Row],[Total Revenue]]-Sales[[#This Row],[Total Buying]]</f>
        <v>47.168000000000021</v>
      </c>
      <c r="W5142">
        <v>67</v>
      </c>
      <c r="X5142" s="1" t="s">
        <v>2593</v>
      </c>
      <c r="Y5142" s="1" t="s">
        <v>2594</v>
      </c>
      <c r="Z5142" s="1" t="s">
        <v>158</v>
      </c>
      <c r="AA5142" s="1" t="s">
        <v>159</v>
      </c>
      <c r="AB5142" s="1" t="s">
        <v>116</v>
      </c>
      <c r="AC5142" s="1" t="s">
        <v>159</v>
      </c>
      <c r="AD5142">
        <v>40892</v>
      </c>
      <c r="AE5142">
        <v>49840</v>
      </c>
    </row>
    <row r="5143" spans="1:31" x14ac:dyDescent="0.3">
      <c r="A5143" s="1" t="s">
        <v>5977</v>
      </c>
      <c r="B5143" s="1" t="s">
        <v>47</v>
      </c>
      <c r="C5143" s="1" t="s">
        <v>77</v>
      </c>
      <c r="D5143" s="2">
        <v>43700</v>
      </c>
      <c r="E5143" s="2">
        <v>43861</v>
      </c>
      <c r="F5143" s="2" t="str">
        <f>TEXT(Sales[[#This Row],[OrderDate]],"dd")</f>
        <v>31</v>
      </c>
      <c r="G5143" s="2">
        <v>43884</v>
      </c>
      <c r="H5143" s="2">
        <v>43885</v>
      </c>
      <c r="I5143" s="1" t="s">
        <v>32</v>
      </c>
      <c r="J5143">
        <v>13</v>
      </c>
      <c r="K5143" s="1" t="s">
        <v>88</v>
      </c>
      <c r="L5143">
        <v>32</v>
      </c>
      <c r="M5143" s="1" t="s">
        <v>303</v>
      </c>
      <c r="N5143">
        <v>19</v>
      </c>
      <c r="O5143" s="1" t="s">
        <v>726</v>
      </c>
      <c r="P5143">
        <v>6</v>
      </c>
      <c r="Q5143">
        <v>0.1</v>
      </c>
      <c r="R5143">
        <v>214.4</v>
      </c>
      <c r="S5143">
        <v>96.48</v>
      </c>
      <c r="T5143">
        <v>578.88</v>
      </c>
      <c r="U5143">
        <v>1157.76</v>
      </c>
      <c r="V5143">
        <f>Sales[[#This Row],[Total Revenue]]-Sales[[#This Row],[Total Buying]]</f>
        <v>578.88</v>
      </c>
      <c r="W5143">
        <v>132</v>
      </c>
      <c r="X5143" s="1" t="s">
        <v>751</v>
      </c>
      <c r="Y5143" s="1" t="s">
        <v>711</v>
      </c>
      <c r="Z5143" s="1" t="s">
        <v>306</v>
      </c>
      <c r="AA5143" s="1" t="s">
        <v>307</v>
      </c>
      <c r="AB5143" s="1" t="s">
        <v>56</v>
      </c>
      <c r="AC5143" s="1" t="s">
        <v>307</v>
      </c>
      <c r="AD5143">
        <v>41422</v>
      </c>
      <c r="AE5143">
        <v>41321</v>
      </c>
    </row>
    <row r="5144" spans="1:31" x14ac:dyDescent="0.3">
      <c r="A5144" s="1" t="s">
        <v>5978</v>
      </c>
      <c r="B5144" s="1" t="s">
        <v>47</v>
      </c>
      <c r="C5144" s="1" t="s">
        <v>31</v>
      </c>
      <c r="D5144" s="2">
        <v>43800</v>
      </c>
      <c r="E5144" s="2">
        <v>43862</v>
      </c>
      <c r="F5144" s="2" t="str">
        <f>TEXT(Sales[[#This Row],[OrderDate]],"dd")</f>
        <v>01</v>
      </c>
      <c r="G5144" s="2">
        <v>43880</v>
      </c>
      <c r="H5144" s="2">
        <v>43888</v>
      </c>
      <c r="I5144" s="1" t="s">
        <v>32</v>
      </c>
      <c r="J5144">
        <v>19</v>
      </c>
      <c r="K5144" s="1" t="s">
        <v>97</v>
      </c>
      <c r="L5144">
        <v>25</v>
      </c>
      <c r="M5144" s="1" t="s">
        <v>454</v>
      </c>
      <c r="N5144">
        <v>32</v>
      </c>
      <c r="O5144" s="1" t="s">
        <v>107</v>
      </c>
      <c r="P5144">
        <v>5</v>
      </c>
      <c r="Q5144">
        <v>0.05</v>
      </c>
      <c r="R5144">
        <v>3845.8</v>
      </c>
      <c r="S5144">
        <v>1922.9</v>
      </c>
      <c r="T5144">
        <v>9614.5</v>
      </c>
      <c r="U5144">
        <v>18267.550000000003</v>
      </c>
      <c r="V5144">
        <f>Sales[[#This Row],[Total Revenue]]-Sales[[#This Row],[Total Buying]]</f>
        <v>8653.0500000000029</v>
      </c>
      <c r="W5144">
        <v>217</v>
      </c>
      <c r="X5144" s="1" t="s">
        <v>376</v>
      </c>
      <c r="Y5144" s="1" t="s">
        <v>349</v>
      </c>
      <c r="Z5144" s="1" t="s">
        <v>236</v>
      </c>
      <c r="AA5144" s="1" t="s">
        <v>237</v>
      </c>
      <c r="AB5144" s="1" t="s">
        <v>147</v>
      </c>
      <c r="AC5144" s="1" t="s">
        <v>237</v>
      </c>
      <c r="AD5144">
        <v>49444</v>
      </c>
      <c r="AE5144">
        <v>60089</v>
      </c>
    </row>
    <row r="5145" spans="1:31" x14ac:dyDescent="0.3">
      <c r="A5145" s="1" t="s">
        <v>5979</v>
      </c>
      <c r="B5145" s="1" t="s">
        <v>100</v>
      </c>
      <c r="C5145" s="1" t="s">
        <v>48</v>
      </c>
      <c r="D5145" s="2">
        <v>43800</v>
      </c>
      <c r="E5145" s="2">
        <v>43862</v>
      </c>
      <c r="F5145" s="2" t="str">
        <f>TEXT(Sales[[#This Row],[OrderDate]],"dd")</f>
        <v>01</v>
      </c>
      <c r="G5145" s="2">
        <v>43870</v>
      </c>
      <c r="H5145" s="2">
        <v>43878</v>
      </c>
      <c r="I5145" s="1" t="s">
        <v>32</v>
      </c>
      <c r="J5145">
        <v>26</v>
      </c>
      <c r="K5145" s="1" t="s">
        <v>247</v>
      </c>
      <c r="L5145">
        <v>43</v>
      </c>
      <c r="M5145" s="1" t="s">
        <v>183</v>
      </c>
      <c r="N5145">
        <v>16</v>
      </c>
      <c r="O5145" s="1" t="s">
        <v>93</v>
      </c>
      <c r="P5145">
        <v>3</v>
      </c>
      <c r="Q5145">
        <v>0.05</v>
      </c>
      <c r="R5145">
        <v>1038.5</v>
      </c>
      <c r="S5145">
        <v>737.33499999999992</v>
      </c>
      <c r="T5145">
        <v>2212.0049999999997</v>
      </c>
      <c r="U5145">
        <v>2959.7250000000004</v>
      </c>
      <c r="V5145">
        <f>Sales[[#This Row],[Total Revenue]]-Sales[[#This Row],[Total Buying]]</f>
        <v>747.72000000000071</v>
      </c>
      <c r="W5145">
        <v>18</v>
      </c>
      <c r="X5145" s="1" t="s">
        <v>163</v>
      </c>
      <c r="Y5145" s="1" t="s">
        <v>164</v>
      </c>
      <c r="Z5145" s="1" t="s">
        <v>158</v>
      </c>
      <c r="AA5145" s="1" t="s">
        <v>159</v>
      </c>
      <c r="AB5145" s="1" t="s">
        <v>116</v>
      </c>
      <c r="AC5145" s="1" t="s">
        <v>159</v>
      </c>
      <c r="AD5145">
        <v>112439</v>
      </c>
      <c r="AE5145">
        <v>57095</v>
      </c>
    </row>
    <row r="5146" spans="1:31" x14ac:dyDescent="0.3">
      <c r="A5146" s="1" t="s">
        <v>5980</v>
      </c>
      <c r="B5146" s="1" t="s">
        <v>30</v>
      </c>
      <c r="C5146" s="1" t="s">
        <v>239</v>
      </c>
      <c r="D5146" s="2">
        <v>43700</v>
      </c>
      <c r="E5146" s="2">
        <v>43862</v>
      </c>
      <c r="F5146" s="2" t="str">
        <f>TEXT(Sales[[#This Row],[OrderDate]],"dd")</f>
        <v>01</v>
      </c>
      <c r="G5146" s="2">
        <v>43874</v>
      </c>
      <c r="H5146" s="2">
        <v>43879</v>
      </c>
      <c r="I5146" s="1" t="s">
        <v>32</v>
      </c>
      <c r="J5146">
        <v>1</v>
      </c>
      <c r="K5146" s="1" t="s">
        <v>78</v>
      </c>
      <c r="L5146">
        <v>10</v>
      </c>
      <c r="M5146" s="1" t="s">
        <v>273</v>
      </c>
      <c r="N5146">
        <v>37</v>
      </c>
      <c r="O5146" s="1" t="s">
        <v>309</v>
      </c>
      <c r="P5146">
        <v>8</v>
      </c>
      <c r="Q5146">
        <v>0.2</v>
      </c>
      <c r="R5146">
        <v>234.5</v>
      </c>
      <c r="S5146">
        <v>93.800000000000011</v>
      </c>
      <c r="T5146">
        <v>750.40000000000009</v>
      </c>
      <c r="U5146">
        <v>1500.8</v>
      </c>
      <c r="V5146">
        <f>Sales[[#This Row],[Total Revenue]]-Sales[[#This Row],[Total Buying]]</f>
        <v>750.39999999999986</v>
      </c>
      <c r="W5146">
        <v>338</v>
      </c>
      <c r="X5146" s="1" t="s">
        <v>561</v>
      </c>
      <c r="Y5146" s="1" t="s">
        <v>562</v>
      </c>
      <c r="Z5146" s="1" t="s">
        <v>251</v>
      </c>
      <c r="AA5146" s="1" t="s">
        <v>252</v>
      </c>
      <c r="AB5146" s="1" t="s">
        <v>56</v>
      </c>
      <c r="AC5146" s="1" t="s">
        <v>252</v>
      </c>
      <c r="AD5146">
        <v>35580</v>
      </c>
      <c r="AE5146">
        <v>72412</v>
      </c>
    </row>
    <row r="5147" spans="1:31" x14ac:dyDescent="0.3">
      <c r="A5147" s="1" t="s">
        <v>5981</v>
      </c>
      <c r="B5147" s="1" t="s">
        <v>42</v>
      </c>
      <c r="C5147" s="1" t="s">
        <v>77</v>
      </c>
      <c r="D5147" s="2">
        <v>43800</v>
      </c>
      <c r="E5147" s="2">
        <v>43862</v>
      </c>
      <c r="F5147" s="2" t="str">
        <f>TEXT(Sales[[#This Row],[OrderDate]],"dd")</f>
        <v>01</v>
      </c>
      <c r="G5147" s="2">
        <v>43870</v>
      </c>
      <c r="H5147" s="2">
        <v>43878</v>
      </c>
      <c r="I5147" s="1" t="s">
        <v>32</v>
      </c>
      <c r="J5147">
        <v>22</v>
      </c>
      <c r="K5147" s="1" t="s">
        <v>85</v>
      </c>
      <c r="L5147">
        <v>15</v>
      </c>
      <c r="M5147" s="1" t="s">
        <v>34</v>
      </c>
      <c r="N5147">
        <v>14</v>
      </c>
      <c r="O5147" s="1" t="s">
        <v>438</v>
      </c>
      <c r="P5147">
        <v>5</v>
      </c>
      <c r="Q5147">
        <v>0.05</v>
      </c>
      <c r="R5147">
        <v>904.5</v>
      </c>
      <c r="S5147">
        <v>443.20499999999998</v>
      </c>
      <c r="T5147">
        <v>2216.0250000000001</v>
      </c>
      <c r="U5147">
        <v>4296.375</v>
      </c>
      <c r="V5147">
        <f>Sales[[#This Row],[Total Revenue]]-Sales[[#This Row],[Total Buying]]</f>
        <v>2080.35</v>
      </c>
      <c r="W5147">
        <v>187</v>
      </c>
      <c r="X5147" s="1" t="s">
        <v>870</v>
      </c>
      <c r="Y5147" s="1" t="s">
        <v>772</v>
      </c>
      <c r="Z5147" s="1" t="s">
        <v>369</v>
      </c>
      <c r="AA5147" s="1" t="s">
        <v>370</v>
      </c>
      <c r="AB5147" s="1" t="s">
        <v>147</v>
      </c>
      <c r="AC5147" s="1" t="s">
        <v>370</v>
      </c>
      <c r="AD5147">
        <v>58240</v>
      </c>
      <c r="AE5147">
        <v>44334</v>
      </c>
    </row>
    <row r="5148" spans="1:31" x14ac:dyDescent="0.3">
      <c r="A5148" s="1" t="s">
        <v>5982</v>
      </c>
      <c r="B5148" s="1" t="s">
        <v>30</v>
      </c>
      <c r="C5148" s="1" t="s">
        <v>77</v>
      </c>
      <c r="D5148" s="2">
        <v>43800</v>
      </c>
      <c r="E5148" s="2">
        <v>43862</v>
      </c>
      <c r="F5148" s="2" t="str">
        <f>TEXT(Sales[[#This Row],[OrderDate]],"dd")</f>
        <v>01</v>
      </c>
      <c r="G5148" s="2">
        <v>43882</v>
      </c>
      <c r="H5148" s="2">
        <v>43884</v>
      </c>
      <c r="I5148" s="1" t="s">
        <v>32</v>
      </c>
      <c r="J5148">
        <v>10</v>
      </c>
      <c r="K5148" s="1" t="s">
        <v>121</v>
      </c>
      <c r="L5148">
        <v>17</v>
      </c>
      <c r="M5148" s="1" t="s">
        <v>278</v>
      </c>
      <c r="N5148">
        <v>31</v>
      </c>
      <c r="O5148" s="1" t="s">
        <v>470</v>
      </c>
      <c r="P5148">
        <v>3</v>
      </c>
      <c r="Q5148">
        <v>7.4999999999999997E-2</v>
      </c>
      <c r="R5148">
        <v>1728.6000000000001</v>
      </c>
      <c r="S5148">
        <v>1019.874</v>
      </c>
      <c r="T5148">
        <v>3059.6220000000003</v>
      </c>
      <c r="U5148">
        <v>4796.8650000000007</v>
      </c>
      <c r="V5148">
        <f>Sales[[#This Row],[Total Revenue]]-Sales[[#This Row],[Total Buying]]</f>
        <v>1737.2430000000004</v>
      </c>
      <c r="W5148">
        <v>112</v>
      </c>
      <c r="X5148" s="1" t="s">
        <v>688</v>
      </c>
      <c r="Y5148" s="1" t="s">
        <v>81</v>
      </c>
      <c r="Z5148" s="1" t="s">
        <v>82</v>
      </c>
      <c r="AA5148" s="1" t="s">
        <v>83</v>
      </c>
      <c r="AB5148" s="1" t="s">
        <v>40</v>
      </c>
      <c r="AC5148" s="1" t="s">
        <v>83</v>
      </c>
      <c r="AD5148">
        <v>40213</v>
      </c>
      <c r="AE5148">
        <v>40467</v>
      </c>
    </row>
    <row r="5149" spans="1:31" x14ac:dyDescent="0.3">
      <c r="A5149" s="1" t="s">
        <v>5983</v>
      </c>
      <c r="B5149" s="1" t="s">
        <v>30</v>
      </c>
      <c r="C5149" s="1" t="s">
        <v>31</v>
      </c>
      <c r="D5149" s="2">
        <v>43800</v>
      </c>
      <c r="E5149" s="2">
        <v>43862</v>
      </c>
      <c r="F5149" s="2" t="str">
        <f>TEXT(Sales[[#This Row],[OrderDate]],"dd")</f>
        <v>01</v>
      </c>
      <c r="G5149" s="2">
        <v>43882</v>
      </c>
      <c r="H5149" s="2">
        <v>43889</v>
      </c>
      <c r="I5149" s="1" t="s">
        <v>32</v>
      </c>
      <c r="J5149">
        <v>7</v>
      </c>
      <c r="K5149" s="1" t="s">
        <v>188</v>
      </c>
      <c r="L5149">
        <v>6</v>
      </c>
      <c r="M5149" s="1" t="s">
        <v>329</v>
      </c>
      <c r="N5149">
        <v>23</v>
      </c>
      <c r="O5149" s="1" t="s">
        <v>103</v>
      </c>
      <c r="P5149">
        <v>4</v>
      </c>
      <c r="Q5149">
        <v>0.05</v>
      </c>
      <c r="R5149">
        <v>743.7</v>
      </c>
      <c r="S5149">
        <v>312.35399999999998</v>
      </c>
      <c r="T5149">
        <v>1249.4159999999999</v>
      </c>
      <c r="U5149">
        <v>2826.0600000000004</v>
      </c>
      <c r="V5149">
        <f>Sales[[#This Row],[Total Revenue]]-Sales[[#This Row],[Total Buying]]</f>
        <v>1576.6440000000005</v>
      </c>
      <c r="W5149">
        <v>245</v>
      </c>
      <c r="X5149" s="1" t="s">
        <v>1176</v>
      </c>
      <c r="Y5149" s="1" t="s">
        <v>1177</v>
      </c>
      <c r="Z5149" s="1" t="s">
        <v>732</v>
      </c>
      <c r="AA5149" s="1" t="s">
        <v>733</v>
      </c>
      <c r="AB5149" s="1" t="s">
        <v>40</v>
      </c>
      <c r="AC5149" s="1" t="s">
        <v>733</v>
      </c>
      <c r="AD5149">
        <v>92675</v>
      </c>
      <c r="AE5149">
        <v>33139</v>
      </c>
    </row>
    <row r="5150" spans="1:31" x14ac:dyDescent="0.3">
      <c r="A5150" s="1" t="s">
        <v>5984</v>
      </c>
      <c r="B5150" s="1" t="s">
        <v>30</v>
      </c>
      <c r="C5150" s="1" t="s">
        <v>48</v>
      </c>
      <c r="D5150" s="2">
        <v>43700</v>
      </c>
      <c r="E5150" s="2">
        <v>43863</v>
      </c>
      <c r="F5150" s="2" t="str">
        <f>TEXT(Sales[[#This Row],[OrderDate]],"dd")</f>
        <v>02</v>
      </c>
      <c r="G5150" s="2">
        <v>43865</v>
      </c>
      <c r="H5150" s="2">
        <v>43870</v>
      </c>
      <c r="I5150" s="1" t="s">
        <v>32</v>
      </c>
      <c r="J5150">
        <v>1</v>
      </c>
      <c r="K5150" s="1" t="s">
        <v>78</v>
      </c>
      <c r="L5150">
        <v>15</v>
      </c>
      <c r="M5150" s="1" t="s">
        <v>34</v>
      </c>
      <c r="N5150">
        <v>9</v>
      </c>
      <c r="O5150" s="1" t="s">
        <v>111</v>
      </c>
      <c r="P5150">
        <v>8</v>
      </c>
      <c r="Q5150">
        <v>0.2</v>
      </c>
      <c r="R5150">
        <v>1192.6000000000001</v>
      </c>
      <c r="S5150">
        <v>632.07800000000009</v>
      </c>
      <c r="T5150">
        <v>5056.6240000000007</v>
      </c>
      <c r="U5150">
        <v>7632.6400000000012</v>
      </c>
      <c r="V5150">
        <f>Sales[[#This Row],[Total Revenue]]-Sales[[#This Row],[Total Buying]]</f>
        <v>2576.0160000000005</v>
      </c>
      <c r="W5150">
        <v>9</v>
      </c>
      <c r="X5150" s="1" t="s">
        <v>136</v>
      </c>
      <c r="Y5150" s="1" t="s">
        <v>113</v>
      </c>
      <c r="Z5150" s="1" t="s">
        <v>114</v>
      </c>
      <c r="AA5150" s="1" t="s">
        <v>115</v>
      </c>
      <c r="AB5150" s="1" t="s">
        <v>116</v>
      </c>
      <c r="AC5150" s="1" t="s">
        <v>115</v>
      </c>
      <c r="AD5150">
        <v>168914</v>
      </c>
      <c r="AE5150">
        <v>48809</v>
      </c>
    </row>
    <row r="5151" spans="1:31" x14ac:dyDescent="0.3">
      <c r="A5151" s="1" t="s">
        <v>5985</v>
      </c>
      <c r="B5151" s="1" t="s">
        <v>30</v>
      </c>
      <c r="C5151" s="1" t="s">
        <v>31</v>
      </c>
      <c r="D5151" s="2">
        <v>43800</v>
      </c>
      <c r="E5151" s="2">
        <v>43863</v>
      </c>
      <c r="F5151" s="2" t="str">
        <f>TEXT(Sales[[#This Row],[OrderDate]],"dd")</f>
        <v>02</v>
      </c>
      <c r="G5151" s="2">
        <v>43875</v>
      </c>
      <c r="H5151" s="2">
        <v>43882</v>
      </c>
      <c r="I5151" s="1" t="s">
        <v>32</v>
      </c>
      <c r="J5151">
        <v>5</v>
      </c>
      <c r="K5151" s="1" t="s">
        <v>182</v>
      </c>
      <c r="L5151">
        <v>28</v>
      </c>
      <c r="M5151" s="1" t="s">
        <v>50</v>
      </c>
      <c r="N5151">
        <v>37</v>
      </c>
      <c r="O5151" s="1" t="s">
        <v>309</v>
      </c>
      <c r="P5151">
        <v>3</v>
      </c>
      <c r="Q5151">
        <v>7.4999999999999997E-2</v>
      </c>
      <c r="R5151">
        <v>2211</v>
      </c>
      <c r="S5151">
        <v>1392.93</v>
      </c>
      <c r="T5151">
        <v>4178.79</v>
      </c>
      <c r="U5151">
        <v>6135.5249999999996</v>
      </c>
      <c r="V5151">
        <f>Sales[[#This Row],[Total Revenue]]-Sales[[#This Row],[Total Buying]]</f>
        <v>1956.7349999999997</v>
      </c>
      <c r="W5151">
        <v>206</v>
      </c>
      <c r="X5151" s="1" t="s">
        <v>585</v>
      </c>
      <c r="Y5151" s="1" t="s">
        <v>37</v>
      </c>
      <c r="Z5151" s="1" t="s">
        <v>586</v>
      </c>
      <c r="AA5151" s="1" t="s">
        <v>587</v>
      </c>
      <c r="AB5151" s="1" t="s">
        <v>40</v>
      </c>
      <c r="AC5151" s="1" t="s">
        <v>587</v>
      </c>
      <c r="AD5151">
        <v>256294</v>
      </c>
      <c r="AE5151">
        <v>55777</v>
      </c>
    </row>
    <row r="5152" spans="1:31" x14ac:dyDescent="0.3">
      <c r="A5152" s="1" t="s">
        <v>5986</v>
      </c>
      <c r="B5152" s="1" t="s">
        <v>30</v>
      </c>
      <c r="C5152" s="1" t="s">
        <v>77</v>
      </c>
      <c r="D5152" s="2">
        <v>43800</v>
      </c>
      <c r="E5152" s="2">
        <v>43863</v>
      </c>
      <c r="F5152" s="2" t="str">
        <f>TEXT(Sales[[#This Row],[OrderDate]],"dd")</f>
        <v>02</v>
      </c>
      <c r="G5152" s="2">
        <v>43866</v>
      </c>
      <c r="H5152" s="2">
        <v>43872</v>
      </c>
      <c r="I5152" s="1" t="s">
        <v>32</v>
      </c>
      <c r="J5152">
        <v>3</v>
      </c>
      <c r="K5152" s="1" t="s">
        <v>154</v>
      </c>
      <c r="L5152">
        <v>1</v>
      </c>
      <c r="M5152" s="1" t="s">
        <v>79</v>
      </c>
      <c r="N5152">
        <v>13</v>
      </c>
      <c r="O5152" s="1" t="s">
        <v>193</v>
      </c>
      <c r="P5152">
        <v>7</v>
      </c>
      <c r="Q5152">
        <v>0.1</v>
      </c>
      <c r="R5152">
        <v>837.5</v>
      </c>
      <c r="S5152">
        <v>502.5</v>
      </c>
      <c r="T5152">
        <v>3517.5</v>
      </c>
      <c r="U5152">
        <v>5276.25</v>
      </c>
      <c r="V5152">
        <f>Sales[[#This Row],[Total Revenue]]-Sales[[#This Row],[Total Buying]]</f>
        <v>1758.75</v>
      </c>
      <c r="W5152">
        <v>110</v>
      </c>
      <c r="X5152" s="1" t="s">
        <v>372</v>
      </c>
      <c r="Y5152" s="1" t="s">
        <v>90</v>
      </c>
      <c r="Z5152" s="1" t="s">
        <v>82</v>
      </c>
      <c r="AA5152" s="1" t="s">
        <v>83</v>
      </c>
      <c r="AB5152" s="1" t="s">
        <v>40</v>
      </c>
      <c r="AC5152" s="1" t="s">
        <v>83</v>
      </c>
      <c r="AD5152">
        <v>46974</v>
      </c>
      <c r="AE5152">
        <v>79359</v>
      </c>
    </row>
    <row r="5153" spans="1:31" x14ac:dyDescent="0.3">
      <c r="A5153" s="1" t="s">
        <v>5987</v>
      </c>
      <c r="B5153" s="1" t="s">
        <v>30</v>
      </c>
      <c r="C5153" s="1" t="s">
        <v>77</v>
      </c>
      <c r="D5153" s="2">
        <v>43800</v>
      </c>
      <c r="E5153" s="2">
        <v>43863</v>
      </c>
      <c r="F5153" s="2" t="str">
        <f>TEXT(Sales[[#This Row],[OrderDate]],"dd")</f>
        <v>02</v>
      </c>
      <c r="G5153" s="2">
        <v>43868</v>
      </c>
      <c r="H5153" s="2">
        <v>43875</v>
      </c>
      <c r="I5153" s="1" t="s">
        <v>32</v>
      </c>
      <c r="J5153">
        <v>11</v>
      </c>
      <c r="K5153" s="1" t="s">
        <v>125</v>
      </c>
      <c r="L5153">
        <v>45</v>
      </c>
      <c r="M5153" s="1" t="s">
        <v>639</v>
      </c>
      <c r="N5153">
        <v>35</v>
      </c>
      <c r="O5153" s="1" t="s">
        <v>184</v>
      </c>
      <c r="P5153">
        <v>7</v>
      </c>
      <c r="Q5153">
        <v>0.05</v>
      </c>
      <c r="R5153">
        <v>2505.8000000000002</v>
      </c>
      <c r="S5153">
        <v>1603.7120000000002</v>
      </c>
      <c r="T5153">
        <v>11225.984000000002</v>
      </c>
      <c r="U5153">
        <v>16663.57</v>
      </c>
      <c r="V5153">
        <f>Sales[[#This Row],[Total Revenue]]-Sales[[#This Row],[Total Buying]]</f>
        <v>5437.5859999999975</v>
      </c>
      <c r="W5153">
        <v>178</v>
      </c>
      <c r="X5153" s="1" t="s">
        <v>830</v>
      </c>
      <c r="Y5153" s="1" t="s">
        <v>532</v>
      </c>
      <c r="Z5153" s="1" t="s">
        <v>196</v>
      </c>
      <c r="AA5153" s="1" t="s">
        <v>197</v>
      </c>
      <c r="AB5153" s="1" t="s">
        <v>147</v>
      </c>
      <c r="AC5153" s="1" t="s">
        <v>197</v>
      </c>
      <c r="AD5153">
        <v>59425</v>
      </c>
      <c r="AE5153">
        <v>73977</v>
      </c>
    </row>
    <row r="5154" spans="1:31" x14ac:dyDescent="0.3">
      <c r="A5154" s="1" t="s">
        <v>5988</v>
      </c>
      <c r="B5154" s="1" t="s">
        <v>100</v>
      </c>
      <c r="C5154" s="1" t="s">
        <v>77</v>
      </c>
      <c r="D5154" s="2">
        <v>43800</v>
      </c>
      <c r="E5154" s="2">
        <v>43863</v>
      </c>
      <c r="F5154" s="2" t="str">
        <f>TEXT(Sales[[#This Row],[OrderDate]],"dd")</f>
        <v>02</v>
      </c>
      <c r="G5154" s="2">
        <v>43880</v>
      </c>
      <c r="H5154" s="2">
        <v>43884</v>
      </c>
      <c r="I5154" s="1" t="s">
        <v>32</v>
      </c>
      <c r="J5154">
        <v>27</v>
      </c>
      <c r="K5154" s="1" t="s">
        <v>179</v>
      </c>
      <c r="L5154">
        <v>33</v>
      </c>
      <c r="M5154" s="1" t="s">
        <v>262</v>
      </c>
      <c r="N5154">
        <v>19</v>
      </c>
      <c r="O5154" s="1" t="s">
        <v>726</v>
      </c>
      <c r="P5154">
        <v>1</v>
      </c>
      <c r="Q5154">
        <v>0.1</v>
      </c>
      <c r="R5154">
        <v>194.3</v>
      </c>
      <c r="S5154">
        <v>114.637</v>
      </c>
      <c r="T5154">
        <v>114.637</v>
      </c>
      <c r="U5154">
        <v>174.87</v>
      </c>
      <c r="V5154">
        <f>Sales[[#This Row],[Total Revenue]]-Sales[[#This Row],[Total Buying]]</f>
        <v>60.233000000000004</v>
      </c>
      <c r="W5154">
        <v>156</v>
      </c>
      <c r="X5154" s="1" t="s">
        <v>807</v>
      </c>
      <c r="Y5154" s="1" t="s">
        <v>808</v>
      </c>
      <c r="Z5154" s="1" t="s">
        <v>196</v>
      </c>
      <c r="AA5154" s="1" t="s">
        <v>197</v>
      </c>
      <c r="AB5154" s="1" t="s">
        <v>147</v>
      </c>
      <c r="AC5154" s="1" t="s">
        <v>197</v>
      </c>
      <c r="AD5154">
        <v>1035436</v>
      </c>
      <c r="AE5154">
        <v>48522</v>
      </c>
    </row>
    <row r="5155" spans="1:31" x14ac:dyDescent="0.3">
      <c r="A5155" s="1" t="s">
        <v>5989</v>
      </c>
      <c r="B5155" s="1" t="s">
        <v>47</v>
      </c>
      <c r="C5155" s="1" t="s">
        <v>48</v>
      </c>
      <c r="D5155" s="2">
        <v>43700</v>
      </c>
      <c r="E5155" s="2">
        <v>43863</v>
      </c>
      <c r="F5155" s="2" t="str">
        <f>TEXT(Sales[[#This Row],[OrderDate]],"dd")</f>
        <v>02</v>
      </c>
      <c r="G5155" s="2">
        <v>43872</v>
      </c>
      <c r="H5155" s="2">
        <v>43881</v>
      </c>
      <c r="I5155" s="1" t="s">
        <v>32</v>
      </c>
      <c r="J5155">
        <v>16</v>
      </c>
      <c r="K5155" s="1" t="s">
        <v>270</v>
      </c>
      <c r="L5155">
        <v>35</v>
      </c>
      <c r="M5155" s="1" t="s">
        <v>161</v>
      </c>
      <c r="N5155">
        <v>24</v>
      </c>
      <c r="O5155" s="1" t="s">
        <v>204</v>
      </c>
      <c r="P5155">
        <v>3</v>
      </c>
      <c r="Q5155">
        <v>7.4999999999999997E-2</v>
      </c>
      <c r="R5155">
        <v>1969.8</v>
      </c>
      <c r="S5155">
        <v>1181.8799999999999</v>
      </c>
      <c r="T5155">
        <v>3545.6399999999994</v>
      </c>
      <c r="U5155">
        <v>5466.1949999999997</v>
      </c>
      <c r="V5155">
        <f>Sales[[#This Row],[Total Revenue]]-Sales[[#This Row],[Total Buying]]</f>
        <v>1920.5550000000003</v>
      </c>
      <c r="W5155">
        <v>16</v>
      </c>
      <c r="X5155" s="1" t="s">
        <v>1231</v>
      </c>
      <c r="Y5155" s="1" t="s">
        <v>294</v>
      </c>
      <c r="Z5155" s="1" t="s">
        <v>158</v>
      </c>
      <c r="AA5155" s="1" t="s">
        <v>159</v>
      </c>
      <c r="AB5155" s="1" t="s">
        <v>116</v>
      </c>
      <c r="AC5155" s="1" t="s">
        <v>159</v>
      </c>
      <c r="AD5155">
        <v>99670</v>
      </c>
      <c r="AE5155">
        <v>60752</v>
      </c>
    </row>
    <row r="5156" spans="1:31" x14ac:dyDescent="0.3">
      <c r="A5156" s="1" t="s">
        <v>5990</v>
      </c>
      <c r="B5156" s="1" t="s">
        <v>47</v>
      </c>
      <c r="C5156" s="1" t="s">
        <v>48</v>
      </c>
      <c r="D5156" s="2">
        <v>43700</v>
      </c>
      <c r="E5156" s="2">
        <v>43863</v>
      </c>
      <c r="F5156" s="2" t="str">
        <f>TEXT(Sales[[#This Row],[OrderDate]],"dd")</f>
        <v>02</v>
      </c>
      <c r="G5156" s="2">
        <v>43888</v>
      </c>
      <c r="H5156" s="2">
        <v>43896</v>
      </c>
      <c r="I5156" s="1" t="s">
        <v>32</v>
      </c>
      <c r="J5156">
        <v>17</v>
      </c>
      <c r="K5156" s="1" t="s">
        <v>292</v>
      </c>
      <c r="L5156">
        <v>13</v>
      </c>
      <c r="M5156" s="1" t="s">
        <v>118</v>
      </c>
      <c r="N5156">
        <v>15</v>
      </c>
      <c r="O5156" s="1" t="s">
        <v>347</v>
      </c>
      <c r="P5156">
        <v>2</v>
      </c>
      <c r="Q5156">
        <v>7.4999999999999997E-2</v>
      </c>
      <c r="R5156">
        <v>1929.6000000000001</v>
      </c>
      <c r="S5156">
        <v>1485.7920000000001</v>
      </c>
      <c r="T5156">
        <v>2971.5840000000003</v>
      </c>
      <c r="U5156">
        <v>3569.76</v>
      </c>
      <c r="V5156">
        <f>Sales[[#This Row],[Total Revenue]]-Sales[[#This Row],[Total Buying]]</f>
        <v>598.17599999999993</v>
      </c>
      <c r="W5156">
        <v>21</v>
      </c>
      <c r="X5156" s="1" t="s">
        <v>168</v>
      </c>
      <c r="Y5156" s="1" t="s">
        <v>169</v>
      </c>
      <c r="Z5156" s="1" t="s">
        <v>158</v>
      </c>
      <c r="AA5156" s="1" t="s">
        <v>159</v>
      </c>
      <c r="AB5156" s="1" t="s">
        <v>116</v>
      </c>
      <c r="AC5156" s="1" t="s">
        <v>159</v>
      </c>
      <c r="AD5156">
        <v>42791</v>
      </c>
      <c r="AE5156">
        <v>90597</v>
      </c>
    </row>
    <row r="5157" spans="1:31" x14ac:dyDescent="0.3">
      <c r="A5157" s="1" t="s">
        <v>5991</v>
      </c>
      <c r="B5157" s="1" t="s">
        <v>30</v>
      </c>
      <c r="C5157" s="1" t="s">
        <v>62</v>
      </c>
      <c r="D5157" s="2">
        <v>43800</v>
      </c>
      <c r="E5157" s="2">
        <v>43863</v>
      </c>
      <c r="F5157" s="2" t="str">
        <f>TEXT(Sales[[#This Row],[OrderDate]],"dd")</f>
        <v>02</v>
      </c>
      <c r="G5157" s="2">
        <v>43870</v>
      </c>
      <c r="H5157" s="2">
        <v>43875</v>
      </c>
      <c r="I5157" s="1" t="s">
        <v>32</v>
      </c>
      <c r="J5157">
        <v>3</v>
      </c>
      <c r="K5157" s="1" t="s">
        <v>154</v>
      </c>
      <c r="L5157">
        <v>21</v>
      </c>
      <c r="M5157" s="1" t="s">
        <v>63</v>
      </c>
      <c r="N5157">
        <v>11</v>
      </c>
      <c r="O5157" s="1" t="s">
        <v>126</v>
      </c>
      <c r="P5157">
        <v>2</v>
      </c>
      <c r="Q5157">
        <v>0.1</v>
      </c>
      <c r="R5157">
        <v>207.70000000000002</v>
      </c>
      <c r="S5157">
        <v>95.542000000000016</v>
      </c>
      <c r="T5157">
        <v>191.08400000000003</v>
      </c>
      <c r="U5157">
        <v>373.86</v>
      </c>
      <c r="V5157">
        <f>Sales[[#This Row],[Total Revenue]]-Sales[[#This Row],[Total Buying]]</f>
        <v>182.77599999999998</v>
      </c>
      <c r="W5157">
        <v>315</v>
      </c>
      <c r="X5157" s="1" t="s">
        <v>1195</v>
      </c>
      <c r="Y5157" s="1" t="s">
        <v>1196</v>
      </c>
      <c r="Z5157" s="1" t="s">
        <v>251</v>
      </c>
      <c r="AA5157" s="1" t="s">
        <v>252</v>
      </c>
      <c r="AB5157" s="1" t="s">
        <v>56</v>
      </c>
      <c r="AC5157" s="1" t="s">
        <v>252</v>
      </c>
      <c r="AD5157">
        <v>114817</v>
      </c>
      <c r="AE5157">
        <v>50658</v>
      </c>
    </row>
    <row r="5158" spans="1:31" x14ac:dyDescent="0.3">
      <c r="A5158" s="1" t="s">
        <v>5992</v>
      </c>
      <c r="B5158" s="1" t="s">
        <v>30</v>
      </c>
      <c r="C5158" s="1" t="s">
        <v>31</v>
      </c>
      <c r="D5158" s="2">
        <v>43800</v>
      </c>
      <c r="E5158" s="2">
        <v>43863</v>
      </c>
      <c r="F5158" s="2" t="str">
        <f>TEXT(Sales[[#This Row],[OrderDate]],"dd")</f>
        <v>02</v>
      </c>
      <c r="G5158" s="2">
        <v>43872</v>
      </c>
      <c r="H5158" s="2">
        <v>43876</v>
      </c>
      <c r="I5158" s="1" t="s">
        <v>32</v>
      </c>
      <c r="J5158">
        <v>10</v>
      </c>
      <c r="K5158" s="1" t="s">
        <v>121</v>
      </c>
      <c r="L5158">
        <v>33</v>
      </c>
      <c r="M5158" s="1" t="s">
        <v>262</v>
      </c>
      <c r="N5158">
        <v>16</v>
      </c>
      <c r="O5158" s="1" t="s">
        <v>93</v>
      </c>
      <c r="P5158">
        <v>7</v>
      </c>
      <c r="Q5158">
        <v>7.4999999999999997E-2</v>
      </c>
      <c r="R5158">
        <v>3906.1</v>
      </c>
      <c r="S5158">
        <v>3046.7579999999998</v>
      </c>
      <c r="T5158">
        <v>21327.305999999997</v>
      </c>
      <c r="U5158">
        <v>25291.997499999998</v>
      </c>
      <c r="V5158">
        <f>Sales[[#This Row],[Total Revenue]]-Sales[[#This Row],[Total Buying]]</f>
        <v>3964.6915000000008</v>
      </c>
      <c r="W5158">
        <v>229</v>
      </c>
      <c r="X5158" s="1" t="s">
        <v>314</v>
      </c>
      <c r="Y5158" s="1" t="s">
        <v>315</v>
      </c>
      <c r="Z5158" s="1" t="s">
        <v>316</v>
      </c>
      <c r="AA5158" s="1" t="s">
        <v>317</v>
      </c>
      <c r="AB5158" s="1" t="s">
        <v>56</v>
      </c>
      <c r="AC5158" s="1" t="s">
        <v>317</v>
      </c>
      <c r="AD5158">
        <v>56034</v>
      </c>
      <c r="AE5158">
        <v>91579</v>
      </c>
    </row>
    <row r="5159" spans="1:31" x14ac:dyDescent="0.3">
      <c r="A5159" s="1" t="s">
        <v>5993</v>
      </c>
      <c r="B5159" s="1" t="s">
        <v>100</v>
      </c>
      <c r="C5159" s="1" t="s">
        <v>62</v>
      </c>
      <c r="D5159" s="2">
        <v>43800</v>
      </c>
      <c r="E5159" s="2">
        <v>43863</v>
      </c>
      <c r="F5159" s="2" t="str">
        <f>TEXT(Sales[[#This Row],[OrderDate]],"dd")</f>
        <v>02</v>
      </c>
      <c r="G5159" s="2">
        <v>43872</v>
      </c>
      <c r="H5159" s="2">
        <v>43875</v>
      </c>
      <c r="I5159" s="1" t="s">
        <v>32</v>
      </c>
      <c r="J5159">
        <v>27</v>
      </c>
      <c r="K5159" s="1" t="s">
        <v>179</v>
      </c>
      <c r="L5159">
        <v>14</v>
      </c>
      <c r="M5159" s="1" t="s">
        <v>122</v>
      </c>
      <c r="N5159">
        <v>34</v>
      </c>
      <c r="O5159" s="1" t="s">
        <v>335</v>
      </c>
      <c r="P5159">
        <v>3</v>
      </c>
      <c r="Q5159">
        <v>0.4</v>
      </c>
      <c r="R5159">
        <v>3879.3</v>
      </c>
      <c r="S5159">
        <v>3025.8540000000003</v>
      </c>
      <c r="T5159">
        <v>9077.5620000000017</v>
      </c>
      <c r="U5159">
        <v>6982.74</v>
      </c>
      <c r="V5159">
        <f>Sales[[#This Row],[Total Revenue]]-Sales[[#This Row],[Total Buying]]</f>
        <v>-2094.8220000000019</v>
      </c>
      <c r="W5159">
        <v>281</v>
      </c>
      <c r="X5159" s="1" t="s">
        <v>1297</v>
      </c>
      <c r="Y5159" s="1" t="s">
        <v>1298</v>
      </c>
      <c r="Z5159" s="1" t="s">
        <v>145</v>
      </c>
      <c r="AA5159" s="1" t="s">
        <v>146</v>
      </c>
      <c r="AB5159" s="1" t="s">
        <v>147</v>
      </c>
      <c r="AC5159" s="1" t="s">
        <v>146</v>
      </c>
      <c r="AD5159">
        <v>334724</v>
      </c>
      <c r="AE5159">
        <v>45659</v>
      </c>
    </row>
    <row r="5160" spans="1:31" x14ac:dyDescent="0.3">
      <c r="A5160" s="1" t="s">
        <v>5994</v>
      </c>
      <c r="B5160" s="1" t="s">
        <v>30</v>
      </c>
      <c r="C5160" s="1" t="s">
        <v>424</v>
      </c>
      <c r="D5160" s="2">
        <v>43700</v>
      </c>
      <c r="E5160" s="2">
        <v>43863</v>
      </c>
      <c r="F5160" s="2" t="str">
        <f>TEXT(Sales[[#This Row],[OrderDate]],"dd")</f>
        <v>02</v>
      </c>
      <c r="G5160" s="2">
        <v>43865</v>
      </c>
      <c r="H5160" s="2">
        <v>43874</v>
      </c>
      <c r="I5160" s="1" t="s">
        <v>32</v>
      </c>
      <c r="J5160">
        <v>4</v>
      </c>
      <c r="K5160" s="1" t="s">
        <v>70</v>
      </c>
      <c r="L5160">
        <v>48</v>
      </c>
      <c r="M5160" s="1" t="s">
        <v>102</v>
      </c>
      <c r="N5160">
        <v>38</v>
      </c>
      <c r="O5160" s="1" t="s">
        <v>119</v>
      </c>
      <c r="P5160">
        <v>8</v>
      </c>
      <c r="Q5160">
        <v>0.05</v>
      </c>
      <c r="R5160">
        <v>2438.8000000000002</v>
      </c>
      <c r="S5160">
        <v>1999.816</v>
      </c>
      <c r="T5160">
        <v>15998.528</v>
      </c>
      <c r="U5160">
        <v>18534.88</v>
      </c>
      <c r="V5160">
        <f>Sales[[#This Row],[Total Revenue]]-Sales[[#This Row],[Total Buying]]</f>
        <v>2536.3520000000008</v>
      </c>
      <c r="W5160">
        <v>76</v>
      </c>
      <c r="X5160" s="1" t="s">
        <v>564</v>
      </c>
      <c r="Y5160" s="1" t="s">
        <v>191</v>
      </c>
      <c r="Z5160" s="1" t="s">
        <v>158</v>
      </c>
      <c r="AA5160" s="1" t="s">
        <v>159</v>
      </c>
      <c r="AB5160" s="1" t="s">
        <v>116</v>
      </c>
      <c r="AC5160" s="1" t="s">
        <v>159</v>
      </c>
      <c r="AD5160">
        <v>59247</v>
      </c>
      <c r="AE5160">
        <v>83554</v>
      </c>
    </row>
    <row r="5161" spans="1:31" x14ac:dyDescent="0.3">
      <c r="A5161" s="1" t="s">
        <v>5995</v>
      </c>
      <c r="B5161" s="1" t="s">
        <v>47</v>
      </c>
      <c r="C5161" s="1" t="s">
        <v>31</v>
      </c>
      <c r="D5161" s="2">
        <v>43700</v>
      </c>
      <c r="E5161" s="2">
        <v>43864</v>
      </c>
      <c r="F5161" s="2" t="str">
        <f>TEXT(Sales[[#This Row],[OrderDate]],"dd")</f>
        <v>03</v>
      </c>
      <c r="G5161" s="2">
        <v>43881</v>
      </c>
      <c r="H5161" s="2">
        <v>43884</v>
      </c>
      <c r="I5161" s="1" t="s">
        <v>32</v>
      </c>
      <c r="J5161">
        <v>19</v>
      </c>
      <c r="K5161" s="1" t="s">
        <v>97</v>
      </c>
      <c r="L5161">
        <v>12</v>
      </c>
      <c r="M5161" s="1" t="s">
        <v>380</v>
      </c>
      <c r="N5161">
        <v>21</v>
      </c>
      <c r="O5161" s="1" t="s">
        <v>131</v>
      </c>
      <c r="P5161">
        <v>7</v>
      </c>
      <c r="Q5161">
        <v>0.05</v>
      </c>
      <c r="R5161">
        <v>2278</v>
      </c>
      <c r="S5161">
        <v>1070.6599999999999</v>
      </c>
      <c r="T5161">
        <v>7494.619999999999</v>
      </c>
      <c r="U5161">
        <v>15148.699999999999</v>
      </c>
      <c r="V5161">
        <f>Sales[[#This Row],[Total Revenue]]-Sales[[#This Row],[Total Buying]]</f>
        <v>7654.08</v>
      </c>
      <c r="W5161">
        <v>261</v>
      </c>
      <c r="X5161" s="1" t="s">
        <v>263</v>
      </c>
      <c r="Y5161" s="1" t="s">
        <v>264</v>
      </c>
      <c r="Z5161" s="1" t="s">
        <v>38</v>
      </c>
      <c r="AA5161" s="1" t="s">
        <v>39</v>
      </c>
      <c r="AB5161" s="1" t="s">
        <v>40</v>
      </c>
      <c r="AC5161" s="1" t="s">
        <v>39</v>
      </c>
      <c r="AD5161">
        <v>880727</v>
      </c>
      <c r="AE5161">
        <v>32135</v>
      </c>
    </row>
    <row r="5162" spans="1:31" x14ac:dyDescent="0.3">
      <c r="A5162" s="1" t="s">
        <v>5996</v>
      </c>
      <c r="B5162" s="1" t="s">
        <v>30</v>
      </c>
      <c r="C5162" s="1" t="s">
        <v>77</v>
      </c>
      <c r="D5162" s="2">
        <v>43800</v>
      </c>
      <c r="E5162" s="2">
        <v>43864</v>
      </c>
      <c r="F5162" s="2" t="str">
        <f>TEXT(Sales[[#This Row],[OrderDate]],"dd")</f>
        <v>03</v>
      </c>
      <c r="G5162" s="2">
        <v>43891</v>
      </c>
      <c r="H5162" s="2">
        <v>43897</v>
      </c>
      <c r="I5162" s="1" t="s">
        <v>32</v>
      </c>
      <c r="J5162">
        <v>7</v>
      </c>
      <c r="K5162" s="1" t="s">
        <v>188</v>
      </c>
      <c r="L5162">
        <v>33</v>
      </c>
      <c r="M5162" s="1" t="s">
        <v>262</v>
      </c>
      <c r="N5162">
        <v>41</v>
      </c>
      <c r="O5162" s="1" t="s">
        <v>60</v>
      </c>
      <c r="P5162">
        <v>5</v>
      </c>
      <c r="Q5162">
        <v>7.4999999999999997E-2</v>
      </c>
      <c r="R5162">
        <v>6237.7</v>
      </c>
      <c r="S5162">
        <v>4803.0289999999995</v>
      </c>
      <c r="T5162">
        <v>24015.144999999997</v>
      </c>
      <c r="U5162">
        <v>28849.362499999996</v>
      </c>
      <c r="V5162">
        <f>Sales[[#This Row],[Total Revenue]]-Sales[[#This Row],[Total Buying]]</f>
        <v>4834.2174999999988</v>
      </c>
      <c r="W5162">
        <v>143</v>
      </c>
      <c r="X5162" s="1" t="s">
        <v>774</v>
      </c>
      <c r="Y5162" s="1" t="s">
        <v>775</v>
      </c>
      <c r="Z5162" s="1" t="s">
        <v>457</v>
      </c>
      <c r="AA5162" s="1" t="s">
        <v>458</v>
      </c>
      <c r="AB5162" s="1" t="s">
        <v>56</v>
      </c>
      <c r="AC5162" s="1" t="s">
        <v>458</v>
      </c>
      <c r="AD5162">
        <v>57025</v>
      </c>
      <c r="AE5162">
        <v>36568</v>
      </c>
    </row>
    <row r="5163" spans="1:31" x14ac:dyDescent="0.3">
      <c r="A5163" s="1" t="s">
        <v>5997</v>
      </c>
      <c r="B5163" s="1" t="s">
        <v>47</v>
      </c>
      <c r="C5163" s="1" t="s">
        <v>62</v>
      </c>
      <c r="D5163" s="2">
        <v>43800</v>
      </c>
      <c r="E5163" s="2">
        <v>43864</v>
      </c>
      <c r="F5163" s="2" t="str">
        <f>TEXT(Sales[[#This Row],[OrderDate]],"dd")</f>
        <v>03</v>
      </c>
      <c r="G5163" s="2">
        <v>43868</v>
      </c>
      <c r="H5163" s="2">
        <v>43877</v>
      </c>
      <c r="I5163" s="1" t="s">
        <v>32</v>
      </c>
      <c r="J5163">
        <v>20</v>
      </c>
      <c r="K5163" s="1" t="s">
        <v>225</v>
      </c>
      <c r="L5163">
        <v>7</v>
      </c>
      <c r="M5163" s="1" t="s">
        <v>271</v>
      </c>
      <c r="N5163">
        <v>42</v>
      </c>
      <c r="O5163" s="1" t="s">
        <v>139</v>
      </c>
      <c r="P5163">
        <v>4</v>
      </c>
      <c r="Q5163">
        <v>0.05</v>
      </c>
      <c r="R5163">
        <v>5098.7</v>
      </c>
      <c r="S5163">
        <v>4180.9339999999993</v>
      </c>
      <c r="T5163">
        <v>16723.735999999997</v>
      </c>
      <c r="U5163">
        <v>19375.059999999998</v>
      </c>
      <c r="V5163">
        <f>Sales[[#This Row],[Total Revenue]]-Sales[[#This Row],[Total Buying]]</f>
        <v>2651.3240000000005</v>
      </c>
      <c r="W5163">
        <v>262</v>
      </c>
      <c r="X5163" s="1" t="s">
        <v>494</v>
      </c>
      <c r="Y5163" s="1" t="s">
        <v>495</v>
      </c>
      <c r="Z5163" s="1" t="s">
        <v>38</v>
      </c>
      <c r="AA5163" s="1" t="s">
        <v>39</v>
      </c>
      <c r="AB5163" s="1" t="s">
        <v>40</v>
      </c>
      <c r="AC5163" s="1" t="s">
        <v>39</v>
      </c>
      <c r="AD5163">
        <v>110549</v>
      </c>
      <c r="AE5163">
        <v>31918</v>
      </c>
    </row>
    <row r="5164" spans="1:31" x14ac:dyDescent="0.3">
      <c r="A5164" s="1" t="s">
        <v>5998</v>
      </c>
      <c r="B5164" s="1" t="s">
        <v>42</v>
      </c>
      <c r="C5164" s="1" t="s">
        <v>62</v>
      </c>
      <c r="D5164" s="2">
        <v>43800</v>
      </c>
      <c r="E5164" s="2">
        <v>43864</v>
      </c>
      <c r="F5164" s="2" t="str">
        <f>TEXT(Sales[[#This Row],[OrderDate]],"dd")</f>
        <v>03</v>
      </c>
      <c r="G5164" s="2">
        <v>43883</v>
      </c>
      <c r="H5164" s="2">
        <v>43887</v>
      </c>
      <c r="I5164" s="1" t="s">
        <v>32</v>
      </c>
      <c r="J5164">
        <v>25</v>
      </c>
      <c r="K5164" s="1" t="s">
        <v>333</v>
      </c>
      <c r="L5164">
        <v>10</v>
      </c>
      <c r="M5164" s="1" t="s">
        <v>273</v>
      </c>
      <c r="N5164">
        <v>13</v>
      </c>
      <c r="O5164" s="1" t="s">
        <v>193</v>
      </c>
      <c r="P5164">
        <v>1</v>
      </c>
      <c r="Q5164">
        <v>7.4999999999999997E-2</v>
      </c>
      <c r="R5164">
        <v>1943</v>
      </c>
      <c r="S5164">
        <v>1515.54</v>
      </c>
      <c r="T5164">
        <v>1515.54</v>
      </c>
      <c r="U5164">
        <v>1797.2750000000001</v>
      </c>
      <c r="V5164">
        <f>Sales[[#This Row],[Total Revenue]]-Sales[[#This Row],[Total Buying]]</f>
        <v>281.73500000000013</v>
      </c>
      <c r="W5164">
        <v>311</v>
      </c>
      <c r="X5164" s="1" t="s">
        <v>882</v>
      </c>
      <c r="Y5164" s="1" t="s">
        <v>607</v>
      </c>
      <c r="Z5164" s="1" t="s">
        <v>251</v>
      </c>
      <c r="AA5164" s="1" t="s">
        <v>252</v>
      </c>
      <c r="AB5164" s="1" t="s">
        <v>56</v>
      </c>
      <c r="AC5164" s="1" t="s">
        <v>252</v>
      </c>
      <c r="AD5164">
        <v>46193</v>
      </c>
      <c r="AE5164">
        <v>40992</v>
      </c>
    </row>
    <row r="5165" spans="1:31" x14ac:dyDescent="0.3">
      <c r="A5165" s="1" t="s">
        <v>5999</v>
      </c>
      <c r="B5165" s="1" t="s">
        <v>47</v>
      </c>
      <c r="C5165" s="1" t="s">
        <v>31</v>
      </c>
      <c r="D5165" s="2">
        <v>43700</v>
      </c>
      <c r="E5165" s="2">
        <v>43864</v>
      </c>
      <c r="F5165" s="2" t="str">
        <f>TEXT(Sales[[#This Row],[OrderDate]],"dd")</f>
        <v>03</v>
      </c>
      <c r="G5165" s="2">
        <v>43892</v>
      </c>
      <c r="H5165" s="2">
        <v>43901</v>
      </c>
      <c r="I5165" s="1" t="s">
        <v>32</v>
      </c>
      <c r="J5165">
        <v>19</v>
      </c>
      <c r="K5165" s="1" t="s">
        <v>97</v>
      </c>
      <c r="L5165">
        <v>23</v>
      </c>
      <c r="M5165" s="1" t="s">
        <v>354</v>
      </c>
      <c r="N5165">
        <v>19</v>
      </c>
      <c r="O5165" s="1" t="s">
        <v>726</v>
      </c>
      <c r="P5165">
        <v>6</v>
      </c>
      <c r="Q5165">
        <v>0.05</v>
      </c>
      <c r="R5165">
        <v>824.1</v>
      </c>
      <c r="S5165">
        <v>354.363</v>
      </c>
      <c r="T5165">
        <v>2126.1779999999999</v>
      </c>
      <c r="U5165">
        <v>4697.37</v>
      </c>
      <c r="V5165">
        <f>Sales[[#This Row],[Total Revenue]]-Sales[[#This Row],[Total Buying]]</f>
        <v>2571.192</v>
      </c>
      <c r="W5165">
        <v>209</v>
      </c>
      <c r="X5165" s="1" t="s">
        <v>843</v>
      </c>
      <c r="Y5165" s="1" t="s">
        <v>2224</v>
      </c>
      <c r="Z5165" s="1" t="s">
        <v>586</v>
      </c>
      <c r="AA5165" s="1" t="s">
        <v>587</v>
      </c>
      <c r="AB5165" s="1" t="s">
        <v>40</v>
      </c>
      <c r="AC5165" s="1" t="s">
        <v>587</v>
      </c>
      <c r="AD5165">
        <v>55644</v>
      </c>
      <c r="AE5165">
        <v>34728</v>
      </c>
    </row>
    <row r="5166" spans="1:31" x14ac:dyDescent="0.3">
      <c r="A5166" s="1" t="s">
        <v>6000</v>
      </c>
      <c r="B5166" s="1" t="s">
        <v>42</v>
      </c>
      <c r="C5166" s="1" t="s">
        <v>62</v>
      </c>
      <c r="D5166" s="2">
        <v>43700</v>
      </c>
      <c r="E5166" s="2">
        <v>43864</v>
      </c>
      <c r="F5166" s="2" t="str">
        <f>TEXT(Sales[[#This Row],[OrderDate]],"dd")</f>
        <v>03</v>
      </c>
      <c r="G5166" s="2">
        <v>43869</v>
      </c>
      <c r="H5166" s="2">
        <v>43871</v>
      </c>
      <c r="I5166" s="1" t="s">
        <v>32</v>
      </c>
      <c r="J5166">
        <v>21</v>
      </c>
      <c r="K5166" s="1" t="s">
        <v>43</v>
      </c>
      <c r="L5166">
        <v>23</v>
      </c>
      <c r="M5166" s="1" t="s">
        <v>354</v>
      </c>
      <c r="N5166">
        <v>10</v>
      </c>
      <c r="O5166" s="1" t="s">
        <v>162</v>
      </c>
      <c r="P5166">
        <v>3</v>
      </c>
      <c r="Q5166">
        <v>0.3</v>
      </c>
      <c r="R5166">
        <v>1072</v>
      </c>
      <c r="S5166">
        <v>600.32000000000005</v>
      </c>
      <c r="T5166">
        <v>1800.96</v>
      </c>
      <c r="U5166">
        <v>2251.2000000000003</v>
      </c>
      <c r="V5166">
        <f>Sales[[#This Row],[Total Revenue]]-Sales[[#This Row],[Total Buying]]</f>
        <v>450.24000000000024</v>
      </c>
      <c r="W5166">
        <v>268</v>
      </c>
      <c r="X5166" s="1" t="s">
        <v>1098</v>
      </c>
      <c r="Y5166" s="1" t="s">
        <v>929</v>
      </c>
      <c r="Z5166" s="1" t="s">
        <v>38</v>
      </c>
      <c r="AA5166" s="1" t="s">
        <v>39</v>
      </c>
      <c r="AB5166" s="1" t="s">
        <v>40</v>
      </c>
      <c r="AC5166" s="1" t="s">
        <v>39</v>
      </c>
      <c r="AD5166">
        <v>76523</v>
      </c>
      <c r="AE5166">
        <v>104698</v>
      </c>
    </row>
    <row r="5167" spans="1:31" x14ac:dyDescent="0.3">
      <c r="A5167" s="1" t="s">
        <v>6001</v>
      </c>
      <c r="B5167" s="1" t="s">
        <v>30</v>
      </c>
      <c r="C5167" s="1" t="s">
        <v>424</v>
      </c>
      <c r="D5167" s="2">
        <v>43800</v>
      </c>
      <c r="E5167" s="2">
        <v>43864</v>
      </c>
      <c r="F5167" s="2" t="str">
        <f>TEXT(Sales[[#This Row],[OrderDate]],"dd")</f>
        <v>03</v>
      </c>
      <c r="G5167" s="2">
        <v>43885</v>
      </c>
      <c r="H5167" s="2">
        <v>43888</v>
      </c>
      <c r="I5167" s="1" t="s">
        <v>32</v>
      </c>
      <c r="J5167">
        <v>1</v>
      </c>
      <c r="K5167" s="1" t="s">
        <v>78</v>
      </c>
      <c r="L5167">
        <v>31</v>
      </c>
      <c r="M5167" s="1" t="s">
        <v>374</v>
      </c>
      <c r="N5167">
        <v>21</v>
      </c>
      <c r="O5167" s="1" t="s">
        <v>131</v>
      </c>
      <c r="P5167">
        <v>6</v>
      </c>
      <c r="Q5167">
        <v>0.15</v>
      </c>
      <c r="R5167">
        <v>2539.3000000000002</v>
      </c>
      <c r="S5167">
        <v>1904.4750000000001</v>
      </c>
      <c r="T5167">
        <v>11426.85</v>
      </c>
      <c r="U5167">
        <v>12950.43</v>
      </c>
      <c r="V5167">
        <f>Sales[[#This Row],[Total Revenue]]-Sales[[#This Row],[Total Buying]]</f>
        <v>1523.58</v>
      </c>
      <c r="W5167">
        <v>73</v>
      </c>
      <c r="X5167" s="1" t="s">
        <v>1438</v>
      </c>
      <c r="Y5167" s="1" t="s">
        <v>1203</v>
      </c>
      <c r="Z5167" s="1" t="s">
        <v>158</v>
      </c>
      <c r="AA5167" s="1" t="s">
        <v>159</v>
      </c>
      <c r="AB5167" s="1" t="s">
        <v>116</v>
      </c>
      <c r="AC5167" s="1" t="s">
        <v>159</v>
      </c>
      <c r="AD5167">
        <v>37861</v>
      </c>
      <c r="AE5167">
        <v>90208</v>
      </c>
    </row>
    <row r="5168" spans="1:31" x14ac:dyDescent="0.3">
      <c r="A5168" s="1" t="s">
        <v>6002</v>
      </c>
      <c r="B5168" s="1" t="s">
        <v>47</v>
      </c>
      <c r="C5168" s="1" t="s">
        <v>48</v>
      </c>
      <c r="D5168" s="2">
        <v>43700</v>
      </c>
      <c r="E5168" s="2">
        <v>43864</v>
      </c>
      <c r="F5168" s="2" t="str">
        <f>TEXT(Sales[[#This Row],[OrderDate]],"dd")</f>
        <v>03</v>
      </c>
      <c r="G5168" s="2">
        <v>43891</v>
      </c>
      <c r="H5168" s="2">
        <v>43896</v>
      </c>
      <c r="I5168" s="1" t="s">
        <v>32</v>
      </c>
      <c r="J5168">
        <v>16</v>
      </c>
      <c r="K5168" s="1" t="s">
        <v>270</v>
      </c>
      <c r="L5168">
        <v>21</v>
      </c>
      <c r="M5168" s="1" t="s">
        <v>63</v>
      </c>
      <c r="N5168">
        <v>10</v>
      </c>
      <c r="O5168" s="1" t="s">
        <v>162</v>
      </c>
      <c r="P5168">
        <v>3</v>
      </c>
      <c r="Q5168">
        <v>7.4999999999999997E-2</v>
      </c>
      <c r="R5168">
        <v>2345</v>
      </c>
      <c r="S5168">
        <v>1195.95</v>
      </c>
      <c r="T5168">
        <v>3587.8500000000004</v>
      </c>
      <c r="U5168">
        <v>6507.375</v>
      </c>
      <c r="V5168">
        <f>Sales[[#This Row],[Total Revenue]]-Sales[[#This Row],[Total Buying]]</f>
        <v>2919.5249999999996</v>
      </c>
      <c r="W5168">
        <v>45</v>
      </c>
      <c r="X5168" s="1" t="s">
        <v>420</v>
      </c>
      <c r="Y5168" s="1" t="s">
        <v>285</v>
      </c>
      <c r="Z5168" s="1" t="s">
        <v>158</v>
      </c>
      <c r="AA5168" s="1" t="s">
        <v>159</v>
      </c>
      <c r="AB5168" s="1" t="s">
        <v>116</v>
      </c>
      <c r="AC5168" s="1" t="s">
        <v>159</v>
      </c>
      <c r="AD5168">
        <v>24839</v>
      </c>
      <c r="AE5168">
        <v>57749</v>
      </c>
    </row>
    <row r="5169" spans="1:31" x14ac:dyDescent="0.3">
      <c r="A5169" s="1" t="s">
        <v>6003</v>
      </c>
      <c r="B5169" s="1" t="s">
        <v>100</v>
      </c>
      <c r="C5169" s="1" t="s">
        <v>62</v>
      </c>
      <c r="D5169" s="2">
        <v>43800</v>
      </c>
      <c r="E5169" s="2">
        <v>43864</v>
      </c>
      <c r="F5169" s="2" t="str">
        <f>TEXT(Sales[[#This Row],[OrderDate]],"dd")</f>
        <v>03</v>
      </c>
      <c r="G5169" s="2">
        <v>43866</v>
      </c>
      <c r="H5169" s="2">
        <v>43873</v>
      </c>
      <c r="I5169" s="1" t="s">
        <v>32</v>
      </c>
      <c r="J5169">
        <v>28</v>
      </c>
      <c r="K5169" s="1" t="s">
        <v>101</v>
      </c>
      <c r="L5169">
        <v>3</v>
      </c>
      <c r="M5169" s="1" t="s">
        <v>175</v>
      </c>
      <c r="N5169">
        <v>8</v>
      </c>
      <c r="O5169" s="1" t="s">
        <v>172</v>
      </c>
      <c r="P5169">
        <v>7</v>
      </c>
      <c r="Q5169">
        <v>0.4</v>
      </c>
      <c r="R5169">
        <v>1025.1000000000001</v>
      </c>
      <c r="S5169">
        <v>563.80500000000018</v>
      </c>
      <c r="T5169">
        <v>3946.6350000000011</v>
      </c>
      <c r="U5169">
        <v>4305.42</v>
      </c>
      <c r="V5169">
        <f>Sales[[#This Row],[Total Revenue]]-Sales[[#This Row],[Total Buying]]</f>
        <v>358.78499999999894</v>
      </c>
      <c r="W5169">
        <v>296</v>
      </c>
      <c r="X5169" s="1" t="s">
        <v>965</v>
      </c>
      <c r="Y5169" s="1" t="s">
        <v>966</v>
      </c>
      <c r="Z5169" s="1" t="s">
        <v>967</v>
      </c>
      <c r="AA5169" s="1" t="s">
        <v>968</v>
      </c>
      <c r="AB5169" s="1" t="s">
        <v>40</v>
      </c>
      <c r="AC5169" s="1" t="s">
        <v>968</v>
      </c>
      <c r="AD5169">
        <v>61481</v>
      </c>
      <c r="AE5169">
        <v>37501</v>
      </c>
    </row>
    <row r="5170" spans="1:31" x14ac:dyDescent="0.3">
      <c r="A5170" s="1" t="s">
        <v>6004</v>
      </c>
      <c r="B5170" s="1" t="s">
        <v>42</v>
      </c>
      <c r="C5170" s="1" t="s">
        <v>48</v>
      </c>
      <c r="D5170" s="2">
        <v>43800</v>
      </c>
      <c r="E5170" s="2">
        <v>43865</v>
      </c>
      <c r="F5170" s="2" t="str">
        <f>TEXT(Sales[[#This Row],[OrderDate]],"dd")</f>
        <v>04</v>
      </c>
      <c r="G5170" s="2">
        <v>43882</v>
      </c>
      <c r="H5170" s="2">
        <v>43890</v>
      </c>
      <c r="I5170" s="1" t="s">
        <v>32</v>
      </c>
      <c r="J5170">
        <v>24</v>
      </c>
      <c r="K5170" s="1" t="s">
        <v>58</v>
      </c>
      <c r="L5170">
        <v>8</v>
      </c>
      <c r="M5170" s="1" t="s">
        <v>98</v>
      </c>
      <c r="N5170">
        <v>25</v>
      </c>
      <c r="O5170" s="1" t="s">
        <v>216</v>
      </c>
      <c r="P5170">
        <v>8</v>
      </c>
      <c r="Q5170">
        <v>0.05</v>
      </c>
      <c r="R5170">
        <v>991.6</v>
      </c>
      <c r="S5170">
        <v>545.38000000000011</v>
      </c>
      <c r="T5170">
        <v>4363.0400000000009</v>
      </c>
      <c r="U5170">
        <v>7536.16</v>
      </c>
      <c r="V5170">
        <f>Sales[[#This Row],[Total Revenue]]-Sales[[#This Row],[Total Buying]]</f>
        <v>3173.119999999999</v>
      </c>
      <c r="W5170">
        <v>29</v>
      </c>
      <c r="X5170" s="1" t="s">
        <v>311</v>
      </c>
      <c r="Y5170" s="1" t="s">
        <v>191</v>
      </c>
      <c r="Z5170" s="1" t="s">
        <v>158</v>
      </c>
      <c r="AA5170" s="1" t="s">
        <v>159</v>
      </c>
      <c r="AB5170" s="1" t="s">
        <v>116</v>
      </c>
      <c r="AC5170" s="1" t="s">
        <v>159</v>
      </c>
      <c r="AD5170">
        <v>31400</v>
      </c>
      <c r="AE5170">
        <v>38766</v>
      </c>
    </row>
    <row r="5171" spans="1:31" x14ac:dyDescent="0.3">
      <c r="A5171" s="1" t="s">
        <v>6005</v>
      </c>
      <c r="B5171" s="1" t="s">
        <v>47</v>
      </c>
      <c r="C5171" s="1" t="s">
        <v>424</v>
      </c>
      <c r="D5171" s="2">
        <v>43800</v>
      </c>
      <c r="E5171" s="2">
        <v>43865</v>
      </c>
      <c r="F5171" s="2" t="str">
        <f>TEXT(Sales[[#This Row],[OrderDate]],"dd")</f>
        <v>04</v>
      </c>
      <c r="G5171" s="2">
        <v>43877</v>
      </c>
      <c r="H5171" s="2">
        <v>43879</v>
      </c>
      <c r="I5171" s="1" t="s">
        <v>32</v>
      </c>
      <c r="J5171">
        <v>18</v>
      </c>
      <c r="K5171" s="1" t="s">
        <v>49</v>
      </c>
      <c r="L5171">
        <v>8</v>
      </c>
      <c r="M5171" s="1" t="s">
        <v>98</v>
      </c>
      <c r="N5171">
        <v>42</v>
      </c>
      <c r="O5171" s="1" t="s">
        <v>139</v>
      </c>
      <c r="P5171">
        <v>4</v>
      </c>
      <c r="Q5171">
        <v>7.4999999999999997E-2</v>
      </c>
      <c r="R5171">
        <v>2345</v>
      </c>
      <c r="S5171">
        <v>1735.3</v>
      </c>
      <c r="T5171">
        <v>6941.2</v>
      </c>
      <c r="U5171">
        <v>8676.5</v>
      </c>
      <c r="V5171">
        <f>Sales[[#This Row],[Total Revenue]]-Sales[[#This Row],[Total Buying]]</f>
        <v>1735.3000000000002</v>
      </c>
      <c r="W5171">
        <v>85</v>
      </c>
      <c r="X5171" s="1" t="s">
        <v>1046</v>
      </c>
      <c r="Y5171" s="1" t="s">
        <v>1047</v>
      </c>
      <c r="Z5171" s="1" t="s">
        <v>158</v>
      </c>
      <c r="AA5171" s="1" t="s">
        <v>159</v>
      </c>
      <c r="AB5171" s="1" t="s">
        <v>116</v>
      </c>
      <c r="AC5171" s="1" t="s">
        <v>159</v>
      </c>
      <c r="AD5171">
        <v>41216</v>
      </c>
      <c r="AE5171">
        <v>57028</v>
      </c>
    </row>
    <row r="5172" spans="1:31" x14ac:dyDescent="0.3">
      <c r="A5172" s="1" t="s">
        <v>6006</v>
      </c>
      <c r="B5172" s="1" t="s">
        <v>30</v>
      </c>
      <c r="C5172" s="1" t="s">
        <v>48</v>
      </c>
      <c r="D5172" s="2">
        <v>43800</v>
      </c>
      <c r="E5172" s="2">
        <v>43865</v>
      </c>
      <c r="F5172" s="2" t="str">
        <f>TEXT(Sales[[#This Row],[OrderDate]],"dd")</f>
        <v>04</v>
      </c>
      <c r="G5172" s="2">
        <v>43880</v>
      </c>
      <c r="H5172" s="2">
        <v>43890</v>
      </c>
      <c r="I5172" s="1" t="s">
        <v>32</v>
      </c>
      <c r="J5172">
        <v>8</v>
      </c>
      <c r="K5172" s="1" t="s">
        <v>105</v>
      </c>
      <c r="L5172">
        <v>44</v>
      </c>
      <c r="M5172" s="1" t="s">
        <v>445</v>
      </c>
      <c r="N5172">
        <v>41</v>
      </c>
      <c r="O5172" s="1" t="s">
        <v>60</v>
      </c>
      <c r="P5172">
        <v>8</v>
      </c>
      <c r="Q5172">
        <v>0.05</v>
      </c>
      <c r="R5172">
        <v>1701.8</v>
      </c>
      <c r="S5172">
        <v>1276.3499999999999</v>
      </c>
      <c r="T5172">
        <v>10210.799999999999</v>
      </c>
      <c r="U5172">
        <v>12933.68</v>
      </c>
      <c r="V5172">
        <f>Sales[[#This Row],[Total Revenue]]-Sales[[#This Row],[Total Buying]]</f>
        <v>2722.880000000001</v>
      </c>
      <c r="W5172">
        <v>20</v>
      </c>
      <c r="X5172" s="1" t="s">
        <v>190</v>
      </c>
      <c r="Y5172" s="1" t="s">
        <v>191</v>
      </c>
      <c r="Z5172" s="1" t="s">
        <v>158</v>
      </c>
      <c r="AA5172" s="1" t="s">
        <v>159</v>
      </c>
      <c r="AB5172" s="1" t="s">
        <v>116</v>
      </c>
      <c r="AC5172" s="1" t="s">
        <v>159</v>
      </c>
      <c r="AD5172">
        <v>41361</v>
      </c>
      <c r="AE5172">
        <v>66076</v>
      </c>
    </row>
    <row r="5173" spans="1:31" x14ac:dyDescent="0.3">
      <c r="A5173" s="1" t="s">
        <v>6007</v>
      </c>
      <c r="B5173" s="1" t="s">
        <v>30</v>
      </c>
      <c r="C5173" s="1" t="s">
        <v>424</v>
      </c>
      <c r="D5173" s="2">
        <v>43800</v>
      </c>
      <c r="E5173" s="2">
        <v>43865</v>
      </c>
      <c r="F5173" s="2" t="str">
        <f>TEXT(Sales[[#This Row],[OrderDate]],"dd")</f>
        <v>04</v>
      </c>
      <c r="G5173" s="2">
        <v>43893</v>
      </c>
      <c r="H5173" s="2">
        <v>43901</v>
      </c>
      <c r="I5173" s="1" t="s">
        <v>32</v>
      </c>
      <c r="J5173">
        <v>11</v>
      </c>
      <c r="K5173" s="1" t="s">
        <v>125</v>
      </c>
      <c r="L5173">
        <v>27</v>
      </c>
      <c r="M5173" s="1" t="s">
        <v>560</v>
      </c>
      <c r="N5173">
        <v>22</v>
      </c>
      <c r="O5173" s="1" t="s">
        <v>128</v>
      </c>
      <c r="P5173">
        <v>5</v>
      </c>
      <c r="Q5173">
        <v>0.2</v>
      </c>
      <c r="R5173">
        <v>174.20000000000002</v>
      </c>
      <c r="S5173">
        <v>123.682</v>
      </c>
      <c r="T5173">
        <v>618.41</v>
      </c>
      <c r="U5173">
        <v>696.80000000000007</v>
      </c>
      <c r="V5173">
        <f>Sales[[#This Row],[Total Revenue]]-Sales[[#This Row],[Total Buying]]</f>
        <v>78.3900000000001</v>
      </c>
      <c r="W5173">
        <v>63</v>
      </c>
      <c r="X5173" s="1" t="s">
        <v>499</v>
      </c>
      <c r="Y5173" s="1" t="s">
        <v>157</v>
      </c>
      <c r="Z5173" s="1" t="s">
        <v>158</v>
      </c>
      <c r="AA5173" s="1" t="s">
        <v>159</v>
      </c>
      <c r="AB5173" s="1" t="s">
        <v>116</v>
      </c>
      <c r="AC5173" s="1" t="s">
        <v>159</v>
      </c>
      <c r="AD5173">
        <v>36973</v>
      </c>
      <c r="AE5173">
        <v>55102</v>
      </c>
    </row>
    <row r="5174" spans="1:31" x14ac:dyDescent="0.3">
      <c r="A5174" s="1" t="s">
        <v>6008</v>
      </c>
      <c r="B5174" s="1" t="s">
        <v>30</v>
      </c>
      <c r="C5174" s="1" t="s">
        <v>62</v>
      </c>
      <c r="D5174" s="2">
        <v>43700</v>
      </c>
      <c r="E5174" s="2">
        <v>43865</v>
      </c>
      <c r="F5174" s="2" t="str">
        <f>TEXT(Sales[[#This Row],[OrderDate]],"dd")</f>
        <v>04</v>
      </c>
      <c r="G5174" s="2">
        <v>43876</v>
      </c>
      <c r="H5174" s="2">
        <v>43882</v>
      </c>
      <c r="I5174" s="1" t="s">
        <v>32</v>
      </c>
      <c r="J5174">
        <v>8</v>
      </c>
      <c r="K5174" s="1" t="s">
        <v>105</v>
      </c>
      <c r="L5174">
        <v>17</v>
      </c>
      <c r="M5174" s="1" t="s">
        <v>278</v>
      </c>
      <c r="N5174">
        <v>42</v>
      </c>
      <c r="O5174" s="1" t="s">
        <v>139</v>
      </c>
      <c r="P5174">
        <v>7</v>
      </c>
      <c r="Q5174">
        <v>0.15</v>
      </c>
      <c r="R5174">
        <v>1058.6000000000001</v>
      </c>
      <c r="S5174">
        <v>868.05200000000002</v>
      </c>
      <c r="T5174">
        <v>6076.3640000000005</v>
      </c>
      <c r="U5174">
        <v>6298.670000000001</v>
      </c>
      <c r="V5174">
        <f>Sales[[#This Row],[Total Revenue]]-Sales[[#This Row],[Total Buying]]</f>
        <v>222.30600000000049</v>
      </c>
      <c r="W5174">
        <v>275</v>
      </c>
      <c r="X5174" s="1" t="s">
        <v>913</v>
      </c>
      <c r="Y5174" s="1" t="s">
        <v>914</v>
      </c>
      <c r="Z5174" s="1" t="s">
        <v>38</v>
      </c>
      <c r="AA5174" s="1" t="s">
        <v>39</v>
      </c>
      <c r="AB5174" s="1" t="s">
        <v>40</v>
      </c>
      <c r="AC5174" s="1" t="s">
        <v>39</v>
      </c>
      <c r="AD5174">
        <v>54781</v>
      </c>
      <c r="AE5174">
        <v>31881</v>
      </c>
    </row>
    <row r="5175" spans="1:31" x14ac:dyDescent="0.3">
      <c r="A5175" s="1" t="s">
        <v>6009</v>
      </c>
      <c r="B5175" s="1" t="s">
        <v>42</v>
      </c>
      <c r="C5175" s="1" t="s">
        <v>424</v>
      </c>
      <c r="D5175" s="2">
        <v>43800</v>
      </c>
      <c r="E5175" s="2">
        <v>43865</v>
      </c>
      <c r="F5175" s="2" t="str">
        <f>TEXT(Sales[[#This Row],[OrderDate]],"dd")</f>
        <v>04</v>
      </c>
      <c r="G5175" s="2">
        <v>43870</v>
      </c>
      <c r="H5175" s="2">
        <v>43873</v>
      </c>
      <c r="I5175" s="1" t="s">
        <v>32</v>
      </c>
      <c r="J5175">
        <v>21</v>
      </c>
      <c r="K5175" s="1" t="s">
        <v>43</v>
      </c>
      <c r="L5175">
        <v>3</v>
      </c>
      <c r="M5175" s="1" t="s">
        <v>175</v>
      </c>
      <c r="N5175">
        <v>6</v>
      </c>
      <c r="O5175" s="1" t="s">
        <v>274</v>
      </c>
      <c r="P5175">
        <v>4</v>
      </c>
      <c r="Q5175">
        <v>0.05</v>
      </c>
      <c r="R5175">
        <v>3966.4</v>
      </c>
      <c r="S5175">
        <v>2379.84</v>
      </c>
      <c r="T5175">
        <v>9519.36</v>
      </c>
      <c r="U5175">
        <v>15072.32</v>
      </c>
      <c r="V5175">
        <f>Sales[[#This Row],[Total Revenue]]-Sales[[#This Row],[Total Buying]]</f>
        <v>5552.9599999999991</v>
      </c>
      <c r="W5175">
        <v>64</v>
      </c>
      <c r="X5175" s="1" t="s">
        <v>507</v>
      </c>
      <c r="Y5175" s="1" t="s">
        <v>285</v>
      </c>
      <c r="Z5175" s="1" t="s">
        <v>158</v>
      </c>
      <c r="AA5175" s="1" t="s">
        <v>159</v>
      </c>
      <c r="AB5175" s="1" t="s">
        <v>116</v>
      </c>
      <c r="AC5175" s="1" t="s">
        <v>159</v>
      </c>
      <c r="AD5175">
        <v>91267</v>
      </c>
      <c r="AE5175">
        <v>57196</v>
      </c>
    </row>
    <row r="5176" spans="1:31" x14ac:dyDescent="0.3">
      <c r="A5176" s="1" t="s">
        <v>6010</v>
      </c>
      <c r="B5176" s="1" t="s">
        <v>42</v>
      </c>
      <c r="C5176" s="1" t="s">
        <v>31</v>
      </c>
      <c r="D5176" s="2">
        <v>43700</v>
      </c>
      <c r="E5176" s="2">
        <v>43866</v>
      </c>
      <c r="F5176" s="2" t="str">
        <f>TEXT(Sales[[#This Row],[OrderDate]],"dd")</f>
        <v>05</v>
      </c>
      <c r="G5176" s="2">
        <v>43893</v>
      </c>
      <c r="H5176" s="2">
        <v>43899</v>
      </c>
      <c r="I5176" s="1" t="s">
        <v>32</v>
      </c>
      <c r="J5176">
        <v>22</v>
      </c>
      <c r="K5176" s="1" t="s">
        <v>85</v>
      </c>
      <c r="L5176">
        <v>19</v>
      </c>
      <c r="M5176" s="1" t="s">
        <v>346</v>
      </c>
      <c r="N5176">
        <v>16</v>
      </c>
      <c r="O5176" s="1" t="s">
        <v>93</v>
      </c>
      <c r="P5176">
        <v>6</v>
      </c>
      <c r="Q5176">
        <v>0.1</v>
      </c>
      <c r="R5176">
        <v>201</v>
      </c>
      <c r="S5176">
        <v>120.6</v>
      </c>
      <c r="T5176">
        <v>723.59999999999991</v>
      </c>
      <c r="U5176">
        <v>1085.4000000000001</v>
      </c>
      <c r="V5176">
        <f>Sales[[#This Row],[Total Revenue]]-Sales[[#This Row],[Total Buying]]</f>
        <v>361.80000000000018</v>
      </c>
      <c r="W5176">
        <v>227</v>
      </c>
      <c r="X5176" s="1" t="s">
        <v>1379</v>
      </c>
      <c r="Y5176" s="1" t="s">
        <v>1380</v>
      </c>
      <c r="Z5176" s="1" t="s">
        <v>1381</v>
      </c>
      <c r="AA5176" s="1" t="s">
        <v>1382</v>
      </c>
      <c r="AB5176" s="1" t="s">
        <v>56</v>
      </c>
      <c r="AC5176" s="1" t="s">
        <v>1382</v>
      </c>
      <c r="AD5176">
        <v>62671</v>
      </c>
      <c r="AE5176">
        <v>32250</v>
      </c>
    </row>
    <row r="5177" spans="1:31" x14ac:dyDescent="0.3">
      <c r="A5177" s="1" t="s">
        <v>6011</v>
      </c>
      <c r="B5177" s="1" t="s">
        <v>42</v>
      </c>
      <c r="C5177" s="1" t="s">
        <v>77</v>
      </c>
      <c r="D5177" s="2">
        <v>43800</v>
      </c>
      <c r="E5177" s="2">
        <v>43866</v>
      </c>
      <c r="F5177" s="2" t="str">
        <f>TEXT(Sales[[#This Row],[OrderDate]],"dd")</f>
        <v>05</v>
      </c>
      <c r="G5177" s="2">
        <v>43890</v>
      </c>
      <c r="H5177" s="2">
        <v>43895</v>
      </c>
      <c r="I5177" s="1" t="s">
        <v>32</v>
      </c>
      <c r="J5177">
        <v>22</v>
      </c>
      <c r="K5177" s="1" t="s">
        <v>85</v>
      </c>
      <c r="L5177">
        <v>43</v>
      </c>
      <c r="M5177" s="1" t="s">
        <v>183</v>
      </c>
      <c r="N5177">
        <v>36</v>
      </c>
      <c r="O5177" s="1" t="s">
        <v>227</v>
      </c>
      <c r="P5177">
        <v>8</v>
      </c>
      <c r="Q5177">
        <v>0.1</v>
      </c>
      <c r="R5177">
        <v>2358.4</v>
      </c>
      <c r="S5177">
        <v>1462.2080000000001</v>
      </c>
      <c r="T5177">
        <v>11697.664000000001</v>
      </c>
      <c r="U5177">
        <v>16980.48</v>
      </c>
      <c r="V5177">
        <f>Sales[[#This Row],[Total Revenue]]-Sales[[#This Row],[Total Buying]]</f>
        <v>5282.8159999999989</v>
      </c>
      <c r="W5177">
        <v>203</v>
      </c>
      <c r="X5177" s="1" t="s">
        <v>1708</v>
      </c>
      <c r="Y5177" s="1" t="s">
        <v>1709</v>
      </c>
      <c r="Z5177" s="1" t="s">
        <v>878</v>
      </c>
      <c r="AA5177" s="1" t="s">
        <v>879</v>
      </c>
      <c r="AB5177" s="1" t="s">
        <v>56</v>
      </c>
      <c r="AC5177" s="1" t="s">
        <v>879</v>
      </c>
      <c r="AD5177">
        <v>59557</v>
      </c>
      <c r="AE5177">
        <v>52421</v>
      </c>
    </row>
    <row r="5178" spans="1:31" x14ac:dyDescent="0.3">
      <c r="A5178" s="1" t="s">
        <v>6012</v>
      </c>
      <c r="B5178" s="1" t="s">
        <v>100</v>
      </c>
      <c r="C5178" s="1" t="s">
        <v>31</v>
      </c>
      <c r="D5178" s="2">
        <v>43800</v>
      </c>
      <c r="E5178" s="2">
        <v>43866</v>
      </c>
      <c r="F5178" s="2" t="str">
        <f>TEXT(Sales[[#This Row],[OrderDate]],"dd")</f>
        <v>05</v>
      </c>
      <c r="G5178" s="2">
        <v>43890</v>
      </c>
      <c r="H5178" s="2">
        <v>43896</v>
      </c>
      <c r="I5178" s="1" t="s">
        <v>32</v>
      </c>
      <c r="J5178">
        <v>28</v>
      </c>
      <c r="K5178" s="1" t="s">
        <v>101</v>
      </c>
      <c r="L5178">
        <v>9</v>
      </c>
      <c r="M5178" s="1" t="s">
        <v>149</v>
      </c>
      <c r="N5178">
        <v>17</v>
      </c>
      <c r="O5178" s="1" t="s">
        <v>180</v>
      </c>
      <c r="P5178">
        <v>6</v>
      </c>
      <c r="Q5178">
        <v>0.15</v>
      </c>
      <c r="R5178">
        <v>6257.8</v>
      </c>
      <c r="S5178">
        <v>3066.3220000000001</v>
      </c>
      <c r="T5178">
        <v>18397.932000000001</v>
      </c>
      <c r="U5178">
        <v>31914.78</v>
      </c>
      <c r="V5178">
        <f>Sales[[#This Row],[Total Revenue]]-Sales[[#This Row],[Total Buying]]</f>
        <v>13516.847999999998</v>
      </c>
      <c r="W5178">
        <v>237</v>
      </c>
      <c r="X5178" s="1" t="s">
        <v>1165</v>
      </c>
      <c r="Y5178" s="1" t="s">
        <v>1166</v>
      </c>
      <c r="Z5178" s="1" t="s">
        <v>316</v>
      </c>
      <c r="AA5178" s="1" t="s">
        <v>317</v>
      </c>
      <c r="AB5178" s="1" t="s">
        <v>56</v>
      </c>
      <c r="AC5178" s="1" t="s">
        <v>317</v>
      </c>
      <c r="AD5178">
        <v>93267</v>
      </c>
      <c r="AE5178">
        <v>39882</v>
      </c>
    </row>
    <row r="5179" spans="1:31" x14ac:dyDescent="0.3">
      <c r="A5179" s="1" t="s">
        <v>6013</v>
      </c>
      <c r="B5179" s="1" t="s">
        <v>30</v>
      </c>
      <c r="C5179" s="1" t="s">
        <v>31</v>
      </c>
      <c r="D5179" s="2">
        <v>43800</v>
      </c>
      <c r="E5179" s="2">
        <v>43866</v>
      </c>
      <c r="F5179" s="2" t="str">
        <f>TEXT(Sales[[#This Row],[OrderDate]],"dd")</f>
        <v>05</v>
      </c>
      <c r="G5179" s="2">
        <v>43888</v>
      </c>
      <c r="H5179" s="2">
        <v>43892</v>
      </c>
      <c r="I5179" s="1" t="s">
        <v>32</v>
      </c>
      <c r="J5179">
        <v>7</v>
      </c>
      <c r="K5179" s="1" t="s">
        <v>188</v>
      </c>
      <c r="L5179">
        <v>18</v>
      </c>
      <c r="M5179" s="1" t="s">
        <v>334</v>
      </c>
      <c r="N5179">
        <v>5</v>
      </c>
      <c r="O5179" s="1" t="s">
        <v>123</v>
      </c>
      <c r="P5179">
        <v>7</v>
      </c>
      <c r="Q5179">
        <v>0.15</v>
      </c>
      <c r="R5179">
        <v>931.30000000000007</v>
      </c>
      <c r="S5179">
        <v>689.16200000000003</v>
      </c>
      <c r="T5179">
        <v>4824.134</v>
      </c>
      <c r="U5179">
        <v>5541.2350000000006</v>
      </c>
      <c r="V5179">
        <f>Sales[[#This Row],[Total Revenue]]-Sales[[#This Row],[Total Buying]]</f>
        <v>717.10100000000057</v>
      </c>
      <c r="W5179">
        <v>231</v>
      </c>
      <c r="X5179" s="1" t="s">
        <v>569</v>
      </c>
      <c r="Y5179" s="1" t="s">
        <v>570</v>
      </c>
      <c r="Z5179" s="1" t="s">
        <v>316</v>
      </c>
      <c r="AA5179" s="1" t="s">
        <v>317</v>
      </c>
      <c r="AB5179" s="1" t="s">
        <v>56</v>
      </c>
      <c r="AC5179" s="1" t="s">
        <v>317</v>
      </c>
      <c r="AD5179">
        <v>100513</v>
      </c>
      <c r="AE5179">
        <v>50420</v>
      </c>
    </row>
    <row r="5180" spans="1:31" x14ac:dyDescent="0.3">
      <c r="A5180" s="1" t="s">
        <v>6014</v>
      </c>
      <c r="B5180" s="1" t="s">
        <v>47</v>
      </c>
      <c r="C5180" s="1" t="s">
        <v>48</v>
      </c>
      <c r="D5180" s="2">
        <v>43700</v>
      </c>
      <c r="E5180" s="2">
        <v>43866</v>
      </c>
      <c r="F5180" s="2" t="str">
        <f>TEXT(Sales[[#This Row],[OrderDate]],"dd")</f>
        <v>05</v>
      </c>
      <c r="G5180" s="2">
        <v>43870</v>
      </c>
      <c r="H5180" s="2">
        <v>43872</v>
      </c>
      <c r="I5180" s="1" t="s">
        <v>32</v>
      </c>
      <c r="J5180">
        <v>18</v>
      </c>
      <c r="K5180" s="1" t="s">
        <v>49</v>
      </c>
      <c r="L5180">
        <v>9</v>
      </c>
      <c r="M5180" s="1" t="s">
        <v>149</v>
      </c>
      <c r="N5180">
        <v>31</v>
      </c>
      <c r="O5180" s="1" t="s">
        <v>470</v>
      </c>
      <c r="P5180">
        <v>1</v>
      </c>
      <c r="Q5180">
        <v>0.05</v>
      </c>
      <c r="R5180">
        <v>1172.5</v>
      </c>
      <c r="S5180">
        <v>750.4</v>
      </c>
      <c r="T5180">
        <v>750.4</v>
      </c>
      <c r="U5180">
        <v>1113.875</v>
      </c>
      <c r="V5180">
        <f>Sales[[#This Row],[Total Revenue]]-Sales[[#This Row],[Total Buying]]</f>
        <v>363.47500000000002</v>
      </c>
      <c r="W5180">
        <v>27</v>
      </c>
      <c r="X5180" s="1" t="s">
        <v>1202</v>
      </c>
      <c r="Y5180" s="1" t="s">
        <v>1203</v>
      </c>
      <c r="Z5180" s="1" t="s">
        <v>158</v>
      </c>
      <c r="AA5180" s="1" t="s">
        <v>159</v>
      </c>
      <c r="AB5180" s="1" t="s">
        <v>116</v>
      </c>
      <c r="AC5180" s="1" t="s">
        <v>159</v>
      </c>
      <c r="AD5180">
        <v>31137</v>
      </c>
      <c r="AE5180">
        <v>74449</v>
      </c>
    </row>
    <row r="5181" spans="1:31" x14ac:dyDescent="0.3">
      <c r="A5181" s="1" t="s">
        <v>6015</v>
      </c>
      <c r="B5181" s="1" t="s">
        <v>30</v>
      </c>
      <c r="C5181" s="1" t="s">
        <v>239</v>
      </c>
      <c r="D5181" s="2">
        <v>43700</v>
      </c>
      <c r="E5181" s="2">
        <v>43867</v>
      </c>
      <c r="F5181" s="2" t="str">
        <f>TEXT(Sales[[#This Row],[OrderDate]],"dd")</f>
        <v>06</v>
      </c>
      <c r="G5181" s="2">
        <v>43890</v>
      </c>
      <c r="H5181" s="2">
        <v>43893</v>
      </c>
      <c r="I5181" s="1" t="s">
        <v>32</v>
      </c>
      <c r="J5181">
        <v>8</v>
      </c>
      <c r="K5181" s="1" t="s">
        <v>105</v>
      </c>
      <c r="L5181">
        <v>26</v>
      </c>
      <c r="M5181" s="1" t="s">
        <v>215</v>
      </c>
      <c r="N5181">
        <v>14</v>
      </c>
      <c r="O5181" s="1" t="s">
        <v>438</v>
      </c>
      <c r="P5181">
        <v>4</v>
      </c>
      <c r="Q5181">
        <v>0.1</v>
      </c>
      <c r="R5181">
        <v>1922.9</v>
      </c>
      <c r="S5181">
        <v>1288.3430000000001</v>
      </c>
      <c r="T5181">
        <v>5153.3720000000003</v>
      </c>
      <c r="U5181">
        <v>6922.4400000000005</v>
      </c>
      <c r="V5181">
        <f>Sales[[#This Row],[Total Revenue]]-Sales[[#This Row],[Total Buying]]</f>
        <v>1769.0680000000002</v>
      </c>
      <c r="W5181">
        <v>362</v>
      </c>
      <c r="X5181" s="1" t="s">
        <v>442</v>
      </c>
      <c r="Y5181" s="1" t="s">
        <v>443</v>
      </c>
      <c r="Z5181" s="1" t="s">
        <v>405</v>
      </c>
      <c r="AA5181" s="1" t="s">
        <v>406</v>
      </c>
      <c r="AB5181" s="1" t="s">
        <v>116</v>
      </c>
      <c r="AC5181" s="1" t="s">
        <v>406</v>
      </c>
      <c r="AD5181">
        <v>87623</v>
      </c>
      <c r="AE5181">
        <v>42386</v>
      </c>
    </row>
    <row r="5182" spans="1:31" x14ac:dyDescent="0.3">
      <c r="A5182" s="1" t="s">
        <v>6016</v>
      </c>
      <c r="B5182" s="1" t="s">
        <v>47</v>
      </c>
      <c r="C5182" s="1" t="s">
        <v>424</v>
      </c>
      <c r="D5182" s="2">
        <v>43800</v>
      </c>
      <c r="E5182" s="2">
        <v>43867</v>
      </c>
      <c r="F5182" s="2" t="str">
        <f>TEXT(Sales[[#This Row],[OrderDate]],"dd")</f>
        <v>06</v>
      </c>
      <c r="G5182" s="2">
        <v>43873</v>
      </c>
      <c r="H5182" s="2">
        <v>43881</v>
      </c>
      <c r="I5182" s="1" t="s">
        <v>32</v>
      </c>
      <c r="J5182">
        <v>13</v>
      </c>
      <c r="K5182" s="1" t="s">
        <v>88</v>
      </c>
      <c r="L5182">
        <v>12</v>
      </c>
      <c r="M5182" s="1" t="s">
        <v>380</v>
      </c>
      <c r="N5182">
        <v>17</v>
      </c>
      <c r="O5182" s="1" t="s">
        <v>180</v>
      </c>
      <c r="P5182">
        <v>2</v>
      </c>
      <c r="Q5182">
        <v>0.15</v>
      </c>
      <c r="R5182">
        <v>2747</v>
      </c>
      <c r="S5182">
        <v>1098.8</v>
      </c>
      <c r="T5182">
        <v>2197.6</v>
      </c>
      <c r="U5182">
        <v>4669.8999999999996</v>
      </c>
      <c r="V5182">
        <f>Sales[[#This Row],[Total Revenue]]-Sales[[#This Row],[Total Buying]]</f>
        <v>2472.2999999999997</v>
      </c>
      <c r="W5182">
        <v>77</v>
      </c>
      <c r="X5182" s="1" t="s">
        <v>514</v>
      </c>
      <c r="Y5182" s="1" t="s">
        <v>515</v>
      </c>
      <c r="Z5182" s="1" t="s">
        <v>158</v>
      </c>
      <c r="AA5182" s="1" t="s">
        <v>159</v>
      </c>
      <c r="AB5182" s="1" t="s">
        <v>116</v>
      </c>
      <c r="AC5182" s="1" t="s">
        <v>159</v>
      </c>
      <c r="AD5182">
        <v>27365</v>
      </c>
      <c r="AE5182">
        <v>50433</v>
      </c>
    </row>
    <row r="5183" spans="1:31" x14ac:dyDescent="0.3">
      <c r="A5183" s="1" t="s">
        <v>6017</v>
      </c>
      <c r="B5183" s="1" t="s">
        <v>30</v>
      </c>
      <c r="C5183" s="1" t="s">
        <v>31</v>
      </c>
      <c r="D5183" s="2">
        <v>43800</v>
      </c>
      <c r="E5183" s="2">
        <v>43867</v>
      </c>
      <c r="F5183" s="2" t="str">
        <f>TEXT(Sales[[#This Row],[OrderDate]],"dd")</f>
        <v>06</v>
      </c>
      <c r="G5183" s="2">
        <v>43877</v>
      </c>
      <c r="H5183" s="2">
        <v>43886</v>
      </c>
      <c r="I5183" s="1" t="s">
        <v>32</v>
      </c>
      <c r="J5183">
        <v>5</v>
      </c>
      <c r="K5183" s="1" t="s">
        <v>182</v>
      </c>
      <c r="L5183">
        <v>15</v>
      </c>
      <c r="M5183" s="1" t="s">
        <v>34</v>
      </c>
      <c r="N5183">
        <v>24</v>
      </c>
      <c r="O5183" s="1" t="s">
        <v>204</v>
      </c>
      <c r="P5183">
        <v>6</v>
      </c>
      <c r="Q5183">
        <v>7.4999999999999997E-2</v>
      </c>
      <c r="R5183">
        <v>5272.9000000000005</v>
      </c>
      <c r="S5183">
        <v>2267.3470000000002</v>
      </c>
      <c r="T5183">
        <v>13604.082000000002</v>
      </c>
      <c r="U5183">
        <v>29264.595000000005</v>
      </c>
      <c r="V5183">
        <f>Sales[[#This Row],[Total Revenue]]-Sales[[#This Row],[Total Buying]]</f>
        <v>15660.513000000003</v>
      </c>
      <c r="W5183">
        <v>212</v>
      </c>
      <c r="X5183" s="1" t="s">
        <v>229</v>
      </c>
      <c r="Y5183" s="1" t="s">
        <v>230</v>
      </c>
      <c r="Z5183" s="1" t="s">
        <v>231</v>
      </c>
      <c r="AA5183" s="1" t="s">
        <v>232</v>
      </c>
      <c r="AB5183" s="1" t="s">
        <v>56</v>
      </c>
      <c r="AC5183" s="1" t="s">
        <v>232</v>
      </c>
      <c r="AD5183">
        <v>39893</v>
      </c>
      <c r="AE5183">
        <v>100849</v>
      </c>
    </row>
    <row r="5184" spans="1:31" x14ac:dyDescent="0.3">
      <c r="A5184" s="1" t="s">
        <v>6018</v>
      </c>
      <c r="B5184" s="1" t="s">
        <v>30</v>
      </c>
      <c r="C5184" s="1" t="s">
        <v>77</v>
      </c>
      <c r="D5184" s="2">
        <v>43800</v>
      </c>
      <c r="E5184" s="2">
        <v>43867</v>
      </c>
      <c r="F5184" s="2" t="str">
        <f>TEXT(Sales[[#This Row],[OrderDate]],"dd")</f>
        <v>06</v>
      </c>
      <c r="G5184" s="2">
        <v>43873</v>
      </c>
      <c r="H5184" s="2">
        <v>43877</v>
      </c>
      <c r="I5184" s="1" t="s">
        <v>32</v>
      </c>
      <c r="J5184">
        <v>4</v>
      </c>
      <c r="K5184" s="1" t="s">
        <v>70</v>
      </c>
      <c r="L5184">
        <v>12</v>
      </c>
      <c r="M5184" s="1" t="s">
        <v>380</v>
      </c>
      <c r="N5184">
        <v>25</v>
      </c>
      <c r="O5184" s="1" t="s">
        <v>216</v>
      </c>
      <c r="P5184">
        <v>7</v>
      </c>
      <c r="Q5184">
        <v>0.1</v>
      </c>
      <c r="R5184">
        <v>2646.5</v>
      </c>
      <c r="S5184">
        <v>1640.83</v>
      </c>
      <c r="T5184">
        <v>11485.81</v>
      </c>
      <c r="U5184">
        <v>16672.95</v>
      </c>
      <c r="V5184">
        <f>Sales[[#This Row],[Total Revenue]]-Sales[[#This Row],[Total Buying]]</f>
        <v>5187.1400000000012</v>
      </c>
      <c r="W5184">
        <v>196</v>
      </c>
      <c r="X5184" s="1" t="s">
        <v>217</v>
      </c>
      <c r="Y5184" s="1" t="s">
        <v>218</v>
      </c>
      <c r="Z5184" s="1" t="s">
        <v>219</v>
      </c>
      <c r="AA5184" s="1" t="s">
        <v>220</v>
      </c>
      <c r="AB5184" s="1" t="s">
        <v>147</v>
      </c>
      <c r="AC5184" s="1" t="s">
        <v>220</v>
      </c>
      <c r="AD5184">
        <v>74830</v>
      </c>
      <c r="AE5184">
        <v>72463</v>
      </c>
    </row>
    <row r="5185" spans="1:31" x14ac:dyDescent="0.3">
      <c r="A5185" s="1" t="s">
        <v>6019</v>
      </c>
      <c r="B5185" s="1" t="s">
        <v>30</v>
      </c>
      <c r="C5185" s="1" t="s">
        <v>239</v>
      </c>
      <c r="D5185" s="2">
        <v>43700</v>
      </c>
      <c r="E5185" s="2">
        <v>43867</v>
      </c>
      <c r="F5185" s="2" t="str">
        <f>TEXT(Sales[[#This Row],[OrderDate]],"dd")</f>
        <v>06</v>
      </c>
      <c r="G5185" s="2">
        <v>43879</v>
      </c>
      <c r="H5185" s="2">
        <v>43880</v>
      </c>
      <c r="I5185" s="1" t="s">
        <v>32</v>
      </c>
      <c r="J5185">
        <v>5</v>
      </c>
      <c r="K5185" s="1" t="s">
        <v>182</v>
      </c>
      <c r="L5185">
        <v>50</v>
      </c>
      <c r="M5185" s="1" t="s">
        <v>427</v>
      </c>
      <c r="N5185">
        <v>33</v>
      </c>
      <c r="O5185" s="1" t="s">
        <v>75</v>
      </c>
      <c r="P5185">
        <v>2</v>
      </c>
      <c r="Q5185">
        <v>0.1</v>
      </c>
      <c r="R5185">
        <v>3906.1</v>
      </c>
      <c r="S5185">
        <v>1874.9279999999999</v>
      </c>
      <c r="T5185">
        <v>3749.8559999999998</v>
      </c>
      <c r="U5185">
        <v>7030.98</v>
      </c>
      <c r="V5185">
        <f>Sales[[#This Row],[Total Revenue]]-Sales[[#This Row],[Total Buying]]</f>
        <v>3281.1239999999998</v>
      </c>
      <c r="W5185">
        <v>342</v>
      </c>
      <c r="X5185" s="1" t="s">
        <v>996</v>
      </c>
      <c r="Y5185" s="1" t="s">
        <v>997</v>
      </c>
      <c r="Z5185" s="1" t="s">
        <v>251</v>
      </c>
      <c r="AA5185" s="1" t="s">
        <v>252</v>
      </c>
      <c r="AB5185" s="1" t="s">
        <v>56</v>
      </c>
      <c r="AC5185" s="1" t="s">
        <v>252</v>
      </c>
      <c r="AD5185">
        <v>37644</v>
      </c>
      <c r="AE5185">
        <v>42840</v>
      </c>
    </row>
    <row r="5186" spans="1:31" x14ac:dyDescent="0.3">
      <c r="A5186" s="1" t="s">
        <v>6020</v>
      </c>
      <c r="B5186" s="1" t="s">
        <v>47</v>
      </c>
      <c r="C5186" s="1" t="s">
        <v>31</v>
      </c>
      <c r="D5186" s="2">
        <v>43700</v>
      </c>
      <c r="E5186" s="2">
        <v>43867</v>
      </c>
      <c r="F5186" s="2" t="str">
        <f>TEXT(Sales[[#This Row],[OrderDate]],"dd")</f>
        <v>06</v>
      </c>
      <c r="G5186" s="2">
        <v>43888</v>
      </c>
      <c r="H5186" s="2">
        <v>43889</v>
      </c>
      <c r="I5186" s="1" t="s">
        <v>32</v>
      </c>
      <c r="J5186">
        <v>17</v>
      </c>
      <c r="K5186" s="1" t="s">
        <v>292</v>
      </c>
      <c r="L5186">
        <v>9</v>
      </c>
      <c r="M5186" s="1" t="s">
        <v>149</v>
      </c>
      <c r="N5186">
        <v>17</v>
      </c>
      <c r="O5186" s="1" t="s">
        <v>180</v>
      </c>
      <c r="P5186">
        <v>2</v>
      </c>
      <c r="Q5186">
        <v>7.4999999999999997E-2</v>
      </c>
      <c r="R5186">
        <v>1038.5</v>
      </c>
      <c r="S5186">
        <v>498.47999999999996</v>
      </c>
      <c r="T5186">
        <v>996.95999999999992</v>
      </c>
      <c r="U5186">
        <v>1921.2249999999999</v>
      </c>
      <c r="V5186">
        <f>Sales[[#This Row],[Total Revenue]]-Sales[[#This Row],[Total Buying]]</f>
        <v>924.26499999999999</v>
      </c>
      <c r="W5186">
        <v>233</v>
      </c>
      <c r="X5186" s="1" t="s">
        <v>509</v>
      </c>
      <c r="Y5186" s="1" t="s">
        <v>510</v>
      </c>
      <c r="Z5186" s="1" t="s">
        <v>316</v>
      </c>
      <c r="AA5186" s="1" t="s">
        <v>317</v>
      </c>
      <c r="AB5186" s="1" t="s">
        <v>56</v>
      </c>
      <c r="AC5186" s="1" t="s">
        <v>317</v>
      </c>
      <c r="AD5186">
        <v>114080</v>
      </c>
      <c r="AE5186">
        <v>41628</v>
      </c>
    </row>
    <row r="5187" spans="1:31" x14ac:dyDescent="0.3">
      <c r="A5187" s="1" t="s">
        <v>6021</v>
      </c>
      <c r="B5187" s="1" t="s">
        <v>30</v>
      </c>
      <c r="C5187" s="1" t="s">
        <v>62</v>
      </c>
      <c r="D5187" s="2">
        <v>43800</v>
      </c>
      <c r="E5187" s="2">
        <v>43867</v>
      </c>
      <c r="F5187" s="2" t="str">
        <f>TEXT(Sales[[#This Row],[OrderDate]],"dd")</f>
        <v>06</v>
      </c>
      <c r="G5187" s="2">
        <v>43875</v>
      </c>
      <c r="H5187" s="2">
        <v>43878</v>
      </c>
      <c r="I5187" s="1" t="s">
        <v>32</v>
      </c>
      <c r="J5187">
        <v>10</v>
      </c>
      <c r="K5187" s="1" t="s">
        <v>121</v>
      </c>
      <c r="L5187">
        <v>35</v>
      </c>
      <c r="M5187" s="1" t="s">
        <v>161</v>
      </c>
      <c r="N5187">
        <v>45</v>
      </c>
      <c r="O5187" s="1" t="s">
        <v>109</v>
      </c>
      <c r="P5187">
        <v>5</v>
      </c>
      <c r="Q5187">
        <v>7.4999999999999997E-2</v>
      </c>
      <c r="R5187">
        <v>1159.1000000000001</v>
      </c>
      <c r="S5187">
        <v>486.82200000000006</v>
      </c>
      <c r="T5187">
        <v>2434.11</v>
      </c>
      <c r="U5187">
        <v>5360.8374999999996</v>
      </c>
      <c r="V5187">
        <f>Sales[[#This Row],[Total Revenue]]-Sales[[#This Row],[Total Buying]]</f>
        <v>2926.7274999999995</v>
      </c>
      <c r="W5187">
        <v>284</v>
      </c>
      <c r="X5187" s="1" t="s">
        <v>1309</v>
      </c>
      <c r="Y5187" s="1" t="s">
        <v>1310</v>
      </c>
      <c r="Z5187" s="1" t="s">
        <v>211</v>
      </c>
      <c r="AA5187" s="1" t="s">
        <v>212</v>
      </c>
      <c r="AB5187" s="1" t="s">
        <v>56</v>
      </c>
      <c r="AC5187" s="1" t="s">
        <v>212</v>
      </c>
      <c r="AD5187">
        <v>37246</v>
      </c>
      <c r="AE5187">
        <v>67131</v>
      </c>
    </row>
    <row r="5188" spans="1:31" x14ac:dyDescent="0.3">
      <c r="A5188" s="1" t="s">
        <v>6022</v>
      </c>
      <c r="B5188" s="1" t="s">
        <v>30</v>
      </c>
      <c r="C5188" s="1" t="s">
        <v>62</v>
      </c>
      <c r="D5188" s="2">
        <v>43800</v>
      </c>
      <c r="E5188" s="2">
        <v>43867</v>
      </c>
      <c r="F5188" s="2" t="str">
        <f>TEXT(Sales[[#This Row],[OrderDate]],"dd")</f>
        <v>06</v>
      </c>
      <c r="G5188" s="2">
        <v>43880</v>
      </c>
      <c r="H5188" s="2">
        <v>43881</v>
      </c>
      <c r="I5188" s="1" t="s">
        <v>32</v>
      </c>
      <c r="J5188">
        <v>1</v>
      </c>
      <c r="K5188" s="1" t="s">
        <v>78</v>
      </c>
      <c r="L5188">
        <v>32</v>
      </c>
      <c r="M5188" s="1" t="s">
        <v>303</v>
      </c>
      <c r="N5188">
        <v>42</v>
      </c>
      <c r="O5188" s="1" t="s">
        <v>139</v>
      </c>
      <c r="P5188">
        <v>6</v>
      </c>
      <c r="Q5188">
        <v>0.4</v>
      </c>
      <c r="R5188">
        <v>2244.5</v>
      </c>
      <c r="S5188">
        <v>1167.1400000000001</v>
      </c>
      <c r="T5188">
        <v>7002.84</v>
      </c>
      <c r="U5188">
        <v>8080.1999999999989</v>
      </c>
      <c r="V5188">
        <f>Sales[[#This Row],[Total Revenue]]-Sales[[#This Row],[Total Buying]]</f>
        <v>1077.3599999999988</v>
      </c>
      <c r="W5188">
        <v>297</v>
      </c>
      <c r="X5188" s="1" t="s">
        <v>916</v>
      </c>
      <c r="Y5188" s="1" t="s">
        <v>917</v>
      </c>
      <c r="Z5188" s="1" t="s">
        <v>257</v>
      </c>
      <c r="AA5188" s="1" t="s">
        <v>258</v>
      </c>
      <c r="AB5188" s="1" t="s">
        <v>56</v>
      </c>
      <c r="AC5188" s="1" t="s">
        <v>258</v>
      </c>
      <c r="AD5188">
        <v>52450</v>
      </c>
      <c r="AE5188">
        <v>55546</v>
      </c>
    </row>
    <row r="5189" spans="1:31" x14ac:dyDescent="0.3">
      <c r="A5189" s="1" t="s">
        <v>6023</v>
      </c>
      <c r="B5189" s="1" t="s">
        <v>30</v>
      </c>
      <c r="C5189" s="1" t="s">
        <v>62</v>
      </c>
      <c r="D5189" s="2">
        <v>43800</v>
      </c>
      <c r="E5189" s="2">
        <v>43867</v>
      </c>
      <c r="F5189" s="2" t="str">
        <f>TEXT(Sales[[#This Row],[OrderDate]],"dd")</f>
        <v>06</v>
      </c>
      <c r="G5189" s="2">
        <v>43889</v>
      </c>
      <c r="H5189" s="2">
        <v>43890</v>
      </c>
      <c r="I5189" s="1" t="s">
        <v>32</v>
      </c>
      <c r="J5189">
        <v>10</v>
      </c>
      <c r="K5189" s="1" t="s">
        <v>121</v>
      </c>
      <c r="L5189">
        <v>17</v>
      </c>
      <c r="M5189" s="1" t="s">
        <v>278</v>
      </c>
      <c r="N5189">
        <v>29</v>
      </c>
      <c r="O5189" s="1" t="s">
        <v>360</v>
      </c>
      <c r="P5189">
        <v>7</v>
      </c>
      <c r="Q5189">
        <v>0.05</v>
      </c>
      <c r="R5189">
        <v>1708.5</v>
      </c>
      <c r="S5189">
        <v>1418.0549999999998</v>
      </c>
      <c r="T5189">
        <v>9926.3849999999984</v>
      </c>
      <c r="U5189">
        <v>11361.525</v>
      </c>
      <c r="V5189">
        <f>Sales[[#This Row],[Total Revenue]]-Sales[[#This Row],[Total Buying]]</f>
        <v>1435.1400000000012</v>
      </c>
      <c r="W5189">
        <v>288</v>
      </c>
      <c r="X5189" s="1" t="s">
        <v>690</v>
      </c>
      <c r="Y5189" s="1" t="s">
        <v>691</v>
      </c>
      <c r="Z5189" s="1" t="s">
        <v>298</v>
      </c>
      <c r="AA5189" s="1" t="s">
        <v>299</v>
      </c>
      <c r="AB5189" s="1" t="s">
        <v>116</v>
      </c>
      <c r="AC5189" s="1" t="s">
        <v>299</v>
      </c>
      <c r="AD5189">
        <v>66093</v>
      </c>
      <c r="AE5189">
        <v>43101</v>
      </c>
    </row>
    <row r="5190" spans="1:31" x14ac:dyDescent="0.3">
      <c r="A5190" s="1" t="s">
        <v>6024</v>
      </c>
      <c r="B5190" s="1" t="s">
        <v>47</v>
      </c>
      <c r="C5190" s="1" t="s">
        <v>77</v>
      </c>
      <c r="D5190" s="2">
        <v>43700</v>
      </c>
      <c r="E5190" s="2">
        <v>43868</v>
      </c>
      <c r="F5190" s="2" t="str">
        <f>TEXT(Sales[[#This Row],[OrderDate]],"dd")</f>
        <v>07</v>
      </c>
      <c r="G5190" s="2">
        <v>43884</v>
      </c>
      <c r="H5190" s="2">
        <v>43894</v>
      </c>
      <c r="I5190" s="1" t="s">
        <v>32</v>
      </c>
      <c r="J5190">
        <v>20</v>
      </c>
      <c r="K5190" s="1" t="s">
        <v>225</v>
      </c>
      <c r="L5190">
        <v>43</v>
      </c>
      <c r="M5190" s="1" t="s">
        <v>183</v>
      </c>
      <c r="N5190">
        <v>38</v>
      </c>
      <c r="O5190" s="1" t="s">
        <v>119</v>
      </c>
      <c r="P5190">
        <v>1</v>
      </c>
      <c r="Q5190">
        <v>0.15</v>
      </c>
      <c r="R5190">
        <v>1038.5</v>
      </c>
      <c r="S5190">
        <v>830.80000000000007</v>
      </c>
      <c r="T5190">
        <v>830.80000000000007</v>
      </c>
      <c r="U5190">
        <v>882.72500000000002</v>
      </c>
      <c r="V5190">
        <f>Sales[[#This Row],[Total Revenue]]-Sales[[#This Row],[Total Buying]]</f>
        <v>51.924999999999955</v>
      </c>
      <c r="W5190">
        <v>109</v>
      </c>
      <c r="X5190" s="1" t="s">
        <v>352</v>
      </c>
      <c r="Y5190" s="1" t="s">
        <v>90</v>
      </c>
      <c r="Z5190" s="1" t="s">
        <v>82</v>
      </c>
      <c r="AA5190" s="1" t="s">
        <v>83</v>
      </c>
      <c r="AB5190" s="1" t="s">
        <v>40</v>
      </c>
      <c r="AC5190" s="1" t="s">
        <v>83</v>
      </c>
      <c r="AD5190">
        <v>46974</v>
      </c>
      <c r="AE5190">
        <v>79359</v>
      </c>
    </row>
    <row r="5191" spans="1:31" x14ac:dyDescent="0.3">
      <c r="A5191" s="1" t="s">
        <v>6025</v>
      </c>
      <c r="B5191" s="1" t="s">
        <v>47</v>
      </c>
      <c r="C5191" s="1" t="s">
        <v>77</v>
      </c>
      <c r="D5191" s="2">
        <v>43800</v>
      </c>
      <c r="E5191" s="2">
        <v>43868</v>
      </c>
      <c r="F5191" s="2" t="str">
        <f>TEXT(Sales[[#This Row],[OrderDate]],"dd")</f>
        <v>07</v>
      </c>
      <c r="G5191" s="2">
        <v>43885</v>
      </c>
      <c r="H5191" s="2">
        <v>43886</v>
      </c>
      <c r="I5191" s="1" t="s">
        <v>32</v>
      </c>
      <c r="J5191">
        <v>13</v>
      </c>
      <c r="K5191" s="1" t="s">
        <v>88</v>
      </c>
      <c r="L5191">
        <v>38</v>
      </c>
      <c r="M5191" s="1" t="s">
        <v>226</v>
      </c>
      <c r="N5191">
        <v>14</v>
      </c>
      <c r="O5191" s="1" t="s">
        <v>438</v>
      </c>
      <c r="P5191">
        <v>4</v>
      </c>
      <c r="Q5191">
        <v>0.2</v>
      </c>
      <c r="R5191">
        <v>3832.4</v>
      </c>
      <c r="S5191">
        <v>2069.4960000000001</v>
      </c>
      <c r="T5191">
        <v>8277.9840000000004</v>
      </c>
      <c r="U5191">
        <v>12263.68</v>
      </c>
      <c r="V5191">
        <f>Sales[[#This Row],[Total Revenue]]-Sales[[#This Row],[Total Buying]]</f>
        <v>3985.6959999999999</v>
      </c>
      <c r="W5191">
        <v>138</v>
      </c>
      <c r="X5191" s="1" t="s">
        <v>304</v>
      </c>
      <c r="Y5191" s="1" t="s">
        <v>305</v>
      </c>
      <c r="Z5191" s="1" t="s">
        <v>306</v>
      </c>
      <c r="AA5191" s="1" t="s">
        <v>307</v>
      </c>
      <c r="AB5191" s="1" t="s">
        <v>56</v>
      </c>
      <c r="AC5191" s="1" t="s">
        <v>307</v>
      </c>
      <c r="AD5191">
        <v>41474</v>
      </c>
      <c r="AE5191">
        <v>45800</v>
      </c>
    </row>
    <row r="5192" spans="1:31" x14ac:dyDescent="0.3">
      <c r="A5192" s="1" t="s">
        <v>6026</v>
      </c>
      <c r="B5192" s="1" t="s">
        <v>47</v>
      </c>
      <c r="C5192" s="1" t="s">
        <v>77</v>
      </c>
      <c r="D5192" s="2">
        <v>43700</v>
      </c>
      <c r="E5192" s="2">
        <v>43868</v>
      </c>
      <c r="F5192" s="2" t="str">
        <f>TEXT(Sales[[#This Row],[OrderDate]],"dd")</f>
        <v>07</v>
      </c>
      <c r="G5192" s="2">
        <v>43893</v>
      </c>
      <c r="H5192" s="2">
        <v>43895</v>
      </c>
      <c r="I5192" s="1" t="s">
        <v>32</v>
      </c>
      <c r="J5192">
        <v>20</v>
      </c>
      <c r="K5192" s="1" t="s">
        <v>225</v>
      </c>
      <c r="L5192">
        <v>14</v>
      </c>
      <c r="M5192" s="1" t="s">
        <v>122</v>
      </c>
      <c r="N5192">
        <v>4</v>
      </c>
      <c r="O5192" s="1" t="s">
        <v>64</v>
      </c>
      <c r="P5192">
        <v>2</v>
      </c>
      <c r="Q5192">
        <v>0.05</v>
      </c>
      <c r="R5192">
        <v>1815.7</v>
      </c>
      <c r="S5192">
        <v>1379.932</v>
      </c>
      <c r="T5192">
        <v>2759.864</v>
      </c>
      <c r="U5192">
        <v>3449.83</v>
      </c>
      <c r="V5192">
        <f>Sales[[#This Row],[Total Revenue]]-Sales[[#This Row],[Total Buying]]</f>
        <v>689.96599999999989</v>
      </c>
      <c r="W5192">
        <v>173</v>
      </c>
      <c r="X5192" s="1" t="s">
        <v>194</v>
      </c>
      <c r="Y5192" s="1" t="s">
        <v>195</v>
      </c>
      <c r="Z5192" s="1" t="s">
        <v>196</v>
      </c>
      <c r="AA5192" s="1" t="s">
        <v>197</v>
      </c>
      <c r="AB5192" s="1" t="s">
        <v>147</v>
      </c>
      <c r="AC5192" s="1" t="s">
        <v>197</v>
      </c>
      <c r="AD5192">
        <v>58559</v>
      </c>
      <c r="AE5192">
        <v>38716</v>
      </c>
    </row>
    <row r="5193" spans="1:31" x14ac:dyDescent="0.3">
      <c r="A5193" s="1" t="s">
        <v>6027</v>
      </c>
      <c r="B5193" s="1" t="s">
        <v>47</v>
      </c>
      <c r="C5193" s="1" t="s">
        <v>31</v>
      </c>
      <c r="D5193" s="2">
        <v>43800</v>
      </c>
      <c r="E5193" s="2">
        <v>43868</v>
      </c>
      <c r="F5193" s="2" t="str">
        <f>TEXT(Sales[[#This Row],[OrderDate]],"dd")</f>
        <v>07</v>
      </c>
      <c r="G5193" s="2">
        <v>43883</v>
      </c>
      <c r="H5193" s="2">
        <v>43889</v>
      </c>
      <c r="I5193" s="1" t="s">
        <v>32</v>
      </c>
      <c r="J5193">
        <v>20</v>
      </c>
      <c r="K5193" s="1" t="s">
        <v>225</v>
      </c>
      <c r="L5193">
        <v>5</v>
      </c>
      <c r="M5193" s="1" t="s">
        <v>106</v>
      </c>
      <c r="N5193">
        <v>31</v>
      </c>
      <c r="O5193" s="1" t="s">
        <v>470</v>
      </c>
      <c r="P5193">
        <v>8</v>
      </c>
      <c r="Q5193">
        <v>7.4999999999999997E-2</v>
      </c>
      <c r="R5193">
        <v>1092.1000000000001</v>
      </c>
      <c r="S5193">
        <v>753.54900000000009</v>
      </c>
      <c r="T5193">
        <v>6028.3920000000007</v>
      </c>
      <c r="U5193">
        <v>8081.5400000000009</v>
      </c>
      <c r="V5193">
        <f>Sales[[#This Row],[Total Revenue]]-Sales[[#This Row],[Total Buying]]</f>
        <v>2053.1480000000001</v>
      </c>
      <c r="W5193">
        <v>233</v>
      </c>
      <c r="X5193" s="1" t="s">
        <v>509</v>
      </c>
      <c r="Y5193" s="1" t="s">
        <v>510</v>
      </c>
      <c r="Z5193" s="1" t="s">
        <v>316</v>
      </c>
      <c r="AA5193" s="1" t="s">
        <v>317</v>
      </c>
      <c r="AB5193" s="1" t="s">
        <v>56</v>
      </c>
      <c r="AC5193" s="1" t="s">
        <v>317</v>
      </c>
      <c r="AD5193">
        <v>114080</v>
      </c>
      <c r="AE5193">
        <v>41628</v>
      </c>
    </row>
    <row r="5194" spans="1:31" x14ac:dyDescent="0.3">
      <c r="A5194" s="1" t="s">
        <v>6028</v>
      </c>
      <c r="B5194" s="1" t="s">
        <v>42</v>
      </c>
      <c r="C5194" s="1" t="s">
        <v>77</v>
      </c>
      <c r="D5194" s="2">
        <v>43800</v>
      </c>
      <c r="E5194" s="2">
        <v>43868</v>
      </c>
      <c r="F5194" s="2" t="str">
        <f>TEXT(Sales[[#This Row],[OrderDate]],"dd")</f>
        <v>07</v>
      </c>
      <c r="G5194" s="2">
        <v>43876</v>
      </c>
      <c r="H5194" s="2">
        <v>43880</v>
      </c>
      <c r="I5194" s="1" t="s">
        <v>32</v>
      </c>
      <c r="J5194">
        <v>22</v>
      </c>
      <c r="K5194" s="1" t="s">
        <v>85</v>
      </c>
      <c r="L5194">
        <v>35</v>
      </c>
      <c r="M5194" s="1" t="s">
        <v>161</v>
      </c>
      <c r="N5194">
        <v>8</v>
      </c>
      <c r="O5194" s="1" t="s">
        <v>172</v>
      </c>
      <c r="P5194">
        <v>5</v>
      </c>
      <c r="Q5194">
        <v>0.1</v>
      </c>
      <c r="R5194">
        <v>1125.6000000000001</v>
      </c>
      <c r="S5194">
        <v>540.28800000000001</v>
      </c>
      <c r="T5194">
        <v>2701.44</v>
      </c>
      <c r="U5194">
        <v>5065.2000000000007</v>
      </c>
      <c r="V5194">
        <f>Sales[[#This Row],[Total Revenue]]-Sales[[#This Row],[Total Buying]]</f>
        <v>2363.7600000000007</v>
      </c>
      <c r="W5194">
        <v>177</v>
      </c>
      <c r="X5194" s="1" t="s">
        <v>825</v>
      </c>
      <c r="Y5194" s="1" t="s">
        <v>532</v>
      </c>
      <c r="Z5194" s="1" t="s">
        <v>196</v>
      </c>
      <c r="AA5194" s="1" t="s">
        <v>197</v>
      </c>
      <c r="AB5194" s="1" t="s">
        <v>147</v>
      </c>
      <c r="AC5194" s="1" t="s">
        <v>197</v>
      </c>
      <c r="AD5194">
        <v>62380</v>
      </c>
      <c r="AE5194">
        <v>41024</v>
      </c>
    </row>
    <row r="5195" spans="1:31" x14ac:dyDescent="0.3">
      <c r="A5195" s="1" t="s">
        <v>6029</v>
      </c>
      <c r="B5195" s="1" t="s">
        <v>30</v>
      </c>
      <c r="C5195" s="1" t="s">
        <v>62</v>
      </c>
      <c r="D5195" s="2">
        <v>43700</v>
      </c>
      <c r="E5195" s="2">
        <v>43868</v>
      </c>
      <c r="F5195" s="2" t="str">
        <f>TEXT(Sales[[#This Row],[OrderDate]],"dd")</f>
        <v>07</v>
      </c>
      <c r="G5195" s="2">
        <v>43872</v>
      </c>
      <c r="H5195" s="2">
        <v>43873</v>
      </c>
      <c r="I5195" s="1" t="s">
        <v>32</v>
      </c>
      <c r="J5195">
        <v>3</v>
      </c>
      <c r="K5195" s="1" t="s">
        <v>154</v>
      </c>
      <c r="L5195">
        <v>6</v>
      </c>
      <c r="M5195" s="1" t="s">
        <v>329</v>
      </c>
      <c r="N5195">
        <v>8</v>
      </c>
      <c r="O5195" s="1" t="s">
        <v>172</v>
      </c>
      <c r="P5195">
        <v>7</v>
      </c>
      <c r="Q5195">
        <v>0.05</v>
      </c>
      <c r="R5195">
        <v>214.4</v>
      </c>
      <c r="S5195">
        <v>139.36000000000001</v>
      </c>
      <c r="T5195">
        <v>975.5200000000001</v>
      </c>
      <c r="U5195">
        <v>1425.76</v>
      </c>
      <c r="V5195">
        <f>Sales[[#This Row],[Total Revenue]]-Sales[[#This Row],[Total Buying]]</f>
        <v>450.2399999999999</v>
      </c>
      <c r="W5195">
        <v>313</v>
      </c>
      <c r="X5195" s="1" t="s">
        <v>1387</v>
      </c>
      <c r="Y5195" s="1" t="s">
        <v>1388</v>
      </c>
      <c r="Z5195" s="1" t="s">
        <v>251</v>
      </c>
      <c r="AA5195" s="1" t="s">
        <v>252</v>
      </c>
      <c r="AB5195" s="1" t="s">
        <v>56</v>
      </c>
      <c r="AC5195" s="1" t="s">
        <v>252</v>
      </c>
      <c r="AD5195">
        <v>45263</v>
      </c>
      <c r="AE5195">
        <v>69368</v>
      </c>
    </row>
    <row r="5196" spans="1:31" x14ac:dyDescent="0.3">
      <c r="A5196" s="1" t="s">
        <v>6030</v>
      </c>
      <c r="B5196" s="1" t="s">
        <v>47</v>
      </c>
      <c r="C5196" s="1" t="s">
        <v>424</v>
      </c>
      <c r="D5196" s="2">
        <v>43700</v>
      </c>
      <c r="E5196" s="2">
        <v>43869</v>
      </c>
      <c r="F5196" s="2" t="str">
        <f>TEXT(Sales[[#This Row],[OrderDate]],"dd")</f>
        <v>08</v>
      </c>
      <c r="G5196" s="2">
        <v>43886</v>
      </c>
      <c r="H5196" s="2">
        <v>43891</v>
      </c>
      <c r="I5196" s="1" t="s">
        <v>32</v>
      </c>
      <c r="J5196">
        <v>15</v>
      </c>
      <c r="K5196" s="1" t="s">
        <v>134</v>
      </c>
      <c r="L5196">
        <v>44</v>
      </c>
      <c r="M5196" s="1" t="s">
        <v>445</v>
      </c>
      <c r="N5196">
        <v>1</v>
      </c>
      <c r="O5196" s="1" t="s">
        <v>72</v>
      </c>
      <c r="P5196">
        <v>6</v>
      </c>
      <c r="Q5196">
        <v>0.15</v>
      </c>
      <c r="R5196">
        <v>3477.3</v>
      </c>
      <c r="S5196">
        <v>2677.5210000000002</v>
      </c>
      <c r="T5196">
        <v>16065.126</v>
      </c>
      <c r="U5196">
        <v>17734.23</v>
      </c>
      <c r="V5196">
        <f>Sales[[#This Row],[Total Revenue]]-Sales[[#This Row],[Total Buying]]</f>
        <v>1669.1039999999994</v>
      </c>
      <c r="W5196">
        <v>69</v>
      </c>
      <c r="X5196" s="1" t="s">
        <v>522</v>
      </c>
      <c r="Y5196" s="1" t="s">
        <v>523</v>
      </c>
      <c r="Z5196" s="1" t="s">
        <v>158</v>
      </c>
      <c r="AA5196" s="1" t="s">
        <v>159</v>
      </c>
      <c r="AB5196" s="1" t="s">
        <v>116</v>
      </c>
      <c r="AC5196" s="1" t="s">
        <v>159</v>
      </c>
      <c r="AD5196">
        <v>41029</v>
      </c>
      <c r="AE5196">
        <v>66995</v>
      </c>
    </row>
    <row r="5197" spans="1:31" x14ac:dyDescent="0.3">
      <c r="A5197" s="1" t="s">
        <v>6031</v>
      </c>
      <c r="B5197" s="1" t="s">
        <v>30</v>
      </c>
      <c r="C5197" s="1" t="s">
        <v>77</v>
      </c>
      <c r="D5197" s="2">
        <v>43800</v>
      </c>
      <c r="E5197" s="2">
        <v>43869</v>
      </c>
      <c r="F5197" s="2" t="str">
        <f>TEXT(Sales[[#This Row],[OrderDate]],"dd")</f>
        <v>08</v>
      </c>
      <c r="G5197" s="2">
        <v>43877</v>
      </c>
      <c r="H5197" s="2">
        <v>43885</v>
      </c>
      <c r="I5197" s="1" t="s">
        <v>32</v>
      </c>
      <c r="J5197">
        <v>5</v>
      </c>
      <c r="K5197" s="1" t="s">
        <v>182</v>
      </c>
      <c r="L5197">
        <v>24</v>
      </c>
      <c r="M5197" s="1" t="s">
        <v>138</v>
      </c>
      <c r="N5197">
        <v>28</v>
      </c>
      <c r="O5197" s="1" t="s">
        <v>135</v>
      </c>
      <c r="P5197">
        <v>3</v>
      </c>
      <c r="Q5197">
        <v>0.05</v>
      </c>
      <c r="R5197">
        <v>1005</v>
      </c>
      <c r="S5197">
        <v>713.55</v>
      </c>
      <c r="T5197">
        <v>2140.6499999999996</v>
      </c>
      <c r="U5197">
        <v>2864.25</v>
      </c>
      <c r="V5197">
        <f>Sales[[#This Row],[Total Revenue]]-Sales[[#This Row],[Total Buying]]</f>
        <v>723.60000000000036</v>
      </c>
      <c r="W5197">
        <v>108</v>
      </c>
      <c r="X5197" s="1" t="s">
        <v>674</v>
      </c>
      <c r="Y5197" s="1" t="s">
        <v>81</v>
      </c>
      <c r="Z5197" s="1" t="s">
        <v>82</v>
      </c>
      <c r="AA5197" s="1" t="s">
        <v>83</v>
      </c>
      <c r="AB5197" s="1" t="s">
        <v>40</v>
      </c>
      <c r="AC5197" s="1" t="s">
        <v>83</v>
      </c>
      <c r="AD5197">
        <v>49771</v>
      </c>
      <c r="AE5197">
        <v>37192</v>
      </c>
    </row>
    <row r="5198" spans="1:31" x14ac:dyDescent="0.3">
      <c r="A5198" s="1" t="s">
        <v>6032</v>
      </c>
      <c r="B5198" s="1" t="s">
        <v>100</v>
      </c>
      <c r="C5198" s="1" t="s">
        <v>77</v>
      </c>
      <c r="D5198" s="2">
        <v>43800</v>
      </c>
      <c r="E5198" s="2">
        <v>43869</v>
      </c>
      <c r="F5198" s="2" t="str">
        <f>TEXT(Sales[[#This Row],[OrderDate]],"dd")</f>
        <v>08</v>
      </c>
      <c r="G5198" s="2">
        <v>43893</v>
      </c>
      <c r="H5198" s="2">
        <v>43897</v>
      </c>
      <c r="I5198" s="1" t="s">
        <v>32</v>
      </c>
      <c r="J5198">
        <v>26</v>
      </c>
      <c r="K5198" s="1" t="s">
        <v>247</v>
      </c>
      <c r="L5198">
        <v>9</v>
      </c>
      <c r="M5198" s="1" t="s">
        <v>149</v>
      </c>
      <c r="N5198">
        <v>17</v>
      </c>
      <c r="O5198" s="1" t="s">
        <v>180</v>
      </c>
      <c r="P5198">
        <v>8</v>
      </c>
      <c r="Q5198">
        <v>7.4999999999999997E-2</v>
      </c>
      <c r="R5198">
        <v>2606.3000000000002</v>
      </c>
      <c r="S5198">
        <v>1172.835</v>
      </c>
      <c r="T5198">
        <v>9382.68</v>
      </c>
      <c r="U5198">
        <v>19286.620000000003</v>
      </c>
      <c r="V5198">
        <f>Sales[[#This Row],[Total Revenue]]-Sales[[#This Row],[Total Buying]]</f>
        <v>9903.9400000000023</v>
      </c>
      <c r="W5198">
        <v>120</v>
      </c>
      <c r="X5198" s="1" t="s">
        <v>501</v>
      </c>
      <c r="Y5198" s="1" t="s">
        <v>502</v>
      </c>
      <c r="Z5198" s="1" t="s">
        <v>306</v>
      </c>
      <c r="AA5198" s="1" t="s">
        <v>307</v>
      </c>
      <c r="AB5198" s="1" t="s">
        <v>56</v>
      </c>
      <c r="AC5198" s="1" t="s">
        <v>307</v>
      </c>
      <c r="AD5198">
        <v>47968</v>
      </c>
      <c r="AE5198">
        <v>31818</v>
      </c>
    </row>
    <row r="5199" spans="1:31" x14ac:dyDescent="0.3">
      <c r="A5199" s="1" t="s">
        <v>6033</v>
      </c>
      <c r="B5199" s="1" t="s">
        <v>30</v>
      </c>
      <c r="C5199" s="1" t="s">
        <v>48</v>
      </c>
      <c r="D5199" s="2">
        <v>43800</v>
      </c>
      <c r="E5199" s="2">
        <v>43869</v>
      </c>
      <c r="F5199" s="2" t="str">
        <f>TEXT(Sales[[#This Row],[OrderDate]],"dd")</f>
        <v>08</v>
      </c>
      <c r="G5199" s="2">
        <v>43895</v>
      </c>
      <c r="H5199" s="2">
        <v>43903</v>
      </c>
      <c r="I5199" s="1" t="s">
        <v>32</v>
      </c>
      <c r="J5199">
        <v>11</v>
      </c>
      <c r="K5199" s="1" t="s">
        <v>125</v>
      </c>
      <c r="L5199">
        <v>2</v>
      </c>
      <c r="M5199" s="1" t="s">
        <v>248</v>
      </c>
      <c r="N5199">
        <v>37</v>
      </c>
      <c r="O5199" s="1" t="s">
        <v>309</v>
      </c>
      <c r="P5199">
        <v>2</v>
      </c>
      <c r="Q5199">
        <v>7.4999999999999997E-2</v>
      </c>
      <c r="R5199">
        <v>2586.2000000000003</v>
      </c>
      <c r="S5199">
        <v>2068.9600000000005</v>
      </c>
      <c r="T5199">
        <v>4137.920000000001</v>
      </c>
      <c r="U5199">
        <v>4784.47</v>
      </c>
      <c r="V5199">
        <f>Sales[[#This Row],[Total Revenue]]-Sales[[#This Row],[Total Buying]]</f>
        <v>646.54999999999927</v>
      </c>
      <c r="W5199">
        <v>40</v>
      </c>
      <c r="X5199" s="1" t="s">
        <v>395</v>
      </c>
      <c r="Y5199" s="1" t="s">
        <v>191</v>
      </c>
      <c r="Z5199" s="1" t="s">
        <v>158</v>
      </c>
      <c r="AA5199" s="1" t="s">
        <v>159</v>
      </c>
      <c r="AB5199" s="1" t="s">
        <v>116</v>
      </c>
      <c r="AC5199" s="1" t="s">
        <v>159</v>
      </c>
      <c r="AD5199">
        <v>71498</v>
      </c>
      <c r="AE5199">
        <v>52574</v>
      </c>
    </row>
    <row r="5200" spans="1:31" x14ac:dyDescent="0.3">
      <c r="A5200" s="1" t="s">
        <v>6034</v>
      </c>
      <c r="B5200" s="1" t="s">
        <v>47</v>
      </c>
      <c r="C5200" s="1" t="s">
        <v>77</v>
      </c>
      <c r="D5200" s="2">
        <v>43800</v>
      </c>
      <c r="E5200" s="2">
        <v>43869</v>
      </c>
      <c r="F5200" s="2" t="str">
        <f>TEXT(Sales[[#This Row],[OrderDate]],"dd")</f>
        <v>08</v>
      </c>
      <c r="G5200" s="2">
        <v>43887</v>
      </c>
      <c r="H5200" s="2">
        <v>43894</v>
      </c>
      <c r="I5200" s="1" t="s">
        <v>32</v>
      </c>
      <c r="J5200">
        <v>16</v>
      </c>
      <c r="K5200" s="1" t="s">
        <v>270</v>
      </c>
      <c r="L5200">
        <v>8</v>
      </c>
      <c r="M5200" s="1" t="s">
        <v>98</v>
      </c>
      <c r="N5200">
        <v>35</v>
      </c>
      <c r="O5200" s="1" t="s">
        <v>184</v>
      </c>
      <c r="P5200">
        <v>2</v>
      </c>
      <c r="Q5200">
        <v>0.2</v>
      </c>
      <c r="R5200">
        <v>5909.4000000000005</v>
      </c>
      <c r="S5200">
        <v>4432.05</v>
      </c>
      <c r="T5200">
        <v>8864.1</v>
      </c>
      <c r="U5200">
        <v>9455.0400000000009</v>
      </c>
      <c r="V5200">
        <f>Sales[[#This Row],[Total Revenue]]-Sales[[#This Row],[Total Buying]]</f>
        <v>590.94000000000051</v>
      </c>
      <c r="W5200">
        <v>110</v>
      </c>
      <c r="X5200" s="1" t="s">
        <v>372</v>
      </c>
      <c r="Y5200" s="1" t="s">
        <v>90</v>
      </c>
      <c r="Z5200" s="1" t="s">
        <v>82</v>
      </c>
      <c r="AA5200" s="1" t="s">
        <v>83</v>
      </c>
      <c r="AB5200" s="1" t="s">
        <v>40</v>
      </c>
      <c r="AC5200" s="1" t="s">
        <v>83</v>
      </c>
      <c r="AD5200">
        <v>46974</v>
      </c>
      <c r="AE5200">
        <v>79359</v>
      </c>
    </row>
    <row r="5201" spans="1:31" x14ac:dyDescent="0.3">
      <c r="A5201" s="1" t="s">
        <v>6035</v>
      </c>
      <c r="B5201" s="1" t="s">
        <v>47</v>
      </c>
      <c r="C5201" s="1" t="s">
        <v>77</v>
      </c>
      <c r="D5201" s="2">
        <v>43800</v>
      </c>
      <c r="E5201" s="2">
        <v>43869</v>
      </c>
      <c r="F5201" s="2" t="str">
        <f>TEXT(Sales[[#This Row],[OrderDate]],"dd")</f>
        <v>08</v>
      </c>
      <c r="G5201" s="2">
        <v>43889</v>
      </c>
      <c r="H5201" s="2">
        <v>43893</v>
      </c>
      <c r="I5201" s="1" t="s">
        <v>32</v>
      </c>
      <c r="J5201">
        <v>16</v>
      </c>
      <c r="K5201" s="1" t="s">
        <v>270</v>
      </c>
      <c r="L5201">
        <v>34</v>
      </c>
      <c r="M5201" s="1" t="s">
        <v>378</v>
      </c>
      <c r="N5201">
        <v>41</v>
      </c>
      <c r="O5201" s="1" t="s">
        <v>60</v>
      </c>
      <c r="P5201">
        <v>6</v>
      </c>
      <c r="Q5201">
        <v>0.05</v>
      </c>
      <c r="R5201">
        <v>3879.3</v>
      </c>
      <c r="S5201">
        <v>1862.0640000000001</v>
      </c>
      <c r="T5201">
        <v>11172.384</v>
      </c>
      <c r="U5201">
        <v>22112.010000000002</v>
      </c>
      <c r="V5201">
        <f>Sales[[#This Row],[Total Revenue]]-Sales[[#This Row],[Total Buying]]</f>
        <v>10939.626000000002</v>
      </c>
      <c r="W5201">
        <v>202</v>
      </c>
      <c r="X5201" s="1" t="s">
        <v>1224</v>
      </c>
      <c r="Y5201" s="1" t="s">
        <v>1225</v>
      </c>
      <c r="Z5201" s="1" t="s">
        <v>878</v>
      </c>
      <c r="AA5201" s="1" t="s">
        <v>879</v>
      </c>
      <c r="AB5201" s="1" t="s">
        <v>56</v>
      </c>
      <c r="AC5201" s="1" t="s">
        <v>879</v>
      </c>
      <c r="AD5201">
        <v>50025</v>
      </c>
      <c r="AE5201">
        <v>46517</v>
      </c>
    </row>
    <row r="5202" spans="1:31" x14ac:dyDescent="0.3">
      <c r="A5202" s="1" t="s">
        <v>6036</v>
      </c>
      <c r="B5202" s="1" t="s">
        <v>30</v>
      </c>
      <c r="C5202" s="1" t="s">
        <v>48</v>
      </c>
      <c r="D5202" s="2">
        <v>43800</v>
      </c>
      <c r="E5202" s="2">
        <v>43870</v>
      </c>
      <c r="F5202" s="2" t="str">
        <f>TEXT(Sales[[#This Row],[OrderDate]],"dd")</f>
        <v>09</v>
      </c>
      <c r="G5202" s="2">
        <v>43881</v>
      </c>
      <c r="H5202" s="2">
        <v>43889</v>
      </c>
      <c r="I5202" s="1" t="s">
        <v>32</v>
      </c>
      <c r="J5202">
        <v>9</v>
      </c>
      <c r="K5202" s="1" t="s">
        <v>214</v>
      </c>
      <c r="L5202">
        <v>39</v>
      </c>
      <c r="M5202" s="1" t="s">
        <v>520</v>
      </c>
      <c r="N5202">
        <v>21</v>
      </c>
      <c r="O5202" s="1" t="s">
        <v>131</v>
      </c>
      <c r="P5202">
        <v>1</v>
      </c>
      <c r="Q5202">
        <v>0.1</v>
      </c>
      <c r="R5202">
        <v>254.6</v>
      </c>
      <c r="S5202">
        <v>175.67399999999998</v>
      </c>
      <c r="T5202">
        <v>175.67399999999998</v>
      </c>
      <c r="U5202">
        <v>229.14</v>
      </c>
      <c r="V5202">
        <f>Sales[[#This Row],[Total Revenue]]-Sales[[#This Row],[Total Buying]]</f>
        <v>53.466000000000008</v>
      </c>
      <c r="W5202">
        <v>7</v>
      </c>
      <c r="X5202" s="1" t="s">
        <v>129</v>
      </c>
      <c r="Y5202" s="1" t="s">
        <v>113</v>
      </c>
      <c r="Z5202" s="1" t="s">
        <v>114</v>
      </c>
      <c r="AA5202" s="1" t="s">
        <v>115</v>
      </c>
      <c r="AB5202" s="1" t="s">
        <v>116</v>
      </c>
      <c r="AC5202" s="1" t="s">
        <v>115</v>
      </c>
      <c r="AD5202">
        <v>73617</v>
      </c>
      <c r="AE5202">
        <v>82424</v>
      </c>
    </row>
    <row r="5203" spans="1:31" x14ac:dyDescent="0.3">
      <c r="A5203" s="1" t="s">
        <v>6037</v>
      </c>
      <c r="B5203" s="1" t="s">
        <v>47</v>
      </c>
      <c r="C5203" s="1" t="s">
        <v>62</v>
      </c>
      <c r="D5203" s="2">
        <v>43800</v>
      </c>
      <c r="E5203" s="2">
        <v>43870</v>
      </c>
      <c r="F5203" s="2" t="str">
        <f>TEXT(Sales[[#This Row],[OrderDate]],"dd")</f>
        <v>09</v>
      </c>
      <c r="G5203" s="2">
        <v>43874</v>
      </c>
      <c r="H5203" s="2">
        <v>43879</v>
      </c>
      <c r="I5203" s="1" t="s">
        <v>32</v>
      </c>
      <c r="J5203">
        <v>16</v>
      </c>
      <c r="K5203" s="1" t="s">
        <v>270</v>
      </c>
      <c r="L5203">
        <v>1</v>
      </c>
      <c r="M5203" s="1" t="s">
        <v>79</v>
      </c>
      <c r="N5203">
        <v>6</v>
      </c>
      <c r="O5203" s="1" t="s">
        <v>274</v>
      </c>
      <c r="P5203">
        <v>5</v>
      </c>
      <c r="Q5203">
        <v>7.4999999999999997E-2</v>
      </c>
      <c r="R5203">
        <v>1755.4</v>
      </c>
      <c r="S5203">
        <v>1018.1319999999999</v>
      </c>
      <c r="T5203">
        <v>5090.66</v>
      </c>
      <c r="U5203">
        <v>8118.7250000000004</v>
      </c>
      <c r="V5203">
        <f>Sales[[#This Row],[Total Revenue]]-Sales[[#This Row],[Total Buying]]</f>
        <v>3028.0650000000005</v>
      </c>
      <c r="W5203">
        <v>326</v>
      </c>
      <c r="X5203" s="1" t="s">
        <v>894</v>
      </c>
      <c r="Y5203" s="1" t="s">
        <v>895</v>
      </c>
      <c r="Z5203" s="1" t="s">
        <v>251</v>
      </c>
      <c r="AA5203" s="1" t="s">
        <v>252</v>
      </c>
      <c r="AB5203" s="1" t="s">
        <v>56</v>
      </c>
      <c r="AC5203" s="1" t="s">
        <v>252</v>
      </c>
      <c r="AD5203">
        <v>66308</v>
      </c>
      <c r="AE5203">
        <v>39711</v>
      </c>
    </row>
    <row r="5204" spans="1:31" x14ac:dyDescent="0.3">
      <c r="A5204" s="1" t="s">
        <v>6038</v>
      </c>
      <c r="B5204" s="1" t="s">
        <v>47</v>
      </c>
      <c r="C5204" s="1" t="s">
        <v>31</v>
      </c>
      <c r="D5204" s="2">
        <v>43700</v>
      </c>
      <c r="E5204" s="2">
        <v>43870</v>
      </c>
      <c r="F5204" s="2" t="str">
        <f>TEXT(Sales[[#This Row],[OrderDate]],"dd")</f>
        <v>09</v>
      </c>
      <c r="G5204" s="2">
        <v>43874</v>
      </c>
      <c r="H5204" s="2">
        <v>43879</v>
      </c>
      <c r="I5204" s="1" t="s">
        <v>32</v>
      </c>
      <c r="J5204">
        <v>12</v>
      </c>
      <c r="K5204" s="1" t="s">
        <v>208</v>
      </c>
      <c r="L5204">
        <v>13</v>
      </c>
      <c r="M5204" s="1" t="s">
        <v>118</v>
      </c>
      <c r="N5204">
        <v>9</v>
      </c>
      <c r="O5204" s="1" t="s">
        <v>111</v>
      </c>
      <c r="P5204">
        <v>4</v>
      </c>
      <c r="Q5204">
        <v>7.4999999999999997E-2</v>
      </c>
      <c r="R5204">
        <v>958.1</v>
      </c>
      <c r="S5204">
        <v>479.05</v>
      </c>
      <c r="T5204">
        <v>1916.2</v>
      </c>
      <c r="U5204">
        <v>3544.9700000000003</v>
      </c>
      <c r="V5204">
        <f>Sales[[#This Row],[Total Revenue]]-Sales[[#This Row],[Total Buying]]</f>
        <v>1628.7700000000002</v>
      </c>
      <c r="W5204">
        <v>238</v>
      </c>
      <c r="X5204" s="1" t="s">
        <v>322</v>
      </c>
      <c r="Y5204" s="1" t="s">
        <v>323</v>
      </c>
      <c r="Z5204" s="1" t="s">
        <v>324</v>
      </c>
      <c r="AA5204" s="1" t="s">
        <v>325</v>
      </c>
      <c r="AB5204" s="1" t="s">
        <v>147</v>
      </c>
      <c r="AC5204" s="1" t="s">
        <v>325</v>
      </c>
      <c r="AD5204">
        <v>49962</v>
      </c>
      <c r="AE5204">
        <v>46175</v>
      </c>
    </row>
    <row r="5205" spans="1:31" x14ac:dyDescent="0.3">
      <c r="A5205" s="1" t="s">
        <v>6039</v>
      </c>
      <c r="B5205" s="1" t="s">
        <v>30</v>
      </c>
      <c r="C5205" s="1" t="s">
        <v>31</v>
      </c>
      <c r="D5205" s="2">
        <v>43800</v>
      </c>
      <c r="E5205" s="2">
        <v>43870</v>
      </c>
      <c r="F5205" s="2" t="str">
        <f>TEXT(Sales[[#This Row],[OrderDate]],"dd")</f>
        <v>09</v>
      </c>
      <c r="G5205" s="2">
        <v>43893</v>
      </c>
      <c r="H5205" s="2">
        <v>43898</v>
      </c>
      <c r="I5205" s="1" t="s">
        <v>32</v>
      </c>
      <c r="J5205">
        <v>7</v>
      </c>
      <c r="K5205" s="1" t="s">
        <v>188</v>
      </c>
      <c r="L5205">
        <v>27</v>
      </c>
      <c r="M5205" s="1" t="s">
        <v>560</v>
      </c>
      <c r="N5205">
        <v>11</v>
      </c>
      <c r="O5205" s="1" t="s">
        <v>126</v>
      </c>
      <c r="P5205">
        <v>3</v>
      </c>
      <c r="Q5205">
        <v>0.1</v>
      </c>
      <c r="R5205">
        <v>911.2</v>
      </c>
      <c r="S5205">
        <v>419.15200000000004</v>
      </c>
      <c r="T5205">
        <v>1257.4560000000001</v>
      </c>
      <c r="U5205">
        <v>2460.2400000000002</v>
      </c>
      <c r="V5205">
        <f>Sales[[#This Row],[Total Revenue]]-Sales[[#This Row],[Total Buying]]</f>
        <v>1202.7840000000001</v>
      </c>
      <c r="W5205">
        <v>255</v>
      </c>
      <c r="X5205" s="1" t="s">
        <v>593</v>
      </c>
      <c r="Y5205" s="1" t="s">
        <v>594</v>
      </c>
      <c r="Z5205" s="1" t="s">
        <v>388</v>
      </c>
      <c r="AA5205" s="1" t="s">
        <v>389</v>
      </c>
      <c r="AB5205" s="1" t="s">
        <v>116</v>
      </c>
      <c r="AC5205" s="1" t="s">
        <v>389</v>
      </c>
      <c r="AD5205">
        <v>92283</v>
      </c>
      <c r="AE5205">
        <v>47012</v>
      </c>
    </row>
    <row r="5206" spans="1:31" x14ac:dyDescent="0.3">
      <c r="A5206" s="1" t="s">
        <v>6040</v>
      </c>
      <c r="B5206" s="1" t="s">
        <v>100</v>
      </c>
      <c r="C5206" s="1" t="s">
        <v>77</v>
      </c>
      <c r="D5206" s="2">
        <v>43800</v>
      </c>
      <c r="E5206" s="2">
        <v>43870</v>
      </c>
      <c r="F5206" s="2" t="str">
        <f>TEXT(Sales[[#This Row],[OrderDate]],"dd")</f>
        <v>09</v>
      </c>
      <c r="G5206" s="2">
        <v>43880</v>
      </c>
      <c r="H5206" s="2">
        <v>43881</v>
      </c>
      <c r="I5206" s="1" t="s">
        <v>32</v>
      </c>
      <c r="J5206">
        <v>28</v>
      </c>
      <c r="K5206" s="1" t="s">
        <v>101</v>
      </c>
      <c r="L5206">
        <v>46</v>
      </c>
      <c r="M5206" s="1" t="s">
        <v>203</v>
      </c>
      <c r="N5206">
        <v>20</v>
      </c>
      <c r="O5206" s="1" t="s">
        <v>245</v>
      </c>
      <c r="P5206">
        <v>3</v>
      </c>
      <c r="Q5206">
        <v>0.1</v>
      </c>
      <c r="R5206">
        <v>971.5</v>
      </c>
      <c r="S5206">
        <v>446.89000000000004</v>
      </c>
      <c r="T5206">
        <v>1340.67</v>
      </c>
      <c r="U5206">
        <v>2623.05</v>
      </c>
      <c r="V5206">
        <f>Sales[[#This Row],[Total Revenue]]-Sales[[#This Row],[Total Buying]]</f>
        <v>1282.3800000000001</v>
      </c>
      <c r="W5206">
        <v>95</v>
      </c>
      <c r="X5206" s="1" t="s">
        <v>645</v>
      </c>
      <c r="Y5206" s="1" t="s">
        <v>646</v>
      </c>
      <c r="Z5206" s="1" t="s">
        <v>400</v>
      </c>
      <c r="AA5206" s="1" t="s">
        <v>401</v>
      </c>
      <c r="AB5206" s="1" t="s">
        <v>116</v>
      </c>
      <c r="AC5206" s="1" t="s">
        <v>401</v>
      </c>
      <c r="AD5206">
        <v>275795</v>
      </c>
      <c r="AE5206">
        <v>53637</v>
      </c>
    </row>
    <row r="5207" spans="1:31" x14ac:dyDescent="0.3">
      <c r="A5207" s="1" t="s">
        <v>6041</v>
      </c>
      <c r="B5207" s="1" t="s">
        <v>100</v>
      </c>
      <c r="C5207" s="1" t="s">
        <v>77</v>
      </c>
      <c r="D5207" s="2">
        <v>43700</v>
      </c>
      <c r="E5207" s="2">
        <v>43870</v>
      </c>
      <c r="F5207" s="2" t="str">
        <f>TEXT(Sales[[#This Row],[OrderDate]],"dd")</f>
        <v>09</v>
      </c>
      <c r="G5207" s="2">
        <v>43895</v>
      </c>
      <c r="H5207" s="2">
        <v>43896</v>
      </c>
      <c r="I5207" s="1" t="s">
        <v>32</v>
      </c>
      <c r="J5207">
        <v>26</v>
      </c>
      <c r="K5207" s="1" t="s">
        <v>247</v>
      </c>
      <c r="L5207">
        <v>24</v>
      </c>
      <c r="M5207" s="1" t="s">
        <v>138</v>
      </c>
      <c r="N5207">
        <v>10</v>
      </c>
      <c r="O5207" s="1" t="s">
        <v>162</v>
      </c>
      <c r="P5207">
        <v>2</v>
      </c>
      <c r="Q5207">
        <v>0.15</v>
      </c>
      <c r="R5207">
        <v>254.6</v>
      </c>
      <c r="S5207">
        <v>216.41</v>
      </c>
      <c r="T5207">
        <v>432.82</v>
      </c>
      <c r="U5207">
        <v>432.82</v>
      </c>
      <c r="V5207">
        <f>Sales[[#This Row],[Total Revenue]]-Sales[[#This Row],[Total Buying]]</f>
        <v>0</v>
      </c>
      <c r="W5207">
        <v>148</v>
      </c>
      <c r="X5207" s="1" t="s">
        <v>463</v>
      </c>
      <c r="Y5207" s="1" t="s">
        <v>464</v>
      </c>
      <c r="Z5207" s="1" t="s">
        <v>465</v>
      </c>
      <c r="AA5207" s="1" t="s">
        <v>466</v>
      </c>
      <c r="AB5207" s="1" t="s">
        <v>147</v>
      </c>
      <c r="AC5207" s="1" t="s">
        <v>466</v>
      </c>
      <c r="AD5207">
        <v>41100</v>
      </c>
      <c r="AE5207">
        <v>47343</v>
      </c>
    </row>
    <row r="5208" spans="1:31" x14ac:dyDescent="0.3">
      <c r="A5208" s="1" t="s">
        <v>6042</v>
      </c>
      <c r="B5208" s="1" t="s">
        <v>30</v>
      </c>
      <c r="C5208" s="1" t="s">
        <v>31</v>
      </c>
      <c r="D5208" s="2">
        <v>43700</v>
      </c>
      <c r="E5208" s="2">
        <v>43870</v>
      </c>
      <c r="F5208" s="2" t="str">
        <f>TEXT(Sales[[#This Row],[OrderDate]],"dd")</f>
        <v>09</v>
      </c>
      <c r="G5208" s="2">
        <v>43885</v>
      </c>
      <c r="H5208" s="2">
        <v>43887</v>
      </c>
      <c r="I5208" s="1" t="s">
        <v>32</v>
      </c>
      <c r="J5208">
        <v>11</v>
      </c>
      <c r="K5208" s="1" t="s">
        <v>125</v>
      </c>
      <c r="L5208">
        <v>23</v>
      </c>
      <c r="M5208" s="1" t="s">
        <v>354</v>
      </c>
      <c r="N5208">
        <v>10</v>
      </c>
      <c r="O5208" s="1" t="s">
        <v>162</v>
      </c>
      <c r="P5208">
        <v>5</v>
      </c>
      <c r="Q5208">
        <v>7.4999999999999997E-2</v>
      </c>
      <c r="R5208">
        <v>201</v>
      </c>
      <c r="S5208">
        <v>100.5</v>
      </c>
      <c r="T5208">
        <v>502.5</v>
      </c>
      <c r="U5208">
        <v>929.625</v>
      </c>
      <c r="V5208">
        <f>Sales[[#This Row],[Total Revenue]]-Sales[[#This Row],[Total Buying]]</f>
        <v>427.125</v>
      </c>
      <c r="W5208">
        <v>241</v>
      </c>
      <c r="X5208" s="1" t="s">
        <v>681</v>
      </c>
      <c r="Y5208" s="1" t="s">
        <v>682</v>
      </c>
      <c r="Z5208" s="1" t="s">
        <v>683</v>
      </c>
      <c r="AA5208" s="1" t="s">
        <v>684</v>
      </c>
      <c r="AB5208" s="1" t="s">
        <v>40</v>
      </c>
      <c r="AC5208" s="1" t="s">
        <v>684</v>
      </c>
      <c r="AD5208">
        <v>45145</v>
      </c>
      <c r="AE5208">
        <v>54282</v>
      </c>
    </row>
    <row r="5209" spans="1:31" x14ac:dyDescent="0.3">
      <c r="A5209" s="1" t="s">
        <v>6043</v>
      </c>
      <c r="B5209" s="1" t="s">
        <v>30</v>
      </c>
      <c r="C5209" s="1" t="s">
        <v>77</v>
      </c>
      <c r="D5209" s="2">
        <v>43800</v>
      </c>
      <c r="E5209" s="2">
        <v>43870</v>
      </c>
      <c r="F5209" s="2" t="str">
        <f>TEXT(Sales[[#This Row],[OrderDate]],"dd")</f>
        <v>09</v>
      </c>
      <c r="G5209" s="2">
        <v>43878</v>
      </c>
      <c r="H5209" s="2">
        <v>43880</v>
      </c>
      <c r="I5209" s="1" t="s">
        <v>32</v>
      </c>
      <c r="J5209">
        <v>8</v>
      </c>
      <c r="K5209" s="1" t="s">
        <v>105</v>
      </c>
      <c r="L5209">
        <v>26</v>
      </c>
      <c r="M5209" s="1" t="s">
        <v>215</v>
      </c>
      <c r="N5209">
        <v>35</v>
      </c>
      <c r="O5209" s="1" t="s">
        <v>184</v>
      </c>
      <c r="P5209">
        <v>2</v>
      </c>
      <c r="Q5209">
        <v>0.05</v>
      </c>
      <c r="R5209">
        <v>167.5</v>
      </c>
      <c r="S5209">
        <v>130.65</v>
      </c>
      <c r="T5209">
        <v>261.3</v>
      </c>
      <c r="U5209">
        <v>318.25</v>
      </c>
      <c r="V5209">
        <f>Sales[[#This Row],[Total Revenue]]-Sales[[#This Row],[Total Buying]]</f>
        <v>56.949999999999989</v>
      </c>
      <c r="W5209">
        <v>101</v>
      </c>
      <c r="X5209" s="1" t="s">
        <v>653</v>
      </c>
      <c r="Y5209" s="1" t="s">
        <v>654</v>
      </c>
      <c r="Z5209" s="1" t="s">
        <v>400</v>
      </c>
      <c r="AA5209" s="1" t="s">
        <v>401</v>
      </c>
      <c r="AB5209" s="1" t="s">
        <v>116</v>
      </c>
      <c r="AC5209" s="1" t="s">
        <v>401</v>
      </c>
      <c r="AD5209">
        <v>42679</v>
      </c>
      <c r="AE5209">
        <v>66948</v>
      </c>
    </row>
    <row r="5210" spans="1:31" x14ac:dyDescent="0.3">
      <c r="A5210" s="1" t="s">
        <v>6044</v>
      </c>
      <c r="B5210" s="1" t="s">
        <v>30</v>
      </c>
      <c r="C5210" s="1" t="s">
        <v>239</v>
      </c>
      <c r="D5210" s="2">
        <v>43800</v>
      </c>
      <c r="E5210" s="2">
        <v>43870</v>
      </c>
      <c r="F5210" s="2" t="str">
        <f>TEXT(Sales[[#This Row],[OrderDate]],"dd")</f>
        <v>09</v>
      </c>
      <c r="G5210" s="2">
        <v>43897</v>
      </c>
      <c r="H5210" s="2">
        <v>43898</v>
      </c>
      <c r="I5210" s="1" t="s">
        <v>32</v>
      </c>
      <c r="J5210">
        <v>7</v>
      </c>
      <c r="K5210" s="1" t="s">
        <v>188</v>
      </c>
      <c r="L5210">
        <v>22</v>
      </c>
      <c r="M5210" s="1" t="s">
        <v>71</v>
      </c>
      <c r="N5210">
        <v>21</v>
      </c>
      <c r="O5210" s="1" t="s">
        <v>131</v>
      </c>
      <c r="P5210">
        <v>6</v>
      </c>
      <c r="Q5210">
        <v>7.4999999999999997E-2</v>
      </c>
      <c r="R5210">
        <v>3845.8</v>
      </c>
      <c r="S5210">
        <v>1653.694</v>
      </c>
      <c r="T5210">
        <v>9922.1640000000007</v>
      </c>
      <c r="U5210">
        <v>21344.190000000002</v>
      </c>
      <c r="V5210">
        <f>Sales[[#This Row],[Total Revenue]]-Sales[[#This Row],[Total Buying]]</f>
        <v>11422.026000000002</v>
      </c>
      <c r="W5210">
        <v>352</v>
      </c>
      <c r="X5210" s="1" t="s">
        <v>919</v>
      </c>
      <c r="Y5210" s="1" t="s">
        <v>920</v>
      </c>
      <c r="Z5210" s="1" t="s">
        <v>242</v>
      </c>
      <c r="AA5210" s="1" t="s">
        <v>243</v>
      </c>
      <c r="AB5210" s="1" t="s">
        <v>56</v>
      </c>
      <c r="AC5210" s="1" t="s">
        <v>243</v>
      </c>
      <c r="AD5210">
        <v>52940</v>
      </c>
      <c r="AE5210">
        <v>49190</v>
      </c>
    </row>
    <row r="5211" spans="1:31" x14ac:dyDescent="0.3">
      <c r="A5211" s="1" t="s">
        <v>6045</v>
      </c>
      <c r="B5211" s="1" t="s">
        <v>30</v>
      </c>
      <c r="C5211" s="1" t="s">
        <v>424</v>
      </c>
      <c r="D5211" s="2">
        <v>43700</v>
      </c>
      <c r="E5211" s="2">
        <v>43870</v>
      </c>
      <c r="F5211" s="2" t="str">
        <f>TEXT(Sales[[#This Row],[OrderDate]],"dd")</f>
        <v>09</v>
      </c>
      <c r="G5211" s="2">
        <v>43876</v>
      </c>
      <c r="H5211" s="2">
        <v>43884</v>
      </c>
      <c r="I5211" s="1" t="s">
        <v>32</v>
      </c>
      <c r="J5211">
        <v>5</v>
      </c>
      <c r="K5211" s="1" t="s">
        <v>182</v>
      </c>
      <c r="L5211">
        <v>39</v>
      </c>
      <c r="M5211" s="1" t="s">
        <v>520</v>
      </c>
      <c r="N5211">
        <v>29</v>
      </c>
      <c r="O5211" s="1" t="s">
        <v>360</v>
      </c>
      <c r="P5211">
        <v>3</v>
      </c>
      <c r="Q5211">
        <v>0.4</v>
      </c>
      <c r="R5211">
        <v>1165.8</v>
      </c>
      <c r="S5211">
        <v>722.79599999999994</v>
      </c>
      <c r="T5211">
        <v>2168.3879999999999</v>
      </c>
      <c r="U5211">
        <v>2098.44</v>
      </c>
      <c r="V5211">
        <f>Sales[[#This Row],[Total Revenue]]-Sales[[#This Row],[Total Buying]]</f>
        <v>-69.947999999999865</v>
      </c>
      <c r="W5211">
        <v>84</v>
      </c>
      <c r="X5211" s="1" t="s">
        <v>425</v>
      </c>
      <c r="Y5211" s="1" t="s">
        <v>191</v>
      </c>
      <c r="Z5211" s="1" t="s">
        <v>158</v>
      </c>
      <c r="AA5211" s="1" t="s">
        <v>159</v>
      </c>
      <c r="AB5211" s="1" t="s">
        <v>116</v>
      </c>
      <c r="AC5211" s="1" t="s">
        <v>159</v>
      </c>
      <c r="AD5211">
        <v>55377</v>
      </c>
      <c r="AE5211">
        <v>79549</v>
      </c>
    </row>
    <row r="5212" spans="1:31" x14ac:dyDescent="0.3">
      <c r="A5212" s="1" t="s">
        <v>6046</v>
      </c>
      <c r="B5212" s="1" t="s">
        <v>42</v>
      </c>
      <c r="C5212" s="1" t="s">
        <v>31</v>
      </c>
      <c r="D5212" s="2">
        <v>43800</v>
      </c>
      <c r="E5212" s="2">
        <v>43871</v>
      </c>
      <c r="F5212" s="2" t="str">
        <f>TEXT(Sales[[#This Row],[OrderDate]],"dd")</f>
        <v>10</v>
      </c>
      <c r="G5212" s="2">
        <v>43889</v>
      </c>
      <c r="H5212" s="2">
        <v>43892</v>
      </c>
      <c r="I5212" s="1" t="s">
        <v>32</v>
      </c>
      <c r="J5212">
        <v>24</v>
      </c>
      <c r="K5212" s="1" t="s">
        <v>58</v>
      </c>
      <c r="L5212">
        <v>9</v>
      </c>
      <c r="M5212" s="1" t="s">
        <v>149</v>
      </c>
      <c r="N5212">
        <v>37</v>
      </c>
      <c r="O5212" s="1" t="s">
        <v>309</v>
      </c>
      <c r="P5212">
        <v>1</v>
      </c>
      <c r="Q5212">
        <v>0.1</v>
      </c>
      <c r="R5212">
        <v>1031.8</v>
      </c>
      <c r="S5212">
        <v>526.21799999999996</v>
      </c>
      <c r="T5212">
        <v>526.21799999999996</v>
      </c>
      <c r="U5212">
        <v>928.61999999999989</v>
      </c>
      <c r="V5212">
        <f>Sales[[#This Row],[Total Revenue]]-Sales[[#This Row],[Total Buying]]</f>
        <v>402.40199999999993</v>
      </c>
      <c r="W5212">
        <v>239</v>
      </c>
      <c r="X5212" s="1" t="s">
        <v>1544</v>
      </c>
      <c r="Y5212" s="1" t="s">
        <v>1545</v>
      </c>
      <c r="Z5212" s="1" t="s">
        <v>1040</v>
      </c>
      <c r="AA5212" s="1" t="s">
        <v>1041</v>
      </c>
      <c r="AB5212" s="1" t="s">
        <v>147</v>
      </c>
      <c r="AC5212" s="1" t="s">
        <v>1041</v>
      </c>
      <c r="AD5212">
        <v>107574</v>
      </c>
      <c r="AE5212">
        <v>49840</v>
      </c>
    </row>
    <row r="5213" spans="1:31" x14ac:dyDescent="0.3">
      <c r="A5213" s="1" t="s">
        <v>6047</v>
      </c>
      <c r="B5213" s="1" t="s">
        <v>47</v>
      </c>
      <c r="C5213" s="1" t="s">
        <v>48</v>
      </c>
      <c r="D5213" s="2">
        <v>43800</v>
      </c>
      <c r="E5213" s="2">
        <v>43871</v>
      </c>
      <c r="F5213" s="2" t="str">
        <f>TEXT(Sales[[#This Row],[OrderDate]],"dd")</f>
        <v>10</v>
      </c>
      <c r="G5213" s="2">
        <v>43888</v>
      </c>
      <c r="H5213" s="2">
        <v>43891</v>
      </c>
      <c r="I5213" s="1" t="s">
        <v>32</v>
      </c>
      <c r="J5213">
        <v>18</v>
      </c>
      <c r="K5213" s="1" t="s">
        <v>49</v>
      </c>
      <c r="L5213">
        <v>36</v>
      </c>
      <c r="M5213" s="1" t="s">
        <v>287</v>
      </c>
      <c r="N5213">
        <v>45</v>
      </c>
      <c r="O5213" s="1" t="s">
        <v>109</v>
      </c>
      <c r="P5213">
        <v>2</v>
      </c>
      <c r="Q5213">
        <v>0.15</v>
      </c>
      <c r="R5213">
        <v>971.5</v>
      </c>
      <c r="S5213">
        <v>650.90500000000009</v>
      </c>
      <c r="T5213">
        <v>1301.8100000000002</v>
      </c>
      <c r="U5213">
        <v>1651.55</v>
      </c>
      <c r="V5213">
        <f>Sales[[#This Row],[Total Revenue]]-Sales[[#This Row],[Total Buying]]</f>
        <v>349.73999999999978</v>
      </c>
      <c r="W5213">
        <v>45</v>
      </c>
      <c r="X5213" s="1" t="s">
        <v>420</v>
      </c>
      <c r="Y5213" s="1" t="s">
        <v>285</v>
      </c>
      <c r="Z5213" s="1" t="s">
        <v>158</v>
      </c>
      <c r="AA5213" s="1" t="s">
        <v>159</v>
      </c>
      <c r="AB5213" s="1" t="s">
        <v>116</v>
      </c>
      <c r="AC5213" s="1" t="s">
        <v>159</v>
      </c>
      <c r="AD5213">
        <v>24839</v>
      </c>
      <c r="AE5213">
        <v>57749</v>
      </c>
    </row>
    <row r="5214" spans="1:31" x14ac:dyDescent="0.3">
      <c r="A5214" s="1" t="s">
        <v>6048</v>
      </c>
      <c r="B5214" s="1" t="s">
        <v>30</v>
      </c>
      <c r="C5214" s="1" t="s">
        <v>424</v>
      </c>
      <c r="D5214" s="2">
        <v>43800</v>
      </c>
      <c r="E5214" s="2">
        <v>43871</v>
      </c>
      <c r="F5214" s="2" t="str">
        <f>TEXT(Sales[[#This Row],[OrderDate]],"dd")</f>
        <v>10</v>
      </c>
      <c r="G5214" s="2">
        <v>43897</v>
      </c>
      <c r="H5214" s="2">
        <v>43905</v>
      </c>
      <c r="I5214" s="1" t="s">
        <v>32</v>
      </c>
      <c r="J5214">
        <v>5</v>
      </c>
      <c r="K5214" s="1" t="s">
        <v>182</v>
      </c>
      <c r="L5214">
        <v>4</v>
      </c>
      <c r="M5214" s="1" t="s">
        <v>92</v>
      </c>
      <c r="N5214">
        <v>10</v>
      </c>
      <c r="O5214" s="1" t="s">
        <v>162</v>
      </c>
      <c r="P5214">
        <v>8</v>
      </c>
      <c r="Q5214">
        <v>0.15</v>
      </c>
      <c r="R5214">
        <v>1045.2</v>
      </c>
      <c r="S5214">
        <v>773.44799999999998</v>
      </c>
      <c r="T5214">
        <v>6187.5839999999998</v>
      </c>
      <c r="U5214">
        <v>7107.3600000000006</v>
      </c>
      <c r="V5214">
        <f>Sales[[#This Row],[Total Revenue]]-Sales[[#This Row],[Total Buying]]</f>
        <v>919.77600000000075</v>
      </c>
      <c r="W5214">
        <v>71</v>
      </c>
      <c r="X5214" s="1" t="s">
        <v>541</v>
      </c>
      <c r="Y5214" s="1" t="s">
        <v>542</v>
      </c>
      <c r="Z5214" s="1" t="s">
        <v>158</v>
      </c>
      <c r="AA5214" s="1" t="s">
        <v>159</v>
      </c>
      <c r="AB5214" s="1" t="s">
        <v>116</v>
      </c>
      <c r="AC5214" s="1" t="s">
        <v>159</v>
      </c>
      <c r="AD5214">
        <v>353287</v>
      </c>
      <c r="AE5214">
        <v>81294</v>
      </c>
    </row>
    <row r="5215" spans="1:31" x14ac:dyDescent="0.3">
      <c r="A5215" s="1" t="s">
        <v>6049</v>
      </c>
      <c r="B5215" s="1" t="s">
        <v>47</v>
      </c>
      <c r="C5215" s="1" t="s">
        <v>77</v>
      </c>
      <c r="D5215" s="2">
        <v>43800</v>
      </c>
      <c r="E5215" s="2">
        <v>43871</v>
      </c>
      <c r="F5215" s="2" t="str">
        <f>TEXT(Sales[[#This Row],[OrderDate]],"dd")</f>
        <v>10</v>
      </c>
      <c r="G5215" s="2">
        <v>43888</v>
      </c>
      <c r="H5215" s="2">
        <v>43894</v>
      </c>
      <c r="I5215" s="1" t="s">
        <v>32</v>
      </c>
      <c r="J5215">
        <v>19</v>
      </c>
      <c r="K5215" s="1" t="s">
        <v>97</v>
      </c>
      <c r="L5215">
        <v>28</v>
      </c>
      <c r="M5215" s="1" t="s">
        <v>50</v>
      </c>
      <c r="N5215">
        <v>17</v>
      </c>
      <c r="O5215" s="1" t="s">
        <v>180</v>
      </c>
      <c r="P5215">
        <v>7</v>
      </c>
      <c r="Q5215">
        <v>0.05</v>
      </c>
      <c r="R5215">
        <v>2680</v>
      </c>
      <c r="S5215">
        <v>2170.8000000000002</v>
      </c>
      <c r="T5215">
        <v>15195.600000000002</v>
      </c>
      <c r="U5215">
        <v>17822</v>
      </c>
      <c r="V5215">
        <f>Sales[[#This Row],[Total Revenue]]-Sales[[#This Row],[Total Buying]]</f>
        <v>2626.3999999999978</v>
      </c>
      <c r="W5215">
        <v>166</v>
      </c>
      <c r="X5215" s="1" t="s">
        <v>1110</v>
      </c>
      <c r="Y5215" s="1" t="s">
        <v>1111</v>
      </c>
      <c r="Z5215" s="1" t="s">
        <v>196</v>
      </c>
      <c r="AA5215" s="1" t="s">
        <v>197</v>
      </c>
      <c r="AB5215" s="1" t="s">
        <v>147</v>
      </c>
      <c r="AC5215" s="1" t="s">
        <v>197</v>
      </c>
      <c r="AD5215">
        <v>50073</v>
      </c>
      <c r="AE5215">
        <v>109468</v>
      </c>
    </row>
    <row r="5216" spans="1:31" x14ac:dyDescent="0.3">
      <c r="A5216" s="1" t="s">
        <v>6050</v>
      </c>
      <c r="B5216" s="1" t="s">
        <v>100</v>
      </c>
      <c r="C5216" s="1" t="s">
        <v>77</v>
      </c>
      <c r="D5216" s="2">
        <v>43800</v>
      </c>
      <c r="E5216" s="2">
        <v>43871</v>
      </c>
      <c r="F5216" s="2" t="str">
        <f>TEXT(Sales[[#This Row],[OrderDate]],"dd")</f>
        <v>10</v>
      </c>
      <c r="G5216" s="2">
        <v>43885</v>
      </c>
      <c r="H5216" s="2">
        <v>43893</v>
      </c>
      <c r="I5216" s="1" t="s">
        <v>32</v>
      </c>
      <c r="J5216">
        <v>26</v>
      </c>
      <c r="K5216" s="1" t="s">
        <v>247</v>
      </c>
      <c r="L5216">
        <v>6</v>
      </c>
      <c r="M5216" s="1" t="s">
        <v>329</v>
      </c>
      <c r="N5216">
        <v>29</v>
      </c>
      <c r="O5216" s="1" t="s">
        <v>360</v>
      </c>
      <c r="P5216">
        <v>3</v>
      </c>
      <c r="Q5216">
        <v>0.05</v>
      </c>
      <c r="R5216">
        <v>261.3</v>
      </c>
      <c r="S5216">
        <v>222.10499999999999</v>
      </c>
      <c r="T5216">
        <v>666.31499999999994</v>
      </c>
      <c r="U5216">
        <v>744.70500000000004</v>
      </c>
      <c r="V5216">
        <f>Sales[[#This Row],[Total Revenue]]-Sales[[#This Row],[Total Buying]]</f>
        <v>78.3900000000001</v>
      </c>
      <c r="W5216">
        <v>162</v>
      </c>
      <c r="X5216" s="1" t="s">
        <v>823</v>
      </c>
      <c r="Y5216" s="1" t="s">
        <v>658</v>
      </c>
      <c r="Z5216" s="1" t="s">
        <v>196</v>
      </c>
      <c r="AA5216" s="1" t="s">
        <v>197</v>
      </c>
      <c r="AB5216" s="1" t="s">
        <v>147</v>
      </c>
      <c r="AC5216" s="1" t="s">
        <v>197</v>
      </c>
      <c r="AD5216">
        <v>45377</v>
      </c>
      <c r="AE5216">
        <v>86610</v>
      </c>
    </row>
    <row r="5217" spans="1:31" x14ac:dyDescent="0.3">
      <c r="A5217" s="1" t="s">
        <v>6051</v>
      </c>
      <c r="B5217" s="1" t="s">
        <v>30</v>
      </c>
      <c r="C5217" s="1" t="s">
        <v>31</v>
      </c>
      <c r="D5217" s="2">
        <v>43800</v>
      </c>
      <c r="E5217" s="2">
        <v>43871</v>
      </c>
      <c r="F5217" s="2" t="str">
        <f>TEXT(Sales[[#This Row],[OrderDate]],"dd")</f>
        <v>10</v>
      </c>
      <c r="G5217" s="2">
        <v>43878</v>
      </c>
      <c r="H5217" s="2">
        <v>43888</v>
      </c>
      <c r="I5217" s="1" t="s">
        <v>32</v>
      </c>
      <c r="J5217">
        <v>2</v>
      </c>
      <c r="K5217" s="1" t="s">
        <v>142</v>
      </c>
      <c r="L5217">
        <v>16</v>
      </c>
      <c r="M5217" s="1" t="s">
        <v>155</v>
      </c>
      <c r="N5217">
        <v>17</v>
      </c>
      <c r="O5217" s="1" t="s">
        <v>180</v>
      </c>
      <c r="P5217">
        <v>4</v>
      </c>
      <c r="Q5217">
        <v>0.05</v>
      </c>
      <c r="R5217">
        <v>6150.6</v>
      </c>
      <c r="S5217">
        <v>4428.4319999999998</v>
      </c>
      <c r="T5217">
        <v>17713.727999999999</v>
      </c>
      <c r="U5217">
        <v>23372.280000000002</v>
      </c>
      <c r="V5217">
        <f>Sales[[#This Row],[Total Revenue]]-Sales[[#This Row],[Total Buying]]</f>
        <v>5658.5520000000033</v>
      </c>
      <c r="W5217">
        <v>223</v>
      </c>
      <c r="X5217" s="1" t="s">
        <v>1189</v>
      </c>
      <c r="Y5217" s="1" t="s">
        <v>1190</v>
      </c>
      <c r="Z5217" s="1" t="s">
        <v>905</v>
      </c>
      <c r="AA5217" s="1" t="s">
        <v>906</v>
      </c>
      <c r="AB5217" s="1" t="s">
        <v>147</v>
      </c>
      <c r="AC5217" s="1" t="s">
        <v>906</v>
      </c>
      <c r="AD5217">
        <v>48313</v>
      </c>
      <c r="AE5217">
        <v>43472</v>
      </c>
    </row>
    <row r="5218" spans="1:31" x14ac:dyDescent="0.3">
      <c r="A5218" s="1" t="s">
        <v>6052</v>
      </c>
      <c r="B5218" s="1" t="s">
        <v>30</v>
      </c>
      <c r="C5218" s="1" t="s">
        <v>77</v>
      </c>
      <c r="D5218" s="2">
        <v>43700</v>
      </c>
      <c r="E5218" s="2">
        <v>43871</v>
      </c>
      <c r="F5218" s="2" t="str">
        <f>TEXT(Sales[[#This Row],[OrderDate]],"dd")</f>
        <v>10</v>
      </c>
      <c r="G5218" s="2">
        <v>43890</v>
      </c>
      <c r="H5218" s="2">
        <v>43893</v>
      </c>
      <c r="I5218" s="1" t="s">
        <v>32</v>
      </c>
      <c r="J5218">
        <v>8</v>
      </c>
      <c r="K5218" s="1" t="s">
        <v>105</v>
      </c>
      <c r="L5218">
        <v>14</v>
      </c>
      <c r="M5218" s="1" t="s">
        <v>122</v>
      </c>
      <c r="N5218">
        <v>25</v>
      </c>
      <c r="O5218" s="1" t="s">
        <v>216</v>
      </c>
      <c r="P5218">
        <v>3</v>
      </c>
      <c r="Q5218">
        <v>0.15</v>
      </c>
      <c r="R5218">
        <v>207.70000000000002</v>
      </c>
      <c r="S5218">
        <v>137.08200000000002</v>
      </c>
      <c r="T5218">
        <v>411.24600000000009</v>
      </c>
      <c r="U5218">
        <v>529.63499999999999</v>
      </c>
      <c r="V5218">
        <f>Sales[[#This Row],[Total Revenue]]-Sales[[#This Row],[Total Buying]]</f>
        <v>118.3889999999999</v>
      </c>
      <c r="W5218">
        <v>150</v>
      </c>
      <c r="X5218" s="1" t="s">
        <v>785</v>
      </c>
      <c r="Y5218" s="1" t="s">
        <v>786</v>
      </c>
      <c r="Z5218" s="1" t="s">
        <v>787</v>
      </c>
      <c r="AA5218" s="1" t="s">
        <v>788</v>
      </c>
      <c r="AB5218" s="1" t="s">
        <v>116</v>
      </c>
      <c r="AC5218" s="1" t="s">
        <v>788</v>
      </c>
      <c r="AD5218">
        <v>86916</v>
      </c>
      <c r="AE5218">
        <v>50323</v>
      </c>
    </row>
    <row r="5219" spans="1:31" x14ac:dyDescent="0.3">
      <c r="A5219" s="1" t="s">
        <v>6053</v>
      </c>
      <c r="B5219" s="1" t="s">
        <v>30</v>
      </c>
      <c r="C5219" s="1" t="s">
        <v>48</v>
      </c>
      <c r="D5219" s="2">
        <v>43700</v>
      </c>
      <c r="E5219" s="2">
        <v>43871</v>
      </c>
      <c r="F5219" s="2" t="str">
        <f>TEXT(Sales[[#This Row],[OrderDate]],"dd")</f>
        <v>10</v>
      </c>
      <c r="G5219" s="2">
        <v>43879</v>
      </c>
      <c r="H5219" s="2">
        <v>43881</v>
      </c>
      <c r="I5219" s="1" t="s">
        <v>32</v>
      </c>
      <c r="J5219">
        <v>8</v>
      </c>
      <c r="K5219" s="1" t="s">
        <v>105</v>
      </c>
      <c r="L5219">
        <v>9</v>
      </c>
      <c r="M5219" s="1" t="s">
        <v>149</v>
      </c>
      <c r="N5219">
        <v>2</v>
      </c>
      <c r="O5219" s="1" t="s">
        <v>394</v>
      </c>
      <c r="P5219">
        <v>5</v>
      </c>
      <c r="Q5219">
        <v>0.05</v>
      </c>
      <c r="R5219">
        <v>1085.4000000000001</v>
      </c>
      <c r="S5219">
        <v>445.01400000000001</v>
      </c>
      <c r="T5219">
        <v>2225.0700000000002</v>
      </c>
      <c r="U5219">
        <v>5155.6500000000005</v>
      </c>
      <c r="V5219">
        <f>Sales[[#This Row],[Total Revenue]]-Sales[[#This Row],[Total Buying]]</f>
        <v>2930.5800000000004</v>
      </c>
      <c r="W5219">
        <v>19</v>
      </c>
      <c r="X5219" s="1" t="s">
        <v>185</v>
      </c>
      <c r="Y5219" s="1" t="s">
        <v>186</v>
      </c>
      <c r="Z5219" s="1" t="s">
        <v>158</v>
      </c>
      <c r="AA5219" s="1" t="s">
        <v>159</v>
      </c>
      <c r="AB5219" s="1" t="s">
        <v>116</v>
      </c>
      <c r="AC5219" s="1" t="s">
        <v>159</v>
      </c>
      <c r="AD5219">
        <v>45917</v>
      </c>
      <c r="AE5219">
        <v>66237</v>
      </c>
    </row>
    <row r="5220" spans="1:31" x14ac:dyDescent="0.3">
      <c r="A5220" s="1" t="s">
        <v>6054</v>
      </c>
      <c r="B5220" s="1" t="s">
        <v>30</v>
      </c>
      <c r="C5220" s="1" t="s">
        <v>424</v>
      </c>
      <c r="D5220" s="2">
        <v>43700</v>
      </c>
      <c r="E5220" s="2">
        <v>43871</v>
      </c>
      <c r="F5220" s="2" t="str">
        <f>TEXT(Sales[[#This Row],[OrderDate]],"dd")</f>
        <v>10</v>
      </c>
      <c r="G5220" s="2">
        <v>43884</v>
      </c>
      <c r="H5220" s="2">
        <v>43886</v>
      </c>
      <c r="I5220" s="1" t="s">
        <v>32</v>
      </c>
      <c r="J5220">
        <v>9</v>
      </c>
      <c r="K5220" s="1" t="s">
        <v>214</v>
      </c>
      <c r="L5220">
        <v>38</v>
      </c>
      <c r="M5220" s="1" t="s">
        <v>226</v>
      </c>
      <c r="N5220">
        <v>40</v>
      </c>
      <c r="O5220" s="1" t="s">
        <v>199</v>
      </c>
      <c r="P5220">
        <v>7</v>
      </c>
      <c r="Q5220">
        <v>7.4999999999999997E-2</v>
      </c>
      <c r="R5220">
        <v>5969.7</v>
      </c>
      <c r="S5220">
        <v>4656.366</v>
      </c>
      <c r="T5220">
        <v>32594.561999999998</v>
      </c>
      <c r="U5220">
        <v>38653.807499999995</v>
      </c>
      <c r="V5220">
        <f>Sales[[#This Row],[Total Revenue]]-Sales[[#This Row],[Total Buying]]</f>
        <v>6059.2454999999973</v>
      </c>
      <c r="W5220">
        <v>59</v>
      </c>
      <c r="X5220" s="1" t="s">
        <v>476</v>
      </c>
      <c r="Y5220" s="1" t="s">
        <v>191</v>
      </c>
      <c r="Z5220" s="1" t="s">
        <v>158</v>
      </c>
      <c r="AA5220" s="1" t="s">
        <v>159</v>
      </c>
      <c r="AB5220" s="1" t="s">
        <v>116</v>
      </c>
      <c r="AC5220" s="1" t="s">
        <v>159</v>
      </c>
      <c r="AD5220">
        <v>54536</v>
      </c>
      <c r="AE5220">
        <v>72402</v>
      </c>
    </row>
    <row r="5221" spans="1:31" x14ac:dyDescent="0.3">
      <c r="A5221" s="1" t="s">
        <v>6055</v>
      </c>
      <c r="B5221" s="1" t="s">
        <v>47</v>
      </c>
      <c r="C5221" s="1" t="s">
        <v>424</v>
      </c>
      <c r="D5221" s="2">
        <v>43800</v>
      </c>
      <c r="E5221" s="2">
        <v>43871</v>
      </c>
      <c r="F5221" s="2" t="str">
        <f>TEXT(Sales[[#This Row],[OrderDate]],"dd")</f>
        <v>10</v>
      </c>
      <c r="G5221" s="2">
        <v>43899</v>
      </c>
      <c r="H5221" s="2">
        <v>43905</v>
      </c>
      <c r="I5221" s="1" t="s">
        <v>32</v>
      </c>
      <c r="J5221">
        <v>13</v>
      </c>
      <c r="K5221" s="1" t="s">
        <v>88</v>
      </c>
      <c r="L5221">
        <v>12</v>
      </c>
      <c r="M5221" s="1" t="s">
        <v>380</v>
      </c>
      <c r="N5221">
        <v>4</v>
      </c>
      <c r="O5221" s="1" t="s">
        <v>64</v>
      </c>
      <c r="P5221">
        <v>4</v>
      </c>
      <c r="Q5221">
        <v>0.05</v>
      </c>
      <c r="R5221">
        <v>3584.5</v>
      </c>
      <c r="S5221">
        <v>2509.1499999999996</v>
      </c>
      <c r="T5221">
        <v>10036.599999999999</v>
      </c>
      <c r="U5221">
        <v>13621.1</v>
      </c>
      <c r="V5221">
        <f>Sales[[#This Row],[Total Revenue]]-Sales[[#This Row],[Total Buying]]</f>
        <v>3584.5000000000018</v>
      </c>
      <c r="W5221">
        <v>59</v>
      </c>
      <c r="X5221" s="1" t="s">
        <v>476</v>
      </c>
      <c r="Y5221" s="1" t="s">
        <v>191</v>
      </c>
      <c r="Z5221" s="1" t="s">
        <v>158</v>
      </c>
      <c r="AA5221" s="1" t="s">
        <v>159</v>
      </c>
      <c r="AB5221" s="1" t="s">
        <v>116</v>
      </c>
      <c r="AC5221" s="1" t="s">
        <v>159</v>
      </c>
      <c r="AD5221">
        <v>54536</v>
      </c>
      <c r="AE5221">
        <v>72402</v>
      </c>
    </row>
    <row r="5222" spans="1:31" x14ac:dyDescent="0.3">
      <c r="A5222" s="1" t="s">
        <v>6056</v>
      </c>
      <c r="B5222" s="1" t="s">
        <v>42</v>
      </c>
      <c r="C5222" s="1" t="s">
        <v>62</v>
      </c>
      <c r="D5222" s="2">
        <v>43700</v>
      </c>
      <c r="E5222" s="2">
        <v>43871</v>
      </c>
      <c r="F5222" s="2" t="str">
        <f>TEXT(Sales[[#This Row],[OrderDate]],"dd")</f>
        <v>10</v>
      </c>
      <c r="G5222" s="2">
        <v>43879</v>
      </c>
      <c r="H5222" s="2">
        <v>43882</v>
      </c>
      <c r="I5222" s="1" t="s">
        <v>32</v>
      </c>
      <c r="J5222">
        <v>21</v>
      </c>
      <c r="K5222" s="1" t="s">
        <v>43</v>
      </c>
      <c r="L5222">
        <v>20</v>
      </c>
      <c r="M5222" s="1" t="s">
        <v>59</v>
      </c>
      <c r="N5222">
        <v>15</v>
      </c>
      <c r="O5222" s="1" t="s">
        <v>347</v>
      </c>
      <c r="P5222">
        <v>7</v>
      </c>
      <c r="Q5222">
        <v>7.4999999999999997E-2</v>
      </c>
      <c r="R5222">
        <v>2318.2000000000003</v>
      </c>
      <c r="S5222">
        <v>1414.1020000000001</v>
      </c>
      <c r="T5222">
        <v>9898.7139999999999</v>
      </c>
      <c r="U5222">
        <v>15010.345000000001</v>
      </c>
      <c r="V5222">
        <f>Sales[[#This Row],[Total Revenue]]-Sales[[#This Row],[Total Buying]]</f>
        <v>5111.6310000000012</v>
      </c>
      <c r="W5222">
        <v>320</v>
      </c>
      <c r="X5222" s="1" t="s">
        <v>275</v>
      </c>
      <c r="Y5222" s="1" t="s">
        <v>276</v>
      </c>
      <c r="Z5222" s="1" t="s">
        <v>251</v>
      </c>
      <c r="AA5222" s="1" t="s">
        <v>252</v>
      </c>
      <c r="AB5222" s="1" t="s">
        <v>56</v>
      </c>
      <c r="AC5222" s="1" t="s">
        <v>252</v>
      </c>
      <c r="AD5222">
        <v>45452</v>
      </c>
      <c r="AE5222">
        <v>114098</v>
      </c>
    </row>
    <row r="5223" spans="1:31" x14ac:dyDescent="0.3">
      <c r="A5223" s="1" t="s">
        <v>6057</v>
      </c>
      <c r="B5223" s="1" t="s">
        <v>30</v>
      </c>
      <c r="C5223" s="1" t="s">
        <v>77</v>
      </c>
      <c r="D5223" s="2">
        <v>43800</v>
      </c>
      <c r="E5223" s="2">
        <v>43871</v>
      </c>
      <c r="F5223" s="2" t="str">
        <f>TEXT(Sales[[#This Row],[OrderDate]],"dd")</f>
        <v>10</v>
      </c>
      <c r="G5223" s="2">
        <v>43884</v>
      </c>
      <c r="H5223" s="2">
        <v>43890</v>
      </c>
      <c r="I5223" s="1" t="s">
        <v>32</v>
      </c>
      <c r="J5223">
        <v>9</v>
      </c>
      <c r="K5223" s="1" t="s">
        <v>214</v>
      </c>
      <c r="L5223">
        <v>26</v>
      </c>
      <c r="M5223" s="1" t="s">
        <v>215</v>
      </c>
      <c r="N5223">
        <v>2</v>
      </c>
      <c r="O5223" s="1" t="s">
        <v>394</v>
      </c>
      <c r="P5223">
        <v>5</v>
      </c>
      <c r="Q5223">
        <v>0.2</v>
      </c>
      <c r="R5223">
        <v>2371.8000000000002</v>
      </c>
      <c r="S5223">
        <v>1304.4900000000002</v>
      </c>
      <c r="T5223">
        <v>6522.4500000000007</v>
      </c>
      <c r="U5223">
        <v>9487.2000000000007</v>
      </c>
      <c r="V5223">
        <f>Sales[[#This Row],[Total Revenue]]-Sales[[#This Row],[Total Buying]]</f>
        <v>2964.75</v>
      </c>
      <c r="W5223">
        <v>198</v>
      </c>
      <c r="X5223" s="1" t="s">
        <v>722</v>
      </c>
      <c r="Y5223" s="1" t="s">
        <v>723</v>
      </c>
      <c r="Z5223" s="1" t="s">
        <v>219</v>
      </c>
      <c r="AA5223" s="1" t="s">
        <v>220</v>
      </c>
      <c r="AB5223" s="1" t="s">
        <v>147</v>
      </c>
      <c r="AC5223" s="1" t="s">
        <v>220</v>
      </c>
      <c r="AD5223">
        <v>150683</v>
      </c>
      <c r="AE5223">
        <v>45947</v>
      </c>
    </row>
    <row r="5224" spans="1:31" x14ac:dyDescent="0.3">
      <c r="A5224" s="1" t="s">
        <v>6058</v>
      </c>
      <c r="B5224" s="1" t="s">
        <v>47</v>
      </c>
      <c r="C5224" s="1" t="s">
        <v>77</v>
      </c>
      <c r="D5224" s="2">
        <v>43800</v>
      </c>
      <c r="E5224" s="2">
        <v>43871</v>
      </c>
      <c r="F5224" s="2" t="str">
        <f>TEXT(Sales[[#This Row],[OrderDate]],"dd")</f>
        <v>10</v>
      </c>
      <c r="G5224" s="2">
        <v>43884</v>
      </c>
      <c r="H5224" s="2">
        <v>43890</v>
      </c>
      <c r="I5224" s="1" t="s">
        <v>32</v>
      </c>
      <c r="J5224">
        <v>13</v>
      </c>
      <c r="K5224" s="1" t="s">
        <v>88</v>
      </c>
      <c r="L5224">
        <v>49</v>
      </c>
      <c r="M5224" s="1" t="s">
        <v>74</v>
      </c>
      <c r="N5224">
        <v>4</v>
      </c>
      <c r="O5224" s="1" t="s">
        <v>64</v>
      </c>
      <c r="P5224">
        <v>6</v>
      </c>
      <c r="Q5224">
        <v>0.05</v>
      </c>
      <c r="R5224">
        <v>1922.9</v>
      </c>
      <c r="S5224">
        <v>999.90800000000013</v>
      </c>
      <c r="T5224">
        <v>5999.4480000000003</v>
      </c>
      <c r="U5224">
        <v>10960.53</v>
      </c>
      <c r="V5224">
        <f>Sales[[#This Row],[Total Revenue]]-Sales[[#This Row],[Total Buying]]</f>
        <v>4961.0820000000003</v>
      </c>
      <c r="W5224">
        <v>118</v>
      </c>
      <c r="X5224" s="1" t="s">
        <v>1390</v>
      </c>
      <c r="Y5224" s="1" t="s">
        <v>711</v>
      </c>
      <c r="Z5224" s="1" t="s">
        <v>306</v>
      </c>
      <c r="AA5224" s="1" t="s">
        <v>307</v>
      </c>
      <c r="AB5224" s="1" t="s">
        <v>56</v>
      </c>
      <c r="AC5224" s="1" t="s">
        <v>307</v>
      </c>
      <c r="AD5224">
        <v>33707</v>
      </c>
      <c r="AE5224">
        <v>59680</v>
      </c>
    </row>
    <row r="5225" spans="1:31" x14ac:dyDescent="0.3">
      <c r="A5225" s="1" t="s">
        <v>6059</v>
      </c>
      <c r="B5225" s="1" t="s">
        <v>47</v>
      </c>
      <c r="C5225" s="1" t="s">
        <v>48</v>
      </c>
      <c r="D5225" s="2">
        <v>43800</v>
      </c>
      <c r="E5225" s="2">
        <v>43872</v>
      </c>
      <c r="F5225" s="2" t="str">
        <f>TEXT(Sales[[#This Row],[OrderDate]],"dd")</f>
        <v>11</v>
      </c>
      <c r="G5225" s="2">
        <v>43885</v>
      </c>
      <c r="H5225" s="2">
        <v>43890</v>
      </c>
      <c r="I5225" s="1" t="s">
        <v>32</v>
      </c>
      <c r="J5225">
        <v>14</v>
      </c>
      <c r="K5225" s="1" t="s">
        <v>222</v>
      </c>
      <c r="L5225">
        <v>50</v>
      </c>
      <c r="M5225" s="1" t="s">
        <v>427</v>
      </c>
      <c r="N5225">
        <v>42</v>
      </c>
      <c r="O5225" s="1" t="s">
        <v>139</v>
      </c>
      <c r="P5225">
        <v>6</v>
      </c>
      <c r="Q5225">
        <v>0.3</v>
      </c>
      <c r="R5225">
        <v>971.5</v>
      </c>
      <c r="S5225">
        <v>641.19000000000005</v>
      </c>
      <c r="T5225">
        <v>3847.1400000000003</v>
      </c>
      <c r="U5225">
        <v>4080.2999999999997</v>
      </c>
      <c r="V5225">
        <f>Sales[[#This Row],[Total Revenue]]-Sales[[#This Row],[Total Buying]]</f>
        <v>233.1599999999994</v>
      </c>
      <c r="W5225">
        <v>16</v>
      </c>
      <c r="X5225" s="1" t="s">
        <v>1231</v>
      </c>
      <c r="Y5225" s="1" t="s">
        <v>294</v>
      </c>
      <c r="Z5225" s="1" t="s">
        <v>158</v>
      </c>
      <c r="AA5225" s="1" t="s">
        <v>159</v>
      </c>
      <c r="AB5225" s="1" t="s">
        <v>116</v>
      </c>
      <c r="AC5225" s="1" t="s">
        <v>159</v>
      </c>
      <c r="AD5225">
        <v>99670</v>
      </c>
      <c r="AE5225">
        <v>60752</v>
      </c>
    </row>
    <row r="5226" spans="1:31" x14ac:dyDescent="0.3">
      <c r="A5226" s="1" t="s">
        <v>6060</v>
      </c>
      <c r="B5226" s="1" t="s">
        <v>30</v>
      </c>
      <c r="C5226" s="1" t="s">
        <v>77</v>
      </c>
      <c r="D5226" s="2">
        <v>43800</v>
      </c>
      <c r="E5226" s="2">
        <v>43872</v>
      </c>
      <c r="F5226" s="2" t="str">
        <f>TEXT(Sales[[#This Row],[OrderDate]],"dd")</f>
        <v>11</v>
      </c>
      <c r="G5226" s="2">
        <v>43874</v>
      </c>
      <c r="H5226" s="2">
        <v>43881</v>
      </c>
      <c r="I5226" s="1" t="s">
        <v>32</v>
      </c>
      <c r="J5226">
        <v>10</v>
      </c>
      <c r="K5226" s="1" t="s">
        <v>121</v>
      </c>
      <c r="L5226">
        <v>44</v>
      </c>
      <c r="M5226" s="1" t="s">
        <v>445</v>
      </c>
      <c r="N5226">
        <v>29</v>
      </c>
      <c r="O5226" s="1" t="s">
        <v>360</v>
      </c>
      <c r="P5226">
        <v>6</v>
      </c>
      <c r="Q5226">
        <v>0.3</v>
      </c>
      <c r="R5226">
        <v>1112.2</v>
      </c>
      <c r="S5226">
        <v>633.95399999999995</v>
      </c>
      <c r="T5226">
        <v>3803.7239999999997</v>
      </c>
      <c r="U5226">
        <v>4671.24</v>
      </c>
      <c r="V5226">
        <f>Sales[[#This Row],[Total Revenue]]-Sales[[#This Row],[Total Buying]]</f>
        <v>867.51600000000008</v>
      </c>
      <c r="W5226">
        <v>136</v>
      </c>
      <c r="X5226" s="1" t="s">
        <v>755</v>
      </c>
      <c r="Y5226" s="1" t="s">
        <v>756</v>
      </c>
      <c r="Z5226" s="1" t="s">
        <v>306</v>
      </c>
      <c r="AA5226" s="1" t="s">
        <v>307</v>
      </c>
      <c r="AB5226" s="1" t="s">
        <v>56</v>
      </c>
      <c r="AC5226" s="1" t="s">
        <v>307</v>
      </c>
      <c r="AD5226">
        <v>74388</v>
      </c>
      <c r="AE5226">
        <v>39681</v>
      </c>
    </row>
    <row r="5227" spans="1:31" x14ac:dyDescent="0.3">
      <c r="A5227" s="1" t="s">
        <v>6061</v>
      </c>
      <c r="B5227" s="1" t="s">
        <v>47</v>
      </c>
      <c r="C5227" s="1" t="s">
        <v>62</v>
      </c>
      <c r="D5227" s="2">
        <v>43700</v>
      </c>
      <c r="E5227" s="2">
        <v>43872</v>
      </c>
      <c r="F5227" s="2" t="str">
        <f>TEXT(Sales[[#This Row],[OrderDate]],"dd")</f>
        <v>11</v>
      </c>
      <c r="G5227" s="2">
        <v>43883</v>
      </c>
      <c r="H5227" s="2">
        <v>43888</v>
      </c>
      <c r="I5227" s="1" t="s">
        <v>32</v>
      </c>
      <c r="J5227">
        <v>18</v>
      </c>
      <c r="K5227" s="1" t="s">
        <v>49</v>
      </c>
      <c r="L5227">
        <v>49</v>
      </c>
      <c r="M5227" s="1" t="s">
        <v>74</v>
      </c>
      <c r="N5227">
        <v>10</v>
      </c>
      <c r="O5227" s="1" t="s">
        <v>162</v>
      </c>
      <c r="P5227">
        <v>7</v>
      </c>
      <c r="Q5227">
        <v>0.15</v>
      </c>
      <c r="R5227">
        <v>917.9</v>
      </c>
      <c r="S5227">
        <v>771.03599999999994</v>
      </c>
      <c r="T5227">
        <v>5397.2519999999995</v>
      </c>
      <c r="U5227">
        <v>5461.5049999999992</v>
      </c>
      <c r="V5227">
        <f>Sales[[#This Row],[Total Revenue]]-Sales[[#This Row],[Total Buying]]</f>
        <v>64.252999999999702</v>
      </c>
      <c r="W5227">
        <v>316</v>
      </c>
      <c r="X5227" s="1" t="s">
        <v>984</v>
      </c>
      <c r="Y5227" s="1" t="s">
        <v>985</v>
      </c>
      <c r="Z5227" s="1" t="s">
        <v>251</v>
      </c>
      <c r="AA5227" s="1" t="s">
        <v>252</v>
      </c>
      <c r="AB5227" s="1" t="s">
        <v>56</v>
      </c>
      <c r="AC5227" s="1" t="s">
        <v>252</v>
      </c>
      <c r="AD5227">
        <v>477249</v>
      </c>
      <c r="AE5227">
        <v>43781</v>
      </c>
    </row>
    <row r="5228" spans="1:31" x14ac:dyDescent="0.3">
      <c r="A5228" s="1" t="s">
        <v>6062</v>
      </c>
      <c r="B5228" s="1" t="s">
        <v>30</v>
      </c>
      <c r="C5228" s="1" t="s">
        <v>424</v>
      </c>
      <c r="D5228" s="2">
        <v>43800</v>
      </c>
      <c r="E5228" s="2">
        <v>43872</v>
      </c>
      <c r="F5228" s="2" t="str">
        <f>TEXT(Sales[[#This Row],[OrderDate]],"dd")</f>
        <v>11</v>
      </c>
      <c r="G5228" s="2">
        <v>43876</v>
      </c>
      <c r="H5228" s="2">
        <v>43880</v>
      </c>
      <c r="I5228" s="1" t="s">
        <v>32</v>
      </c>
      <c r="J5228">
        <v>2</v>
      </c>
      <c r="K5228" s="1" t="s">
        <v>142</v>
      </c>
      <c r="L5228">
        <v>9</v>
      </c>
      <c r="M5228" s="1" t="s">
        <v>149</v>
      </c>
      <c r="N5228">
        <v>31</v>
      </c>
      <c r="O5228" s="1" t="s">
        <v>470</v>
      </c>
      <c r="P5228">
        <v>8</v>
      </c>
      <c r="Q5228">
        <v>0.3</v>
      </c>
      <c r="R5228">
        <v>864.30000000000007</v>
      </c>
      <c r="S5228">
        <v>596.36699999999996</v>
      </c>
      <c r="T5228">
        <v>4770.9359999999997</v>
      </c>
      <c r="U5228">
        <v>4840.08</v>
      </c>
      <c r="V5228">
        <f>Sales[[#This Row],[Total Revenue]]-Sales[[#This Row],[Total Buying]]</f>
        <v>69.144000000000233</v>
      </c>
      <c r="W5228">
        <v>61</v>
      </c>
      <c r="X5228" s="1" t="s">
        <v>490</v>
      </c>
      <c r="Y5228" s="1" t="s">
        <v>461</v>
      </c>
      <c r="Z5228" s="1" t="s">
        <v>158</v>
      </c>
      <c r="AA5228" s="1" t="s">
        <v>159</v>
      </c>
      <c r="AB5228" s="1" t="s">
        <v>116</v>
      </c>
      <c r="AC5228" s="1" t="s">
        <v>159</v>
      </c>
      <c r="AD5228">
        <v>55240</v>
      </c>
      <c r="AE5228">
        <v>77396</v>
      </c>
    </row>
    <row r="5229" spans="1:31" x14ac:dyDescent="0.3">
      <c r="A5229" s="1" t="s">
        <v>6063</v>
      </c>
      <c r="B5229" s="1" t="s">
        <v>30</v>
      </c>
      <c r="C5229" s="1" t="s">
        <v>77</v>
      </c>
      <c r="D5229" s="2">
        <v>43800</v>
      </c>
      <c r="E5229" s="2">
        <v>43872</v>
      </c>
      <c r="F5229" s="2" t="str">
        <f>TEXT(Sales[[#This Row],[OrderDate]],"dd")</f>
        <v>11</v>
      </c>
      <c r="G5229" s="2">
        <v>43897</v>
      </c>
      <c r="H5229" s="2">
        <v>43904</v>
      </c>
      <c r="I5229" s="1" t="s">
        <v>32</v>
      </c>
      <c r="J5229">
        <v>9</v>
      </c>
      <c r="K5229" s="1" t="s">
        <v>214</v>
      </c>
      <c r="L5229">
        <v>46</v>
      </c>
      <c r="M5229" s="1" t="s">
        <v>203</v>
      </c>
      <c r="N5229">
        <v>16</v>
      </c>
      <c r="O5229" s="1" t="s">
        <v>93</v>
      </c>
      <c r="P5229">
        <v>2</v>
      </c>
      <c r="Q5229">
        <v>0.05</v>
      </c>
      <c r="R5229">
        <v>1072</v>
      </c>
      <c r="S5229">
        <v>868.32</v>
      </c>
      <c r="T5229">
        <v>1736.64</v>
      </c>
      <c r="U5229">
        <v>2036.8</v>
      </c>
      <c r="V5229">
        <f>Sales[[#This Row],[Total Revenue]]-Sales[[#This Row],[Total Buying]]</f>
        <v>300.15999999999985</v>
      </c>
      <c r="W5229">
        <v>129</v>
      </c>
      <c r="X5229" s="1" t="s">
        <v>1427</v>
      </c>
      <c r="Y5229" s="1" t="s">
        <v>294</v>
      </c>
      <c r="Z5229" s="1" t="s">
        <v>306</v>
      </c>
      <c r="AA5229" s="1" t="s">
        <v>307</v>
      </c>
      <c r="AB5229" s="1" t="s">
        <v>56</v>
      </c>
      <c r="AC5229" s="1" t="s">
        <v>307</v>
      </c>
      <c r="AD5229">
        <v>105359</v>
      </c>
      <c r="AE5229">
        <v>42318</v>
      </c>
    </row>
    <row r="5230" spans="1:31" x14ac:dyDescent="0.3">
      <c r="A5230" s="1" t="s">
        <v>6064</v>
      </c>
      <c r="B5230" s="1" t="s">
        <v>30</v>
      </c>
      <c r="C5230" s="1" t="s">
        <v>424</v>
      </c>
      <c r="D5230" s="2">
        <v>43800</v>
      </c>
      <c r="E5230" s="2">
        <v>43872</v>
      </c>
      <c r="F5230" s="2" t="str">
        <f>TEXT(Sales[[#This Row],[OrderDate]],"dd")</f>
        <v>11</v>
      </c>
      <c r="G5230" s="2">
        <v>43889</v>
      </c>
      <c r="H5230" s="2">
        <v>43893</v>
      </c>
      <c r="I5230" s="1" t="s">
        <v>32</v>
      </c>
      <c r="J5230">
        <v>11</v>
      </c>
      <c r="K5230" s="1" t="s">
        <v>125</v>
      </c>
      <c r="L5230">
        <v>46</v>
      </c>
      <c r="M5230" s="1" t="s">
        <v>203</v>
      </c>
      <c r="N5230">
        <v>6</v>
      </c>
      <c r="O5230" s="1" t="s">
        <v>274</v>
      </c>
      <c r="P5230">
        <v>1</v>
      </c>
      <c r="Q5230">
        <v>0.1</v>
      </c>
      <c r="R5230">
        <v>1862.6000000000001</v>
      </c>
      <c r="S5230">
        <v>949.92600000000004</v>
      </c>
      <c r="T5230">
        <v>949.92600000000004</v>
      </c>
      <c r="U5230">
        <v>1676.3400000000001</v>
      </c>
      <c r="V5230">
        <f>Sales[[#This Row],[Total Revenue]]-Sales[[#This Row],[Total Buying]]</f>
        <v>726.4140000000001</v>
      </c>
      <c r="W5230">
        <v>63</v>
      </c>
      <c r="X5230" s="1" t="s">
        <v>499</v>
      </c>
      <c r="Y5230" s="1" t="s">
        <v>157</v>
      </c>
      <c r="Z5230" s="1" t="s">
        <v>158</v>
      </c>
      <c r="AA5230" s="1" t="s">
        <v>159</v>
      </c>
      <c r="AB5230" s="1" t="s">
        <v>116</v>
      </c>
      <c r="AC5230" s="1" t="s">
        <v>159</v>
      </c>
      <c r="AD5230">
        <v>36973</v>
      </c>
      <c r="AE5230">
        <v>55102</v>
      </c>
    </row>
    <row r="5231" spans="1:31" x14ac:dyDescent="0.3">
      <c r="A5231" s="1" t="s">
        <v>6065</v>
      </c>
      <c r="B5231" s="1" t="s">
        <v>30</v>
      </c>
      <c r="C5231" s="1" t="s">
        <v>77</v>
      </c>
      <c r="D5231" s="2">
        <v>43700</v>
      </c>
      <c r="E5231" s="2">
        <v>43872</v>
      </c>
      <c r="F5231" s="2" t="str">
        <f>TEXT(Sales[[#This Row],[OrderDate]],"dd")</f>
        <v>11</v>
      </c>
      <c r="G5231" s="2">
        <v>43898</v>
      </c>
      <c r="H5231" s="2">
        <v>43903</v>
      </c>
      <c r="I5231" s="1" t="s">
        <v>32</v>
      </c>
      <c r="J5231">
        <v>7</v>
      </c>
      <c r="K5231" s="1" t="s">
        <v>188</v>
      </c>
      <c r="L5231">
        <v>39</v>
      </c>
      <c r="M5231" s="1" t="s">
        <v>520</v>
      </c>
      <c r="N5231">
        <v>27</v>
      </c>
      <c r="O5231" s="1" t="s">
        <v>223</v>
      </c>
      <c r="P5231">
        <v>1</v>
      </c>
      <c r="Q5231">
        <v>7.4999999999999997E-2</v>
      </c>
      <c r="R5231">
        <v>3852.5</v>
      </c>
      <c r="S5231">
        <v>1695.1</v>
      </c>
      <c r="T5231">
        <v>1695.1</v>
      </c>
      <c r="U5231">
        <v>3563.5625</v>
      </c>
      <c r="V5231">
        <f>Sales[[#This Row],[Total Revenue]]-Sales[[#This Row],[Total Buying]]</f>
        <v>1868.4625000000001</v>
      </c>
      <c r="W5231">
        <v>191</v>
      </c>
      <c r="X5231" s="1" t="s">
        <v>406</v>
      </c>
      <c r="Y5231" s="1" t="s">
        <v>368</v>
      </c>
      <c r="Z5231" s="1" t="s">
        <v>369</v>
      </c>
      <c r="AA5231" s="1" t="s">
        <v>370</v>
      </c>
      <c r="AB5231" s="1" t="s">
        <v>147</v>
      </c>
      <c r="AC5231" s="1" t="s">
        <v>370</v>
      </c>
      <c r="AD5231">
        <v>58263</v>
      </c>
      <c r="AE5231">
        <v>50615</v>
      </c>
    </row>
    <row r="5232" spans="1:31" x14ac:dyDescent="0.3">
      <c r="A5232" s="1" t="s">
        <v>6066</v>
      </c>
      <c r="B5232" s="1" t="s">
        <v>47</v>
      </c>
      <c r="C5232" s="1" t="s">
        <v>424</v>
      </c>
      <c r="D5232" s="2">
        <v>43800</v>
      </c>
      <c r="E5232" s="2">
        <v>43872</v>
      </c>
      <c r="F5232" s="2" t="str">
        <f>TEXT(Sales[[#This Row],[OrderDate]],"dd")</f>
        <v>11</v>
      </c>
      <c r="G5232" s="2">
        <v>43879</v>
      </c>
      <c r="H5232" s="2">
        <v>43884</v>
      </c>
      <c r="I5232" s="1" t="s">
        <v>32</v>
      </c>
      <c r="J5232">
        <v>13</v>
      </c>
      <c r="K5232" s="1" t="s">
        <v>88</v>
      </c>
      <c r="L5232">
        <v>15</v>
      </c>
      <c r="M5232" s="1" t="s">
        <v>34</v>
      </c>
      <c r="N5232">
        <v>8</v>
      </c>
      <c r="O5232" s="1" t="s">
        <v>172</v>
      </c>
      <c r="P5232">
        <v>3</v>
      </c>
      <c r="Q5232">
        <v>0.05</v>
      </c>
      <c r="R5232">
        <v>1078.7</v>
      </c>
      <c r="S5232">
        <v>560.92400000000009</v>
      </c>
      <c r="T5232">
        <v>1682.7720000000004</v>
      </c>
      <c r="U5232">
        <v>3074.2950000000001</v>
      </c>
      <c r="V5232">
        <f>Sales[[#This Row],[Total Revenue]]-Sales[[#This Row],[Total Buying]]</f>
        <v>1391.5229999999997</v>
      </c>
      <c r="W5232">
        <v>84</v>
      </c>
      <c r="X5232" s="1" t="s">
        <v>425</v>
      </c>
      <c r="Y5232" s="1" t="s">
        <v>191</v>
      </c>
      <c r="Z5232" s="1" t="s">
        <v>158</v>
      </c>
      <c r="AA5232" s="1" t="s">
        <v>159</v>
      </c>
      <c r="AB5232" s="1" t="s">
        <v>116</v>
      </c>
      <c r="AC5232" s="1" t="s">
        <v>159</v>
      </c>
      <c r="AD5232">
        <v>55377</v>
      </c>
      <c r="AE5232">
        <v>79549</v>
      </c>
    </row>
    <row r="5233" spans="1:31" x14ac:dyDescent="0.3">
      <c r="A5233" s="1" t="s">
        <v>6067</v>
      </c>
      <c r="B5233" s="1" t="s">
        <v>42</v>
      </c>
      <c r="C5233" s="1" t="s">
        <v>77</v>
      </c>
      <c r="D5233" s="2">
        <v>43800</v>
      </c>
      <c r="E5233" s="2">
        <v>43873</v>
      </c>
      <c r="F5233" s="2" t="str">
        <f>TEXT(Sales[[#This Row],[OrderDate]],"dd")</f>
        <v>12</v>
      </c>
      <c r="G5233" s="2">
        <v>43877</v>
      </c>
      <c r="H5233" s="2">
        <v>43880</v>
      </c>
      <c r="I5233" s="1" t="s">
        <v>32</v>
      </c>
      <c r="J5233">
        <v>23</v>
      </c>
      <c r="K5233" s="1" t="s">
        <v>171</v>
      </c>
      <c r="L5233">
        <v>20</v>
      </c>
      <c r="M5233" s="1" t="s">
        <v>59</v>
      </c>
      <c r="N5233">
        <v>9</v>
      </c>
      <c r="O5233" s="1" t="s">
        <v>111</v>
      </c>
      <c r="P5233">
        <v>1</v>
      </c>
      <c r="Q5233">
        <v>0.4</v>
      </c>
      <c r="R5233">
        <v>3323.2000000000003</v>
      </c>
      <c r="S5233">
        <v>1860.9920000000004</v>
      </c>
      <c r="T5233">
        <v>1860.9920000000004</v>
      </c>
      <c r="U5233">
        <v>1993.92</v>
      </c>
      <c r="V5233">
        <f>Sales[[#This Row],[Total Revenue]]-Sales[[#This Row],[Total Buying]]</f>
        <v>132.92799999999966</v>
      </c>
      <c r="W5233">
        <v>106</v>
      </c>
      <c r="X5233" s="1" t="s">
        <v>1078</v>
      </c>
      <c r="Y5233" s="1" t="s">
        <v>95</v>
      </c>
      <c r="Z5233" s="1" t="s">
        <v>82</v>
      </c>
      <c r="AA5233" s="1" t="s">
        <v>83</v>
      </c>
      <c r="AB5233" s="1" t="s">
        <v>40</v>
      </c>
      <c r="AC5233" s="1" t="s">
        <v>83</v>
      </c>
      <c r="AD5233">
        <v>45239</v>
      </c>
      <c r="AE5233">
        <v>30630</v>
      </c>
    </row>
    <row r="5234" spans="1:31" x14ac:dyDescent="0.3">
      <c r="A5234" s="1" t="s">
        <v>6068</v>
      </c>
      <c r="B5234" s="1" t="s">
        <v>30</v>
      </c>
      <c r="C5234" s="1" t="s">
        <v>424</v>
      </c>
      <c r="D5234" s="2">
        <v>43800</v>
      </c>
      <c r="E5234" s="2">
        <v>43873</v>
      </c>
      <c r="F5234" s="2" t="str">
        <f>TEXT(Sales[[#This Row],[OrderDate]],"dd")</f>
        <v>12</v>
      </c>
      <c r="G5234" s="2">
        <v>43899</v>
      </c>
      <c r="H5234" s="2">
        <v>43906</v>
      </c>
      <c r="I5234" s="1" t="s">
        <v>32</v>
      </c>
      <c r="J5234">
        <v>3</v>
      </c>
      <c r="K5234" s="1" t="s">
        <v>154</v>
      </c>
      <c r="L5234">
        <v>15</v>
      </c>
      <c r="M5234" s="1" t="s">
        <v>34</v>
      </c>
      <c r="N5234">
        <v>33</v>
      </c>
      <c r="O5234" s="1" t="s">
        <v>75</v>
      </c>
      <c r="P5234">
        <v>7</v>
      </c>
      <c r="Q5234">
        <v>0.2</v>
      </c>
      <c r="R5234">
        <v>2405.3000000000002</v>
      </c>
      <c r="S5234">
        <v>1154.5440000000001</v>
      </c>
      <c r="T5234">
        <v>8081.8080000000009</v>
      </c>
      <c r="U5234">
        <v>13469.680000000002</v>
      </c>
      <c r="V5234">
        <f>Sales[[#This Row],[Total Revenue]]-Sales[[#This Row],[Total Buying]]</f>
        <v>5387.8720000000012</v>
      </c>
      <c r="W5234">
        <v>84</v>
      </c>
      <c r="X5234" s="1" t="s">
        <v>425</v>
      </c>
      <c r="Y5234" s="1" t="s">
        <v>191</v>
      </c>
      <c r="Z5234" s="1" t="s">
        <v>158</v>
      </c>
      <c r="AA5234" s="1" t="s">
        <v>159</v>
      </c>
      <c r="AB5234" s="1" t="s">
        <v>116</v>
      </c>
      <c r="AC5234" s="1" t="s">
        <v>159</v>
      </c>
      <c r="AD5234">
        <v>55377</v>
      </c>
      <c r="AE5234">
        <v>79549</v>
      </c>
    </row>
    <row r="5235" spans="1:31" x14ac:dyDescent="0.3">
      <c r="A5235" s="1" t="s">
        <v>6069</v>
      </c>
      <c r="B5235" s="1" t="s">
        <v>42</v>
      </c>
      <c r="C5235" s="1" t="s">
        <v>239</v>
      </c>
      <c r="D5235" s="2">
        <v>43700</v>
      </c>
      <c r="E5235" s="2">
        <v>43873</v>
      </c>
      <c r="F5235" s="2" t="str">
        <f>TEXT(Sales[[#This Row],[OrderDate]],"dd")</f>
        <v>12</v>
      </c>
      <c r="G5235" s="2">
        <v>43896</v>
      </c>
      <c r="H5235" s="2">
        <v>43898</v>
      </c>
      <c r="I5235" s="1" t="s">
        <v>32</v>
      </c>
      <c r="J5235">
        <v>24</v>
      </c>
      <c r="K5235" s="1" t="s">
        <v>58</v>
      </c>
      <c r="L5235">
        <v>20</v>
      </c>
      <c r="M5235" s="1" t="s">
        <v>59</v>
      </c>
      <c r="N5235">
        <v>28</v>
      </c>
      <c r="O5235" s="1" t="s">
        <v>135</v>
      </c>
      <c r="P5235">
        <v>1</v>
      </c>
      <c r="Q5235">
        <v>0.3</v>
      </c>
      <c r="R5235">
        <v>5621.3</v>
      </c>
      <c r="S5235">
        <v>3541.4190000000003</v>
      </c>
      <c r="T5235">
        <v>3541.4190000000003</v>
      </c>
      <c r="U5235">
        <v>3934.91</v>
      </c>
      <c r="V5235">
        <f>Sales[[#This Row],[Total Revenue]]-Sales[[#This Row],[Total Buying]]</f>
        <v>393.49099999999953</v>
      </c>
      <c r="W5235">
        <v>362</v>
      </c>
      <c r="X5235" s="1" t="s">
        <v>442</v>
      </c>
      <c r="Y5235" s="1" t="s">
        <v>443</v>
      </c>
      <c r="Z5235" s="1" t="s">
        <v>405</v>
      </c>
      <c r="AA5235" s="1" t="s">
        <v>406</v>
      </c>
      <c r="AB5235" s="1" t="s">
        <v>116</v>
      </c>
      <c r="AC5235" s="1" t="s">
        <v>406</v>
      </c>
      <c r="AD5235">
        <v>87623</v>
      </c>
      <c r="AE5235">
        <v>42386</v>
      </c>
    </row>
    <row r="5236" spans="1:31" x14ac:dyDescent="0.3">
      <c r="A5236" s="1" t="s">
        <v>6070</v>
      </c>
      <c r="B5236" s="1" t="s">
        <v>42</v>
      </c>
      <c r="C5236" s="1" t="s">
        <v>424</v>
      </c>
      <c r="D5236" s="2">
        <v>43800</v>
      </c>
      <c r="E5236" s="2">
        <v>43873</v>
      </c>
      <c r="F5236" s="2" t="str">
        <f>TEXT(Sales[[#This Row],[OrderDate]],"dd")</f>
        <v>12</v>
      </c>
      <c r="G5236" s="2">
        <v>43875</v>
      </c>
      <c r="H5236" s="2">
        <v>43877</v>
      </c>
      <c r="I5236" s="1" t="s">
        <v>32</v>
      </c>
      <c r="J5236">
        <v>21</v>
      </c>
      <c r="K5236" s="1" t="s">
        <v>43</v>
      </c>
      <c r="L5236">
        <v>17</v>
      </c>
      <c r="M5236" s="1" t="s">
        <v>278</v>
      </c>
      <c r="N5236">
        <v>9</v>
      </c>
      <c r="O5236" s="1" t="s">
        <v>111</v>
      </c>
      <c r="P5236">
        <v>6</v>
      </c>
      <c r="Q5236">
        <v>7.4999999999999997E-2</v>
      </c>
      <c r="R5236">
        <v>1065.3</v>
      </c>
      <c r="S5236">
        <v>692.44500000000005</v>
      </c>
      <c r="T5236">
        <v>4154.67</v>
      </c>
      <c r="U5236">
        <v>5912.4149999999991</v>
      </c>
      <c r="V5236">
        <f>Sales[[#This Row],[Total Revenue]]-Sales[[#This Row],[Total Buying]]</f>
        <v>1757.744999999999</v>
      </c>
      <c r="W5236">
        <v>63</v>
      </c>
      <c r="X5236" s="1" t="s">
        <v>499</v>
      </c>
      <c r="Y5236" s="1" t="s">
        <v>157</v>
      </c>
      <c r="Z5236" s="1" t="s">
        <v>158</v>
      </c>
      <c r="AA5236" s="1" t="s">
        <v>159</v>
      </c>
      <c r="AB5236" s="1" t="s">
        <v>116</v>
      </c>
      <c r="AC5236" s="1" t="s">
        <v>159</v>
      </c>
      <c r="AD5236">
        <v>36973</v>
      </c>
      <c r="AE5236">
        <v>55102</v>
      </c>
    </row>
    <row r="5237" spans="1:31" x14ac:dyDescent="0.3">
      <c r="A5237" s="1" t="s">
        <v>6071</v>
      </c>
      <c r="B5237" s="1" t="s">
        <v>42</v>
      </c>
      <c r="C5237" s="1" t="s">
        <v>31</v>
      </c>
      <c r="D5237" s="2">
        <v>43800</v>
      </c>
      <c r="E5237" s="2">
        <v>43873</v>
      </c>
      <c r="F5237" s="2" t="str">
        <f>TEXT(Sales[[#This Row],[OrderDate]],"dd")</f>
        <v>12</v>
      </c>
      <c r="G5237" s="2">
        <v>43879</v>
      </c>
      <c r="H5237" s="2">
        <v>43885</v>
      </c>
      <c r="I5237" s="1" t="s">
        <v>32</v>
      </c>
      <c r="J5237">
        <v>22</v>
      </c>
      <c r="K5237" s="1" t="s">
        <v>85</v>
      </c>
      <c r="L5237">
        <v>33</v>
      </c>
      <c r="M5237" s="1" t="s">
        <v>262</v>
      </c>
      <c r="N5237">
        <v>13</v>
      </c>
      <c r="O5237" s="1" t="s">
        <v>193</v>
      </c>
      <c r="P5237">
        <v>8</v>
      </c>
      <c r="Q5237">
        <v>7.4999999999999997E-2</v>
      </c>
      <c r="R5237">
        <v>5266.2</v>
      </c>
      <c r="S5237">
        <v>2580.4379999999996</v>
      </c>
      <c r="T5237">
        <v>20643.503999999997</v>
      </c>
      <c r="U5237">
        <v>38969.879999999997</v>
      </c>
      <c r="V5237">
        <f>Sales[[#This Row],[Total Revenue]]-Sales[[#This Row],[Total Buying]]</f>
        <v>18326.376</v>
      </c>
      <c r="W5237">
        <v>251</v>
      </c>
      <c r="X5237" s="1" t="s">
        <v>1602</v>
      </c>
      <c r="Y5237" s="1" t="s">
        <v>387</v>
      </c>
      <c r="Z5237" s="1" t="s">
        <v>388</v>
      </c>
      <c r="AA5237" s="1" t="s">
        <v>389</v>
      </c>
      <c r="AB5237" s="1" t="s">
        <v>116</v>
      </c>
      <c r="AC5237" s="1" t="s">
        <v>389</v>
      </c>
      <c r="AD5237">
        <v>104492</v>
      </c>
      <c r="AE5237">
        <v>63120</v>
      </c>
    </row>
    <row r="5238" spans="1:31" x14ac:dyDescent="0.3">
      <c r="A5238" s="1" t="s">
        <v>6072</v>
      </c>
      <c r="B5238" s="1" t="s">
        <v>42</v>
      </c>
      <c r="C5238" s="1" t="s">
        <v>31</v>
      </c>
      <c r="D5238" s="2">
        <v>43800</v>
      </c>
      <c r="E5238" s="2">
        <v>43873</v>
      </c>
      <c r="F5238" s="2" t="str">
        <f>TEXT(Sales[[#This Row],[OrderDate]],"dd")</f>
        <v>12</v>
      </c>
      <c r="G5238" s="2">
        <v>43877</v>
      </c>
      <c r="H5238" s="2">
        <v>43878</v>
      </c>
      <c r="I5238" s="1" t="s">
        <v>32</v>
      </c>
      <c r="J5238">
        <v>23</v>
      </c>
      <c r="K5238" s="1" t="s">
        <v>171</v>
      </c>
      <c r="L5238">
        <v>21</v>
      </c>
      <c r="M5238" s="1" t="s">
        <v>63</v>
      </c>
      <c r="N5238">
        <v>17</v>
      </c>
      <c r="O5238" s="1" t="s">
        <v>180</v>
      </c>
      <c r="P5238">
        <v>7</v>
      </c>
      <c r="Q5238">
        <v>0.05</v>
      </c>
      <c r="R5238">
        <v>3899.4</v>
      </c>
      <c r="S5238">
        <v>3002.538</v>
      </c>
      <c r="T5238">
        <v>21017.766</v>
      </c>
      <c r="U5238">
        <v>25931.010000000002</v>
      </c>
      <c r="V5238">
        <f>Sales[[#This Row],[Total Revenue]]-Sales[[#This Row],[Total Buying]]</f>
        <v>4913.2440000000024</v>
      </c>
      <c r="W5238">
        <v>228</v>
      </c>
      <c r="X5238" s="1" t="s">
        <v>854</v>
      </c>
      <c r="Y5238" s="1" t="s">
        <v>855</v>
      </c>
      <c r="Z5238" s="1" t="s">
        <v>856</v>
      </c>
      <c r="AA5238" s="1" t="s">
        <v>857</v>
      </c>
      <c r="AB5238" s="1" t="s">
        <v>116</v>
      </c>
      <c r="AC5238" s="1" t="s">
        <v>857</v>
      </c>
      <c r="AD5238">
        <v>44092</v>
      </c>
      <c r="AE5238">
        <v>51012</v>
      </c>
    </row>
    <row r="5239" spans="1:31" x14ac:dyDescent="0.3">
      <c r="A5239" s="1" t="s">
        <v>6073</v>
      </c>
      <c r="B5239" s="1" t="s">
        <v>100</v>
      </c>
      <c r="C5239" s="1" t="s">
        <v>77</v>
      </c>
      <c r="D5239" s="2">
        <v>43700</v>
      </c>
      <c r="E5239" s="2">
        <v>43873</v>
      </c>
      <c r="F5239" s="2" t="str">
        <f>TEXT(Sales[[#This Row],[OrderDate]],"dd")</f>
        <v>12</v>
      </c>
      <c r="G5239" s="2">
        <v>43899</v>
      </c>
      <c r="H5239" s="2">
        <v>43907</v>
      </c>
      <c r="I5239" s="1" t="s">
        <v>32</v>
      </c>
      <c r="J5239">
        <v>26</v>
      </c>
      <c r="K5239" s="1" t="s">
        <v>247</v>
      </c>
      <c r="L5239">
        <v>23</v>
      </c>
      <c r="M5239" s="1" t="s">
        <v>354</v>
      </c>
      <c r="N5239">
        <v>14</v>
      </c>
      <c r="O5239" s="1" t="s">
        <v>438</v>
      </c>
      <c r="P5239">
        <v>8</v>
      </c>
      <c r="Q5239">
        <v>7.4999999999999997E-2</v>
      </c>
      <c r="R5239">
        <v>3825.7000000000003</v>
      </c>
      <c r="S5239">
        <v>2257.163</v>
      </c>
      <c r="T5239">
        <v>18057.304</v>
      </c>
      <c r="U5239">
        <v>28310.18</v>
      </c>
      <c r="V5239">
        <f>Sales[[#This Row],[Total Revenue]]-Sales[[#This Row],[Total Buying]]</f>
        <v>10252.876</v>
      </c>
      <c r="W5239">
        <v>119</v>
      </c>
      <c r="X5239" s="1" t="s">
        <v>710</v>
      </c>
      <c r="Y5239" s="1" t="s">
        <v>711</v>
      </c>
      <c r="Z5239" s="1" t="s">
        <v>306</v>
      </c>
      <c r="AA5239" s="1" t="s">
        <v>307</v>
      </c>
      <c r="AB5239" s="1" t="s">
        <v>56</v>
      </c>
      <c r="AC5239" s="1" t="s">
        <v>307</v>
      </c>
      <c r="AD5239">
        <v>73446</v>
      </c>
      <c r="AE5239">
        <v>50778</v>
      </c>
    </row>
    <row r="5240" spans="1:31" x14ac:dyDescent="0.3">
      <c r="A5240" s="1" t="s">
        <v>6074</v>
      </c>
      <c r="B5240" s="1" t="s">
        <v>42</v>
      </c>
      <c r="C5240" s="1" t="s">
        <v>62</v>
      </c>
      <c r="D5240" s="2">
        <v>43800</v>
      </c>
      <c r="E5240" s="2">
        <v>43873</v>
      </c>
      <c r="F5240" s="2" t="str">
        <f>TEXT(Sales[[#This Row],[OrderDate]],"dd")</f>
        <v>12</v>
      </c>
      <c r="G5240" s="2">
        <v>43890</v>
      </c>
      <c r="H5240" s="2">
        <v>43896</v>
      </c>
      <c r="I5240" s="1" t="s">
        <v>32</v>
      </c>
      <c r="J5240">
        <v>24</v>
      </c>
      <c r="K5240" s="1" t="s">
        <v>58</v>
      </c>
      <c r="L5240">
        <v>8</v>
      </c>
      <c r="M5240" s="1" t="s">
        <v>98</v>
      </c>
      <c r="N5240">
        <v>17</v>
      </c>
      <c r="O5240" s="1" t="s">
        <v>180</v>
      </c>
      <c r="P5240">
        <v>1</v>
      </c>
      <c r="Q5240">
        <v>0.05</v>
      </c>
      <c r="R5240">
        <v>5460.5</v>
      </c>
      <c r="S5240">
        <v>3767.7449999999999</v>
      </c>
      <c r="T5240">
        <v>3767.7449999999999</v>
      </c>
      <c r="U5240">
        <v>5187.4750000000004</v>
      </c>
      <c r="V5240">
        <f>Sales[[#This Row],[Total Revenue]]-Sales[[#This Row],[Total Buying]]</f>
        <v>1419.7300000000005</v>
      </c>
      <c r="W5240">
        <v>316</v>
      </c>
      <c r="X5240" s="1" t="s">
        <v>984</v>
      </c>
      <c r="Y5240" s="1" t="s">
        <v>985</v>
      </c>
      <c r="Z5240" s="1" t="s">
        <v>251</v>
      </c>
      <c r="AA5240" s="1" t="s">
        <v>252</v>
      </c>
      <c r="AB5240" s="1" t="s">
        <v>56</v>
      </c>
      <c r="AC5240" s="1" t="s">
        <v>252</v>
      </c>
      <c r="AD5240">
        <v>477249</v>
      </c>
      <c r="AE5240">
        <v>43781</v>
      </c>
    </row>
    <row r="5241" spans="1:31" x14ac:dyDescent="0.3">
      <c r="A5241" s="1" t="s">
        <v>6075</v>
      </c>
      <c r="B5241" s="1" t="s">
        <v>47</v>
      </c>
      <c r="C5241" s="1" t="s">
        <v>62</v>
      </c>
      <c r="D5241" s="2">
        <v>43800</v>
      </c>
      <c r="E5241" s="2">
        <v>43873</v>
      </c>
      <c r="F5241" s="2" t="str">
        <f>TEXT(Sales[[#This Row],[OrderDate]],"dd")</f>
        <v>12</v>
      </c>
      <c r="G5241" s="2">
        <v>43899</v>
      </c>
      <c r="H5241" s="2">
        <v>43901</v>
      </c>
      <c r="I5241" s="1" t="s">
        <v>32</v>
      </c>
      <c r="J5241">
        <v>17</v>
      </c>
      <c r="K5241" s="1" t="s">
        <v>292</v>
      </c>
      <c r="L5241">
        <v>31</v>
      </c>
      <c r="M5241" s="1" t="s">
        <v>374</v>
      </c>
      <c r="N5241">
        <v>11</v>
      </c>
      <c r="O5241" s="1" t="s">
        <v>126</v>
      </c>
      <c r="P5241">
        <v>2</v>
      </c>
      <c r="Q5241">
        <v>0.2</v>
      </c>
      <c r="R5241">
        <v>1165.8</v>
      </c>
      <c r="S5241">
        <v>781.08600000000001</v>
      </c>
      <c r="T5241">
        <v>1562.172</v>
      </c>
      <c r="U5241">
        <v>1865.28</v>
      </c>
      <c r="V5241">
        <f>Sales[[#This Row],[Total Revenue]]-Sales[[#This Row],[Total Buying]]</f>
        <v>303.10799999999995</v>
      </c>
      <c r="W5241">
        <v>276</v>
      </c>
      <c r="X5241" s="1" t="s">
        <v>798</v>
      </c>
      <c r="Y5241" s="1" t="s">
        <v>799</v>
      </c>
      <c r="Z5241" s="1" t="s">
        <v>38</v>
      </c>
      <c r="AA5241" s="1" t="s">
        <v>39</v>
      </c>
      <c r="AB5241" s="1" t="s">
        <v>40</v>
      </c>
      <c r="AC5241" s="1" t="s">
        <v>39</v>
      </c>
      <c r="AD5241">
        <v>523690</v>
      </c>
      <c r="AE5241">
        <v>34299</v>
      </c>
    </row>
    <row r="5242" spans="1:31" x14ac:dyDescent="0.3">
      <c r="A5242" s="1" t="s">
        <v>6076</v>
      </c>
      <c r="B5242" s="1" t="s">
        <v>30</v>
      </c>
      <c r="C5242" s="1" t="s">
        <v>77</v>
      </c>
      <c r="D5242" s="2">
        <v>43700</v>
      </c>
      <c r="E5242" s="2">
        <v>43874</v>
      </c>
      <c r="F5242" s="2" t="str">
        <f>TEXT(Sales[[#This Row],[OrderDate]],"dd")</f>
        <v>13</v>
      </c>
      <c r="G5242" s="2">
        <v>43894</v>
      </c>
      <c r="H5242" s="2">
        <v>43900</v>
      </c>
      <c r="I5242" s="1" t="s">
        <v>32</v>
      </c>
      <c r="J5242">
        <v>9</v>
      </c>
      <c r="K5242" s="1" t="s">
        <v>214</v>
      </c>
      <c r="L5242">
        <v>34</v>
      </c>
      <c r="M5242" s="1" t="s">
        <v>378</v>
      </c>
      <c r="N5242">
        <v>16</v>
      </c>
      <c r="O5242" s="1" t="s">
        <v>93</v>
      </c>
      <c r="P5242">
        <v>7</v>
      </c>
      <c r="Q5242">
        <v>0.1</v>
      </c>
      <c r="R5242">
        <v>3879.3</v>
      </c>
      <c r="S5242">
        <v>3142.2330000000002</v>
      </c>
      <c r="T5242">
        <v>21995.631000000001</v>
      </c>
      <c r="U5242">
        <v>24439.59</v>
      </c>
      <c r="V5242">
        <f>Sales[[#This Row],[Total Revenue]]-Sales[[#This Row],[Total Buying]]</f>
        <v>2443.9589999999989</v>
      </c>
      <c r="W5242">
        <v>98</v>
      </c>
      <c r="X5242" s="1" t="s">
        <v>1650</v>
      </c>
      <c r="Y5242" s="1" t="s">
        <v>1039</v>
      </c>
      <c r="Z5242" s="1" t="s">
        <v>400</v>
      </c>
      <c r="AA5242" s="1" t="s">
        <v>401</v>
      </c>
      <c r="AB5242" s="1" t="s">
        <v>116</v>
      </c>
      <c r="AC5242" s="1" t="s">
        <v>401</v>
      </c>
      <c r="AD5242">
        <v>37157</v>
      </c>
      <c r="AE5242">
        <v>108570</v>
      </c>
    </row>
    <row r="5243" spans="1:31" x14ac:dyDescent="0.3">
      <c r="A5243" s="1" t="s">
        <v>6077</v>
      </c>
      <c r="B5243" s="1" t="s">
        <v>100</v>
      </c>
      <c r="C5243" s="1" t="s">
        <v>48</v>
      </c>
      <c r="D5243" s="2">
        <v>43800</v>
      </c>
      <c r="E5243" s="2">
        <v>43874</v>
      </c>
      <c r="F5243" s="2" t="str">
        <f>TEXT(Sales[[#This Row],[OrderDate]],"dd")</f>
        <v>13</v>
      </c>
      <c r="G5243" s="2">
        <v>43902</v>
      </c>
      <c r="H5243" s="2">
        <v>43903</v>
      </c>
      <c r="I5243" s="1" t="s">
        <v>32</v>
      </c>
      <c r="J5243">
        <v>26</v>
      </c>
      <c r="K5243" s="1" t="s">
        <v>247</v>
      </c>
      <c r="L5243">
        <v>30</v>
      </c>
      <c r="M5243" s="1" t="s">
        <v>166</v>
      </c>
      <c r="N5243">
        <v>46</v>
      </c>
      <c r="O5243" s="1" t="s">
        <v>150</v>
      </c>
      <c r="P5243">
        <v>4</v>
      </c>
      <c r="Q5243">
        <v>0.05</v>
      </c>
      <c r="R5243">
        <v>1098.8</v>
      </c>
      <c r="S5243">
        <v>747.18399999999997</v>
      </c>
      <c r="T5243">
        <v>2988.7359999999999</v>
      </c>
      <c r="U5243">
        <v>4175.4399999999996</v>
      </c>
      <c r="V5243">
        <f>Sales[[#This Row],[Total Revenue]]-Sales[[#This Row],[Total Buying]]</f>
        <v>1186.7039999999997</v>
      </c>
      <c r="W5243">
        <v>33</v>
      </c>
      <c r="X5243" s="1" t="s">
        <v>342</v>
      </c>
      <c r="Y5243" s="1" t="s">
        <v>169</v>
      </c>
      <c r="Z5243" s="1" t="s">
        <v>158</v>
      </c>
      <c r="AA5243" s="1" t="s">
        <v>159</v>
      </c>
      <c r="AB5243" s="1" t="s">
        <v>116</v>
      </c>
      <c r="AC5243" s="1" t="s">
        <v>159</v>
      </c>
      <c r="AD5243">
        <v>45041</v>
      </c>
      <c r="AE5243">
        <v>50899</v>
      </c>
    </row>
    <row r="5244" spans="1:31" x14ac:dyDescent="0.3">
      <c r="A5244" s="1" t="s">
        <v>6078</v>
      </c>
      <c r="B5244" s="1" t="s">
        <v>42</v>
      </c>
      <c r="C5244" s="1" t="s">
        <v>31</v>
      </c>
      <c r="D5244" s="2">
        <v>43800</v>
      </c>
      <c r="E5244" s="2">
        <v>43874</v>
      </c>
      <c r="F5244" s="2" t="str">
        <f>TEXT(Sales[[#This Row],[OrderDate]],"dd")</f>
        <v>13</v>
      </c>
      <c r="G5244" s="2">
        <v>43888</v>
      </c>
      <c r="H5244" s="2">
        <v>43895</v>
      </c>
      <c r="I5244" s="1" t="s">
        <v>32</v>
      </c>
      <c r="J5244">
        <v>24</v>
      </c>
      <c r="K5244" s="1" t="s">
        <v>58</v>
      </c>
      <c r="L5244">
        <v>12</v>
      </c>
      <c r="M5244" s="1" t="s">
        <v>380</v>
      </c>
      <c r="N5244">
        <v>28</v>
      </c>
      <c r="O5244" s="1" t="s">
        <v>135</v>
      </c>
      <c r="P5244">
        <v>2</v>
      </c>
      <c r="Q5244">
        <v>0.4</v>
      </c>
      <c r="R5244">
        <v>2619.7000000000003</v>
      </c>
      <c r="S5244">
        <v>1152.6680000000001</v>
      </c>
      <c r="T5244">
        <v>2305.3360000000002</v>
      </c>
      <c r="U5244">
        <v>3143.6400000000003</v>
      </c>
      <c r="V5244">
        <f>Sales[[#This Row],[Total Revenue]]-Sales[[#This Row],[Total Buying]]</f>
        <v>838.30400000000009</v>
      </c>
      <c r="W5244">
        <v>255</v>
      </c>
      <c r="X5244" s="1" t="s">
        <v>593</v>
      </c>
      <c r="Y5244" s="1" t="s">
        <v>594</v>
      </c>
      <c r="Z5244" s="1" t="s">
        <v>388</v>
      </c>
      <c r="AA5244" s="1" t="s">
        <v>389</v>
      </c>
      <c r="AB5244" s="1" t="s">
        <v>116</v>
      </c>
      <c r="AC5244" s="1" t="s">
        <v>389</v>
      </c>
      <c r="AD5244">
        <v>92283</v>
      </c>
      <c r="AE5244">
        <v>47012</v>
      </c>
    </row>
    <row r="5245" spans="1:31" x14ac:dyDescent="0.3">
      <c r="A5245" s="1" t="s">
        <v>6079</v>
      </c>
      <c r="B5245" s="1" t="s">
        <v>100</v>
      </c>
      <c r="C5245" s="1" t="s">
        <v>48</v>
      </c>
      <c r="D5245" s="2">
        <v>43800</v>
      </c>
      <c r="E5245" s="2">
        <v>43874</v>
      </c>
      <c r="F5245" s="2" t="str">
        <f>TEXT(Sales[[#This Row],[OrderDate]],"dd")</f>
        <v>13</v>
      </c>
      <c r="G5245" s="2">
        <v>43900</v>
      </c>
      <c r="H5245" s="2">
        <v>43907</v>
      </c>
      <c r="I5245" s="1" t="s">
        <v>32</v>
      </c>
      <c r="J5245">
        <v>28</v>
      </c>
      <c r="K5245" s="1" t="s">
        <v>101</v>
      </c>
      <c r="L5245">
        <v>49</v>
      </c>
      <c r="M5245" s="1" t="s">
        <v>74</v>
      </c>
      <c r="N5245">
        <v>41</v>
      </c>
      <c r="O5245" s="1" t="s">
        <v>60</v>
      </c>
      <c r="P5245">
        <v>5</v>
      </c>
      <c r="Q5245">
        <v>0.1</v>
      </c>
      <c r="R5245">
        <v>3919.5</v>
      </c>
      <c r="S5245">
        <v>2273.31</v>
      </c>
      <c r="T5245">
        <v>11366.55</v>
      </c>
      <c r="U5245">
        <v>17637.75</v>
      </c>
      <c r="V5245">
        <f>Sales[[#This Row],[Total Revenue]]-Sales[[#This Row],[Total Buying]]</f>
        <v>6271.2000000000007</v>
      </c>
      <c r="W5245">
        <v>40</v>
      </c>
      <c r="X5245" s="1" t="s">
        <v>395</v>
      </c>
      <c r="Y5245" s="1" t="s">
        <v>191</v>
      </c>
      <c r="Z5245" s="1" t="s">
        <v>158</v>
      </c>
      <c r="AA5245" s="1" t="s">
        <v>159</v>
      </c>
      <c r="AB5245" s="1" t="s">
        <v>116</v>
      </c>
      <c r="AC5245" s="1" t="s">
        <v>159</v>
      </c>
      <c r="AD5245">
        <v>71498</v>
      </c>
      <c r="AE5245">
        <v>52574</v>
      </c>
    </row>
    <row r="5246" spans="1:31" x14ac:dyDescent="0.3">
      <c r="A5246" s="1" t="s">
        <v>6080</v>
      </c>
      <c r="B5246" s="1" t="s">
        <v>30</v>
      </c>
      <c r="C5246" s="1" t="s">
        <v>62</v>
      </c>
      <c r="D5246" s="2">
        <v>43800</v>
      </c>
      <c r="E5246" s="2">
        <v>43874</v>
      </c>
      <c r="F5246" s="2" t="str">
        <f>TEXT(Sales[[#This Row],[OrderDate]],"dd")</f>
        <v>13</v>
      </c>
      <c r="G5246" s="2">
        <v>43896</v>
      </c>
      <c r="H5246" s="2">
        <v>43901</v>
      </c>
      <c r="I5246" s="1" t="s">
        <v>32</v>
      </c>
      <c r="J5246">
        <v>4</v>
      </c>
      <c r="K5246" s="1" t="s">
        <v>70</v>
      </c>
      <c r="L5246">
        <v>49</v>
      </c>
      <c r="M5246" s="1" t="s">
        <v>74</v>
      </c>
      <c r="N5246">
        <v>26</v>
      </c>
      <c r="O5246" s="1" t="s">
        <v>45</v>
      </c>
      <c r="P5246">
        <v>4</v>
      </c>
      <c r="Q5246">
        <v>7.4999999999999997E-2</v>
      </c>
      <c r="R5246">
        <v>268</v>
      </c>
      <c r="S5246">
        <v>136.68</v>
      </c>
      <c r="T5246">
        <v>546.72</v>
      </c>
      <c r="U5246">
        <v>991.6</v>
      </c>
      <c r="V5246">
        <f>Sales[[#This Row],[Total Revenue]]-Sales[[#This Row],[Total Buying]]</f>
        <v>444.88</v>
      </c>
      <c r="W5246">
        <v>323</v>
      </c>
      <c r="X5246" s="1" t="s">
        <v>990</v>
      </c>
      <c r="Y5246" s="1" t="s">
        <v>991</v>
      </c>
      <c r="Z5246" s="1" t="s">
        <v>251</v>
      </c>
      <c r="AA5246" s="1" t="s">
        <v>252</v>
      </c>
      <c r="AB5246" s="1" t="s">
        <v>56</v>
      </c>
      <c r="AC5246" s="1" t="s">
        <v>252</v>
      </c>
      <c r="AD5246">
        <v>814599</v>
      </c>
      <c r="AE5246">
        <v>46187</v>
      </c>
    </row>
    <row r="5247" spans="1:31" x14ac:dyDescent="0.3">
      <c r="A5247" s="1" t="s">
        <v>6081</v>
      </c>
      <c r="B5247" s="1" t="s">
        <v>47</v>
      </c>
      <c r="C5247" s="1" t="s">
        <v>77</v>
      </c>
      <c r="D5247" s="2">
        <v>43800</v>
      </c>
      <c r="E5247" s="2">
        <v>43874</v>
      </c>
      <c r="F5247" s="2" t="str">
        <f>TEXT(Sales[[#This Row],[OrderDate]],"dd")</f>
        <v>13</v>
      </c>
      <c r="G5247" s="2">
        <v>43898</v>
      </c>
      <c r="H5247" s="2">
        <v>43899</v>
      </c>
      <c r="I5247" s="1" t="s">
        <v>32</v>
      </c>
      <c r="J5247">
        <v>16</v>
      </c>
      <c r="K5247" s="1" t="s">
        <v>270</v>
      </c>
      <c r="L5247">
        <v>44</v>
      </c>
      <c r="M5247" s="1" t="s">
        <v>445</v>
      </c>
      <c r="N5247">
        <v>1</v>
      </c>
      <c r="O5247" s="1" t="s">
        <v>72</v>
      </c>
      <c r="P5247">
        <v>7</v>
      </c>
      <c r="Q5247">
        <v>0.2</v>
      </c>
      <c r="R5247">
        <v>1085.4000000000001</v>
      </c>
      <c r="S5247">
        <v>759.78</v>
      </c>
      <c r="T5247">
        <v>5318.46</v>
      </c>
      <c r="U5247">
        <v>6078.2400000000007</v>
      </c>
      <c r="V5247">
        <f>Sales[[#This Row],[Total Revenue]]-Sales[[#This Row],[Total Buying]]</f>
        <v>759.78000000000065</v>
      </c>
      <c r="W5247">
        <v>172</v>
      </c>
      <c r="X5247" s="1" t="s">
        <v>841</v>
      </c>
      <c r="Y5247" s="1" t="s">
        <v>532</v>
      </c>
      <c r="Z5247" s="1" t="s">
        <v>196</v>
      </c>
      <c r="AA5247" s="1" t="s">
        <v>197</v>
      </c>
      <c r="AB5247" s="1" t="s">
        <v>147</v>
      </c>
      <c r="AC5247" s="1" t="s">
        <v>197</v>
      </c>
      <c r="AD5247">
        <v>54255</v>
      </c>
      <c r="AE5247">
        <v>53281</v>
      </c>
    </row>
    <row r="5248" spans="1:31" x14ac:dyDescent="0.3">
      <c r="A5248" s="1" t="s">
        <v>6082</v>
      </c>
      <c r="B5248" s="1" t="s">
        <v>47</v>
      </c>
      <c r="C5248" s="1" t="s">
        <v>424</v>
      </c>
      <c r="D5248" s="2">
        <v>43800</v>
      </c>
      <c r="E5248" s="2">
        <v>43874</v>
      </c>
      <c r="F5248" s="2" t="str">
        <f>TEXT(Sales[[#This Row],[OrderDate]],"dd")</f>
        <v>13</v>
      </c>
      <c r="G5248" s="2">
        <v>43896</v>
      </c>
      <c r="H5248" s="2">
        <v>43906</v>
      </c>
      <c r="I5248" s="1" t="s">
        <v>32</v>
      </c>
      <c r="J5248">
        <v>20</v>
      </c>
      <c r="K5248" s="1" t="s">
        <v>225</v>
      </c>
      <c r="L5248">
        <v>5</v>
      </c>
      <c r="M5248" s="1" t="s">
        <v>106</v>
      </c>
      <c r="N5248">
        <v>29</v>
      </c>
      <c r="O5248" s="1" t="s">
        <v>360</v>
      </c>
      <c r="P5248">
        <v>7</v>
      </c>
      <c r="Q5248">
        <v>0.15</v>
      </c>
      <c r="R5248">
        <v>3852.5</v>
      </c>
      <c r="S5248">
        <v>3236.1</v>
      </c>
      <c r="T5248">
        <v>22652.7</v>
      </c>
      <c r="U5248">
        <v>22922.375</v>
      </c>
      <c r="V5248">
        <f>Sales[[#This Row],[Total Revenue]]-Sales[[#This Row],[Total Buying]]</f>
        <v>269.67499999999927</v>
      </c>
      <c r="W5248">
        <v>66</v>
      </c>
      <c r="X5248" s="1" t="s">
        <v>518</v>
      </c>
      <c r="Y5248" s="1" t="s">
        <v>331</v>
      </c>
      <c r="Z5248" s="1" t="s">
        <v>158</v>
      </c>
      <c r="AA5248" s="1" t="s">
        <v>159</v>
      </c>
      <c r="AB5248" s="1" t="s">
        <v>116</v>
      </c>
      <c r="AC5248" s="1" t="s">
        <v>159</v>
      </c>
      <c r="AD5248">
        <v>178185</v>
      </c>
      <c r="AE5248">
        <v>50739</v>
      </c>
    </row>
    <row r="5249" spans="1:31" x14ac:dyDescent="0.3">
      <c r="A5249" s="1" t="s">
        <v>6083</v>
      </c>
      <c r="B5249" s="1" t="s">
        <v>30</v>
      </c>
      <c r="C5249" s="1" t="s">
        <v>48</v>
      </c>
      <c r="D5249" s="2">
        <v>43700</v>
      </c>
      <c r="E5249" s="2">
        <v>43875</v>
      </c>
      <c r="F5249" s="2" t="str">
        <f>TEXT(Sales[[#This Row],[OrderDate]],"dd")</f>
        <v>14</v>
      </c>
      <c r="G5249" s="2">
        <v>43898</v>
      </c>
      <c r="H5249" s="2">
        <v>43904</v>
      </c>
      <c r="I5249" s="1" t="s">
        <v>32</v>
      </c>
      <c r="J5249">
        <v>5</v>
      </c>
      <c r="K5249" s="1" t="s">
        <v>182</v>
      </c>
      <c r="L5249">
        <v>32</v>
      </c>
      <c r="M5249" s="1" t="s">
        <v>303</v>
      </c>
      <c r="N5249">
        <v>28</v>
      </c>
      <c r="O5249" s="1" t="s">
        <v>135</v>
      </c>
      <c r="P5249">
        <v>7</v>
      </c>
      <c r="Q5249">
        <v>0.15</v>
      </c>
      <c r="R5249">
        <v>1192.6000000000001</v>
      </c>
      <c r="S5249">
        <v>477.04000000000008</v>
      </c>
      <c r="T5249">
        <v>3339.2800000000007</v>
      </c>
      <c r="U5249">
        <v>7095.9700000000012</v>
      </c>
      <c r="V5249">
        <f>Sales[[#This Row],[Total Revenue]]-Sales[[#This Row],[Total Buying]]</f>
        <v>3756.6900000000005</v>
      </c>
      <c r="W5249">
        <v>15</v>
      </c>
      <c r="X5249" s="1" t="s">
        <v>1280</v>
      </c>
      <c r="Y5249" s="1" t="s">
        <v>1281</v>
      </c>
      <c r="Z5249" s="1" t="s">
        <v>114</v>
      </c>
      <c r="AA5249" s="1" t="s">
        <v>115</v>
      </c>
      <c r="AB5249" s="1" t="s">
        <v>116</v>
      </c>
      <c r="AC5249" s="1" t="s">
        <v>115</v>
      </c>
      <c r="AD5249">
        <v>206342</v>
      </c>
      <c r="AE5249">
        <v>37149</v>
      </c>
    </row>
    <row r="5250" spans="1:31" x14ac:dyDescent="0.3">
      <c r="A5250" s="1" t="s">
        <v>6084</v>
      </c>
      <c r="B5250" s="1" t="s">
        <v>47</v>
      </c>
      <c r="C5250" s="1" t="s">
        <v>48</v>
      </c>
      <c r="D5250" s="2">
        <v>43700</v>
      </c>
      <c r="E5250" s="2">
        <v>43875</v>
      </c>
      <c r="F5250" s="2" t="str">
        <f>TEXT(Sales[[#This Row],[OrderDate]],"dd")</f>
        <v>14</v>
      </c>
      <c r="G5250" s="2">
        <v>43899</v>
      </c>
      <c r="H5250" s="2">
        <v>43907</v>
      </c>
      <c r="I5250" s="1" t="s">
        <v>32</v>
      </c>
      <c r="J5250">
        <v>15</v>
      </c>
      <c r="K5250" s="1" t="s">
        <v>134</v>
      </c>
      <c r="L5250">
        <v>32</v>
      </c>
      <c r="M5250" s="1" t="s">
        <v>303</v>
      </c>
      <c r="N5250">
        <v>9</v>
      </c>
      <c r="O5250" s="1" t="s">
        <v>111</v>
      </c>
      <c r="P5250">
        <v>5</v>
      </c>
      <c r="Q5250">
        <v>0.05</v>
      </c>
      <c r="R5250">
        <v>167.5</v>
      </c>
      <c r="S5250">
        <v>134</v>
      </c>
      <c r="T5250">
        <v>670</v>
      </c>
      <c r="U5250">
        <v>795.625</v>
      </c>
      <c r="V5250">
        <f>Sales[[#This Row],[Total Revenue]]-Sales[[#This Row],[Total Buying]]</f>
        <v>125.625</v>
      </c>
      <c r="W5250">
        <v>57</v>
      </c>
      <c r="X5250" s="1" t="s">
        <v>1060</v>
      </c>
      <c r="Y5250" s="1" t="s">
        <v>523</v>
      </c>
      <c r="Z5250" s="1" t="s">
        <v>158</v>
      </c>
      <c r="AA5250" s="1" t="s">
        <v>159</v>
      </c>
      <c r="AB5250" s="1" t="s">
        <v>116</v>
      </c>
      <c r="AC5250" s="1" t="s">
        <v>159</v>
      </c>
      <c r="AD5250">
        <v>50815</v>
      </c>
      <c r="AE5250">
        <v>60621</v>
      </c>
    </row>
    <row r="5251" spans="1:31" x14ac:dyDescent="0.3">
      <c r="A5251" s="1" t="s">
        <v>6085</v>
      </c>
      <c r="B5251" s="1" t="s">
        <v>42</v>
      </c>
      <c r="C5251" s="1" t="s">
        <v>31</v>
      </c>
      <c r="D5251" s="2">
        <v>43800</v>
      </c>
      <c r="E5251" s="2">
        <v>43875</v>
      </c>
      <c r="F5251" s="2" t="str">
        <f>TEXT(Sales[[#This Row],[OrderDate]],"dd")</f>
        <v>14</v>
      </c>
      <c r="G5251" s="2">
        <v>43889</v>
      </c>
      <c r="H5251" s="2">
        <v>43895</v>
      </c>
      <c r="I5251" s="1" t="s">
        <v>32</v>
      </c>
      <c r="J5251">
        <v>22</v>
      </c>
      <c r="K5251" s="1" t="s">
        <v>85</v>
      </c>
      <c r="L5251">
        <v>10</v>
      </c>
      <c r="M5251" s="1" t="s">
        <v>273</v>
      </c>
      <c r="N5251">
        <v>43</v>
      </c>
      <c r="O5251" s="1" t="s">
        <v>580</v>
      </c>
      <c r="P5251">
        <v>6</v>
      </c>
      <c r="Q5251">
        <v>0.1</v>
      </c>
      <c r="R5251">
        <v>703.5</v>
      </c>
      <c r="S5251">
        <v>457.27500000000003</v>
      </c>
      <c r="T5251">
        <v>2743.65</v>
      </c>
      <c r="U5251">
        <v>3798.8999999999996</v>
      </c>
      <c r="V5251">
        <f>Sales[[#This Row],[Total Revenue]]-Sales[[#This Row],[Total Buying]]</f>
        <v>1055.2499999999995</v>
      </c>
      <c r="W5251">
        <v>243</v>
      </c>
      <c r="X5251" s="1" t="s">
        <v>1270</v>
      </c>
      <c r="Y5251" s="1" t="s">
        <v>1271</v>
      </c>
      <c r="Z5251" s="1" t="s">
        <v>732</v>
      </c>
      <c r="AA5251" s="1" t="s">
        <v>733</v>
      </c>
      <c r="AB5251" s="1" t="s">
        <v>40</v>
      </c>
      <c r="AC5251" s="1" t="s">
        <v>733</v>
      </c>
      <c r="AD5251">
        <v>39433</v>
      </c>
      <c r="AE5251">
        <v>43568</v>
      </c>
    </row>
    <row r="5252" spans="1:31" x14ac:dyDescent="0.3">
      <c r="A5252" s="1" t="s">
        <v>6086</v>
      </c>
      <c r="B5252" s="1" t="s">
        <v>30</v>
      </c>
      <c r="C5252" s="1" t="s">
        <v>62</v>
      </c>
      <c r="D5252" s="2">
        <v>43800</v>
      </c>
      <c r="E5252" s="2">
        <v>43875</v>
      </c>
      <c r="F5252" s="2" t="str">
        <f>TEXT(Sales[[#This Row],[OrderDate]],"dd")</f>
        <v>14</v>
      </c>
      <c r="G5252" s="2">
        <v>43890</v>
      </c>
      <c r="H5252" s="2">
        <v>43899</v>
      </c>
      <c r="I5252" s="1" t="s">
        <v>32</v>
      </c>
      <c r="J5252">
        <v>4</v>
      </c>
      <c r="K5252" s="1" t="s">
        <v>70</v>
      </c>
      <c r="L5252">
        <v>27</v>
      </c>
      <c r="M5252" s="1" t="s">
        <v>560</v>
      </c>
      <c r="N5252">
        <v>35</v>
      </c>
      <c r="O5252" s="1" t="s">
        <v>184</v>
      </c>
      <c r="P5252">
        <v>8</v>
      </c>
      <c r="Q5252">
        <v>7.4999999999999997E-2</v>
      </c>
      <c r="R5252">
        <v>227.8</v>
      </c>
      <c r="S5252">
        <v>95.676000000000002</v>
      </c>
      <c r="T5252">
        <v>765.40800000000002</v>
      </c>
      <c r="U5252">
        <v>1685.72</v>
      </c>
      <c r="V5252">
        <f>Sales[[#This Row],[Total Revenue]]-Sales[[#This Row],[Total Buying]]</f>
        <v>920.31200000000001</v>
      </c>
      <c r="W5252">
        <v>282</v>
      </c>
      <c r="X5252" s="1" t="s">
        <v>143</v>
      </c>
      <c r="Y5252" s="1" t="s">
        <v>144</v>
      </c>
      <c r="Z5252" s="1" t="s">
        <v>145</v>
      </c>
      <c r="AA5252" s="1" t="s">
        <v>146</v>
      </c>
      <c r="AB5252" s="1" t="s">
        <v>147</v>
      </c>
      <c r="AC5252" s="1" t="s">
        <v>146</v>
      </c>
      <c r="AD5252">
        <v>57316</v>
      </c>
      <c r="AE5252">
        <v>27683</v>
      </c>
    </row>
    <row r="5253" spans="1:31" x14ac:dyDescent="0.3">
      <c r="A5253" s="1" t="s">
        <v>6087</v>
      </c>
      <c r="B5253" s="1" t="s">
        <v>30</v>
      </c>
      <c r="C5253" s="1" t="s">
        <v>48</v>
      </c>
      <c r="D5253" s="2">
        <v>43700</v>
      </c>
      <c r="E5253" s="2">
        <v>43875</v>
      </c>
      <c r="F5253" s="2" t="str">
        <f>TEXT(Sales[[#This Row],[OrderDate]],"dd")</f>
        <v>14</v>
      </c>
      <c r="G5253" s="2">
        <v>43897</v>
      </c>
      <c r="H5253" s="2">
        <v>43898</v>
      </c>
      <c r="I5253" s="1" t="s">
        <v>32</v>
      </c>
      <c r="J5253">
        <v>4</v>
      </c>
      <c r="K5253" s="1" t="s">
        <v>70</v>
      </c>
      <c r="L5253">
        <v>19</v>
      </c>
      <c r="M5253" s="1" t="s">
        <v>346</v>
      </c>
      <c r="N5253">
        <v>2</v>
      </c>
      <c r="O5253" s="1" t="s">
        <v>394</v>
      </c>
      <c r="P5253">
        <v>5</v>
      </c>
      <c r="Q5253">
        <v>0.05</v>
      </c>
      <c r="R5253">
        <v>1072</v>
      </c>
      <c r="S5253">
        <v>761.12</v>
      </c>
      <c r="T5253">
        <v>3805.6</v>
      </c>
      <c r="U5253">
        <v>5092</v>
      </c>
      <c r="V5253">
        <f>Sales[[#This Row],[Total Revenue]]-Sales[[#This Row],[Total Buying]]</f>
        <v>1286.4000000000001</v>
      </c>
      <c r="W5253">
        <v>7</v>
      </c>
      <c r="X5253" s="1" t="s">
        <v>129</v>
      </c>
      <c r="Y5253" s="1" t="s">
        <v>113</v>
      </c>
      <c r="Z5253" s="1" t="s">
        <v>114</v>
      </c>
      <c r="AA5253" s="1" t="s">
        <v>115</v>
      </c>
      <c r="AB5253" s="1" t="s">
        <v>116</v>
      </c>
      <c r="AC5253" s="1" t="s">
        <v>115</v>
      </c>
      <c r="AD5253">
        <v>73617</v>
      </c>
      <c r="AE5253">
        <v>82424</v>
      </c>
    </row>
    <row r="5254" spans="1:31" x14ac:dyDescent="0.3">
      <c r="A5254" s="1" t="s">
        <v>6088</v>
      </c>
      <c r="B5254" s="1" t="s">
        <v>30</v>
      </c>
      <c r="C5254" s="1" t="s">
        <v>77</v>
      </c>
      <c r="D5254" s="2">
        <v>43800</v>
      </c>
      <c r="E5254" s="2">
        <v>43875</v>
      </c>
      <c r="F5254" s="2" t="str">
        <f>TEXT(Sales[[#This Row],[OrderDate]],"dd")</f>
        <v>14</v>
      </c>
      <c r="G5254" s="2">
        <v>43881</v>
      </c>
      <c r="H5254" s="2">
        <v>43886</v>
      </c>
      <c r="I5254" s="1" t="s">
        <v>32</v>
      </c>
      <c r="J5254">
        <v>11</v>
      </c>
      <c r="K5254" s="1" t="s">
        <v>125</v>
      </c>
      <c r="L5254">
        <v>20</v>
      </c>
      <c r="M5254" s="1" t="s">
        <v>59</v>
      </c>
      <c r="N5254">
        <v>29</v>
      </c>
      <c r="O5254" s="1" t="s">
        <v>360</v>
      </c>
      <c r="P5254">
        <v>4</v>
      </c>
      <c r="Q5254">
        <v>7.4999999999999997E-2</v>
      </c>
      <c r="R5254">
        <v>2505.8000000000002</v>
      </c>
      <c r="S5254">
        <v>1453.364</v>
      </c>
      <c r="T5254">
        <v>5813.4560000000001</v>
      </c>
      <c r="U5254">
        <v>9271.4600000000009</v>
      </c>
      <c r="V5254">
        <f>Sales[[#This Row],[Total Revenue]]-Sales[[#This Row],[Total Buying]]</f>
        <v>3458.0040000000008</v>
      </c>
      <c r="W5254">
        <v>91</v>
      </c>
      <c r="X5254" s="1" t="s">
        <v>485</v>
      </c>
      <c r="Y5254" s="1" t="s">
        <v>1016</v>
      </c>
      <c r="Z5254" s="1" t="s">
        <v>400</v>
      </c>
      <c r="AA5254" s="1" t="s">
        <v>401</v>
      </c>
      <c r="AB5254" s="1" t="s">
        <v>116</v>
      </c>
      <c r="AC5254" s="1" t="s">
        <v>401</v>
      </c>
      <c r="AD5254">
        <v>124031</v>
      </c>
      <c r="AE5254">
        <v>53011</v>
      </c>
    </row>
    <row r="5255" spans="1:31" x14ac:dyDescent="0.3">
      <c r="A5255" s="1" t="s">
        <v>6089</v>
      </c>
      <c r="B5255" s="1" t="s">
        <v>47</v>
      </c>
      <c r="C5255" s="1" t="s">
        <v>77</v>
      </c>
      <c r="D5255" s="2">
        <v>43700</v>
      </c>
      <c r="E5255" s="2">
        <v>43875</v>
      </c>
      <c r="F5255" s="2" t="str">
        <f>TEXT(Sales[[#This Row],[OrderDate]],"dd")</f>
        <v>14</v>
      </c>
      <c r="G5255" s="2">
        <v>43889</v>
      </c>
      <c r="H5255" s="2">
        <v>43898</v>
      </c>
      <c r="I5255" s="1" t="s">
        <v>32</v>
      </c>
      <c r="J5255">
        <v>12</v>
      </c>
      <c r="K5255" s="1" t="s">
        <v>208</v>
      </c>
      <c r="L5255">
        <v>4</v>
      </c>
      <c r="M5255" s="1" t="s">
        <v>92</v>
      </c>
      <c r="N5255">
        <v>29</v>
      </c>
      <c r="O5255" s="1" t="s">
        <v>360</v>
      </c>
      <c r="P5255">
        <v>5</v>
      </c>
      <c r="Q5255">
        <v>0.4</v>
      </c>
      <c r="R5255">
        <v>891.1</v>
      </c>
      <c r="S5255">
        <v>588.12600000000009</v>
      </c>
      <c r="T5255">
        <v>2940.6300000000006</v>
      </c>
      <c r="U5255">
        <v>2673.2999999999997</v>
      </c>
      <c r="V5255">
        <f>Sales[[#This Row],[Total Revenue]]-Sales[[#This Row],[Total Buying]]</f>
        <v>-267.33000000000084</v>
      </c>
      <c r="W5255">
        <v>198</v>
      </c>
      <c r="X5255" s="1" t="s">
        <v>722</v>
      </c>
      <c r="Y5255" s="1" t="s">
        <v>723</v>
      </c>
      <c r="Z5255" s="1" t="s">
        <v>219</v>
      </c>
      <c r="AA5255" s="1" t="s">
        <v>220</v>
      </c>
      <c r="AB5255" s="1" t="s">
        <v>147</v>
      </c>
      <c r="AC5255" s="1" t="s">
        <v>220</v>
      </c>
      <c r="AD5255">
        <v>150683</v>
      </c>
      <c r="AE5255">
        <v>45947</v>
      </c>
    </row>
    <row r="5256" spans="1:31" x14ac:dyDescent="0.3">
      <c r="A5256" s="1" t="s">
        <v>6090</v>
      </c>
      <c r="B5256" s="1" t="s">
        <v>47</v>
      </c>
      <c r="C5256" s="1" t="s">
        <v>239</v>
      </c>
      <c r="D5256" s="2">
        <v>43800</v>
      </c>
      <c r="E5256" s="2">
        <v>43876</v>
      </c>
      <c r="F5256" s="2" t="str">
        <f>TEXT(Sales[[#This Row],[OrderDate]],"dd")</f>
        <v>15</v>
      </c>
      <c r="G5256" s="2">
        <v>43884</v>
      </c>
      <c r="H5256" s="2">
        <v>43889</v>
      </c>
      <c r="I5256" s="1" t="s">
        <v>32</v>
      </c>
      <c r="J5256">
        <v>19</v>
      </c>
      <c r="K5256" s="1" t="s">
        <v>97</v>
      </c>
      <c r="L5256">
        <v>26</v>
      </c>
      <c r="M5256" s="1" t="s">
        <v>215</v>
      </c>
      <c r="N5256">
        <v>41</v>
      </c>
      <c r="O5256" s="1" t="s">
        <v>60</v>
      </c>
      <c r="P5256">
        <v>1</v>
      </c>
      <c r="Q5256">
        <v>0.05</v>
      </c>
      <c r="R5256">
        <v>3953</v>
      </c>
      <c r="S5256">
        <v>2213.6800000000003</v>
      </c>
      <c r="T5256">
        <v>2213.6800000000003</v>
      </c>
      <c r="U5256">
        <v>3755.35</v>
      </c>
      <c r="V5256">
        <f>Sales[[#This Row],[Total Revenue]]-Sales[[#This Row],[Total Buying]]</f>
        <v>1541.6699999999996</v>
      </c>
      <c r="W5256">
        <v>337</v>
      </c>
      <c r="X5256" s="1" t="s">
        <v>614</v>
      </c>
      <c r="Y5256" s="1" t="s">
        <v>615</v>
      </c>
      <c r="Z5256" s="1" t="s">
        <v>251</v>
      </c>
      <c r="AA5256" s="1" t="s">
        <v>252</v>
      </c>
      <c r="AB5256" s="1" t="s">
        <v>56</v>
      </c>
      <c r="AC5256" s="1" t="s">
        <v>252</v>
      </c>
      <c r="AD5256">
        <v>40020</v>
      </c>
      <c r="AE5256">
        <v>72427</v>
      </c>
    </row>
    <row r="5257" spans="1:31" x14ac:dyDescent="0.3">
      <c r="A5257" s="1" t="s">
        <v>6091</v>
      </c>
      <c r="B5257" s="1" t="s">
        <v>30</v>
      </c>
      <c r="C5257" s="1" t="s">
        <v>77</v>
      </c>
      <c r="D5257" s="2">
        <v>43800</v>
      </c>
      <c r="E5257" s="2">
        <v>43876</v>
      </c>
      <c r="F5257" s="2" t="str">
        <f>TEXT(Sales[[#This Row],[OrderDate]],"dd")</f>
        <v>15</v>
      </c>
      <c r="G5257" s="2">
        <v>43891</v>
      </c>
      <c r="H5257" s="2">
        <v>43897</v>
      </c>
      <c r="I5257" s="1" t="s">
        <v>32</v>
      </c>
      <c r="J5257">
        <v>4</v>
      </c>
      <c r="K5257" s="1" t="s">
        <v>70</v>
      </c>
      <c r="L5257">
        <v>36</v>
      </c>
      <c r="M5257" s="1" t="s">
        <v>287</v>
      </c>
      <c r="N5257">
        <v>4</v>
      </c>
      <c r="O5257" s="1" t="s">
        <v>64</v>
      </c>
      <c r="P5257">
        <v>1</v>
      </c>
      <c r="Q5257">
        <v>0.1</v>
      </c>
      <c r="R5257">
        <v>2599.6</v>
      </c>
      <c r="S5257">
        <v>2105.6759999999999</v>
      </c>
      <c r="T5257">
        <v>2105.6759999999999</v>
      </c>
      <c r="U5257">
        <v>2339.64</v>
      </c>
      <c r="V5257">
        <f>Sales[[#This Row],[Total Revenue]]-Sales[[#This Row],[Total Buying]]</f>
        <v>233.96399999999994</v>
      </c>
      <c r="W5257">
        <v>172</v>
      </c>
      <c r="X5257" s="1" t="s">
        <v>841</v>
      </c>
      <c r="Y5257" s="1" t="s">
        <v>532</v>
      </c>
      <c r="Z5257" s="1" t="s">
        <v>196</v>
      </c>
      <c r="AA5257" s="1" t="s">
        <v>197</v>
      </c>
      <c r="AB5257" s="1" t="s">
        <v>147</v>
      </c>
      <c r="AC5257" s="1" t="s">
        <v>197</v>
      </c>
      <c r="AD5257">
        <v>54255</v>
      </c>
      <c r="AE5257">
        <v>53281</v>
      </c>
    </row>
    <row r="5258" spans="1:31" x14ac:dyDescent="0.3">
      <c r="A5258" s="1" t="s">
        <v>6092</v>
      </c>
      <c r="B5258" s="1" t="s">
        <v>47</v>
      </c>
      <c r="C5258" s="1" t="s">
        <v>77</v>
      </c>
      <c r="D5258" s="2">
        <v>43800</v>
      </c>
      <c r="E5258" s="2">
        <v>43876</v>
      </c>
      <c r="F5258" s="2" t="str">
        <f>TEXT(Sales[[#This Row],[OrderDate]],"dd")</f>
        <v>15</v>
      </c>
      <c r="G5258" s="2">
        <v>43882</v>
      </c>
      <c r="H5258" s="2">
        <v>43890</v>
      </c>
      <c r="I5258" s="1" t="s">
        <v>32</v>
      </c>
      <c r="J5258">
        <v>15</v>
      </c>
      <c r="K5258" s="1" t="s">
        <v>134</v>
      </c>
      <c r="L5258">
        <v>41</v>
      </c>
      <c r="M5258" s="1" t="s">
        <v>505</v>
      </c>
      <c r="N5258">
        <v>24</v>
      </c>
      <c r="O5258" s="1" t="s">
        <v>204</v>
      </c>
      <c r="P5258">
        <v>1</v>
      </c>
      <c r="Q5258">
        <v>0.1</v>
      </c>
      <c r="R5258">
        <v>1085.4000000000001</v>
      </c>
      <c r="S5258">
        <v>759.78</v>
      </c>
      <c r="T5258">
        <v>759.78</v>
      </c>
      <c r="U5258">
        <v>976.86000000000013</v>
      </c>
      <c r="V5258">
        <f>Sales[[#This Row],[Total Revenue]]-Sales[[#This Row],[Total Buying]]</f>
        <v>217.08000000000015</v>
      </c>
      <c r="W5258">
        <v>167</v>
      </c>
      <c r="X5258" s="1" t="s">
        <v>753</v>
      </c>
      <c r="Y5258" s="1" t="s">
        <v>658</v>
      </c>
      <c r="Z5258" s="1" t="s">
        <v>196</v>
      </c>
      <c r="AA5258" s="1" t="s">
        <v>197</v>
      </c>
      <c r="AB5258" s="1" t="s">
        <v>147</v>
      </c>
      <c r="AC5258" s="1" t="s">
        <v>197</v>
      </c>
      <c r="AD5258">
        <v>37133</v>
      </c>
      <c r="AE5258">
        <v>88282</v>
      </c>
    </row>
    <row r="5259" spans="1:31" x14ac:dyDescent="0.3">
      <c r="A5259" s="1" t="s">
        <v>6093</v>
      </c>
      <c r="B5259" s="1" t="s">
        <v>47</v>
      </c>
      <c r="C5259" s="1" t="s">
        <v>77</v>
      </c>
      <c r="D5259" s="2">
        <v>43800</v>
      </c>
      <c r="E5259" s="2">
        <v>43876</v>
      </c>
      <c r="F5259" s="2" t="str">
        <f>TEXT(Sales[[#This Row],[OrderDate]],"dd")</f>
        <v>15</v>
      </c>
      <c r="G5259" s="2">
        <v>43903</v>
      </c>
      <c r="H5259" s="2">
        <v>43911</v>
      </c>
      <c r="I5259" s="1" t="s">
        <v>32</v>
      </c>
      <c r="J5259">
        <v>20</v>
      </c>
      <c r="K5259" s="1" t="s">
        <v>225</v>
      </c>
      <c r="L5259">
        <v>38</v>
      </c>
      <c r="M5259" s="1" t="s">
        <v>226</v>
      </c>
      <c r="N5259">
        <v>9</v>
      </c>
      <c r="O5259" s="1" t="s">
        <v>111</v>
      </c>
      <c r="P5259">
        <v>5</v>
      </c>
      <c r="Q5259">
        <v>0.4</v>
      </c>
      <c r="R5259">
        <v>1902.8</v>
      </c>
      <c r="S5259">
        <v>1046.54</v>
      </c>
      <c r="T5259">
        <v>5232.7</v>
      </c>
      <c r="U5259">
        <v>5708.4</v>
      </c>
      <c r="V5259">
        <f>Sales[[#This Row],[Total Revenue]]-Sales[[#This Row],[Total Buying]]</f>
        <v>475.69999999999982</v>
      </c>
      <c r="W5259">
        <v>191</v>
      </c>
      <c r="X5259" s="1" t="s">
        <v>406</v>
      </c>
      <c r="Y5259" s="1" t="s">
        <v>368</v>
      </c>
      <c r="Z5259" s="1" t="s">
        <v>369</v>
      </c>
      <c r="AA5259" s="1" t="s">
        <v>370</v>
      </c>
      <c r="AB5259" s="1" t="s">
        <v>147</v>
      </c>
      <c r="AC5259" s="1" t="s">
        <v>370</v>
      </c>
      <c r="AD5259">
        <v>58263</v>
      </c>
      <c r="AE5259">
        <v>50615</v>
      </c>
    </row>
    <row r="5260" spans="1:31" x14ac:dyDescent="0.3">
      <c r="A5260" s="1" t="s">
        <v>6094</v>
      </c>
      <c r="B5260" s="1" t="s">
        <v>30</v>
      </c>
      <c r="C5260" s="1" t="s">
        <v>77</v>
      </c>
      <c r="D5260" s="2">
        <v>43800</v>
      </c>
      <c r="E5260" s="2">
        <v>43876</v>
      </c>
      <c r="F5260" s="2" t="str">
        <f>TEXT(Sales[[#This Row],[OrderDate]],"dd")</f>
        <v>15</v>
      </c>
      <c r="G5260" s="2">
        <v>43892</v>
      </c>
      <c r="H5260" s="2">
        <v>43897</v>
      </c>
      <c r="I5260" s="1" t="s">
        <v>32</v>
      </c>
      <c r="J5260">
        <v>6</v>
      </c>
      <c r="K5260" s="1" t="s">
        <v>33</v>
      </c>
      <c r="L5260">
        <v>50</v>
      </c>
      <c r="M5260" s="1" t="s">
        <v>427</v>
      </c>
      <c r="N5260">
        <v>35</v>
      </c>
      <c r="O5260" s="1" t="s">
        <v>184</v>
      </c>
      <c r="P5260">
        <v>1</v>
      </c>
      <c r="Q5260">
        <v>0.05</v>
      </c>
      <c r="R5260">
        <v>1762.1000000000001</v>
      </c>
      <c r="S5260">
        <v>1427.3010000000002</v>
      </c>
      <c r="T5260">
        <v>1427.3010000000002</v>
      </c>
      <c r="U5260">
        <v>1673.9950000000001</v>
      </c>
      <c r="V5260">
        <f>Sales[[#This Row],[Total Revenue]]-Sales[[#This Row],[Total Buying]]</f>
        <v>246.69399999999996</v>
      </c>
      <c r="W5260">
        <v>162</v>
      </c>
      <c r="X5260" s="1" t="s">
        <v>823</v>
      </c>
      <c r="Y5260" s="1" t="s">
        <v>658</v>
      </c>
      <c r="Z5260" s="1" t="s">
        <v>196</v>
      </c>
      <c r="AA5260" s="1" t="s">
        <v>197</v>
      </c>
      <c r="AB5260" s="1" t="s">
        <v>147</v>
      </c>
      <c r="AC5260" s="1" t="s">
        <v>197</v>
      </c>
      <c r="AD5260">
        <v>45377</v>
      </c>
      <c r="AE5260">
        <v>86610</v>
      </c>
    </row>
    <row r="5261" spans="1:31" x14ac:dyDescent="0.3">
      <c r="A5261" s="1" t="s">
        <v>6095</v>
      </c>
      <c r="B5261" s="1" t="s">
        <v>42</v>
      </c>
      <c r="C5261" s="1" t="s">
        <v>62</v>
      </c>
      <c r="D5261" s="2">
        <v>43700</v>
      </c>
      <c r="E5261" s="2">
        <v>43876</v>
      </c>
      <c r="F5261" s="2" t="str">
        <f>TEXT(Sales[[#This Row],[OrderDate]],"dd")</f>
        <v>15</v>
      </c>
      <c r="G5261" s="2">
        <v>43887</v>
      </c>
      <c r="H5261" s="2">
        <v>43894</v>
      </c>
      <c r="I5261" s="1" t="s">
        <v>32</v>
      </c>
      <c r="J5261">
        <v>22</v>
      </c>
      <c r="K5261" s="1" t="s">
        <v>85</v>
      </c>
      <c r="L5261">
        <v>3</v>
      </c>
      <c r="M5261" s="1" t="s">
        <v>175</v>
      </c>
      <c r="N5261">
        <v>1</v>
      </c>
      <c r="O5261" s="1" t="s">
        <v>72</v>
      </c>
      <c r="P5261">
        <v>7</v>
      </c>
      <c r="Q5261">
        <v>0.05</v>
      </c>
      <c r="R5261">
        <v>1065.3</v>
      </c>
      <c r="S5261">
        <v>490.03800000000001</v>
      </c>
      <c r="T5261">
        <v>3430.2660000000001</v>
      </c>
      <c r="U5261">
        <v>7084.2449999999999</v>
      </c>
      <c r="V5261">
        <f>Sales[[#This Row],[Total Revenue]]-Sales[[#This Row],[Total Buying]]</f>
        <v>3653.9789999999998</v>
      </c>
      <c r="W5261">
        <v>284</v>
      </c>
      <c r="X5261" s="1" t="s">
        <v>1309</v>
      </c>
      <c r="Y5261" s="1" t="s">
        <v>1310</v>
      </c>
      <c r="Z5261" s="1" t="s">
        <v>211</v>
      </c>
      <c r="AA5261" s="1" t="s">
        <v>212</v>
      </c>
      <c r="AB5261" s="1" t="s">
        <v>56</v>
      </c>
      <c r="AC5261" s="1" t="s">
        <v>212</v>
      </c>
      <c r="AD5261">
        <v>37246</v>
      </c>
      <c r="AE5261">
        <v>67131</v>
      </c>
    </row>
    <row r="5262" spans="1:31" x14ac:dyDescent="0.3">
      <c r="A5262" s="1" t="s">
        <v>6096</v>
      </c>
      <c r="B5262" s="1" t="s">
        <v>30</v>
      </c>
      <c r="C5262" s="1" t="s">
        <v>424</v>
      </c>
      <c r="D5262" s="2">
        <v>43700</v>
      </c>
      <c r="E5262" s="2">
        <v>43876</v>
      </c>
      <c r="F5262" s="2" t="str">
        <f>TEXT(Sales[[#This Row],[OrderDate]],"dd")</f>
        <v>15</v>
      </c>
      <c r="G5262" s="2">
        <v>43880</v>
      </c>
      <c r="H5262" s="2">
        <v>43888</v>
      </c>
      <c r="I5262" s="1" t="s">
        <v>32</v>
      </c>
      <c r="J5262">
        <v>4</v>
      </c>
      <c r="K5262" s="1" t="s">
        <v>70</v>
      </c>
      <c r="L5262">
        <v>39</v>
      </c>
      <c r="M5262" s="1" t="s">
        <v>520</v>
      </c>
      <c r="N5262">
        <v>12</v>
      </c>
      <c r="O5262" s="1" t="s">
        <v>35</v>
      </c>
      <c r="P5262">
        <v>3</v>
      </c>
      <c r="Q5262">
        <v>7.4999999999999997E-2</v>
      </c>
      <c r="R5262">
        <v>670</v>
      </c>
      <c r="S5262">
        <v>435.5</v>
      </c>
      <c r="T5262">
        <v>1306.5</v>
      </c>
      <c r="U5262">
        <v>1859.25</v>
      </c>
      <c r="V5262">
        <f>Sales[[#This Row],[Total Revenue]]-Sales[[#This Row],[Total Buying]]</f>
        <v>552.75</v>
      </c>
      <c r="W5262">
        <v>64</v>
      </c>
      <c r="X5262" s="1" t="s">
        <v>507</v>
      </c>
      <c r="Y5262" s="1" t="s">
        <v>285</v>
      </c>
      <c r="Z5262" s="1" t="s">
        <v>158</v>
      </c>
      <c r="AA5262" s="1" t="s">
        <v>159</v>
      </c>
      <c r="AB5262" s="1" t="s">
        <v>116</v>
      </c>
      <c r="AC5262" s="1" t="s">
        <v>159</v>
      </c>
      <c r="AD5262">
        <v>91267</v>
      </c>
      <c r="AE5262">
        <v>57196</v>
      </c>
    </row>
    <row r="5263" spans="1:31" x14ac:dyDescent="0.3">
      <c r="A5263" s="1" t="s">
        <v>6097</v>
      </c>
      <c r="B5263" s="1" t="s">
        <v>47</v>
      </c>
      <c r="C5263" s="1" t="s">
        <v>31</v>
      </c>
      <c r="D5263" s="2">
        <v>43700</v>
      </c>
      <c r="E5263" s="2">
        <v>43876</v>
      </c>
      <c r="F5263" s="2" t="str">
        <f>TEXT(Sales[[#This Row],[OrderDate]],"dd")</f>
        <v>15</v>
      </c>
      <c r="G5263" s="2">
        <v>43887</v>
      </c>
      <c r="H5263" s="2">
        <v>43893</v>
      </c>
      <c r="I5263" s="1" t="s">
        <v>32</v>
      </c>
      <c r="J5263">
        <v>12</v>
      </c>
      <c r="K5263" s="1" t="s">
        <v>208</v>
      </c>
      <c r="L5263">
        <v>16</v>
      </c>
      <c r="M5263" s="1" t="s">
        <v>155</v>
      </c>
      <c r="N5263">
        <v>23</v>
      </c>
      <c r="O5263" s="1" t="s">
        <v>103</v>
      </c>
      <c r="P5263">
        <v>1</v>
      </c>
      <c r="Q5263">
        <v>0.2</v>
      </c>
      <c r="R5263">
        <v>871</v>
      </c>
      <c r="S5263">
        <v>365.82</v>
      </c>
      <c r="T5263">
        <v>365.82</v>
      </c>
      <c r="U5263">
        <v>696.8</v>
      </c>
      <c r="V5263">
        <f>Sales[[#This Row],[Total Revenue]]-Sales[[#This Row],[Total Buying]]</f>
        <v>330.97999999999996</v>
      </c>
      <c r="W5263">
        <v>260</v>
      </c>
      <c r="X5263" s="1" t="s">
        <v>1983</v>
      </c>
      <c r="Y5263" s="1" t="s">
        <v>37</v>
      </c>
      <c r="Z5263" s="1" t="s">
        <v>38</v>
      </c>
      <c r="AA5263" s="1" t="s">
        <v>39</v>
      </c>
      <c r="AB5263" s="1" t="s">
        <v>40</v>
      </c>
      <c r="AC5263" s="1" t="s">
        <v>39</v>
      </c>
      <c r="AD5263">
        <v>161116</v>
      </c>
      <c r="AE5263">
        <v>87040</v>
      </c>
    </row>
    <row r="5264" spans="1:31" x14ac:dyDescent="0.3">
      <c r="A5264" s="1" t="s">
        <v>6098</v>
      </c>
      <c r="B5264" s="1" t="s">
        <v>47</v>
      </c>
      <c r="C5264" s="1" t="s">
        <v>48</v>
      </c>
      <c r="D5264" s="2">
        <v>43800</v>
      </c>
      <c r="E5264" s="2">
        <v>43876</v>
      </c>
      <c r="F5264" s="2" t="str">
        <f>TEXT(Sales[[#This Row],[OrderDate]],"dd")</f>
        <v>15</v>
      </c>
      <c r="G5264" s="2">
        <v>43886</v>
      </c>
      <c r="H5264" s="2">
        <v>43891</v>
      </c>
      <c r="I5264" s="1" t="s">
        <v>32</v>
      </c>
      <c r="J5264">
        <v>13</v>
      </c>
      <c r="K5264" s="1" t="s">
        <v>88</v>
      </c>
      <c r="L5264">
        <v>10</v>
      </c>
      <c r="M5264" s="1" t="s">
        <v>273</v>
      </c>
      <c r="N5264">
        <v>23</v>
      </c>
      <c r="O5264" s="1" t="s">
        <v>103</v>
      </c>
      <c r="P5264">
        <v>3</v>
      </c>
      <c r="Q5264">
        <v>7.4999999999999997E-2</v>
      </c>
      <c r="R5264">
        <v>2412</v>
      </c>
      <c r="S5264">
        <v>1784.8799999999999</v>
      </c>
      <c r="T5264">
        <v>5354.6399999999994</v>
      </c>
      <c r="U5264">
        <v>6693.2999999999993</v>
      </c>
      <c r="V5264">
        <f>Sales[[#This Row],[Total Revenue]]-Sales[[#This Row],[Total Buying]]</f>
        <v>1338.6599999999999</v>
      </c>
      <c r="W5264">
        <v>25</v>
      </c>
      <c r="X5264" s="1" t="s">
        <v>284</v>
      </c>
      <c r="Y5264" s="1" t="s">
        <v>285</v>
      </c>
      <c r="Z5264" s="1" t="s">
        <v>158</v>
      </c>
      <c r="AA5264" s="1" t="s">
        <v>159</v>
      </c>
      <c r="AB5264" s="1" t="s">
        <v>116</v>
      </c>
      <c r="AC5264" s="1" t="s">
        <v>159</v>
      </c>
      <c r="AD5264">
        <v>48156</v>
      </c>
      <c r="AE5264">
        <v>74149</v>
      </c>
    </row>
    <row r="5265" spans="1:31" x14ac:dyDescent="0.3">
      <c r="A5265" s="1" t="s">
        <v>6099</v>
      </c>
      <c r="B5265" s="1" t="s">
        <v>42</v>
      </c>
      <c r="C5265" s="1" t="s">
        <v>77</v>
      </c>
      <c r="D5265" s="2">
        <v>43800</v>
      </c>
      <c r="E5265" s="2">
        <v>43877</v>
      </c>
      <c r="F5265" s="2" t="str">
        <f>TEXT(Sales[[#This Row],[OrderDate]],"dd")</f>
        <v>16</v>
      </c>
      <c r="G5265" s="2">
        <v>43894</v>
      </c>
      <c r="H5265" s="2">
        <v>43902</v>
      </c>
      <c r="I5265" s="1" t="s">
        <v>32</v>
      </c>
      <c r="J5265">
        <v>24</v>
      </c>
      <c r="K5265" s="1" t="s">
        <v>58</v>
      </c>
      <c r="L5265">
        <v>1</v>
      </c>
      <c r="M5265" s="1" t="s">
        <v>79</v>
      </c>
      <c r="N5265">
        <v>3</v>
      </c>
      <c r="O5265" s="1" t="s">
        <v>167</v>
      </c>
      <c r="P5265">
        <v>8</v>
      </c>
      <c r="Q5265">
        <v>7.4999999999999997E-2</v>
      </c>
      <c r="R5265">
        <v>2726.9</v>
      </c>
      <c r="S5265">
        <v>2045.1750000000002</v>
      </c>
      <c r="T5265">
        <v>16361.400000000001</v>
      </c>
      <c r="U5265">
        <v>20179.060000000001</v>
      </c>
      <c r="V5265">
        <f>Sales[[#This Row],[Total Revenue]]-Sales[[#This Row],[Total Buying]]</f>
        <v>3817.66</v>
      </c>
      <c r="W5265">
        <v>202</v>
      </c>
      <c r="X5265" s="1" t="s">
        <v>1224</v>
      </c>
      <c r="Y5265" s="1" t="s">
        <v>1225</v>
      </c>
      <c r="Z5265" s="1" t="s">
        <v>878</v>
      </c>
      <c r="AA5265" s="1" t="s">
        <v>879</v>
      </c>
      <c r="AB5265" s="1" t="s">
        <v>56</v>
      </c>
      <c r="AC5265" s="1" t="s">
        <v>879</v>
      </c>
      <c r="AD5265">
        <v>50025</v>
      </c>
      <c r="AE5265">
        <v>46517</v>
      </c>
    </row>
    <row r="5266" spans="1:31" x14ac:dyDescent="0.3">
      <c r="A5266" s="1" t="s">
        <v>6100</v>
      </c>
      <c r="B5266" s="1" t="s">
        <v>47</v>
      </c>
      <c r="C5266" s="1" t="s">
        <v>48</v>
      </c>
      <c r="D5266" s="2">
        <v>43800</v>
      </c>
      <c r="E5266" s="2">
        <v>43877</v>
      </c>
      <c r="F5266" s="2" t="str">
        <f>TEXT(Sales[[#This Row],[OrderDate]],"dd")</f>
        <v>16</v>
      </c>
      <c r="G5266" s="2">
        <v>43885</v>
      </c>
      <c r="H5266" s="2">
        <v>43891</v>
      </c>
      <c r="I5266" s="1" t="s">
        <v>32</v>
      </c>
      <c r="J5266">
        <v>20</v>
      </c>
      <c r="K5266" s="1" t="s">
        <v>225</v>
      </c>
      <c r="L5266">
        <v>19</v>
      </c>
      <c r="M5266" s="1" t="s">
        <v>346</v>
      </c>
      <c r="N5266">
        <v>27</v>
      </c>
      <c r="O5266" s="1" t="s">
        <v>223</v>
      </c>
      <c r="P5266">
        <v>8</v>
      </c>
      <c r="Q5266">
        <v>0.05</v>
      </c>
      <c r="R5266">
        <v>1051.9000000000001</v>
      </c>
      <c r="S5266">
        <v>557.50700000000006</v>
      </c>
      <c r="T5266">
        <v>4460.0560000000005</v>
      </c>
      <c r="U5266">
        <v>7994.4400000000005</v>
      </c>
      <c r="V5266">
        <f>Sales[[#This Row],[Total Revenue]]-Sales[[#This Row],[Total Buying]]</f>
        <v>3534.384</v>
      </c>
      <c r="W5266">
        <v>43</v>
      </c>
      <c r="X5266" s="1" t="s">
        <v>410</v>
      </c>
      <c r="Y5266" s="1" t="s">
        <v>191</v>
      </c>
      <c r="Z5266" s="1" t="s">
        <v>158</v>
      </c>
      <c r="AA5266" s="1" t="s">
        <v>159</v>
      </c>
      <c r="AB5266" s="1" t="s">
        <v>116</v>
      </c>
      <c r="AC5266" s="1" t="s">
        <v>159</v>
      </c>
      <c r="AD5266">
        <v>36667</v>
      </c>
      <c r="AE5266">
        <v>42044</v>
      </c>
    </row>
    <row r="5267" spans="1:31" x14ac:dyDescent="0.3">
      <c r="A5267" s="1" t="s">
        <v>6101</v>
      </c>
      <c r="B5267" s="1" t="s">
        <v>42</v>
      </c>
      <c r="C5267" s="1" t="s">
        <v>77</v>
      </c>
      <c r="D5267" s="2">
        <v>43800</v>
      </c>
      <c r="E5267" s="2">
        <v>43877</v>
      </c>
      <c r="F5267" s="2" t="str">
        <f>TEXT(Sales[[#This Row],[OrderDate]],"dd")</f>
        <v>16</v>
      </c>
      <c r="G5267" s="2">
        <v>43887</v>
      </c>
      <c r="H5267" s="2">
        <v>43889</v>
      </c>
      <c r="I5267" s="1" t="s">
        <v>32</v>
      </c>
      <c r="J5267">
        <v>25</v>
      </c>
      <c r="K5267" s="1" t="s">
        <v>333</v>
      </c>
      <c r="L5267">
        <v>16</v>
      </c>
      <c r="M5267" s="1" t="s">
        <v>155</v>
      </c>
      <c r="N5267">
        <v>19</v>
      </c>
      <c r="O5267" s="1" t="s">
        <v>726</v>
      </c>
      <c r="P5267">
        <v>3</v>
      </c>
      <c r="Q5267">
        <v>0.3</v>
      </c>
      <c r="R5267">
        <v>6559.3</v>
      </c>
      <c r="S5267">
        <v>3279.65</v>
      </c>
      <c r="T5267">
        <v>9838.9500000000007</v>
      </c>
      <c r="U5267">
        <v>13774.53</v>
      </c>
      <c r="V5267">
        <f>Sales[[#This Row],[Total Revenue]]-Sales[[#This Row],[Total Buying]]</f>
        <v>3935.58</v>
      </c>
      <c r="W5267">
        <v>112</v>
      </c>
      <c r="X5267" s="1" t="s">
        <v>688</v>
      </c>
      <c r="Y5267" s="1" t="s">
        <v>81</v>
      </c>
      <c r="Z5267" s="1" t="s">
        <v>82</v>
      </c>
      <c r="AA5267" s="1" t="s">
        <v>83</v>
      </c>
      <c r="AB5267" s="1" t="s">
        <v>40</v>
      </c>
      <c r="AC5267" s="1" t="s">
        <v>83</v>
      </c>
      <c r="AD5267">
        <v>40213</v>
      </c>
      <c r="AE5267">
        <v>40467</v>
      </c>
    </row>
    <row r="5268" spans="1:31" x14ac:dyDescent="0.3">
      <c r="A5268" s="1" t="s">
        <v>6102</v>
      </c>
      <c r="B5268" s="1" t="s">
        <v>30</v>
      </c>
      <c r="C5268" s="1" t="s">
        <v>77</v>
      </c>
      <c r="D5268" s="2">
        <v>43800</v>
      </c>
      <c r="E5268" s="2">
        <v>43877</v>
      </c>
      <c r="F5268" s="2" t="str">
        <f>TEXT(Sales[[#This Row],[OrderDate]],"dd")</f>
        <v>16</v>
      </c>
      <c r="G5268" s="2">
        <v>43892</v>
      </c>
      <c r="H5268" s="2">
        <v>43897</v>
      </c>
      <c r="I5268" s="1" t="s">
        <v>32</v>
      </c>
      <c r="J5268">
        <v>1</v>
      </c>
      <c r="K5268" s="1" t="s">
        <v>78</v>
      </c>
      <c r="L5268">
        <v>3</v>
      </c>
      <c r="M5268" s="1" t="s">
        <v>175</v>
      </c>
      <c r="N5268">
        <v>17</v>
      </c>
      <c r="O5268" s="1" t="s">
        <v>180</v>
      </c>
      <c r="P5268">
        <v>8</v>
      </c>
      <c r="Q5268">
        <v>7.4999999999999997E-2</v>
      </c>
      <c r="R5268">
        <v>2525.9</v>
      </c>
      <c r="S5268">
        <v>1338.7270000000001</v>
      </c>
      <c r="T5268">
        <v>10709.816000000001</v>
      </c>
      <c r="U5268">
        <v>18691.66</v>
      </c>
      <c r="V5268">
        <f>Sales[[#This Row],[Total Revenue]]-Sales[[#This Row],[Total Buying]]</f>
        <v>7981.8439999999991</v>
      </c>
      <c r="W5268">
        <v>102</v>
      </c>
      <c r="X5268" s="1" t="s">
        <v>661</v>
      </c>
      <c r="Y5268" s="1" t="s">
        <v>448</v>
      </c>
      <c r="Z5268" s="1" t="s">
        <v>400</v>
      </c>
      <c r="AA5268" s="1" t="s">
        <v>401</v>
      </c>
      <c r="AB5268" s="1" t="s">
        <v>116</v>
      </c>
      <c r="AC5268" s="1" t="s">
        <v>401</v>
      </c>
      <c r="AD5268">
        <v>42239</v>
      </c>
      <c r="AE5268">
        <v>67081</v>
      </c>
    </row>
    <row r="5269" spans="1:31" x14ac:dyDescent="0.3">
      <c r="A5269" s="1" t="s">
        <v>6103</v>
      </c>
      <c r="B5269" s="1" t="s">
        <v>47</v>
      </c>
      <c r="C5269" s="1" t="s">
        <v>424</v>
      </c>
      <c r="D5269" s="2">
        <v>43800</v>
      </c>
      <c r="E5269" s="2">
        <v>43877</v>
      </c>
      <c r="F5269" s="2" t="str">
        <f>TEXT(Sales[[#This Row],[OrderDate]],"dd")</f>
        <v>16</v>
      </c>
      <c r="G5269" s="2">
        <v>43900</v>
      </c>
      <c r="H5269" s="2">
        <v>43908</v>
      </c>
      <c r="I5269" s="1" t="s">
        <v>32</v>
      </c>
      <c r="J5269">
        <v>20</v>
      </c>
      <c r="K5269" s="1" t="s">
        <v>225</v>
      </c>
      <c r="L5269">
        <v>9</v>
      </c>
      <c r="M5269" s="1" t="s">
        <v>149</v>
      </c>
      <c r="N5269">
        <v>46</v>
      </c>
      <c r="O5269" s="1" t="s">
        <v>150</v>
      </c>
      <c r="P5269">
        <v>6</v>
      </c>
      <c r="Q5269">
        <v>0.05</v>
      </c>
      <c r="R5269">
        <v>2559.4</v>
      </c>
      <c r="S5269">
        <v>1330.8880000000001</v>
      </c>
      <c r="T5269">
        <v>7985.3280000000013</v>
      </c>
      <c r="U5269">
        <v>14588.580000000002</v>
      </c>
      <c r="V5269">
        <f>Sales[[#This Row],[Total Revenue]]-Sales[[#This Row],[Total Buying]]</f>
        <v>6603.2520000000004</v>
      </c>
      <c r="W5269">
        <v>63</v>
      </c>
      <c r="X5269" s="1" t="s">
        <v>499</v>
      </c>
      <c r="Y5269" s="1" t="s">
        <v>157</v>
      </c>
      <c r="Z5269" s="1" t="s">
        <v>158</v>
      </c>
      <c r="AA5269" s="1" t="s">
        <v>159</v>
      </c>
      <c r="AB5269" s="1" t="s">
        <v>116</v>
      </c>
      <c r="AC5269" s="1" t="s">
        <v>159</v>
      </c>
      <c r="AD5269">
        <v>36973</v>
      </c>
      <c r="AE5269">
        <v>55102</v>
      </c>
    </row>
    <row r="5270" spans="1:31" x14ac:dyDescent="0.3">
      <c r="A5270" s="1" t="s">
        <v>6104</v>
      </c>
      <c r="B5270" s="1" t="s">
        <v>42</v>
      </c>
      <c r="C5270" s="1" t="s">
        <v>62</v>
      </c>
      <c r="D5270" s="2">
        <v>43800</v>
      </c>
      <c r="E5270" s="2">
        <v>43877</v>
      </c>
      <c r="F5270" s="2" t="str">
        <f>TEXT(Sales[[#This Row],[OrderDate]],"dd")</f>
        <v>16</v>
      </c>
      <c r="G5270" s="2">
        <v>43895</v>
      </c>
      <c r="H5270" s="2">
        <v>43897</v>
      </c>
      <c r="I5270" s="1" t="s">
        <v>32</v>
      </c>
      <c r="J5270">
        <v>24</v>
      </c>
      <c r="K5270" s="1" t="s">
        <v>58</v>
      </c>
      <c r="L5270">
        <v>49</v>
      </c>
      <c r="M5270" s="1" t="s">
        <v>74</v>
      </c>
      <c r="N5270">
        <v>23</v>
      </c>
      <c r="O5270" s="1" t="s">
        <v>103</v>
      </c>
      <c r="P5270">
        <v>8</v>
      </c>
      <c r="Q5270">
        <v>0.05</v>
      </c>
      <c r="R5270">
        <v>3175.8</v>
      </c>
      <c r="S5270">
        <v>2318.3340000000003</v>
      </c>
      <c r="T5270">
        <v>18546.672000000002</v>
      </c>
      <c r="U5270">
        <v>24136.080000000002</v>
      </c>
      <c r="V5270">
        <f>Sales[[#This Row],[Total Revenue]]-Sales[[#This Row],[Total Buying]]</f>
        <v>5589.4079999999994</v>
      </c>
      <c r="W5270">
        <v>272</v>
      </c>
      <c r="X5270" s="1" t="s">
        <v>1004</v>
      </c>
      <c r="Y5270" s="1" t="s">
        <v>1456</v>
      </c>
      <c r="Z5270" s="1" t="s">
        <v>38</v>
      </c>
      <c r="AA5270" s="1" t="s">
        <v>39</v>
      </c>
      <c r="AB5270" s="1" t="s">
        <v>40</v>
      </c>
      <c r="AC5270" s="1" t="s">
        <v>39</v>
      </c>
      <c r="AD5270">
        <v>85741</v>
      </c>
      <c r="AE5270">
        <v>30960</v>
      </c>
    </row>
    <row r="5271" spans="1:31" x14ac:dyDescent="0.3">
      <c r="A5271" s="1" t="s">
        <v>6105</v>
      </c>
      <c r="B5271" s="1" t="s">
        <v>47</v>
      </c>
      <c r="C5271" s="1" t="s">
        <v>424</v>
      </c>
      <c r="D5271" s="2">
        <v>43700</v>
      </c>
      <c r="E5271" s="2">
        <v>43877</v>
      </c>
      <c r="F5271" s="2" t="str">
        <f>TEXT(Sales[[#This Row],[OrderDate]],"dd")</f>
        <v>16</v>
      </c>
      <c r="G5271" s="2">
        <v>43883</v>
      </c>
      <c r="H5271" s="2">
        <v>43884</v>
      </c>
      <c r="I5271" s="1" t="s">
        <v>32</v>
      </c>
      <c r="J5271">
        <v>18</v>
      </c>
      <c r="K5271" s="1" t="s">
        <v>49</v>
      </c>
      <c r="L5271">
        <v>25</v>
      </c>
      <c r="M5271" s="1" t="s">
        <v>454</v>
      </c>
      <c r="N5271">
        <v>1</v>
      </c>
      <c r="O5271" s="1" t="s">
        <v>72</v>
      </c>
      <c r="P5271">
        <v>3</v>
      </c>
      <c r="Q5271">
        <v>0.05</v>
      </c>
      <c r="R5271">
        <v>1085.4000000000001</v>
      </c>
      <c r="S5271">
        <v>629.53200000000004</v>
      </c>
      <c r="T5271">
        <v>1888.596</v>
      </c>
      <c r="U5271">
        <v>3093.3900000000003</v>
      </c>
      <c r="V5271">
        <f>Sales[[#This Row],[Total Revenue]]-Sales[[#This Row],[Total Buying]]</f>
        <v>1204.7940000000003</v>
      </c>
      <c r="W5271">
        <v>82</v>
      </c>
      <c r="X5271" s="1" t="s">
        <v>597</v>
      </c>
      <c r="Y5271" s="1" t="s">
        <v>285</v>
      </c>
      <c r="Z5271" s="1" t="s">
        <v>158</v>
      </c>
      <c r="AA5271" s="1" t="s">
        <v>159</v>
      </c>
      <c r="AB5271" s="1" t="s">
        <v>116</v>
      </c>
      <c r="AC5271" s="1" t="s">
        <v>159</v>
      </c>
      <c r="AD5271">
        <v>32835</v>
      </c>
      <c r="AE5271">
        <v>79925</v>
      </c>
    </row>
    <row r="5272" spans="1:31" x14ac:dyDescent="0.3">
      <c r="A5272" s="1" t="s">
        <v>6106</v>
      </c>
      <c r="B5272" s="1" t="s">
        <v>30</v>
      </c>
      <c r="C5272" s="1" t="s">
        <v>77</v>
      </c>
      <c r="D5272" s="2">
        <v>43800</v>
      </c>
      <c r="E5272" s="2">
        <v>43877</v>
      </c>
      <c r="F5272" s="2" t="str">
        <f>TEXT(Sales[[#This Row],[OrderDate]],"dd")</f>
        <v>16</v>
      </c>
      <c r="G5272" s="2">
        <v>43903</v>
      </c>
      <c r="H5272" s="2">
        <v>43908</v>
      </c>
      <c r="I5272" s="1" t="s">
        <v>32</v>
      </c>
      <c r="J5272">
        <v>11</v>
      </c>
      <c r="K5272" s="1" t="s">
        <v>125</v>
      </c>
      <c r="L5272">
        <v>43</v>
      </c>
      <c r="M5272" s="1" t="s">
        <v>183</v>
      </c>
      <c r="N5272">
        <v>36</v>
      </c>
      <c r="O5272" s="1" t="s">
        <v>227</v>
      </c>
      <c r="P5272">
        <v>6</v>
      </c>
      <c r="Q5272">
        <v>0.1</v>
      </c>
      <c r="R5272">
        <v>3155.7000000000003</v>
      </c>
      <c r="S5272">
        <v>2208.9900000000002</v>
      </c>
      <c r="T5272">
        <v>13253.940000000002</v>
      </c>
      <c r="U5272">
        <v>17040.78</v>
      </c>
      <c r="V5272">
        <f>Sales[[#This Row],[Total Revenue]]-Sales[[#This Row],[Total Buying]]</f>
        <v>3786.8399999999965</v>
      </c>
      <c r="W5272">
        <v>142</v>
      </c>
      <c r="X5272" s="1" t="s">
        <v>1297</v>
      </c>
      <c r="Y5272" s="1" t="s">
        <v>1668</v>
      </c>
      <c r="Z5272" s="1" t="s">
        <v>457</v>
      </c>
      <c r="AA5272" s="1" t="s">
        <v>458</v>
      </c>
      <c r="AB5272" s="1" t="s">
        <v>56</v>
      </c>
      <c r="AC5272" s="1" t="s">
        <v>458</v>
      </c>
      <c r="AD5272">
        <v>72760</v>
      </c>
      <c r="AE5272">
        <v>42306</v>
      </c>
    </row>
    <row r="5273" spans="1:31" x14ac:dyDescent="0.3">
      <c r="A5273" s="1" t="s">
        <v>6107</v>
      </c>
      <c r="B5273" s="1" t="s">
        <v>100</v>
      </c>
      <c r="C5273" s="1" t="s">
        <v>77</v>
      </c>
      <c r="D5273" s="2">
        <v>43800</v>
      </c>
      <c r="E5273" s="2">
        <v>43877</v>
      </c>
      <c r="F5273" s="2" t="str">
        <f>TEXT(Sales[[#This Row],[OrderDate]],"dd")</f>
        <v>16</v>
      </c>
      <c r="G5273" s="2">
        <v>43888</v>
      </c>
      <c r="H5273" s="2">
        <v>43896</v>
      </c>
      <c r="I5273" s="1" t="s">
        <v>32</v>
      </c>
      <c r="J5273">
        <v>25</v>
      </c>
      <c r="K5273" s="1" t="s">
        <v>333</v>
      </c>
      <c r="L5273">
        <v>46</v>
      </c>
      <c r="M5273" s="1" t="s">
        <v>203</v>
      </c>
      <c r="N5273">
        <v>5</v>
      </c>
      <c r="O5273" s="1" t="s">
        <v>123</v>
      </c>
      <c r="P5273">
        <v>8</v>
      </c>
      <c r="Q5273">
        <v>0.05</v>
      </c>
      <c r="R5273">
        <v>1882.7</v>
      </c>
      <c r="S5273">
        <v>1355.5439999999999</v>
      </c>
      <c r="T5273">
        <v>10844.351999999999</v>
      </c>
      <c r="U5273">
        <v>14308.52</v>
      </c>
      <c r="V5273">
        <f>Sales[[#This Row],[Total Revenue]]-Sales[[#This Row],[Total Buying]]</f>
        <v>3464.1680000000015</v>
      </c>
      <c r="W5273">
        <v>187</v>
      </c>
      <c r="X5273" s="1" t="s">
        <v>870</v>
      </c>
      <c r="Y5273" s="1" t="s">
        <v>772</v>
      </c>
      <c r="Z5273" s="1" t="s">
        <v>369</v>
      </c>
      <c r="AA5273" s="1" t="s">
        <v>370</v>
      </c>
      <c r="AB5273" s="1" t="s">
        <v>147</v>
      </c>
      <c r="AC5273" s="1" t="s">
        <v>370</v>
      </c>
      <c r="AD5273">
        <v>58240</v>
      </c>
      <c r="AE5273">
        <v>44334</v>
      </c>
    </row>
    <row r="5274" spans="1:31" x14ac:dyDescent="0.3">
      <c r="A5274" s="1" t="s">
        <v>6108</v>
      </c>
      <c r="B5274" s="1" t="s">
        <v>47</v>
      </c>
      <c r="C5274" s="1" t="s">
        <v>239</v>
      </c>
      <c r="D5274" s="2">
        <v>43800</v>
      </c>
      <c r="E5274" s="2">
        <v>43878</v>
      </c>
      <c r="F5274" s="2" t="str">
        <f>TEXT(Sales[[#This Row],[OrderDate]],"dd")</f>
        <v>17</v>
      </c>
      <c r="G5274" s="2">
        <v>43902</v>
      </c>
      <c r="H5274" s="2">
        <v>43908</v>
      </c>
      <c r="I5274" s="1" t="s">
        <v>32</v>
      </c>
      <c r="J5274">
        <v>20</v>
      </c>
      <c r="K5274" s="1" t="s">
        <v>225</v>
      </c>
      <c r="L5274">
        <v>25</v>
      </c>
      <c r="M5274" s="1" t="s">
        <v>454</v>
      </c>
      <c r="N5274">
        <v>14</v>
      </c>
      <c r="O5274" s="1" t="s">
        <v>438</v>
      </c>
      <c r="P5274">
        <v>1</v>
      </c>
      <c r="Q5274">
        <v>0.1</v>
      </c>
      <c r="R5274">
        <v>1058.6000000000001</v>
      </c>
      <c r="S5274">
        <v>889.22400000000005</v>
      </c>
      <c r="T5274">
        <v>889.22400000000005</v>
      </c>
      <c r="U5274">
        <v>952.74000000000012</v>
      </c>
      <c r="V5274">
        <f>Sales[[#This Row],[Total Revenue]]-Sales[[#This Row],[Total Buying]]</f>
        <v>63.516000000000076</v>
      </c>
      <c r="W5274">
        <v>360</v>
      </c>
      <c r="X5274" s="1" t="s">
        <v>403</v>
      </c>
      <c r="Y5274" s="1" t="s">
        <v>404</v>
      </c>
      <c r="Z5274" s="1" t="s">
        <v>405</v>
      </c>
      <c r="AA5274" s="1" t="s">
        <v>406</v>
      </c>
      <c r="AB5274" s="1" t="s">
        <v>116</v>
      </c>
      <c r="AC5274" s="1" t="s">
        <v>406</v>
      </c>
      <c r="AD5274">
        <v>37994</v>
      </c>
      <c r="AE5274">
        <v>64802</v>
      </c>
    </row>
    <row r="5275" spans="1:31" x14ac:dyDescent="0.3">
      <c r="A5275" s="1" t="s">
        <v>6109</v>
      </c>
      <c r="B5275" s="1" t="s">
        <v>100</v>
      </c>
      <c r="C5275" s="1" t="s">
        <v>239</v>
      </c>
      <c r="D5275" s="2">
        <v>43800</v>
      </c>
      <c r="E5275" s="2">
        <v>43878</v>
      </c>
      <c r="F5275" s="2" t="str">
        <f>TEXT(Sales[[#This Row],[OrderDate]],"dd")</f>
        <v>17</v>
      </c>
      <c r="G5275" s="2">
        <v>43887</v>
      </c>
      <c r="H5275" s="2">
        <v>43894</v>
      </c>
      <c r="I5275" s="1" t="s">
        <v>32</v>
      </c>
      <c r="J5275">
        <v>25</v>
      </c>
      <c r="K5275" s="1" t="s">
        <v>333</v>
      </c>
      <c r="L5275">
        <v>42</v>
      </c>
      <c r="M5275" s="1" t="s">
        <v>363</v>
      </c>
      <c r="N5275">
        <v>17</v>
      </c>
      <c r="O5275" s="1" t="s">
        <v>180</v>
      </c>
      <c r="P5275">
        <v>5</v>
      </c>
      <c r="Q5275">
        <v>0.05</v>
      </c>
      <c r="R5275">
        <v>1112.2</v>
      </c>
      <c r="S5275">
        <v>578.34400000000005</v>
      </c>
      <c r="T5275">
        <v>2891.7200000000003</v>
      </c>
      <c r="U5275">
        <v>5282.9500000000007</v>
      </c>
      <c r="V5275">
        <f>Sales[[#This Row],[Total Revenue]]-Sales[[#This Row],[Total Buying]]</f>
        <v>2391.2300000000005</v>
      </c>
      <c r="W5275">
        <v>365</v>
      </c>
      <c r="X5275" s="1" t="s">
        <v>867</v>
      </c>
      <c r="Y5275" s="1" t="s">
        <v>868</v>
      </c>
      <c r="Z5275" s="1" t="s">
        <v>415</v>
      </c>
      <c r="AA5275" s="1" t="s">
        <v>416</v>
      </c>
      <c r="AB5275" s="1" t="s">
        <v>147</v>
      </c>
      <c r="AC5275" s="1" t="s">
        <v>416</v>
      </c>
      <c r="AD5275">
        <v>42308</v>
      </c>
      <c r="AE5275">
        <v>42826</v>
      </c>
    </row>
    <row r="5276" spans="1:31" x14ac:dyDescent="0.3">
      <c r="A5276" s="1" t="s">
        <v>6110</v>
      </c>
      <c r="B5276" s="1" t="s">
        <v>30</v>
      </c>
      <c r="C5276" s="1" t="s">
        <v>62</v>
      </c>
      <c r="D5276" s="2">
        <v>43800</v>
      </c>
      <c r="E5276" s="2">
        <v>43878</v>
      </c>
      <c r="F5276" s="2" t="str">
        <f>TEXT(Sales[[#This Row],[OrderDate]],"dd")</f>
        <v>17</v>
      </c>
      <c r="G5276" s="2">
        <v>43890</v>
      </c>
      <c r="H5276" s="2">
        <v>43898</v>
      </c>
      <c r="I5276" s="1" t="s">
        <v>32</v>
      </c>
      <c r="J5276">
        <v>10</v>
      </c>
      <c r="K5276" s="1" t="s">
        <v>121</v>
      </c>
      <c r="L5276">
        <v>14</v>
      </c>
      <c r="M5276" s="1" t="s">
        <v>122</v>
      </c>
      <c r="N5276">
        <v>27</v>
      </c>
      <c r="O5276" s="1" t="s">
        <v>223</v>
      </c>
      <c r="P5276">
        <v>7</v>
      </c>
      <c r="Q5276">
        <v>0.1</v>
      </c>
      <c r="R5276">
        <v>4006.6</v>
      </c>
      <c r="S5276">
        <v>2724.4880000000003</v>
      </c>
      <c r="T5276">
        <v>19071.416000000001</v>
      </c>
      <c r="U5276">
        <v>25241.58</v>
      </c>
      <c r="V5276">
        <f>Sales[[#This Row],[Total Revenue]]-Sales[[#This Row],[Total Buying]]</f>
        <v>6170.1640000000007</v>
      </c>
      <c r="W5276">
        <v>316</v>
      </c>
      <c r="X5276" s="1" t="s">
        <v>984</v>
      </c>
      <c r="Y5276" s="1" t="s">
        <v>985</v>
      </c>
      <c r="Z5276" s="1" t="s">
        <v>251</v>
      </c>
      <c r="AA5276" s="1" t="s">
        <v>252</v>
      </c>
      <c r="AB5276" s="1" t="s">
        <v>56</v>
      </c>
      <c r="AC5276" s="1" t="s">
        <v>252</v>
      </c>
      <c r="AD5276">
        <v>477249</v>
      </c>
      <c r="AE5276">
        <v>43781</v>
      </c>
    </row>
    <row r="5277" spans="1:31" x14ac:dyDescent="0.3">
      <c r="A5277" s="1" t="s">
        <v>6111</v>
      </c>
      <c r="B5277" s="1" t="s">
        <v>30</v>
      </c>
      <c r="C5277" s="1" t="s">
        <v>239</v>
      </c>
      <c r="D5277" s="2">
        <v>43800</v>
      </c>
      <c r="E5277" s="2">
        <v>43878</v>
      </c>
      <c r="F5277" s="2" t="str">
        <f>TEXT(Sales[[#This Row],[OrderDate]],"dd")</f>
        <v>17</v>
      </c>
      <c r="G5277" s="2">
        <v>43894</v>
      </c>
      <c r="H5277" s="2">
        <v>43904</v>
      </c>
      <c r="I5277" s="1" t="s">
        <v>32</v>
      </c>
      <c r="J5277">
        <v>1</v>
      </c>
      <c r="K5277" s="1" t="s">
        <v>78</v>
      </c>
      <c r="L5277">
        <v>28</v>
      </c>
      <c r="M5277" s="1" t="s">
        <v>50</v>
      </c>
      <c r="N5277">
        <v>22</v>
      </c>
      <c r="O5277" s="1" t="s">
        <v>128</v>
      </c>
      <c r="P5277">
        <v>8</v>
      </c>
      <c r="Q5277">
        <v>0.1</v>
      </c>
      <c r="R5277">
        <v>3845.8</v>
      </c>
      <c r="S5277">
        <v>2269.0219999999999</v>
      </c>
      <c r="T5277">
        <v>18152.175999999999</v>
      </c>
      <c r="U5277">
        <v>27689.760000000002</v>
      </c>
      <c r="V5277">
        <f>Sales[[#This Row],[Total Revenue]]-Sales[[#This Row],[Total Buying]]</f>
        <v>9537.5840000000026</v>
      </c>
      <c r="W5277">
        <v>357</v>
      </c>
      <c r="X5277" s="1" t="s">
        <v>972</v>
      </c>
      <c r="Y5277" s="1" t="s">
        <v>404</v>
      </c>
      <c r="Z5277" s="1" t="s">
        <v>405</v>
      </c>
      <c r="AA5277" s="1" t="s">
        <v>406</v>
      </c>
      <c r="AB5277" s="1" t="s">
        <v>116</v>
      </c>
      <c r="AC5277" s="1" t="s">
        <v>406</v>
      </c>
      <c r="AD5277">
        <v>54216</v>
      </c>
      <c r="AE5277">
        <v>94638</v>
      </c>
    </row>
    <row r="5278" spans="1:31" x14ac:dyDescent="0.3">
      <c r="A5278" s="1" t="s">
        <v>6112</v>
      </c>
      <c r="B5278" s="1" t="s">
        <v>30</v>
      </c>
      <c r="C5278" s="1" t="s">
        <v>424</v>
      </c>
      <c r="D5278" s="2">
        <v>43700</v>
      </c>
      <c r="E5278" s="2">
        <v>43878</v>
      </c>
      <c r="F5278" s="2" t="str">
        <f>TEXT(Sales[[#This Row],[OrderDate]],"dd")</f>
        <v>17</v>
      </c>
      <c r="G5278" s="2">
        <v>43902</v>
      </c>
      <c r="H5278" s="2">
        <v>43904</v>
      </c>
      <c r="I5278" s="1" t="s">
        <v>32</v>
      </c>
      <c r="J5278">
        <v>12</v>
      </c>
      <c r="K5278" s="1" t="s">
        <v>208</v>
      </c>
      <c r="L5278">
        <v>5</v>
      </c>
      <c r="M5278" s="1" t="s">
        <v>106</v>
      </c>
      <c r="N5278">
        <v>8</v>
      </c>
      <c r="O5278" s="1" t="s">
        <v>172</v>
      </c>
      <c r="P5278">
        <v>2</v>
      </c>
      <c r="Q5278">
        <v>0.1</v>
      </c>
      <c r="R5278">
        <v>247.9</v>
      </c>
      <c r="S5278">
        <v>131.387</v>
      </c>
      <c r="T5278">
        <v>262.774</v>
      </c>
      <c r="U5278">
        <v>446.22</v>
      </c>
      <c r="V5278">
        <f>Sales[[#This Row],[Total Revenue]]-Sales[[#This Row],[Total Buying]]</f>
        <v>183.44600000000003</v>
      </c>
      <c r="W5278">
        <v>64</v>
      </c>
      <c r="X5278" s="1" t="s">
        <v>507</v>
      </c>
      <c r="Y5278" s="1" t="s">
        <v>285</v>
      </c>
      <c r="Z5278" s="1" t="s">
        <v>158</v>
      </c>
      <c r="AA5278" s="1" t="s">
        <v>159</v>
      </c>
      <c r="AB5278" s="1" t="s">
        <v>116</v>
      </c>
      <c r="AC5278" s="1" t="s">
        <v>159</v>
      </c>
      <c r="AD5278">
        <v>91267</v>
      </c>
      <c r="AE5278">
        <v>57196</v>
      </c>
    </row>
    <row r="5279" spans="1:31" x14ac:dyDescent="0.3">
      <c r="A5279" s="1" t="s">
        <v>6113</v>
      </c>
      <c r="B5279" s="1" t="s">
        <v>42</v>
      </c>
      <c r="C5279" s="1" t="s">
        <v>239</v>
      </c>
      <c r="D5279" s="2">
        <v>43800</v>
      </c>
      <c r="E5279" s="2">
        <v>43878</v>
      </c>
      <c r="F5279" s="2" t="str">
        <f>TEXT(Sales[[#This Row],[OrderDate]],"dd")</f>
        <v>17</v>
      </c>
      <c r="G5279" s="2">
        <v>43898</v>
      </c>
      <c r="H5279" s="2">
        <v>43904</v>
      </c>
      <c r="I5279" s="1" t="s">
        <v>32</v>
      </c>
      <c r="J5279">
        <v>23</v>
      </c>
      <c r="K5279" s="1" t="s">
        <v>171</v>
      </c>
      <c r="L5279">
        <v>39</v>
      </c>
      <c r="M5279" s="1" t="s">
        <v>520</v>
      </c>
      <c r="N5279">
        <v>5</v>
      </c>
      <c r="O5279" s="1" t="s">
        <v>123</v>
      </c>
      <c r="P5279">
        <v>3</v>
      </c>
      <c r="Q5279">
        <v>0.1</v>
      </c>
      <c r="R5279">
        <v>6056.8</v>
      </c>
      <c r="S5279">
        <v>5148.28</v>
      </c>
      <c r="T5279">
        <v>15444.84</v>
      </c>
      <c r="U5279">
        <v>16353.36</v>
      </c>
      <c r="V5279">
        <f>Sales[[#This Row],[Total Revenue]]-Sales[[#This Row],[Total Buying]]</f>
        <v>908.52000000000044</v>
      </c>
      <c r="W5279">
        <v>332</v>
      </c>
      <c r="X5279" s="1" t="s">
        <v>934</v>
      </c>
      <c r="Y5279" s="1" t="s">
        <v>935</v>
      </c>
      <c r="Z5279" s="1" t="s">
        <v>251</v>
      </c>
      <c r="AA5279" s="1" t="s">
        <v>252</v>
      </c>
      <c r="AB5279" s="1" t="s">
        <v>56</v>
      </c>
      <c r="AC5279" s="1" t="s">
        <v>252</v>
      </c>
      <c r="AD5279">
        <v>43214</v>
      </c>
      <c r="AE5279">
        <v>69173</v>
      </c>
    </row>
    <row r="5280" spans="1:31" x14ac:dyDescent="0.3">
      <c r="A5280" s="1" t="s">
        <v>6114</v>
      </c>
      <c r="B5280" s="1" t="s">
        <v>42</v>
      </c>
      <c r="C5280" s="1" t="s">
        <v>239</v>
      </c>
      <c r="D5280" s="2">
        <v>43800</v>
      </c>
      <c r="E5280" s="2">
        <v>43878</v>
      </c>
      <c r="F5280" s="2" t="str">
        <f>TEXT(Sales[[#This Row],[OrderDate]],"dd")</f>
        <v>17</v>
      </c>
      <c r="G5280" s="2">
        <v>43906</v>
      </c>
      <c r="H5280" s="2">
        <v>43907</v>
      </c>
      <c r="I5280" s="1" t="s">
        <v>32</v>
      </c>
      <c r="J5280">
        <v>22</v>
      </c>
      <c r="K5280" s="1" t="s">
        <v>85</v>
      </c>
      <c r="L5280">
        <v>28</v>
      </c>
      <c r="M5280" s="1" t="s">
        <v>50</v>
      </c>
      <c r="N5280">
        <v>25</v>
      </c>
      <c r="O5280" s="1" t="s">
        <v>216</v>
      </c>
      <c r="P5280">
        <v>8</v>
      </c>
      <c r="Q5280">
        <v>0.2</v>
      </c>
      <c r="R5280">
        <v>1340</v>
      </c>
      <c r="S5280">
        <v>830.8</v>
      </c>
      <c r="T5280">
        <v>6646.4</v>
      </c>
      <c r="U5280">
        <v>8576</v>
      </c>
      <c r="V5280">
        <f>Sales[[#This Row],[Total Revenue]]-Sales[[#This Row],[Total Buying]]</f>
        <v>1929.6000000000004</v>
      </c>
      <c r="W5280">
        <v>333</v>
      </c>
      <c r="X5280" s="1" t="s">
        <v>537</v>
      </c>
      <c r="Y5280" s="1" t="s">
        <v>538</v>
      </c>
      <c r="Z5280" s="1" t="s">
        <v>251</v>
      </c>
      <c r="AA5280" s="1" t="s">
        <v>252</v>
      </c>
      <c r="AB5280" s="1" t="s">
        <v>56</v>
      </c>
      <c r="AC5280" s="1" t="s">
        <v>252</v>
      </c>
      <c r="AD5280">
        <v>39057</v>
      </c>
      <c r="AE5280">
        <v>59337</v>
      </c>
    </row>
    <row r="5281" spans="1:31" x14ac:dyDescent="0.3">
      <c r="A5281" s="1" t="s">
        <v>6115</v>
      </c>
      <c r="B5281" s="1" t="s">
        <v>47</v>
      </c>
      <c r="C5281" s="1" t="s">
        <v>62</v>
      </c>
      <c r="D5281" s="2">
        <v>43800</v>
      </c>
      <c r="E5281" s="2">
        <v>43878</v>
      </c>
      <c r="F5281" s="2" t="str">
        <f>TEXT(Sales[[#This Row],[OrderDate]],"dd")</f>
        <v>17</v>
      </c>
      <c r="G5281" s="2">
        <v>43885</v>
      </c>
      <c r="H5281" s="2">
        <v>43895</v>
      </c>
      <c r="I5281" s="1" t="s">
        <v>32</v>
      </c>
      <c r="J5281">
        <v>19</v>
      </c>
      <c r="K5281" s="1" t="s">
        <v>97</v>
      </c>
      <c r="L5281">
        <v>37</v>
      </c>
      <c r="M5281" s="1" t="s">
        <v>498</v>
      </c>
      <c r="N5281">
        <v>16</v>
      </c>
      <c r="O5281" s="1" t="s">
        <v>93</v>
      </c>
      <c r="P5281">
        <v>3</v>
      </c>
      <c r="Q5281">
        <v>0.15</v>
      </c>
      <c r="R5281">
        <v>1118.9000000000001</v>
      </c>
      <c r="S5281">
        <v>951.06500000000005</v>
      </c>
      <c r="T5281">
        <v>2853.1950000000002</v>
      </c>
      <c r="U5281">
        <v>2853.1950000000002</v>
      </c>
      <c r="V5281">
        <f>Sales[[#This Row],[Total Revenue]]-Sales[[#This Row],[Total Buying]]</f>
        <v>0</v>
      </c>
      <c r="W5281">
        <v>281</v>
      </c>
      <c r="X5281" s="1" t="s">
        <v>1297</v>
      </c>
      <c r="Y5281" s="1" t="s">
        <v>1298</v>
      </c>
      <c r="Z5281" s="1" t="s">
        <v>145</v>
      </c>
      <c r="AA5281" s="1" t="s">
        <v>146</v>
      </c>
      <c r="AB5281" s="1" t="s">
        <v>147</v>
      </c>
      <c r="AC5281" s="1" t="s">
        <v>146</v>
      </c>
      <c r="AD5281">
        <v>334724</v>
      </c>
      <c r="AE5281">
        <v>45659</v>
      </c>
    </row>
    <row r="5282" spans="1:31" x14ac:dyDescent="0.3">
      <c r="A5282" s="1" t="s">
        <v>6116</v>
      </c>
      <c r="B5282" s="1" t="s">
        <v>42</v>
      </c>
      <c r="C5282" s="1" t="s">
        <v>77</v>
      </c>
      <c r="D5282" s="2">
        <v>43800</v>
      </c>
      <c r="E5282" s="2">
        <v>43879</v>
      </c>
      <c r="F5282" s="2" t="str">
        <f>TEXT(Sales[[#This Row],[OrderDate]],"dd")</f>
        <v>18</v>
      </c>
      <c r="G5282" s="2">
        <v>43905</v>
      </c>
      <c r="H5282" s="2">
        <v>43909</v>
      </c>
      <c r="I5282" s="1" t="s">
        <v>32</v>
      </c>
      <c r="J5282">
        <v>25</v>
      </c>
      <c r="K5282" s="1" t="s">
        <v>333</v>
      </c>
      <c r="L5282">
        <v>44</v>
      </c>
      <c r="M5282" s="1" t="s">
        <v>445</v>
      </c>
      <c r="N5282">
        <v>30</v>
      </c>
      <c r="O5282" s="1" t="s">
        <v>51</v>
      </c>
      <c r="P5282">
        <v>6</v>
      </c>
      <c r="Q5282">
        <v>7.4999999999999997E-2</v>
      </c>
      <c r="R5282">
        <v>227.8</v>
      </c>
      <c r="S5282">
        <v>127.56800000000001</v>
      </c>
      <c r="T5282">
        <v>765.40800000000013</v>
      </c>
      <c r="U5282">
        <v>1264.29</v>
      </c>
      <c r="V5282">
        <f>Sales[[#This Row],[Total Revenue]]-Sales[[#This Row],[Total Buying]]</f>
        <v>498.88199999999983</v>
      </c>
      <c r="W5282">
        <v>104</v>
      </c>
      <c r="X5282" s="1" t="s">
        <v>667</v>
      </c>
      <c r="Y5282" s="1" t="s">
        <v>90</v>
      </c>
      <c r="Z5282" s="1" t="s">
        <v>82</v>
      </c>
      <c r="AA5282" s="1" t="s">
        <v>83</v>
      </c>
      <c r="AB5282" s="1" t="s">
        <v>40</v>
      </c>
      <c r="AC5282" s="1" t="s">
        <v>83</v>
      </c>
      <c r="AD5282">
        <v>50367</v>
      </c>
      <c r="AE5282">
        <v>41801</v>
      </c>
    </row>
    <row r="5283" spans="1:31" x14ac:dyDescent="0.3">
      <c r="A5283" s="1" t="s">
        <v>6117</v>
      </c>
      <c r="B5283" s="1" t="s">
        <v>30</v>
      </c>
      <c r="C5283" s="1" t="s">
        <v>77</v>
      </c>
      <c r="D5283" s="2">
        <v>43800</v>
      </c>
      <c r="E5283" s="2">
        <v>43879</v>
      </c>
      <c r="F5283" s="2" t="str">
        <f>TEXT(Sales[[#This Row],[OrderDate]],"dd")</f>
        <v>18</v>
      </c>
      <c r="G5283" s="2">
        <v>43906</v>
      </c>
      <c r="H5283" s="2">
        <v>43910</v>
      </c>
      <c r="I5283" s="1" t="s">
        <v>32</v>
      </c>
      <c r="J5283">
        <v>6</v>
      </c>
      <c r="K5283" s="1" t="s">
        <v>33</v>
      </c>
      <c r="L5283">
        <v>38</v>
      </c>
      <c r="M5283" s="1" t="s">
        <v>226</v>
      </c>
      <c r="N5283">
        <v>33</v>
      </c>
      <c r="O5283" s="1" t="s">
        <v>75</v>
      </c>
      <c r="P5283">
        <v>2</v>
      </c>
      <c r="Q5283">
        <v>7.4999999999999997E-2</v>
      </c>
      <c r="R5283">
        <v>5956.3</v>
      </c>
      <c r="S5283">
        <v>4467.2250000000004</v>
      </c>
      <c r="T5283">
        <v>8934.4500000000007</v>
      </c>
      <c r="U5283">
        <v>11019.155000000001</v>
      </c>
      <c r="V5283">
        <f>Sales[[#This Row],[Total Revenue]]-Sales[[#This Row],[Total Buying]]</f>
        <v>2084.7049999999999</v>
      </c>
      <c r="W5283">
        <v>142</v>
      </c>
      <c r="X5283" s="1" t="s">
        <v>1297</v>
      </c>
      <c r="Y5283" s="1" t="s">
        <v>1668</v>
      </c>
      <c r="Z5283" s="1" t="s">
        <v>457</v>
      </c>
      <c r="AA5283" s="1" t="s">
        <v>458</v>
      </c>
      <c r="AB5283" s="1" t="s">
        <v>56</v>
      </c>
      <c r="AC5283" s="1" t="s">
        <v>458</v>
      </c>
      <c r="AD5283">
        <v>72760</v>
      </c>
      <c r="AE5283">
        <v>42306</v>
      </c>
    </row>
    <row r="5284" spans="1:31" x14ac:dyDescent="0.3">
      <c r="A5284" s="1" t="s">
        <v>6118</v>
      </c>
      <c r="B5284" s="1" t="s">
        <v>30</v>
      </c>
      <c r="C5284" s="1" t="s">
        <v>77</v>
      </c>
      <c r="D5284" s="2">
        <v>43800</v>
      </c>
      <c r="E5284" s="2">
        <v>43879</v>
      </c>
      <c r="F5284" s="2" t="str">
        <f>TEXT(Sales[[#This Row],[OrderDate]],"dd")</f>
        <v>18</v>
      </c>
      <c r="G5284" s="2">
        <v>43890</v>
      </c>
      <c r="H5284" s="2">
        <v>43893</v>
      </c>
      <c r="I5284" s="1" t="s">
        <v>32</v>
      </c>
      <c r="J5284">
        <v>9</v>
      </c>
      <c r="K5284" s="1" t="s">
        <v>214</v>
      </c>
      <c r="L5284">
        <v>45</v>
      </c>
      <c r="M5284" s="1" t="s">
        <v>639</v>
      </c>
      <c r="N5284">
        <v>4</v>
      </c>
      <c r="O5284" s="1" t="s">
        <v>64</v>
      </c>
      <c r="P5284">
        <v>1</v>
      </c>
      <c r="Q5284">
        <v>0.05</v>
      </c>
      <c r="R5284">
        <v>877.7</v>
      </c>
      <c r="S5284">
        <v>526.62</v>
      </c>
      <c r="T5284">
        <v>526.62</v>
      </c>
      <c r="U5284">
        <v>833.81500000000005</v>
      </c>
      <c r="V5284">
        <f>Sales[[#This Row],[Total Revenue]]-Sales[[#This Row],[Total Buying]]</f>
        <v>307.19500000000005</v>
      </c>
      <c r="W5284">
        <v>106</v>
      </c>
      <c r="X5284" s="1" t="s">
        <v>1078</v>
      </c>
      <c r="Y5284" s="1" t="s">
        <v>95</v>
      </c>
      <c r="Z5284" s="1" t="s">
        <v>82</v>
      </c>
      <c r="AA5284" s="1" t="s">
        <v>83</v>
      </c>
      <c r="AB5284" s="1" t="s">
        <v>40</v>
      </c>
      <c r="AC5284" s="1" t="s">
        <v>83</v>
      </c>
      <c r="AD5284">
        <v>45239</v>
      </c>
      <c r="AE5284">
        <v>30630</v>
      </c>
    </row>
    <row r="5285" spans="1:31" x14ac:dyDescent="0.3">
      <c r="A5285" s="1" t="s">
        <v>6119</v>
      </c>
      <c r="B5285" s="1" t="s">
        <v>100</v>
      </c>
      <c r="C5285" s="1" t="s">
        <v>77</v>
      </c>
      <c r="D5285" s="2">
        <v>43800</v>
      </c>
      <c r="E5285" s="2">
        <v>43879</v>
      </c>
      <c r="F5285" s="2" t="str">
        <f>TEXT(Sales[[#This Row],[OrderDate]],"dd")</f>
        <v>18</v>
      </c>
      <c r="G5285" s="2">
        <v>43892</v>
      </c>
      <c r="H5285" s="2">
        <v>43894</v>
      </c>
      <c r="I5285" s="1" t="s">
        <v>32</v>
      </c>
      <c r="J5285">
        <v>27</v>
      </c>
      <c r="K5285" s="1" t="s">
        <v>179</v>
      </c>
      <c r="L5285">
        <v>4</v>
      </c>
      <c r="M5285" s="1" t="s">
        <v>92</v>
      </c>
      <c r="N5285">
        <v>42</v>
      </c>
      <c r="O5285" s="1" t="s">
        <v>139</v>
      </c>
      <c r="P5285">
        <v>6</v>
      </c>
      <c r="Q5285">
        <v>0.05</v>
      </c>
      <c r="R5285">
        <v>1072</v>
      </c>
      <c r="S5285">
        <v>621.76</v>
      </c>
      <c r="T5285">
        <v>3730.56</v>
      </c>
      <c r="U5285">
        <v>6110.4</v>
      </c>
      <c r="V5285">
        <f>Sales[[#This Row],[Total Revenue]]-Sales[[#This Row],[Total Buying]]</f>
        <v>2379.8399999999997</v>
      </c>
      <c r="W5285">
        <v>144</v>
      </c>
      <c r="X5285" s="1" t="s">
        <v>649</v>
      </c>
      <c r="Y5285" s="1" t="s">
        <v>650</v>
      </c>
      <c r="Z5285" s="1" t="s">
        <v>457</v>
      </c>
      <c r="AA5285" s="1" t="s">
        <v>458</v>
      </c>
      <c r="AB5285" s="1" t="s">
        <v>56</v>
      </c>
      <c r="AC5285" s="1" t="s">
        <v>458</v>
      </c>
      <c r="AD5285">
        <v>43058</v>
      </c>
      <c r="AE5285">
        <v>63917</v>
      </c>
    </row>
    <row r="5286" spans="1:31" x14ac:dyDescent="0.3">
      <c r="A5286" s="1" t="s">
        <v>6120</v>
      </c>
      <c r="B5286" s="1" t="s">
        <v>42</v>
      </c>
      <c r="C5286" s="1" t="s">
        <v>77</v>
      </c>
      <c r="D5286" s="2">
        <v>43800</v>
      </c>
      <c r="E5286" s="2">
        <v>43879</v>
      </c>
      <c r="F5286" s="2" t="str">
        <f>TEXT(Sales[[#This Row],[OrderDate]],"dd")</f>
        <v>18</v>
      </c>
      <c r="G5286" s="2">
        <v>43885</v>
      </c>
      <c r="H5286" s="2">
        <v>43889</v>
      </c>
      <c r="I5286" s="1" t="s">
        <v>32</v>
      </c>
      <c r="J5286">
        <v>22</v>
      </c>
      <c r="K5286" s="1" t="s">
        <v>85</v>
      </c>
      <c r="L5286">
        <v>2</v>
      </c>
      <c r="M5286" s="1" t="s">
        <v>248</v>
      </c>
      <c r="N5286">
        <v>25</v>
      </c>
      <c r="O5286" s="1" t="s">
        <v>216</v>
      </c>
      <c r="P5286">
        <v>2</v>
      </c>
      <c r="Q5286">
        <v>0.2</v>
      </c>
      <c r="R5286">
        <v>1098.8</v>
      </c>
      <c r="S5286">
        <v>681.25599999999997</v>
      </c>
      <c r="T5286">
        <v>1362.5119999999999</v>
      </c>
      <c r="U5286">
        <v>1758.08</v>
      </c>
      <c r="V5286">
        <f>Sales[[#This Row],[Total Revenue]]-Sales[[#This Row],[Total Buying]]</f>
        <v>395.56799999999998</v>
      </c>
      <c r="W5286">
        <v>124</v>
      </c>
      <c r="X5286" s="1" t="s">
        <v>1446</v>
      </c>
      <c r="Y5286" s="1" t="s">
        <v>1447</v>
      </c>
      <c r="Z5286" s="1" t="s">
        <v>306</v>
      </c>
      <c r="AA5286" s="1" t="s">
        <v>307</v>
      </c>
      <c r="AB5286" s="1" t="s">
        <v>56</v>
      </c>
      <c r="AC5286" s="1" t="s">
        <v>307</v>
      </c>
      <c r="AD5286">
        <v>39376</v>
      </c>
      <c r="AE5286">
        <v>39706</v>
      </c>
    </row>
    <row r="5287" spans="1:31" x14ac:dyDescent="0.3">
      <c r="A5287" s="1" t="s">
        <v>6121</v>
      </c>
      <c r="B5287" s="1" t="s">
        <v>42</v>
      </c>
      <c r="C5287" s="1" t="s">
        <v>31</v>
      </c>
      <c r="D5287" s="2">
        <v>43800</v>
      </c>
      <c r="E5287" s="2">
        <v>43879</v>
      </c>
      <c r="F5287" s="2" t="str">
        <f>TEXT(Sales[[#This Row],[OrderDate]],"dd")</f>
        <v>18</v>
      </c>
      <c r="G5287" s="2">
        <v>43904</v>
      </c>
      <c r="H5287" s="2">
        <v>43906</v>
      </c>
      <c r="I5287" s="1" t="s">
        <v>32</v>
      </c>
      <c r="J5287">
        <v>20</v>
      </c>
      <c r="K5287" s="1" t="s">
        <v>225</v>
      </c>
      <c r="L5287">
        <v>50</v>
      </c>
      <c r="M5287" s="1" t="s">
        <v>427</v>
      </c>
      <c r="N5287">
        <v>32</v>
      </c>
      <c r="O5287" s="1" t="s">
        <v>107</v>
      </c>
      <c r="P5287">
        <v>1</v>
      </c>
      <c r="Q5287">
        <v>0.05</v>
      </c>
      <c r="R5287">
        <v>3879.3</v>
      </c>
      <c r="S5287">
        <v>2754.3029999999999</v>
      </c>
      <c r="T5287">
        <v>2754.3029999999999</v>
      </c>
      <c r="U5287">
        <v>3685.335</v>
      </c>
      <c r="V5287">
        <f>Sales[[#This Row],[Total Revenue]]-Sales[[#This Row],[Total Buying]]</f>
        <v>931.03200000000015</v>
      </c>
      <c r="W5287">
        <v>241</v>
      </c>
      <c r="X5287" s="1" t="s">
        <v>681</v>
      </c>
      <c r="Y5287" s="1" t="s">
        <v>682</v>
      </c>
      <c r="Z5287" s="1" t="s">
        <v>683</v>
      </c>
      <c r="AA5287" s="1" t="s">
        <v>684</v>
      </c>
      <c r="AB5287" s="1" t="s">
        <v>40</v>
      </c>
      <c r="AC5287" s="1" t="s">
        <v>684</v>
      </c>
      <c r="AD5287">
        <v>45145</v>
      </c>
      <c r="AE5287">
        <v>54282</v>
      </c>
    </row>
    <row r="5288" spans="1:31" x14ac:dyDescent="0.3">
      <c r="A5288" s="1" t="s">
        <v>6122</v>
      </c>
      <c r="B5288" s="1" t="s">
        <v>47</v>
      </c>
      <c r="C5288" s="1" t="s">
        <v>77</v>
      </c>
      <c r="D5288" s="2">
        <v>43700</v>
      </c>
      <c r="E5288" s="2">
        <v>43879</v>
      </c>
      <c r="F5288" s="2" t="str">
        <f>TEXT(Sales[[#This Row],[OrderDate]],"dd")</f>
        <v>18</v>
      </c>
      <c r="G5288" s="2">
        <v>43890</v>
      </c>
      <c r="H5288" s="2">
        <v>43896</v>
      </c>
      <c r="I5288" s="1" t="s">
        <v>32</v>
      </c>
      <c r="J5288">
        <v>17</v>
      </c>
      <c r="K5288" s="1" t="s">
        <v>292</v>
      </c>
      <c r="L5288">
        <v>12</v>
      </c>
      <c r="M5288" s="1" t="s">
        <v>380</v>
      </c>
      <c r="N5288">
        <v>21</v>
      </c>
      <c r="O5288" s="1" t="s">
        <v>131</v>
      </c>
      <c r="P5288">
        <v>8</v>
      </c>
      <c r="Q5288">
        <v>0.05</v>
      </c>
      <c r="R5288">
        <v>3082</v>
      </c>
      <c r="S5288">
        <v>1356.08</v>
      </c>
      <c r="T5288">
        <v>10848.64</v>
      </c>
      <c r="U5288">
        <v>23423.200000000001</v>
      </c>
      <c r="V5288">
        <f>Sales[[#This Row],[Total Revenue]]-Sales[[#This Row],[Total Buying]]</f>
        <v>12574.560000000001</v>
      </c>
      <c r="W5288">
        <v>152</v>
      </c>
      <c r="X5288" s="1" t="s">
        <v>200</v>
      </c>
      <c r="Y5288" s="1" t="s">
        <v>201</v>
      </c>
      <c r="Z5288" s="1" t="s">
        <v>196</v>
      </c>
      <c r="AA5288" s="1" t="s">
        <v>197</v>
      </c>
      <c r="AB5288" s="1" t="s">
        <v>147</v>
      </c>
      <c r="AC5288" s="1" t="s">
        <v>197</v>
      </c>
      <c r="AD5288">
        <v>44798</v>
      </c>
      <c r="AE5288">
        <v>49797</v>
      </c>
    </row>
    <row r="5289" spans="1:31" x14ac:dyDescent="0.3">
      <c r="A5289" s="1" t="s">
        <v>6123</v>
      </c>
      <c r="B5289" s="1" t="s">
        <v>42</v>
      </c>
      <c r="C5289" s="1" t="s">
        <v>77</v>
      </c>
      <c r="D5289" s="2">
        <v>43800</v>
      </c>
      <c r="E5289" s="2">
        <v>43879</v>
      </c>
      <c r="F5289" s="2" t="str">
        <f>TEXT(Sales[[#This Row],[OrderDate]],"dd")</f>
        <v>18</v>
      </c>
      <c r="G5289" s="2">
        <v>43883</v>
      </c>
      <c r="H5289" s="2">
        <v>43890</v>
      </c>
      <c r="I5289" s="1" t="s">
        <v>32</v>
      </c>
      <c r="J5289">
        <v>24</v>
      </c>
      <c r="K5289" s="1" t="s">
        <v>58</v>
      </c>
      <c r="L5289">
        <v>3</v>
      </c>
      <c r="M5289" s="1" t="s">
        <v>175</v>
      </c>
      <c r="N5289">
        <v>5</v>
      </c>
      <c r="O5289" s="1" t="s">
        <v>123</v>
      </c>
      <c r="P5289">
        <v>3</v>
      </c>
      <c r="Q5289">
        <v>0.05</v>
      </c>
      <c r="R5289">
        <v>167.5</v>
      </c>
      <c r="S5289">
        <v>105.52500000000001</v>
      </c>
      <c r="T5289">
        <v>316.57500000000005</v>
      </c>
      <c r="U5289">
        <v>477.375</v>
      </c>
      <c r="V5289">
        <f>Sales[[#This Row],[Total Revenue]]-Sales[[#This Row],[Total Buying]]</f>
        <v>160.79999999999995</v>
      </c>
      <c r="W5289">
        <v>162</v>
      </c>
      <c r="X5289" s="1" t="s">
        <v>823</v>
      </c>
      <c r="Y5289" s="1" t="s">
        <v>658</v>
      </c>
      <c r="Z5289" s="1" t="s">
        <v>196</v>
      </c>
      <c r="AA5289" s="1" t="s">
        <v>197</v>
      </c>
      <c r="AB5289" s="1" t="s">
        <v>147</v>
      </c>
      <c r="AC5289" s="1" t="s">
        <v>197</v>
      </c>
      <c r="AD5289">
        <v>45377</v>
      </c>
      <c r="AE5289">
        <v>86610</v>
      </c>
    </row>
    <row r="5290" spans="1:31" x14ac:dyDescent="0.3">
      <c r="A5290" s="1" t="s">
        <v>6124</v>
      </c>
      <c r="B5290" s="1" t="s">
        <v>42</v>
      </c>
      <c r="C5290" s="1" t="s">
        <v>48</v>
      </c>
      <c r="D5290" s="2">
        <v>43800</v>
      </c>
      <c r="E5290" s="2">
        <v>43879</v>
      </c>
      <c r="F5290" s="2" t="str">
        <f>TEXT(Sales[[#This Row],[OrderDate]],"dd")</f>
        <v>18</v>
      </c>
      <c r="G5290" s="2">
        <v>43883</v>
      </c>
      <c r="H5290" s="2">
        <v>43892</v>
      </c>
      <c r="I5290" s="1" t="s">
        <v>32</v>
      </c>
      <c r="J5290">
        <v>22</v>
      </c>
      <c r="K5290" s="1" t="s">
        <v>85</v>
      </c>
      <c r="L5290">
        <v>10</v>
      </c>
      <c r="M5290" s="1" t="s">
        <v>273</v>
      </c>
      <c r="N5290">
        <v>6</v>
      </c>
      <c r="O5290" s="1" t="s">
        <v>274</v>
      </c>
      <c r="P5290">
        <v>5</v>
      </c>
      <c r="Q5290">
        <v>0.1</v>
      </c>
      <c r="R5290">
        <v>5065.2</v>
      </c>
      <c r="S5290">
        <v>2785.86</v>
      </c>
      <c r="T5290">
        <v>13929.300000000001</v>
      </c>
      <c r="U5290">
        <v>22793.4</v>
      </c>
      <c r="V5290">
        <f>Sales[[#This Row],[Total Revenue]]-Sales[[#This Row],[Total Buying]]</f>
        <v>8864.1</v>
      </c>
      <c r="W5290">
        <v>54</v>
      </c>
      <c r="X5290" s="1" t="s">
        <v>1100</v>
      </c>
      <c r="Y5290" s="1" t="s">
        <v>169</v>
      </c>
      <c r="Z5290" s="1" t="s">
        <v>158</v>
      </c>
      <c r="AA5290" s="1" t="s">
        <v>159</v>
      </c>
      <c r="AB5290" s="1" t="s">
        <v>116</v>
      </c>
      <c r="AC5290" s="1" t="s">
        <v>159</v>
      </c>
      <c r="AD5290">
        <v>60493</v>
      </c>
      <c r="AE5290">
        <v>57703</v>
      </c>
    </row>
    <row r="5291" spans="1:31" x14ac:dyDescent="0.3">
      <c r="A5291" s="1" t="s">
        <v>6125</v>
      </c>
      <c r="B5291" s="1" t="s">
        <v>47</v>
      </c>
      <c r="C5291" s="1" t="s">
        <v>31</v>
      </c>
      <c r="D5291" s="2">
        <v>43800</v>
      </c>
      <c r="E5291" s="2">
        <v>43879</v>
      </c>
      <c r="F5291" s="2" t="str">
        <f>TEXT(Sales[[#This Row],[OrderDate]],"dd")</f>
        <v>18</v>
      </c>
      <c r="G5291" s="2">
        <v>43889</v>
      </c>
      <c r="H5291" s="2">
        <v>43899</v>
      </c>
      <c r="I5291" s="1" t="s">
        <v>32</v>
      </c>
      <c r="J5291">
        <v>20</v>
      </c>
      <c r="K5291" s="1" t="s">
        <v>225</v>
      </c>
      <c r="L5291">
        <v>24</v>
      </c>
      <c r="M5291" s="1" t="s">
        <v>138</v>
      </c>
      <c r="N5291">
        <v>13</v>
      </c>
      <c r="O5291" s="1" t="s">
        <v>193</v>
      </c>
      <c r="P5291">
        <v>3</v>
      </c>
      <c r="Q5291">
        <v>0.05</v>
      </c>
      <c r="R5291">
        <v>676.7</v>
      </c>
      <c r="S5291">
        <v>514.29200000000003</v>
      </c>
      <c r="T5291">
        <v>1542.8760000000002</v>
      </c>
      <c r="U5291">
        <v>1928.595</v>
      </c>
      <c r="V5291">
        <f>Sales[[#This Row],[Total Revenue]]-Sales[[#This Row],[Total Buying]]</f>
        <v>385.71899999999982</v>
      </c>
      <c r="W5291">
        <v>224</v>
      </c>
      <c r="X5291" s="1" t="s">
        <v>1022</v>
      </c>
      <c r="Y5291" s="1" t="s">
        <v>1521</v>
      </c>
      <c r="Z5291" s="1" t="s">
        <v>905</v>
      </c>
      <c r="AA5291" s="1" t="s">
        <v>906</v>
      </c>
      <c r="AB5291" s="1" t="s">
        <v>147</v>
      </c>
      <c r="AC5291" s="1" t="s">
        <v>906</v>
      </c>
      <c r="AD5291">
        <v>195033</v>
      </c>
      <c r="AE5291">
        <v>45821</v>
      </c>
    </row>
    <row r="5292" spans="1:31" x14ac:dyDescent="0.3">
      <c r="A5292" s="1" t="s">
        <v>6126</v>
      </c>
      <c r="B5292" s="1" t="s">
        <v>42</v>
      </c>
      <c r="C5292" s="1" t="s">
        <v>31</v>
      </c>
      <c r="D5292" s="2">
        <v>43800</v>
      </c>
      <c r="E5292" s="2">
        <v>43879</v>
      </c>
      <c r="F5292" s="2" t="str">
        <f>TEXT(Sales[[#This Row],[OrderDate]],"dd")</f>
        <v>18</v>
      </c>
      <c r="G5292" s="2">
        <v>43894</v>
      </c>
      <c r="H5292" s="2">
        <v>43903</v>
      </c>
      <c r="I5292" s="1" t="s">
        <v>32</v>
      </c>
      <c r="J5292">
        <v>22</v>
      </c>
      <c r="K5292" s="1" t="s">
        <v>85</v>
      </c>
      <c r="L5292">
        <v>11</v>
      </c>
      <c r="M5292" s="1" t="s">
        <v>44</v>
      </c>
      <c r="N5292">
        <v>37</v>
      </c>
      <c r="O5292" s="1" t="s">
        <v>309</v>
      </c>
      <c r="P5292">
        <v>1</v>
      </c>
      <c r="Q5292">
        <v>0.05</v>
      </c>
      <c r="R5292">
        <v>1829.1000000000001</v>
      </c>
      <c r="S5292">
        <v>786.51300000000003</v>
      </c>
      <c r="T5292">
        <v>786.51300000000003</v>
      </c>
      <c r="U5292">
        <v>1737.6450000000002</v>
      </c>
      <c r="V5292">
        <f>Sales[[#This Row],[Total Revenue]]-Sales[[#This Row],[Total Buying]]</f>
        <v>951.13200000000018</v>
      </c>
      <c r="W5292">
        <v>245</v>
      </c>
      <c r="X5292" s="1" t="s">
        <v>1176</v>
      </c>
      <c r="Y5292" s="1" t="s">
        <v>1177</v>
      </c>
      <c r="Z5292" s="1" t="s">
        <v>732</v>
      </c>
      <c r="AA5292" s="1" t="s">
        <v>733</v>
      </c>
      <c r="AB5292" s="1" t="s">
        <v>40</v>
      </c>
      <c r="AC5292" s="1" t="s">
        <v>733</v>
      </c>
      <c r="AD5292">
        <v>92675</v>
      </c>
      <c r="AE5292">
        <v>33139</v>
      </c>
    </row>
    <row r="5293" spans="1:31" x14ac:dyDescent="0.3">
      <c r="A5293" s="1" t="s">
        <v>6127</v>
      </c>
      <c r="B5293" s="1" t="s">
        <v>30</v>
      </c>
      <c r="C5293" s="1" t="s">
        <v>31</v>
      </c>
      <c r="D5293" s="2">
        <v>43800</v>
      </c>
      <c r="E5293" s="2">
        <v>43879</v>
      </c>
      <c r="F5293" s="2" t="str">
        <f>TEXT(Sales[[#This Row],[OrderDate]],"dd")</f>
        <v>18</v>
      </c>
      <c r="G5293" s="2">
        <v>43892</v>
      </c>
      <c r="H5293" s="2">
        <v>43900</v>
      </c>
      <c r="I5293" s="1" t="s">
        <v>32</v>
      </c>
      <c r="J5293">
        <v>7</v>
      </c>
      <c r="K5293" s="1" t="s">
        <v>188</v>
      </c>
      <c r="L5293">
        <v>9</v>
      </c>
      <c r="M5293" s="1" t="s">
        <v>149</v>
      </c>
      <c r="N5293">
        <v>4</v>
      </c>
      <c r="O5293" s="1" t="s">
        <v>64</v>
      </c>
      <c r="P5293">
        <v>6</v>
      </c>
      <c r="Q5293">
        <v>0.15</v>
      </c>
      <c r="R5293">
        <v>1085.4000000000001</v>
      </c>
      <c r="S5293">
        <v>835.75800000000004</v>
      </c>
      <c r="T5293">
        <v>5014.5480000000007</v>
      </c>
      <c r="U5293">
        <v>5535.5400000000009</v>
      </c>
      <c r="V5293">
        <f>Sales[[#This Row],[Total Revenue]]-Sales[[#This Row],[Total Buying]]</f>
        <v>520.99200000000019</v>
      </c>
      <c r="W5293">
        <v>217</v>
      </c>
      <c r="X5293" s="1" t="s">
        <v>376</v>
      </c>
      <c r="Y5293" s="1" t="s">
        <v>349</v>
      </c>
      <c r="Z5293" s="1" t="s">
        <v>236</v>
      </c>
      <c r="AA5293" s="1" t="s">
        <v>237</v>
      </c>
      <c r="AB5293" s="1" t="s">
        <v>147</v>
      </c>
      <c r="AC5293" s="1" t="s">
        <v>237</v>
      </c>
      <c r="AD5293">
        <v>49444</v>
      </c>
      <c r="AE5293">
        <v>60089</v>
      </c>
    </row>
    <row r="5294" spans="1:31" x14ac:dyDescent="0.3">
      <c r="A5294" s="1" t="s">
        <v>6128</v>
      </c>
      <c r="B5294" s="1" t="s">
        <v>30</v>
      </c>
      <c r="C5294" s="1" t="s">
        <v>77</v>
      </c>
      <c r="D5294" s="2">
        <v>43800</v>
      </c>
      <c r="E5294" s="2">
        <v>43880</v>
      </c>
      <c r="F5294" s="2" t="str">
        <f>TEXT(Sales[[#This Row],[OrderDate]],"dd")</f>
        <v>19</v>
      </c>
      <c r="G5294" s="2">
        <v>43895</v>
      </c>
      <c r="H5294" s="2">
        <v>43904</v>
      </c>
      <c r="I5294" s="1" t="s">
        <v>32</v>
      </c>
      <c r="J5294">
        <v>6</v>
      </c>
      <c r="K5294" s="1" t="s">
        <v>33</v>
      </c>
      <c r="L5294">
        <v>48</v>
      </c>
      <c r="M5294" s="1" t="s">
        <v>102</v>
      </c>
      <c r="N5294">
        <v>26</v>
      </c>
      <c r="O5294" s="1" t="s">
        <v>45</v>
      </c>
      <c r="P5294">
        <v>8</v>
      </c>
      <c r="Q5294">
        <v>0.1</v>
      </c>
      <c r="R5294">
        <v>951.4</v>
      </c>
      <c r="S5294">
        <v>732.57799999999997</v>
      </c>
      <c r="T5294">
        <v>5860.6239999999998</v>
      </c>
      <c r="U5294">
        <v>6850.08</v>
      </c>
      <c r="V5294">
        <f>Sales[[#This Row],[Total Revenue]]-Sales[[#This Row],[Total Buying]]</f>
        <v>989.45600000000013</v>
      </c>
      <c r="W5294">
        <v>88</v>
      </c>
      <c r="X5294" s="1" t="s">
        <v>1732</v>
      </c>
      <c r="Y5294" s="1" t="s">
        <v>169</v>
      </c>
      <c r="Z5294" s="1" t="s">
        <v>158</v>
      </c>
      <c r="AA5294" s="1" t="s">
        <v>159</v>
      </c>
      <c r="AB5294" s="1" t="s">
        <v>116</v>
      </c>
      <c r="AC5294" s="1" t="s">
        <v>159</v>
      </c>
      <c r="AD5294">
        <v>30451</v>
      </c>
      <c r="AE5294">
        <v>50601</v>
      </c>
    </row>
    <row r="5295" spans="1:31" x14ac:dyDescent="0.3">
      <c r="A5295" s="1" t="s">
        <v>6129</v>
      </c>
      <c r="B5295" s="1" t="s">
        <v>100</v>
      </c>
      <c r="C5295" s="1" t="s">
        <v>239</v>
      </c>
      <c r="D5295" s="2">
        <v>43800</v>
      </c>
      <c r="E5295" s="2">
        <v>43880</v>
      </c>
      <c r="F5295" s="2" t="str">
        <f>TEXT(Sales[[#This Row],[OrderDate]],"dd")</f>
        <v>19</v>
      </c>
      <c r="G5295" s="2">
        <v>43900</v>
      </c>
      <c r="H5295" s="2">
        <v>43910</v>
      </c>
      <c r="I5295" s="1" t="s">
        <v>32</v>
      </c>
      <c r="J5295">
        <v>26</v>
      </c>
      <c r="K5295" s="1" t="s">
        <v>247</v>
      </c>
      <c r="L5295">
        <v>11</v>
      </c>
      <c r="M5295" s="1" t="s">
        <v>44</v>
      </c>
      <c r="N5295">
        <v>8</v>
      </c>
      <c r="O5295" s="1" t="s">
        <v>172</v>
      </c>
      <c r="P5295">
        <v>1</v>
      </c>
      <c r="Q5295">
        <v>0.2</v>
      </c>
      <c r="R5295">
        <v>1232.8</v>
      </c>
      <c r="S5295">
        <v>715.02399999999989</v>
      </c>
      <c r="T5295">
        <v>715.02399999999989</v>
      </c>
      <c r="U5295">
        <v>986.24</v>
      </c>
      <c r="V5295">
        <f>Sales[[#This Row],[Total Revenue]]-Sales[[#This Row],[Total Buying]]</f>
        <v>271.21600000000012</v>
      </c>
      <c r="W5295">
        <v>353</v>
      </c>
      <c r="X5295" s="1" t="s">
        <v>846</v>
      </c>
      <c r="Y5295" s="1" t="s">
        <v>847</v>
      </c>
      <c r="Z5295" s="1" t="s">
        <v>242</v>
      </c>
      <c r="AA5295" s="1" t="s">
        <v>243</v>
      </c>
      <c r="AB5295" s="1" t="s">
        <v>56</v>
      </c>
      <c r="AC5295" s="1" t="s">
        <v>243</v>
      </c>
      <c r="AD5295">
        <v>69073</v>
      </c>
      <c r="AE5295">
        <v>50077</v>
      </c>
    </row>
    <row r="5296" spans="1:31" x14ac:dyDescent="0.3">
      <c r="A5296" s="1" t="s">
        <v>6130</v>
      </c>
      <c r="B5296" s="1" t="s">
        <v>100</v>
      </c>
      <c r="C5296" s="1" t="s">
        <v>239</v>
      </c>
      <c r="D5296" s="2">
        <v>43700</v>
      </c>
      <c r="E5296" s="2">
        <v>43880</v>
      </c>
      <c r="F5296" s="2" t="str">
        <f>TEXT(Sales[[#This Row],[OrderDate]],"dd")</f>
        <v>19</v>
      </c>
      <c r="G5296" s="2">
        <v>43891</v>
      </c>
      <c r="H5296" s="2">
        <v>43895</v>
      </c>
      <c r="I5296" s="1" t="s">
        <v>32</v>
      </c>
      <c r="J5296">
        <v>26</v>
      </c>
      <c r="K5296" s="1" t="s">
        <v>247</v>
      </c>
      <c r="L5296">
        <v>15</v>
      </c>
      <c r="M5296" s="1" t="s">
        <v>34</v>
      </c>
      <c r="N5296">
        <v>35</v>
      </c>
      <c r="O5296" s="1" t="s">
        <v>184</v>
      </c>
      <c r="P5296">
        <v>8</v>
      </c>
      <c r="Q5296">
        <v>7.4999999999999997E-2</v>
      </c>
      <c r="R5296">
        <v>1011.7</v>
      </c>
      <c r="S5296">
        <v>536.20100000000002</v>
      </c>
      <c r="T5296">
        <v>4289.6080000000002</v>
      </c>
      <c r="U5296">
        <v>7486.58</v>
      </c>
      <c r="V5296">
        <f>Sales[[#This Row],[Total Revenue]]-Sales[[#This Row],[Total Buying]]</f>
        <v>3196.9719999999998</v>
      </c>
      <c r="W5296">
        <v>356</v>
      </c>
      <c r="X5296" s="1" t="s">
        <v>1562</v>
      </c>
      <c r="Y5296" s="1" t="s">
        <v>1563</v>
      </c>
      <c r="Z5296" s="1" t="s">
        <v>242</v>
      </c>
      <c r="AA5296" s="1" t="s">
        <v>243</v>
      </c>
      <c r="AB5296" s="1" t="s">
        <v>56</v>
      </c>
      <c r="AC5296" s="1" t="s">
        <v>243</v>
      </c>
      <c r="AD5296">
        <v>166242</v>
      </c>
      <c r="AE5296">
        <v>66634</v>
      </c>
    </row>
    <row r="5297" spans="1:31" x14ac:dyDescent="0.3">
      <c r="A5297" s="1" t="s">
        <v>6131</v>
      </c>
      <c r="B5297" s="1" t="s">
        <v>42</v>
      </c>
      <c r="C5297" s="1" t="s">
        <v>62</v>
      </c>
      <c r="D5297" s="2">
        <v>43800</v>
      </c>
      <c r="E5297" s="2">
        <v>43880</v>
      </c>
      <c r="F5297" s="2" t="str">
        <f>TEXT(Sales[[#This Row],[OrderDate]],"dd")</f>
        <v>19</v>
      </c>
      <c r="G5297" s="2">
        <v>43906</v>
      </c>
      <c r="H5297" s="2">
        <v>43907</v>
      </c>
      <c r="I5297" s="1" t="s">
        <v>32</v>
      </c>
      <c r="J5297">
        <v>24</v>
      </c>
      <c r="K5297" s="1" t="s">
        <v>58</v>
      </c>
      <c r="L5297">
        <v>15</v>
      </c>
      <c r="M5297" s="1" t="s">
        <v>34</v>
      </c>
      <c r="N5297">
        <v>18</v>
      </c>
      <c r="O5297" s="1" t="s">
        <v>364</v>
      </c>
      <c r="P5297">
        <v>4</v>
      </c>
      <c r="Q5297">
        <v>0.05</v>
      </c>
      <c r="R5297">
        <v>1005</v>
      </c>
      <c r="S5297">
        <v>542.70000000000005</v>
      </c>
      <c r="T5297">
        <v>2170.8000000000002</v>
      </c>
      <c r="U5297">
        <v>3819</v>
      </c>
      <c r="V5297">
        <f>Sales[[#This Row],[Total Revenue]]-Sales[[#This Row],[Total Buying]]</f>
        <v>1648.1999999999998</v>
      </c>
      <c r="W5297">
        <v>319</v>
      </c>
      <c r="X5297" s="1" t="s">
        <v>987</v>
      </c>
      <c r="Y5297" s="1" t="s">
        <v>988</v>
      </c>
      <c r="Z5297" s="1" t="s">
        <v>251</v>
      </c>
      <c r="AA5297" s="1" t="s">
        <v>252</v>
      </c>
      <c r="AB5297" s="1" t="s">
        <v>56</v>
      </c>
      <c r="AC5297" s="1" t="s">
        <v>252</v>
      </c>
      <c r="AD5297">
        <v>273457</v>
      </c>
      <c r="AE5297">
        <v>53214</v>
      </c>
    </row>
    <row r="5298" spans="1:31" x14ac:dyDescent="0.3">
      <c r="A5298" s="1" t="s">
        <v>6132</v>
      </c>
      <c r="B5298" s="1" t="s">
        <v>47</v>
      </c>
      <c r="C5298" s="1" t="s">
        <v>48</v>
      </c>
      <c r="D5298" s="2">
        <v>43800</v>
      </c>
      <c r="E5298" s="2">
        <v>43880</v>
      </c>
      <c r="F5298" s="2" t="str">
        <f>TEXT(Sales[[#This Row],[OrderDate]],"dd")</f>
        <v>19</v>
      </c>
      <c r="G5298" s="2">
        <v>43893</v>
      </c>
      <c r="H5298" s="2">
        <v>43901</v>
      </c>
      <c r="I5298" s="1" t="s">
        <v>32</v>
      </c>
      <c r="J5298">
        <v>19</v>
      </c>
      <c r="K5298" s="1" t="s">
        <v>97</v>
      </c>
      <c r="L5298">
        <v>35</v>
      </c>
      <c r="M5298" s="1" t="s">
        <v>161</v>
      </c>
      <c r="N5298">
        <v>18</v>
      </c>
      <c r="O5298" s="1" t="s">
        <v>364</v>
      </c>
      <c r="P5298">
        <v>5</v>
      </c>
      <c r="Q5298">
        <v>7.4999999999999997E-2</v>
      </c>
      <c r="R5298">
        <v>1989.9</v>
      </c>
      <c r="S5298">
        <v>994.95</v>
      </c>
      <c r="T5298">
        <v>4974.75</v>
      </c>
      <c r="U5298">
        <v>9203.2875000000004</v>
      </c>
      <c r="V5298">
        <f>Sales[[#This Row],[Total Revenue]]-Sales[[#This Row],[Total Buying]]</f>
        <v>4228.5375000000004</v>
      </c>
      <c r="W5298">
        <v>31</v>
      </c>
      <c r="X5298" s="1" t="s">
        <v>330</v>
      </c>
      <c r="Y5298" s="1" t="s">
        <v>331</v>
      </c>
      <c r="Z5298" s="1" t="s">
        <v>158</v>
      </c>
      <c r="AA5298" s="1" t="s">
        <v>159</v>
      </c>
      <c r="AB5298" s="1" t="s">
        <v>116</v>
      </c>
      <c r="AC5298" s="1" t="s">
        <v>159</v>
      </c>
      <c r="AD5298">
        <v>49316</v>
      </c>
      <c r="AE5298">
        <v>79487</v>
      </c>
    </row>
    <row r="5299" spans="1:31" x14ac:dyDescent="0.3">
      <c r="A5299" s="1" t="s">
        <v>6133</v>
      </c>
      <c r="B5299" s="1" t="s">
        <v>30</v>
      </c>
      <c r="C5299" s="1" t="s">
        <v>31</v>
      </c>
      <c r="D5299" s="2">
        <v>43800</v>
      </c>
      <c r="E5299" s="2">
        <v>43880</v>
      </c>
      <c r="F5299" s="2" t="str">
        <f>TEXT(Sales[[#This Row],[OrderDate]],"dd")</f>
        <v>19</v>
      </c>
      <c r="G5299" s="2">
        <v>43882</v>
      </c>
      <c r="H5299" s="2">
        <v>43889</v>
      </c>
      <c r="I5299" s="1" t="s">
        <v>32</v>
      </c>
      <c r="J5299">
        <v>3</v>
      </c>
      <c r="K5299" s="1" t="s">
        <v>154</v>
      </c>
      <c r="L5299">
        <v>40</v>
      </c>
      <c r="M5299" s="1" t="s">
        <v>189</v>
      </c>
      <c r="N5299">
        <v>33</v>
      </c>
      <c r="O5299" s="1" t="s">
        <v>75</v>
      </c>
      <c r="P5299">
        <v>6</v>
      </c>
      <c r="Q5299">
        <v>0.2</v>
      </c>
      <c r="R5299">
        <v>938</v>
      </c>
      <c r="S5299">
        <v>675.36</v>
      </c>
      <c r="T5299">
        <v>4052.16</v>
      </c>
      <c r="U5299">
        <v>4502.3999999999996</v>
      </c>
      <c r="V5299">
        <f>Sales[[#This Row],[Total Revenue]]-Sales[[#This Row],[Total Buying]]</f>
        <v>450.23999999999978</v>
      </c>
      <c r="W5299">
        <v>230</v>
      </c>
      <c r="X5299" s="1" t="s">
        <v>1471</v>
      </c>
      <c r="Y5299" s="1" t="s">
        <v>1472</v>
      </c>
      <c r="Z5299" s="1" t="s">
        <v>316</v>
      </c>
      <c r="AA5299" s="1" t="s">
        <v>317</v>
      </c>
      <c r="AB5299" s="1" t="s">
        <v>56</v>
      </c>
      <c r="AC5299" s="1" t="s">
        <v>317</v>
      </c>
      <c r="AD5299">
        <v>305488</v>
      </c>
      <c r="AE5299">
        <v>53637</v>
      </c>
    </row>
    <row r="5300" spans="1:31" x14ac:dyDescent="0.3">
      <c r="A5300" s="1" t="s">
        <v>6134</v>
      </c>
      <c r="B5300" s="1" t="s">
        <v>30</v>
      </c>
      <c r="C5300" s="1" t="s">
        <v>31</v>
      </c>
      <c r="D5300" s="2">
        <v>43700</v>
      </c>
      <c r="E5300" s="2">
        <v>43880</v>
      </c>
      <c r="F5300" s="2" t="str">
        <f>TEXT(Sales[[#This Row],[OrderDate]],"dd")</f>
        <v>19</v>
      </c>
      <c r="G5300" s="2">
        <v>43885</v>
      </c>
      <c r="H5300" s="2">
        <v>43894</v>
      </c>
      <c r="I5300" s="1" t="s">
        <v>32</v>
      </c>
      <c r="J5300">
        <v>2</v>
      </c>
      <c r="K5300" s="1" t="s">
        <v>142</v>
      </c>
      <c r="L5300">
        <v>14</v>
      </c>
      <c r="M5300" s="1" t="s">
        <v>122</v>
      </c>
      <c r="N5300">
        <v>12</v>
      </c>
      <c r="O5300" s="1" t="s">
        <v>35</v>
      </c>
      <c r="P5300">
        <v>3</v>
      </c>
      <c r="Q5300">
        <v>0.2</v>
      </c>
      <c r="R5300">
        <v>2680</v>
      </c>
      <c r="S5300">
        <v>2278</v>
      </c>
      <c r="T5300">
        <v>6834</v>
      </c>
      <c r="U5300">
        <v>6432</v>
      </c>
      <c r="V5300">
        <f>Sales[[#This Row],[Total Revenue]]-Sales[[#This Row],[Total Buying]]</f>
        <v>-402</v>
      </c>
      <c r="W5300">
        <v>230</v>
      </c>
      <c r="X5300" s="1" t="s">
        <v>1471</v>
      </c>
      <c r="Y5300" s="1" t="s">
        <v>1472</v>
      </c>
      <c r="Z5300" s="1" t="s">
        <v>316</v>
      </c>
      <c r="AA5300" s="1" t="s">
        <v>317</v>
      </c>
      <c r="AB5300" s="1" t="s">
        <v>56</v>
      </c>
      <c r="AC5300" s="1" t="s">
        <v>317</v>
      </c>
      <c r="AD5300">
        <v>305488</v>
      </c>
      <c r="AE5300">
        <v>53637</v>
      </c>
    </row>
    <row r="5301" spans="1:31" x14ac:dyDescent="0.3">
      <c r="A5301" s="1" t="s">
        <v>6135</v>
      </c>
      <c r="B5301" s="1" t="s">
        <v>47</v>
      </c>
      <c r="C5301" s="1" t="s">
        <v>424</v>
      </c>
      <c r="D5301" s="2">
        <v>43800</v>
      </c>
      <c r="E5301" s="2">
        <v>43880</v>
      </c>
      <c r="F5301" s="2" t="str">
        <f>TEXT(Sales[[#This Row],[OrderDate]],"dd")</f>
        <v>19</v>
      </c>
      <c r="G5301" s="2">
        <v>43893</v>
      </c>
      <c r="H5301" s="2">
        <v>43895</v>
      </c>
      <c r="I5301" s="1" t="s">
        <v>32</v>
      </c>
      <c r="J5301">
        <v>17</v>
      </c>
      <c r="K5301" s="1" t="s">
        <v>292</v>
      </c>
      <c r="L5301">
        <v>19</v>
      </c>
      <c r="M5301" s="1" t="s">
        <v>346</v>
      </c>
      <c r="N5301">
        <v>37</v>
      </c>
      <c r="O5301" s="1" t="s">
        <v>309</v>
      </c>
      <c r="P5301">
        <v>2</v>
      </c>
      <c r="Q5301">
        <v>0.2</v>
      </c>
      <c r="R5301">
        <v>2914.5</v>
      </c>
      <c r="S5301">
        <v>2156.73</v>
      </c>
      <c r="T5301">
        <v>4313.46</v>
      </c>
      <c r="U5301">
        <v>4663.2</v>
      </c>
      <c r="V5301">
        <f>Sales[[#This Row],[Total Revenue]]-Sales[[#This Row],[Total Buying]]</f>
        <v>349.73999999999978</v>
      </c>
      <c r="W5301">
        <v>68</v>
      </c>
      <c r="X5301" s="1" t="s">
        <v>1067</v>
      </c>
      <c r="Y5301" s="1" t="s">
        <v>461</v>
      </c>
      <c r="Z5301" s="1" t="s">
        <v>158</v>
      </c>
      <c r="AA5301" s="1" t="s">
        <v>159</v>
      </c>
      <c r="AB5301" s="1" t="s">
        <v>116</v>
      </c>
      <c r="AC5301" s="1" t="s">
        <v>159</v>
      </c>
      <c r="AD5301">
        <v>57580</v>
      </c>
      <c r="AE5301">
        <v>37047</v>
      </c>
    </row>
    <row r="5302" spans="1:31" x14ac:dyDescent="0.3">
      <c r="A5302" s="1" t="s">
        <v>6136</v>
      </c>
      <c r="B5302" s="1" t="s">
        <v>30</v>
      </c>
      <c r="C5302" s="1" t="s">
        <v>77</v>
      </c>
      <c r="D5302" s="2">
        <v>43700</v>
      </c>
      <c r="E5302" s="2">
        <v>43880</v>
      </c>
      <c r="F5302" s="2" t="str">
        <f>TEXT(Sales[[#This Row],[OrderDate]],"dd")</f>
        <v>19</v>
      </c>
      <c r="G5302" s="2">
        <v>43888</v>
      </c>
      <c r="H5302" s="2">
        <v>43896</v>
      </c>
      <c r="I5302" s="1" t="s">
        <v>32</v>
      </c>
      <c r="J5302">
        <v>2</v>
      </c>
      <c r="K5302" s="1" t="s">
        <v>142</v>
      </c>
      <c r="L5302">
        <v>37</v>
      </c>
      <c r="M5302" s="1" t="s">
        <v>498</v>
      </c>
      <c r="N5302">
        <v>28</v>
      </c>
      <c r="O5302" s="1" t="s">
        <v>135</v>
      </c>
      <c r="P5302">
        <v>8</v>
      </c>
      <c r="Q5302">
        <v>0.05</v>
      </c>
      <c r="R5302">
        <v>904.5</v>
      </c>
      <c r="S5302">
        <v>633.15</v>
      </c>
      <c r="T5302">
        <v>5065.2</v>
      </c>
      <c r="U5302">
        <v>6874.2</v>
      </c>
      <c r="V5302">
        <f>Sales[[#This Row],[Total Revenue]]-Sales[[#This Row],[Total Buying]]</f>
        <v>1809</v>
      </c>
      <c r="W5302">
        <v>193</v>
      </c>
      <c r="X5302" s="1" t="s">
        <v>367</v>
      </c>
      <c r="Y5302" s="1" t="s">
        <v>368</v>
      </c>
      <c r="Z5302" s="1" t="s">
        <v>369</v>
      </c>
      <c r="AA5302" s="1" t="s">
        <v>370</v>
      </c>
      <c r="AB5302" s="1" t="s">
        <v>147</v>
      </c>
      <c r="AC5302" s="1" t="s">
        <v>370</v>
      </c>
      <c r="AD5302">
        <v>52540</v>
      </c>
      <c r="AE5302">
        <v>35884</v>
      </c>
    </row>
    <row r="5303" spans="1:31" x14ac:dyDescent="0.3">
      <c r="A5303" s="1" t="s">
        <v>6137</v>
      </c>
      <c r="B5303" s="1" t="s">
        <v>100</v>
      </c>
      <c r="C5303" s="1" t="s">
        <v>77</v>
      </c>
      <c r="D5303" s="2">
        <v>43800</v>
      </c>
      <c r="E5303" s="2">
        <v>43880</v>
      </c>
      <c r="F5303" s="2" t="str">
        <f>TEXT(Sales[[#This Row],[OrderDate]],"dd")</f>
        <v>19</v>
      </c>
      <c r="G5303" s="2">
        <v>43900</v>
      </c>
      <c r="H5303" s="2">
        <v>43906</v>
      </c>
      <c r="I5303" s="1" t="s">
        <v>32</v>
      </c>
      <c r="J5303">
        <v>28</v>
      </c>
      <c r="K5303" s="1" t="s">
        <v>101</v>
      </c>
      <c r="L5303">
        <v>8</v>
      </c>
      <c r="M5303" s="1" t="s">
        <v>98</v>
      </c>
      <c r="N5303">
        <v>3</v>
      </c>
      <c r="O5303" s="1" t="s">
        <v>167</v>
      </c>
      <c r="P5303">
        <v>2</v>
      </c>
      <c r="Q5303">
        <v>0.05</v>
      </c>
      <c r="R5303">
        <v>2592.9</v>
      </c>
      <c r="S5303">
        <v>1685.3850000000002</v>
      </c>
      <c r="T5303">
        <v>3370.7700000000004</v>
      </c>
      <c r="U5303">
        <v>4926.51</v>
      </c>
      <c r="V5303">
        <f>Sales[[#This Row],[Total Revenue]]-Sales[[#This Row],[Total Buying]]</f>
        <v>1555.7399999999998</v>
      </c>
      <c r="W5303">
        <v>139</v>
      </c>
      <c r="X5303" s="1" t="s">
        <v>1018</v>
      </c>
      <c r="Y5303" s="1" t="s">
        <v>1019</v>
      </c>
      <c r="Z5303" s="1" t="s">
        <v>457</v>
      </c>
      <c r="AA5303" s="1" t="s">
        <v>458</v>
      </c>
      <c r="AB5303" s="1" t="s">
        <v>56</v>
      </c>
      <c r="AC5303" s="1" t="s">
        <v>458</v>
      </c>
      <c r="AD5303">
        <v>45389</v>
      </c>
      <c r="AE5303">
        <v>39464</v>
      </c>
    </row>
    <row r="5304" spans="1:31" x14ac:dyDescent="0.3">
      <c r="A5304" s="1" t="s">
        <v>6138</v>
      </c>
      <c r="B5304" s="1" t="s">
        <v>30</v>
      </c>
      <c r="C5304" s="1" t="s">
        <v>77</v>
      </c>
      <c r="D5304" s="2">
        <v>43800</v>
      </c>
      <c r="E5304" s="2">
        <v>43880</v>
      </c>
      <c r="F5304" s="2" t="str">
        <f>TEXT(Sales[[#This Row],[OrderDate]],"dd")</f>
        <v>19</v>
      </c>
      <c r="G5304" s="2">
        <v>43894</v>
      </c>
      <c r="H5304" s="2">
        <v>43897</v>
      </c>
      <c r="I5304" s="1" t="s">
        <v>32</v>
      </c>
      <c r="J5304">
        <v>8</v>
      </c>
      <c r="K5304" s="1" t="s">
        <v>105</v>
      </c>
      <c r="L5304">
        <v>49</v>
      </c>
      <c r="M5304" s="1" t="s">
        <v>74</v>
      </c>
      <c r="N5304">
        <v>24</v>
      </c>
      <c r="O5304" s="1" t="s">
        <v>204</v>
      </c>
      <c r="P5304">
        <v>1</v>
      </c>
      <c r="Q5304">
        <v>0.05</v>
      </c>
      <c r="R5304">
        <v>180.9</v>
      </c>
      <c r="S5304">
        <v>101.30400000000002</v>
      </c>
      <c r="T5304">
        <v>101.30400000000002</v>
      </c>
      <c r="U5304">
        <v>171.85500000000002</v>
      </c>
      <c r="V5304">
        <f>Sales[[#This Row],[Total Revenue]]-Sales[[#This Row],[Total Buying]]</f>
        <v>70.551000000000002</v>
      </c>
      <c r="W5304">
        <v>144</v>
      </c>
      <c r="X5304" s="1" t="s">
        <v>649</v>
      </c>
      <c r="Y5304" s="1" t="s">
        <v>650</v>
      </c>
      <c r="Z5304" s="1" t="s">
        <v>457</v>
      </c>
      <c r="AA5304" s="1" t="s">
        <v>458</v>
      </c>
      <c r="AB5304" s="1" t="s">
        <v>56</v>
      </c>
      <c r="AC5304" s="1" t="s">
        <v>458</v>
      </c>
      <c r="AD5304">
        <v>43058</v>
      </c>
      <c r="AE5304">
        <v>63917</v>
      </c>
    </row>
    <row r="5305" spans="1:31" x14ac:dyDescent="0.3">
      <c r="A5305" s="1" t="s">
        <v>6139</v>
      </c>
      <c r="B5305" s="1" t="s">
        <v>30</v>
      </c>
      <c r="C5305" s="1" t="s">
        <v>48</v>
      </c>
      <c r="D5305" s="2">
        <v>43700</v>
      </c>
      <c r="E5305" s="2">
        <v>43880</v>
      </c>
      <c r="F5305" s="2" t="str">
        <f>TEXT(Sales[[#This Row],[OrderDate]],"dd")</f>
        <v>19</v>
      </c>
      <c r="G5305" s="2">
        <v>43889</v>
      </c>
      <c r="H5305" s="2">
        <v>43897</v>
      </c>
      <c r="I5305" s="1" t="s">
        <v>32</v>
      </c>
      <c r="J5305">
        <v>9</v>
      </c>
      <c r="K5305" s="1" t="s">
        <v>214</v>
      </c>
      <c r="L5305">
        <v>11</v>
      </c>
      <c r="M5305" s="1" t="s">
        <v>44</v>
      </c>
      <c r="N5305">
        <v>12</v>
      </c>
      <c r="O5305" s="1" t="s">
        <v>35</v>
      </c>
      <c r="P5305">
        <v>3</v>
      </c>
      <c r="Q5305">
        <v>0.4</v>
      </c>
      <c r="R5305">
        <v>4006.6</v>
      </c>
      <c r="S5305">
        <v>1682.7719999999999</v>
      </c>
      <c r="T5305">
        <v>5048.3159999999998</v>
      </c>
      <c r="U5305">
        <v>7211.88</v>
      </c>
      <c r="V5305">
        <f>Sales[[#This Row],[Total Revenue]]-Sales[[#This Row],[Total Buying]]</f>
        <v>2163.5640000000003</v>
      </c>
      <c r="W5305">
        <v>30</v>
      </c>
      <c r="X5305" s="1" t="s">
        <v>319</v>
      </c>
      <c r="Y5305" s="1" t="s">
        <v>169</v>
      </c>
      <c r="Z5305" s="1" t="s">
        <v>158</v>
      </c>
      <c r="AA5305" s="1" t="s">
        <v>159</v>
      </c>
      <c r="AB5305" s="1" t="s">
        <v>116</v>
      </c>
      <c r="AC5305" s="1" t="s">
        <v>159</v>
      </c>
      <c r="AD5305">
        <v>32564</v>
      </c>
      <c r="AE5305">
        <v>45925</v>
      </c>
    </row>
    <row r="5306" spans="1:31" x14ac:dyDescent="0.3">
      <c r="A5306" s="1" t="s">
        <v>6140</v>
      </c>
      <c r="B5306" s="1" t="s">
        <v>100</v>
      </c>
      <c r="C5306" s="1" t="s">
        <v>77</v>
      </c>
      <c r="D5306" s="2">
        <v>43800</v>
      </c>
      <c r="E5306" s="2">
        <v>43880</v>
      </c>
      <c r="F5306" s="2" t="str">
        <f>TEXT(Sales[[#This Row],[OrderDate]],"dd")</f>
        <v>19</v>
      </c>
      <c r="G5306" s="2">
        <v>43897</v>
      </c>
      <c r="H5306" s="2">
        <v>43898</v>
      </c>
      <c r="I5306" s="1" t="s">
        <v>32</v>
      </c>
      <c r="J5306">
        <v>27</v>
      </c>
      <c r="K5306" s="1" t="s">
        <v>179</v>
      </c>
      <c r="L5306">
        <v>30</v>
      </c>
      <c r="M5306" s="1" t="s">
        <v>166</v>
      </c>
      <c r="N5306">
        <v>30</v>
      </c>
      <c r="O5306" s="1" t="s">
        <v>51</v>
      </c>
      <c r="P5306">
        <v>4</v>
      </c>
      <c r="Q5306">
        <v>0.15</v>
      </c>
      <c r="R5306">
        <v>1949.7</v>
      </c>
      <c r="S5306">
        <v>1267.3050000000001</v>
      </c>
      <c r="T5306">
        <v>5069.22</v>
      </c>
      <c r="U5306">
        <v>6628.9800000000005</v>
      </c>
      <c r="V5306">
        <f>Sales[[#This Row],[Total Revenue]]-Sales[[#This Row],[Total Buying]]</f>
        <v>1559.7600000000002</v>
      </c>
      <c r="W5306">
        <v>184</v>
      </c>
      <c r="X5306" s="1" t="s">
        <v>1208</v>
      </c>
      <c r="Y5306" s="1" t="s">
        <v>1209</v>
      </c>
      <c r="Z5306" s="1" t="s">
        <v>369</v>
      </c>
      <c r="AA5306" s="1" t="s">
        <v>370</v>
      </c>
      <c r="AB5306" s="1" t="s">
        <v>147</v>
      </c>
      <c r="AC5306" s="1" t="s">
        <v>370</v>
      </c>
      <c r="AD5306">
        <v>102273</v>
      </c>
      <c r="AE5306">
        <v>43774</v>
      </c>
    </row>
    <row r="5307" spans="1:31" x14ac:dyDescent="0.3">
      <c r="A5307" s="1" t="s">
        <v>6141</v>
      </c>
      <c r="B5307" s="1" t="s">
        <v>47</v>
      </c>
      <c r="C5307" s="1" t="s">
        <v>62</v>
      </c>
      <c r="D5307" s="2">
        <v>43800</v>
      </c>
      <c r="E5307" s="2">
        <v>43881</v>
      </c>
      <c r="F5307" s="2" t="str">
        <f>TEXT(Sales[[#This Row],[OrderDate]],"dd")</f>
        <v>20</v>
      </c>
      <c r="G5307" s="2">
        <v>43893</v>
      </c>
      <c r="H5307" s="2">
        <v>43902</v>
      </c>
      <c r="I5307" s="1" t="s">
        <v>32</v>
      </c>
      <c r="J5307">
        <v>15</v>
      </c>
      <c r="K5307" s="1" t="s">
        <v>134</v>
      </c>
      <c r="L5307">
        <v>27</v>
      </c>
      <c r="M5307" s="1" t="s">
        <v>560</v>
      </c>
      <c r="N5307">
        <v>43</v>
      </c>
      <c r="O5307" s="1" t="s">
        <v>580</v>
      </c>
      <c r="P5307">
        <v>8</v>
      </c>
      <c r="Q5307">
        <v>0.05</v>
      </c>
      <c r="R5307">
        <v>2278</v>
      </c>
      <c r="S5307">
        <v>1526.26</v>
      </c>
      <c r="T5307">
        <v>12210.08</v>
      </c>
      <c r="U5307">
        <v>17312.8</v>
      </c>
      <c r="V5307">
        <f>Sales[[#This Row],[Total Revenue]]-Sales[[#This Row],[Total Buying]]</f>
        <v>5102.7199999999993</v>
      </c>
      <c r="W5307">
        <v>264</v>
      </c>
      <c r="X5307" s="1" t="s">
        <v>1334</v>
      </c>
      <c r="Y5307" s="1" t="s">
        <v>37</v>
      </c>
      <c r="Z5307" s="1" t="s">
        <v>38</v>
      </c>
      <c r="AA5307" s="1" t="s">
        <v>39</v>
      </c>
      <c r="AB5307" s="1" t="s">
        <v>40</v>
      </c>
      <c r="AC5307" s="1" t="s">
        <v>39</v>
      </c>
      <c r="AD5307">
        <v>69000</v>
      </c>
      <c r="AE5307">
        <v>105451</v>
      </c>
    </row>
    <row r="5308" spans="1:31" x14ac:dyDescent="0.3">
      <c r="A5308" s="1" t="s">
        <v>6142</v>
      </c>
      <c r="B5308" s="1" t="s">
        <v>30</v>
      </c>
      <c r="C5308" s="1" t="s">
        <v>62</v>
      </c>
      <c r="D5308" s="2">
        <v>43800</v>
      </c>
      <c r="E5308" s="2">
        <v>43881</v>
      </c>
      <c r="F5308" s="2" t="str">
        <f>TEXT(Sales[[#This Row],[OrderDate]],"dd")</f>
        <v>20</v>
      </c>
      <c r="G5308" s="2">
        <v>43903</v>
      </c>
      <c r="H5308" s="2">
        <v>43909</v>
      </c>
      <c r="I5308" s="1" t="s">
        <v>32</v>
      </c>
      <c r="J5308">
        <v>6</v>
      </c>
      <c r="K5308" s="1" t="s">
        <v>33</v>
      </c>
      <c r="L5308">
        <v>10</v>
      </c>
      <c r="M5308" s="1" t="s">
        <v>273</v>
      </c>
      <c r="N5308">
        <v>14</v>
      </c>
      <c r="O5308" s="1" t="s">
        <v>438</v>
      </c>
      <c r="P5308">
        <v>8</v>
      </c>
      <c r="Q5308">
        <v>0.3</v>
      </c>
      <c r="R5308">
        <v>3939.6</v>
      </c>
      <c r="S5308">
        <v>2206.1760000000004</v>
      </c>
      <c r="T5308">
        <v>17649.408000000003</v>
      </c>
      <c r="U5308">
        <v>22061.760000000002</v>
      </c>
      <c r="V5308">
        <f>Sales[[#This Row],[Total Revenue]]-Sales[[#This Row],[Total Buying]]</f>
        <v>4412.351999999999</v>
      </c>
      <c r="W5308">
        <v>297</v>
      </c>
      <c r="X5308" s="1" t="s">
        <v>916</v>
      </c>
      <c r="Y5308" s="1" t="s">
        <v>917</v>
      </c>
      <c r="Z5308" s="1" t="s">
        <v>257</v>
      </c>
      <c r="AA5308" s="1" t="s">
        <v>258</v>
      </c>
      <c r="AB5308" s="1" t="s">
        <v>56</v>
      </c>
      <c r="AC5308" s="1" t="s">
        <v>258</v>
      </c>
      <c r="AD5308">
        <v>52450</v>
      </c>
      <c r="AE5308">
        <v>55546</v>
      </c>
    </row>
    <row r="5309" spans="1:31" x14ac:dyDescent="0.3">
      <c r="A5309" s="1" t="s">
        <v>6143</v>
      </c>
      <c r="B5309" s="1" t="s">
        <v>30</v>
      </c>
      <c r="C5309" s="1" t="s">
        <v>62</v>
      </c>
      <c r="D5309" s="2">
        <v>43700</v>
      </c>
      <c r="E5309" s="2">
        <v>43881</v>
      </c>
      <c r="F5309" s="2" t="str">
        <f>TEXT(Sales[[#This Row],[OrderDate]],"dd")</f>
        <v>20</v>
      </c>
      <c r="G5309" s="2">
        <v>43883</v>
      </c>
      <c r="H5309" s="2">
        <v>43889</v>
      </c>
      <c r="I5309" s="1" t="s">
        <v>32</v>
      </c>
      <c r="J5309">
        <v>9</v>
      </c>
      <c r="K5309" s="1" t="s">
        <v>214</v>
      </c>
      <c r="L5309">
        <v>39</v>
      </c>
      <c r="M5309" s="1" t="s">
        <v>520</v>
      </c>
      <c r="N5309">
        <v>5</v>
      </c>
      <c r="O5309" s="1" t="s">
        <v>123</v>
      </c>
      <c r="P5309">
        <v>6</v>
      </c>
      <c r="Q5309">
        <v>0.1</v>
      </c>
      <c r="R5309">
        <v>3953</v>
      </c>
      <c r="S5309">
        <v>1739.32</v>
      </c>
      <c r="T5309">
        <v>10435.92</v>
      </c>
      <c r="U5309">
        <v>21346.199999999997</v>
      </c>
      <c r="V5309">
        <f>Sales[[#This Row],[Total Revenue]]-Sales[[#This Row],[Total Buying]]</f>
        <v>10910.279999999997</v>
      </c>
      <c r="W5309">
        <v>276</v>
      </c>
      <c r="X5309" s="1" t="s">
        <v>798</v>
      </c>
      <c r="Y5309" s="1" t="s">
        <v>799</v>
      </c>
      <c r="Z5309" s="1" t="s">
        <v>38</v>
      </c>
      <c r="AA5309" s="1" t="s">
        <v>39</v>
      </c>
      <c r="AB5309" s="1" t="s">
        <v>40</v>
      </c>
      <c r="AC5309" s="1" t="s">
        <v>39</v>
      </c>
      <c r="AD5309">
        <v>523690</v>
      </c>
      <c r="AE5309">
        <v>34299</v>
      </c>
    </row>
    <row r="5310" spans="1:31" x14ac:dyDescent="0.3">
      <c r="A5310" s="1" t="s">
        <v>6144</v>
      </c>
      <c r="B5310" s="1" t="s">
        <v>30</v>
      </c>
      <c r="C5310" s="1" t="s">
        <v>239</v>
      </c>
      <c r="D5310" s="2">
        <v>43800</v>
      </c>
      <c r="E5310" s="2">
        <v>43881</v>
      </c>
      <c r="F5310" s="2" t="str">
        <f>TEXT(Sales[[#This Row],[OrderDate]],"dd")</f>
        <v>20</v>
      </c>
      <c r="G5310" s="2">
        <v>43891</v>
      </c>
      <c r="H5310" s="2">
        <v>43894</v>
      </c>
      <c r="I5310" s="1" t="s">
        <v>32</v>
      </c>
      <c r="J5310">
        <v>1</v>
      </c>
      <c r="K5310" s="1" t="s">
        <v>78</v>
      </c>
      <c r="L5310">
        <v>30</v>
      </c>
      <c r="M5310" s="1" t="s">
        <v>166</v>
      </c>
      <c r="N5310">
        <v>40</v>
      </c>
      <c r="O5310" s="1" t="s">
        <v>199</v>
      </c>
      <c r="P5310">
        <v>5</v>
      </c>
      <c r="Q5310">
        <v>0.3</v>
      </c>
      <c r="R5310">
        <v>1018.4</v>
      </c>
      <c r="S5310">
        <v>723.06399999999996</v>
      </c>
      <c r="T5310">
        <v>3615.3199999999997</v>
      </c>
      <c r="U5310">
        <v>3564.4</v>
      </c>
      <c r="V5310">
        <f>Sales[[#This Row],[Total Revenue]]-Sales[[#This Row],[Total Buying]]</f>
        <v>-50.919999999999618</v>
      </c>
      <c r="W5310">
        <v>362</v>
      </c>
      <c r="X5310" s="1" t="s">
        <v>442</v>
      </c>
      <c r="Y5310" s="1" t="s">
        <v>443</v>
      </c>
      <c r="Z5310" s="1" t="s">
        <v>405</v>
      </c>
      <c r="AA5310" s="1" t="s">
        <v>406</v>
      </c>
      <c r="AB5310" s="1" t="s">
        <v>116</v>
      </c>
      <c r="AC5310" s="1" t="s">
        <v>406</v>
      </c>
      <c r="AD5310">
        <v>87623</v>
      </c>
      <c r="AE5310">
        <v>42386</v>
      </c>
    </row>
    <row r="5311" spans="1:31" x14ac:dyDescent="0.3">
      <c r="A5311" s="1" t="s">
        <v>6145</v>
      </c>
      <c r="B5311" s="1" t="s">
        <v>30</v>
      </c>
      <c r="C5311" s="1" t="s">
        <v>48</v>
      </c>
      <c r="D5311" s="2">
        <v>43800</v>
      </c>
      <c r="E5311" s="2">
        <v>43881</v>
      </c>
      <c r="F5311" s="2" t="str">
        <f>TEXT(Sales[[#This Row],[OrderDate]],"dd")</f>
        <v>20</v>
      </c>
      <c r="G5311" s="2">
        <v>43897</v>
      </c>
      <c r="H5311" s="2">
        <v>43906</v>
      </c>
      <c r="I5311" s="1" t="s">
        <v>32</v>
      </c>
      <c r="J5311">
        <v>7</v>
      </c>
      <c r="K5311" s="1" t="s">
        <v>188</v>
      </c>
      <c r="L5311">
        <v>40</v>
      </c>
      <c r="M5311" s="1" t="s">
        <v>189</v>
      </c>
      <c r="N5311">
        <v>14</v>
      </c>
      <c r="O5311" s="1" t="s">
        <v>438</v>
      </c>
      <c r="P5311">
        <v>1</v>
      </c>
      <c r="Q5311">
        <v>7.4999999999999997E-2</v>
      </c>
      <c r="R5311">
        <v>5045.1000000000004</v>
      </c>
      <c r="S5311">
        <v>3279.3150000000005</v>
      </c>
      <c r="T5311">
        <v>3279.3150000000005</v>
      </c>
      <c r="U5311">
        <v>4666.7175000000007</v>
      </c>
      <c r="V5311">
        <f>Sales[[#This Row],[Total Revenue]]-Sales[[#This Row],[Total Buying]]</f>
        <v>1387.4025000000001</v>
      </c>
      <c r="W5311">
        <v>16</v>
      </c>
      <c r="X5311" s="1" t="s">
        <v>1231</v>
      </c>
      <c r="Y5311" s="1" t="s">
        <v>294</v>
      </c>
      <c r="Z5311" s="1" t="s">
        <v>158</v>
      </c>
      <c r="AA5311" s="1" t="s">
        <v>159</v>
      </c>
      <c r="AB5311" s="1" t="s">
        <v>116</v>
      </c>
      <c r="AC5311" s="1" t="s">
        <v>159</v>
      </c>
      <c r="AD5311">
        <v>99670</v>
      </c>
      <c r="AE5311">
        <v>60752</v>
      </c>
    </row>
    <row r="5312" spans="1:31" x14ac:dyDescent="0.3">
      <c r="A5312" s="1" t="s">
        <v>6146</v>
      </c>
      <c r="B5312" s="1" t="s">
        <v>47</v>
      </c>
      <c r="C5312" s="1" t="s">
        <v>62</v>
      </c>
      <c r="D5312" s="2">
        <v>43800</v>
      </c>
      <c r="E5312" s="2">
        <v>43881</v>
      </c>
      <c r="F5312" s="2" t="str">
        <f>TEXT(Sales[[#This Row],[OrderDate]],"dd")</f>
        <v>20</v>
      </c>
      <c r="G5312" s="2">
        <v>43908</v>
      </c>
      <c r="H5312" s="2">
        <v>43909</v>
      </c>
      <c r="I5312" s="1" t="s">
        <v>32</v>
      </c>
      <c r="J5312">
        <v>12</v>
      </c>
      <c r="K5312" s="1" t="s">
        <v>208</v>
      </c>
      <c r="L5312">
        <v>45</v>
      </c>
      <c r="M5312" s="1" t="s">
        <v>639</v>
      </c>
      <c r="N5312">
        <v>18</v>
      </c>
      <c r="O5312" s="1" t="s">
        <v>364</v>
      </c>
      <c r="P5312">
        <v>5</v>
      </c>
      <c r="Q5312">
        <v>0.05</v>
      </c>
      <c r="R5312">
        <v>6003.2</v>
      </c>
      <c r="S5312">
        <v>3902.08</v>
      </c>
      <c r="T5312">
        <v>19510.400000000001</v>
      </c>
      <c r="U5312">
        <v>28515.200000000001</v>
      </c>
      <c r="V5312">
        <f>Sales[[#This Row],[Total Revenue]]-Sales[[#This Row],[Total Buying]]</f>
        <v>9004.7999999999993</v>
      </c>
      <c r="W5312">
        <v>284</v>
      </c>
      <c r="X5312" s="1" t="s">
        <v>1309</v>
      </c>
      <c r="Y5312" s="1" t="s">
        <v>1310</v>
      </c>
      <c r="Z5312" s="1" t="s">
        <v>211</v>
      </c>
      <c r="AA5312" s="1" t="s">
        <v>212</v>
      </c>
      <c r="AB5312" s="1" t="s">
        <v>56</v>
      </c>
      <c r="AC5312" s="1" t="s">
        <v>212</v>
      </c>
      <c r="AD5312">
        <v>37246</v>
      </c>
      <c r="AE5312">
        <v>67131</v>
      </c>
    </row>
    <row r="5313" spans="1:31" x14ac:dyDescent="0.3">
      <c r="A5313" s="1" t="s">
        <v>6147</v>
      </c>
      <c r="B5313" s="1" t="s">
        <v>42</v>
      </c>
      <c r="C5313" s="1" t="s">
        <v>77</v>
      </c>
      <c r="D5313" s="2">
        <v>43800</v>
      </c>
      <c r="E5313" s="2">
        <v>43881</v>
      </c>
      <c r="F5313" s="2" t="str">
        <f>TEXT(Sales[[#This Row],[OrderDate]],"dd")</f>
        <v>20</v>
      </c>
      <c r="G5313" s="2">
        <v>43904</v>
      </c>
      <c r="H5313" s="2">
        <v>43914</v>
      </c>
      <c r="I5313" s="1" t="s">
        <v>32</v>
      </c>
      <c r="J5313">
        <v>20</v>
      </c>
      <c r="K5313" s="1" t="s">
        <v>225</v>
      </c>
      <c r="L5313">
        <v>21</v>
      </c>
      <c r="M5313" s="1" t="s">
        <v>63</v>
      </c>
      <c r="N5313">
        <v>22</v>
      </c>
      <c r="O5313" s="1" t="s">
        <v>128</v>
      </c>
      <c r="P5313">
        <v>8</v>
      </c>
      <c r="Q5313">
        <v>7.4999999999999997E-2</v>
      </c>
      <c r="R5313">
        <v>757.1</v>
      </c>
      <c r="S5313">
        <v>499.68600000000004</v>
      </c>
      <c r="T5313">
        <v>3997.4880000000003</v>
      </c>
      <c r="U5313">
        <v>5602.54</v>
      </c>
      <c r="V5313">
        <f>Sales[[#This Row],[Total Revenue]]-Sales[[#This Row],[Total Buying]]</f>
        <v>1605.0519999999997</v>
      </c>
      <c r="W5313">
        <v>114</v>
      </c>
      <c r="X5313" s="1" t="s">
        <v>1153</v>
      </c>
      <c r="Y5313" s="1" t="s">
        <v>682</v>
      </c>
      <c r="Z5313" s="1" t="s">
        <v>306</v>
      </c>
      <c r="AA5313" s="1" t="s">
        <v>307</v>
      </c>
      <c r="AB5313" s="1" t="s">
        <v>56</v>
      </c>
      <c r="AC5313" s="1" t="s">
        <v>307</v>
      </c>
      <c r="AD5313">
        <v>40453</v>
      </c>
      <c r="AE5313">
        <v>56464</v>
      </c>
    </row>
    <row r="5314" spans="1:31" x14ac:dyDescent="0.3">
      <c r="A5314" s="1" t="s">
        <v>6148</v>
      </c>
      <c r="B5314" s="1" t="s">
        <v>42</v>
      </c>
      <c r="C5314" s="1" t="s">
        <v>424</v>
      </c>
      <c r="D5314" s="2">
        <v>43700</v>
      </c>
      <c r="E5314" s="2">
        <v>43881</v>
      </c>
      <c r="F5314" s="2" t="str">
        <f>TEXT(Sales[[#This Row],[OrderDate]],"dd")</f>
        <v>20</v>
      </c>
      <c r="G5314" s="2">
        <v>43906</v>
      </c>
      <c r="H5314" s="2">
        <v>43915</v>
      </c>
      <c r="I5314" s="1" t="s">
        <v>32</v>
      </c>
      <c r="J5314">
        <v>24</v>
      </c>
      <c r="K5314" s="1" t="s">
        <v>58</v>
      </c>
      <c r="L5314">
        <v>34</v>
      </c>
      <c r="M5314" s="1" t="s">
        <v>378</v>
      </c>
      <c r="N5314">
        <v>6</v>
      </c>
      <c r="O5314" s="1" t="s">
        <v>274</v>
      </c>
      <c r="P5314">
        <v>7</v>
      </c>
      <c r="Q5314">
        <v>0.05</v>
      </c>
      <c r="R5314">
        <v>3115.5</v>
      </c>
      <c r="S5314">
        <v>1682.3700000000001</v>
      </c>
      <c r="T5314">
        <v>11776.59</v>
      </c>
      <c r="U5314">
        <v>20718.075000000001</v>
      </c>
      <c r="V5314">
        <f>Sales[[#This Row],[Total Revenue]]-Sales[[#This Row],[Total Buying]]</f>
        <v>8941.4850000000006</v>
      </c>
      <c r="W5314">
        <v>72</v>
      </c>
      <c r="X5314" s="1" t="s">
        <v>1056</v>
      </c>
      <c r="Y5314" s="1" t="s">
        <v>558</v>
      </c>
      <c r="Z5314" s="1" t="s">
        <v>158</v>
      </c>
      <c r="AA5314" s="1" t="s">
        <v>159</v>
      </c>
      <c r="AB5314" s="1" t="s">
        <v>116</v>
      </c>
      <c r="AC5314" s="1" t="s">
        <v>159</v>
      </c>
      <c r="AD5314">
        <v>314297</v>
      </c>
      <c r="AE5314">
        <v>84647</v>
      </c>
    </row>
    <row r="5315" spans="1:31" x14ac:dyDescent="0.3">
      <c r="A5315" s="1" t="s">
        <v>6149</v>
      </c>
      <c r="B5315" s="1" t="s">
        <v>30</v>
      </c>
      <c r="C5315" s="1" t="s">
        <v>48</v>
      </c>
      <c r="D5315" s="2">
        <v>43800</v>
      </c>
      <c r="E5315" s="2">
        <v>43881</v>
      </c>
      <c r="F5315" s="2" t="str">
        <f>TEXT(Sales[[#This Row],[OrderDate]],"dd")</f>
        <v>20</v>
      </c>
      <c r="G5315" s="2">
        <v>43885</v>
      </c>
      <c r="H5315" s="2">
        <v>43892</v>
      </c>
      <c r="I5315" s="1" t="s">
        <v>32</v>
      </c>
      <c r="J5315">
        <v>2</v>
      </c>
      <c r="K5315" s="1" t="s">
        <v>142</v>
      </c>
      <c r="L5315">
        <v>47</v>
      </c>
      <c r="M5315" s="1" t="s">
        <v>267</v>
      </c>
      <c r="N5315">
        <v>27</v>
      </c>
      <c r="O5315" s="1" t="s">
        <v>223</v>
      </c>
      <c r="P5315">
        <v>4</v>
      </c>
      <c r="Q5315">
        <v>0.1</v>
      </c>
      <c r="R5315">
        <v>1835.8</v>
      </c>
      <c r="S5315">
        <v>1413.566</v>
      </c>
      <c r="T5315">
        <v>5654.2640000000001</v>
      </c>
      <c r="U5315">
        <v>6608.88</v>
      </c>
      <c r="V5315">
        <f>Sales[[#This Row],[Total Revenue]]-Sales[[#This Row],[Total Buying]]</f>
        <v>954.61599999999999</v>
      </c>
      <c r="W5315">
        <v>1</v>
      </c>
      <c r="X5315" s="1" t="s">
        <v>52</v>
      </c>
      <c r="Y5315" s="1" t="s">
        <v>53</v>
      </c>
      <c r="Z5315" s="1" t="s">
        <v>54</v>
      </c>
      <c r="AA5315" s="1" t="s">
        <v>55</v>
      </c>
      <c r="AB5315" s="1" t="s">
        <v>56</v>
      </c>
      <c r="AC5315" s="1" t="s">
        <v>55</v>
      </c>
      <c r="AD5315">
        <v>89972</v>
      </c>
      <c r="AE5315">
        <v>31061</v>
      </c>
    </row>
    <row r="5316" spans="1:31" x14ac:dyDescent="0.3">
      <c r="A5316" s="1" t="s">
        <v>6150</v>
      </c>
      <c r="B5316" s="1" t="s">
        <v>47</v>
      </c>
      <c r="C5316" s="1" t="s">
        <v>77</v>
      </c>
      <c r="D5316" s="2">
        <v>43800</v>
      </c>
      <c r="E5316" s="2">
        <v>43881</v>
      </c>
      <c r="F5316" s="2" t="str">
        <f>TEXT(Sales[[#This Row],[OrderDate]],"dd")</f>
        <v>20</v>
      </c>
      <c r="G5316" s="2">
        <v>43901</v>
      </c>
      <c r="H5316" s="2">
        <v>43905</v>
      </c>
      <c r="I5316" s="1" t="s">
        <v>32</v>
      </c>
      <c r="J5316">
        <v>18</v>
      </c>
      <c r="K5316" s="1" t="s">
        <v>49</v>
      </c>
      <c r="L5316">
        <v>36</v>
      </c>
      <c r="M5316" s="1" t="s">
        <v>287</v>
      </c>
      <c r="N5316">
        <v>19</v>
      </c>
      <c r="O5316" s="1" t="s">
        <v>726</v>
      </c>
      <c r="P5316">
        <v>5</v>
      </c>
      <c r="Q5316">
        <v>0.05</v>
      </c>
      <c r="R5316">
        <v>1333.3</v>
      </c>
      <c r="S5316">
        <v>879.97800000000007</v>
      </c>
      <c r="T5316">
        <v>4399.8900000000003</v>
      </c>
      <c r="U5316">
        <v>6333.1750000000002</v>
      </c>
      <c r="V5316">
        <f>Sales[[#This Row],[Total Revenue]]-Sales[[#This Row],[Total Buying]]</f>
        <v>1933.2849999999999</v>
      </c>
      <c r="W5316">
        <v>138</v>
      </c>
      <c r="X5316" s="1" t="s">
        <v>304</v>
      </c>
      <c r="Y5316" s="1" t="s">
        <v>305</v>
      </c>
      <c r="Z5316" s="1" t="s">
        <v>306</v>
      </c>
      <c r="AA5316" s="1" t="s">
        <v>307</v>
      </c>
      <c r="AB5316" s="1" t="s">
        <v>56</v>
      </c>
      <c r="AC5316" s="1" t="s">
        <v>307</v>
      </c>
      <c r="AD5316">
        <v>41474</v>
      </c>
      <c r="AE5316">
        <v>45800</v>
      </c>
    </row>
    <row r="5317" spans="1:31" x14ac:dyDescent="0.3">
      <c r="A5317" s="1" t="s">
        <v>6151</v>
      </c>
      <c r="B5317" s="1" t="s">
        <v>47</v>
      </c>
      <c r="C5317" s="1" t="s">
        <v>77</v>
      </c>
      <c r="D5317" s="2">
        <v>43800</v>
      </c>
      <c r="E5317" s="2">
        <v>43881</v>
      </c>
      <c r="F5317" s="2" t="str">
        <f>TEXT(Sales[[#This Row],[OrderDate]],"dd")</f>
        <v>20</v>
      </c>
      <c r="G5317" s="2">
        <v>43900</v>
      </c>
      <c r="H5317" s="2">
        <v>43908</v>
      </c>
      <c r="I5317" s="1" t="s">
        <v>32</v>
      </c>
      <c r="J5317">
        <v>18</v>
      </c>
      <c r="K5317" s="1" t="s">
        <v>49</v>
      </c>
      <c r="L5317">
        <v>30</v>
      </c>
      <c r="M5317" s="1" t="s">
        <v>166</v>
      </c>
      <c r="N5317">
        <v>1</v>
      </c>
      <c r="O5317" s="1" t="s">
        <v>72</v>
      </c>
      <c r="P5317">
        <v>3</v>
      </c>
      <c r="Q5317">
        <v>7.4999999999999997E-2</v>
      </c>
      <c r="R5317">
        <v>1038.5</v>
      </c>
      <c r="S5317">
        <v>519.25</v>
      </c>
      <c r="T5317">
        <v>1557.75</v>
      </c>
      <c r="U5317">
        <v>2881.8374999999996</v>
      </c>
      <c r="V5317">
        <f>Sales[[#This Row],[Total Revenue]]-Sales[[#This Row],[Total Buying]]</f>
        <v>1324.0874999999996</v>
      </c>
      <c r="W5317">
        <v>113</v>
      </c>
      <c r="X5317" s="1" t="s">
        <v>406</v>
      </c>
      <c r="Y5317" s="1" t="s">
        <v>1384</v>
      </c>
      <c r="Z5317" s="1" t="s">
        <v>1385</v>
      </c>
      <c r="AA5317" s="1" t="s">
        <v>1384</v>
      </c>
      <c r="AB5317" s="1" t="s">
        <v>56</v>
      </c>
      <c r="AC5317" s="1" t="s">
        <v>1384</v>
      </c>
      <c r="AD5317">
        <v>273390</v>
      </c>
      <c r="AE5317">
        <v>70848</v>
      </c>
    </row>
    <row r="5318" spans="1:31" x14ac:dyDescent="0.3">
      <c r="A5318" s="1" t="s">
        <v>6152</v>
      </c>
      <c r="B5318" s="1" t="s">
        <v>42</v>
      </c>
      <c r="C5318" s="1" t="s">
        <v>48</v>
      </c>
      <c r="D5318" s="2">
        <v>43800</v>
      </c>
      <c r="E5318" s="2">
        <v>43882</v>
      </c>
      <c r="F5318" s="2" t="str">
        <f>TEXT(Sales[[#This Row],[OrderDate]],"dd")</f>
        <v>21</v>
      </c>
      <c r="G5318" s="2">
        <v>43889</v>
      </c>
      <c r="H5318" s="2">
        <v>43897</v>
      </c>
      <c r="I5318" s="1" t="s">
        <v>32</v>
      </c>
      <c r="J5318">
        <v>24</v>
      </c>
      <c r="K5318" s="1" t="s">
        <v>58</v>
      </c>
      <c r="L5318">
        <v>24</v>
      </c>
      <c r="M5318" s="1" t="s">
        <v>138</v>
      </c>
      <c r="N5318">
        <v>37</v>
      </c>
      <c r="O5318" s="1" t="s">
        <v>309</v>
      </c>
      <c r="P5318">
        <v>5</v>
      </c>
      <c r="Q5318">
        <v>0.15</v>
      </c>
      <c r="R5318">
        <v>3953</v>
      </c>
      <c r="S5318">
        <v>2411.33</v>
      </c>
      <c r="T5318">
        <v>12056.65</v>
      </c>
      <c r="U5318">
        <v>16800.25</v>
      </c>
      <c r="V5318">
        <f>Sales[[#This Row],[Total Revenue]]-Sales[[#This Row],[Total Buying]]</f>
        <v>4743.6000000000004</v>
      </c>
      <c r="W5318">
        <v>17</v>
      </c>
      <c r="X5318" s="1" t="s">
        <v>156</v>
      </c>
      <c r="Y5318" s="1" t="s">
        <v>157</v>
      </c>
      <c r="Z5318" s="1" t="s">
        <v>158</v>
      </c>
      <c r="AA5318" s="1" t="s">
        <v>159</v>
      </c>
      <c r="AB5318" s="1" t="s">
        <v>116</v>
      </c>
      <c r="AC5318" s="1" t="s">
        <v>159</v>
      </c>
      <c r="AD5318">
        <v>33718</v>
      </c>
      <c r="AE5318">
        <v>64329</v>
      </c>
    </row>
    <row r="5319" spans="1:31" x14ac:dyDescent="0.3">
      <c r="A5319" s="1" t="s">
        <v>6153</v>
      </c>
      <c r="B5319" s="1" t="s">
        <v>30</v>
      </c>
      <c r="C5319" s="1" t="s">
        <v>424</v>
      </c>
      <c r="D5319" s="2">
        <v>43700</v>
      </c>
      <c r="E5319" s="2">
        <v>43882</v>
      </c>
      <c r="F5319" s="2" t="str">
        <f>TEXT(Sales[[#This Row],[OrderDate]],"dd")</f>
        <v>21</v>
      </c>
      <c r="G5319" s="2">
        <v>43892</v>
      </c>
      <c r="H5319" s="2">
        <v>43894</v>
      </c>
      <c r="I5319" s="1" t="s">
        <v>32</v>
      </c>
      <c r="J5319">
        <v>3</v>
      </c>
      <c r="K5319" s="1" t="s">
        <v>154</v>
      </c>
      <c r="L5319">
        <v>40</v>
      </c>
      <c r="M5319" s="1" t="s">
        <v>189</v>
      </c>
      <c r="N5319">
        <v>41</v>
      </c>
      <c r="O5319" s="1" t="s">
        <v>60</v>
      </c>
      <c r="P5319">
        <v>8</v>
      </c>
      <c r="Q5319">
        <v>7.4999999999999997E-2</v>
      </c>
      <c r="R5319">
        <v>2452.2000000000003</v>
      </c>
      <c r="S5319">
        <v>1324.1880000000003</v>
      </c>
      <c r="T5319">
        <v>10593.504000000003</v>
      </c>
      <c r="U5319">
        <v>18146.280000000002</v>
      </c>
      <c r="V5319">
        <f>Sales[[#This Row],[Total Revenue]]-Sales[[#This Row],[Total Buying]]</f>
        <v>7552.7759999999998</v>
      </c>
      <c r="W5319">
        <v>63</v>
      </c>
      <c r="X5319" s="1" t="s">
        <v>499</v>
      </c>
      <c r="Y5319" s="1" t="s">
        <v>157</v>
      </c>
      <c r="Z5319" s="1" t="s">
        <v>158</v>
      </c>
      <c r="AA5319" s="1" t="s">
        <v>159</v>
      </c>
      <c r="AB5319" s="1" t="s">
        <v>116</v>
      </c>
      <c r="AC5319" s="1" t="s">
        <v>159</v>
      </c>
      <c r="AD5319">
        <v>36973</v>
      </c>
      <c r="AE5319">
        <v>55102</v>
      </c>
    </row>
    <row r="5320" spans="1:31" x14ac:dyDescent="0.3">
      <c r="A5320" s="1" t="s">
        <v>6154</v>
      </c>
      <c r="B5320" s="1" t="s">
        <v>47</v>
      </c>
      <c r="C5320" s="1" t="s">
        <v>239</v>
      </c>
      <c r="D5320" s="2">
        <v>43800</v>
      </c>
      <c r="E5320" s="2">
        <v>43882</v>
      </c>
      <c r="F5320" s="2" t="str">
        <f>TEXT(Sales[[#This Row],[OrderDate]],"dd")</f>
        <v>21</v>
      </c>
      <c r="G5320" s="2">
        <v>43889</v>
      </c>
      <c r="H5320" s="2">
        <v>43899</v>
      </c>
      <c r="I5320" s="1" t="s">
        <v>32</v>
      </c>
      <c r="J5320">
        <v>16</v>
      </c>
      <c r="K5320" s="1" t="s">
        <v>270</v>
      </c>
      <c r="L5320">
        <v>30</v>
      </c>
      <c r="M5320" s="1" t="s">
        <v>166</v>
      </c>
      <c r="N5320">
        <v>41</v>
      </c>
      <c r="O5320" s="1" t="s">
        <v>60</v>
      </c>
      <c r="P5320">
        <v>8</v>
      </c>
      <c r="Q5320">
        <v>0.05</v>
      </c>
      <c r="R5320">
        <v>1788.9</v>
      </c>
      <c r="S5320">
        <v>1127.0070000000001</v>
      </c>
      <c r="T5320">
        <v>9016.0560000000005</v>
      </c>
      <c r="U5320">
        <v>13595.640000000001</v>
      </c>
      <c r="V5320">
        <f>Sales[[#This Row],[Total Revenue]]-Sales[[#This Row],[Total Buying]]</f>
        <v>4579.5840000000007</v>
      </c>
      <c r="W5320">
        <v>355</v>
      </c>
      <c r="X5320" s="1" t="s">
        <v>499</v>
      </c>
      <c r="Y5320" s="1" t="s">
        <v>958</v>
      </c>
      <c r="Z5320" s="1" t="s">
        <v>242</v>
      </c>
      <c r="AA5320" s="1" t="s">
        <v>243</v>
      </c>
      <c r="AB5320" s="1" t="s">
        <v>56</v>
      </c>
      <c r="AC5320" s="1" t="s">
        <v>243</v>
      </c>
      <c r="AD5320">
        <v>87224</v>
      </c>
      <c r="AE5320">
        <v>40758</v>
      </c>
    </row>
    <row r="5321" spans="1:31" x14ac:dyDescent="0.3">
      <c r="A5321" s="1" t="s">
        <v>6155</v>
      </c>
      <c r="B5321" s="1" t="s">
        <v>42</v>
      </c>
      <c r="C5321" s="1" t="s">
        <v>77</v>
      </c>
      <c r="D5321" s="2">
        <v>43800</v>
      </c>
      <c r="E5321" s="2">
        <v>43882</v>
      </c>
      <c r="F5321" s="2" t="str">
        <f>TEXT(Sales[[#This Row],[OrderDate]],"dd")</f>
        <v>21</v>
      </c>
      <c r="G5321" s="2">
        <v>43899</v>
      </c>
      <c r="H5321" s="2">
        <v>43908</v>
      </c>
      <c r="I5321" s="1" t="s">
        <v>32</v>
      </c>
      <c r="J5321">
        <v>22</v>
      </c>
      <c r="K5321" s="1" t="s">
        <v>85</v>
      </c>
      <c r="L5321">
        <v>39</v>
      </c>
      <c r="M5321" s="1" t="s">
        <v>520</v>
      </c>
      <c r="N5321">
        <v>42</v>
      </c>
      <c r="O5321" s="1" t="s">
        <v>139</v>
      </c>
      <c r="P5321">
        <v>2</v>
      </c>
      <c r="Q5321">
        <v>7.4999999999999997E-2</v>
      </c>
      <c r="R5321">
        <v>917.9</v>
      </c>
      <c r="S5321">
        <v>495.666</v>
      </c>
      <c r="T5321">
        <v>991.33199999999999</v>
      </c>
      <c r="U5321">
        <v>1698.115</v>
      </c>
      <c r="V5321">
        <f>Sales[[#This Row],[Total Revenue]]-Sales[[#This Row],[Total Buying]]</f>
        <v>706.78300000000002</v>
      </c>
      <c r="W5321">
        <v>181</v>
      </c>
      <c r="X5321" s="1" t="s">
        <v>771</v>
      </c>
      <c r="Y5321" s="1" t="s">
        <v>772</v>
      </c>
      <c r="Z5321" s="1" t="s">
        <v>369</v>
      </c>
      <c r="AA5321" s="1" t="s">
        <v>370</v>
      </c>
      <c r="AB5321" s="1" t="s">
        <v>147</v>
      </c>
      <c r="AC5321" s="1" t="s">
        <v>370</v>
      </c>
      <c r="AD5321">
        <v>39770</v>
      </c>
      <c r="AE5321">
        <v>31332</v>
      </c>
    </row>
    <row r="5322" spans="1:31" x14ac:dyDescent="0.3">
      <c r="A5322" s="1" t="s">
        <v>6156</v>
      </c>
      <c r="B5322" s="1" t="s">
        <v>47</v>
      </c>
      <c r="C5322" s="1" t="s">
        <v>62</v>
      </c>
      <c r="D5322" s="2">
        <v>43800</v>
      </c>
      <c r="E5322" s="2">
        <v>43882</v>
      </c>
      <c r="F5322" s="2" t="str">
        <f>TEXT(Sales[[#This Row],[OrderDate]],"dd")</f>
        <v>21</v>
      </c>
      <c r="G5322" s="2">
        <v>43884</v>
      </c>
      <c r="H5322" s="2">
        <v>43887</v>
      </c>
      <c r="I5322" s="1" t="s">
        <v>32</v>
      </c>
      <c r="J5322">
        <v>19</v>
      </c>
      <c r="K5322" s="1" t="s">
        <v>97</v>
      </c>
      <c r="L5322">
        <v>34</v>
      </c>
      <c r="M5322" s="1" t="s">
        <v>378</v>
      </c>
      <c r="N5322">
        <v>34</v>
      </c>
      <c r="O5322" s="1" t="s">
        <v>335</v>
      </c>
      <c r="P5322">
        <v>8</v>
      </c>
      <c r="Q5322">
        <v>7.4999999999999997E-2</v>
      </c>
      <c r="R5322">
        <v>3999.9</v>
      </c>
      <c r="S5322">
        <v>2799.93</v>
      </c>
      <c r="T5322">
        <v>22399.439999999999</v>
      </c>
      <c r="U5322">
        <v>29599.260000000002</v>
      </c>
      <c r="V5322">
        <f>Sales[[#This Row],[Total Revenue]]-Sales[[#This Row],[Total Buying]]</f>
        <v>7199.8200000000033</v>
      </c>
      <c r="W5322">
        <v>312</v>
      </c>
      <c r="X5322" s="1" t="s">
        <v>977</v>
      </c>
      <c r="Y5322" s="1" t="s">
        <v>978</v>
      </c>
      <c r="Z5322" s="1" t="s">
        <v>251</v>
      </c>
      <c r="AA5322" s="1" t="s">
        <v>252</v>
      </c>
      <c r="AB5322" s="1" t="s">
        <v>56</v>
      </c>
      <c r="AC5322" s="1" t="s">
        <v>252</v>
      </c>
      <c r="AD5322">
        <v>51563</v>
      </c>
      <c r="AE5322">
        <v>32894</v>
      </c>
    </row>
    <row r="5323" spans="1:31" x14ac:dyDescent="0.3">
      <c r="A5323" s="1" t="s">
        <v>6157</v>
      </c>
      <c r="B5323" s="1" t="s">
        <v>30</v>
      </c>
      <c r="C5323" s="1" t="s">
        <v>239</v>
      </c>
      <c r="D5323" s="2">
        <v>43800</v>
      </c>
      <c r="E5323" s="2">
        <v>43882</v>
      </c>
      <c r="F5323" s="2" t="str">
        <f>TEXT(Sales[[#This Row],[OrderDate]],"dd")</f>
        <v>21</v>
      </c>
      <c r="G5323" s="2">
        <v>43888</v>
      </c>
      <c r="H5323" s="2">
        <v>43895</v>
      </c>
      <c r="I5323" s="1" t="s">
        <v>32</v>
      </c>
      <c r="J5323">
        <v>2</v>
      </c>
      <c r="K5323" s="1" t="s">
        <v>142</v>
      </c>
      <c r="L5323">
        <v>9</v>
      </c>
      <c r="M5323" s="1" t="s">
        <v>149</v>
      </c>
      <c r="N5323">
        <v>28</v>
      </c>
      <c r="O5323" s="1" t="s">
        <v>135</v>
      </c>
      <c r="P5323">
        <v>5</v>
      </c>
      <c r="Q5323">
        <v>7.4999999999999997E-2</v>
      </c>
      <c r="R5323">
        <v>991.6</v>
      </c>
      <c r="S5323">
        <v>634.62400000000002</v>
      </c>
      <c r="T5323">
        <v>3173.12</v>
      </c>
      <c r="U5323">
        <v>4586.1499999999996</v>
      </c>
      <c r="V5323">
        <f>Sales[[#This Row],[Total Revenue]]-Sales[[#This Row],[Total Buying]]</f>
        <v>1413.0299999999997</v>
      </c>
      <c r="W5323">
        <v>337</v>
      </c>
      <c r="X5323" s="1" t="s">
        <v>614</v>
      </c>
      <c r="Y5323" s="1" t="s">
        <v>615</v>
      </c>
      <c r="Z5323" s="1" t="s">
        <v>251</v>
      </c>
      <c r="AA5323" s="1" t="s">
        <v>252</v>
      </c>
      <c r="AB5323" s="1" t="s">
        <v>56</v>
      </c>
      <c r="AC5323" s="1" t="s">
        <v>252</v>
      </c>
      <c r="AD5323">
        <v>40020</v>
      </c>
      <c r="AE5323">
        <v>72427</v>
      </c>
    </row>
    <row r="5324" spans="1:31" x14ac:dyDescent="0.3">
      <c r="A5324" s="1" t="s">
        <v>6158</v>
      </c>
      <c r="B5324" s="1" t="s">
        <v>47</v>
      </c>
      <c r="C5324" s="1" t="s">
        <v>77</v>
      </c>
      <c r="D5324" s="2">
        <v>43800</v>
      </c>
      <c r="E5324" s="2">
        <v>43882</v>
      </c>
      <c r="F5324" s="2" t="str">
        <f>TEXT(Sales[[#This Row],[OrderDate]],"dd")</f>
        <v>21</v>
      </c>
      <c r="G5324" s="2">
        <v>43886</v>
      </c>
      <c r="H5324" s="2">
        <v>43895</v>
      </c>
      <c r="I5324" s="1" t="s">
        <v>32</v>
      </c>
      <c r="J5324">
        <v>16</v>
      </c>
      <c r="K5324" s="1" t="s">
        <v>270</v>
      </c>
      <c r="L5324">
        <v>39</v>
      </c>
      <c r="M5324" s="1" t="s">
        <v>520</v>
      </c>
      <c r="N5324">
        <v>15</v>
      </c>
      <c r="O5324" s="1" t="s">
        <v>347</v>
      </c>
      <c r="P5324">
        <v>4</v>
      </c>
      <c r="Q5324">
        <v>0.15</v>
      </c>
      <c r="R5324">
        <v>268</v>
      </c>
      <c r="S5324">
        <v>195.64</v>
      </c>
      <c r="T5324">
        <v>782.56</v>
      </c>
      <c r="U5324">
        <v>911.2</v>
      </c>
      <c r="V5324">
        <f>Sales[[#This Row],[Total Revenue]]-Sales[[#This Row],[Total Buying]]</f>
        <v>128.6400000000001</v>
      </c>
      <c r="W5324">
        <v>183</v>
      </c>
      <c r="X5324" s="1" t="s">
        <v>863</v>
      </c>
      <c r="Y5324" s="1" t="s">
        <v>864</v>
      </c>
      <c r="Z5324" s="1" t="s">
        <v>369</v>
      </c>
      <c r="AA5324" s="1" t="s">
        <v>370</v>
      </c>
      <c r="AB5324" s="1" t="s">
        <v>147</v>
      </c>
      <c r="AC5324" s="1" t="s">
        <v>370</v>
      </c>
      <c r="AD5324">
        <v>51271</v>
      </c>
      <c r="AE5324">
        <v>35785</v>
      </c>
    </row>
    <row r="5325" spans="1:31" x14ac:dyDescent="0.3">
      <c r="A5325" s="1" t="s">
        <v>6159</v>
      </c>
      <c r="B5325" s="1" t="s">
        <v>30</v>
      </c>
      <c r="C5325" s="1" t="s">
        <v>62</v>
      </c>
      <c r="D5325" s="2">
        <v>43800</v>
      </c>
      <c r="E5325" s="2">
        <v>43882</v>
      </c>
      <c r="F5325" s="2" t="str">
        <f>TEXT(Sales[[#This Row],[OrderDate]],"dd")</f>
        <v>21</v>
      </c>
      <c r="G5325" s="2">
        <v>43903</v>
      </c>
      <c r="H5325" s="2">
        <v>43908</v>
      </c>
      <c r="I5325" s="1" t="s">
        <v>32</v>
      </c>
      <c r="J5325">
        <v>9</v>
      </c>
      <c r="K5325" s="1" t="s">
        <v>214</v>
      </c>
      <c r="L5325">
        <v>28</v>
      </c>
      <c r="M5325" s="1" t="s">
        <v>50</v>
      </c>
      <c r="N5325">
        <v>43</v>
      </c>
      <c r="O5325" s="1" t="s">
        <v>580</v>
      </c>
      <c r="P5325">
        <v>4</v>
      </c>
      <c r="Q5325">
        <v>0.15</v>
      </c>
      <c r="R5325">
        <v>917.9</v>
      </c>
      <c r="S5325">
        <v>504.84500000000003</v>
      </c>
      <c r="T5325">
        <v>2019.38</v>
      </c>
      <c r="U5325">
        <v>3120.8599999999997</v>
      </c>
      <c r="V5325">
        <f>Sales[[#This Row],[Total Revenue]]-Sales[[#This Row],[Total Buying]]</f>
        <v>1101.4799999999996</v>
      </c>
      <c r="W5325">
        <v>306</v>
      </c>
      <c r="X5325" s="1" t="s">
        <v>707</v>
      </c>
      <c r="Y5325" s="1" t="s">
        <v>708</v>
      </c>
      <c r="Z5325" s="1" t="s">
        <v>432</v>
      </c>
      <c r="AA5325" s="1" t="s">
        <v>433</v>
      </c>
      <c r="AB5325" s="1" t="s">
        <v>56</v>
      </c>
      <c r="AC5325" s="1" t="s">
        <v>433</v>
      </c>
      <c r="AD5325">
        <v>248677</v>
      </c>
      <c r="AE5325">
        <v>41759</v>
      </c>
    </row>
    <row r="5326" spans="1:31" x14ac:dyDescent="0.3">
      <c r="A5326" s="1" t="s">
        <v>6160</v>
      </c>
      <c r="B5326" s="1" t="s">
        <v>47</v>
      </c>
      <c r="C5326" s="1" t="s">
        <v>77</v>
      </c>
      <c r="D5326" s="2">
        <v>43800</v>
      </c>
      <c r="E5326" s="2">
        <v>43882</v>
      </c>
      <c r="F5326" s="2" t="str">
        <f>TEXT(Sales[[#This Row],[OrderDate]],"dd")</f>
        <v>21</v>
      </c>
      <c r="G5326" s="2">
        <v>43895</v>
      </c>
      <c r="H5326" s="2">
        <v>43901</v>
      </c>
      <c r="I5326" s="1" t="s">
        <v>32</v>
      </c>
      <c r="J5326">
        <v>18</v>
      </c>
      <c r="K5326" s="1" t="s">
        <v>49</v>
      </c>
      <c r="L5326">
        <v>29</v>
      </c>
      <c r="M5326" s="1" t="s">
        <v>429</v>
      </c>
      <c r="N5326">
        <v>37</v>
      </c>
      <c r="O5326" s="1" t="s">
        <v>309</v>
      </c>
      <c r="P5326">
        <v>4</v>
      </c>
      <c r="Q5326">
        <v>0.1</v>
      </c>
      <c r="R5326">
        <v>5125.5</v>
      </c>
      <c r="S5326">
        <v>3895.38</v>
      </c>
      <c r="T5326">
        <v>15581.52</v>
      </c>
      <c r="U5326">
        <v>18451.8</v>
      </c>
      <c r="V5326">
        <f>Sales[[#This Row],[Total Revenue]]-Sales[[#This Row],[Total Buying]]</f>
        <v>2870.2799999999988</v>
      </c>
      <c r="W5326">
        <v>101</v>
      </c>
      <c r="X5326" s="1" t="s">
        <v>653</v>
      </c>
      <c r="Y5326" s="1" t="s">
        <v>654</v>
      </c>
      <c r="Z5326" s="1" t="s">
        <v>400</v>
      </c>
      <c r="AA5326" s="1" t="s">
        <v>401</v>
      </c>
      <c r="AB5326" s="1" t="s">
        <v>116</v>
      </c>
      <c r="AC5326" s="1" t="s">
        <v>401</v>
      </c>
      <c r="AD5326">
        <v>42679</v>
      </c>
      <c r="AE5326">
        <v>66948</v>
      </c>
    </row>
    <row r="5327" spans="1:31" x14ac:dyDescent="0.3">
      <c r="A5327" s="1" t="s">
        <v>6161</v>
      </c>
      <c r="B5327" s="1" t="s">
        <v>47</v>
      </c>
      <c r="C5327" s="1" t="s">
        <v>31</v>
      </c>
      <c r="D5327" s="2">
        <v>43800</v>
      </c>
      <c r="E5327" s="2">
        <v>43882</v>
      </c>
      <c r="F5327" s="2" t="str">
        <f>TEXT(Sales[[#This Row],[OrderDate]],"dd")</f>
        <v>21</v>
      </c>
      <c r="G5327" s="2">
        <v>43885</v>
      </c>
      <c r="H5327" s="2">
        <v>43886</v>
      </c>
      <c r="I5327" s="1" t="s">
        <v>32</v>
      </c>
      <c r="J5327">
        <v>16</v>
      </c>
      <c r="K5327" s="1" t="s">
        <v>270</v>
      </c>
      <c r="L5327">
        <v>50</v>
      </c>
      <c r="M5327" s="1" t="s">
        <v>427</v>
      </c>
      <c r="N5327">
        <v>14</v>
      </c>
      <c r="O5327" s="1" t="s">
        <v>438</v>
      </c>
      <c r="P5327">
        <v>5</v>
      </c>
      <c r="Q5327">
        <v>7.4999999999999997E-2</v>
      </c>
      <c r="R5327">
        <v>2499.1</v>
      </c>
      <c r="S5327">
        <v>1949.298</v>
      </c>
      <c r="T5327">
        <v>9746.49</v>
      </c>
      <c r="U5327">
        <v>11558.3375</v>
      </c>
      <c r="V5327">
        <f>Sales[[#This Row],[Total Revenue]]-Sales[[#This Row],[Total Buying]]</f>
        <v>1811.8474999999999</v>
      </c>
      <c r="W5327">
        <v>204</v>
      </c>
      <c r="X5327" s="1" t="s">
        <v>1113</v>
      </c>
      <c r="Y5327" s="1" t="s">
        <v>1114</v>
      </c>
      <c r="Z5327" s="1" t="s">
        <v>878</v>
      </c>
      <c r="AA5327" s="1" t="s">
        <v>879</v>
      </c>
      <c r="AB5327" s="1" t="s">
        <v>56</v>
      </c>
      <c r="AC5327" s="1" t="s">
        <v>879</v>
      </c>
      <c r="AD5327">
        <v>153140</v>
      </c>
      <c r="AE5327">
        <v>36792</v>
      </c>
    </row>
    <row r="5328" spans="1:31" x14ac:dyDescent="0.3">
      <c r="A5328" s="1" t="s">
        <v>6162</v>
      </c>
      <c r="B5328" s="1" t="s">
        <v>30</v>
      </c>
      <c r="C5328" s="1" t="s">
        <v>48</v>
      </c>
      <c r="D5328" s="2">
        <v>43800</v>
      </c>
      <c r="E5328" s="2">
        <v>43883</v>
      </c>
      <c r="F5328" s="2" t="str">
        <f>TEXT(Sales[[#This Row],[OrderDate]],"dd")</f>
        <v>22</v>
      </c>
      <c r="G5328" s="2">
        <v>43896</v>
      </c>
      <c r="H5328" s="2">
        <v>43903</v>
      </c>
      <c r="I5328" s="1" t="s">
        <v>32</v>
      </c>
      <c r="J5328">
        <v>2</v>
      </c>
      <c r="K5328" s="1" t="s">
        <v>142</v>
      </c>
      <c r="L5328">
        <v>50</v>
      </c>
      <c r="M5328" s="1" t="s">
        <v>427</v>
      </c>
      <c r="N5328">
        <v>45</v>
      </c>
      <c r="O5328" s="1" t="s">
        <v>109</v>
      </c>
      <c r="P5328">
        <v>6</v>
      </c>
      <c r="Q5328">
        <v>0.2</v>
      </c>
      <c r="R5328">
        <v>1005</v>
      </c>
      <c r="S5328">
        <v>804</v>
      </c>
      <c r="T5328">
        <v>4824</v>
      </c>
      <c r="U5328">
        <v>4824</v>
      </c>
      <c r="V5328">
        <f>Sales[[#This Row],[Total Revenue]]-Sales[[#This Row],[Total Buying]]</f>
        <v>0</v>
      </c>
      <c r="W5328">
        <v>34</v>
      </c>
      <c r="X5328" s="1" t="s">
        <v>3382</v>
      </c>
      <c r="Y5328" s="1" t="s">
        <v>1047</v>
      </c>
      <c r="Z5328" s="1" t="s">
        <v>158</v>
      </c>
      <c r="AA5328" s="1" t="s">
        <v>159</v>
      </c>
      <c r="AB5328" s="1" t="s">
        <v>116</v>
      </c>
      <c r="AC5328" s="1" t="s">
        <v>159</v>
      </c>
      <c r="AD5328">
        <v>34623</v>
      </c>
      <c r="AE5328">
        <v>67364</v>
      </c>
    </row>
    <row r="5329" spans="1:31" x14ac:dyDescent="0.3">
      <c r="A5329" s="1" t="s">
        <v>6163</v>
      </c>
      <c r="B5329" s="1" t="s">
        <v>100</v>
      </c>
      <c r="C5329" s="1" t="s">
        <v>62</v>
      </c>
      <c r="D5329" s="2">
        <v>43800</v>
      </c>
      <c r="E5329" s="2">
        <v>43883</v>
      </c>
      <c r="F5329" s="2" t="str">
        <f>TEXT(Sales[[#This Row],[OrderDate]],"dd")</f>
        <v>22</v>
      </c>
      <c r="G5329" s="2">
        <v>43897</v>
      </c>
      <c r="H5329" s="2">
        <v>43900</v>
      </c>
      <c r="I5329" s="1" t="s">
        <v>32</v>
      </c>
      <c r="J5329">
        <v>27</v>
      </c>
      <c r="K5329" s="1" t="s">
        <v>179</v>
      </c>
      <c r="L5329">
        <v>3</v>
      </c>
      <c r="M5329" s="1" t="s">
        <v>175</v>
      </c>
      <c r="N5329">
        <v>3</v>
      </c>
      <c r="O5329" s="1" t="s">
        <v>167</v>
      </c>
      <c r="P5329">
        <v>6</v>
      </c>
      <c r="Q5329">
        <v>0.4</v>
      </c>
      <c r="R5329">
        <v>234.5</v>
      </c>
      <c r="S5329">
        <v>189.94500000000002</v>
      </c>
      <c r="T5329">
        <v>1139.67</v>
      </c>
      <c r="U5329">
        <v>844.19999999999993</v>
      </c>
      <c r="V5329">
        <f>Sales[[#This Row],[Total Revenue]]-Sales[[#This Row],[Total Buying]]</f>
        <v>-295.47000000000014</v>
      </c>
      <c r="W5329">
        <v>285</v>
      </c>
      <c r="X5329" s="1" t="s">
        <v>209</v>
      </c>
      <c r="Y5329" s="1" t="s">
        <v>210</v>
      </c>
      <c r="Z5329" s="1" t="s">
        <v>211</v>
      </c>
      <c r="AA5329" s="1" t="s">
        <v>212</v>
      </c>
      <c r="AB5329" s="1" t="s">
        <v>56</v>
      </c>
      <c r="AC5329" s="1" t="s">
        <v>212</v>
      </c>
      <c r="AD5329">
        <v>44911</v>
      </c>
      <c r="AE5329">
        <v>51491</v>
      </c>
    </row>
    <row r="5330" spans="1:31" x14ac:dyDescent="0.3">
      <c r="A5330" s="1" t="s">
        <v>6164</v>
      </c>
      <c r="B5330" s="1" t="s">
        <v>47</v>
      </c>
      <c r="C5330" s="1" t="s">
        <v>77</v>
      </c>
      <c r="D5330" s="2">
        <v>43700</v>
      </c>
      <c r="E5330" s="2">
        <v>43883</v>
      </c>
      <c r="F5330" s="2" t="str">
        <f>TEXT(Sales[[#This Row],[OrderDate]],"dd")</f>
        <v>22</v>
      </c>
      <c r="G5330" s="2">
        <v>43885</v>
      </c>
      <c r="H5330" s="2">
        <v>43892</v>
      </c>
      <c r="I5330" s="1" t="s">
        <v>32</v>
      </c>
      <c r="J5330">
        <v>15</v>
      </c>
      <c r="K5330" s="1" t="s">
        <v>134</v>
      </c>
      <c r="L5330">
        <v>45</v>
      </c>
      <c r="M5330" s="1" t="s">
        <v>639</v>
      </c>
      <c r="N5330">
        <v>18</v>
      </c>
      <c r="O5330" s="1" t="s">
        <v>364</v>
      </c>
      <c r="P5330">
        <v>5</v>
      </c>
      <c r="Q5330">
        <v>0.05</v>
      </c>
      <c r="R5330">
        <v>5601.2</v>
      </c>
      <c r="S5330">
        <v>2912.6239999999998</v>
      </c>
      <c r="T5330">
        <v>14563.119999999999</v>
      </c>
      <c r="U5330">
        <v>26605.699999999997</v>
      </c>
      <c r="V5330">
        <f>Sales[[#This Row],[Total Revenue]]-Sales[[#This Row],[Total Buying]]</f>
        <v>12042.579999999998</v>
      </c>
      <c r="W5330">
        <v>199</v>
      </c>
      <c r="X5330" s="1" t="s">
        <v>669</v>
      </c>
      <c r="Y5330" s="1" t="s">
        <v>670</v>
      </c>
      <c r="Z5330" s="1" t="s">
        <v>608</v>
      </c>
      <c r="AA5330" s="1" t="s">
        <v>609</v>
      </c>
      <c r="AB5330" s="1" t="s">
        <v>56</v>
      </c>
      <c r="AC5330" s="1" t="s">
        <v>609</v>
      </c>
      <c r="AD5330">
        <v>125752</v>
      </c>
      <c r="AE5330">
        <v>49778</v>
      </c>
    </row>
    <row r="5331" spans="1:31" x14ac:dyDescent="0.3">
      <c r="A5331" s="1" t="s">
        <v>6165</v>
      </c>
      <c r="B5331" s="1" t="s">
        <v>42</v>
      </c>
      <c r="C5331" s="1" t="s">
        <v>62</v>
      </c>
      <c r="D5331" s="2">
        <v>43800</v>
      </c>
      <c r="E5331" s="2">
        <v>43883</v>
      </c>
      <c r="F5331" s="2" t="str">
        <f>TEXT(Sales[[#This Row],[OrderDate]],"dd")</f>
        <v>22</v>
      </c>
      <c r="G5331" s="2">
        <v>43889</v>
      </c>
      <c r="H5331" s="2">
        <v>43890</v>
      </c>
      <c r="I5331" s="1" t="s">
        <v>32</v>
      </c>
      <c r="J5331">
        <v>25</v>
      </c>
      <c r="K5331" s="1" t="s">
        <v>333</v>
      </c>
      <c r="L5331">
        <v>45</v>
      </c>
      <c r="M5331" s="1" t="s">
        <v>639</v>
      </c>
      <c r="N5331">
        <v>32</v>
      </c>
      <c r="O5331" s="1" t="s">
        <v>107</v>
      </c>
      <c r="P5331">
        <v>3</v>
      </c>
      <c r="Q5331">
        <v>0.05</v>
      </c>
      <c r="R5331">
        <v>3289.7000000000003</v>
      </c>
      <c r="S5331">
        <v>1480.3650000000002</v>
      </c>
      <c r="T5331">
        <v>4441.0950000000012</v>
      </c>
      <c r="U5331">
        <v>9375.6450000000004</v>
      </c>
      <c r="V5331">
        <f>Sales[[#This Row],[Total Revenue]]-Sales[[#This Row],[Total Buying]]</f>
        <v>4934.5499999999993</v>
      </c>
      <c r="W5331">
        <v>270</v>
      </c>
      <c r="X5331" s="1" t="s">
        <v>943</v>
      </c>
      <c r="Y5331" s="1" t="s">
        <v>944</v>
      </c>
      <c r="Z5331" s="1" t="s">
        <v>38</v>
      </c>
      <c r="AA5331" s="1" t="s">
        <v>39</v>
      </c>
      <c r="AB5331" s="1" t="s">
        <v>40</v>
      </c>
      <c r="AC5331" s="1" t="s">
        <v>39</v>
      </c>
      <c r="AD5331">
        <v>782664</v>
      </c>
      <c r="AE5331">
        <v>42439</v>
      </c>
    </row>
    <row r="5332" spans="1:31" x14ac:dyDescent="0.3">
      <c r="A5332" s="1" t="s">
        <v>6166</v>
      </c>
      <c r="B5332" s="1" t="s">
        <v>47</v>
      </c>
      <c r="C5332" s="1" t="s">
        <v>62</v>
      </c>
      <c r="D5332" s="2">
        <v>43800</v>
      </c>
      <c r="E5332" s="2">
        <v>43883</v>
      </c>
      <c r="F5332" s="2" t="str">
        <f>TEXT(Sales[[#This Row],[OrderDate]],"dd")</f>
        <v>22</v>
      </c>
      <c r="G5332" s="2">
        <v>43892</v>
      </c>
      <c r="H5332" s="2">
        <v>43897</v>
      </c>
      <c r="I5332" s="1" t="s">
        <v>32</v>
      </c>
      <c r="J5332">
        <v>17</v>
      </c>
      <c r="K5332" s="1" t="s">
        <v>292</v>
      </c>
      <c r="L5332">
        <v>47</v>
      </c>
      <c r="M5332" s="1" t="s">
        <v>267</v>
      </c>
      <c r="N5332">
        <v>18</v>
      </c>
      <c r="O5332" s="1" t="s">
        <v>364</v>
      </c>
      <c r="P5332">
        <v>1</v>
      </c>
      <c r="Q5332">
        <v>7.4999999999999997E-2</v>
      </c>
      <c r="R5332">
        <v>5514.1</v>
      </c>
      <c r="S5332">
        <v>2536.4860000000003</v>
      </c>
      <c r="T5332">
        <v>2536.4860000000003</v>
      </c>
      <c r="U5332">
        <v>5100.5425000000005</v>
      </c>
      <c r="V5332">
        <f>Sales[[#This Row],[Total Revenue]]-Sales[[#This Row],[Total Buying]]</f>
        <v>2564.0565000000001</v>
      </c>
      <c r="W5332">
        <v>319</v>
      </c>
      <c r="X5332" s="1" t="s">
        <v>987</v>
      </c>
      <c r="Y5332" s="1" t="s">
        <v>988</v>
      </c>
      <c r="Z5332" s="1" t="s">
        <v>251</v>
      </c>
      <c r="AA5332" s="1" t="s">
        <v>252</v>
      </c>
      <c r="AB5332" s="1" t="s">
        <v>56</v>
      </c>
      <c r="AC5332" s="1" t="s">
        <v>252</v>
      </c>
      <c r="AD5332">
        <v>273457</v>
      </c>
      <c r="AE5332">
        <v>53214</v>
      </c>
    </row>
    <row r="5333" spans="1:31" x14ac:dyDescent="0.3">
      <c r="A5333" s="1" t="s">
        <v>6167</v>
      </c>
      <c r="B5333" s="1" t="s">
        <v>30</v>
      </c>
      <c r="C5333" s="1" t="s">
        <v>62</v>
      </c>
      <c r="D5333" s="2">
        <v>43800</v>
      </c>
      <c r="E5333" s="2">
        <v>43883</v>
      </c>
      <c r="F5333" s="2" t="str">
        <f>TEXT(Sales[[#This Row],[OrderDate]],"dd")</f>
        <v>22</v>
      </c>
      <c r="G5333" s="2">
        <v>43889</v>
      </c>
      <c r="H5333" s="2">
        <v>43890</v>
      </c>
      <c r="I5333" s="1" t="s">
        <v>32</v>
      </c>
      <c r="J5333">
        <v>6</v>
      </c>
      <c r="K5333" s="1" t="s">
        <v>33</v>
      </c>
      <c r="L5333">
        <v>26</v>
      </c>
      <c r="M5333" s="1" t="s">
        <v>215</v>
      </c>
      <c r="N5333">
        <v>5</v>
      </c>
      <c r="O5333" s="1" t="s">
        <v>123</v>
      </c>
      <c r="P5333">
        <v>1</v>
      </c>
      <c r="Q5333">
        <v>0.3</v>
      </c>
      <c r="R5333">
        <v>5380.1</v>
      </c>
      <c r="S5333">
        <v>2205.8409999999999</v>
      </c>
      <c r="T5333">
        <v>2205.8409999999999</v>
      </c>
      <c r="U5333">
        <v>3766.0700000000006</v>
      </c>
      <c r="V5333">
        <f>Sales[[#This Row],[Total Revenue]]-Sales[[#This Row],[Total Buying]]</f>
        <v>1560.2290000000007</v>
      </c>
      <c r="W5333">
        <v>279</v>
      </c>
      <c r="X5333" s="1" t="s">
        <v>768</v>
      </c>
      <c r="Y5333" s="1" t="s">
        <v>769</v>
      </c>
      <c r="Z5333" s="1" t="s">
        <v>145</v>
      </c>
      <c r="AA5333" s="1" t="s">
        <v>146</v>
      </c>
      <c r="AB5333" s="1" t="s">
        <v>147</v>
      </c>
      <c r="AC5333" s="1" t="s">
        <v>146</v>
      </c>
      <c r="AD5333">
        <v>133039</v>
      </c>
      <c r="AE5333">
        <v>33604</v>
      </c>
    </row>
    <row r="5334" spans="1:31" x14ac:dyDescent="0.3">
      <c r="A5334" s="1" t="s">
        <v>6168</v>
      </c>
      <c r="B5334" s="1" t="s">
        <v>47</v>
      </c>
      <c r="C5334" s="1" t="s">
        <v>62</v>
      </c>
      <c r="D5334" s="2">
        <v>43800</v>
      </c>
      <c r="E5334" s="2">
        <v>43883</v>
      </c>
      <c r="F5334" s="2" t="str">
        <f>TEXT(Sales[[#This Row],[OrderDate]],"dd")</f>
        <v>22</v>
      </c>
      <c r="G5334" s="2">
        <v>43894</v>
      </c>
      <c r="H5334" s="2">
        <v>43898</v>
      </c>
      <c r="I5334" s="1" t="s">
        <v>32</v>
      </c>
      <c r="J5334">
        <v>15</v>
      </c>
      <c r="K5334" s="1" t="s">
        <v>134</v>
      </c>
      <c r="L5334">
        <v>44</v>
      </c>
      <c r="M5334" s="1" t="s">
        <v>445</v>
      </c>
      <c r="N5334">
        <v>22</v>
      </c>
      <c r="O5334" s="1" t="s">
        <v>128</v>
      </c>
      <c r="P5334">
        <v>3</v>
      </c>
      <c r="Q5334">
        <v>0.2</v>
      </c>
      <c r="R5334">
        <v>3611.3</v>
      </c>
      <c r="S5334">
        <v>2058.4409999999998</v>
      </c>
      <c r="T5334">
        <v>6175.3229999999994</v>
      </c>
      <c r="U5334">
        <v>8667.119999999999</v>
      </c>
      <c r="V5334">
        <f>Sales[[#This Row],[Total Revenue]]-Sales[[#This Row],[Total Buying]]</f>
        <v>2491.7969999999996</v>
      </c>
      <c r="W5334">
        <v>324</v>
      </c>
      <c r="X5334" s="1" t="s">
        <v>1639</v>
      </c>
      <c r="Y5334" s="1" t="s">
        <v>1640</v>
      </c>
      <c r="Z5334" s="1" t="s">
        <v>251</v>
      </c>
      <c r="AA5334" s="1" t="s">
        <v>252</v>
      </c>
      <c r="AB5334" s="1" t="s">
        <v>56</v>
      </c>
      <c r="AC5334" s="1" t="s">
        <v>252</v>
      </c>
      <c r="AD5334">
        <v>83649</v>
      </c>
      <c r="AE5334">
        <v>52154</v>
      </c>
    </row>
    <row r="5335" spans="1:31" x14ac:dyDescent="0.3">
      <c r="A5335" s="1" t="s">
        <v>6169</v>
      </c>
      <c r="B5335" s="1" t="s">
        <v>42</v>
      </c>
      <c r="C5335" s="1" t="s">
        <v>48</v>
      </c>
      <c r="D5335" s="2">
        <v>43800</v>
      </c>
      <c r="E5335" s="2">
        <v>43883</v>
      </c>
      <c r="F5335" s="2" t="str">
        <f>TEXT(Sales[[#This Row],[OrderDate]],"dd")</f>
        <v>22</v>
      </c>
      <c r="G5335" s="2">
        <v>43895</v>
      </c>
      <c r="H5335" s="2">
        <v>43896</v>
      </c>
      <c r="I5335" s="1" t="s">
        <v>32</v>
      </c>
      <c r="J5335">
        <v>25</v>
      </c>
      <c r="K5335" s="1" t="s">
        <v>333</v>
      </c>
      <c r="L5335">
        <v>49</v>
      </c>
      <c r="M5335" s="1" t="s">
        <v>74</v>
      </c>
      <c r="N5335">
        <v>3</v>
      </c>
      <c r="O5335" s="1" t="s">
        <v>167</v>
      </c>
      <c r="P5335">
        <v>3</v>
      </c>
      <c r="Q5335">
        <v>0.05</v>
      </c>
      <c r="R5335">
        <v>6344.9000000000005</v>
      </c>
      <c r="S5335">
        <v>4124.1850000000004</v>
      </c>
      <c r="T5335">
        <v>12372.555</v>
      </c>
      <c r="U5335">
        <v>18082.965000000004</v>
      </c>
      <c r="V5335">
        <f>Sales[[#This Row],[Total Revenue]]-Sales[[#This Row],[Total Buying]]</f>
        <v>5710.4100000000035</v>
      </c>
      <c r="W5335">
        <v>26</v>
      </c>
      <c r="X5335" s="1" t="s">
        <v>1312</v>
      </c>
      <c r="Y5335" s="1" t="s">
        <v>294</v>
      </c>
      <c r="Z5335" s="1" t="s">
        <v>158</v>
      </c>
      <c r="AA5335" s="1" t="s">
        <v>159</v>
      </c>
      <c r="AB5335" s="1" t="s">
        <v>116</v>
      </c>
      <c r="AC5335" s="1" t="s">
        <v>159</v>
      </c>
      <c r="AD5335">
        <v>40908</v>
      </c>
      <c r="AE5335">
        <v>66459</v>
      </c>
    </row>
    <row r="5336" spans="1:31" x14ac:dyDescent="0.3">
      <c r="A5336" s="1" t="s">
        <v>6170</v>
      </c>
      <c r="B5336" s="1" t="s">
        <v>42</v>
      </c>
      <c r="C5336" s="1" t="s">
        <v>48</v>
      </c>
      <c r="D5336" s="2">
        <v>43800</v>
      </c>
      <c r="E5336" s="2">
        <v>43883</v>
      </c>
      <c r="F5336" s="2" t="str">
        <f>TEXT(Sales[[#This Row],[OrderDate]],"dd")</f>
        <v>22</v>
      </c>
      <c r="G5336" s="2">
        <v>43908</v>
      </c>
      <c r="H5336" s="2">
        <v>43909</v>
      </c>
      <c r="I5336" s="1" t="s">
        <v>32</v>
      </c>
      <c r="J5336">
        <v>24</v>
      </c>
      <c r="K5336" s="1" t="s">
        <v>58</v>
      </c>
      <c r="L5336">
        <v>46</v>
      </c>
      <c r="M5336" s="1" t="s">
        <v>203</v>
      </c>
      <c r="N5336">
        <v>29</v>
      </c>
      <c r="O5336" s="1" t="s">
        <v>360</v>
      </c>
      <c r="P5336">
        <v>1</v>
      </c>
      <c r="Q5336">
        <v>7.4999999999999997E-2</v>
      </c>
      <c r="R5336">
        <v>3370.1</v>
      </c>
      <c r="S5336">
        <v>2527.5749999999998</v>
      </c>
      <c r="T5336">
        <v>2527.5749999999998</v>
      </c>
      <c r="U5336">
        <v>3117.3424999999997</v>
      </c>
      <c r="V5336">
        <f>Sales[[#This Row],[Total Revenue]]-Sales[[#This Row],[Total Buying]]</f>
        <v>589.76749999999993</v>
      </c>
      <c r="W5336">
        <v>12</v>
      </c>
      <c r="X5336" s="1" t="s">
        <v>132</v>
      </c>
      <c r="Y5336" s="1" t="s">
        <v>113</v>
      </c>
      <c r="Z5336" s="1" t="s">
        <v>114</v>
      </c>
      <c r="AA5336" s="1" t="s">
        <v>115</v>
      </c>
      <c r="AB5336" s="1" t="s">
        <v>116</v>
      </c>
      <c r="AC5336" s="1" t="s">
        <v>115</v>
      </c>
      <c r="AD5336">
        <v>102424</v>
      </c>
      <c r="AE5336">
        <v>73288</v>
      </c>
    </row>
    <row r="5337" spans="1:31" x14ac:dyDescent="0.3">
      <c r="A5337" s="1" t="s">
        <v>6171</v>
      </c>
      <c r="B5337" s="1" t="s">
        <v>30</v>
      </c>
      <c r="C5337" s="1" t="s">
        <v>239</v>
      </c>
      <c r="D5337" s="2">
        <v>43700</v>
      </c>
      <c r="E5337" s="2">
        <v>43883</v>
      </c>
      <c r="F5337" s="2" t="str">
        <f>TEXT(Sales[[#This Row],[OrderDate]],"dd")</f>
        <v>22</v>
      </c>
      <c r="G5337" s="2">
        <v>43891</v>
      </c>
      <c r="H5337" s="2">
        <v>43901</v>
      </c>
      <c r="I5337" s="1" t="s">
        <v>32</v>
      </c>
      <c r="J5337">
        <v>1</v>
      </c>
      <c r="K5337" s="1" t="s">
        <v>78</v>
      </c>
      <c r="L5337">
        <v>15</v>
      </c>
      <c r="M5337" s="1" t="s">
        <v>34</v>
      </c>
      <c r="N5337">
        <v>30</v>
      </c>
      <c r="O5337" s="1" t="s">
        <v>51</v>
      </c>
      <c r="P5337">
        <v>5</v>
      </c>
      <c r="Q5337">
        <v>0.2</v>
      </c>
      <c r="R5337">
        <v>261.3</v>
      </c>
      <c r="S5337">
        <v>169.84500000000003</v>
      </c>
      <c r="T5337">
        <v>849.22500000000014</v>
      </c>
      <c r="U5337">
        <v>1045.2</v>
      </c>
      <c r="V5337">
        <f>Sales[[#This Row],[Total Revenue]]-Sales[[#This Row],[Total Buying]]</f>
        <v>195.97499999999991</v>
      </c>
      <c r="W5337">
        <v>366</v>
      </c>
      <c r="X5337" s="1" t="s">
        <v>888</v>
      </c>
      <c r="Y5337" s="1" t="s">
        <v>889</v>
      </c>
      <c r="Z5337" s="1" t="s">
        <v>415</v>
      </c>
      <c r="AA5337" s="1" t="s">
        <v>416</v>
      </c>
      <c r="AB5337" s="1" t="s">
        <v>147</v>
      </c>
      <c r="AC5337" s="1" t="s">
        <v>416</v>
      </c>
      <c r="AD5337">
        <v>104087</v>
      </c>
      <c r="AE5337">
        <v>54896</v>
      </c>
    </row>
    <row r="5338" spans="1:31" x14ac:dyDescent="0.3">
      <c r="A5338" s="1" t="s">
        <v>6172</v>
      </c>
      <c r="B5338" s="1" t="s">
        <v>47</v>
      </c>
      <c r="C5338" s="1" t="s">
        <v>77</v>
      </c>
      <c r="D5338" s="2">
        <v>43800</v>
      </c>
      <c r="E5338" s="2">
        <v>43883</v>
      </c>
      <c r="F5338" s="2" t="str">
        <f>TEXT(Sales[[#This Row],[OrderDate]],"dd")</f>
        <v>22</v>
      </c>
      <c r="G5338" s="2">
        <v>43893</v>
      </c>
      <c r="H5338" s="2">
        <v>43901</v>
      </c>
      <c r="I5338" s="1" t="s">
        <v>32</v>
      </c>
      <c r="J5338">
        <v>18</v>
      </c>
      <c r="K5338" s="1" t="s">
        <v>49</v>
      </c>
      <c r="L5338">
        <v>31</v>
      </c>
      <c r="M5338" s="1" t="s">
        <v>374</v>
      </c>
      <c r="N5338">
        <v>28</v>
      </c>
      <c r="O5338" s="1" t="s">
        <v>135</v>
      </c>
      <c r="P5338">
        <v>6</v>
      </c>
      <c r="Q5338">
        <v>0.05</v>
      </c>
      <c r="R5338">
        <v>3906.1</v>
      </c>
      <c r="S5338">
        <v>3242.0629999999996</v>
      </c>
      <c r="T5338">
        <v>19452.377999999997</v>
      </c>
      <c r="U5338">
        <v>22264.77</v>
      </c>
      <c r="V5338">
        <f>Sales[[#This Row],[Total Revenue]]-Sales[[#This Row],[Total Buying]]</f>
        <v>2812.3920000000035</v>
      </c>
      <c r="W5338">
        <v>88</v>
      </c>
      <c r="X5338" s="1" t="s">
        <v>1732</v>
      </c>
      <c r="Y5338" s="1" t="s">
        <v>169</v>
      </c>
      <c r="Z5338" s="1" t="s">
        <v>158</v>
      </c>
      <c r="AA5338" s="1" t="s">
        <v>159</v>
      </c>
      <c r="AB5338" s="1" t="s">
        <v>116</v>
      </c>
      <c r="AC5338" s="1" t="s">
        <v>159</v>
      </c>
      <c r="AD5338">
        <v>30451</v>
      </c>
      <c r="AE5338">
        <v>50601</v>
      </c>
    </row>
    <row r="5339" spans="1:31" x14ac:dyDescent="0.3">
      <c r="A5339" s="1" t="s">
        <v>6173</v>
      </c>
      <c r="B5339" s="1" t="s">
        <v>30</v>
      </c>
      <c r="C5339" s="1" t="s">
        <v>48</v>
      </c>
      <c r="D5339" s="2">
        <v>43800</v>
      </c>
      <c r="E5339" s="2">
        <v>43883</v>
      </c>
      <c r="F5339" s="2" t="str">
        <f>TEXT(Sales[[#This Row],[OrderDate]],"dd")</f>
        <v>22</v>
      </c>
      <c r="G5339" s="2">
        <v>43905</v>
      </c>
      <c r="H5339" s="2">
        <v>43907</v>
      </c>
      <c r="I5339" s="1" t="s">
        <v>32</v>
      </c>
      <c r="J5339">
        <v>6</v>
      </c>
      <c r="K5339" s="1" t="s">
        <v>33</v>
      </c>
      <c r="L5339">
        <v>37</v>
      </c>
      <c r="M5339" s="1" t="s">
        <v>498</v>
      </c>
      <c r="N5339">
        <v>38</v>
      </c>
      <c r="O5339" s="1" t="s">
        <v>119</v>
      </c>
      <c r="P5339">
        <v>7</v>
      </c>
      <c r="Q5339">
        <v>0.05</v>
      </c>
      <c r="R5339">
        <v>944.7</v>
      </c>
      <c r="S5339">
        <v>699.07799999999997</v>
      </c>
      <c r="T5339">
        <v>4893.5460000000003</v>
      </c>
      <c r="U5339">
        <v>6282.2550000000001</v>
      </c>
      <c r="V5339">
        <f>Sales[[#This Row],[Total Revenue]]-Sales[[#This Row],[Total Buying]]</f>
        <v>1388.7089999999998</v>
      </c>
      <c r="W5339">
        <v>19</v>
      </c>
      <c r="X5339" s="1" t="s">
        <v>185</v>
      </c>
      <c r="Y5339" s="1" t="s">
        <v>186</v>
      </c>
      <c r="Z5339" s="1" t="s">
        <v>158</v>
      </c>
      <c r="AA5339" s="1" t="s">
        <v>159</v>
      </c>
      <c r="AB5339" s="1" t="s">
        <v>116</v>
      </c>
      <c r="AC5339" s="1" t="s">
        <v>159</v>
      </c>
      <c r="AD5339">
        <v>45917</v>
      </c>
      <c r="AE5339">
        <v>66237</v>
      </c>
    </row>
    <row r="5340" spans="1:31" x14ac:dyDescent="0.3">
      <c r="A5340" s="1" t="s">
        <v>6174</v>
      </c>
      <c r="B5340" s="1" t="s">
        <v>30</v>
      </c>
      <c r="C5340" s="1" t="s">
        <v>424</v>
      </c>
      <c r="D5340" s="2">
        <v>43800</v>
      </c>
      <c r="E5340" s="2">
        <v>43883</v>
      </c>
      <c r="F5340" s="2" t="str">
        <f>TEXT(Sales[[#This Row],[OrderDate]],"dd")</f>
        <v>22</v>
      </c>
      <c r="G5340" s="2">
        <v>43900</v>
      </c>
      <c r="H5340" s="2">
        <v>43906</v>
      </c>
      <c r="I5340" s="1" t="s">
        <v>32</v>
      </c>
      <c r="J5340">
        <v>4</v>
      </c>
      <c r="K5340" s="1" t="s">
        <v>70</v>
      </c>
      <c r="L5340">
        <v>44</v>
      </c>
      <c r="M5340" s="1" t="s">
        <v>445</v>
      </c>
      <c r="N5340">
        <v>13</v>
      </c>
      <c r="O5340" s="1" t="s">
        <v>193</v>
      </c>
      <c r="P5340">
        <v>7</v>
      </c>
      <c r="Q5340">
        <v>7.4999999999999997E-2</v>
      </c>
      <c r="R5340">
        <v>180.9</v>
      </c>
      <c r="S5340">
        <v>139.29300000000001</v>
      </c>
      <c r="T5340">
        <v>975.05100000000004</v>
      </c>
      <c r="U5340">
        <v>1171.3275000000001</v>
      </c>
      <c r="V5340">
        <f>Sales[[#This Row],[Total Revenue]]-Sales[[#This Row],[Total Buying]]</f>
        <v>196.27650000000006</v>
      </c>
      <c r="W5340">
        <v>71</v>
      </c>
      <c r="X5340" s="1" t="s">
        <v>541</v>
      </c>
      <c r="Y5340" s="1" t="s">
        <v>542</v>
      </c>
      <c r="Z5340" s="1" t="s">
        <v>158</v>
      </c>
      <c r="AA5340" s="1" t="s">
        <v>159</v>
      </c>
      <c r="AB5340" s="1" t="s">
        <v>116</v>
      </c>
      <c r="AC5340" s="1" t="s">
        <v>159</v>
      </c>
      <c r="AD5340">
        <v>353287</v>
      </c>
      <c r="AE5340">
        <v>81294</v>
      </c>
    </row>
    <row r="5341" spans="1:31" x14ac:dyDescent="0.3">
      <c r="A5341" s="1" t="s">
        <v>6175</v>
      </c>
      <c r="B5341" s="1" t="s">
        <v>47</v>
      </c>
      <c r="C5341" s="1" t="s">
        <v>77</v>
      </c>
      <c r="D5341" s="2">
        <v>43800</v>
      </c>
      <c r="E5341" s="2">
        <v>43884</v>
      </c>
      <c r="F5341" s="2" t="str">
        <f>TEXT(Sales[[#This Row],[OrderDate]],"dd")</f>
        <v>23</v>
      </c>
      <c r="G5341" s="2">
        <v>43889</v>
      </c>
      <c r="H5341" s="2">
        <v>43890</v>
      </c>
      <c r="I5341" s="1" t="s">
        <v>32</v>
      </c>
      <c r="J5341">
        <v>17</v>
      </c>
      <c r="K5341" s="1" t="s">
        <v>292</v>
      </c>
      <c r="L5341">
        <v>45</v>
      </c>
      <c r="M5341" s="1" t="s">
        <v>639</v>
      </c>
      <c r="N5341">
        <v>11</v>
      </c>
      <c r="O5341" s="1" t="s">
        <v>126</v>
      </c>
      <c r="P5341">
        <v>6</v>
      </c>
      <c r="Q5341">
        <v>0.1</v>
      </c>
      <c r="R5341">
        <v>917.9</v>
      </c>
      <c r="S5341">
        <v>706.78300000000002</v>
      </c>
      <c r="T5341">
        <v>4240.6980000000003</v>
      </c>
      <c r="U5341">
        <v>4956.66</v>
      </c>
      <c r="V5341">
        <f>Sales[[#This Row],[Total Revenue]]-Sales[[#This Row],[Total Buying]]</f>
        <v>715.96199999999953</v>
      </c>
      <c r="W5341">
        <v>173</v>
      </c>
      <c r="X5341" s="1" t="s">
        <v>194</v>
      </c>
      <c r="Y5341" s="1" t="s">
        <v>195</v>
      </c>
      <c r="Z5341" s="1" t="s">
        <v>196</v>
      </c>
      <c r="AA5341" s="1" t="s">
        <v>197</v>
      </c>
      <c r="AB5341" s="1" t="s">
        <v>147</v>
      </c>
      <c r="AC5341" s="1" t="s">
        <v>197</v>
      </c>
      <c r="AD5341">
        <v>58559</v>
      </c>
      <c r="AE5341">
        <v>38716</v>
      </c>
    </row>
    <row r="5342" spans="1:31" x14ac:dyDescent="0.3">
      <c r="A5342" s="1" t="s">
        <v>6176</v>
      </c>
      <c r="B5342" s="1" t="s">
        <v>30</v>
      </c>
      <c r="C5342" s="1" t="s">
        <v>424</v>
      </c>
      <c r="D5342" s="2">
        <v>43800</v>
      </c>
      <c r="E5342" s="2">
        <v>43884</v>
      </c>
      <c r="F5342" s="2" t="str">
        <f>TEXT(Sales[[#This Row],[OrderDate]],"dd")</f>
        <v>23</v>
      </c>
      <c r="G5342" s="2">
        <v>43895</v>
      </c>
      <c r="H5342" s="2">
        <v>43897</v>
      </c>
      <c r="I5342" s="1" t="s">
        <v>32</v>
      </c>
      <c r="J5342">
        <v>1</v>
      </c>
      <c r="K5342" s="1" t="s">
        <v>78</v>
      </c>
      <c r="L5342">
        <v>32</v>
      </c>
      <c r="M5342" s="1" t="s">
        <v>303</v>
      </c>
      <c r="N5342">
        <v>16</v>
      </c>
      <c r="O5342" s="1" t="s">
        <v>93</v>
      </c>
      <c r="P5342">
        <v>1</v>
      </c>
      <c r="Q5342">
        <v>0.2</v>
      </c>
      <c r="R5342">
        <v>958.1</v>
      </c>
      <c r="S5342">
        <v>469.46899999999999</v>
      </c>
      <c r="T5342">
        <v>469.46899999999999</v>
      </c>
      <c r="U5342">
        <v>766.48</v>
      </c>
      <c r="V5342">
        <f>Sales[[#This Row],[Total Revenue]]-Sales[[#This Row],[Total Buying]]</f>
        <v>297.01100000000002</v>
      </c>
      <c r="W5342">
        <v>80</v>
      </c>
      <c r="X5342" s="1" t="s">
        <v>581</v>
      </c>
      <c r="Y5342" s="1" t="s">
        <v>582</v>
      </c>
      <c r="Z5342" s="1" t="s">
        <v>158</v>
      </c>
      <c r="AA5342" s="1" t="s">
        <v>159</v>
      </c>
      <c r="AB5342" s="1" t="s">
        <v>116</v>
      </c>
      <c r="AC5342" s="1" t="s">
        <v>159</v>
      </c>
      <c r="AD5342">
        <v>92440</v>
      </c>
      <c r="AE5342">
        <v>44797</v>
      </c>
    </row>
    <row r="5343" spans="1:31" x14ac:dyDescent="0.3">
      <c r="A5343" s="1" t="s">
        <v>6177</v>
      </c>
      <c r="B5343" s="1" t="s">
        <v>42</v>
      </c>
      <c r="C5343" s="1" t="s">
        <v>424</v>
      </c>
      <c r="D5343" s="2">
        <v>43800</v>
      </c>
      <c r="E5343" s="2">
        <v>43884</v>
      </c>
      <c r="F5343" s="2" t="str">
        <f>TEXT(Sales[[#This Row],[OrderDate]],"dd")</f>
        <v>23</v>
      </c>
      <c r="G5343" s="2">
        <v>43902</v>
      </c>
      <c r="H5343" s="2">
        <v>43905</v>
      </c>
      <c r="I5343" s="1" t="s">
        <v>32</v>
      </c>
      <c r="J5343">
        <v>24</v>
      </c>
      <c r="K5343" s="1" t="s">
        <v>58</v>
      </c>
      <c r="L5343">
        <v>24</v>
      </c>
      <c r="M5343" s="1" t="s">
        <v>138</v>
      </c>
      <c r="N5343">
        <v>12</v>
      </c>
      <c r="O5343" s="1" t="s">
        <v>35</v>
      </c>
      <c r="P5343">
        <v>8</v>
      </c>
      <c r="Q5343">
        <v>0.05</v>
      </c>
      <c r="R5343">
        <v>2405.3000000000002</v>
      </c>
      <c r="S5343">
        <v>2044.5050000000001</v>
      </c>
      <c r="T5343">
        <v>16356.04</v>
      </c>
      <c r="U5343">
        <v>18280.280000000002</v>
      </c>
      <c r="V5343">
        <f>Sales[[#This Row],[Total Revenue]]-Sales[[#This Row],[Total Buying]]</f>
        <v>1924.2400000000016</v>
      </c>
      <c r="W5343">
        <v>60</v>
      </c>
      <c r="X5343" s="1" t="s">
        <v>482</v>
      </c>
      <c r="Y5343" s="1" t="s">
        <v>191</v>
      </c>
      <c r="Z5343" s="1" t="s">
        <v>158</v>
      </c>
      <c r="AA5343" s="1" t="s">
        <v>159</v>
      </c>
      <c r="AB5343" s="1" t="s">
        <v>116</v>
      </c>
      <c r="AC5343" s="1" t="s">
        <v>159</v>
      </c>
      <c r="AD5343">
        <v>39378</v>
      </c>
      <c r="AE5343">
        <v>49186</v>
      </c>
    </row>
    <row r="5344" spans="1:31" x14ac:dyDescent="0.3">
      <c r="A5344" s="1" t="s">
        <v>6178</v>
      </c>
      <c r="B5344" s="1" t="s">
        <v>100</v>
      </c>
      <c r="C5344" s="1" t="s">
        <v>239</v>
      </c>
      <c r="D5344" s="2">
        <v>43800</v>
      </c>
      <c r="E5344" s="2">
        <v>43884</v>
      </c>
      <c r="F5344" s="2" t="str">
        <f>TEXT(Sales[[#This Row],[OrderDate]],"dd")</f>
        <v>23</v>
      </c>
      <c r="G5344" s="2">
        <v>43888</v>
      </c>
      <c r="H5344" s="2">
        <v>43898</v>
      </c>
      <c r="I5344" s="1" t="s">
        <v>32</v>
      </c>
      <c r="J5344">
        <v>26</v>
      </c>
      <c r="K5344" s="1" t="s">
        <v>247</v>
      </c>
      <c r="L5344">
        <v>28</v>
      </c>
      <c r="M5344" s="1" t="s">
        <v>50</v>
      </c>
      <c r="N5344">
        <v>10</v>
      </c>
      <c r="O5344" s="1" t="s">
        <v>162</v>
      </c>
      <c r="P5344">
        <v>2</v>
      </c>
      <c r="Q5344">
        <v>7.4999999999999997E-2</v>
      </c>
      <c r="R5344">
        <v>891.1</v>
      </c>
      <c r="S5344">
        <v>427.72800000000001</v>
      </c>
      <c r="T5344">
        <v>855.45600000000002</v>
      </c>
      <c r="U5344">
        <v>1648.5350000000001</v>
      </c>
      <c r="V5344">
        <f>Sales[[#This Row],[Total Revenue]]-Sales[[#This Row],[Total Buying]]</f>
        <v>793.07900000000006</v>
      </c>
      <c r="W5344">
        <v>346</v>
      </c>
      <c r="X5344" s="1" t="s">
        <v>1700</v>
      </c>
      <c r="Y5344" s="1" t="s">
        <v>947</v>
      </c>
      <c r="Z5344" s="1" t="s">
        <v>678</v>
      </c>
      <c r="AA5344" s="1" t="s">
        <v>679</v>
      </c>
      <c r="AB5344" s="1" t="s">
        <v>116</v>
      </c>
      <c r="AC5344" s="1" t="s">
        <v>679</v>
      </c>
      <c r="AD5344">
        <v>75330</v>
      </c>
      <c r="AE5344">
        <v>47243</v>
      </c>
    </row>
    <row r="5345" spans="1:31" x14ac:dyDescent="0.3">
      <c r="A5345" s="1" t="s">
        <v>6179</v>
      </c>
      <c r="B5345" s="1" t="s">
        <v>47</v>
      </c>
      <c r="C5345" s="1" t="s">
        <v>424</v>
      </c>
      <c r="D5345" s="2">
        <v>43800</v>
      </c>
      <c r="E5345" s="2">
        <v>43884</v>
      </c>
      <c r="F5345" s="2" t="str">
        <f>TEXT(Sales[[#This Row],[OrderDate]],"dd")</f>
        <v>23</v>
      </c>
      <c r="G5345" s="2">
        <v>43903</v>
      </c>
      <c r="H5345" s="2">
        <v>43913</v>
      </c>
      <c r="I5345" s="1" t="s">
        <v>32</v>
      </c>
      <c r="J5345">
        <v>13</v>
      </c>
      <c r="K5345" s="1" t="s">
        <v>88</v>
      </c>
      <c r="L5345">
        <v>22</v>
      </c>
      <c r="M5345" s="1" t="s">
        <v>71</v>
      </c>
      <c r="N5345">
        <v>43</v>
      </c>
      <c r="O5345" s="1" t="s">
        <v>580</v>
      </c>
      <c r="P5345">
        <v>7</v>
      </c>
      <c r="Q5345">
        <v>0.05</v>
      </c>
      <c r="R5345">
        <v>4013.3</v>
      </c>
      <c r="S5345">
        <v>2809.31</v>
      </c>
      <c r="T5345">
        <v>19665.169999999998</v>
      </c>
      <c r="U5345">
        <v>26688.445</v>
      </c>
      <c r="V5345">
        <f>Sales[[#This Row],[Total Revenue]]-Sales[[#This Row],[Total Buying]]</f>
        <v>7023.2750000000015</v>
      </c>
      <c r="W5345">
        <v>76</v>
      </c>
      <c r="X5345" s="1" t="s">
        <v>564</v>
      </c>
      <c r="Y5345" s="1" t="s">
        <v>191</v>
      </c>
      <c r="Z5345" s="1" t="s">
        <v>158</v>
      </c>
      <c r="AA5345" s="1" t="s">
        <v>159</v>
      </c>
      <c r="AB5345" s="1" t="s">
        <v>116</v>
      </c>
      <c r="AC5345" s="1" t="s">
        <v>159</v>
      </c>
      <c r="AD5345">
        <v>59247</v>
      </c>
      <c r="AE5345">
        <v>83554</v>
      </c>
    </row>
    <row r="5346" spans="1:31" x14ac:dyDescent="0.3">
      <c r="A5346" s="1" t="s">
        <v>6180</v>
      </c>
      <c r="B5346" s="1" t="s">
        <v>100</v>
      </c>
      <c r="C5346" s="1" t="s">
        <v>77</v>
      </c>
      <c r="D5346" s="2">
        <v>43800</v>
      </c>
      <c r="E5346" s="2">
        <v>43884</v>
      </c>
      <c r="F5346" s="2" t="str">
        <f>TEXT(Sales[[#This Row],[OrderDate]],"dd")</f>
        <v>23</v>
      </c>
      <c r="G5346" s="2">
        <v>43901</v>
      </c>
      <c r="H5346" s="2">
        <v>43905</v>
      </c>
      <c r="I5346" s="1" t="s">
        <v>32</v>
      </c>
      <c r="J5346">
        <v>28</v>
      </c>
      <c r="K5346" s="1" t="s">
        <v>101</v>
      </c>
      <c r="L5346">
        <v>34</v>
      </c>
      <c r="M5346" s="1" t="s">
        <v>378</v>
      </c>
      <c r="N5346">
        <v>45</v>
      </c>
      <c r="O5346" s="1" t="s">
        <v>109</v>
      </c>
      <c r="P5346">
        <v>5</v>
      </c>
      <c r="Q5346">
        <v>0.05</v>
      </c>
      <c r="R5346">
        <v>2599.6</v>
      </c>
      <c r="S5346">
        <v>1039.8399999999999</v>
      </c>
      <c r="T5346">
        <v>5199.2</v>
      </c>
      <c r="U5346">
        <v>12348.099999999999</v>
      </c>
      <c r="V5346">
        <f>Sales[[#This Row],[Total Revenue]]-Sales[[#This Row],[Total Buying]]</f>
        <v>7148.8999999999987</v>
      </c>
      <c r="W5346">
        <v>110</v>
      </c>
      <c r="X5346" s="1" t="s">
        <v>372</v>
      </c>
      <c r="Y5346" s="1" t="s">
        <v>90</v>
      </c>
      <c r="Z5346" s="1" t="s">
        <v>82</v>
      </c>
      <c r="AA5346" s="1" t="s">
        <v>83</v>
      </c>
      <c r="AB5346" s="1" t="s">
        <v>40</v>
      </c>
      <c r="AC5346" s="1" t="s">
        <v>83</v>
      </c>
      <c r="AD5346">
        <v>46974</v>
      </c>
      <c r="AE5346">
        <v>79359</v>
      </c>
    </row>
    <row r="5347" spans="1:31" x14ac:dyDescent="0.3">
      <c r="A5347" s="1" t="s">
        <v>6181</v>
      </c>
      <c r="B5347" s="1" t="s">
        <v>47</v>
      </c>
      <c r="C5347" s="1" t="s">
        <v>77</v>
      </c>
      <c r="D5347" s="2">
        <v>43800</v>
      </c>
      <c r="E5347" s="2">
        <v>43884</v>
      </c>
      <c r="F5347" s="2" t="str">
        <f>TEXT(Sales[[#This Row],[OrderDate]],"dd")</f>
        <v>23</v>
      </c>
      <c r="G5347" s="2">
        <v>43909</v>
      </c>
      <c r="H5347" s="2">
        <v>43912</v>
      </c>
      <c r="I5347" s="1" t="s">
        <v>32</v>
      </c>
      <c r="J5347">
        <v>18</v>
      </c>
      <c r="K5347" s="1" t="s">
        <v>49</v>
      </c>
      <c r="L5347">
        <v>36</v>
      </c>
      <c r="M5347" s="1" t="s">
        <v>287</v>
      </c>
      <c r="N5347">
        <v>33</v>
      </c>
      <c r="O5347" s="1" t="s">
        <v>75</v>
      </c>
      <c r="P5347">
        <v>5</v>
      </c>
      <c r="Q5347">
        <v>0.05</v>
      </c>
      <c r="R5347">
        <v>1132.3</v>
      </c>
      <c r="S5347">
        <v>905.84</v>
      </c>
      <c r="T5347">
        <v>4529.2</v>
      </c>
      <c r="U5347">
        <v>5378.4249999999993</v>
      </c>
      <c r="V5347">
        <f>Sales[[#This Row],[Total Revenue]]-Sales[[#This Row],[Total Buying]]</f>
        <v>849.22499999999945</v>
      </c>
      <c r="W5347">
        <v>108</v>
      </c>
      <c r="X5347" s="1" t="s">
        <v>674</v>
      </c>
      <c r="Y5347" s="1" t="s">
        <v>81</v>
      </c>
      <c r="Z5347" s="1" t="s">
        <v>82</v>
      </c>
      <c r="AA5347" s="1" t="s">
        <v>83</v>
      </c>
      <c r="AB5347" s="1" t="s">
        <v>40</v>
      </c>
      <c r="AC5347" s="1" t="s">
        <v>83</v>
      </c>
      <c r="AD5347">
        <v>49771</v>
      </c>
      <c r="AE5347">
        <v>37192</v>
      </c>
    </row>
    <row r="5348" spans="1:31" x14ac:dyDescent="0.3">
      <c r="A5348" s="1" t="s">
        <v>6182</v>
      </c>
      <c r="B5348" s="1" t="s">
        <v>42</v>
      </c>
      <c r="C5348" s="1" t="s">
        <v>31</v>
      </c>
      <c r="D5348" s="2">
        <v>43700</v>
      </c>
      <c r="E5348" s="2">
        <v>43884</v>
      </c>
      <c r="F5348" s="2" t="str">
        <f>TEXT(Sales[[#This Row],[OrderDate]],"dd")</f>
        <v>23</v>
      </c>
      <c r="G5348" s="2">
        <v>43890</v>
      </c>
      <c r="H5348" s="2">
        <v>43898</v>
      </c>
      <c r="I5348" s="1" t="s">
        <v>32</v>
      </c>
      <c r="J5348">
        <v>24</v>
      </c>
      <c r="K5348" s="1" t="s">
        <v>58</v>
      </c>
      <c r="L5348">
        <v>47</v>
      </c>
      <c r="M5348" s="1" t="s">
        <v>267</v>
      </c>
      <c r="N5348">
        <v>12</v>
      </c>
      <c r="O5348" s="1" t="s">
        <v>35</v>
      </c>
      <c r="P5348">
        <v>3</v>
      </c>
      <c r="Q5348">
        <v>0.1</v>
      </c>
      <c r="R5348">
        <v>1969.8</v>
      </c>
      <c r="S5348">
        <v>1615.2359999999999</v>
      </c>
      <c r="T5348">
        <v>4845.7079999999996</v>
      </c>
      <c r="U5348">
        <v>5318.46</v>
      </c>
      <c r="V5348">
        <f>Sales[[#This Row],[Total Revenue]]-Sales[[#This Row],[Total Buying]]</f>
        <v>472.75200000000041</v>
      </c>
      <c r="W5348">
        <v>253</v>
      </c>
      <c r="X5348" s="1" t="s">
        <v>1418</v>
      </c>
      <c r="Y5348" s="1" t="s">
        <v>387</v>
      </c>
      <c r="Z5348" s="1" t="s">
        <v>388</v>
      </c>
      <c r="AA5348" s="1" t="s">
        <v>389</v>
      </c>
      <c r="AB5348" s="1" t="s">
        <v>116</v>
      </c>
      <c r="AC5348" s="1" t="s">
        <v>389</v>
      </c>
      <c r="AD5348">
        <v>68686</v>
      </c>
      <c r="AE5348">
        <v>52511</v>
      </c>
    </row>
    <row r="5349" spans="1:31" x14ac:dyDescent="0.3">
      <c r="A5349" s="1" t="s">
        <v>6183</v>
      </c>
      <c r="B5349" s="1" t="s">
        <v>42</v>
      </c>
      <c r="C5349" s="1" t="s">
        <v>62</v>
      </c>
      <c r="D5349" s="2">
        <v>43800</v>
      </c>
      <c r="E5349" s="2">
        <v>43884</v>
      </c>
      <c r="F5349" s="2" t="str">
        <f>TEXT(Sales[[#This Row],[OrderDate]],"dd")</f>
        <v>23</v>
      </c>
      <c r="G5349" s="2">
        <v>43897</v>
      </c>
      <c r="H5349" s="2">
        <v>43899</v>
      </c>
      <c r="I5349" s="1" t="s">
        <v>32</v>
      </c>
      <c r="J5349">
        <v>23</v>
      </c>
      <c r="K5349" s="1" t="s">
        <v>171</v>
      </c>
      <c r="L5349">
        <v>10</v>
      </c>
      <c r="M5349" s="1" t="s">
        <v>273</v>
      </c>
      <c r="N5349">
        <v>40</v>
      </c>
      <c r="O5349" s="1" t="s">
        <v>199</v>
      </c>
      <c r="P5349">
        <v>8</v>
      </c>
      <c r="Q5349">
        <v>7.4999999999999997E-2</v>
      </c>
      <c r="R5349">
        <v>2351.7000000000003</v>
      </c>
      <c r="S5349">
        <v>1552.1220000000003</v>
      </c>
      <c r="T5349">
        <v>12416.976000000002</v>
      </c>
      <c r="U5349">
        <v>17402.580000000002</v>
      </c>
      <c r="V5349">
        <f>Sales[[#This Row],[Total Revenue]]-Sales[[#This Row],[Total Buying]]</f>
        <v>4985.6039999999994</v>
      </c>
      <c r="W5349">
        <v>293</v>
      </c>
      <c r="X5349" s="1" t="s">
        <v>962</v>
      </c>
      <c r="Y5349" s="1" t="s">
        <v>963</v>
      </c>
      <c r="Z5349" s="1" t="s">
        <v>67</v>
      </c>
      <c r="AA5349" s="1" t="s">
        <v>68</v>
      </c>
      <c r="AB5349" s="1" t="s">
        <v>40</v>
      </c>
      <c r="AC5349" s="1" t="s">
        <v>68</v>
      </c>
      <c r="AD5349">
        <v>41244</v>
      </c>
      <c r="AE5349">
        <v>36930</v>
      </c>
    </row>
    <row r="5350" spans="1:31" x14ac:dyDescent="0.3">
      <c r="A5350" s="1" t="s">
        <v>6184</v>
      </c>
      <c r="B5350" s="1" t="s">
        <v>47</v>
      </c>
      <c r="C5350" s="1" t="s">
        <v>77</v>
      </c>
      <c r="D5350" s="2">
        <v>43800</v>
      </c>
      <c r="E5350" s="2">
        <v>43884</v>
      </c>
      <c r="F5350" s="2" t="str">
        <f>TEXT(Sales[[#This Row],[OrderDate]],"dd")</f>
        <v>23</v>
      </c>
      <c r="G5350" s="2">
        <v>43897</v>
      </c>
      <c r="H5350" s="2">
        <v>43901</v>
      </c>
      <c r="I5350" s="1" t="s">
        <v>32</v>
      </c>
      <c r="J5350">
        <v>20</v>
      </c>
      <c r="K5350" s="1" t="s">
        <v>225</v>
      </c>
      <c r="L5350">
        <v>43</v>
      </c>
      <c r="M5350" s="1" t="s">
        <v>183</v>
      </c>
      <c r="N5350">
        <v>10</v>
      </c>
      <c r="O5350" s="1" t="s">
        <v>162</v>
      </c>
      <c r="P5350">
        <v>1</v>
      </c>
      <c r="Q5350">
        <v>0.1</v>
      </c>
      <c r="R5350">
        <v>3979.8</v>
      </c>
      <c r="S5350">
        <v>1790.91</v>
      </c>
      <c r="T5350">
        <v>1790.91</v>
      </c>
      <c r="U5350">
        <v>3581.82</v>
      </c>
      <c r="V5350">
        <f>Sales[[#This Row],[Total Revenue]]-Sales[[#This Row],[Total Buying]]</f>
        <v>1790.91</v>
      </c>
      <c r="W5350">
        <v>101</v>
      </c>
      <c r="X5350" s="1" t="s">
        <v>653</v>
      </c>
      <c r="Y5350" s="1" t="s">
        <v>654</v>
      </c>
      <c r="Z5350" s="1" t="s">
        <v>400</v>
      </c>
      <c r="AA5350" s="1" t="s">
        <v>401</v>
      </c>
      <c r="AB5350" s="1" t="s">
        <v>116</v>
      </c>
      <c r="AC5350" s="1" t="s">
        <v>401</v>
      </c>
      <c r="AD5350">
        <v>42679</v>
      </c>
      <c r="AE5350">
        <v>66948</v>
      </c>
    </row>
    <row r="5351" spans="1:31" x14ac:dyDescent="0.3">
      <c r="A5351" s="1" t="s">
        <v>6185</v>
      </c>
      <c r="B5351" s="1" t="s">
        <v>47</v>
      </c>
      <c r="C5351" s="1" t="s">
        <v>77</v>
      </c>
      <c r="D5351" s="2">
        <v>43800</v>
      </c>
      <c r="E5351" s="2">
        <v>43884</v>
      </c>
      <c r="F5351" s="2" t="str">
        <f>TEXT(Sales[[#This Row],[OrderDate]],"dd")</f>
        <v>23</v>
      </c>
      <c r="G5351" s="2">
        <v>43896</v>
      </c>
      <c r="H5351" s="2">
        <v>43897</v>
      </c>
      <c r="I5351" s="1" t="s">
        <v>32</v>
      </c>
      <c r="J5351">
        <v>13</v>
      </c>
      <c r="K5351" s="1" t="s">
        <v>88</v>
      </c>
      <c r="L5351">
        <v>50</v>
      </c>
      <c r="M5351" s="1" t="s">
        <v>427</v>
      </c>
      <c r="N5351">
        <v>41</v>
      </c>
      <c r="O5351" s="1" t="s">
        <v>60</v>
      </c>
      <c r="P5351">
        <v>1</v>
      </c>
      <c r="Q5351">
        <v>0.05</v>
      </c>
      <c r="R5351">
        <v>2311.5</v>
      </c>
      <c r="S5351">
        <v>1040.175</v>
      </c>
      <c r="T5351">
        <v>1040.175</v>
      </c>
      <c r="U5351">
        <v>2195.9250000000002</v>
      </c>
      <c r="V5351">
        <f>Sales[[#This Row],[Total Revenue]]-Sales[[#This Row],[Total Buying]]</f>
        <v>1155.7500000000002</v>
      </c>
      <c r="W5351">
        <v>134</v>
      </c>
      <c r="X5351" s="1" t="s">
        <v>355</v>
      </c>
      <c r="Y5351" s="1" t="s">
        <v>356</v>
      </c>
      <c r="Z5351" s="1" t="s">
        <v>306</v>
      </c>
      <c r="AA5351" s="1" t="s">
        <v>307</v>
      </c>
      <c r="AB5351" s="1" t="s">
        <v>56</v>
      </c>
      <c r="AC5351" s="1" t="s">
        <v>307</v>
      </c>
      <c r="AD5351">
        <v>39038</v>
      </c>
      <c r="AE5351">
        <v>41308</v>
      </c>
    </row>
    <row r="5352" spans="1:31" x14ac:dyDescent="0.3">
      <c r="A5352" s="1" t="s">
        <v>6186</v>
      </c>
      <c r="B5352" s="1" t="s">
        <v>42</v>
      </c>
      <c r="C5352" s="1" t="s">
        <v>62</v>
      </c>
      <c r="D5352" s="2">
        <v>43800</v>
      </c>
      <c r="E5352" s="2">
        <v>43885</v>
      </c>
      <c r="F5352" s="2" t="str">
        <f>TEXT(Sales[[#This Row],[OrderDate]],"dd")</f>
        <v>24</v>
      </c>
      <c r="G5352" s="2">
        <v>43894</v>
      </c>
      <c r="H5352" s="2">
        <v>43898</v>
      </c>
      <c r="I5352" s="1" t="s">
        <v>32</v>
      </c>
      <c r="J5352">
        <v>23</v>
      </c>
      <c r="K5352" s="1" t="s">
        <v>171</v>
      </c>
      <c r="L5352">
        <v>50</v>
      </c>
      <c r="M5352" s="1" t="s">
        <v>427</v>
      </c>
      <c r="N5352">
        <v>7</v>
      </c>
      <c r="O5352" s="1" t="s">
        <v>260</v>
      </c>
      <c r="P5352">
        <v>6</v>
      </c>
      <c r="Q5352">
        <v>7.4999999999999997E-2</v>
      </c>
      <c r="R5352">
        <v>3390.2000000000003</v>
      </c>
      <c r="S5352">
        <v>2339.2379999999998</v>
      </c>
      <c r="T5352">
        <v>14035.428</v>
      </c>
      <c r="U5352">
        <v>18815.61</v>
      </c>
      <c r="V5352">
        <f>Sales[[#This Row],[Total Revenue]]-Sales[[#This Row],[Total Buying]]</f>
        <v>4780.1820000000007</v>
      </c>
      <c r="W5352">
        <v>270</v>
      </c>
      <c r="X5352" s="1" t="s">
        <v>943</v>
      </c>
      <c r="Y5352" s="1" t="s">
        <v>944</v>
      </c>
      <c r="Z5352" s="1" t="s">
        <v>38</v>
      </c>
      <c r="AA5352" s="1" t="s">
        <v>39</v>
      </c>
      <c r="AB5352" s="1" t="s">
        <v>40</v>
      </c>
      <c r="AC5352" s="1" t="s">
        <v>39</v>
      </c>
      <c r="AD5352">
        <v>782664</v>
      </c>
      <c r="AE5352">
        <v>42439</v>
      </c>
    </row>
    <row r="5353" spans="1:31" x14ac:dyDescent="0.3">
      <c r="A5353" s="1" t="s">
        <v>6187</v>
      </c>
      <c r="B5353" s="1" t="s">
        <v>30</v>
      </c>
      <c r="C5353" s="1" t="s">
        <v>48</v>
      </c>
      <c r="D5353" s="2">
        <v>43800</v>
      </c>
      <c r="E5353" s="2">
        <v>43885</v>
      </c>
      <c r="F5353" s="2" t="str">
        <f>TEXT(Sales[[#This Row],[OrderDate]],"dd")</f>
        <v>24</v>
      </c>
      <c r="G5353" s="2">
        <v>43889</v>
      </c>
      <c r="H5353" s="2">
        <v>43898</v>
      </c>
      <c r="I5353" s="1" t="s">
        <v>32</v>
      </c>
      <c r="J5353">
        <v>2</v>
      </c>
      <c r="K5353" s="1" t="s">
        <v>142</v>
      </c>
      <c r="L5353">
        <v>33</v>
      </c>
      <c r="M5353" s="1" t="s">
        <v>262</v>
      </c>
      <c r="N5353">
        <v>16</v>
      </c>
      <c r="O5353" s="1" t="s">
        <v>93</v>
      </c>
      <c r="P5353">
        <v>8</v>
      </c>
      <c r="Q5353">
        <v>0.15</v>
      </c>
      <c r="R5353">
        <v>3986.5</v>
      </c>
      <c r="S5353">
        <v>1993.25</v>
      </c>
      <c r="T5353">
        <v>15946</v>
      </c>
      <c r="U5353">
        <v>27108.2</v>
      </c>
      <c r="V5353">
        <f>Sales[[#This Row],[Total Revenue]]-Sales[[#This Row],[Total Buying]]</f>
        <v>11162.2</v>
      </c>
      <c r="W5353">
        <v>58</v>
      </c>
      <c r="X5353" s="1" t="s">
        <v>478</v>
      </c>
      <c r="Y5353" s="1" t="s">
        <v>191</v>
      </c>
      <c r="Z5353" s="1" t="s">
        <v>158</v>
      </c>
      <c r="AA5353" s="1" t="s">
        <v>159</v>
      </c>
      <c r="AB5353" s="1" t="s">
        <v>116</v>
      </c>
      <c r="AC5353" s="1" t="s">
        <v>159</v>
      </c>
      <c r="AD5353">
        <v>42720</v>
      </c>
      <c r="AE5353">
        <v>52392</v>
      </c>
    </row>
    <row r="5354" spans="1:31" x14ac:dyDescent="0.3">
      <c r="A5354" s="1" t="s">
        <v>6188</v>
      </c>
      <c r="B5354" s="1" t="s">
        <v>42</v>
      </c>
      <c r="C5354" s="1" t="s">
        <v>239</v>
      </c>
      <c r="D5354" s="2">
        <v>43800</v>
      </c>
      <c r="E5354" s="2">
        <v>43885</v>
      </c>
      <c r="F5354" s="2" t="str">
        <f>TEXT(Sales[[#This Row],[OrderDate]],"dd")</f>
        <v>24</v>
      </c>
      <c r="G5354" s="2">
        <v>43904</v>
      </c>
      <c r="H5354" s="2">
        <v>43909</v>
      </c>
      <c r="I5354" s="1" t="s">
        <v>32</v>
      </c>
      <c r="J5354">
        <v>21</v>
      </c>
      <c r="K5354" s="1" t="s">
        <v>43</v>
      </c>
      <c r="L5354">
        <v>45</v>
      </c>
      <c r="M5354" s="1" t="s">
        <v>639</v>
      </c>
      <c r="N5354">
        <v>29</v>
      </c>
      <c r="O5354" s="1" t="s">
        <v>360</v>
      </c>
      <c r="P5354">
        <v>2</v>
      </c>
      <c r="Q5354">
        <v>0.2</v>
      </c>
      <c r="R5354">
        <v>227.8</v>
      </c>
      <c r="S5354">
        <v>186.79599999999999</v>
      </c>
      <c r="T5354">
        <v>373.59199999999998</v>
      </c>
      <c r="U5354">
        <v>364.48</v>
      </c>
      <c r="V5354">
        <f>Sales[[#This Row],[Total Revenue]]-Sales[[#This Row],[Total Buying]]</f>
        <v>-9.1119999999999663</v>
      </c>
      <c r="W5354">
        <v>356</v>
      </c>
      <c r="X5354" s="1" t="s">
        <v>1562</v>
      </c>
      <c r="Y5354" s="1" t="s">
        <v>1563</v>
      </c>
      <c r="Z5354" s="1" t="s">
        <v>242</v>
      </c>
      <c r="AA5354" s="1" t="s">
        <v>243</v>
      </c>
      <c r="AB5354" s="1" t="s">
        <v>56</v>
      </c>
      <c r="AC5354" s="1" t="s">
        <v>243</v>
      </c>
      <c r="AD5354">
        <v>166242</v>
      </c>
      <c r="AE5354">
        <v>66634</v>
      </c>
    </row>
    <row r="5355" spans="1:31" x14ac:dyDescent="0.3">
      <c r="A5355" s="1" t="s">
        <v>6189</v>
      </c>
      <c r="B5355" s="1" t="s">
        <v>30</v>
      </c>
      <c r="C5355" s="1" t="s">
        <v>424</v>
      </c>
      <c r="D5355" s="2">
        <v>43800</v>
      </c>
      <c r="E5355" s="2">
        <v>43885</v>
      </c>
      <c r="F5355" s="2" t="str">
        <f>TEXT(Sales[[#This Row],[OrderDate]],"dd")</f>
        <v>24</v>
      </c>
      <c r="G5355" s="2">
        <v>43892</v>
      </c>
      <c r="H5355" s="2">
        <v>43898</v>
      </c>
      <c r="I5355" s="1" t="s">
        <v>32</v>
      </c>
      <c r="J5355">
        <v>5</v>
      </c>
      <c r="K5355" s="1" t="s">
        <v>182</v>
      </c>
      <c r="L5355">
        <v>44</v>
      </c>
      <c r="M5355" s="1" t="s">
        <v>445</v>
      </c>
      <c r="N5355">
        <v>16</v>
      </c>
      <c r="O5355" s="1" t="s">
        <v>93</v>
      </c>
      <c r="P5355">
        <v>4</v>
      </c>
      <c r="Q5355">
        <v>0.4</v>
      </c>
      <c r="R5355">
        <v>1051.9000000000001</v>
      </c>
      <c r="S5355">
        <v>736.33</v>
      </c>
      <c r="T5355">
        <v>2945.32</v>
      </c>
      <c r="U5355">
        <v>2524.5600000000004</v>
      </c>
      <c r="V5355">
        <f>Sales[[#This Row],[Total Revenue]]-Sales[[#This Row],[Total Buying]]</f>
        <v>-420.75999999999976</v>
      </c>
      <c r="W5355">
        <v>80</v>
      </c>
      <c r="X5355" s="1" t="s">
        <v>581</v>
      </c>
      <c r="Y5355" s="1" t="s">
        <v>582</v>
      </c>
      <c r="Z5355" s="1" t="s">
        <v>158</v>
      </c>
      <c r="AA5355" s="1" t="s">
        <v>159</v>
      </c>
      <c r="AB5355" s="1" t="s">
        <v>116</v>
      </c>
      <c r="AC5355" s="1" t="s">
        <v>159</v>
      </c>
      <c r="AD5355">
        <v>92440</v>
      </c>
      <c r="AE5355">
        <v>44797</v>
      </c>
    </row>
    <row r="5356" spans="1:31" x14ac:dyDescent="0.3">
      <c r="A5356" s="1" t="s">
        <v>6190</v>
      </c>
      <c r="B5356" s="1" t="s">
        <v>30</v>
      </c>
      <c r="C5356" s="1" t="s">
        <v>31</v>
      </c>
      <c r="D5356" s="2">
        <v>43800</v>
      </c>
      <c r="E5356" s="2">
        <v>43885</v>
      </c>
      <c r="F5356" s="2" t="str">
        <f>TEXT(Sales[[#This Row],[OrderDate]],"dd")</f>
        <v>24</v>
      </c>
      <c r="G5356" s="2">
        <v>43907</v>
      </c>
      <c r="H5356" s="2">
        <v>43912</v>
      </c>
      <c r="I5356" s="1" t="s">
        <v>32</v>
      </c>
      <c r="J5356">
        <v>10</v>
      </c>
      <c r="K5356" s="1" t="s">
        <v>121</v>
      </c>
      <c r="L5356">
        <v>29</v>
      </c>
      <c r="M5356" s="1" t="s">
        <v>429</v>
      </c>
      <c r="N5356">
        <v>41</v>
      </c>
      <c r="O5356" s="1" t="s">
        <v>60</v>
      </c>
      <c r="P5356">
        <v>8</v>
      </c>
      <c r="Q5356">
        <v>0.2</v>
      </c>
      <c r="R5356">
        <v>4013.3</v>
      </c>
      <c r="S5356">
        <v>2327.7139999999999</v>
      </c>
      <c r="T5356">
        <v>18621.712</v>
      </c>
      <c r="U5356">
        <v>25685.120000000003</v>
      </c>
      <c r="V5356">
        <f>Sales[[#This Row],[Total Revenue]]-Sales[[#This Row],[Total Buying]]</f>
        <v>7063.4080000000031</v>
      </c>
      <c r="W5356">
        <v>219</v>
      </c>
      <c r="X5356" s="1" t="s">
        <v>702</v>
      </c>
      <c r="Y5356" s="1" t="s">
        <v>703</v>
      </c>
      <c r="Z5356" s="1" t="s">
        <v>704</v>
      </c>
      <c r="AA5356" s="1" t="s">
        <v>705</v>
      </c>
      <c r="AB5356" s="1" t="s">
        <v>147</v>
      </c>
      <c r="AC5356" s="1" t="s">
        <v>705</v>
      </c>
      <c r="AD5356">
        <v>168385</v>
      </c>
      <c r="AE5356">
        <v>51480</v>
      </c>
    </row>
    <row r="5357" spans="1:31" x14ac:dyDescent="0.3">
      <c r="A5357" s="1" t="s">
        <v>6191</v>
      </c>
      <c r="B5357" s="1" t="s">
        <v>47</v>
      </c>
      <c r="C5357" s="1" t="s">
        <v>77</v>
      </c>
      <c r="D5357" s="2">
        <v>43800</v>
      </c>
      <c r="E5357" s="2">
        <v>43885</v>
      </c>
      <c r="F5357" s="2" t="str">
        <f>TEXT(Sales[[#This Row],[OrderDate]],"dd")</f>
        <v>24</v>
      </c>
      <c r="G5357" s="2">
        <v>43903</v>
      </c>
      <c r="H5357" s="2">
        <v>43912</v>
      </c>
      <c r="I5357" s="1" t="s">
        <v>32</v>
      </c>
      <c r="J5357">
        <v>20</v>
      </c>
      <c r="K5357" s="1" t="s">
        <v>225</v>
      </c>
      <c r="L5357">
        <v>25</v>
      </c>
      <c r="M5357" s="1" t="s">
        <v>454</v>
      </c>
      <c r="N5357">
        <v>44</v>
      </c>
      <c r="O5357" s="1" t="s">
        <v>206</v>
      </c>
      <c r="P5357">
        <v>4</v>
      </c>
      <c r="Q5357">
        <v>0.05</v>
      </c>
      <c r="R5357">
        <v>3939.6</v>
      </c>
      <c r="S5357">
        <v>1733.424</v>
      </c>
      <c r="T5357">
        <v>6933.6959999999999</v>
      </c>
      <c r="U5357">
        <v>14970.48</v>
      </c>
      <c r="V5357">
        <f>Sales[[#This Row],[Total Revenue]]-Sales[[#This Row],[Total Buying]]</f>
        <v>8036.7839999999997</v>
      </c>
      <c r="W5357">
        <v>197</v>
      </c>
      <c r="X5357" s="1" t="s">
        <v>2858</v>
      </c>
      <c r="Y5357" s="1" t="s">
        <v>2859</v>
      </c>
      <c r="Z5357" s="1" t="s">
        <v>219</v>
      </c>
      <c r="AA5357" s="1" t="s">
        <v>220</v>
      </c>
      <c r="AB5357" s="1" t="s">
        <v>147</v>
      </c>
      <c r="AC5357" s="1" t="s">
        <v>220</v>
      </c>
      <c r="AD5357">
        <v>52711</v>
      </c>
      <c r="AE5357">
        <v>42250</v>
      </c>
    </row>
    <row r="5358" spans="1:31" x14ac:dyDescent="0.3">
      <c r="A5358" s="1" t="s">
        <v>6192</v>
      </c>
      <c r="B5358" s="1" t="s">
        <v>47</v>
      </c>
      <c r="C5358" s="1" t="s">
        <v>424</v>
      </c>
      <c r="D5358" s="2">
        <v>43800</v>
      </c>
      <c r="E5358" s="2">
        <v>43885</v>
      </c>
      <c r="F5358" s="2" t="str">
        <f>TEXT(Sales[[#This Row],[OrderDate]],"dd")</f>
        <v>24</v>
      </c>
      <c r="G5358" s="2">
        <v>43896</v>
      </c>
      <c r="H5358" s="2">
        <v>43901</v>
      </c>
      <c r="I5358" s="1" t="s">
        <v>32</v>
      </c>
      <c r="J5358">
        <v>13</v>
      </c>
      <c r="K5358" s="1" t="s">
        <v>88</v>
      </c>
      <c r="L5358">
        <v>40</v>
      </c>
      <c r="M5358" s="1" t="s">
        <v>189</v>
      </c>
      <c r="N5358">
        <v>35</v>
      </c>
      <c r="O5358" s="1" t="s">
        <v>184</v>
      </c>
      <c r="P5358">
        <v>3</v>
      </c>
      <c r="Q5358">
        <v>0.05</v>
      </c>
      <c r="R5358">
        <v>797.30000000000007</v>
      </c>
      <c r="S5358">
        <v>422.56900000000007</v>
      </c>
      <c r="T5358">
        <v>1267.7070000000003</v>
      </c>
      <c r="U5358">
        <v>2272.3050000000003</v>
      </c>
      <c r="V5358">
        <f>Sales[[#This Row],[Total Revenue]]-Sales[[#This Row],[Total Buying]]</f>
        <v>1004.598</v>
      </c>
      <c r="W5358">
        <v>67</v>
      </c>
      <c r="X5358" s="1" t="s">
        <v>2593</v>
      </c>
      <c r="Y5358" s="1" t="s">
        <v>2594</v>
      </c>
      <c r="Z5358" s="1" t="s">
        <v>158</v>
      </c>
      <c r="AA5358" s="1" t="s">
        <v>159</v>
      </c>
      <c r="AB5358" s="1" t="s">
        <v>116</v>
      </c>
      <c r="AC5358" s="1" t="s">
        <v>159</v>
      </c>
      <c r="AD5358">
        <v>40892</v>
      </c>
      <c r="AE5358">
        <v>49840</v>
      </c>
    </row>
    <row r="5359" spans="1:31" x14ac:dyDescent="0.3">
      <c r="A5359" s="1" t="s">
        <v>6193</v>
      </c>
      <c r="B5359" s="1" t="s">
        <v>30</v>
      </c>
      <c r="C5359" s="1" t="s">
        <v>62</v>
      </c>
      <c r="D5359" s="2">
        <v>43800</v>
      </c>
      <c r="E5359" s="2">
        <v>43885</v>
      </c>
      <c r="F5359" s="2" t="str">
        <f>TEXT(Sales[[#This Row],[OrderDate]],"dd")</f>
        <v>24</v>
      </c>
      <c r="G5359" s="2">
        <v>43904</v>
      </c>
      <c r="H5359" s="2">
        <v>43914</v>
      </c>
      <c r="I5359" s="1" t="s">
        <v>32</v>
      </c>
      <c r="J5359">
        <v>9</v>
      </c>
      <c r="K5359" s="1" t="s">
        <v>214</v>
      </c>
      <c r="L5359">
        <v>10</v>
      </c>
      <c r="M5359" s="1" t="s">
        <v>273</v>
      </c>
      <c r="N5359">
        <v>23</v>
      </c>
      <c r="O5359" s="1" t="s">
        <v>103</v>
      </c>
      <c r="P5359">
        <v>6</v>
      </c>
      <c r="Q5359">
        <v>7.4999999999999997E-2</v>
      </c>
      <c r="R5359">
        <v>3504.1</v>
      </c>
      <c r="S5359">
        <v>2943.444</v>
      </c>
      <c r="T5359">
        <v>17660.664000000001</v>
      </c>
      <c r="U5359">
        <v>19447.755000000001</v>
      </c>
      <c r="V5359">
        <f>Sales[[#This Row],[Total Revenue]]-Sales[[#This Row],[Total Buying]]</f>
        <v>1787.0910000000003</v>
      </c>
      <c r="W5359">
        <v>285</v>
      </c>
      <c r="X5359" s="1" t="s">
        <v>209</v>
      </c>
      <c r="Y5359" s="1" t="s">
        <v>210</v>
      </c>
      <c r="Z5359" s="1" t="s">
        <v>211</v>
      </c>
      <c r="AA5359" s="1" t="s">
        <v>212</v>
      </c>
      <c r="AB5359" s="1" t="s">
        <v>56</v>
      </c>
      <c r="AC5359" s="1" t="s">
        <v>212</v>
      </c>
      <c r="AD5359">
        <v>44911</v>
      </c>
      <c r="AE5359">
        <v>51491</v>
      </c>
    </row>
    <row r="5360" spans="1:31" x14ac:dyDescent="0.3">
      <c r="A5360" s="1" t="s">
        <v>6194</v>
      </c>
      <c r="B5360" s="1" t="s">
        <v>30</v>
      </c>
      <c r="C5360" s="1" t="s">
        <v>31</v>
      </c>
      <c r="D5360" s="2">
        <v>43800</v>
      </c>
      <c r="E5360" s="2">
        <v>43885</v>
      </c>
      <c r="F5360" s="2" t="str">
        <f>TEXT(Sales[[#This Row],[OrderDate]],"dd")</f>
        <v>24</v>
      </c>
      <c r="G5360" s="2">
        <v>43908</v>
      </c>
      <c r="H5360" s="2">
        <v>43911</v>
      </c>
      <c r="I5360" s="1" t="s">
        <v>32</v>
      </c>
      <c r="J5360">
        <v>7</v>
      </c>
      <c r="K5360" s="1" t="s">
        <v>188</v>
      </c>
      <c r="L5360">
        <v>36</v>
      </c>
      <c r="M5360" s="1" t="s">
        <v>287</v>
      </c>
      <c r="N5360">
        <v>8</v>
      </c>
      <c r="O5360" s="1" t="s">
        <v>172</v>
      </c>
      <c r="P5360">
        <v>3</v>
      </c>
      <c r="Q5360">
        <v>0.4</v>
      </c>
      <c r="R5360">
        <v>3859.2000000000003</v>
      </c>
      <c r="S5360">
        <v>2585.6640000000002</v>
      </c>
      <c r="T5360">
        <v>7756.9920000000002</v>
      </c>
      <c r="U5360">
        <v>6946.5599999999995</v>
      </c>
      <c r="V5360">
        <f>Sales[[#This Row],[Total Revenue]]-Sales[[#This Row],[Total Buying]]</f>
        <v>-810.4320000000007</v>
      </c>
      <c r="W5360">
        <v>218</v>
      </c>
      <c r="X5360" s="1" t="s">
        <v>348</v>
      </c>
      <c r="Y5360" s="1" t="s">
        <v>349</v>
      </c>
      <c r="Z5360" s="1" t="s">
        <v>236</v>
      </c>
      <c r="AA5360" s="1" t="s">
        <v>237</v>
      </c>
      <c r="AB5360" s="1" t="s">
        <v>147</v>
      </c>
      <c r="AC5360" s="1" t="s">
        <v>237</v>
      </c>
      <c r="AD5360">
        <v>53493</v>
      </c>
      <c r="AE5360">
        <v>43523</v>
      </c>
    </row>
    <row r="5361" spans="1:31" x14ac:dyDescent="0.3">
      <c r="A5361" s="1" t="s">
        <v>6195</v>
      </c>
      <c r="B5361" s="1" t="s">
        <v>30</v>
      </c>
      <c r="C5361" s="1" t="s">
        <v>62</v>
      </c>
      <c r="D5361" s="2">
        <v>43800</v>
      </c>
      <c r="E5361" s="2">
        <v>43885</v>
      </c>
      <c r="F5361" s="2" t="str">
        <f>TEXT(Sales[[#This Row],[OrderDate]],"dd")</f>
        <v>24</v>
      </c>
      <c r="G5361" s="2">
        <v>43908</v>
      </c>
      <c r="H5361" s="2">
        <v>43909</v>
      </c>
      <c r="I5361" s="1" t="s">
        <v>32</v>
      </c>
      <c r="J5361">
        <v>10</v>
      </c>
      <c r="K5361" s="1" t="s">
        <v>121</v>
      </c>
      <c r="L5361">
        <v>2</v>
      </c>
      <c r="M5361" s="1" t="s">
        <v>248</v>
      </c>
      <c r="N5361">
        <v>47</v>
      </c>
      <c r="O5361" s="1" t="s">
        <v>254</v>
      </c>
      <c r="P5361">
        <v>5</v>
      </c>
      <c r="Q5361">
        <v>7.4999999999999997E-2</v>
      </c>
      <c r="R5361">
        <v>1286.4000000000001</v>
      </c>
      <c r="S5361">
        <v>771.84</v>
      </c>
      <c r="T5361">
        <v>3859.2000000000003</v>
      </c>
      <c r="U5361">
        <v>5949.6</v>
      </c>
      <c r="V5361">
        <f>Sales[[#This Row],[Total Revenue]]-Sales[[#This Row],[Total Buying]]</f>
        <v>2090.4</v>
      </c>
      <c r="W5361">
        <v>293</v>
      </c>
      <c r="X5361" s="1" t="s">
        <v>962</v>
      </c>
      <c r="Y5361" s="1" t="s">
        <v>963</v>
      </c>
      <c r="Z5361" s="1" t="s">
        <v>67</v>
      </c>
      <c r="AA5361" s="1" t="s">
        <v>68</v>
      </c>
      <c r="AB5361" s="1" t="s">
        <v>40</v>
      </c>
      <c r="AC5361" s="1" t="s">
        <v>68</v>
      </c>
      <c r="AD5361">
        <v>41244</v>
      </c>
      <c r="AE5361">
        <v>36930</v>
      </c>
    </row>
    <row r="5362" spans="1:31" x14ac:dyDescent="0.3">
      <c r="A5362" s="1" t="s">
        <v>6196</v>
      </c>
      <c r="B5362" s="1" t="s">
        <v>42</v>
      </c>
      <c r="C5362" s="1" t="s">
        <v>62</v>
      </c>
      <c r="D5362" s="2">
        <v>43700</v>
      </c>
      <c r="E5362" s="2">
        <v>43885</v>
      </c>
      <c r="F5362" s="2" t="str">
        <f>TEXT(Sales[[#This Row],[OrderDate]],"dd")</f>
        <v>24</v>
      </c>
      <c r="G5362" s="2">
        <v>43902</v>
      </c>
      <c r="H5362" s="2">
        <v>43906</v>
      </c>
      <c r="I5362" s="1" t="s">
        <v>32</v>
      </c>
      <c r="J5362">
        <v>23</v>
      </c>
      <c r="K5362" s="1" t="s">
        <v>171</v>
      </c>
      <c r="L5362">
        <v>31</v>
      </c>
      <c r="M5362" s="1" t="s">
        <v>374</v>
      </c>
      <c r="N5362">
        <v>40</v>
      </c>
      <c r="O5362" s="1" t="s">
        <v>199</v>
      </c>
      <c r="P5362">
        <v>6</v>
      </c>
      <c r="Q5362">
        <v>0.05</v>
      </c>
      <c r="R5362">
        <v>1996.6000000000001</v>
      </c>
      <c r="S5362">
        <v>1437.5520000000001</v>
      </c>
      <c r="T5362">
        <v>8625.3120000000017</v>
      </c>
      <c r="U5362">
        <v>11380.62</v>
      </c>
      <c r="V5362">
        <f>Sales[[#This Row],[Total Revenue]]-Sales[[#This Row],[Total Buying]]</f>
        <v>2755.3079999999991</v>
      </c>
      <c r="W5362">
        <v>328</v>
      </c>
      <c r="X5362" s="1" t="s">
        <v>1081</v>
      </c>
      <c r="Y5362" s="1" t="s">
        <v>1082</v>
      </c>
      <c r="Z5362" s="1" t="s">
        <v>251</v>
      </c>
      <c r="AA5362" s="1" t="s">
        <v>252</v>
      </c>
      <c r="AB5362" s="1" t="s">
        <v>56</v>
      </c>
      <c r="AC5362" s="1" t="s">
        <v>252</v>
      </c>
      <c r="AD5362">
        <v>90433</v>
      </c>
      <c r="AE5362">
        <v>44648</v>
      </c>
    </row>
    <row r="5363" spans="1:31" x14ac:dyDescent="0.3">
      <c r="A5363" s="1" t="s">
        <v>6197</v>
      </c>
      <c r="B5363" s="1" t="s">
        <v>47</v>
      </c>
      <c r="C5363" s="1" t="s">
        <v>77</v>
      </c>
      <c r="D5363" s="2">
        <v>43800</v>
      </c>
      <c r="E5363" s="2">
        <v>43886</v>
      </c>
      <c r="F5363" s="2" t="str">
        <f>TEXT(Sales[[#This Row],[OrderDate]],"dd")</f>
        <v>25</v>
      </c>
      <c r="G5363" s="2">
        <v>43888</v>
      </c>
      <c r="H5363" s="2">
        <v>43892</v>
      </c>
      <c r="I5363" s="1" t="s">
        <v>32</v>
      </c>
      <c r="J5363">
        <v>18</v>
      </c>
      <c r="K5363" s="1" t="s">
        <v>49</v>
      </c>
      <c r="L5363">
        <v>32</v>
      </c>
      <c r="M5363" s="1" t="s">
        <v>303</v>
      </c>
      <c r="N5363">
        <v>23</v>
      </c>
      <c r="O5363" s="1" t="s">
        <v>103</v>
      </c>
      <c r="P5363">
        <v>5</v>
      </c>
      <c r="Q5363">
        <v>0.1</v>
      </c>
      <c r="R5363">
        <v>2391.9</v>
      </c>
      <c r="S5363">
        <v>1602.5730000000001</v>
      </c>
      <c r="T5363">
        <v>8012.8650000000007</v>
      </c>
      <c r="U5363">
        <v>10763.55</v>
      </c>
      <c r="V5363">
        <f>Sales[[#This Row],[Total Revenue]]-Sales[[#This Row],[Total Buying]]</f>
        <v>2750.6849999999986</v>
      </c>
      <c r="W5363">
        <v>149</v>
      </c>
      <c r="X5363" s="1" t="s">
        <v>635</v>
      </c>
      <c r="Y5363" s="1" t="s">
        <v>636</v>
      </c>
      <c r="Z5363" s="1" t="s">
        <v>465</v>
      </c>
      <c r="AA5363" s="1" t="s">
        <v>466</v>
      </c>
      <c r="AB5363" s="1" t="s">
        <v>147</v>
      </c>
      <c r="AC5363" s="1" t="s">
        <v>466</v>
      </c>
      <c r="AD5363">
        <v>81717</v>
      </c>
      <c r="AE5363">
        <v>46290</v>
      </c>
    </row>
    <row r="5364" spans="1:31" x14ac:dyDescent="0.3">
      <c r="A5364" s="1" t="s">
        <v>6198</v>
      </c>
      <c r="B5364" s="1" t="s">
        <v>47</v>
      </c>
      <c r="C5364" s="1" t="s">
        <v>31</v>
      </c>
      <c r="D5364" s="2">
        <v>43800</v>
      </c>
      <c r="E5364" s="2">
        <v>43886</v>
      </c>
      <c r="F5364" s="2" t="str">
        <f>TEXT(Sales[[#This Row],[OrderDate]],"dd")</f>
        <v>25</v>
      </c>
      <c r="G5364" s="2">
        <v>43894</v>
      </c>
      <c r="H5364" s="2">
        <v>43901</v>
      </c>
      <c r="I5364" s="1" t="s">
        <v>32</v>
      </c>
      <c r="J5364">
        <v>13</v>
      </c>
      <c r="K5364" s="1" t="s">
        <v>88</v>
      </c>
      <c r="L5364">
        <v>47</v>
      </c>
      <c r="M5364" s="1" t="s">
        <v>267</v>
      </c>
      <c r="N5364">
        <v>15</v>
      </c>
      <c r="O5364" s="1" t="s">
        <v>347</v>
      </c>
      <c r="P5364">
        <v>2</v>
      </c>
      <c r="Q5364">
        <v>0.05</v>
      </c>
      <c r="R5364">
        <v>1768.8</v>
      </c>
      <c r="S5364">
        <v>972.84</v>
      </c>
      <c r="T5364">
        <v>1945.68</v>
      </c>
      <c r="U5364">
        <v>3360.72</v>
      </c>
      <c r="V5364">
        <f>Sales[[#This Row],[Total Revenue]]-Sales[[#This Row],[Total Buying]]</f>
        <v>1415.0399999999997</v>
      </c>
      <c r="W5364">
        <v>245</v>
      </c>
      <c r="X5364" s="1" t="s">
        <v>1176</v>
      </c>
      <c r="Y5364" s="1" t="s">
        <v>1177</v>
      </c>
      <c r="Z5364" s="1" t="s">
        <v>732</v>
      </c>
      <c r="AA5364" s="1" t="s">
        <v>733</v>
      </c>
      <c r="AB5364" s="1" t="s">
        <v>40</v>
      </c>
      <c r="AC5364" s="1" t="s">
        <v>733</v>
      </c>
      <c r="AD5364">
        <v>92675</v>
      </c>
      <c r="AE5364">
        <v>33139</v>
      </c>
    </row>
    <row r="5365" spans="1:31" x14ac:dyDescent="0.3">
      <c r="A5365" s="1" t="s">
        <v>6199</v>
      </c>
      <c r="B5365" s="1" t="s">
        <v>30</v>
      </c>
      <c r="C5365" s="1" t="s">
        <v>239</v>
      </c>
      <c r="D5365" s="2">
        <v>43800</v>
      </c>
      <c r="E5365" s="2">
        <v>43886</v>
      </c>
      <c r="F5365" s="2" t="str">
        <f>TEXT(Sales[[#This Row],[OrderDate]],"dd")</f>
        <v>25</v>
      </c>
      <c r="G5365" s="2">
        <v>43893</v>
      </c>
      <c r="H5365" s="2">
        <v>43903</v>
      </c>
      <c r="I5365" s="1" t="s">
        <v>32</v>
      </c>
      <c r="J5365">
        <v>4</v>
      </c>
      <c r="K5365" s="1" t="s">
        <v>70</v>
      </c>
      <c r="L5365">
        <v>46</v>
      </c>
      <c r="M5365" s="1" t="s">
        <v>203</v>
      </c>
      <c r="N5365">
        <v>15</v>
      </c>
      <c r="O5365" s="1" t="s">
        <v>347</v>
      </c>
      <c r="P5365">
        <v>6</v>
      </c>
      <c r="Q5365">
        <v>7.4999999999999997E-2</v>
      </c>
      <c r="R5365">
        <v>6036.7</v>
      </c>
      <c r="S5365">
        <v>3923.855</v>
      </c>
      <c r="T5365">
        <v>23543.13</v>
      </c>
      <c r="U5365">
        <v>33503.684999999998</v>
      </c>
      <c r="V5365">
        <f>Sales[[#This Row],[Total Revenue]]-Sales[[#This Row],[Total Buying]]</f>
        <v>9960.5549999999967</v>
      </c>
      <c r="W5365">
        <v>340</v>
      </c>
      <c r="X5365" s="1" t="s">
        <v>1323</v>
      </c>
      <c r="Y5365" s="1" t="s">
        <v>1324</v>
      </c>
      <c r="Z5365" s="1" t="s">
        <v>251</v>
      </c>
      <c r="AA5365" s="1" t="s">
        <v>252</v>
      </c>
      <c r="AB5365" s="1" t="s">
        <v>56</v>
      </c>
      <c r="AC5365" s="1" t="s">
        <v>252</v>
      </c>
      <c r="AD5365">
        <v>488645</v>
      </c>
      <c r="AE5365">
        <v>46744</v>
      </c>
    </row>
    <row r="5366" spans="1:31" x14ac:dyDescent="0.3">
      <c r="A5366" s="1" t="s">
        <v>6200</v>
      </c>
      <c r="B5366" s="1" t="s">
        <v>30</v>
      </c>
      <c r="C5366" s="1" t="s">
        <v>62</v>
      </c>
      <c r="D5366" s="2">
        <v>43800</v>
      </c>
      <c r="E5366" s="2">
        <v>43886</v>
      </c>
      <c r="F5366" s="2" t="str">
        <f>TEXT(Sales[[#This Row],[OrderDate]],"dd")</f>
        <v>25</v>
      </c>
      <c r="G5366" s="2">
        <v>43904</v>
      </c>
      <c r="H5366" s="2">
        <v>43905</v>
      </c>
      <c r="I5366" s="1" t="s">
        <v>32</v>
      </c>
      <c r="J5366">
        <v>8</v>
      </c>
      <c r="K5366" s="1" t="s">
        <v>105</v>
      </c>
      <c r="L5366">
        <v>27</v>
      </c>
      <c r="M5366" s="1" t="s">
        <v>560</v>
      </c>
      <c r="N5366">
        <v>41</v>
      </c>
      <c r="O5366" s="1" t="s">
        <v>60</v>
      </c>
      <c r="P5366">
        <v>4</v>
      </c>
      <c r="Q5366">
        <v>0.2</v>
      </c>
      <c r="R5366">
        <v>1159.1000000000001</v>
      </c>
      <c r="S5366">
        <v>822.96100000000001</v>
      </c>
      <c r="T5366">
        <v>3291.8440000000001</v>
      </c>
      <c r="U5366">
        <v>3709.1200000000003</v>
      </c>
      <c r="V5366">
        <f>Sales[[#This Row],[Total Revenue]]-Sales[[#This Row],[Total Buying]]</f>
        <v>417.27600000000029</v>
      </c>
      <c r="W5366">
        <v>262</v>
      </c>
      <c r="X5366" s="1" t="s">
        <v>494</v>
      </c>
      <c r="Y5366" s="1" t="s">
        <v>495</v>
      </c>
      <c r="Z5366" s="1" t="s">
        <v>38</v>
      </c>
      <c r="AA5366" s="1" t="s">
        <v>39</v>
      </c>
      <c r="AB5366" s="1" t="s">
        <v>40</v>
      </c>
      <c r="AC5366" s="1" t="s">
        <v>39</v>
      </c>
      <c r="AD5366">
        <v>110549</v>
      </c>
      <c r="AE5366">
        <v>31918</v>
      </c>
    </row>
    <row r="5367" spans="1:31" x14ac:dyDescent="0.3">
      <c r="A5367" s="1" t="s">
        <v>6201</v>
      </c>
      <c r="B5367" s="1" t="s">
        <v>30</v>
      </c>
      <c r="C5367" s="1" t="s">
        <v>31</v>
      </c>
      <c r="D5367" s="2">
        <v>43800</v>
      </c>
      <c r="E5367" s="2">
        <v>43886</v>
      </c>
      <c r="F5367" s="2" t="str">
        <f>TEXT(Sales[[#This Row],[OrderDate]],"dd")</f>
        <v>25</v>
      </c>
      <c r="G5367" s="2">
        <v>43904</v>
      </c>
      <c r="H5367" s="2">
        <v>43913</v>
      </c>
      <c r="I5367" s="1" t="s">
        <v>32</v>
      </c>
      <c r="J5367">
        <v>5</v>
      </c>
      <c r="K5367" s="1" t="s">
        <v>182</v>
      </c>
      <c r="L5367">
        <v>22</v>
      </c>
      <c r="M5367" s="1" t="s">
        <v>71</v>
      </c>
      <c r="N5367">
        <v>33</v>
      </c>
      <c r="O5367" s="1" t="s">
        <v>75</v>
      </c>
      <c r="P5367">
        <v>4</v>
      </c>
      <c r="Q5367">
        <v>7.4999999999999997E-2</v>
      </c>
      <c r="R5367">
        <v>167.5</v>
      </c>
      <c r="S5367">
        <v>72.025000000000006</v>
      </c>
      <c r="T5367">
        <v>288.10000000000002</v>
      </c>
      <c r="U5367">
        <v>619.75</v>
      </c>
      <c r="V5367">
        <f>Sales[[#This Row],[Total Revenue]]-Sales[[#This Row],[Total Buying]]</f>
        <v>331.65</v>
      </c>
      <c r="W5367">
        <v>214</v>
      </c>
      <c r="X5367" s="1" t="s">
        <v>1028</v>
      </c>
      <c r="Y5367" s="1" t="s">
        <v>1029</v>
      </c>
      <c r="Z5367" s="1" t="s">
        <v>236</v>
      </c>
      <c r="AA5367" s="1" t="s">
        <v>237</v>
      </c>
      <c r="AB5367" s="1" t="s">
        <v>147</v>
      </c>
      <c r="AC5367" s="1" t="s">
        <v>237</v>
      </c>
      <c r="AD5367">
        <v>255740</v>
      </c>
      <c r="AE5367">
        <v>25764</v>
      </c>
    </row>
    <row r="5368" spans="1:31" x14ac:dyDescent="0.3">
      <c r="A5368" s="1" t="s">
        <v>6202</v>
      </c>
      <c r="B5368" s="1" t="s">
        <v>30</v>
      </c>
      <c r="C5368" s="1" t="s">
        <v>77</v>
      </c>
      <c r="D5368" s="2">
        <v>43800</v>
      </c>
      <c r="E5368" s="2">
        <v>43886</v>
      </c>
      <c r="F5368" s="2" t="str">
        <f>TEXT(Sales[[#This Row],[OrderDate]],"dd")</f>
        <v>25</v>
      </c>
      <c r="G5368" s="2">
        <v>43901</v>
      </c>
      <c r="H5368" s="2">
        <v>43908</v>
      </c>
      <c r="I5368" s="1" t="s">
        <v>32</v>
      </c>
      <c r="J5368">
        <v>10</v>
      </c>
      <c r="K5368" s="1" t="s">
        <v>121</v>
      </c>
      <c r="L5368">
        <v>5</v>
      </c>
      <c r="M5368" s="1" t="s">
        <v>106</v>
      </c>
      <c r="N5368">
        <v>4</v>
      </c>
      <c r="O5368" s="1" t="s">
        <v>64</v>
      </c>
      <c r="P5368">
        <v>2</v>
      </c>
      <c r="Q5368">
        <v>7.4999999999999997E-2</v>
      </c>
      <c r="R5368">
        <v>696.80000000000007</v>
      </c>
      <c r="S5368">
        <v>564.40800000000013</v>
      </c>
      <c r="T5368">
        <v>1128.8160000000003</v>
      </c>
      <c r="U5368">
        <v>1289.0800000000002</v>
      </c>
      <c r="V5368">
        <f>Sales[[#This Row],[Total Revenue]]-Sales[[#This Row],[Total Buying]]</f>
        <v>160.2639999999999</v>
      </c>
      <c r="W5368">
        <v>171</v>
      </c>
      <c r="X5368" s="1" t="s">
        <v>834</v>
      </c>
      <c r="Y5368" s="1" t="s">
        <v>629</v>
      </c>
      <c r="Z5368" s="1" t="s">
        <v>196</v>
      </c>
      <c r="AA5368" s="1" t="s">
        <v>197</v>
      </c>
      <c r="AB5368" s="1" t="s">
        <v>147</v>
      </c>
      <c r="AC5368" s="1" t="s">
        <v>197</v>
      </c>
      <c r="AD5368">
        <v>43267</v>
      </c>
      <c r="AE5368">
        <v>42041</v>
      </c>
    </row>
    <row r="5369" spans="1:31" x14ac:dyDescent="0.3">
      <c r="A5369" s="1" t="s">
        <v>6203</v>
      </c>
      <c r="B5369" s="1" t="s">
        <v>30</v>
      </c>
      <c r="C5369" s="1" t="s">
        <v>62</v>
      </c>
      <c r="D5369" s="2">
        <v>43800</v>
      </c>
      <c r="E5369" s="2">
        <v>43886</v>
      </c>
      <c r="F5369" s="2" t="str">
        <f>TEXT(Sales[[#This Row],[OrderDate]],"dd")</f>
        <v>25</v>
      </c>
      <c r="G5369" s="2">
        <v>43899</v>
      </c>
      <c r="H5369" s="2">
        <v>43902</v>
      </c>
      <c r="I5369" s="1" t="s">
        <v>32</v>
      </c>
      <c r="J5369">
        <v>5</v>
      </c>
      <c r="K5369" s="1" t="s">
        <v>182</v>
      </c>
      <c r="L5369">
        <v>47</v>
      </c>
      <c r="M5369" s="1" t="s">
        <v>267</v>
      </c>
      <c r="N5369">
        <v>5</v>
      </c>
      <c r="O5369" s="1" t="s">
        <v>123</v>
      </c>
      <c r="P5369">
        <v>5</v>
      </c>
      <c r="Q5369">
        <v>0.05</v>
      </c>
      <c r="R5369">
        <v>1125.6000000000001</v>
      </c>
      <c r="S5369">
        <v>495.26400000000007</v>
      </c>
      <c r="T5369">
        <v>2476.3200000000002</v>
      </c>
      <c r="U5369">
        <v>5346.6</v>
      </c>
      <c r="V5369">
        <f>Sales[[#This Row],[Total Revenue]]-Sales[[#This Row],[Total Buying]]</f>
        <v>2870.28</v>
      </c>
      <c r="W5369">
        <v>290</v>
      </c>
      <c r="X5369" s="1" t="s">
        <v>817</v>
      </c>
      <c r="Y5369" s="1" t="s">
        <v>818</v>
      </c>
      <c r="Z5369" s="1" t="s">
        <v>298</v>
      </c>
      <c r="AA5369" s="1" t="s">
        <v>299</v>
      </c>
      <c r="AB5369" s="1" t="s">
        <v>116</v>
      </c>
      <c r="AC5369" s="1" t="s">
        <v>299</v>
      </c>
      <c r="AD5369">
        <v>35284</v>
      </c>
      <c r="AE5369">
        <v>67757</v>
      </c>
    </row>
    <row r="5370" spans="1:31" x14ac:dyDescent="0.3">
      <c r="A5370" s="1" t="s">
        <v>6204</v>
      </c>
      <c r="B5370" s="1" t="s">
        <v>30</v>
      </c>
      <c r="C5370" s="1" t="s">
        <v>31</v>
      </c>
      <c r="D5370" s="2">
        <v>43800</v>
      </c>
      <c r="E5370" s="2">
        <v>43886</v>
      </c>
      <c r="F5370" s="2" t="str">
        <f>TEXT(Sales[[#This Row],[OrderDate]],"dd")</f>
        <v>25</v>
      </c>
      <c r="G5370" s="2">
        <v>43906</v>
      </c>
      <c r="H5370" s="2">
        <v>43910</v>
      </c>
      <c r="I5370" s="1" t="s">
        <v>32</v>
      </c>
      <c r="J5370">
        <v>7</v>
      </c>
      <c r="K5370" s="1" t="s">
        <v>188</v>
      </c>
      <c r="L5370">
        <v>11</v>
      </c>
      <c r="M5370" s="1" t="s">
        <v>44</v>
      </c>
      <c r="N5370">
        <v>22</v>
      </c>
      <c r="O5370" s="1" t="s">
        <v>128</v>
      </c>
      <c r="P5370">
        <v>6</v>
      </c>
      <c r="Q5370">
        <v>0.15</v>
      </c>
      <c r="R5370">
        <v>1842.5</v>
      </c>
      <c r="S5370">
        <v>1087.075</v>
      </c>
      <c r="T5370">
        <v>6522.4500000000007</v>
      </c>
      <c r="U5370">
        <v>9396.75</v>
      </c>
      <c r="V5370">
        <f>Sales[[#This Row],[Total Revenue]]-Sales[[#This Row],[Total Buying]]</f>
        <v>2874.2999999999993</v>
      </c>
      <c r="W5370">
        <v>219</v>
      </c>
      <c r="X5370" s="1" t="s">
        <v>702</v>
      </c>
      <c r="Y5370" s="1" t="s">
        <v>703</v>
      </c>
      <c r="Z5370" s="1" t="s">
        <v>704</v>
      </c>
      <c r="AA5370" s="1" t="s">
        <v>705</v>
      </c>
      <c r="AB5370" s="1" t="s">
        <v>147</v>
      </c>
      <c r="AC5370" s="1" t="s">
        <v>705</v>
      </c>
      <c r="AD5370">
        <v>168385</v>
      </c>
      <c r="AE5370">
        <v>51480</v>
      </c>
    </row>
    <row r="5371" spans="1:31" x14ac:dyDescent="0.3">
      <c r="A5371" s="1" t="s">
        <v>6205</v>
      </c>
      <c r="B5371" s="1" t="s">
        <v>30</v>
      </c>
      <c r="C5371" s="1" t="s">
        <v>62</v>
      </c>
      <c r="D5371" s="2">
        <v>43800</v>
      </c>
      <c r="E5371" s="2">
        <v>43886</v>
      </c>
      <c r="F5371" s="2" t="str">
        <f>TEXT(Sales[[#This Row],[OrderDate]],"dd")</f>
        <v>25</v>
      </c>
      <c r="G5371" s="2">
        <v>43893</v>
      </c>
      <c r="H5371" s="2">
        <v>43903</v>
      </c>
      <c r="I5371" s="1" t="s">
        <v>32</v>
      </c>
      <c r="J5371">
        <v>10</v>
      </c>
      <c r="K5371" s="1" t="s">
        <v>121</v>
      </c>
      <c r="L5371">
        <v>23</v>
      </c>
      <c r="M5371" s="1" t="s">
        <v>354</v>
      </c>
      <c r="N5371">
        <v>9</v>
      </c>
      <c r="O5371" s="1" t="s">
        <v>111</v>
      </c>
      <c r="P5371">
        <v>4</v>
      </c>
      <c r="Q5371">
        <v>0.05</v>
      </c>
      <c r="R5371">
        <v>234.5</v>
      </c>
      <c r="S5371">
        <v>192.29</v>
      </c>
      <c r="T5371">
        <v>769.16</v>
      </c>
      <c r="U5371">
        <v>891.1</v>
      </c>
      <c r="V5371">
        <f>Sales[[#This Row],[Total Revenue]]-Sales[[#This Row],[Total Buying]]</f>
        <v>121.94000000000005</v>
      </c>
      <c r="W5371">
        <v>282</v>
      </c>
      <c r="X5371" s="1" t="s">
        <v>143</v>
      </c>
      <c r="Y5371" s="1" t="s">
        <v>144</v>
      </c>
      <c r="Z5371" s="1" t="s">
        <v>145</v>
      </c>
      <c r="AA5371" s="1" t="s">
        <v>146</v>
      </c>
      <c r="AB5371" s="1" t="s">
        <v>147</v>
      </c>
      <c r="AC5371" s="1" t="s">
        <v>146</v>
      </c>
      <c r="AD5371">
        <v>57316</v>
      </c>
      <c r="AE5371">
        <v>27683</v>
      </c>
    </row>
    <row r="5372" spans="1:31" x14ac:dyDescent="0.3">
      <c r="A5372" s="1" t="s">
        <v>6206</v>
      </c>
      <c r="B5372" s="1" t="s">
        <v>100</v>
      </c>
      <c r="C5372" s="1" t="s">
        <v>31</v>
      </c>
      <c r="D5372" s="2">
        <v>43800</v>
      </c>
      <c r="E5372" s="2">
        <v>43886</v>
      </c>
      <c r="F5372" s="2" t="str">
        <f>TEXT(Sales[[#This Row],[OrderDate]],"dd")</f>
        <v>25</v>
      </c>
      <c r="G5372" s="2">
        <v>43906</v>
      </c>
      <c r="H5372" s="2">
        <v>43910</v>
      </c>
      <c r="I5372" s="1" t="s">
        <v>32</v>
      </c>
      <c r="J5372">
        <v>26</v>
      </c>
      <c r="K5372" s="1" t="s">
        <v>247</v>
      </c>
      <c r="L5372">
        <v>13</v>
      </c>
      <c r="M5372" s="1" t="s">
        <v>118</v>
      </c>
      <c r="N5372">
        <v>2</v>
      </c>
      <c r="O5372" s="1" t="s">
        <v>394</v>
      </c>
      <c r="P5372">
        <v>5</v>
      </c>
      <c r="Q5372">
        <v>7.4999999999999997E-2</v>
      </c>
      <c r="R5372">
        <v>6438.7</v>
      </c>
      <c r="S5372">
        <v>4185.1549999999997</v>
      </c>
      <c r="T5372">
        <v>20925.774999999998</v>
      </c>
      <c r="U5372">
        <v>29778.987499999999</v>
      </c>
      <c r="V5372">
        <f>Sales[[#This Row],[Total Revenue]]-Sales[[#This Row],[Total Buying]]</f>
        <v>8853.2125000000015</v>
      </c>
      <c r="W5372">
        <v>245</v>
      </c>
      <c r="X5372" s="1" t="s">
        <v>1176</v>
      </c>
      <c r="Y5372" s="1" t="s">
        <v>1177</v>
      </c>
      <c r="Z5372" s="1" t="s">
        <v>732</v>
      </c>
      <c r="AA5372" s="1" t="s">
        <v>733</v>
      </c>
      <c r="AB5372" s="1" t="s">
        <v>40</v>
      </c>
      <c r="AC5372" s="1" t="s">
        <v>733</v>
      </c>
      <c r="AD5372">
        <v>92675</v>
      </c>
      <c r="AE5372">
        <v>33139</v>
      </c>
    </row>
    <row r="5373" spans="1:31" x14ac:dyDescent="0.3">
      <c r="A5373" s="1" t="s">
        <v>6207</v>
      </c>
      <c r="B5373" s="1" t="s">
        <v>47</v>
      </c>
      <c r="C5373" s="1" t="s">
        <v>424</v>
      </c>
      <c r="D5373" s="2">
        <v>43800</v>
      </c>
      <c r="E5373" s="2">
        <v>43886</v>
      </c>
      <c r="F5373" s="2" t="str">
        <f>TEXT(Sales[[#This Row],[OrderDate]],"dd")</f>
        <v>25</v>
      </c>
      <c r="G5373" s="2">
        <v>43903</v>
      </c>
      <c r="H5373" s="2">
        <v>43913</v>
      </c>
      <c r="I5373" s="1" t="s">
        <v>32</v>
      </c>
      <c r="J5373">
        <v>14</v>
      </c>
      <c r="K5373" s="1" t="s">
        <v>222</v>
      </c>
      <c r="L5373">
        <v>11</v>
      </c>
      <c r="M5373" s="1" t="s">
        <v>44</v>
      </c>
      <c r="N5373">
        <v>10</v>
      </c>
      <c r="O5373" s="1" t="s">
        <v>162</v>
      </c>
      <c r="P5373">
        <v>2</v>
      </c>
      <c r="Q5373">
        <v>0.05</v>
      </c>
      <c r="R5373">
        <v>5319.8</v>
      </c>
      <c r="S5373">
        <v>4521.83</v>
      </c>
      <c r="T5373">
        <v>9043.66</v>
      </c>
      <c r="U5373">
        <v>10107.620000000001</v>
      </c>
      <c r="V5373">
        <f>Sales[[#This Row],[Total Revenue]]-Sales[[#This Row],[Total Buying]]</f>
        <v>1063.9600000000009</v>
      </c>
      <c r="W5373">
        <v>60</v>
      </c>
      <c r="X5373" s="1" t="s">
        <v>482</v>
      </c>
      <c r="Y5373" s="1" t="s">
        <v>191</v>
      </c>
      <c r="Z5373" s="1" t="s">
        <v>158</v>
      </c>
      <c r="AA5373" s="1" t="s">
        <v>159</v>
      </c>
      <c r="AB5373" s="1" t="s">
        <v>116</v>
      </c>
      <c r="AC5373" s="1" t="s">
        <v>159</v>
      </c>
      <c r="AD5373">
        <v>39378</v>
      </c>
      <c r="AE5373">
        <v>49186</v>
      </c>
    </row>
    <row r="5374" spans="1:31" x14ac:dyDescent="0.3">
      <c r="A5374" s="1" t="s">
        <v>6208</v>
      </c>
      <c r="B5374" s="1" t="s">
        <v>47</v>
      </c>
      <c r="C5374" s="1" t="s">
        <v>62</v>
      </c>
      <c r="D5374" s="2">
        <v>43800</v>
      </c>
      <c r="E5374" s="2">
        <v>43886</v>
      </c>
      <c r="F5374" s="2" t="str">
        <f>TEXT(Sales[[#This Row],[OrderDate]],"dd")</f>
        <v>25</v>
      </c>
      <c r="G5374" s="2">
        <v>43906</v>
      </c>
      <c r="H5374" s="2">
        <v>43912</v>
      </c>
      <c r="I5374" s="1" t="s">
        <v>32</v>
      </c>
      <c r="J5374">
        <v>13</v>
      </c>
      <c r="K5374" s="1" t="s">
        <v>88</v>
      </c>
      <c r="L5374">
        <v>18</v>
      </c>
      <c r="M5374" s="1" t="s">
        <v>334</v>
      </c>
      <c r="N5374">
        <v>21</v>
      </c>
      <c r="O5374" s="1" t="s">
        <v>131</v>
      </c>
      <c r="P5374">
        <v>1</v>
      </c>
      <c r="Q5374">
        <v>0.05</v>
      </c>
      <c r="R5374">
        <v>241.20000000000002</v>
      </c>
      <c r="S5374">
        <v>166.428</v>
      </c>
      <c r="T5374">
        <v>166.428</v>
      </c>
      <c r="U5374">
        <v>229.14000000000001</v>
      </c>
      <c r="V5374">
        <f>Sales[[#This Row],[Total Revenue]]-Sales[[#This Row],[Total Buying]]</f>
        <v>62.712000000000018</v>
      </c>
      <c r="W5374">
        <v>287</v>
      </c>
      <c r="X5374" s="1" t="s">
        <v>1228</v>
      </c>
      <c r="Y5374" s="1" t="s">
        <v>1229</v>
      </c>
      <c r="Z5374" s="1" t="s">
        <v>211</v>
      </c>
      <c r="AA5374" s="1" t="s">
        <v>212</v>
      </c>
      <c r="AB5374" s="1" t="s">
        <v>56</v>
      </c>
      <c r="AC5374" s="1" t="s">
        <v>212</v>
      </c>
      <c r="AD5374">
        <v>164471</v>
      </c>
      <c r="AE5374">
        <v>42284</v>
      </c>
    </row>
    <row r="5375" spans="1:31" x14ac:dyDescent="0.3">
      <c r="A5375" s="1" t="s">
        <v>6209</v>
      </c>
      <c r="B5375" s="1" t="s">
        <v>47</v>
      </c>
      <c r="C5375" s="1" t="s">
        <v>77</v>
      </c>
      <c r="D5375" s="2">
        <v>43800</v>
      </c>
      <c r="E5375" s="2">
        <v>43886</v>
      </c>
      <c r="F5375" s="2" t="str">
        <f>TEXT(Sales[[#This Row],[OrderDate]],"dd")</f>
        <v>25</v>
      </c>
      <c r="G5375" s="2">
        <v>43903</v>
      </c>
      <c r="H5375" s="2">
        <v>43909</v>
      </c>
      <c r="I5375" s="1" t="s">
        <v>32</v>
      </c>
      <c r="J5375">
        <v>13</v>
      </c>
      <c r="K5375" s="1" t="s">
        <v>88</v>
      </c>
      <c r="L5375">
        <v>17</v>
      </c>
      <c r="M5375" s="1" t="s">
        <v>278</v>
      </c>
      <c r="N5375">
        <v>28</v>
      </c>
      <c r="O5375" s="1" t="s">
        <v>135</v>
      </c>
      <c r="P5375">
        <v>5</v>
      </c>
      <c r="Q5375">
        <v>0.05</v>
      </c>
      <c r="R5375">
        <v>4020</v>
      </c>
      <c r="S5375">
        <v>3417</v>
      </c>
      <c r="T5375">
        <v>17085</v>
      </c>
      <c r="U5375">
        <v>19095</v>
      </c>
      <c r="V5375">
        <f>Sales[[#This Row],[Total Revenue]]-Sales[[#This Row],[Total Buying]]</f>
        <v>2010</v>
      </c>
      <c r="W5375">
        <v>202</v>
      </c>
      <c r="X5375" s="1" t="s">
        <v>1224</v>
      </c>
      <c r="Y5375" s="1" t="s">
        <v>1225</v>
      </c>
      <c r="Z5375" s="1" t="s">
        <v>878</v>
      </c>
      <c r="AA5375" s="1" t="s">
        <v>879</v>
      </c>
      <c r="AB5375" s="1" t="s">
        <v>56</v>
      </c>
      <c r="AC5375" s="1" t="s">
        <v>879</v>
      </c>
      <c r="AD5375">
        <v>50025</v>
      </c>
      <c r="AE5375">
        <v>46517</v>
      </c>
    </row>
    <row r="5376" spans="1:31" x14ac:dyDescent="0.3">
      <c r="A5376" s="1" t="s">
        <v>6210</v>
      </c>
      <c r="B5376" s="1" t="s">
        <v>47</v>
      </c>
      <c r="C5376" s="1" t="s">
        <v>31</v>
      </c>
      <c r="D5376" s="2">
        <v>43800</v>
      </c>
      <c r="E5376" s="2">
        <v>43886</v>
      </c>
      <c r="F5376" s="2" t="str">
        <f>TEXT(Sales[[#This Row],[OrderDate]],"dd")</f>
        <v>25</v>
      </c>
      <c r="G5376" s="2">
        <v>43899</v>
      </c>
      <c r="H5376" s="2">
        <v>43908</v>
      </c>
      <c r="I5376" s="1" t="s">
        <v>32</v>
      </c>
      <c r="J5376">
        <v>15</v>
      </c>
      <c r="K5376" s="1" t="s">
        <v>134</v>
      </c>
      <c r="L5376">
        <v>46</v>
      </c>
      <c r="M5376" s="1" t="s">
        <v>203</v>
      </c>
      <c r="N5376">
        <v>3</v>
      </c>
      <c r="O5376" s="1" t="s">
        <v>167</v>
      </c>
      <c r="P5376">
        <v>4</v>
      </c>
      <c r="Q5376">
        <v>0.15</v>
      </c>
      <c r="R5376">
        <v>2365.1</v>
      </c>
      <c r="S5376">
        <v>1419.06</v>
      </c>
      <c r="T5376">
        <v>5676.24</v>
      </c>
      <c r="U5376">
        <v>8041.34</v>
      </c>
      <c r="V5376">
        <f>Sales[[#This Row],[Total Revenue]]-Sales[[#This Row],[Total Buying]]</f>
        <v>2365.1000000000004</v>
      </c>
      <c r="W5376">
        <v>207</v>
      </c>
      <c r="X5376" s="1" t="s">
        <v>1117</v>
      </c>
      <c r="Y5376" s="1" t="s">
        <v>731</v>
      </c>
      <c r="Z5376" s="1" t="s">
        <v>586</v>
      </c>
      <c r="AA5376" s="1" t="s">
        <v>587</v>
      </c>
      <c r="AB5376" s="1" t="s">
        <v>40</v>
      </c>
      <c r="AC5376" s="1" t="s">
        <v>587</v>
      </c>
      <c r="AD5376">
        <v>43801</v>
      </c>
      <c r="AE5376">
        <v>79416</v>
      </c>
    </row>
    <row r="5377" spans="1:31" x14ac:dyDescent="0.3">
      <c r="A5377" s="1" t="s">
        <v>6211</v>
      </c>
      <c r="B5377" s="1" t="s">
        <v>30</v>
      </c>
      <c r="C5377" s="1" t="s">
        <v>239</v>
      </c>
      <c r="D5377" s="2">
        <v>43800</v>
      </c>
      <c r="E5377" s="2">
        <v>43887</v>
      </c>
      <c r="F5377" s="2" t="str">
        <f>TEXT(Sales[[#This Row],[OrderDate]],"dd")</f>
        <v>26</v>
      </c>
      <c r="G5377" s="2">
        <v>43900</v>
      </c>
      <c r="H5377" s="2">
        <v>43906</v>
      </c>
      <c r="I5377" s="1" t="s">
        <v>32</v>
      </c>
      <c r="J5377">
        <v>2</v>
      </c>
      <c r="K5377" s="1" t="s">
        <v>142</v>
      </c>
      <c r="L5377">
        <v>29</v>
      </c>
      <c r="M5377" s="1" t="s">
        <v>429</v>
      </c>
      <c r="N5377">
        <v>26</v>
      </c>
      <c r="O5377" s="1" t="s">
        <v>45</v>
      </c>
      <c r="P5377">
        <v>6</v>
      </c>
      <c r="Q5377">
        <v>0.05</v>
      </c>
      <c r="R5377">
        <v>1072</v>
      </c>
      <c r="S5377">
        <v>493.12</v>
      </c>
      <c r="T5377">
        <v>2958.7200000000003</v>
      </c>
      <c r="U5377">
        <v>6110.4</v>
      </c>
      <c r="V5377">
        <f>Sales[[#This Row],[Total Revenue]]-Sales[[#This Row],[Total Buying]]</f>
        <v>3151.6799999999994</v>
      </c>
      <c r="W5377">
        <v>364</v>
      </c>
      <c r="X5377" s="1" t="s">
        <v>1069</v>
      </c>
      <c r="Y5377" s="1" t="s">
        <v>387</v>
      </c>
      <c r="Z5377" s="1" t="s">
        <v>405</v>
      </c>
      <c r="AA5377" s="1" t="s">
        <v>406</v>
      </c>
      <c r="AB5377" s="1" t="s">
        <v>116</v>
      </c>
      <c r="AC5377" s="1" t="s">
        <v>406</v>
      </c>
      <c r="AD5377">
        <v>66417</v>
      </c>
      <c r="AE5377">
        <v>50626</v>
      </c>
    </row>
    <row r="5378" spans="1:31" x14ac:dyDescent="0.3">
      <c r="A5378" s="1" t="s">
        <v>6212</v>
      </c>
      <c r="B5378" s="1" t="s">
        <v>42</v>
      </c>
      <c r="C5378" s="1" t="s">
        <v>239</v>
      </c>
      <c r="D5378" s="2">
        <v>43800</v>
      </c>
      <c r="E5378" s="2">
        <v>43887</v>
      </c>
      <c r="F5378" s="2" t="str">
        <f>TEXT(Sales[[#This Row],[OrderDate]],"dd")</f>
        <v>26</v>
      </c>
      <c r="G5378" s="2">
        <v>43913</v>
      </c>
      <c r="H5378" s="2">
        <v>43917</v>
      </c>
      <c r="I5378" s="1" t="s">
        <v>32</v>
      </c>
      <c r="J5378">
        <v>23</v>
      </c>
      <c r="K5378" s="1" t="s">
        <v>171</v>
      </c>
      <c r="L5378">
        <v>28</v>
      </c>
      <c r="M5378" s="1" t="s">
        <v>50</v>
      </c>
      <c r="N5378">
        <v>18</v>
      </c>
      <c r="O5378" s="1" t="s">
        <v>364</v>
      </c>
      <c r="P5378">
        <v>1</v>
      </c>
      <c r="Q5378">
        <v>7.4999999999999997E-2</v>
      </c>
      <c r="R5378">
        <v>1996.6000000000001</v>
      </c>
      <c r="S5378">
        <v>1477.4840000000002</v>
      </c>
      <c r="T5378">
        <v>1477.4840000000002</v>
      </c>
      <c r="U5378">
        <v>1846.855</v>
      </c>
      <c r="V5378">
        <f>Sales[[#This Row],[Total Revenue]]-Sales[[#This Row],[Total Buying]]</f>
        <v>369.37099999999987</v>
      </c>
      <c r="W5378">
        <v>367</v>
      </c>
      <c r="X5378" s="1" t="s">
        <v>413</v>
      </c>
      <c r="Y5378" s="1" t="s">
        <v>414</v>
      </c>
      <c r="Z5378" s="1" t="s">
        <v>415</v>
      </c>
      <c r="AA5378" s="1" t="s">
        <v>416</v>
      </c>
      <c r="AB5378" s="1" t="s">
        <v>147</v>
      </c>
      <c r="AC5378" s="1" t="s">
        <v>416</v>
      </c>
      <c r="AD5378">
        <v>230807</v>
      </c>
      <c r="AE5378">
        <v>35958</v>
      </c>
    </row>
    <row r="5379" spans="1:31" x14ac:dyDescent="0.3">
      <c r="A5379" s="1" t="s">
        <v>6213</v>
      </c>
      <c r="B5379" s="1" t="s">
        <v>47</v>
      </c>
      <c r="C5379" s="1" t="s">
        <v>48</v>
      </c>
      <c r="D5379" s="2">
        <v>43800</v>
      </c>
      <c r="E5379" s="2">
        <v>43887</v>
      </c>
      <c r="F5379" s="2" t="str">
        <f>TEXT(Sales[[#This Row],[OrderDate]],"dd")</f>
        <v>26</v>
      </c>
      <c r="G5379" s="2">
        <v>43908</v>
      </c>
      <c r="H5379" s="2">
        <v>43911</v>
      </c>
      <c r="I5379" s="1" t="s">
        <v>32</v>
      </c>
      <c r="J5379">
        <v>12</v>
      </c>
      <c r="K5379" s="1" t="s">
        <v>208</v>
      </c>
      <c r="L5379">
        <v>8</v>
      </c>
      <c r="M5379" s="1" t="s">
        <v>98</v>
      </c>
      <c r="N5379">
        <v>10</v>
      </c>
      <c r="O5379" s="1" t="s">
        <v>162</v>
      </c>
      <c r="P5379">
        <v>8</v>
      </c>
      <c r="Q5379">
        <v>7.4999999999999997E-2</v>
      </c>
      <c r="R5379">
        <v>1031.8</v>
      </c>
      <c r="S5379">
        <v>453.99199999999996</v>
      </c>
      <c r="T5379">
        <v>3631.9359999999997</v>
      </c>
      <c r="U5379">
        <v>7635.32</v>
      </c>
      <c r="V5379">
        <f>Sales[[#This Row],[Total Revenue]]-Sales[[#This Row],[Total Buying]]</f>
        <v>4003.384</v>
      </c>
      <c r="W5379">
        <v>16</v>
      </c>
      <c r="X5379" s="1" t="s">
        <v>1231</v>
      </c>
      <c r="Y5379" s="1" t="s">
        <v>294</v>
      </c>
      <c r="Z5379" s="1" t="s">
        <v>158</v>
      </c>
      <c r="AA5379" s="1" t="s">
        <v>159</v>
      </c>
      <c r="AB5379" s="1" t="s">
        <v>116</v>
      </c>
      <c r="AC5379" s="1" t="s">
        <v>159</v>
      </c>
      <c r="AD5379">
        <v>99670</v>
      </c>
      <c r="AE5379">
        <v>60752</v>
      </c>
    </row>
    <row r="5380" spans="1:31" x14ac:dyDescent="0.3">
      <c r="A5380" s="1" t="s">
        <v>6214</v>
      </c>
      <c r="B5380" s="1" t="s">
        <v>42</v>
      </c>
      <c r="C5380" s="1" t="s">
        <v>62</v>
      </c>
      <c r="D5380" s="2">
        <v>43800</v>
      </c>
      <c r="E5380" s="2">
        <v>43887</v>
      </c>
      <c r="F5380" s="2" t="str">
        <f>TEXT(Sales[[#This Row],[OrderDate]],"dd")</f>
        <v>26</v>
      </c>
      <c r="G5380" s="2">
        <v>43898</v>
      </c>
      <c r="H5380" s="2">
        <v>43900</v>
      </c>
      <c r="I5380" s="1" t="s">
        <v>32</v>
      </c>
      <c r="J5380">
        <v>22</v>
      </c>
      <c r="K5380" s="1" t="s">
        <v>85</v>
      </c>
      <c r="L5380">
        <v>22</v>
      </c>
      <c r="M5380" s="1" t="s">
        <v>71</v>
      </c>
      <c r="N5380">
        <v>7</v>
      </c>
      <c r="O5380" s="1" t="s">
        <v>260</v>
      </c>
      <c r="P5380">
        <v>6</v>
      </c>
      <c r="Q5380">
        <v>0.05</v>
      </c>
      <c r="R5380">
        <v>3859.2000000000003</v>
      </c>
      <c r="S5380">
        <v>1620.864</v>
      </c>
      <c r="T5380">
        <v>9725.1840000000011</v>
      </c>
      <c r="U5380">
        <v>21997.440000000002</v>
      </c>
      <c r="V5380">
        <f>Sales[[#This Row],[Total Revenue]]-Sales[[#This Row],[Total Buying]]</f>
        <v>12272.256000000001</v>
      </c>
      <c r="W5380">
        <v>324</v>
      </c>
      <c r="X5380" s="1" t="s">
        <v>1639</v>
      </c>
      <c r="Y5380" s="1" t="s">
        <v>1640</v>
      </c>
      <c r="Z5380" s="1" t="s">
        <v>251</v>
      </c>
      <c r="AA5380" s="1" t="s">
        <v>252</v>
      </c>
      <c r="AB5380" s="1" t="s">
        <v>56</v>
      </c>
      <c r="AC5380" s="1" t="s">
        <v>252</v>
      </c>
      <c r="AD5380">
        <v>83649</v>
      </c>
      <c r="AE5380">
        <v>52154</v>
      </c>
    </row>
    <row r="5381" spans="1:31" x14ac:dyDescent="0.3">
      <c r="A5381" s="1" t="s">
        <v>6215</v>
      </c>
      <c r="B5381" s="1" t="s">
        <v>30</v>
      </c>
      <c r="C5381" s="1" t="s">
        <v>239</v>
      </c>
      <c r="D5381" s="2">
        <v>43800</v>
      </c>
      <c r="E5381" s="2">
        <v>43887</v>
      </c>
      <c r="F5381" s="2" t="str">
        <f>TEXT(Sales[[#This Row],[OrderDate]],"dd")</f>
        <v>26</v>
      </c>
      <c r="G5381" s="2">
        <v>43912</v>
      </c>
      <c r="H5381" s="2">
        <v>43919</v>
      </c>
      <c r="I5381" s="1" t="s">
        <v>32</v>
      </c>
      <c r="J5381">
        <v>4</v>
      </c>
      <c r="K5381" s="1" t="s">
        <v>70</v>
      </c>
      <c r="L5381">
        <v>10</v>
      </c>
      <c r="M5381" s="1" t="s">
        <v>273</v>
      </c>
      <c r="N5381">
        <v>37</v>
      </c>
      <c r="O5381" s="1" t="s">
        <v>309</v>
      </c>
      <c r="P5381">
        <v>3</v>
      </c>
      <c r="Q5381">
        <v>7.4999999999999997E-2</v>
      </c>
      <c r="R5381">
        <v>2686.7000000000003</v>
      </c>
      <c r="S5381">
        <v>2122.4930000000004</v>
      </c>
      <c r="T5381">
        <v>6367.4790000000012</v>
      </c>
      <c r="U5381">
        <v>7455.5925000000007</v>
      </c>
      <c r="V5381">
        <f>Sales[[#This Row],[Total Revenue]]-Sales[[#This Row],[Total Buying]]</f>
        <v>1088.1134999999995</v>
      </c>
      <c r="W5381">
        <v>329</v>
      </c>
      <c r="X5381" s="1" t="s">
        <v>1033</v>
      </c>
      <c r="Y5381" s="1" t="s">
        <v>1034</v>
      </c>
      <c r="Z5381" s="1" t="s">
        <v>251</v>
      </c>
      <c r="AA5381" s="1" t="s">
        <v>252</v>
      </c>
      <c r="AB5381" s="1" t="s">
        <v>56</v>
      </c>
      <c r="AC5381" s="1" t="s">
        <v>252</v>
      </c>
      <c r="AD5381">
        <v>42225</v>
      </c>
      <c r="AE5381">
        <v>44254</v>
      </c>
    </row>
    <row r="5382" spans="1:31" x14ac:dyDescent="0.3">
      <c r="A5382" s="1" t="s">
        <v>6216</v>
      </c>
      <c r="B5382" s="1" t="s">
        <v>30</v>
      </c>
      <c r="C5382" s="1" t="s">
        <v>239</v>
      </c>
      <c r="D5382" s="2">
        <v>43800</v>
      </c>
      <c r="E5382" s="2">
        <v>43887</v>
      </c>
      <c r="F5382" s="2" t="str">
        <f>TEXT(Sales[[#This Row],[OrderDate]],"dd")</f>
        <v>26</v>
      </c>
      <c r="G5382" s="2">
        <v>43897</v>
      </c>
      <c r="H5382" s="2">
        <v>43906</v>
      </c>
      <c r="I5382" s="1" t="s">
        <v>32</v>
      </c>
      <c r="J5382">
        <v>10</v>
      </c>
      <c r="K5382" s="1" t="s">
        <v>121</v>
      </c>
      <c r="L5382">
        <v>17</v>
      </c>
      <c r="M5382" s="1" t="s">
        <v>278</v>
      </c>
      <c r="N5382">
        <v>27</v>
      </c>
      <c r="O5382" s="1" t="s">
        <v>223</v>
      </c>
      <c r="P5382">
        <v>8</v>
      </c>
      <c r="Q5382">
        <v>7.4999999999999997E-2</v>
      </c>
      <c r="R5382">
        <v>2378.5</v>
      </c>
      <c r="S5382">
        <v>1236.82</v>
      </c>
      <c r="T5382">
        <v>9894.56</v>
      </c>
      <c r="U5382">
        <v>17600.900000000001</v>
      </c>
      <c r="V5382">
        <f>Sales[[#This Row],[Total Revenue]]-Sales[[#This Row],[Total Buying]]</f>
        <v>7706.340000000002</v>
      </c>
      <c r="W5382">
        <v>344</v>
      </c>
      <c r="X5382" s="1" t="s">
        <v>2202</v>
      </c>
      <c r="Y5382" s="1" t="s">
        <v>2203</v>
      </c>
      <c r="Z5382" s="1" t="s">
        <v>251</v>
      </c>
      <c r="AA5382" s="1" t="s">
        <v>252</v>
      </c>
      <c r="AB5382" s="1" t="s">
        <v>56</v>
      </c>
      <c r="AC5382" s="1" t="s">
        <v>252</v>
      </c>
      <c r="AD5382">
        <v>37200</v>
      </c>
      <c r="AE5382">
        <v>44543</v>
      </c>
    </row>
    <row r="5383" spans="1:31" x14ac:dyDescent="0.3">
      <c r="A5383" s="1" t="s">
        <v>6217</v>
      </c>
      <c r="B5383" s="1" t="s">
        <v>47</v>
      </c>
      <c r="C5383" s="1" t="s">
        <v>77</v>
      </c>
      <c r="D5383" s="2">
        <v>43800</v>
      </c>
      <c r="E5383" s="2">
        <v>43887</v>
      </c>
      <c r="F5383" s="2" t="str">
        <f>TEXT(Sales[[#This Row],[OrderDate]],"dd")</f>
        <v>26</v>
      </c>
      <c r="G5383" s="2">
        <v>43890</v>
      </c>
      <c r="H5383" s="2">
        <v>43898</v>
      </c>
      <c r="I5383" s="1" t="s">
        <v>32</v>
      </c>
      <c r="J5383">
        <v>20</v>
      </c>
      <c r="K5383" s="1" t="s">
        <v>225</v>
      </c>
      <c r="L5383">
        <v>7</v>
      </c>
      <c r="M5383" s="1" t="s">
        <v>271</v>
      </c>
      <c r="N5383">
        <v>14</v>
      </c>
      <c r="O5383" s="1" t="s">
        <v>438</v>
      </c>
      <c r="P5383">
        <v>1</v>
      </c>
      <c r="Q5383">
        <v>0.2</v>
      </c>
      <c r="R5383">
        <v>6023.3</v>
      </c>
      <c r="S5383">
        <v>4517.4750000000004</v>
      </c>
      <c r="T5383">
        <v>4517.4750000000004</v>
      </c>
      <c r="U5383">
        <v>4818.6400000000003</v>
      </c>
      <c r="V5383">
        <f>Sales[[#This Row],[Total Revenue]]-Sales[[#This Row],[Total Buying]]</f>
        <v>301.16499999999996</v>
      </c>
      <c r="W5383">
        <v>190</v>
      </c>
      <c r="X5383" s="1" t="s">
        <v>348</v>
      </c>
      <c r="Y5383" s="1" t="s">
        <v>368</v>
      </c>
      <c r="Z5383" s="1" t="s">
        <v>369</v>
      </c>
      <c r="AA5383" s="1" t="s">
        <v>370</v>
      </c>
      <c r="AB5383" s="1" t="s">
        <v>147</v>
      </c>
      <c r="AC5383" s="1" t="s">
        <v>370</v>
      </c>
      <c r="AD5383">
        <v>38889</v>
      </c>
      <c r="AE5383">
        <v>41504</v>
      </c>
    </row>
    <row r="5384" spans="1:31" x14ac:dyDescent="0.3">
      <c r="A5384" s="1" t="s">
        <v>6218</v>
      </c>
      <c r="B5384" s="1" t="s">
        <v>47</v>
      </c>
      <c r="C5384" s="1" t="s">
        <v>62</v>
      </c>
      <c r="D5384" s="2">
        <v>43800</v>
      </c>
      <c r="E5384" s="2">
        <v>43887</v>
      </c>
      <c r="F5384" s="2" t="str">
        <f>TEXT(Sales[[#This Row],[OrderDate]],"dd")</f>
        <v>26</v>
      </c>
      <c r="G5384" s="2">
        <v>43907</v>
      </c>
      <c r="H5384" s="2">
        <v>43913</v>
      </c>
      <c r="I5384" s="1" t="s">
        <v>32</v>
      </c>
      <c r="J5384">
        <v>18</v>
      </c>
      <c r="K5384" s="1" t="s">
        <v>49</v>
      </c>
      <c r="L5384">
        <v>41</v>
      </c>
      <c r="M5384" s="1" t="s">
        <v>505</v>
      </c>
      <c r="N5384">
        <v>15</v>
      </c>
      <c r="O5384" s="1" t="s">
        <v>347</v>
      </c>
      <c r="P5384">
        <v>1</v>
      </c>
      <c r="Q5384">
        <v>7.4999999999999997E-2</v>
      </c>
      <c r="R5384">
        <v>5829</v>
      </c>
      <c r="S5384">
        <v>3730.56</v>
      </c>
      <c r="T5384">
        <v>3730.56</v>
      </c>
      <c r="U5384">
        <v>5391.8249999999998</v>
      </c>
      <c r="V5384">
        <f>Sales[[#This Row],[Total Revenue]]-Sales[[#This Row],[Total Buying]]</f>
        <v>1661.2649999999999</v>
      </c>
      <c r="W5384">
        <v>319</v>
      </c>
      <c r="X5384" s="1" t="s">
        <v>987</v>
      </c>
      <c r="Y5384" s="1" t="s">
        <v>988</v>
      </c>
      <c r="Z5384" s="1" t="s">
        <v>251</v>
      </c>
      <c r="AA5384" s="1" t="s">
        <v>252</v>
      </c>
      <c r="AB5384" s="1" t="s">
        <v>56</v>
      </c>
      <c r="AC5384" s="1" t="s">
        <v>252</v>
      </c>
      <c r="AD5384">
        <v>273457</v>
      </c>
      <c r="AE5384">
        <v>53214</v>
      </c>
    </row>
    <row r="5385" spans="1:31" x14ac:dyDescent="0.3">
      <c r="A5385" s="1" t="s">
        <v>6219</v>
      </c>
      <c r="B5385" s="1" t="s">
        <v>42</v>
      </c>
      <c r="C5385" s="1" t="s">
        <v>239</v>
      </c>
      <c r="D5385" s="2">
        <v>43800</v>
      </c>
      <c r="E5385" s="2">
        <v>43888</v>
      </c>
      <c r="F5385" s="2" t="str">
        <f>TEXT(Sales[[#This Row],[OrderDate]],"dd")</f>
        <v>27</v>
      </c>
      <c r="G5385" s="2">
        <v>43912</v>
      </c>
      <c r="H5385" s="2">
        <v>43916</v>
      </c>
      <c r="I5385" s="1" t="s">
        <v>32</v>
      </c>
      <c r="J5385">
        <v>24</v>
      </c>
      <c r="K5385" s="1" t="s">
        <v>58</v>
      </c>
      <c r="L5385">
        <v>25</v>
      </c>
      <c r="M5385" s="1" t="s">
        <v>454</v>
      </c>
      <c r="N5385">
        <v>16</v>
      </c>
      <c r="O5385" s="1" t="s">
        <v>93</v>
      </c>
      <c r="P5385">
        <v>4</v>
      </c>
      <c r="Q5385">
        <v>0.1</v>
      </c>
      <c r="R5385">
        <v>3926.2000000000003</v>
      </c>
      <c r="S5385">
        <v>1845.3140000000001</v>
      </c>
      <c r="T5385">
        <v>7381.2560000000003</v>
      </c>
      <c r="U5385">
        <v>14134.320000000002</v>
      </c>
      <c r="V5385">
        <f>Sales[[#This Row],[Total Revenue]]-Sales[[#This Row],[Total Buying]]</f>
        <v>6753.0640000000012</v>
      </c>
      <c r="W5385">
        <v>353</v>
      </c>
      <c r="X5385" s="1" t="s">
        <v>846</v>
      </c>
      <c r="Y5385" s="1" t="s">
        <v>847</v>
      </c>
      <c r="Z5385" s="1" t="s">
        <v>242</v>
      </c>
      <c r="AA5385" s="1" t="s">
        <v>243</v>
      </c>
      <c r="AB5385" s="1" t="s">
        <v>56</v>
      </c>
      <c r="AC5385" s="1" t="s">
        <v>243</v>
      </c>
      <c r="AD5385">
        <v>69073</v>
      </c>
      <c r="AE5385">
        <v>50077</v>
      </c>
    </row>
    <row r="5386" spans="1:31" x14ac:dyDescent="0.3">
      <c r="A5386" s="1" t="s">
        <v>6220</v>
      </c>
      <c r="B5386" s="1" t="s">
        <v>47</v>
      </c>
      <c r="C5386" s="1" t="s">
        <v>239</v>
      </c>
      <c r="D5386" s="2">
        <v>43800</v>
      </c>
      <c r="E5386" s="2">
        <v>43888</v>
      </c>
      <c r="F5386" s="2" t="str">
        <f>TEXT(Sales[[#This Row],[OrderDate]],"dd")</f>
        <v>27</v>
      </c>
      <c r="G5386" s="2">
        <v>43914</v>
      </c>
      <c r="H5386" s="2">
        <v>43919</v>
      </c>
      <c r="I5386" s="1" t="s">
        <v>32</v>
      </c>
      <c r="J5386">
        <v>14</v>
      </c>
      <c r="K5386" s="1" t="s">
        <v>222</v>
      </c>
      <c r="L5386">
        <v>26</v>
      </c>
      <c r="M5386" s="1" t="s">
        <v>215</v>
      </c>
      <c r="N5386">
        <v>3</v>
      </c>
      <c r="O5386" s="1" t="s">
        <v>167</v>
      </c>
      <c r="P5386">
        <v>3</v>
      </c>
      <c r="Q5386">
        <v>0.05</v>
      </c>
      <c r="R5386">
        <v>201</v>
      </c>
      <c r="S5386">
        <v>118.58999999999999</v>
      </c>
      <c r="T5386">
        <v>355.77</v>
      </c>
      <c r="U5386">
        <v>572.84999999999991</v>
      </c>
      <c r="V5386">
        <f>Sales[[#This Row],[Total Revenue]]-Sales[[#This Row],[Total Buying]]</f>
        <v>217.07999999999993</v>
      </c>
      <c r="W5386">
        <v>337</v>
      </c>
      <c r="X5386" s="1" t="s">
        <v>614</v>
      </c>
      <c r="Y5386" s="1" t="s">
        <v>615</v>
      </c>
      <c r="Z5386" s="1" t="s">
        <v>251</v>
      </c>
      <c r="AA5386" s="1" t="s">
        <v>252</v>
      </c>
      <c r="AB5386" s="1" t="s">
        <v>56</v>
      </c>
      <c r="AC5386" s="1" t="s">
        <v>252</v>
      </c>
      <c r="AD5386">
        <v>40020</v>
      </c>
      <c r="AE5386">
        <v>72427</v>
      </c>
    </row>
    <row r="5387" spans="1:31" x14ac:dyDescent="0.3">
      <c r="A5387" s="1" t="s">
        <v>6221</v>
      </c>
      <c r="B5387" s="1" t="s">
        <v>47</v>
      </c>
      <c r="C5387" s="1" t="s">
        <v>77</v>
      </c>
      <c r="D5387" s="2">
        <v>43800</v>
      </c>
      <c r="E5387" s="2">
        <v>43888</v>
      </c>
      <c r="F5387" s="2" t="str">
        <f>TEXT(Sales[[#This Row],[OrderDate]],"dd")</f>
        <v>27</v>
      </c>
      <c r="G5387" s="2">
        <v>43896</v>
      </c>
      <c r="H5387" s="2">
        <v>43901</v>
      </c>
      <c r="I5387" s="1" t="s">
        <v>32</v>
      </c>
      <c r="J5387">
        <v>13</v>
      </c>
      <c r="K5387" s="1" t="s">
        <v>88</v>
      </c>
      <c r="L5387">
        <v>30</v>
      </c>
      <c r="M5387" s="1" t="s">
        <v>166</v>
      </c>
      <c r="N5387">
        <v>30</v>
      </c>
      <c r="O5387" s="1" t="s">
        <v>51</v>
      </c>
      <c r="P5387">
        <v>2</v>
      </c>
      <c r="Q5387">
        <v>0.4</v>
      </c>
      <c r="R5387">
        <v>2606.3000000000002</v>
      </c>
      <c r="S5387">
        <v>1485.5909999999999</v>
      </c>
      <c r="T5387">
        <v>2971.1819999999998</v>
      </c>
      <c r="U5387">
        <v>3127.56</v>
      </c>
      <c r="V5387">
        <f>Sales[[#This Row],[Total Revenue]]-Sales[[#This Row],[Total Buying]]</f>
        <v>156.37800000000016</v>
      </c>
      <c r="W5387">
        <v>109</v>
      </c>
      <c r="X5387" s="1" t="s">
        <v>352</v>
      </c>
      <c r="Y5387" s="1" t="s">
        <v>90</v>
      </c>
      <c r="Z5387" s="1" t="s">
        <v>82</v>
      </c>
      <c r="AA5387" s="1" t="s">
        <v>83</v>
      </c>
      <c r="AB5387" s="1" t="s">
        <v>40</v>
      </c>
      <c r="AC5387" s="1" t="s">
        <v>83</v>
      </c>
      <c r="AD5387">
        <v>46974</v>
      </c>
      <c r="AE5387">
        <v>79359</v>
      </c>
    </row>
    <row r="5388" spans="1:31" x14ac:dyDescent="0.3">
      <c r="A5388" s="1" t="s">
        <v>6222</v>
      </c>
      <c r="B5388" s="1" t="s">
        <v>42</v>
      </c>
      <c r="C5388" s="1" t="s">
        <v>31</v>
      </c>
      <c r="D5388" s="2">
        <v>43800</v>
      </c>
      <c r="E5388" s="2">
        <v>43888</v>
      </c>
      <c r="F5388" s="2" t="str">
        <f>TEXT(Sales[[#This Row],[OrderDate]],"dd")</f>
        <v>27</v>
      </c>
      <c r="G5388" s="2">
        <v>43901</v>
      </c>
      <c r="H5388" s="2">
        <v>43908</v>
      </c>
      <c r="I5388" s="1" t="s">
        <v>32</v>
      </c>
      <c r="J5388">
        <v>25</v>
      </c>
      <c r="K5388" s="1" t="s">
        <v>333</v>
      </c>
      <c r="L5388">
        <v>26</v>
      </c>
      <c r="M5388" s="1" t="s">
        <v>215</v>
      </c>
      <c r="N5388">
        <v>46</v>
      </c>
      <c r="O5388" s="1" t="s">
        <v>150</v>
      </c>
      <c r="P5388">
        <v>8</v>
      </c>
      <c r="Q5388">
        <v>0.15</v>
      </c>
      <c r="R5388">
        <v>1085.4000000000001</v>
      </c>
      <c r="S5388">
        <v>716.36400000000015</v>
      </c>
      <c r="T5388">
        <v>5730.9120000000012</v>
      </c>
      <c r="U5388">
        <v>7380.7200000000012</v>
      </c>
      <c r="V5388">
        <f>Sales[[#This Row],[Total Revenue]]-Sales[[#This Row],[Total Buying]]</f>
        <v>1649.808</v>
      </c>
      <c r="W5388">
        <v>225</v>
      </c>
      <c r="X5388" s="1" t="s">
        <v>843</v>
      </c>
      <c r="Y5388" s="1" t="s">
        <v>904</v>
      </c>
      <c r="Z5388" s="1" t="s">
        <v>905</v>
      </c>
      <c r="AA5388" s="1" t="s">
        <v>906</v>
      </c>
      <c r="AB5388" s="1" t="s">
        <v>147</v>
      </c>
      <c r="AC5388" s="1" t="s">
        <v>906</v>
      </c>
      <c r="AD5388">
        <v>71268</v>
      </c>
      <c r="AE5388">
        <v>33557</v>
      </c>
    </row>
    <row r="5389" spans="1:31" x14ac:dyDescent="0.3">
      <c r="A5389" s="1" t="s">
        <v>6223</v>
      </c>
      <c r="B5389" s="1" t="s">
        <v>30</v>
      </c>
      <c r="C5389" s="1" t="s">
        <v>62</v>
      </c>
      <c r="D5389" s="2">
        <v>43800</v>
      </c>
      <c r="E5389" s="2">
        <v>43888</v>
      </c>
      <c r="F5389" s="2" t="str">
        <f>TEXT(Sales[[#This Row],[OrderDate]],"dd")</f>
        <v>27</v>
      </c>
      <c r="G5389" s="2">
        <v>43890</v>
      </c>
      <c r="H5389" s="2">
        <v>43899</v>
      </c>
      <c r="I5389" s="1" t="s">
        <v>32</v>
      </c>
      <c r="J5389">
        <v>1</v>
      </c>
      <c r="K5389" s="1" t="s">
        <v>78</v>
      </c>
      <c r="L5389">
        <v>13</v>
      </c>
      <c r="M5389" s="1" t="s">
        <v>118</v>
      </c>
      <c r="N5389">
        <v>25</v>
      </c>
      <c r="O5389" s="1" t="s">
        <v>216</v>
      </c>
      <c r="P5389">
        <v>3</v>
      </c>
      <c r="Q5389">
        <v>7.4999999999999997E-2</v>
      </c>
      <c r="R5389">
        <v>6465.5</v>
      </c>
      <c r="S5389">
        <v>4073.2649999999999</v>
      </c>
      <c r="T5389">
        <v>12219.795</v>
      </c>
      <c r="U5389">
        <v>17941.762499999997</v>
      </c>
      <c r="V5389">
        <f>Sales[[#This Row],[Total Revenue]]-Sales[[#This Row],[Total Buying]]</f>
        <v>5721.967499999997</v>
      </c>
      <c r="W5389">
        <v>268</v>
      </c>
      <c r="X5389" s="1" t="s">
        <v>1098</v>
      </c>
      <c r="Y5389" s="1" t="s">
        <v>929</v>
      </c>
      <c r="Z5389" s="1" t="s">
        <v>38</v>
      </c>
      <c r="AA5389" s="1" t="s">
        <v>39</v>
      </c>
      <c r="AB5389" s="1" t="s">
        <v>40</v>
      </c>
      <c r="AC5389" s="1" t="s">
        <v>39</v>
      </c>
      <c r="AD5389">
        <v>76523</v>
      </c>
      <c r="AE5389">
        <v>104698</v>
      </c>
    </row>
    <row r="5390" spans="1:31" x14ac:dyDescent="0.3">
      <c r="A5390" s="1" t="s">
        <v>6224</v>
      </c>
      <c r="B5390" s="1" t="s">
        <v>47</v>
      </c>
      <c r="C5390" s="1" t="s">
        <v>62</v>
      </c>
      <c r="D5390" s="2">
        <v>43800</v>
      </c>
      <c r="E5390" s="2">
        <v>43888</v>
      </c>
      <c r="F5390" s="2" t="str">
        <f>TEXT(Sales[[#This Row],[OrderDate]],"dd")</f>
        <v>27</v>
      </c>
      <c r="G5390" s="2">
        <v>43913</v>
      </c>
      <c r="H5390" s="2">
        <v>43922</v>
      </c>
      <c r="I5390" s="1" t="s">
        <v>32</v>
      </c>
      <c r="J5390">
        <v>20</v>
      </c>
      <c r="K5390" s="1" t="s">
        <v>225</v>
      </c>
      <c r="L5390">
        <v>40</v>
      </c>
      <c r="M5390" s="1" t="s">
        <v>189</v>
      </c>
      <c r="N5390">
        <v>9</v>
      </c>
      <c r="O5390" s="1" t="s">
        <v>111</v>
      </c>
      <c r="P5390">
        <v>6</v>
      </c>
      <c r="Q5390">
        <v>0.05</v>
      </c>
      <c r="R5390">
        <v>5092</v>
      </c>
      <c r="S5390">
        <v>2189.56</v>
      </c>
      <c r="T5390">
        <v>13137.36</v>
      </c>
      <c r="U5390">
        <v>29024.399999999998</v>
      </c>
      <c r="V5390">
        <f>Sales[[#This Row],[Total Revenue]]-Sales[[#This Row],[Total Buying]]</f>
        <v>15887.039999999997</v>
      </c>
      <c r="W5390">
        <v>321</v>
      </c>
      <c r="X5390" s="1" t="s">
        <v>793</v>
      </c>
      <c r="Y5390" s="1" t="s">
        <v>794</v>
      </c>
      <c r="Z5390" s="1" t="s">
        <v>251</v>
      </c>
      <c r="AA5390" s="1" t="s">
        <v>252</v>
      </c>
      <c r="AB5390" s="1" t="s">
        <v>56</v>
      </c>
      <c r="AC5390" s="1" t="s">
        <v>252</v>
      </c>
      <c r="AD5390">
        <v>74912</v>
      </c>
      <c r="AE5390">
        <v>51970</v>
      </c>
    </row>
    <row r="5391" spans="1:31" x14ac:dyDescent="0.3">
      <c r="A5391" s="1" t="s">
        <v>6225</v>
      </c>
      <c r="B5391" s="1" t="s">
        <v>30</v>
      </c>
      <c r="C5391" s="1" t="s">
        <v>239</v>
      </c>
      <c r="D5391" s="2">
        <v>43800</v>
      </c>
      <c r="E5391" s="2">
        <v>43888</v>
      </c>
      <c r="F5391" s="2" t="str">
        <f>TEXT(Sales[[#This Row],[OrderDate]],"dd")</f>
        <v>27</v>
      </c>
      <c r="G5391" s="2">
        <v>43901</v>
      </c>
      <c r="H5391" s="2">
        <v>43903</v>
      </c>
      <c r="I5391" s="1" t="s">
        <v>32</v>
      </c>
      <c r="J5391">
        <v>2</v>
      </c>
      <c r="K5391" s="1" t="s">
        <v>142</v>
      </c>
      <c r="L5391">
        <v>17</v>
      </c>
      <c r="M5391" s="1" t="s">
        <v>278</v>
      </c>
      <c r="N5391">
        <v>20</v>
      </c>
      <c r="O5391" s="1" t="s">
        <v>245</v>
      </c>
      <c r="P5391">
        <v>8</v>
      </c>
      <c r="Q5391">
        <v>0.05</v>
      </c>
      <c r="R5391">
        <v>3879.3</v>
      </c>
      <c r="S5391">
        <v>2405.1660000000002</v>
      </c>
      <c r="T5391">
        <v>19241.328000000001</v>
      </c>
      <c r="U5391">
        <v>29482.68</v>
      </c>
      <c r="V5391">
        <f>Sales[[#This Row],[Total Revenue]]-Sales[[#This Row],[Total Buying]]</f>
        <v>10241.351999999999</v>
      </c>
      <c r="W5391">
        <v>331</v>
      </c>
      <c r="X5391" s="1" t="s">
        <v>1043</v>
      </c>
      <c r="Y5391" s="1" t="s">
        <v>1044</v>
      </c>
      <c r="Z5391" s="1" t="s">
        <v>251</v>
      </c>
      <c r="AA5391" s="1" t="s">
        <v>252</v>
      </c>
      <c r="AB5391" s="1" t="s">
        <v>56</v>
      </c>
      <c r="AC5391" s="1" t="s">
        <v>252</v>
      </c>
      <c r="AD5391">
        <v>47795</v>
      </c>
      <c r="AE5391">
        <v>49604</v>
      </c>
    </row>
    <row r="5392" spans="1:31" x14ac:dyDescent="0.3">
      <c r="A5392" s="1" t="s">
        <v>6226</v>
      </c>
      <c r="B5392" s="1" t="s">
        <v>47</v>
      </c>
      <c r="C5392" s="1" t="s">
        <v>31</v>
      </c>
      <c r="D5392" s="2">
        <v>43800</v>
      </c>
      <c r="E5392" s="2">
        <v>43888</v>
      </c>
      <c r="F5392" s="2" t="str">
        <f>TEXT(Sales[[#This Row],[OrderDate]],"dd")</f>
        <v>27</v>
      </c>
      <c r="G5392" s="2">
        <v>43901</v>
      </c>
      <c r="H5392" s="2">
        <v>43902</v>
      </c>
      <c r="I5392" s="1" t="s">
        <v>32</v>
      </c>
      <c r="J5392">
        <v>18</v>
      </c>
      <c r="K5392" s="1" t="s">
        <v>49</v>
      </c>
      <c r="L5392">
        <v>42</v>
      </c>
      <c r="M5392" s="1" t="s">
        <v>363</v>
      </c>
      <c r="N5392">
        <v>20</v>
      </c>
      <c r="O5392" s="1" t="s">
        <v>245</v>
      </c>
      <c r="P5392">
        <v>4</v>
      </c>
      <c r="Q5392">
        <v>0.1</v>
      </c>
      <c r="R5392">
        <v>1045.2</v>
      </c>
      <c r="S5392">
        <v>616.66800000000001</v>
      </c>
      <c r="T5392">
        <v>2466.672</v>
      </c>
      <c r="U5392">
        <v>3762.7200000000003</v>
      </c>
      <c r="V5392">
        <f>Sales[[#This Row],[Total Revenue]]-Sales[[#This Row],[Total Buying]]</f>
        <v>1296.0480000000002</v>
      </c>
      <c r="W5392">
        <v>230</v>
      </c>
      <c r="X5392" s="1" t="s">
        <v>1471</v>
      </c>
      <c r="Y5392" s="1" t="s">
        <v>1472</v>
      </c>
      <c r="Z5392" s="1" t="s">
        <v>316</v>
      </c>
      <c r="AA5392" s="1" t="s">
        <v>317</v>
      </c>
      <c r="AB5392" s="1" t="s">
        <v>56</v>
      </c>
      <c r="AC5392" s="1" t="s">
        <v>317</v>
      </c>
      <c r="AD5392">
        <v>305488</v>
      </c>
      <c r="AE5392">
        <v>53637</v>
      </c>
    </row>
    <row r="5393" spans="1:31" x14ac:dyDescent="0.3">
      <c r="A5393" s="1" t="s">
        <v>6227</v>
      </c>
      <c r="B5393" s="1" t="s">
        <v>30</v>
      </c>
      <c r="C5393" s="1" t="s">
        <v>77</v>
      </c>
      <c r="D5393" s="2">
        <v>43800</v>
      </c>
      <c r="E5393" s="2">
        <v>43889</v>
      </c>
      <c r="F5393" s="2" t="str">
        <f>TEXT(Sales[[#This Row],[OrderDate]],"dd")</f>
        <v>28</v>
      </c>
      <c r="G5393" s="2">
        <v>43907</v>
      </c>
      <c r="H5393" s="2">
        <v>43909</v>
      </c>
      <c r="I5393" s="1" t="s">
        <v>32</v>
      </c>
      <c r="J5393">
        <v>5</v>
      </c>
      <c r="K5393" s="1" t="s">
        <v>182</v>
      </c>
      <c r="L5393">
        <v>2</v>
      </c>
      <c r="M5393" s="1" t="s">
        <v>248</v>
      </c>
      <c r="N5393">
        <v>4</v>
      </c>
      <c r="O5393" s="1" t="s">
        <v>64</v>
      </c>
      <c r="P5393">
        <v>2</v>
      </c>
      <c r="Q5393">
        <v>0.2</v>
      </c>
      <c r="R5393">
        <v>1078.7</v>
      </c>
      <c r="S5393">
        <v>852.17300000000012</v>
      </c>
      <c r="T5393">
        <v>1704.3460000000002</v>
      </c>
      <c r="U5393">
        <v>1725.92</v>
      </c>
      <c r="V5393">
        <f>Sales[[#This Row],[Total Revenue]]-Sales[[#This Row],[Total Buying]]</f>
        <v>21.573999999999842</v>
      </c>
      <c r="W5393">
        <v>174</v>
      </c>
      <c r="X5393" s="1" t="s">
        <v>1071</v>
      </c>
      <c r="Y5393" s="1" t="s">
        <v>1072</v>
      </c>
      <c r="Z5393" s="1" t="s">
        <v>196</v>
      </c>
      <c r="AA5393" s="1" t="s">
        <v>197</v>
      </c>
      <c r="AB5393" s="1" t="s">
        <v>147</v>
      </c>
      <c r="AC5393" s="1" t="s">
        <v>197</v>
      </c>
      <c r="AD5393">
        <v>69780</v>
      </c>
      <c r="AE5393">
        <v>40391</v>
      </c>
    </row>
    <row r="5394" spans="1:31" x14ac:dyDescent="0.3">
      <c r="A5394" s="1" t="s">
        <v>6228</v>
      </c>
      <c r="B5394" s="1" t="s">
        <v>30</v>
      </c>
      <c r="C5394" s="1" t="s">
        <v>77</v>
      </c>
      <c r="D5394" s="2">
        <v>43800</v>
      </c>
      <c r="E5394" s="2">
        <v>43889</v>
      </c>
      <c r="F5394" s="2" t="str">
        <f>TEXT(Sales[[#This Row],[OrderDate]],"dd")</f>
        <v>28</v>
      </c>
      <c r="G5394" s="2">
        <v>43911</v>
      </c>
      <c r="H5394" s="2">
        <v>43912</v>
      </c>
      <c r="I5394" s="1" t="s">
        <v>32</v>
      </c>
      <c r="J5394">
        <v>1</v>
      </c>
      <c r="K5394" s="1" t="s">
        <v>78</v>
      </c>
      <c r="L5394">
        <v>27</v>
      </c>
      <c r="M5394" s="1" t="s">
        <v>560</v>
      </c>
      <c r="N5394">
        <v>4</v>
      </c>
      <c r="O5394" s="1" t="s">
        <v>64</v>
      </c>
      <c r="P5394">
        <v>8</v>
      </c>
      <c r="Q5394">
        <v>0.1</v>
      </c>
      <c r="R5394">
        <v>1293.1000000000001</v>
      </c>
      <c r="S5394">
        <v>995.68700000000013</v>
      </c>
      <c r="T5394">
        <v>7965.496000000001</v>
      </c>
      <c r="U5394">
        <v>9310.3200000000015</v>
      </c>
      <c r="V5394">
        <f>Sales[[#This Row],[Total Revenue]]-Sales[[#This Row],[Total Buying]]</f>
        <v>1344.8240000000005</v>
      </c>
      <c r="W5394">
        <v>201</v>
      </c>
      <c r="X5394" s="1" t="s">
        <v>876</v>
      </c>
      <c r="Y5394" s="1" t="s">
        <v>877</v>
      </c>
      <c r="Z5394" s="1" t="s">
        <v>878</v>
      </c>
      <c r="AA5394" s="1" t="s">
        <v>879</v>
      </c>
      <c r="AB5394" s="1" t="s">
        <v>56</v>
      </c>
      <c r="AC5394" s="1" t="s">
        <v>879</v>
      </c>
      <c r="AD5394">
        <v>88476</v>
      </c>
      <c r="AE5394">
        <v>39876</v>
      </c>
    </row>
    <row r="5395" spans="1:31" x14ac:dyDescent="0.3">
      <c r="A5395" s="1" t="s">
        <v>6229</v>
      </c>
      <c r="B5395" s="1" t="s">
        <v>42</v>
      </c>
      <c r="C5395" s="1" t="s">
        <v>77</v>
      </c>
      <c r="D5395" s="2">
        <v>43800</v>
      </c>
      <c r="E5395" s="2">
        <v>43889</v>
      </c>
      <c r="F5395" s="2" t="str">
        <f>TEXT(Sales[[#This Row],[OrderDate]],"dd")</f>
        <v>28</v>
      </c>
      <c r="G5395" s="2">
        <v>43911</v>
      </c>
      <c r="H5395" s="2">
        <v>43916</v>
      </c>
      <c r="I5395" s="1" t="s">
        <v>32</v>
      </c>
      <c r="J5395">
        <v>23</v>
      </c>
      <c r="K5395" s="1" t="s">
        <v>171</v>
      </c>
      <c r="L5395">
        <v>2</v>
      </c>
      <c r="M5395" s="1" t="s">
        <v>248</v>
      </c>
      <c r="N5395">
        <v>13</v>
      </c>
      <c r="O5395" s="1" t="s">
        <v>193</v>
      </c>
      <c r="P5395">
        <v>6</v>
      </c>
      <c r="Q5395">
        <v>7.4999999999999997E-2</v>
      </c>
      <c r="R5395">
        <v>1306.5</v>
      </c>
      <c r="S5395">
        <v>718.57500000000005</v>
      </c>
      <c r="T5395">
        <v>4311.4500000000007</v>
      </c>
      <c r="U5395">
        <v>7251.0750000000007</v>
      </c>
      <c r="V5395">
        <f>Sales[[#This Row],[Total Revenue]]-Sales[[#This Row],[Total Buying]]</f>
        <v>2939.625</v>
      </c>
      <c r="W5395">
        <v>156</v>
      </c>
      <c r="X5395" s="1" t="s">
        <v>807</v>
      </c>
      <c r="Y5395" s="1" t="s">
        <v>808</v>
      </c>
      <c r="Z5395" s="1" t="s">
        <v>196</v>
      </c>
      <c r="AA5395" s="1" t="s">
        <v>197</v>
      </c>
      <c r="AB5395" s="1" t="s">
        <v>147</v>
      </c>
      <c r="AC5395" s="1" t="s">
        <v>197</v>
      </c>
      <c r="AD5395">
        <v>1035436</v>
      </c>
      <c r="AE5395">
        <v>48522</v>
      </c>
    </row>
    <row r="5396" spans="1:31" x14ac:dyDescent="0.3">
      <c r="A5396" s="1" t="s">
        <v>6230</v>
      </c>
      <c r="B5396" s="1" t="s">
        <v>30</v>
      </c>
      <c r="C5396" s="1" t="s">
        <v>31</v>
      </c>
      <c r="D5396" s="2">
        <v>43800</v>
      </c>
      <c r="E5396" s="2">
        <v>43889</v>
      </c>
      <c r="F5396" s="2" t="str">
        <f>TEXT(Sales[[#This Row],[OrderDate]],"dd")</f>
        <v>28</v>
      </c>
      <c r="G5396" s="2">
        <v>43908</v>
      </c>
      <c r="H5396" s="2">
        <v>43914</v>
      </c>
      <c r="I5396" s="1" t="s">
        <v>32</v>
      </c>
      <c r="J5396">
        <v>12</v>
      </c>
      <c r="K5396" s="1" t="s">
        <v>208</v>
      </c>
      <c r="L5396">
        <v>9</v>
      </c>
      <c r="M5396" s="1" t="s">
        <v>149</v>
      </c>
      <c r="N5396">
        <v>26</v>
      </c>
      <c r="O5396" s="1" t="s">
        <v>45</v>
      </c>
      <c r="P5396">
        <v>1</v>
      </c>
      <c r="Q5396">
        <v>7.4999999999999997E-2</v>
      </c>
      <c r="R5396">
        <v>2358.4</v>
      </c>
      <c r="S5396">
        <v>990.52800000000002</v>
      </c>
      <c r="T5396">
        <v>990.52800000000002</v>
      </c>
      <c r="U5396">
        <v>2181.52</v>
      </c>
      <c r="V5396">
        <f>Sales[[#This Row],[Total Revenue]]-Sales[[#This Row],[Total Buying]]</f>
        <v>1190.992</v>
      </c>
      <c r="W5396">
        <v>247</v>
      </c>
      <c r="X5396" s="1" t="s">
        <v>884</v>
      </c>
      <c r="Y5396" s="1" t="s">
        <v>731</v>
      </c>
      <c r="Z5396" s="1" t="s">
        <v>732</v>
      </c>
      <c r="AA5396" s="1" t="s">
        <v>733</v>
      </c>
      <c r="AB5396" s="1" t="s">
        <v>40</v>
      </c>
      <c r="AC5396" s="1" t="s">
        <v>733</v>
      </c>
      <c r="AD5396">
        <v>33375</v>
      </c>
      <c r="AE5396">
        <v>79720</v>
      </c>
    </row>
    <row r="5397" spans="1:31" x14ac:dyDescent="0.3">
      <c r="A5397" s="1" t="s">
        <v>6231</v>
      </c>
      <c r="B5397" s="1" t="s">
        <v>30</v>
      </c>
      <c r="C5397" s="1" t="s">
        <v>62</v>
      </c>
      <c r="D5397" s="2">
        <v>43800</v>
      </c>
      <c r="E5397" s="2">
        <v>43889</v>
      </c>
      <c r="F5397" s="2" t="str">
        <f>TEXT(Sales[[#This Row],[OrderDate]],"dd")</f>
        <v>28</v>
      </c>
      <c r="G5397" s="2">
        <v>43907</v>
      </c>
      <c r="H5397" s="2">
        <v>43909</v>
      </c>
      <c r="I5397" s="1" t="s">
        <v>32</v>
      </c>
      <c r="J5397">
        <v>1</v>
      </c>
      <c r="K5397" s="1" t="s">
        <v>78</v>
      </c>
      <c r="L5397">
        <v>42</v>
      </c>
      <c r="M5397" s="1" t="s">
        <v>363</v>
      </c>
      <c r="N5397">
        <v>39</v>
      </c>
      <c r="O5397" s="1" t="s">
        <v>288</v>
      </c>
      <c r="P5397">
        <v>7</v>
      </c>
      <c r="Q5397">
        <v>0.15</v>
      </c>
      <c r="R5397">
        <v>1963.1000000000001</v>
      </c>
      <c r="S5397">
        <v>1393.8009999999999</v>
      </c>
      <c r="T5397">
        <v>9756.607</v>
      </c>
      <c r="U5397">
        <v>11680.445000000002</v>
      </c>
      <c r="V5397">
        <f>Sales[[#This Row],[Total Revenue]]-Sales[[#This Row],[Total Buying]]</f>
        <v>1923.8380000000016</v>
      </c>
      <c r="W5397">
        <v>262</v>
      </c>
      <c r="X5397" s="1" t="s">
        <v>494</v>
      </c>
      <c r="Y5397" s="1" t="s">
        <v>495</v>
      </c>
      <c r="Z5397" s="1" t="s">
        <v>38</v>
      </c>
      <c r="AA5397" s="1" t="s">
        <v>39</v>
      </c>
      <c r="AB5397" s="1" t="s">
        <v>40</v>
      </c>
      <c r="AC5397" s="1" t="s">
        <v>39</v>
      </c>
      <c r="AD5397">
        <v>110549</v>
      </c>
      <c r="AE5397">
        <v>31918</v>
      </c>
    </row>
    <row r="5398" spans="1:31" x14ac:dyDescent="0.3">
      <c r="A5398" s="1" t="s">
        <v>6232</v>
      </c>
      <c r="B5398" s="1" t="s">
        <v>30</v>
      </c>
      <c r="C5398" s="1" t="s">
        <v>239</v>
      </c>
      <c r="D5398" s="2">
        <v>43800</v>
      </c>
      <c r="E5398" s="2">
        <v>43889</v>
      </c>
      <c r="F5398" s="2" t="str">
        <f>TEXT(Sales[[#This Row],[OrderDate]],"dd")</f>
        <v>28</v>
      </c>
      <c r="G5398" s="2">
        <v>43910</v>
      </c>
      <c r="H5398" s="2">
        <v>43913</v>
      </c>
      <c r="I5398" s="1" t="s">
        <v>32</v>
      </c>
      <c r="J5398">
        <v>9</v>
      </c>
      <c r="K5398" s="1" t="s">
        <v>214</v>
      </c>
      <c r="L5398">
        <v>44</v>
      </c>
      <c r="M5398" s="1" t="s">
        <v>445</v>
      </c>
      <c r="N5398">
        <v>29</v>
      </c>
      <c r="O5398" s="1" t="s">
        <v>360</v>
      </c>
      <c r="P5398">
        <v>6</v>
      </c>
      <c r="Q5398">
        <v>0.4</v>
      </c>
      <c r="R5398">
        <v>2291.4</v>
      </c>
      <c r="S5398">
        <v>1283.1840000000002</v>
      </c>
      <c r="T5398">
        <v>7699.1040000000012</v>
      </c>
      <c r="U5398">
        <v>8249.0400000000009</v>
      </c>
      <c r="V5398">
        <f>Sales[[#This Row],[Total Revenue]]-Sales[[#This Row],[Total Buying]]</f>
        <v>549.93599999999969</v>
      </c>
      <c r="W5398">
        <v>341</v>
      </c>
      <c r="X5398" s="1" t="s">
        <v>758</v>
      </c>
      <c r="Y5398" s="1" t="s">
        <v>759</v>
      </c>
      <c r="Z5398" s="1" t="s">
        <v>251</v>
      </c>
      <c r="AA5398" s="1" t="s">
        <v>252</v>
      </c>
      <c r="AB5398" s="1" t="s">
        <v>56</v>
      </c>
      <c r="AC5398" s="1" t="s">
        <v>252</v>
      </c>
      <c r="AD5398">
        <v>38114</v>
      </c>
      <c r="AE5398">
        <v>109917</v>
      </c>
    </row>
    <row r="5399" spans="1:31" x14ac:dyDescent="0.3">
      <c r="A5399" s="1" t="s">
        <v>6233</v>
      </c>
      <c r="B5399" s="1" t="s">
        <v>42</v>
      </c>
      <c r="C5399" s="1" t="s">
        <v>424</v>
      </c>
      <c r="D5399" s="2">
        <v>43800</v>
      </c>
      <c r="E5399" s="2">
        <v>43889</v>
      </c>
      <c r="F5399" s="2" t="str">
        <f>TEXT(Sales[[#This Row],[OrderDate]],"dd")</f>
        <v>28</v>
      </c>
      <c r="G5399" s="2">
        <v>43895</v>
      </c>
      <c r="H5399" s="2">
        <v>43905</v>
      </c>
      <c r="I5399" s="1" t="s">
        <v>32</v>
      </c>
      <c r="J5399">
        <v>24</v>
      </c>
      <c r="K5399" s="1" t="s">
        <v>58</v>
      </c>
      <c r="L5399">
        <v>7</v>
      </c>
      <c r="M5399" s="1" t="s">
        <v>271</v>
      </c>
      <c r="N5399">
        <v>29</v>
      </c>
      <c r="O5399" s="1" t="s">
        <v>360</v>
      </c>
      <c r="P5399">
        <v>4</v>
      </c>
      <c r="Q5399">
        <v>0.4</v>
      </c>
      <c r="R5399">
        <v>3229.4</v>
      </c>
      <c r="S5399">
        <v>2389.7559999999999</v>
      </c>
      <c r="T5399">
        <v>9559.0239999999994</v>
      </c>
      <c r="U5399">
        <v>7750.5599999999995</v>
      </c>
      <c r="V5399">
        <f>Sales[[#This Row],[Total Revenue]]-Sales[[#This Row],[Total Buying]]</f>
        <v>-1808.4639999999999</v>
      </c>
      <c r="W5399">
        <v>73</v>
      </c>
      <c r="X5399" s="1" t="s">
        <v>1438</v>
      </c>
      <c r="Y5399" s="1" t="s">
        <v>1203</v>
      </c>
      <c r="Z5399" s="1" t="s">
        <v>158</v>
      </c>
      <c r="AA5399" s="1" t="s">
        <v>159</v>
      </c>
      <c r="AB5399" s="1" t="s">
        <v>116</v>
      </c>
      <c r="AC5399" s="1" t="s">
        <v>159</v>
      </c>
      <c r="AD5399">
        <v>37861</v>
      </c>
      <c r="AE5399">
        <v>90208</v>
      </c>
    </row>
    <row r="5400" spans="1:31" x14ac:dyDescent="0.3">
      <c r="A5400" s="1" t="s">
        <v>6234</v>
      </c>
      <c r="B5400" s="1" t="s">
        <v>30</v>
      </c>
      <c r="C5400" s="1" t="s">
        <v>62</v>
      </c>
      <c r="D5400" s="2">
        <v>43800</v>
      </c>
      <c r="E5400" s="2">
        <v>43889</v>
      </c>
      <c r="F5400" s="2" t="str">
        <f>TEXT(Sales[[#This Row],[OrderDate]],"dd")</f>
        <v>28</v>
      </c>
      <c r="G5400" s="2">
        <v>43909</v>
      </c>
      <c r="H5400" s="2">
        <v>43915</v>
      </c>
      <c r="I5400" s="1" t="s">
        <v>32</v>
      </c>
      <c r="J5400">
        <v>3</v>
      </c>
      <c r="K5400" s="1" t="s">
        <v>154</v>
      </c>
      <c r="L5400">
        <v>46</v>
      </c>
      <c r="M5400" s="1" t="s">
        <v>203</v>
      </c>
      <c r="N5400">
        <v>45</v>
      </c>
      <c r="O5400" s="1" t="s">
        <v>109</v>
      </c>
      <c r="P5400">
        <v>1</v>
      </c>
      <c r="Q5400">
        <v>0.15</v>
      </c>
      <c r="R5400">
        <v>2546</v>
      </c>
      <c r="S5400">
        <v>1934.96</v>
      </c>
      <c r="T5400">
        <v>1934.96</v>
      </c>
      <c r="U5400">
        <v>2164.1</v>
      </c>
      <c r="V5400">
        <f>Sales[[#This Row],[Total Revenue]]-Sales[[#This Row],[Total Buying]]</f>
        <v>229.13999999999987</v>
      </c>
      <c r="W5400">
        <v>310</v>
      </c>
      <c r="X5400" s="1" t="s">
        <v>1655</v>
      </c>
      <c r="Y5400" s="1" t="s">
        <v>1656</v>
      </c>
      <c r="Z5400" s="1" t="s">
        <v>251</v>
      </c>
      <c r="AA5400" s="1" t="s">
        <v>252</v>
      </c>
      <c r="AB5400" s="1" t="s">
        <v>56</v>
      </c>
      <c r="AC5400" s="1" t="s">
        <v>252</v>
      </c>
      <c r="AD5400">
        <v>351195</v>
      </c>
      <c r="AE5400">
        <v>57689</v>
      </c>
    </row>
    <row r="5401" spans="1:31" x14ac:dyDescent="0.3">
      <c r="A5401" s="1" t="s">
        <v>6235</v>
      </c>
      <c r="B5401" s="1" t="s">
        <v>100</v>
      </c>
      <c r="C5401" s="1" t="s">
        <v>239</v>
      </c>
      <c r="D5401" s="2">
        <v>43800</v>
      </c>
      <c r="E5401" s="2">
        <v>43890</v>
      </c>
      <c r="F5401" s="2" t="str">
        <f>TEXT(Sales[[#This Row],[OrderDate]],"dd")</f>
        <v>29</v>
      </c>
      <c r="G5401" s="2">
        <v>43892</v>
      </c>
      <c r="H5401" s="2">
        <v>43894</v>
      </c>
      <c r="I5401" s="1" t="s">
        <v>32</v>
      </c>
      <c r="J5401">
        <v>25</v>
      </c>
      <c r="K5401" s="1" t="s">
        <v>333</v>
      </c>
      <c r="L5401">
        <v>46</v>
      </c>
      <c r="M5401" s="1" t="s">
        <v>203</v>
      </c>
      <c r="N5401">
        <v>28</v>
      </c>
      <c r="O5401" s="1" t="s">
        <v>135</v>
      </c>
      <c r="P5401">
        <v>4</v>
      </c>
      <c r="Q5401">
        <v>0.3</v>
      </c>
      <c r="R5401">
        <v>1165.8</v>
      </c>
      <c r="S5401">
        <v>792.74400000000003</v>
      </c>
      <c r="T5401">
        <v>3170.9760000000001</v>
      </c>
      <c r="U5401">
        <v>3264.24</v>
      </c>
      <c r="V5401">
        <f>Sales[[#This Row],[Total Revenue]]-Sales[[#This Row],[Total Buying]]</f>
        <v>93.263999999999669</v>
      </c>
      <c r="W5401">
        <v>364</v>
      </c>
      <c r="X5401" s="1" t="s">
        <v>1069</v>
      </c>
      <c r="Y5401" s="1" t="s">
        <v>387</v>
      </c>
      <c r="Z5401" s="1" t="s">
        <v>405</v>
      </c>
      <c r="AA5401" s="1" t="s">
        <v>406</v>
      </c>
      <c r="AB5401" s="1" t="s">
        <v>116</v>
      </c>
      <c r="AC5401" s="1" t="s">
        <v>406</v>
      </c>
      <c r="AD5401">
        <v>66417</v>
      </c>
      <c r="AE5401">
        <v>50626</v>
      </c>
    </row>
    <row r="5402" spans="1:31" x14ac:dyDescent="0.3">
      <c r="A5402" s="1" t="s">
        <v>6236</v>
      </c>
      <c r="B5402" s="1" t="s">
        <v>30</v>
      </c>
      <c r="C5402" s="1" t="s">
        <v>239</v>
      </c>
      <c r="D5402" s="2">
        <v>43800</v>
      </c>
      <c r="E5402" s="2">
        <v>43890</v>
      </c>
      <c r="F5402" s="2" t="str">
        <f>TEXT(Sales[[#This Row],[OrderDate]],"dd")</f>
        <v>29</v>
      </c>
      <c r="G5402" s="2">
        <v>43906</v>
      </c>
      <c r="H5402" s="2">
        <v>43912</v>
      </c>
      <c r="I5402" s="1" t="s">
        <v>32</v>
      </c>
      <c r="J5402">
        <v>8</v>
      </c>
      <c r="K5402" s="1" t="s">
        <v>105</v>
      </c>
      <c r="L5402">
        <v>2</v>
      </c>
      <c r="M5402" s="1" t="s">
        <v>248</v>
      </c>
      <c r="N5402">
        <v>27</v>
      </c>
      <c r="O5402" s="1" t="s">
        <v>223</v>
      </c>
      <c r="P5402">
        <v>4</v>
      </c>
      <c r="Q5402">
        <v>0.2</v>
      </c>
      <c r="R5402">
        <v>194.3</v>
      </c>
      <c r="S5402">
        <v>101.03600000000002</v>
      </c>
      <c r="T5402">
        <v>404.14400000000006</v>
      </c>
      <c r="U5402">
        <v>621.76</v>
      </c>
      <c r="V5402">
        <f>Sales[[#This Row],[Total Revenue]]-Sales[[#This Row],[Total Buying]]</f>
        <v>217.61599999999993</v>
      </c>
      <c r="W5402">
        <v>361</v>
      </c>
      <c r="X5402" s="1" t="s">
        <v>1511</v>
      </c>
      <c r="Y5402" s="1" t="s">
        <v>404</v>
      </c>
      <c r="Z5402" s="1" t="s">
        <v>405</v>
      </c>
      <c r="AA5402" s="1" t="s">
        <v>406</v>
      </c>
      <c r="AB5402" s="1" t="s">
        <v>116</v>
      </c>
      <c r="AC5402" s="1" t="s">
        <v>406</v>
      </c>
      <c r="AD5402">
        <v>296633</v>
      </c>
      <c r="AE5402">
        <v>70594</v>
      </c>
    </row>
    <row r="5403" spans="1:31" x14ac:dyDescent="0.3">
      <c r="A5403" s="1" t="s">
        <v>6237</v>
      </c>
      <c r="B5403" s="1" t="s">
        <v>30</v>
      </c>
      <c r="C5403" s="1" t="s">
        <v>31</v>
      </c>
      <c r="D5403" s="2">
        <v>43800</v>
      </c>
      <c r="E5403" s="2">
        <v>43890</v>
      </c>
      <c r="F5403" s="2" t="str">
        <f>TEXT(Sales[[#This Row],[OrderDate]],"dd")</f>
        <v>29</v>
      </c>
      <c r="G5403" s="2">
        <v>43895</v>
      </c>
      <c r="H5403" s="2">
        <v>43899</v>
      </c>
      <c r="I5403" s="1" t="s">
        <v>32</v>
      </c>
      <c r="J5403">
        <v>10</v>
      </c>
      <c r="K5403" s="1" t="s">
        <v>121</v>
      </c>
      <c r="L5403">
        <v>36</v>
      </c>
      <c r="M5403" s="1" t="s">
        <v>287</v>
      </c>
      <c r="N5403">
        <v>10</v>
      </c>
      <c r="O5403" s="1" t="s">
        <v>162</v>
      </c>
      <c r="P5403">
        <v>2</v>
      </c>
      <c r="Q5403">
        <v>0.15</v>
      </c>
      <c r="R5403">
        <v>911.2</v>
      </c>
      <c r="S5403">
        <v>455.6</v>
      </c>
      <c r="T5403">
        <v>911.2</v>
      </c>
      <c r="U5403">
        <v>1549.04</v>
      </c>
      <c r="V5403">
        <f>Sales[[#This Row],[Total Revenue]]-Sales[[#This Row],[Total Buying]]</f>
        <v>637.83999999999992</v>
      </c>
      <c r="W5403">
        <v>240</v>
      </c>
      <c r="X5403" s="1" t="s">
        <v>1038</v>
      </c>
      <c r="Y5403" s="1" t="s">
        <v>1039</v>
      </c>
      <c r="Z5403" s="1" t="s">
        <v>1040</v>
      </c>
      <c r="AA5403" s="1" t="s">
        <v>1041</v>
      </c>
      <c r="AB5403" s="1" t="s">
        <v>147</v>
      </c>
      <c r="AC5403" s="1" t="s">
        <v>1041</v>
      </c>
      <c r="AD5403">
        <v>173764</v>
      </c>
      <c r="AE5403">
        <v>49896</v>
      </c>
    </row>
    <row r="5404" spans="1:31" x14ac:dyDescent="0.3">
      <c r="A5404" s="1" t="s">
        <v>6238</v>
      </c>
      <c r="B5404" s="1" t="s">
        <v>30</v>
      </c>
      <c r="C5404" s="1" t="s">
        <v>62</v>
      </c>
      <c r="D5404" s="2">
        <v>43800</v>
      </c>
      <c r="E5404" s="2">
        <v>43890</v>
      </c>
      <c r="F5404" s="2" t="str">
        <f>TEXT(Sales[[#This Row],[OrderDate]],"dd")</f>
        <v>29</v>
      </c>
      <c r="G5404" s="2">
        <v>43900</v>
      </c>
      <c r="H5404" s="2">
        <v>43909</v>
      </c>
      <c r="I5404" s="1" t="s">
        <v>32</v>
      </c>
      <c r="J5404">
        <v>12</v>
      </c>
      <c r="K5404" s="1" t="s">
        <v>208</v>
      </c>
      <c r="L5404">
        <v>12</v>
      </c>
      <c r="M5404" s="1" t="s">
        <v>380</v>
      </c>
      <c r="N5404">
        <v>6</v>
      </c>
      <c r="O5404" s="1" t="s">
        <v>274</v>
      </c>
      <c r="P5404">
        <v>4</v>
      </c>
      <c r="Q5404">
        <v>7.4999999999999997E-2</v>
      </c>
      <c r="R5404">
        <v>1011.7</v>
      </c>
      <c r="S5404">
        <v>435.03100000000001</v>
      </c>
      <c r="T5404">
        <v>1740.124</v>
      </c>
      <c r="U5404">
        <v>3743.29</v>
      </c>
      <c r="V5404">
        <f>Sales[[#This Row],[Total Revenue]]-Sales[[#This Row],[Total Buying]]</f>
        <v>2003.1659999999999</v>
      </c>
      <c r="W5404">
        <v>327</v>
      </c>
      <c r="X5404" s="1" t="s">
        <v>1179</v>
      </c>
      <c r="Y5404" s="1" t="s">
        <v>1180</v>
      </c>
      <c r="Z5404" s="1" t="s">
        <v>251</v>
      </c>
      <c r="AA5404" s="1" t="s">
        <v>252</v>
      </c>
      <c r="AB5404" s="1" t="s">
        <v>56</v>
      </c>
      <c r="AC5404" s="1" t="s">
        <v>252</v>
      </c>
      <c r="AD5404">
        <v>38430</v>
      </c>
      <c r="AE5404">
        <v>57267</v>
      </c>
    </row>
    <row r="5405" spans="1:31" x14ac:dyDescent="0.3">
      <c r="A5405" s="1" t="s">
        <v>6239</v>
      </c>
      <c r="B5405" s="1" t="s">
        <v>47</v>
      </c>
      <c r="C5405" s="1" t="s">
        <v>62</v>
      </c>
      <c r="D5405" s="2">
        <v>43800</v>
      </c>
      <c r="E5405" s="2">
        <v>43890</v>
      </c>
      <c r="F5405" s="2" t="str">
        <f>TEXT(Sales[[#This Row],[OrderDate]],"dd")</f>
        <v>29</v>
      </c>
      <c r="G5405" s="2">
        <v>43892</v>
      </c>
      <c r="H5405" s="2">
        <v>43895</v>
      </c>
      <c r="I5405" s="1" t="s">
        <v>32</v>
      </c>
      <c r="J5405">
        <v>18</v>
      </c>
      <c r="K5405" s="1" t="s">
        <v>49</v>
      </c>
      <c r="L5405">
        <v>50</v>
      </c>
      <c r="M5405" s="1" t="s">
        <v>427</v>
      </c>
      <c r="N5405">
        <v>24</v>
      </c>
      <c r="O5405" s="1" t="s">
        <v>204</v>
      </c>
      <c r="P5405">
        <v>7</v>
      </c>
      <c r="Q5405">
        <v>0.05</v>
      </c>
      <c r="R5405">
        <v>3966.4</v>
      </c>
      <c r="S5405">
        <v>1586.5600000000002</v>
      </c>
      <c r="T5405">
        <v>11105.920000000002</v>
      </c>
      <c r="U5405">
        <v>26376.559999999998</v>
      </c>
      <c r="V5405">
        <f>Sales[[#This Row],[Total Revenue]]-Sales[[#This Row],[Total Buying]]</f>
        <v>15270.639999999996</v>
      </c>
      <c r="W5405">
        <v>317</v>
      </c>
      <c r="X5405" s="1" t="s">
        <v>289</v>
      </c>
      <c r="Y5405" s="1" t="s">
        <v>290</v>
      </c>
      <c r="Z5405" s="1" t="s">
        <v>251</v>
      </c>
      <c r="AA5405" s="1" t="s">
        <v>252</v>
      </c>
      <c r="AB5405" s="1" t="s">
        <v>56</v>
      </c>
      <c r="AC5405" s="1" t="s">
        <v>252</v>
      </c>
      <c r="AD5405">
        <v>43745</v>
      </c>
      <c r="AE5405">
        <v>49100</v>
      </c>
    </row>
    <row r="5406" spans="1:31" x14ac:dyDescent="0.3">
      <c r="A5406" s="1" t="s">
        <v>6240</v>
      </c>
      <c r="B5406" s="1" t="s">
        <v>30</v>
      </c>
      <c r="C5406" s="1" t="s">
        <v>31</v>
      </c>
      <c r="D5406" s="2">
        <v>43800</v>
      </c>
      <c r="E5406" s="2">
        <v>43890</v>
      </c>
      <c r="F5406" s="2" t="str">
        <f>TEXT(Sales[[#This Row],[OrderDate]],"dd")</f>
        <v>29</v>
      </c>
      <c r="G5406" s="2">
        <v>43899</v>
      </c>
      <c r="H5406" s="2">
        <v>43903</v>
      </c>
      <c r="I5406" s="1" t="s">
        <v>32</v>
      </c>
      <c r="J5406">
        <v>8</v>
      </c>
      <c r="K5406" s="1" t="s">
        <v>105</v>
      </c>
      <c r="L5406">
        <v>46</v>
      </c>
      <c r="M5406" s="1" t="s">
        <v>203</v>
      </c>
      <c r="N5406">
        <v>45</v>
      </c>
      <c r="O5406" s="1" t="s">
        <v>109</v>
      </c>
      <c r="P5406">
        <v>8</v>
      </c>
      <c r="Q5406">
        <v>0.1</v>
      </c>
      <c r="R5406">
        <v>1802.3</v>
      </c>
      <c r="S5406">
        <v>1315.6789999999999</v>
      </c>
      <c r="T5406">
        <v>10525.431999999999</v>
      </c>
      <c r="U5406">
        <v>12976.56</v>
      </c>
      <c r="V5406">
        <f>Sales[[#This Row],[Total Revenue]]-Sales[[#This Row],[Total Buying]]</f>
        <v>2451.1280000000006</v>
      </c>
      <c r="W5406">
        <v>212</v>
      </c>
      <c r="X5406" s="1" t="s">
        <v>229</v>
      </c>
      <c r="Y5406" s="1" t="s">
        <v>230</v>
      </c>
      <c r="Z5406" s="1" t="s">
        <v>231</v>
      </c>
      <c r="AA5406" s="1" t="s">
        <v>232</v>
      </c>
      <c r="AB5406" s="1" t="s">
        <v>56</v>
      </c>
      <c r="AC5406" s="1" t="s">
        <v>232</v>
      </c>
      <c r="AD5406">
        <v>39893</v>
      </c>
      <c r="AE5406">
        <v>100849</v>
      </c>
    </row>
    <row r="5407" spans="1:31" x14ac:dyDescent="0.3">
      <c r="A5407" s="1" t="s">
        <v>6241</v>
      </c>
      <c r="B5407" s="1" t="s">
        <v>30</v>
      </c>
      <c r="C5407" s="1" t="s">
        <v>77</v>
      </c>
      <c r="D5407" s="2">
        <v>43800</v>
      </c>
      <c r="E5407" s="2">
        <v>43890</v>
      </c>
      <c r="F5407" s="2" t="str">
        <f>TEXT(Sales[[#This Row],[OrderDate]],"dd")</f>
        <v>29</v>
      </c>
      <c r="G5407" s="2">
        <v>43916</v>
      </c>
      <c r="H5407" s="2">
        <v>43918</v>
      </c>
      <c r="I5407" s="1" t="s">
        <v>32</v>
      </c>
      <c r="J5407">
        <v>1</v>
      </c>
      <c r="K5407" s="1" t="s">
        <v>78</v>
      </c>
      <c r="L5407">
        <v>45</v>
      </c>
      <c r="M5407" s="1" t="s">
        <v>639</v>
      </c>
      <c r="N5407">
        <v>2</v>
      </c>
      <c r="O5407" s="1" t="s">
        <v>394</v>
      </c>
      <c r="P5407">
        <v>8</v>
      </c>
      <c r="Q5407">
        <v>0.05</v>
      </c>
      <c r="R5407">
        <v>1701.8</v>
      </c>
      <c r="S5407">
        <v>816.86399999999992</v>
      </c>
      <c r="T5407">
        <v>6534.9119999999994</v>
      </c>
      <c r="U5407">
        <v>12933.68</v>
      </c>
      <c r="V5407">
        <f>Sales[[#This Row],[Total Revenue]]-Sales[[#This Row],[Total Buying]]</f>
        <v>6398.7680000000009</v>
      </c>
      <c r="W5407">
        <v>178</v>
      </c>
      <c r="X5407" s="1" t="s">
        <v>830</v>
      </c>
      <c r="Y5407" s="1" t="s">
        <v>532</v>
      </c>
      <c r="Z5407" s="1" t="s">
        <v>196</v>
      </c>
      <c r="AA5407" s="1" t="s">
        <v>197</v>
      </c>
      <c r="AB5407" s="1" t="s">
        <v>147</v>
      </c>
      <c r="AC5407" s="1" t="s">
        <v>197</v>
      </c>
      <c r="AD5407">
        <v>59425</v>
      </c>
      <c r="AE5407">
        <v>73977</v>
      </c>
    </row>
    <row r="5408" spans="1:31" x14ac:dyDescent="0.3">
      <c r="A5408" s="1" t="s">
        <v>6242</v>
      </c>
      <c r="B5408" s="1" t="s">
        <v>47</v>
      </c>
      <c r="C5408" s="1" t="s">
        <v>62</v>
      </c>
      <c r="D5408" s="2">
        <v>43800</v>
      </c>
      <c r="E5408" s="2">
        <v>43890</v>
      </c>
      <c r="F5408" s="2" t="str">
        <f>TEXT(Sales[[#This Row],[OrderDate]],"dd")</f>
        <v>29</v>
      </c>
      <c r="G5408" s="2">
        <v>43910</v>
      </c>
      <c r="H5408" s="2">
        <v>43917</v>
      </c>
      <c r="I5408" s="1" t="s">
        <v>32</v>
      </c>
      <c r="J5408">
        <v>17</v>
      </c>
      <c r="K5408" s="1" t="s">
        <v>292</v>
      </c>
      <c r="L5408">
        <v>19</v>
      </c>
      <c r="M5408" s="1" t="s">
        <v>346</v>
      </c>
      <c r="N5408">
        <v>46</v>
      </c>
      <c r="O5408" s="1" t="s">
        <v>150</v>
      </c>
      <c r="P5408">
        <v>2</v>
      </c>
      <c r="Q5408">
        <v>0.05</v>
      </c>
      <c r="R5408">
        <v>1259.6000000000001</v>
      </c>
      <c r="S5408">
        <v>705.37600000000009</v>
      </c>
      <c r="T5408">
        <v>1410.7520000000002</v>
      </c>
      <c r="U5408">
        <v>2393.2400000000002</v>
      </c>
      <c r="V5408">
        <f>Sales[[#This Row],[Total Revenue]]-Sales[[#This Row],[Total Buying]]</f>
        <v>982.48800000000006</v>
      </c>
      <c r="W5408">
        <v>293</v>
      </c>
      <c r="X5408" s="1" t="s">
        <v>962</v>
      </c>
      <c r="Y5408" s="1" t="s">
        <v>963</v>
      </c>
      <c r="Z5408" s="1" t="s">
        <v>67</v>
      </c>
      <c r="AA5408" s="1" t="s">
        <v>68</v>
      </c>
      <c r="AB5408" s="1" t="s">
        <v>40</v>
      </c>
      <c r="AC5408" s="1" t="s">
        <v>68</v>
      </c>
      <c r="AD5408">
        <v>41244</v>
      </c>
      <c r="AE5408">
        <v>36930</v>
      </c>
    </row>
    <row r="5409" spans="1:31" x14ac:dyDescent="0.3">
      <c r="A5409" s="1" t="s">
        <v>6243</v>
      </c>
      <c r="B5409" s="1" t="s">
        <v>47</v>
      </c>
      <c r="C5409" s="1" t="s">
        <v>424</v>
      </c>
      <c r="D5409" s="2">
        <v>43800</v>
      </c>
      <c r="E5409" s="2">
        <v>43890</v>
      </c>
      <c r="F5409" s="2" t="str">
        <f>TEXT(Sales[[#This Row],[OrderDate]],"dd")</f>
        <v>29</v>
      </c>
      <c r="G5409" s="2">
        <v>43895</v>
      </c>
      <c r="H5409" s="2">
        <v>43900</v>
      </c>
      <c r="I5409" s="1" t="s">
        <v>32</v>
      </c>
      <c r="J5409">
        <v>18</v>
      </c>
      <c r="K5409" s="1" t="s">
        <v>49</v>
      </c>
      <c r="L5409">
        <v>32</v>
      </c>
      <c r="M5409" s="1" t="s">
        <v>303</v>
      </c>
      <c r="N5409">
        <v>15</v>
      </c>
      <c r="O5409" s="1" t="s">
        <v>347</v>
      </c>
      <c r="P5409">
        <v>8</v>
      </c>
      <c r="Q5409">
        <v>7.4999999999999997E-2</v>
      </c>
      <c r="R5409">
        <v>696.80000000000007</v>
      </c>
      <c r="S5409">
        <v>578.34400000000005</v>
      </c>
      <c r="T5409">
        <v>4626.7520000000004</v>
      </c>
      <c r="U5409">
        <v>5156.3200000000006</v>
      </c>
      <c r="V5409">
        <f>Sales[[#This Row],[Total Revenue]]-Sales[[#This Row],[Total Buying]]</f>
        <v>529.56800000000021</v>
      </c>
      <c r="W5409">
        <v>69</v>
      </c>
      <c r="X5409" s="1" t="s">
        <v>522</v>
      </c>
      <c r="Y5409" s="1" t="s">
        <v>523</v>
      </c>
      <c r="Z5409" s="1" t="s">
        <v>158</v>
      </c>
      <c r="AA5409" s="1" t="s">
        <v>159</v>
      </c>
      <c r="AB5409" s="1" t="s">
        <v>116</v>
      </c>
      <c r="AC5409" s="1" t="s">
        <v>159</v>
      </c>
      <c r="AD5409">
        <v>41029</v>
      </c>
      <c r="AE5409">
        <v>66995</v>
      </c>
    </row>
    <row r="5410" spans="1:31" x14ac:dyDescent="0.3">
      <c r="A5410" s="1" t="s">
        <v>6244</v>
      </c>
      <c r="B5410" s="1" t="s">
        <v>42</v>
      </c>
      <c r="C5410" s="1" t="s">
        <v>31</v>
      </c>
      <c r="D5410" s="2">
        <v>43800</v>
      </c>
      <c r="E5410" s="2">
        <v>43890</v>
      </c>
      <c r="F5410" s="2" t="str">
        <f>TEXT(Sales[[#This Row],[OrderDate]],"dd")</f>
        <v>29</v>
      </c>
      <c r="G5410" s="2">
        <v>43905</v>
      </c>
      <c r="H5410" s="2">
        <v>43913</v>
      </c>
      <c r="I5410" s="1" t="s">
        <v>32</v>
      </c>
      <c r="J5410">
        <v>24</v>
      </c>
      <c r="K5410" s="1" t="s">
        <v>58</v>
      </c>
      <c r="L5410">
        <v>47</v>
      </c>
      <c r="M5410" s="1" t="s">
        <v>267</v>
      </c>
      <c r="N5410">
        <v>34</v>
      </c>
      <c r="O5410" s="1" t="s">
        <v>335</v>
      </c>
      <c r="P5410">
        <v>1</v>
      </c>
      <c r="Q5410">
        <v>7.4999999999999997E-2</v>
      </c>
      <c r="R5410">
        <v>2244.5</v>
      </c>
      <c r="S5410">
        <v>1705.82</v>
      </c>
      <c r="T5410">
        <v>1705.82</v>
      </c>
      <c r="U5410">
        <v>2076.1624999999999</v>
      </c>
      <c r="V5410">
        <f>Sales[[#This Row],[Total Revenue]]-Sales[[#This Row],[Total Buying]]</f>
        <v>370.34249999999997</v>
      </c>
      <c r="W5410">
        <v>259</v>
      </c>
      <c r="X5410" s="1" t="s">
        <v>36</v>
      </c>
      <c r="Y5410" s="1" t="s">
        <v>37</v>
      </c>
      <c r="Z5410" s="1" t="s">
        <v>38</v>
      </c>
      <c r="AA5410" s="1" t="s">
        <v>39</v>
      </c>
      <c r="AB5410" s="1" t="s">
        <v>40</v>
      </c>
      <c r="AC5410" s="1" t="s">
        <v>39</v>
      </c>
      <c r="AD5410">
        <v>68789</v>
      </c>
      <c r="AE5410">
        <v>80327</v>
      </c>
    </row>
    <row r="5411" spans="1:31" x14ac:dyDescent="0.3">
      <c r="A5411" s="1" t="s">
        <v>6245</v>
      </c>
      <c r="B5411" s="1" t="s">
        <v>42</v>
      </c>
      <c r="C5411" s="1" t="s">
        <v>48</v>
      </c>
      <c r="D5411" s="2">
        <v>43800</v>
      </c>
      <c r="E5411" s="2">
        <v>43890</v>
      </c>
      <c r="F5411" s="2" t="str">
        <f>TEXT(Sales[[#This Row],[OrderDate]],"dd")</f>
        <v>29</v>
      </c>
      <c r="G5411" s="2">
        <v>43898</v>
      </c>
      <c r="H5411" s="2">
        <v>43906</v>
      </c>
      <c r="I5411" s="1" t="s">
        <v>32</v>
      </c>
      <c r="J5411">
        <v>23</v>
      </c>
      <c r="K5411" s="1" t="s">
        <v>171</v>
      </c>
      <c r="L5411">
        <v>15</v>
      </c>
      <c r="M5411" s="1" t="s">
        <v>34</v>
      </c>
      <c r="N5411">
        <v>14</v>
      </c>
      <c r="O5411" s="1" t="s">
        <v>438</v>
      </c>
      <c r="P5411">
        <v>8</v>
      </c>
      <c r="Q5411">
        <v>0.05</v>
      </c>
      <c r="R5411">
        <v>1876</v>
      </c>
      <c r="S5411">
        <v>1275.68</v>
      </c>
      <c r="T5411">
        <v>10205.44</v>
      </c>
      <c r="U5411">
        <v>14257.6</v>
      </c>
      <c r="V5411">
        <f>Sales[[#This Row],[Total Revenue]]-Sales[[#This Row],[Total Buying]]</f>
        <v>4052.16</v>
      </c>
      <c r="W5411">
        <v>11</v>
      </c>
      <c r="X5411" s="1" t="s">
        <v>140</v>
      </c>
      <c r="Y5411" s="1" t="s">
        <v>113</v>
      </c>
      <c r="Z5411" s="1" t="s">
        <v>114</v>
      </c>
      <c r="AA5411" s="1" t="s">
        <v>115</v>
      </c>
      <c r="AB5411" s="1" t="s">
        <v>116</v>
      </c>
      <c r="AC5411" s="1" t="s">
        <v>115</v>
      </c>
      <c r="AD5411">
        <v>525610</v>
      </c>
      <c r="AE5411">
        <v>47326</v>
      </c>
    </row>
    <row r="5412" spans="1:31" x14ac:dyDescent="0.3">
      <c r="A5412" s="1" t="s">
        <v>6246</v>
      </c>
      <c r="B5412" s="1" t="s">
        <v>30</v>
      </c>
      <c r="C5412" s="1" t="s">
        <v>31</v>
      </c>
      <c r="D5412" s="2">
        <v>43800</v>
      </c>
      <c r="E5412" s="2">
        <v>43890</v>
      </c>
      <c r="F5412" s="2" t="str">
        <f>TEXT(Sales[[#This Row],[OrderDate]],"dd")</f>
        <v>29</v>
      </c>
      <c r="G5412" s="2">
        <v>43895</v>
      </c>
      <c r="H5412" s="2">
        <v>43897</v>
      </c>
      <c r="I5412" s="1" t="s">
        <v>32</v>
      </c>
      <c r="J5412">
        <v>6</v>
      </c>
      <c r="K5412" s="1" t="s">
        <v>33</v>
      </c>
      <c r="L5412">
        <v>7</v>
      </c>
      <c r="M5412" s="1" t="s">
        <v>271</v>
      </c>
      <c r="N5412">
        <v>29</v>
      </c>
      <c r="O5412" s="1" t="s">
        <v>360</v>
      </c>
      <c r="P5412">
        <v>7</v>
      </c>
      <c r="Q5412">
        <v>0.05</v>
      </c>
      <c r="R5412">
        <v>2331.6</v>
      </c>
      <c r="S5412">
        <v>1445.5919999999999</v>
      </c>
      <c r="T5412">
        <v>10119.143999999998</v>
      </c>
      <c r="U5412">
        <v>15505.14</v>
      </c>
      <c r="V5412">
        <f>Sales[[#This Row],[Total Revenue]]-Sales[[#This Row],[Total Buying]]</f>
        <v>5385.996000000001</v>
      </c>
      <c r="W5412">
        <v>226</v>
      </c>
      <c r="X5412" s="1" t="s">
        <v>908</v>
      </c>
      <c r="Y5412" s="1" t="s">
        <v>909</v>
      </c>
      <c r="Z5412" s="1" t="s">
        <v>905</v>
      </c>
      <c r="AA5412" s="1" t="s">
        <v>906</v>
      </c>
      <c r="AB5412" s="1" t="s">
        <v>147</v>
      </c>
      <c r="AC5412" s="1" t="s">
        <v>906</v>
      </c>
      <c r="AD5412">
        <v>139555</v>
      </c>
      <c r="AE5412">
        <v>35599</v>
      </c>
    </row>
    <row r="5413" spans="1:31" x14ac:dyDescent="0.3">
      <c r="A5413" s="1" t="s">
        <v>6247</v>
      </c>
      <c r="B5413" s="1" t="s">
        <v>30</v>
      </c>
      <c r="C5413" s="1" t="s">
        <v>31</v>
      </c>
      <c r="D5413" s="2">
        <v>43800</v>
      </c>
      <c r="E5413" s="2">
        <v>43890</v>
      </c>
      <c r="F5413" s="2" t="str">
        <f>TEXT(Sales[[#This Row],[OrderDate]],"dd")</f>
        <v>29</v>
      </c>
      <c r="G5413" s="2">
        <v>43898</v>
      </c>
      <c r="H5413" s="2">
        <v>43906</v>
      </c>
      <c r="I5413" s="1" t="s">
        <v>32</v>
      </c>
      <c r="J5413">
        <v>8</v>
      </c>
      <c r="K5413" s="1" t="s">
        <v>105</v>
      </c>
      <c r="L5413">
        <v>43</v>
      </c>
      <c r="M5413" s="1" t="s">
        <v>183</v>
      </c>
      <c r="N5413">
        <v>11</v>
      </c>
      <c r="O5413" s="1" t="s">
        <v>126</v>
      </c>
      <c r="P5413">
        <v>6</v>
      </c>
      <c r="Q5413">
        <v>7.4999999999999997E-2</v>
      </c>
      <c r="R5413">
        <v>1849.2</v>
      </c>
      <c r="S5413">
        <v>1128.0119999999999</v>
      </c>
      <c r="T5413">
        <v>6768.0720000000001</v>
      </c>
      <c r="U5413">
        <v>10263.06</v>
      </c>
      <c r="V5413">
        <f>Sales[[#This Row],[Total Revenue]]-Sales[[#This Row],[Total Buying]]</f>
        <v>3494.9879999999994</v>
      </c>
      <c r="W5413">
        <v>233</v>
      </c>
      <c r="X5413" s="1" t="s">
        <v>509</v>
      </c>
      <c r="Y5413" s="1" t="s">
        <v>510</v>
      </c>
      <c r="Z5413" s="1" t="s">
        <v>316</v>
      </c>
      <c r="AA5413" s="1" t="s">
        <v>317</v>
      </c>
      <c r="AB5413" s="1" t="s">
        <v>56</v>
      </c>
      <c r="AC5413" s="1" t="s">
        <v>317</v>
      </c>
      <c r="AD5413">
        <v>114080</v>
      </c>
      <c r="AE5413">
        <v>41628</v>
      </c>
    </row>
    <row r="5414" spans="1:31" x14ac:dyDescent="0.3">
      <c r="A5414" s="1" t="s">
        <v>6248</v>
      </c>
      <c r="B5414" s="1" t="s">
        <v>42</v>
      </c>
      <c r="C5414" s="1" t="s">
        <v>239</v>
      </c>
      <c r="D5414" s="2">
        <v>43800</v>
      </c>
      <c r="E5414" s="2">
        <v>43891</v>
      </c>
      <c r="F5414" s="2" t="str">
        <f>TEXT(Sales[[#This Row],[OrderDate]],"dd")</f>
        <v>01</v>
      </c>
      <c r="G5414" s="2">
        <v>43895</v>
      </c>
      <c r="H5414" s="2">
        <v>43903</v>
      </c>
      <c r="I5414" s="1" t="s">
        <v>32</v>
      </c>
      <c r="J5414">
        <v>22</v>
      </c>
      <c r="K5414" s="1" t="s">
        <v>85</v>
      </c>
      <c r="L5414">
        <v>4</v>
      </c>
      <c r="M5414" s="1" t="s">
        <v>92</v>
      </c>
      <c r="N5414">
        <v>30</v>
      </c>
      <c r="O5414" s="1" t="s">
        <v>51</v>
      </c>
      <c r="P5414">
        <v>6</v>
      </c>
      <c r="Q5414">
        <v>0.05</v>
      </c>
      <c r="R5414">
        <v>3303.1</v>
      </c>
      <c r="S5414">
        <v>2312.1699999999996</v>
      </c>
      <c r="T5414">
        <v>13873.019999999997</v>
      </c>
      <c r="U5414">
        <v>18827.669999999998</v>
      </c>
      <c r="V5414">
        <f>Sales[[#This Row],[Total Revenue]]-Sales[[#This Row],[Total Buying]]</f>
        <v>4954.6500000000015</v>
      </c>
      <c r="W5414">
        <v>342</v>
      </c>
      <c r="X5414" s="1" t="s">
        <v>996</v>
      </c>
      <c r="Y5414" s="1" t="s">
        <v>997</v>
      </c>
      <c r="Z5414" s="1" t="s">
        <v>251</v>
      </c>
      <c r="AA5414" s="1" t="s">
        <v>252</v>
      </c>
      <c r="AB5414" s="1" t="s">
        <v>56</v>
      </c>
      <c r="AC5414" s="1" t="s">
        <v>252</v>
      </c>
      <c r="AD5414">
        <v>37644</v>
      </c>
      <c r="AE5414">
        <v>42840</v>
      </c>
    </row>
    <row r="5415" spans="1:31" x14ac:dyDescent="0.3">
      <c r="A5415" s="1" t="s">
        <v>6249</v>
      </c>
      <c r="B5415" s="1" t="s">
        <v>42</v>
      </c>
      <c r="C5415" s="1" t="s">
        <v>239</v>
      </c>
      <c r="D5415" s="2">
        <v>43800</v>
      </c>
      <c r="E5415" s="2">
        <v>43891</v>
      </c>
      <c r="F5415" s="2" t="str">
        <f>TEXT(Sales[[#This Row],[OrderDate]],"dd")</f>
        <v>01</v>
      </c>
      <c r="G5415" s="2">
        <v>43905</v>
      </c>
      <c r="H5415" s="2">
        <v>43913</v>
      </c>
      <c r="I5415" s="1" t="s">
        <v>32</v>
      </c>
      <c r="J5415">
        <v>21</v>
      </c>
      <c r="K5415" s="1" t="s">
        <v>43</v>
      </c>
      <c r="L5415">
        <v>37</v>
      </c>
      <c r="M5415" s="1" t="s">
        <v>498</v>
      </c>
      <c r="N5415">
        <v>40</v>
      </c>
      <c r="O5415" s="1" t="s">
        <v>199</v>
      </c>
      <c r="P5415">
        <v>6</v>
      </c>
      <c r="Q5415">
        <v>0.2</v>
      </c>
      <c r="R5415">
        <v>3832.4</v>
      </c>
      <c r="S5415">
        <v>3104.2440000000001</v>
      </c>
      <c r="T5415">
        <v>18625.464</v>
      </c>
      <c r="U5415">
        <v>18395.52</v>
      </c>
      <c r="V5415">
        <f>Sales[[#This Row],[Total Revenue]]-Sales[[#This Row],[Total Buying]]</f>
        <v>-229.94399999999951</v>
      </c>
      <c r="W5415">
        <v>335</v>
      </c>
      <c r="X5415" s="1" t="s">
        <v>249</v>
      </c>
      <c r="Y5415" s="1" t="s">
        <v>250</v>
      </c>
      <c r="Z5415" s="1" t="s">
        <v>251</v>
      </c>
      <c r="AA5415" s="1" t="s">
        <v>252</v>
      </c>
      <c r="AB5415" s="1" t="s">
        <v>56</v>
      </c>
      <c r="AC5415" s="1" t="s">
        <v>252</v>
      </c>
      <c r="AD5415">
        <v>34776</v>
      </c>
      <c r="AE5415">
        <v>95972</v>
      </c>
    </row>
    <row r="5416" spans="1:31" x14ac:dyDescent="0.3">
      <c r="A5416" s="1" t="s">
        <v>6250</v>
      </c>
      <c r="B5416" s="1" t="s">
        <v>30</v>
      </c>
      <c r="C5416" s="1" t="s">
        <v>77</v>
      </c>
      <c r="D5416" s="2">
        <v>43800</v>
      </c>
      <c r="E5416" s="2">
        <v>43891</v>
      </c>
      <c r="F5416" s="2" t="str">
        <f>TEXT(Sales[[#This Row],[OrderDate]],"dd")</f>
        <v>01</v>
      </c>
      <c r="G5416" s="2">
        <v>43905</v>
      </c>
      <c r="H5416" s="2">
        <v>43908</v>
      </c>
      <c r="I5416" s="1" t="s">
        <v>32</v>
      </c>
      <c r="J5416">
        <v>10</v>
      </c>
      <c r="K5416" s="1" t="s">
        <v>121</v>
      </c>
      <c r="L5416">
        <v>23</v>
      </c>
      <c r="M5416" s="1" t="s">
        <v>354</v>
      </c>
      <c r="N5416">
        <v>19</v>
      </c>
      <c r="O5416" s="1" t="s">
        <v>726</v>
      </c>
      <c r="P5416">
        <v>4</v>
      </c>
      <c r="Q5416">
        <v>0.05</v>
      </c>
      <c r="R5416">
        <v>3872.6</v>
      </c>
      <c r="S5416">
        <v>1897.5739999999998</v>
      </c>
      <c r="T5416">
        <v>7590.2959999999994</v>
      </c>
      <c r="U5416">
        <v>14715.88</v>
      </c>
      <c r="V5416">
        <f>Sales[[#This Row],[Total Revenue]]-Sales[[#This Row],[Total Buying]]</f>
        <v>7125.5839999999998</v>
      </c>
      <c r="W5416">
        <v>195</v>
      </c>
      <c r="X5416" s="1" t="s">
        <v>765</v>
      </c>
      <c r="Y5416" s="1" t="s">
        <v>218</v>
      </c>
      <c r="Z5416" s="1" t="s">
        <v>219</v>
      </c>
      <c r="AA5416" s="1" t="s">
        <v>220</v>
      </c>
      <c r="AB5416" s="1" t="s">
        <v>147</v>
      </c>
      <c r="AC5416" s="1" t="s">
        <v>220</v>
      </c>
      <c r="AD5416">
        <v>45742</v>
      </c>
      <c r="AE5416">
        <v>77335</v>
      </c>
    </row>
    <row r="5417" spans="1:31" x14ac:dyDescent="0.3">
      <c r="A5417" s="1" t="s">
        <v>6251</v>
      </c>
      <c r="B5417" s="1" t="s">
        <v>30</v>
      </c>
      <c r="C5417" s="1" t="s">
        <v>77</v>
      </c>
      <c r="D5417" s="2">
        <v>43800</v>
      </c>
      <c r="E5417" s="2">
        <v>43891</v>
      </c>
      <c r="F5417" s="2" t="str">
        <f>TEXT(Sales[[#This Row],[OrderDate]],"dd")</f>
        <v>01</v>
      </c>
      <c r="G5417" s="2">
        <v>43897</v>
      </c>
      <c r="H5417" s="2">
        <v>43901</v>
      </c>
      <c r="I5417" s="1" t="s">
        <v>32</v>
      </c>
      <c r="J5417">
        <v>9</v>
      </c>
      <c r="K5417" s="1" t="s">
        <v>214</v>
      </c>
      <c r="L5417">
        <v>3</v>
      </c>
      <c r="M5417" s="1" t="s">
        <v>175</v>
      </c>
      <c r="N5417">
        <v>38</v>
      </c>
      <c r="O5417" s="1" t="s">
        <v>119</v>
      </c>
      <c r="P5417">
        <v>8</v>
      </c>
      <c r="Q5417">
        <v>0.05</v>
      </c>
      <c r="R5417">
        <v>3999.9</v>
      </c>
      <c r="S5417">
        <v>3399.915</v>
      </c>
      <c r="T5417">
        <v>27199.32</v>
      </c>
      <c r="U5417">
        <v>30399.24</v>
      </c>
      <c r="V5417">
        <f>Sales[[#This Row],[Total Revenue]]-Sales[[#This Row],[Total Buying]]</f>
        <v>3199.9200000000019</v>
      </c>
      <c r="W5417">
        <v>162</v>
      </c>
      <c r="X5417" s="1" t="s">
        <v>823</v>
      </c>
      <c r="Y5417" s="1" t="s">
        <v>658</v>
      </c>
      <c r="Z5417" s="1" t="s">
        <v>196</v>
      </c>
      <c r="AA5417" s="1" t="s">
        <v>197</v>
      </c>
      <c r="AB5417" s="1" t="s">
        <v>147</v>
      </c>
      <c r="AC5417" s="1" t="s">
        <v>197</v>
      </c>
      <c r="AD5417">
        <v>45377</v>
      </c>
      <c r="AE5417">
        <v>86610</v>
      </c>
    </row>
    <row r="5418" spans="1:31" x14ac:dyDescent="0.3">
      <c r="A5418" s="1" t="s">
        <v>6252</v>
      </c>
      <c r="B5418" s="1" t="s">
        <v>47</v>
      </c>
      <c r="C5418" s="1" t="s">
        <v>48</v>
      </c>
      <c r="D5418" s="2">
        <v>43800</v>
      </c>
      <c r="E5418" s="2">
        <v>43892</v>
      </c>
      <c r="F5418" s="2" t="str">
        <f>TEXT(Sales[[#This Row],[OrderDate]],"dd")</f>
        <v>02</v>
      </c>
      <c r="G5418" s="2">
        <v>43905</v>
      </c>
      <c r="H5418" s="2">
        <v>43914</v>
      </c>
      <c r="I5418" s="1" t="s">
        <v>32</v>
      </c>
      <c r="J5418">
        <v>14</v>
      </c>
      <c r="K5418" s="1" t="s">
        <v>222</v>
      </c>
      <c r="L5418">
        <v>11</v>
      </c>
      <c r="M5418" s="1" t="s">
        <v>44</v>
      </c>
      <c r="N5418">
        <v>17</v>
      </c>
      <c r="O5418" s="1" t="s">
        <v>180</v>
      </c>
      <c r="P5418">
        <v>8</v>
      </c>
      <c r="Q5418">
        <v>0.1</v>
      </c>
      <c r="R5418">
        <v>1058.6000000000001</v>
      </c>
      <c r="S5418">
        <v>635.16000000000008</v>
      </c>
      <c r="T5418">
        <v>5081.2800000000007</v>
      </c>
      <c r="U5418">
        <v>7621.920000000001</v>
      </c>
      <c r="V5418">
        <f>Sales[[#This Row],[Total Revenue]]-Sales[[#This Row],[Total Buying]]</f>
        <v>2540.6400000000003</v>
      </c>
      <c r="W5418">
        <v>34</v>
      </c>
      <c r="X5418" s="1" t="s">
        <v>3382</v>
      </c>
      <c r="Y5418" s="1" t="s">
        <v>1047</v>
      </c>
      <c r="Z5418" s="1" t="s">
        <v>158</v>
      </c>
      <c r="AA5418" s="1" t="s">
        <v>159</v>
      </c>
      <c r="AB5418" s="1" t="s">
        <v>116</v>
      </c>
      <c r="AC5418" s="1" t="s">
        <v>159</v>
      </c>
      <c r="AD5418">
        <v>34623</v>
      </c>
      <c r="AE5418">
        <v>67364</v>
      </c>
    </row>
    <row r="5419" spans="1:31" x14ac:dyDescent="0.3">
      <c r="A5419" s="1" t="s">
        <v>6253</v>
      </c>
      <c r="B5419" s="1" t="s">
        <v>30</v>
      </c>
      <c r="C5419" s="1" t="s">
        <v>239</v>
      </c>
      <c r="D5419" s="2">
        <v>43800</v>
      </c>
      <c r="E5419" s="2">
        <v>43892</v>
      </c>
      <c r="F5419" s="2" t="str">
        <f>TEXT(Sales[[#This Row],[OrderDate]],"dd")</f>
        <v>02</v>
      </c>
      <c r="G5419" s="2">
        <v>43895</v>
      </c>
      <c r="H5419" s="2">
        <v>43902</v>
      </c>
      <c r="I5419" s="1" t="s">
        <v>32</v>
      </c>
      <c r="J5419">
        <v>8</v>
      </c>
      <c r="K5419" s="1" t="s">
        <v>105</v>
      </c>
      <c r="L5419">
        <v>20</v>
      </c>
      <c r="M5419" s="1" t="s">
        <v>59</v>
      </c>
      <c r="N5419">
        <v>31</v>
      </c>
      <c r="O5419" s="1" t="s">
        <v>470</v>
      </c>
      <c r="P5419">
        <v>2</v>
      </c>
      <c r="Q5419">
        <v>0.3</v>
      </c>
      <c r="R5419">
        <v>2740.3</v>
      </c>
      <c r="S5419">
        <v>2137.4340000000002</v>
      </c>
      <c r="T5419">
        <v>4274.8680000000004</v>
      </c>
      <c r="U5419">
        <v>3836.42</v>
      </c>
      <c r="V5419">
        <f>Sales[[#This Row],[Total Revenue]]-Sales[[#This Row],[Total Buying]]</f>
        <v>-438.44800000000032</v>
      </c>
      <c r="W5419">
        <v>343</v>
      </c>
      <c r="X5419" s="1" t="s">
        <v>1131</v>
      </c>
      <c r="Y5419" s="1" t="s">
        <v>1132</v>
      </c>
      <c r="Z5419" s="1" t="s">
        <v>251</v>
      </c>
      <c r="AA5419" s="1" t="s">
        <v>252</v>
      </c>
      <c r="AB5419" s="1" t="s">
        <v>56</v>
      </c>
      <c r="AC5419" s="1" t="s">
        <v>252</v>
      </c>
      <c r="AD5419">
        <v>46719</v>
      </c>
      <c r="AE5419">
        <v>33147</v>
      </c>
    </row>
    <row r="5420" spans="1:31" x14ac:dyDescent="0.3">
      <c r="A5420" s="1" t="s">
        <v>6254</v>
      </c>
      <c r="B5420" s="1" t="s">
        <v>100</v>
      </c>
      <c r="C5420" s="1" t="s">
        <v>424</v>
      </c>
      <c r="D5420" s="2">
        <v>43800</v>
      </c>
      <c r="E5420" s="2">
        <v>43892</v>
      </c>
      <c r="F5420" s="2" t="str">
        <f>TEXT(Sales[[#This Row],[OrderDate]],"dd")</f>
        <v>02</v>
      </c>
      <c r="G5420" s="2">
        <v>43914</v>
      </c>
      <c r="H5420" s="2">
        <v>43919</v>
      </c>
      <c r="I5420" s="1" t="s">
        <v>32</v>
      </c>
      <c r="J5420">
        <v>28</v>
      </c>
      <c r="K5420" s="1" t="s">
        <v>101</v>
      </c>
      <c r="L5420">
        <v>25</v>
      </c>
      <c r="M5420" s="1" t="s">
        <v>454</v>
      </c>
      <c r="N5420">
        <v>8</v>
      </c>
      <c r="O5420" s="1" t="s">
        <v>172</v>
      </c>
      <c r="P5420">
        <v>5</v>
      </c>
      <c r="Q5420">
        <v>0.15</v>
      </c>
      <c r="R5420">
        <v>1078.7</v>
      </c>
      <c r="S5420">
        <v>841.38600000000008</v>
      </c>
      <c r="T5420">
        <v>4206.93</v>
      </c>
      <c r="U5420">
        <v>4584.4750000000004</v>
      </c>
      <c r="V5420">
        <f>Sales[[#This Row],[Total Revenue]]-Sales[[#This Row],[Total Buying]]</f>
        <v>377.54500000000007</v>
      </c>
      <c r="W5420">
        <v>76</v>
      </c>
      <c r="X5420" s="1" t="s">
        <v>564</v>
      </c>
      <c r="Y5420" s="1" t="s">
        <v>191</v>
      </c>
      <c r="Z5420" s="1" t="s">
        <v>158</v>
      </c>
      <c r="AA5420" s="1" t="s">
        <v>159</v>
      </c>
      <c r="AB5420" s="1" t="s">
        <v>116</v>
      </c>
      <c r="AC5420" s="1" t="s">
        <v>159</v>
      </c>
      <c r="AD5420">
        <v>59247</v>
      </c>
      <c r="AE5420">
        <v>83554</v>
      </c>
    </row>
    <row r="5421" spans="1:31" x14ac:dyDescent="0.3">
      <c r="A5421" s="1" t="s">
        <v>6255</v>
      </c>
      <c r="B5421" s="1" t="s">
        <v>100</v>
      </c>
      <c r="C5421" s="1" t="s">
        <v>77</v>
      </c>
      <c r="D5421" s="2">
        <v>43800</v>
      </c>
      <c r="E5421" s="2">
        <v>43892</v>
      </c>
      <c r="F5421" s="2" t="str">
        <f>TEXT(Sales[[#This Row],[OrderDate]],"dd")</f>
        <v>02</v>
      </c>
      <c r="G5421" s="2">
        <v>43896</v>
      </c>
      <c r="H5421" s="2">
        <v>43903</v>
      </c>
      <c r="I5421" s="1" t="s">
        <v>32</v>
      </c>
      <c r="J5421">
        <v>26</v>
      </c>
      <c r="K5421" s="1" t="s">
        <v>247</v>
      </c>
      <c r="L5421">
        <v>6</v>
      </c>
      <c r="M5421" s="1" t="s">
        <v>329</v>
      </c>
      <c r="N5421">
        <v>5</v>
      </c>
      <c r="O5421" s="1" t="s">
        <v>123</v>
      </c>
      <c r="P5421">
        <v>5</v>
      </c>
      <c r="Q5421">
        <v>7.4999999999999997E-2</v>
      </c>
      <c r="R5421">
        <v>998.30000000000007</v>
      </c>
      <c r="S5421">
        <v>848.55500000000006</v>
      </c>
      <c r="T5421">
        <v>4242.7750000000005</v>
      </c>
      <c r="U5421">
        <v>4617.1374999999998</v>
      </c>
      <c r="V5421">
        <f>Sales[[#This Row],[Total Revenue]]-Sales[[#This Row],[Total Buying]]</f>
        <v>374.36249999999927</v>
      </c>
      <c r="W5421">
        <v>162</v>
      </c>
      <c r="X5421" s="1" t="s">
        <v>823</v>
      </c>
      <c r="Y5421" s="1" t="s">
        <v>658</v>
      </c>
      <c r="Z5421" s="1" t="s">
        <v>196</v>
      </c>
      <c r="AA5421" s="1" t="s">
        <v>197</v>
      </c>
      <c r="AB5421" s="1" t="s">
        <v>147</v>
      </c>
      <c r="AC5421" s="1" t="s">
        <v>197</v>
      </c>
      <c r="AD5421">
        <v>45377</v>
      </c>
      <c r="AE5421">
        <v>86610</v>
      </c>
    </row>
    <row r="5422" spans="1:31" x14ac:dyDescent="0.3">
      <c r="A5422" s="1" t="s">
        <v>6256</v>
      </c>
      <c r="B5422" s="1" t="s">
        <v>30</v>
      </c>
      <c r="C5422" s="1" t="s">
        <v>77</v>
      </c>
      <c r="D5422" s="2">
        <v>43800</v>
      </c>
      <c r="E5422" s="2">
        <v>43892</v>
      </c>
      <c r="F5422" s="2" t="str">
        <f>TEXT(Sales[[#This Row],[OrderDate]],"dd")</f>
        <v>02</v>
      </c>
      <c r="G5422" s="2">
        <v>43911</v>
      </c>
      <c r="H5422" s="2">
        <v>43913</v>
      </c>
      <c r="I5422" s="1" t="s">
        <v>32</v>
      </c>
      <c r="J5422">
        <v>11</v>
      </c>
      <c r="K5422" s="1" t="s">
        <v>125</v>
      </c>
      <c r="L5422">
        <v>37</v>
      </c>
      <c r="M5422" s="1" t="s">
        <v>498</v>
      </c>
      <c r="N5422">
        <v>44</v>
      </c>
      <c r="O5422" s="1" t="s">
        <v>206</v>
      </c>
      <c r="P5422">
        <v>3</v>
      </c>
      <c r="Q5422">
        <v>0.1</v>
      </c>
      <c r="R5422">
        <v>1125.6000000000001</v>
      </c>
      <c r="S5422">
        <v>934.24800000000005</v>
      </c>
      <c r="T5422">
        <v>2802.7440000000001</v>
      </c>
      <c r="U5422">
        <v>3039.1200000000003</v>
      </c>
      <c r="V5422">
        <f>Sales[[#This Row],[Total Revenue]]-Sales[[#This Row],[Total Buying]]</f>
        <v>236.3760000000002</v>
      </c>
      <c r="W5422">
        <v>93</v>
      </c>
      <c r="X5422" s="1" t="s">
        <v>1506</v>
      </c>
      <c r="Y5422" s="1" t="s">
        <v>1507</v>
      </c>
      <c r="Z5422" s="1" t="s">
        <v>400</v>
      </c>
      <c r="AA5422" s="1" t="s">
        <v>401</v>
      </c>
      <c r="AB5422" s="1" t="s">
        <v>116</v>
      </c>
      <c r="AC5422" s="1" t="s">
        <v>401</v>
      </c>
      <c r="AD5422">
        <v>38991</v>
      </c>
      <c r="AE5422">
        <v>91941</v>
      </c>
    </row>
    <row r="5423" spans="1:31" x14ac:dyDescent="0.3">
      <c r="A5423" s="1" t="s">
        <v>6257</v>
      </c>
      <c r="B5423" s="1" t="s">
        <v>47</v>
      </c>
      <c r="C5423" s="1" t="s">
        <v>424</v>
      </c>
      <c r="D5423" s="2">
        <v>43800</v>
      </c>
      <c r="E5423" s="2">
        <v>43892</v>
      </c>
      <c r="F5423" s="2" t="str">
        <f>TEXT(Sales[[#This Row],[OrderDate]],"dd")</f>
        <v>02</v>
      </c>
      <c r="G5423" s="2">
        <v>43899</v>
      </c>
      <c r="H5423" s="2">
        <v>43906</v>
      </c>
      <c r="I5423" s="1" t="s">
        <v>32</v>
      </c>
      <c r="J5423">
        <v>19</v>
      </c>
      <c r="K5423" s="1" t="s">
        <v>97</v>
      </c>
      <c r="L5423">
        <v>48</v>
      </c>
      <c r="M5423" s="1" t="s">
        <v>102</v>
      </c>
      <c r="N5423">
        <v>36</v>
      </c>
      <c r="O5423" s="1" t="s">
        <v>227</v>
      </c>
      <c r="P5423">
        <v>2</v>
      </c>
      <c r="Q5423">
        <v>7.4999999999999997E-2</v>
      </c>
      <c r="R5423">
        <v>1922.9</v>
      </c>
      <c r="S5423">
        <v>788.38900000000001</v>
      </c>
      <c r="T5423">
        <v>1576.778</v>
      </c>
      <c r="U5423">
        <v>3557.3650000000002</v>
      </c>
      <c r="V5423">
        <f>Sales[[#This Row],[Total Revenue]]-Sales[[#This Row],[Total Buying]]</f>
        <v>1980.5870000000002</v>
      </c>
      <c r="W5423">
        <v>78</v>
      </c>
      <c r="X5423" s="1" t="s">
        <v>573</v>
      </c>
      <c r="Y5423" s="1" t="s">
        <v>574</v>
      </c>
      <c r="Z5423" s="1" t="s">
        <v>158</v>
      </c>
      <c r="AA5423" s="1" t="s">
        <v>159</v>
      </c>
      <c r="AB5423" s="1" t="s">
        <v>116</v>
      </c>
      <c r="AC5423" s="1" t="s">
        <v>159</v>
      </c>
      <c r="AD5423">
        <v>64088</v>
      </c>
      <c r="AE5423">
        <v>61050</v>
      </c>
    </row>
    <row r="5424" spans="1:31" x14ac:dyDescent="0.3">
      <c r="A5424" s="1" t="s">
        <v>6258</v>
      </c>
      <c r="B5424" s="1" t="s">
        <v>47</v>
      </c>
      <c r="C5424" s="1" t="s">
        <v>77</v>
      </c>
      <c r="D5424" s="2">
        <v>43800</v>
      </c>
      <c r="E5424" s="2">
        <v>43892</v>
      </c>
      <c r="F5424" s="2" t="str">
        <f>TEXT(Sales[[#This Row],[OrderDate]],"dd")</f>
        <v>02</v>
      </c>
      <c r="G5424" s="2">
        <v>43894</v>
      </c>
      <c r="H5424" s="2">
        <v>43898</v>
      </c>
      <c r="I5424" s="1" t="s">
        <v>32</v>
      </c>
      <c r="J5424">
        <v>18</v>
      </c>
      <c r="K5424" s="1" t="s">
        <v>49</v>
      </c>
      <c r="L5424">
        <v>38</v>
      </c>
      <c r="M5424" s="1" t="s">
        <v>226</v>
      </c>
      <c r="N5424">
        <v>34</v>
      </c>
      <c r="O5424" s="1" t="s">
        <v>335</v>
      </c>
      <c r="P5424">
        <v>7</v>
      </c>
      <c r="Q5424">
        <v>7.4999999999999997E-2</v>
      </c>
      <c r="R5424">
        <v>1889.4</v>
      </c>
      <c r="S5424">
        <v>1095.8520000000001</v>
      </c>
      <c r="T5424">
        <v>7670.9640000000009</v>
      </c>
      <c r="U5424">
        <v>12233.865000000002</v>
      </c>
      <c r="V5424">
        <f>Sales[[#This Row],[Total Revenue]]-Sales[[#This Row],[Total Buying]]</f>
        <v>4562.9010000000007</v>
      </c>
      <c r="W5424">
        <v>129</v>
      </c>
      <c r="X5424" s="1" t="s">
        <v>1427</v>
      </c>
      <c r="Y5424" s="1" t="s">
        <v>294</v>
      </c>
      <c r="Z5424" s="1" t="s">
        <v>306</v>
      </c>
      <c r="AA5424" s="1" t="s">
        <v>307</v>
      </c>
      <c r="AB5424" s="1" t="s">
        <v>56</v>
      </c>
      <c r="AC5424" s="1" t="s">
        <v>307</v>
      </c>
      <c r="AD5424">
        <v>105359</v>
      </c>
      <c r="AE5424">
        <v>42318</v>
      </c>
    </row>
    <row r="5425" spans="1:31" x14ac:dyDescent="0.3">
      <c r="A5425" s="1" t="s">
        <v>6259</v>
      </c>
      <c r="B5425" s="1" t="s">
        <v>47</v>
      </c>
      <c r="C5425" s="1" t="s">
        <v>77</v>
      </c>
      <c r="D5425" s="2">
        <v>43800</v>
      </c>
      <c r="E5425" s="2">
        <v>43893</v>
      </c>
      <c r="F5425" s="2" t="str">
        <f>TEXT(Sales[[#This Row],[OrderDate]],"dd")</f>
        <v>03</v>
      </c>
      <c r="G5425" s="2">
        <v>43910</v>
      </c>
      <c r="H5425" s="2">
        <v>43919</v>
      </c>
      <c r="I5425" s="1" t="s">
        <v>32</v>
      </c>
      <c r="J5425">
        <v>17</v>
      </c>
      <c r="K5425" s="1" t="s">
        <v>292</v>
      </c>
      <c r="L5425">
        <v>42</v>
      </c>
      <c r="M5425" s="1" t="s">
        <v>363</v>
      </c>
      <c r="N5425">
        <v>12</v>
      </c>
      <c r="O5425" s="1" t="s">
        <v>35</v>
      </c>
      <c r="P5425">
        <v>4</v>
      </c>
      <c r="Q5425">
        <v>7.4999999999999997E-2</v>
      </c>
      <c r="R5425">
        <v>3993.2000000000003</v>
      </c>
      <c r="S5425">
        <v>1637.212</v>
      </c>
      <c r="T5425">
        <v>6548.848</v>
      </c>
      <c r="U5425">
        <v>14774.84</v>
      </c>
      <c r="V5425">
        <f>Sales[[#This Row],[Total Revenue]]-Sales[[#This Row],[Total Buying]]</f>
        <v>8225.9920000000002</v>
      </c>
      <c r="W5425">
        <v>120</v>
      </c>
      <c r="X5425" s="1" t="s">
        <v>501</v>
      </c>
      <c r="Y5425" s="1" t="s">
        <v>502</v>
      </c>
      <c r="Z5425" s="1" t="s">
        <v>306</v>
      </c>
      <c r="AA5425" s="1" t="s">
        <v>307</v>
      </c>
      <c r="AB5425" s="1" t="s">
        <v>56</v>
      </c>
      <c r="AC5425" s="1" t="s">
        <v>307</v>
      </c>
      <c r="AD5425">
        <v>47968</v>
      </c>
      <c r="AE5425">
        <v>31818</v>
      </c>
    </row>
    <row r="5426" spans="1:31" x14ac:dyDescent="0.3">
      <c r="A5426" s="1" t="s">
        <v>6260</v>
      </c>
      <c r="B5426" s="1" t="s">
        <v>42</v>
      </c>
      <c r="C5426" s="1" t="s">
        <v>239</v>
      </c>
      <c r="D5426" s="2">
        <v>43800</v>
      </c>
      <c r="E5426" s="2">
        <v>43893</v>
      </c>
      <c r="F5426" s="2" t="str">
        <f>TEXT(Sales[[#This Row],[OrderDate]],"dd")</f>
        <v>03</v>
      </c>
      <c r="G5426" s="2">
        <v>43910</v>
      </c>
      <c r="H5426" s="2">
        <v>43920</v>
      </c>
      <c r="I5426" s="1" t="s">
        <v>32</v>
      </c>
      <c r="J5426">
        <v>21</v>
      </c>
      <c r="K5426" s="1" t="s">
        <v>43</v>
      </c>
      <c r="L5426">
        <v>16</v>
      </c>
      <c r="M5426" s="1" t="s">
        <v>155</v>
      </c>
      <c r="N5426">
        <v>17</v>
      </c>
      <c r="O5426" s="1" t="s">
        <v>180</v>
      </c>
      <c r="P5426">
        <v>3</v>
      </c>
      <c r="Q5426">
        <v>0.4</v>
      </c>
      <c r="R5426">
        <v>221.1</v>
      </c>
      <c r="S5426">
        <v>174.66900000000001</v>
      </c>
      <c r="T5426">
        <v>524.00700000000006</v>
      </c>
      <c r="U5426">
        <v>397.98</v>
      </c>
      <c r="V5426">
        <f>Sales[[#This Row],[Total Revenue]]-Sales[[#This Row],[Total Buying]]</f>
        <v>-126.02700000000004</v>
      </c>
      <c r="W5426">
        <v>333</v>
      </c>
      <c r="X5426" s="1" t="s">
        <v>537</v>
      </c>
      <c r="Y5426" s="1" t="s">
        <v>538</v>
      </c>
      <c r="Z5426" s="1" t="s">
        <v>251</v>
      </c>
      <c r="AA5426" s="1" t="s">
        <v>252</v>
      </c>
      <c r="AB5426" s="1" t="s">
        <v>56</v>
      </c>
      <c r="AC5426" s="1" t="s">
        <v>252</v>
      </c>
      <c r="AD5426">
        <v>39057</v>
      </c>
      <c r="AE5426">
        <v>59337</v>
      </c>
    </row>
    <row r="5427" spans="1:31" x14ac:dyDescent="0.3">
      <c r="A5427" s="1" t="s">
        <v>6261</v>
      </c>
      <c r="B5427" s="1" t="s">
        <v>42</v>
      </c>
      <c r="C5427" s="1" t="s">
        <v>31</v>
      </c>
      <c r="D5427" s="2">
        <v>43800</v>
      </c>
      <c r="E5427" s="2">
        <v>43893</v>
      </c>
      <c r="F5427" s="2" t="str">
        <f>TEXT(Sales[[#This Row],[OrderDate]],"dd")</f>
        <v>03</v>
      </c>
      <c r="G5427" s="2">
        <v>43919</v>
      </c>
      <c r="H5427" s="2">
        <v>43928</v>
      </c>
      <c r="I5427" s="1" t="s">
        <v>32</v>
      </c>
      <c r="J5427">
        <v>21</v>
      </c>
      <c r="K5427" s="1" t="s">
        <v>43</v>
      </c>
      <c r="L5427">
        <v>8</v>
      </c>
      <c r="M5427" s="1" t="s">
        <v>98</v>
      </c>
      <c r="N5427">
        <v>9</v>
      </c>
      <c r="O5427" s="1" t="s">
        <v>111</v>
      </c>
      <c r="P5427">
        <v>8</v>
      </c>
      <c r="Q5427">
        <v>7.4999999999999997E-2</v>
      </c>
      <c r="R5427">
        <v>1051.9000000000001</v>
      </c>
      <c r="S5427">
        <v>631.14</v>
      </c>
      <c r="T5427">
        <v>5049.12</v>
      </c>
      <c r="U5427">
        <v>7784.06</v>
      </c>
      <c r="V5427">
        <f>Sales[[#This Row],[Total Revenue]]-Sales[[#This Row],[Total Buying]]</f>
        <v>2734.9400000000005</v>
      </c>
      <c r="W5427">
        <v>211</v>
      </c>
      <c r="X5427" s="1" t="s">
        <v>1008</v>
      </c>
      <c r="Y5427" s="1" t="s">
        <v>1009</v>
      </c>
      <c r="Z5427" s="1" t="s">
        <v>231</v>
      </c>
      <c r="AA5427" s="1" t="s">
        <v>232</v>
      </c>
      <c r="AB5427" s="1" t="s">
        <v>56</v>
      </c>
      <c r="AC5427" s="1" t="s">
        <v>232</v>
      </c>
      <c r="AD5427">
        <v>242268</v>
      </c>
      <c r="AE5427">
        <v>42241</v>
      </c>
    </row>
    <row r="5428" spans="1:31" x14ac:dyDescent="0.3">
      <c r="A5428" s="1" t="s">
        <v>6262</v>
      </c>
      <c r="B5428" s="1" t="s">
        <v>30</v>
      </c>
      <c r="C5428" s="1" t="s">
        <v>77</v>
      </c>
      <c r="D5428" s="2">
        <v>43800</v>
      </c>
      <c r="E5428" s="2">
        <v>43893</v>
      </c>
      <c r="F5428" s="2" t="str">
        <f>TEXT(Sales[[#This Row],[OrderDate]],"dd")</f>
        <v>03</v>
      </c>
      <c r="G5428" s="2">
        <v>43904</v>
      </c>
      <c r="H5428" s="2">
        <v>43910</v>
      </c>
      <c r="I5428" s="1" t="s">
        <v>32</v>
      </c>
      <c r="J5428">
        <v>7</v>
      </c>
      <c r="K5428" s="1" t="s">
        <v>188</v>
      </c>
      <c r="L5428">
        <v>28</v>
      </c>
      <c r="M5428" s="1" t="s">
        <v>50</v>
      </c>
      <c r="N5428">
        <v>30</v>
      </c>
      <c r="O5428" s="1" t="s">
        <v>51</v>
      </c>
      <c r="P5428">
        <v>6</v>
      </c>
      <c r="Q5428">
        <v>0.05</v>
      </c>
      <c r="R5428">
        <v>3517.5</v>
      </c>
      <c r="S5428">
        <v>2743.65</v>
      </c>
      <c r="T5428">
        <v>16461.900000000001</v>
      </c>
      <c r="U5428">
        <v>20049.75</v>
      </c>
      <c r="V5428">
        <f>Sales[[#This Row],[Total Revenue]]-Sales[[#This Row],[Total Buying]]</f>
        <v>3587.8499999999985</v>
      </c>
      <c r="W5428">
        <v>200</v>
      </c>
      <c r="X5428" s="1" t="s">
        <v>606</v>
      </c>
      <c r="Y5428" s="1" t="s">
        <v>607</v>
      </c>
      <c r="Z5428" s="1" t="s">
        <v>608</v>
      </c>
      <c r="AA5428" s="1" t="s">
        <v>609</v>
      </c>
      <c r="AB5428" s="1" t="s">
        <v>56</v>
      </c>
      <c r="AC5428" s="1" t="s">
        <v>609</v>
      </c>
      <c r="AD5428">
        <v>0</v>
      </c>
      <c r="AE5428">
        <v>0</v>
      </c>
    </row>
    <row r="5429" spans="1:31" x14ac:dyDescent="0.3">
      <c r="A5429" s="1" t="s">
        <v>6263</v>
      </c>
      <c r="B5429" s="1" t="s">
        <v>47</v>
      </c>
      <c r="C5429" s="1" t="s">
        <v>48</v>
      </c>
      <c r="D5429" s="2">
        <v>43800</v>
      </c>
      <c r="E5429" s="2">
        <v>43893</v>
      </c>
      <c r="F5429" s="2" t="str">
        <f>TEXT(Sales[[#This Row],[OrderDate]],"dd")</f>
        <v>03</v>
      </c>
      <c r="G5429" s="2">
        <v>43919</v>
      </c>
      <c r="H5429" s="2">
        <v>43920</v>
      </c>
      <c r="I5429" s="1" t="s">
        <v>32</v>
      </c>
      <c r="J5429">
        <v>16</v>
      </c>
      <c r="K5429" s="1" t="s">
        <v>270</v>
      </c>
      <c r="L5429">
        <v>28</v>
      </c>
      <c r="M5429" s="1" t="s">
        <v>50</v>
      </c>
      <c r="N5429">
        <v>3</v>
      </c>
      <c r="O5429" s="1" t="s">
        <v>167</v>
      </c>
      <c r="P5429">
        <v>7</v>
      </c>
      <c r="Q5429">
        <v>0.05</v>
      </c>
      <c r="R5429">
        <v>730.30000000000007</v>
      </c>
      <c r="S5429">
        <v>584.24000000000012</v>
      </c>
      <c r="T5429">
        <v>4089.6800000000007</v>
      </c>
      <c r="U5429">
        <v>4856.4950000000008</v>
      </c>
      <c r="V5429">
        <f>Sales[[#This Row],[Total Revenue]]-Sales[[#This Row],[Total Buying]]</f>
        <v>766.81500000000005</v>
      </c>
      <c r="W5429">
        <v>58</v>
      </c>
      <c r="X5429" s="1" t="s">
        <v>478</v>
      </c>
      <c r="Y5429" s="1" t="s">
        <v>191</v>
      </c>
      <c r="Z5429" s="1" t="s">
        <v>158</v>
      </c>
      <c r="AA5429" s="1" t="s">
        <v>159</v>
      </c>
      <c r="AB5429" s="1" t="s">
        <v>116</v>
      </c>
      <c r="AC5429" s="1" t="s">
        <v>159</v>
      </c>
      <c r="AD5429">
        <v>42720</v>
      </c>
      <c r="AE5429">
        <v>52392</v>
      </c>
    </row>
    <row r="5430" spans="1:31" x14ac:dyDescent="0.3">
      <c r="A5430" s="1" t="s">
        <v>6264</v>
      </c>
      <c r="B5430" s="1" t="s">
        <v>47</v>
      </c>
      <c r="C5430" s="1" t="s">
        <v>77</v>
      </c>
      <c r="D5430" s="2">
        <v>43800</v>
      </c>
      <c r="E5430" s="2">
        <v>43893</v>
      </c>
      <c r="F5430" s="2" t="str">
        <f>TEXT(Sales[[#This Row],[OrderDate]],"dd")</f>
        <v>03</v>
      </c>
      <c r="G5430" s="2">
        <v>43901</v>
      </c>
      <c r="H5430" s="2">
        <v>43911</v>
      </c>
      <c r="I5430" s="1" t="s">
        <v>32</v>
      </c>
      <c r="J5430">
        <v>19</v>
      </c>
      <c r="K5430" s="1" t="s">
        <v>97</v>
      </c>
      <c r="L5430">
        <v>3</v>
      </c>
      <c r="M5430" s="1" t="s">
        <v>175</v>
      </c>
      <c r="N5430">
        <v>22</v>
      </c>
      <c r="O5430" s="1" t="s">
        <v>128</v>
      </c>
      <c r="P5430">
        <v>5</v>
      </c>
      <c r="Q5430">
        <v>0.1</v>
      </c>
      <c r="R5430">
        <v>241.20000000000002</v>
      </c>
      <c r="S5430">
        <v>113.364</v>
      </c>
      <c r="T5430">
        <v>566.82000000000005</v>
      </c>
      <c r="U5430">
        <v>1085.4000000000001</v>
      </c>
      <c r="V5430">
        <f>Sales[[#This Row],[Total Revenue]]-Sales[[#This Row],[Total Buying]]</f>
        <v>518.58000000000004</v>
      </c>
      <c r="W5430">
        <v>159</v>
      </c>
      <c r="X5430" s="1" t="s">
        <v>812</v>
      </c>
      <c r="Y5430" s="1" t="s">
        <v>201</v>
      </c>
      <c r="Z5430" s="1" t="s">
        <v>196</v>
      </c>
      <c r="AA5430" s="1" t="s">
        <v>197</v>
      </c>
      <c r="AB5430" s="1" t="s">
        <v>147</v>
      </c>
      <c r="AC5430" s="1" t="s">
        <v>197</v>
      </c>
      <c r="AD5430">
        <v>33089</v>
      </c>
      <c r="AE5430">
        <v>63609</v>
      </c>
    </row>
    <row r="5431" spans="1:31" x14ac:dyDescent="0.3">
      <c r="A5431" s="1" t="s">
        <v>6265</v>
      </c>
      <c r="B5431" s="1" t="s">
        <v>42</v>
      </c>
      <c r="C5431" s="1" t="s">
        <v>424</v>
      </c>
      <c r="D5431" s="2">
        <v>43800</v>
      </c>
      <c r="E5431" s="2">
        <v>43893</v>
      </c>
      <c r="F5431" s="2" t="str">
        <f>TEXT(Sales[[#This Row],[OrderDate]],"dd")</f>
        <v>03</v>
      </c>
      <c r="G5431" s="2">
        <v>43906</v>
      </c>
      <c r="H5431" s="2">
        <v>43909</v>
      </c>
      <c r="I5431" s="1" t="s">
        <v>32</v>
      </c>
      <c r="J5431">
        <v>21</v>
      </c>
      <c r="K5431" s="1" t="s">
        <v>43</v>
      </c>
      <c r="L5431">
        <v>28</v>
      </c>
      <c r="M5431" s="1" t="s">
        <v>50</v>
      </c>
      <c r="N5431">
        <v>22</v>
      </c>
      <c r="O5431" s="1" t="s">
        <v>128</v>
      </c>
      <c r="P5431">
        <v>8</v>
      </c>
      <c r="Q5431">
        <v>0.15</v>
      </c>
      <c r="R5431">
        <v>1092.1000000000001</v>
      </c>
      <c r="S5431">
        <v>556.97100000000012</v>
      </c>
      <c r="T5431">
        <v>4455.7680000000009</v>
      </c>
      <c r="U5431">
        <v>7426.2800000000007</v>
      </c>
      <c r="V5431">
        <f>Sales[[#This Row],[Total Revenue]]-Sales[[#This Row],[Total Buying]]</f>
        <v>2970.5119999999997</v>
      </c>
      <c r="W5431">
        <v>71</v>
      </c>
      <c r="X5431" s="1" t="s">
        <v>541</v>
      </c>
      <c r="Y5431" s="1" t="s">
        <v>542</v>
      </c>
      <c r="Z5431" s="1" t="s">
        <v>158</v>
      </c>
      <c r="AA5431" s="1" t="s">
        <v>159</v>
      </c>
      <c r="AB5431" s="1" t="s">
        <v>116</v>
      </c>
      <c r="AC5431" s="1" t="s">
        <v>159</v>
      </c>
      <c r="AD5431">
        <v>353287</v>
      </c>
      <c r="AE5431">
        <v>81294</v>
      </c>
    </row>
    <row r="5432" spans="1:31" x14ac:dyDescent="0.3">
      <c r="A5432" s="1" t="s">
        <v>6266</v>
      </c>
      <c r="B5432" s="1" t="s">
        <v>30</v>
      </c>
      <c r="C5432" s="1" t="s">
        <v>77</v>
      </c>
      <c r="D5432" s="2">
        <v>43800</v>
      </c>
      <c r="E5432" s="2">
        <v>43894</v>
      </c>
      <c r="F5432" s="2" t="str">
        <f>TEXT(Sales[[#This Row],[OrderDate]],"dd")</f>
        <v>04</v>
      </c>
      <c r="G5432" s="2">
        <v>43919</v>
      </c>
      <c r="H5432" s="2">
        <v>43925</v>
      </c>
      <c r="I5432" s="1" t="s">
        <v>32</v>
      </c>
      <c r="J5432">
        <v>9</v>
      </c>
      <c r="K5432" s="1" t="s">
        <v>214</v>
      </c>
      <c r="L5432">
        <v>39</v>
      </c>
      <c r="M5432" s="1" t="s">
        <v>520</v>
      </c>
      <c r="N5432">
        <v>14</v>
      </c>
      <c r="O5432" s="1" t="s">
        <v>438</v>
      </c>
      <c r="P5432">
        <v>4</v>
      </c>
      <c r="Q5432">
        <v>0.1</v>
      </c>
      <c r="R5432">
        <v>1132.3</v>
      </c>
      <c r="S5432">
        <v>702.02599999999995</v>
      </c>
      <c r="T5432">
        <v>2808.1039999999998</v>
      </c>
      <c r="U5432">
        <v>4076.2799999999997</v>
      </c>
      <c r="V5432">
        <f>Sales[[#This Row],[Total Revenue]]-Sales[[#This Row],[Total Buying]]</f>
        <v>1268.1759999999999</v>
      </c>
      <c r="W5432">
        <v>120</v>
      </c>
      <c r="X5432" s="1" t="s">
        <v>501</v>
      </c>
      <c r="Y5432" s="1" t="s">
        <v>502</v>
      </c>
      <c r="Z5432" s="1" t="s">
        <v>306</v>
      </c>
      <c r="AA5432" s="1" t="s">
        <v>307</v>
      </c>
      <c r="AB5432" s="1" t="s">
        <v>56</v>
      </c>
      <c r="AC5432" s="1" t="s">
        <v>307</v>
      </c>
      <c r="AD5432">
        <v>47968</v>
      </c>
      <c r="AE5432">
        <v>31818</v>
      </c>
    </row>
    <row r="5433" spans="1:31" x14ac:dyDescent="0.3">
      <c r="A5433" s="1" t="s">
        <v>6267</v>
      </c>
      <c r="B5433" s="1" t="s">
        <v>30</v>
      </c>
      <c r="C5433" s="1" t="s">
        <v>48</v>
      </c>
      <c r="D5433" s="2">
        <v>43800</v>
      </c>
      <c r="E5433" s="2">
        <v>43894</v>
      </c>
      <c r="F5433" s="2" t="str">
        <f>TEXT(Sales[[#This Row],[OrderDate]],"dd")</f>
        <v>04</v>
      </c>
      <c r="G5433" s="2">
        <v>43904</v>
      </c>
      <c r="H5433" s="2">
        <v>43911</v>
      </c>
      <c r="I5433" s="1" t="s">
        <v>32</v>
      </c>
      <c r="J5433">
        <v>11</v>
      </c>
      <c r="K5433" s="1" t="s">
        <v>125</v>
      </c>
      <c r="L5433">
        <v>1</v>
      </c>
      <c r="M5433" s="1" t="s">
        <v>79</v>
      </c>
      <c r="N5433">
        <v>1</v>
      </c>
      <c r="O5433" s="1" t="s">
        <v>72</v>
      </c>
      <c r="P5433">
        <v>1</v>
      </c>
      <c r="Q5433">
        <v>0.1</v>
      </c>
      <c r="R5433">
        <v>3256.2000000000003</v>
      </c>
      <c r="S5433">
        <v>2767.77</v>
      </c>
      <c r="T5433">
        <v>2767.77</v>
      </c>
      <c r="U5433">
        <v>2930.5800000000004</v>
      </c>
      <c r="V5433">
        <f>Sales[[#This Row],[Total Revenue]]-Sales[[#This Row],[Total Buying]]</f>
        <v>162.8100000000004</v>
      </c>
      <c r="W5433">
        <v>48</v>
      </c>
      <c r="X5433" s="1" t="s">
        <v>435</v>
      </c>
      <c r="Y5433" s="1" t="s">
        <v>191</v>
      </c>
      <c r="Z5433" s="1" t="s">
        <v>158</v>
      </c>
      <c r="AA5433" s="1" t="s">
        <v>159</v>
      </c>
      <c r="AB5433" s="1" t="s">
        <v>116</v>
      </c>
      <c r="AC5433" s="1" t="s">
        <v>159</v>
      </c>
      <c r="AD5433">
        <v>1342761</v>
      </c>
      <c r="AE5433">
        <v>50205</v>
      </c>
    </row>
    <row r="5434" spans="1:31" x14ac:dyDescent="0.3">
      <c r="A5434" s="1" t="s">
        <v>6268</v>
      </c>
      <c r="B5434" s="1" t="s">
        <v>30</v>
      </c>
      <c r="C5434" s="1" t="s">
        <v>62</v>
      </c>
      <c r="D5434" s="2">
        <v>43800</v>
      </c>
      <c r="E5434" s="2">
        <v>43894</v>
      </c>
      <c r="F5434" s="2" t="str">
        <f>TEXT(Sales[[#This Row],[OrderDate]],"dd")</f>
        <v>04</v>
      </c>
      <c r="G5434" s="2">
        <v>43904</v>
      </c>
      <c r="H5434" s="2">
        <v>43909</v>
      </c>
      <c r="I5434" s="1" t="s">
        <v>32</v>
      </c>
      <c r="J5434">
        <v>10</v>
      </c>
      <c r="K5434" s="1" t="s">
        <v>121</v>
      </c>
      <c r="L5434">
        <v>38</v>
      </c>
      <c r="M5434" s="1" t="s">
        <v>226</v>
      </c>
      <c r="N5434">
        <v>6</v>
      </c>
      <c r="O5434" s="1" t="s">
        <v>274</v>
      </c>
      <c r="P5434">
        <v>7</v>
      </c>
      <c r="Q5434">
        <v>0.1</v>
      </c>
      <c r="R5434">
        <v>3959.7000000000003</v>
      </c>
      <c r="S5434">
        <v>2930.1780000000003</v>
      </c>
      <c r="T5434">
        <v>20511.246000000003</v>
      </c>
      <c r="U5434">
        <v>24946.110000000004</v>
      </c>
      <c r="V5434">
        <f>Sales[[#This Row],[Total Revenue]]-Sales[[#This Row],[Total Buying]]</f>
        <v>4434.8640000000014</v>
      </c>
      <c r="W5434">
        <v>294</v>
      </c>
      <c r="X5434" s="1" t="s">
        <v>65</v>
      </c>
      <c r="Y5434" s="1" t="s">
        <v>66</v>
      </c>
      <c r="Z5434" s="1" t="s">
        <v>67</v>
      </c>
      <c r="AA5434" s="1" t="s">
        <v>68</v>
      </c>
      <c r="AB5434" s="1" t="s">
        <v>40</v>
      </c>
      <c r="AC5434" s="1" t="s">
        <v>68</v>
      </c>
      <c r="AD5434">
        <v>581050</v>
      </c>
      <c r="AE5434">
        <v>38253</v>
      </c>
    </row>
    <row r="5435" spans="1:31" x14ac:dyDescent="0.3">
      <c r="A5435" s="1" t="s">
        <v>6269</v>
      </c>
      <c r="B5435" s="1" t="s">
        <v>47</v>
      </c>
      <c r="C5435" s="1" t="s">
        <v>77</v>
      </c>
      <c r="D5435" s="2">
        <v>43800</v>
      </c>
      <c r="E5435" s="2">
        <v>43894</v>
      </c>
      <c r="F5435" s="2" t="str">
        <f>TEXT(Sales[[#This Row],[OrderDate]],"dd")</f>
        <v>04</v>
      </c>
      <c r="G5435" s="2">
        <v>43914</v>
      </c>
      <c r="H5435" s="2">
        <v>43919</v>
      </c>
      <c r="I5435" s="1" t="s">
        <v>32</v>
      </c>
      <c r="J5435">
        <v>18</v>
      </c>
      <c r="K5435" s="1" t="s">
        <v>49</v>
      </c>
      <c r="L5435">
        <v>28</v>
      </c>
      <c r="M5435" s="1" t="s">
        <v>50</v>
      </c>
      <c r="N5435">
        <v>2</v>
      </c>
      <c r="O5435" s="1" t="s">
        <v>394</v>
      </c>
      <c r="P5435">
        <v>2</v>
      </c>
      <c r="Q5435">
        <v>0.2</v>
      </c>
      <c r="R5435">
        <v>5460.5</v>
      </c>
      <c r="S5435">
        <v>4259.1900000000005</v>
      </c>
      <c r="T5435">
        <v>8518.380000000001</v>
      </c>
      <c r="U5435">
        <v>8736.7999999999993</v>
      </c>
      <c r="V5435">
        <f>Sales[[#This Row],[Total Revenue]]-Sales[[#This Row],[Total Buying]]</f>
        <v>218.41999999999825</v>
      </c>
      <c r="W5435">
        <v>178</v>
      </c>
      <c r="X5435" s="1" t="s">
        <v>830</v>
      </c>
      <c r="Y5435" s="1" t="s">
        <v>532</v>
      </c>
      <c r="Z5435" s="1" t="s">
        <v>196</v>
      </c>
      <c r="AA5435" s="1" t="s">
        <v>197</v>
      </c>
      <c r="AB5435" s="1" t="s">
        <v>147</v>
      </c>
      <c r="AC5435" s="1" t="s">
        <v>197</v>
      </c>
      <c r="AD5435">
        <v>59425</v>
      </c>
      <c r="AE5435">
        <v>73977</v>
      </c>
    </row>
    <row r="5436" spans="1:31" x14ac:dyDescent="0.3">
      <c r="A5436" s="1" t="s">
        <v>6270</v>
      </c>
      <c r="B5436" s="1" t="s">
        <v>30</v>
      </c>
      <c r="C5436" s="1" t="s">
        <v>77</v>
      </c>
      <c r="D5436" s="2">
        <v>43800</v>
      </c>
      <c r="E5436" s="2">
        <v>43894</v>
      </c>
      <c r="F5436" s="2" t="str">
        <f>TEXT(Sales[[#This Row],[OrderDate]],"dd")</f>
        <v>04</v>
      </c>
      <c r="G5436" s="2">
        <v>43906</v>
      </c>
      <c r="H5436" s="2">
        <v>43907</v>
      </c>
      <c r="I5436" s="1" t="s">
        <v>32</v>
      </c>
      <c r="J5436">
        <v>9</v>
      </c>
      <c r="K5436" s="1" t="s">
        <v>214</v>
      </c>
      <c r="L5436">
        <v>35</v>
      </c>
      <c r="M5436" s="1" t="s">
        <v>161</v>
      </c>
      <c r="N5436">
        <v>3</v>
      </c>
      <c r="O5436" s="1" t="s">
        <v>167</v>
      </c>
      <c r="P5436">
        <v>4</v>
      </c>
      <c r="Q5436">
        <v>0.15</v>
      </c>
      <c r="R5436">
        <v>1118.9000000000001</v>
      </c>
      <c r="S5436">
        <v>928.68700000000001</v>
      </c>
      <c r="T5436">
        <v>3714.748</v>
      </c>
      <c r="U5436">
        <v>3804.26</v>
      </c>
      <c r="V5436">
        <f>Sales[[#This Row],[Total Revenue]]-Sales[[#This Row],[Total Buying]]</f>
        <v>89.512000000000171</v>
      </c>
      <c r="W5436">
        <v>191</v>
      </c>
      <c r="X5436" s="1" t="s">
        <v>406</v>
      </c>
      <c r="Y5436" s="1" t="s">
        <v>368</v>
      </c>
      <c r="Z5436" s="1" t="s">
        <v>369</v>
      </c>
      <c r="AA5436" s="1" t="s">
        <v>370</v>
      </c>
      <c r="AB5436" s="1" t="s">
        <v>147</v>
      </c>
      <c r="AC5436" s="1" t="s">
        <v>370</v>
      </c>
      <c r="AD5436">
        <v>58263</v>
      </c>
      <c r="AE5436">
        <v>50615</v>
      </c>
    </row>
    <row r="5437" spans="1:31" x14ac:dyDescent="0.3">
      <c r="A5437" s="1" t="s">
        <v>6271</v>
      </c>
      <c r="B5437" s="1" t="s">
        <v>42</v>
      </c>
      <c r="C5437" s="1" t="s">
        <v>31</v>
      </c>
      <c r="D5437" s="2">
        <v>43800</v>
      </c>
      <c r="E5437" s="2">
        <v>43894</v>
      </c>
      <c r="F5437" s="2" t="str">
        <f>TEXT(Sales[[#This Row],[OrderDate]],"dd")</f>
        <v>04</v>
      </c>
      <c r="G5437" s="2">
        <v>43900</v>
      </c>
      <c r="H5437" s="2">
        <v>43901</v>
      </c>
      <c r="I5437" s="1" t="s">
        <v>32</v>
      </c>
      <c r="J5437">
        <v>20</v>
      </c>
      <c r="K5437" s="1" t="s">
        <v>225</v>
      </c>
      <c r="L5437">
        <v>26</v>
      </c>
      <c r="M5437" s="1" t="s">
        <v>215</v>
      </c>
      <c r="N5437">
        <v>23</v>
      </c>
      <c r="O5437" s="1" t="s">
        <v>103</v>
      </c>
      <c r="P5437">
        <v>1</v>
      </c>
      <c r="Q5437">
        <v>0.05</v>
      </c>
      <c r="R5437">
        <v>737</v>
      </c>
      <c r="S5437">
        <v>390.61</v>
      </c>
      <c r="T5437">
        <v>390.61</v>
      </c>
      <c r="U5437">
        <v>700.15</v>
      </c>
      <c r="V5437">
        <f>Sales[[#This Row],[Total Revenue]]-Sales[[#This Row],[Total Buying]]</f>
        <v>309.53999999999996</v>
      </c>
      <c r="W5437">
        <v>219</v>
      </c>
      <c r="X5437" s="1" t="s">
        <v>702</v>
      </c>
      <c r="Y5437" s="1" t="s">
        <v>703</v>
      </c>
      <c r="Z5437" s="1" t="s">
        <v>704</v>
      </c>
      <c r="AA5437" s="1" t="s">
        <v>705</v>
      </c>
      <c r="AB5437" s="1" t="s">
        <v>147</v>
      </c>
      <c r="AC5437" s="1" t="s">
        <v>705</v>
      </c>
      <c r="AD5437">
        <v>168385</v>
      </c>
      <c r="AE5437">
        <v>51480</v>
      </c>
    </row>
    <row r="5438" spans="1:31" x14ac:dyDescent="0.3">
      <c r="A5438" s="1" t="s">
        <v>6272</v>
      </c>
      <c r="B5438" s="1" t="s">
        <v>47</v>
      </c>
      <c r="C5438" s="1" t="s">
        <v>77</v>
      </c>
      <c r="D5438" s="2">
        <v>43800</v>
      </c>
      <c r="E5438" s="2">
        <v>43894</v>
      </c>
      <c r="F5438" s="2" t="str">
        <f>TEXT(Sales[[#This Row],[OrderDate]],"dd")</f>
        <v>04</v>
      </c>
      <c r="G5438" s="2">
        <v>43921</v>
      </c>
      <c r="H5438" s="2">
        <v>43925</v>
      </c>
      <c r="I5438" s="1" t="s">
        <v>32</v>
      </c>
      <c r="J5438">
        <v>16</v>
      </c>
      <c r="K5438" s="1" t="s">
        <v>270</v>
      </c>
      <c r="L5438">
        <v>25</v>
      </c>
      <c r="M5438" s="1" t="s">
        <v>454</v>
      </c>
      <c r="N5438">
        <v>30</v>
      </c>
      <c r="O5438" s="1" t="s">
        <v>51</v>
      </c>
      <c r="P5438">
        <v>8</v>
      </c>
      <c r="Q5438">
        <v>0.15</v>
      </c>
      <c r="R5438">
        <v>3953</v>
      </c>
      <c r="S5438">
        <v>2095.09</v>
      </c>
      <c r="T5438">
        <v>16760.72</v>
      </c>
      <c r="U5438">
        <v>26880.400000000001</v>
      </c>
      <c r="V5438">
        <f>Sales[[#This Row],[Total Revenue]]-Sales[[#This Row],[Total Buying]]</f>
        <v>10119.68</v>
      </c>
      <c r="W5438">
        <v>189</v>
      </c>
      <c r="X5438" s="1" t="s">
        <v>625</v>
      </c>
      <c r="Y5438" s="1" t="s">
        <v>626</v>
      </c>
      <c r="Z5438" s="1" t="s">
        <v>369</v>
      </c>
      <c r="AA5438" s="1" t="s">
        <v>370</v>
      </c>
      <c r="AB5438" s="1" t="s">
        <v>147</v>
      </c>
      <c r="AC5438" s="1" t="s">
        <v>370</v>
      </c>
      <c r="AD5438">
        <v>39448</v>
      </c>
      <c r="AE5438">
        <v>34523</v>
      </c>
    </row>
    <row r="5439" spans="1:31" x14ac:dyDescent="0.3">
      <c r="A5439" s="1" t="s">
        <v>6273</v>
      </c>
      <c r="B5439" s="1" t="s">
        <v>47</v>
      </c>
      <c r="C5439" s="1" t="s">
        <v>77</v>
      </c>
      <c r="D5439" s="2">
        <v>43800</v>
      </c>
      <c r="E5439" s="2">
        <v>43894</v>
      </c>
      <c r="F5439" s="2" t="str">
        <f>TEXT(Sales[[#This Row],[OrderDate]],"dd")</f>
        <v>04</v>
      </c>
      <c r="G5439" s="2">
        <v>43901</v>
      </c>
      <c r="H5439" s="2">
        <v>43906</v>
      </c>
      <c r="I5439" s="1" t="s">
        <v>32</v>
      </c>
      <c r="J5439">
        <v>13</v>
      </c>
      <c r="K5439" s="1" t="s">
        <v>88</v>
      </c>
      <c r="L5439">
        <v>36</v>
      </c>
      <c r="M5439" s="1" t="s">
        <v>287</v>
      </c>
      <c r="N5439">
        <v>9</v>
      </c>
      <c r="O5439" s="1" t="s">
        <v>111</v>
      </c>
      <c r="P5439">
        <v>6</v>
      </c>
      <c r="Q5439">
        <v>0.05</v>
      </c>
      <c r="R5439">
        <v>1051.9000000000001</v>
      </c>
      <c r="S5439">
        <v>525.95000000000005</v>
      </c>
      <c r="T5439">
        <v>3155.7000000000003</v>
      </c>
      <c r="U5439">
        <v>5995.83</v>
      </c>
      <c r="V5439">
        <f>Sales[[#This Row],[Total Revenue]]-Sales[[#This Row],[Total Buying]]</f>
        <v>2840.1299999999997</v>
      </c>
      <c r="W5439">
        <v>90</v>
      </c>
      <c r="X5439" s="1" t="s">
        <v>447</v>
      </c>
      <c r="Y5439" s="1" t="s">
        <v>448</v>
      </c>
      <c r="Z5439" s="1" t="s">
        <v>400</v>
      </c>
      <c r="AA5439" s="1" t="s">
        <v>401</v>
      </c>
      <c r="AB5439" s="1" t="s">
        <v>116</v>
      </c>
      <c r="AC5439" s="1" t="s">
        <v>401</v>
      </c>
      <c r="AD5439">
        <v>44615</v>
      </c>
      <c r="AE5439">
        <v>69938</v>
      </c>
    </row>
    <row r="5440" spans="1:31" x14ac:dyDescent="0.3">
      <c r="A5440" s="1" t="s">
        <v>6274</v>
      </c>
      <c r="B5440" s="1" t="s">
        <v>30</v>
      </c>
      <c r="C5440" s="1" t="s">
        <v>62</v>
      </c>
      <c r="D5440" s="2">
        <v>43800</v>
      </c>
      <c r="E5440" s="2">
        <v>43895</v>
      </c>
      <c r="F5440" s="2" t="str">
        <f>TEXT(Sales[[#This Row],[OrderDate]],"dd")</f>
        <v>05</v>
      </c>
      <c r="G5440" s="2">
        <v>43903</v>
      </c>
      <c r="H5440" s="2">
        <v>43907</v>
      </c>
      <c r="I5440" s="1" t="s">
        <v>32</v>
      </c>
      <c r="J5440">
        <v>9</v>
      </c>
      <c r="K5440" s="1" t="s">
        <v>214</v>
      </c>
      <c r="L5440">
        <v>19</v>
      </c>
      <c r="M5440" s="1" t="s">
        <v>346</v>
      </c>
      <c r="N5440">
        <v>44</v>
      </c>
      <c r="O5440" s="1" t="s">
        <v>206</v>
      </c>
      <c r="P5440">
        <v>7</v>
      </c>
      <c r="Q5440">
        <v>0.05</v>
      </c>
      <c r="R5440">
        <v>830.80000000000007</v>
      </c>
      <c r="S5440">
        <v>689.56400000000008</v>
      </c>
      <c r="T5440">
        <v>4826.9480000000003</v>
      </c>
      <c r="U5440">
        <v>5524.8200000000006</v>
      </c>
      <c r="V5440">
        <f>Sales[[#This Row],[Total Revenue]]-Sales[[#This Row],[Total Buying]]</f>
        <v>697.8720000000003</v>
      </c>
      <c r="W5440">
        <v>294</v>
      </c>
      <c r="X5440" s="1" t="s">
        <v>65</v>
      </c>
      <c r="Y5440" s="1" t="s">
        <v>66</v>
      </c>
      <c r="Z5440" s="1" t="s">
        <v>67</v>
      </c>
      <c r="AA5440" s="1" t="s">
        <v>68</v>
      </c>
      <c r="AB5440" s="1" t="s">
        <v>40</v>
      </c>
      <c r="AC5440" s="1" t="s">
        <v>68</v>
      </c>
      <c r="AD5440">
        <v>581050</v>
      </c>
      <c r="AE5440">
        <v>38253</v>
      </c>
    </row>
    <row r="5441" spans="1:31" x14ac:dyDescent="0.3">
      <c r="A5441" s="1" t="s">
        <v>6275</v>
      </c>
      <c r="B5441" s="1" t="s">
        <v>30</v>
      </c>
      <c r="C5441" s="1" t="s">
        <v>77</v>
      </c>
      <c r="D5441" s="2">
        <v>43800</v>
      </c>
      <c r="E5441" s="2">
        <v>43895</v>
      </c>
      <c r="F5441" s="2" t="str">
        <f>TEXT(Sales[[#This Row],[OrderDate]],"dd")</f>
        <v>05</v>
      </c>
      <c r="G5441" s="2">
        <v>43920</v>
      </c>
      <c r="H5441" s="2">
        <v>43926</v>
      </c>
      <c r="I5441" s="1" t="s">
        <v>32</v>
      </c>
      <c r="J5441">
        <v>12</v>
      </c>
      <c r="K5441" s="1" t="s">
        <v>208</v>
      </c>
      <c r="L5441">
        <v>19</v>
      </c>
      <c r="M5441" s="1" t="s">
        <v>346</v>
      </c>
      <c r="N5441">
        <v>5</v>
      </c>
      <c r="O5441" s="1" t="s">
        <v>123</v>
      </c>
      <c r="P5441">
        <v>3</v>
      </c>
      <c r="Q5441">
        <v>0.15</v>
      </c>
      <c r="R5441">
        <v>3993.2000000000003</v>
      </c>
      <c r="S5441">
        <v>3354.288</v>
      </c>
      <c r="T5441">
        <v>10062.864</v>
      </c>
      <c r="U5441">
        <v>10182.66</v>
      </c>
      <c r="V5441">
        <f>Sales[[#This Row],[Total Revenue]]-Sales[[#This Row],[Total Buying]]</f>
        <v>119.79600000000028</v>
      </c>
      <c r="W5441">
        <v>122</v>
      </c>
      <c r="X5441" s="1" t="s">
        <v>714</v>
      </c>
      <c r="Y5441" s="1" t="s">
        <v>711</v>
      </c>
      <c r="Z5441" s="1" t="s">
        <v>306</v>
      </c>
      <c r="AA5441" s="1" t="s">
        <v>307</v>
      </c>
      <c r="AB5441" s="1" t="s">
        <v>56</v>
      </c>
      <c r="AC5441" s="1" t="s">
        <v>307</v>
      </c>
      <c r="AD5441">
        <v>55823</v>
      </c>
      <c r="AE5441">
        <v>46791</v>
      </c>
    </row>
    <row r="5442" spans="1:31" x14ac:dyDescent="0.3">
      <c r="A5442" s="1" t="s">
        <v>6276</v>
      </c>
      <c r="B5442" s="1" t="s">
        <v>47</v>
      </c>
      <c r="C5442" s="1" t="s">
        <v>62</v>
      </c>
      <c r="D5442" s="2">
        <v>43800</v>
      </c>
      <c r="E5442" s="2">
        <v>43895</v>
      </c>
      <c r="F5442" s="2" t="str">
        <f>TEXT(Sales[[#This Row],[OrderDate]],"dd")</f>
        <v>05</v>
      </c>
      <c r="G5442" s="2">
        <v>43907</v>
      </c>
      <c r="H5442" s="2">
        <v>43916</v>
      </c>
      <c r="I5442" s="1" t="s">
        <v>32</v>
      </c>
      <c r="J5442">
        <v>18</v>
      </c>
      <c r="K5442" s="1" t="s">
        <v>49</v>
      </c>
      <c r="L5442">
        <v>26</v>
      </c>
      <c r="M5442" s="1" t="s">
        <v>215</v>
      </c>
      <c r="N5442">
        <v>12</v>
      </c>
      <c r="O5442" s="1" t="s">
        <v>35</v>
      </c>
      <c r="P5442">
        <v>6</v>
      </c>
      <c r="Q5442">
        <v>7.4999999999999997E-2</v>
      </c>
      <c r="R5442">
        <v>5735.2</v>
      </c>
      <c r="S5442">
        <v>3383.7679999999996</v>
      </c>
      <c r="T5442">
        <v>20302.607999999997</v>
      </c>
      <c r="U5442">
        <v>31830.359999999997</v>
      </c>
      <c r="V5442">
        <f>Sales[[#This Row],[Total Revenue]]-Sales[[#This Row],[Total Buying]]</f>
        <v>11527.752</v>
      </c>
      <c r="W5442">
        <v>302</v>
      </c>
      <c r="X5442" s="1" t="s">
        <v>1084</v>
      </c>
      <c r="Y5442" s="1" t="s">
        <v>144</v>
      </c>
      <c r="Z5442" s="1" t="s">
        <v>432</v>
      </c>
      <c r="AA5442" s="1" t="s">
        <v>433</v>
      </c>
      <c r="AB5442" s="1" t="s">
        <v>56</v>
      </c>
      <c r="AC5442" s="1" t="s">
        <v>433</v>
      </c>
      <c r="AD5442">
        <v>51776</v>
      </c>
      <c r="AE5442">
        <v>46947</v>
      </c>
    </row>
    <row r="5443" spans="1:31" x14ac:dyDescent="0.3">
      <c r="A5443" s="1" t="s">
        <v>6277</v>
      </c>
      <c r="B5443" s="1" t="s">
        <v>30</v>
      </c>
      <c r="C5443" s="1" t="s">
        <v>48</v>
      </c>
      <c r="D5443" s="2">
        <v>43800</v>
      </c>
      <c r="E5443" s="2">
        <v>43895</v>
      </c>
      <c r="F5443" s="2" t="str">
        <f>TEXT(Sales[[#This Row],[OrderDate]],"dd")</f>
        <v>05</v>
      </c>
      <c r="G5443" s="2">
        <v>43916</v>
      </c>
      <c r="H5443" s="2">
        <v>43921</v>
      </c>
      <c r="I5443" s="1" t="s">
        <v>32</v>
      </c>
      <c r="J5443">
        <v>5</v>
      </c>
      <c r="K5443" s="1" t="s">
        <v>182</v>
      </c>
      <c r="L5443">
        <v>7</v>
      </c>
      <c r="M5443" s="1" t="s">
        <v>271</v>
      </c>
      <c r="N5443">
        <v>5</v>
      </c>
      <c r="O5443" s="1" t="s">
        <v>123</v>
      </c>
      <c r="P5443">
        <v>5</v>
      </c>
      <c r="Q5443">
        <v>7.4999999999999997E-2</v>
      </c>
      <c r="R5443">
        <v>1045.2</v>
      </c>
      <c r="S5443">
        <v>710.7360000000001</v>
      </c>
      <c r="T5443">
        <v>3553.6800000000003</v>
      </c>
      <c r="U5443">
        <v>4834.05</v>
      </c>
      <c r="V5443">
        <f>Sales[[#This Row],[Total Revenue]]-Sales[[#This Row],[Total Buying]]</f>
        <v>1280.3699999999999</v>
      </c>
      <c r="W5443">
        <v>12</v>
      </c>
      <c r="X5443" s="1" t="s">
        <v>132</v>
      </c>
      <c r="Y5443" s="1" t="s">
        <v>113</v>
      </c>
      <c r="Z5443" s="1" t="s">
        <v>114</v>
      </c>
      <c r="AA5443" s="1" t="s">
        <v>115</v>
      </c>
      <c r="AB5443" s="1" t="s">
        <v>116</v>
      </c>
      <c r="AC5443" s="1" t="s">
        <v>115</v>
      </c>
      <c r="AD5443">
        <v>102424</v>
      </c>
      <c r="AE5443">
        <v>73288</v>
      </c>
    </row>
    <row r="5444" spans="1:31" x14ac:dyDescent="0.3">
      <c r="A5444" s="1" t="s">
        <v>6278</v>
      </c>
      <c r="B5444" s="1" t="s">
        <v>42</v>
      </c>
      <c r="C5444" s="1" t="s">
        <v>77</v>
      </c>
      <c r="D5444" s="2">
        <v>43800</v>
      </c>
      <c r="E5444" s="2">
        <v>43895</v>
      </c>
      <c r="F5444" s="2" t="str">
        <f>TEXT(Sales[[#This Row],[OrderDate]],"dd")</f>
        <v>05</v>
      </c>
      <c r="G5444" s="2">
        <v>43922</v>
      </c>
      <c r="H5444" s="2">
        <v>43924</v>
      </c>
      <c r="I5444" s="1" t="s">
        <v>32</v>
      </c>
      <c r="J5444">
        <v>25</v>
      </c>
      <c r="K5444" s="1" t="s">
        <v>333</v>
      </c>
      <c r="L5444">
        <v>47</v>
      </c>
      <c r="M5444" s="1" t="s">
        <v>267</v>
      </c>
      <c r="N5444">
        <v>9</v>
      </c>
      <c r="O5444" s="1" t="s">
        <v>111</v>
      </c>
      <c r="P5444">
        <v>6</v>
      </c>
      <c r="Q5444">
        <v>0.3</v>
      </c>
      <c r="R5444">
        <v>1038.5</v>
      </c>
      <c r="S5444">
        <v>778.875</v>
      </c>
      <c r="T5444">
        <v>4673.25</v>
      </c>
      <c r="U5444">
        <v>4361.7000000000007</v>
      </c>
      <c r="V5444">
        <f>Sales[[#This Row],[Total Revenue]]-Sales[[#This Row],[Total Buying]]</f>
        <v>-311.54999999999927</v>
      </c>
      <c r="W5444">
        <v>199</v>
      </c>
      <c r="X5444" s="1" t="s">
        <v>669</v>
      </c>
      <c r="Y5444" s="1" t="s">
        <v>670</v>
      </c>
      <c r="Z5444" s="1" t="s">
        <v>608</v>
      </c>
      <c r="AA5444" s="1" t="s">
        <v>609</v>
      </c>
      <c r="AB5444" s="1" t="s">
        <v>56</v>
      </c>
      <c r="AC5444" s="1" t="s">
        <v>609</v>
      </c>
      <c r="AD5444">
        <v>125752</v>
      </c>
      <c r="AE5444">
        <v>49778</v>
      </c>
    </row>
    <row r="5445" spans="1:31" x14ac:dyDescent="0.3">
      <c r="A5445" s="1" t="s">
        <v>6279</v>
      </c>
      <c r="B5445" s="1" t="s">
        <v>42</v>
      </c>
      <c r="C5445" s="1" t="s">
        <v>48</v>
      </c>
      <c r="D5445" s="2">
        <v>43800</v>
      </c>
      <c r="E5445" s="2">
        <v>43895</v>
      </c>
      <c r="F5445" s="2" t="str">
        <f>TEXT(Sales[[#This Row],[OrderDate]],"dd")</f>
        <v>05</v>
      </c>
      <c r="G5445" s="2">
        <v>43918</v>
      </c>
      <c r="H5445" s="2">
        <v>43925</v>
      </c>
      <c r="I5445" s="1" t="s">
        <v>32</v>
      </c>
      <c r="J5445">
        <v>25</v>
      </c>
      <c r="K5445" s="1" t="s">
        <v>333</v>
      </c>
      <c r="L5445">
        <v>23</v>
      </c>
      <c r="M5445" s="1" t="s">
        <v>354</v>
      </c>
      <c r="N5445">
        <v>28</v>
      </c>
      <c r="O5445" s="1" t="s">
        <v>135</v>
      </c>
      <c r="P5445">
        <v>7</v>
      </c>
      <c r="Q5445">
        <v>0.05</v>
      </c>
      <c r="R5445">
        <v>5788.8</v>
      </c>
      <c r="S5445">
        <v>4457.3760000000002</v>
      </c>
      <c r="T5445">
        <v>31201.632000000001</v>
      </c>
      <c r="U5445">
        <v>38495.520000000004</v>
      </c>
      <c r="V5445">
        <f>Sales[[#This Row],[Total Revenue]]-Sales[[#This Row],[Total Buying]]</f>
        <v>7293.8880000000026</v>
      </c>
      <c r="W5445">
        <v>14</v>
      </c>
      <c r="X5445" s="1" t="s">
        <v>1258</v>
      </c>
      <c r="Y5445" s="1" t="s">
        <v>113</v>
      </c>
      <c r="Z5445" s="1" t="s">
        <v>114</v>
      </c>
      <c r="AA5445" s="1" t="s">
        <v>115</v>
      </c>
      <c r="AB5445" s="1" t="s">
        <v>116</v>
      </c>
      <c r="AC5445" s="1" t="s">
        <v>115</v>
      </c>
      <c r="AD5445">
        <v>64810</v>
      </c>
      <c r="AE5445">
        <v>49012</v>
      </c>
    </row>
    <row r="5446" spans="1:31" x14ac:dyDescent="0.3">
      <c r="A5446" s="1" t="s">
        <v>6280</v>
      </c>
      <c r="B5446" s="1" t="s">
        <v>30</v>
      </c>
      <c r="C5446" s="1" t="s">
        <v>424</v>
      </c>
      <c r="D5446" s="2">
        <v>43800</v>
      </c>
      <c r="E5446" s="2">
        <v>43896</v>
      </c>
      <c r="F5446" s="2" t="str">
        <f>TEXT(Sales[[#This Row],[OrderDate]],"dd")</f>
        <v>06</v>
      </c>
      <c r="G5446" s="2">
        <v>43919</v>
      </c>
      <c r="H5446" s="2">
        <v>43921</v>
      </c>
      <c r="I5446" s="1" t="s">
        <v>32</v>
      </c>
      <c r="J5446">
        <v>3</v>
      </c>
      <c r="K5446" s="1" t="s">
        <v>154</v>
      </c>
      <c r="L5446">
        <v>12</v>
      </c>
      <c r="M5446" s="1" t="s">
        <v>380</v>
      </c>
      <c r="N5446">
        <v>9</v>
      </c>
      <c r="O5446" s="1" t="s">
        <v>111</v>
      </c>
      <c r="P5446">
        <v>5</v>
      </c>
      <c r="Q5446">
        <v>0.05</v>
      </c>
      <c r="R5446">
        <v>1098.8</v>
      </c>
      <c r="S5446">
        <v>483.47199999999998</v>
      </c>
      <c r="T5446">
        <v>2417.3599999999997</v>
      </c>
      <c r="U5446">
        <v>5219.2999999999993</v>
      </c>
      <c r="V5446">
        <f>Sales[[#This Row],[Total Revenue]]-Sales[[#This Row],[Total Buying]]</f>
        <v>2801.9399999999996</v>
      </c>
      <c r="W5446">
        <v>63</v>
      </c>
      <c r="X5446" s="1" t="s">
        <v>499</v>
      </c>
      <c r="Y5446" s="1" t="s">
        <v>157</v>
      </c>
      <c r="Z5446" s="1" t="s">
        <v>158</v>
      </c>
      <c r="AA5446" s="1" t="s">
        <v>159</v>
      </c>
      <c r="AB5446" s="1" t="s">
        <v>116</v>
      </c>
      <c r="AC5446" s="1" t="s">
        <v>159</v>
      </c>
      <c r="AD5446">
        <v>36973</v>
      </c>
      <c r="AE5446">
        <v>55102</v>
      </c>
    </row>
    <row r="5447" spans="1:31" x14ac:dyDescent="0.3">
      <c r="A5447" s="1" t="s">
        <v>6281</v>
      </c>
      <c r="B5447" s="1" t="s">
        <v>47</v>
      </c>
      <c r="C5447" s="1" t="s">
        <v>62</v>
      </c>
      <c r="D5447" s="2">
        <v>43800</v>
      </c>
      <c r="E5447" s="2">
        <v>43896</v>
      </c>
      <c r="F5447" s="2" t="str">
        <f>TEXT(Sales[[#This Row],[OrderDate]],"dd")</f>
        <v>06</v>
      </c>
      <c r="G5447" s="2">
        <v>43906</v>
      </c>
      <c r="H5447" s="2">
        <v>43909</v>
      </c>
      <c r="I5447" s="1" t="s">
        <v>32</v>
      </c>
      <c r="J5447">
        <v>14</v>
      </c>
      <c r="K5447" s="1" t="s">
        <v>222</v>
      </c>
      <c r="L5447">
        <v>18</v>
      </c>
      <c r="M5447" s="1" t="s">
        <v>334</v>
      </c>
      <c r="N5447">
        <v>8</v>
      </c>
      <c r="O5447" s="1" t="s">
        <v>172</v>
      </c>
      <c r="P5447">
        <v>7</v>
      </c>
      <c r="Q5447">
        <v>0.05</v>
      </c>
      <c r="R5447">
        <v>1916.2</v>
      </c>
      <c r="S5447">
        <v>900.61399999999992</v>
      </c>
      <c r="T5447">
        <v>6304.2979999999998</v>
      </c>
      <c r="U5447">
        <v>12742.730000000001</v>
      </c>
      <c r="V5447">
        <f>Sales[[#This Row],[Total Revenue]]-Sales[[#This Row],[Total Buying]]</f>
        <v>6438.4320000000016</v>
      </c>
      <c r="W5447">
        <v>304</v>
      </c>
      <c r="X5447" s="1" t="s">
        <v>742</v>
      </c>
      <c r="Y5447" s="1" t="s">
        <v>743</v>
      </c>
      <c r="Z5447" s="1" t="s">
        <v>432</v>
      </c>
      <c r="AA5447" s="1" t="s">
        <v>433</v>
      </c>
      <c r="AB5447" s="1" t="s">
        <v>56</v>
      </c>
      <c r="AC5447" s="1" t="s">
        <v>433</v>
      </c>
      <c r="AD5447">
        <v>249775</v>
      </c>
      <c r="AE5447">
        <v>36445</v>
      </c>
    </row>
    <row r="5448" spans="1:31" x14ac:dyDescent="0.3">
      <c r="A5448" s="1" t="s">
        <v>6282</v>
      </c>
      <c r="B5448" s="1" t="s">
        <v>30</v>
      </c>
      <c r="C5448" s="1" t="s">
        <v>62</v>
      </c>
      <c r="D5448" s="2">
        <v>43800</v>
      </c>
      <c r="E5448" s="2">
        <v>43896</v>
      </c>
      <c r="F5448" s="2" t="str">
        <f>TEXT(Sales[[#This Row],[OrderDate]],"dd")</f>
        <v>06</v>
      </c>
      <c r="G5448" s="2">
        <v>43921</v>
      </c>
      <c r="H5448" s="2">
        <v>43929</v>
      </c>
      <c r="I5448" s="1" t="s">
        <v>32</v>
      </c>
      <c r="J5448">
        <v>5</v>
      </c>
      <c r="K5448" s="1" t="s">
        <v>182</v>
      </c>
      <c r="L5448">
        <v>19</v>
      </c>
      <c r="M5448" s="1" t="s">
        <v>346</v>
      </c>
      <c r="N5448">
        <v>22</v>
      </c>
      <c r="O5448" s="1" t="s">
        <v>128</v>
      </c>
      <c r="P5448">
        <v>6</v>
      </c>
      <c r="Q5448">
        <v>0.05</v>
      </c>
      <c r="R5448">
        <v>2619.7000000000003</v>
      </c>
      <c r="S5448">
        <v>1859.9870000000001</v>
      </c>
      <c r="T5448">
        <v>11159.922</v>
      </c>
      <c r="U5448">
        <v>14932.29</v>
      </c>
      <c r="V5448">
        <f>Sales[[#This Row],[Total Revenue]]-Sales[[#This Row],[Total Buying]]</f>
        <v>3772.3680000000004</v>
      </c>
      <c r="W5448">
        <v>321</v>
      </c>
      <c r="X5448" s="1" t="s">
        <v>793</v>
      </c>
      <c r="Y5448" s="1" t="s">
        <v>794</v>
      </c>
      <c r="Z5448" s="1" t="s">
        <v>251</v>
      </c>
      <c r="AA5448" s="1" t="s">
        <v>252</v>
      </c>
      <c r="AB5448" s="1" t="s">
        <v>56</v>
      </c>
      <c r="AC5448" s="1" t="s">
        <v>252</v>
      </c>
      <c r="AD5448">
        <v>74912</v>
      </c>
      <c r="AE5448">
        <v>51970</v>
      </c>
    </row>
    <row r="5449" spans="1:31" x14ac:dyDescent="0.3">
      <c r="A5449" s="1" t="s">
        <v>6283</v>
      </c>
      <c r="B5449" s="1" t="s">
        <v>47</v>
      </c>
      <c r="C5449" s="1" t="s">
        <v>48</v>
      </c>
      <c r="D5449" s="2">
        <v>43800</v>
      </c>
      <c r="E5449" s="2">
        <v>43897</v>
      </c>
      <c r="F5449" s="2" t="str">
        <f>TEXT(Sales[[#This Row],[OrderDate]],"dd")</f>
        <v>07</v>
      </c>
      <c r="G5449" s="2">
        <v>43923</v>
      </c>
      <c r="H5449" s="2">
        <v>43933</v>
      </c>
      <c r="I5449" s="1" t="s">
        <v>32</v>
      </c>
      <c r="J5449">
        <v>18</v>
      </c>
      <c r="K5449" s="1" t="s">
        <v>49</v>
      </c>
      <c r="L5449">
        <v>7</v>
      </c>
      <c r="M5449" s="1" t="s">
        <v>271</v>
      </c>
      <c r="N5449">
        <v>30</v>
      </c>
      <c r="O5449" s="1" t="s">
        <v>51</v>
      </c>
      <c r="P5449">
        <v>2</v>
      </c>
      <c r="Q5449">
        <v>0.15</v>
      </c>
      <c r="R5449">
        <v>3819</v>
      </c>
      <c r="S5449">
        <v>2635.1099999999997</v>
      </c>
      <c r="T5449">
        <v>5270.2199999999993</v>
      </c>
      <c r="U5449">
        <v>6492.3</v>
      </c>
      <c r="V5449">
        <f>Sales[[#This Row],[Total Revenue]]-Sales[[#This Row],[Total Buying]]</f>
        <v>1222.0800000000008</v>
      </c>
      <c r="W5449">
        <v>45</v>
      </c>
      <c r="X5449" s="1" t="s">
        <v>420</v>
      </c>
      <c r="Y5449" s="1" t="s">
        <v>285</v>
      </c>
      <c r="Z5449" s="1" t="s">
        <v>158</v>
      </c>
      <c r="AA5449" s="1" t="s">
        <v>159</v>
      </c>
      <c r="AB5449" s="1" t="s">
        <v>116</v>
      </c>
      <c r="AC5449" s="1" t="s">
        <v>159</v>
      </c>
      <c r="AD5449">
        <v>24839</v>
      </c>
      <c r="AE5449">
        <v>57749</v>
      </c>
    </row>
    <row r="5450" spans="1:31" x14ac:dyDescent="0.3">
      <c r="A5450" s="1" t="s">
        <v>6284</v>
      </c>
      <c r="B5450" s="1" t="s">
        <v>30</v>
      </c>
      <c r="C5450" s="1" t="s">
        <v>239</v>
      </c>
      <c r="D5450" s="2">
        <v>43800</v>
      </c>
      <c r="E5450" s="2">
        <v>43897</v>
      </c>
      <c r="F5450" s="2" t="str">
        <f>TEXT(Sales[[#This Row],[OrderDate]],"dd")</f>
        <v>07</v>
      </c>
      <c r="G5450" s="2">
        <v>43921</v>
      </c>
      <c r="H5450" s="2">
        <v>43924</v>
      </c>
      <c r="I5450" s="1" t="s">
        <v>32</v>
      </c>
      <c r="J5450">
        <v>7</v>
      </c>
      <c r="K5450" s="1" t="s">
        <v>188</v>
      </c>
      <c r="L5450">
        <v>31</v>
      </c>
      <c r="M5450" s="1" t="s">
        <v>374</v>
      </c>
      <c r="N5450">
        <v>37</v>
      </c>
      <c r="O5450" s="1" t="s">
        <v>309</v>
      </c>
      <c r="P5450">
        <v>3</v>
      </c>
      <c r="Q5450">
        <v>7.4999999999999997E-2</v>
      </c>
      <c r="R5450">
        <v>167.5</v>
      </c>
      <c r="S5450">
        <v>85.424999999999997</v>
      </c>
      <c r="T5450">
        <v>256.27499999999998</v>
      </c>
      <c r="U5450">
        <v>464.8125</v>
      </c>
      <c r="V5450">
        <f>Sales[[#This Row],[Total Revenue]]-Sales[[#This Row],[Total Buying]]</f>
        <v>208.53750000000002</v>
      </c>
      <c r="W5450">
        <v>333</v>
      </c>
      <c r="X5450" s="1" t="s">
        <v>537</v>
      </c>
      <c r="Y5450" s="1" t="s">
        <v>538</v>
      </c>
      <c r="Z5450" s="1" t="s">
        <v>251</v>
      </c>
      <c r="AA5450" s="1" t="s">
        <v>252</v>
      </c>
      <c r="AB5450" s="1" t="s">
        <v>56</v>
      </c>
      <c r="AC5450" s="1" t="s">
        <v>252</v>
      </c>
      <c r="AD5450">
        <v>39057</v>
      </c>
      <c r="AE5450">
        <v>59337</v>
      </c>
    </row>
    <row r="5451" spans="1:31" x14ac:dyDescent="0.3">
      <c r="A5451" s="1" t="s">
        <v>6285</v>
      </c>
      <c r="B5451" s="1" t="s">
        <v>30</v>
      </c>
      <c r="C5451" s="1" t="s">
        <v>239</v>
      </c>
      <c r="D5451" s="2">
        <v>43800</v>
      </c>
      <c r="E5451" s="2">
        <v>43897</v>
      </c>
      <c r="F5451" s="2" t="str">
        <f>TEXT(Sales[[#This Row],[OrderDate]],"dd")</f>
        <v>07</v>
      </c>
      <c r="G5451" s="2">
        <v>43916</v>
      </c>
      <c r="H5451" s="2">
        <v>43923</v>
      </c>
      <c r="I5451" s="1" t="s">
        <v>32</v>
      </c>
      <c r="J5451">
        <v>3</v>
      </c>
      <c r="K5451" s="1" t="s">
        <v>154</v>
      </c>
      <c r="L5451">
        <v>16</v>
      </c>
      <c r="M5451" s="1" t="s">
        <v>155</v>
      </c>
      <c r="N5451">
        <v>27</v>
      </c>
      <c r="O5451" s="1" t="s">
        <v>223</v>
      </c>
      <c r="P5451">
        <v>6</v>
      </c>
      <c r="Q5451">
        <v>7.4999999999999997E-2</v>
      </c>
      <c r="R5451">
        <v>1098.8</v>
      </c>
      <c r="S5451">
        <v>516.43599999999992</v>
      </c>
      <c r="T5451">
        <v>3098.6159999999995</v>
      </c>
      <c r="U5451">
        <v>6098.34</v>
      </c>
      <c r="V5451">
        <f>Sales[[#This Row],[Total Revenue]]-Sales[[#This Row],[Total Buying]]</f>
        <v>2999.7240000000006</v>
      </c>
      <c r="W5451">
        <v>333</v>
      </c>
      <c r="X5451" s="1" t="s">
        <v>537</v>
      </c>
      <c r="Y5451" s="1" t="s">
        <v>538</v>
      </c>
      <c r="Z5451" s="1" t="s">
        <v>251</v>
      </c>
      <c r="AA5451" s="1" t="s">
        <v>252</v>
      </c>
      <c r="AB5451" s="1" t="s">
        <v>56</v>
      </c>
      <c r="AC5451" s="1" t="s">
        <v>252</v>
      </c>
      <c r="AD5451">
        <v>39057</v>
      </c>
      <c r="AE5451">
        <v>59337</v>
      </c>
    </row>
    <row r="5452" spans="1:31" x14ac:dyDescent="0.3">
      <c r="A5452" s="1" t="s">
        <v>6286</v>
      </c>
      <c r="B5452" s="1" t="s">
        <v>30</v>
      </c>
      <c r="C5452" s="1" t="s">
        <v>48</v>
      </c>
      <c r="D5452" s="2">
        <v>43800</v>
      </c>
      <c r="E5452" s="2">
        <v>43897</v>
      </c>
      <c r="F5452" s="2" t="str">
        <f>TEXT(Sales[[#This Row],[OrderDate]],"dd")</f>
        <v>07</v>
      </c>
      <c r="G5452" s="2">
        <v>43915</v>
      </c>
      <c r="H5452" s="2">
        <v>43916</v>
      </c>
      <c r="I5452" s="1" t="s">
        <v>32</v>
      </c>
      <c r="J5452">
        <v>11</v>
      </c>
      <c r="K5452" s="1" t="s">
        <v>125</v>
      </c>
      <c r="L5452">
        <v>22</v>
      </c>
      <c r="M5452" s="1" t="s">
        <v>71</v>
      </c>
      <c r="N5452">
        <v>47</v>
      </c>
      <c r="O5452" s="1" t="s">
        <v>254</v>
      </c>
      <c r="P5452">
        <v>1</v>
      </c>
      <c r="Q5452">
        <v>7.4999999999999997E-2</v>
      </c>
      <c r="R5452">
        <v>2499.1</v>
      </c>
      <c r="S5452">
        <v>1774.3609999999999</v>
      </c>
      <c r="T5452">
        <v>1774.3609999999999</v>
      </c>
      <c r="U5452">
        <v>2311.6675</v>
      </c>
      <c r="V5452">
        <f>Sales[[#This Row],[Total Revenue]]-Sales[[#This Row],[Total Buying]]</f>
        <v>537.30650000000014</v>
      </c>
      <c r="W5452">
        <v>12</v>
      </c>
      <c r="X5452" s="1" t="s">
        <v>132</v>
      </c>
      <c r="Y5452" s="1" t="s">
        <v>113</v>
      </c>
      <c r="Z5452" s="1" t="s">
        <v>114</v>
      </c>
      <c r="AA5452" s="1" t="s">
        <v>115</v>
      </c>
      <c r="AB5452" s="1" t="s">
        <v>116</v>
      </c>
      <c r="AC5452" s="1" t="s">
        <v>115</v>
      </c>
      <c r="AD5452">
        <v>102424</v>
      </c>
      <c r="AE5452">
        <v>73288</v>
      </c>
    </row>
    <row r="5453" spans="1:31" x14ac:dyDescent="0.3">
      <c r="A5453" s="1" t="s">
        <v>6287</v>
      </c>
      <c r="B5453" s="1" t="s">
        <v>30</v>
      </c>
      <c r="C5453" s="1" t="s">
        <v>31</v>
      </c>
      <c r="D5453" s="2">
        <v>43800</v>
      </c>
      <c r="E5453" s="2">
        <v>43897</v>
      </c>
      <c r="F5453" s="2" t="str">
        <f>TEXT(Sales[[#This Row],[OrderDate]],"dd")</f>
        <v>07</v>
      </c>
      <c r="G5453" s="2">
        <v>43913</v>
      </c>
      <c r="H5453" s="2">
        <v>43923</v>
      </c>
      <c r="I5453" s="1" t="s">
        <v>32</v>
      </c>
      <c r="J5453">
        <v>3</v>
      </c>
      <c r="K5453" s="1" t="s">
        <v>154</v>
      </c>
      <c r="L5453">
        <v>19</v>
      </c>
      <c r="M5453" s="1" t="s">
        <v>346</v>
      </c>
      <c r="N5453">
        <v>3</v>
      </c>
      <c r="O5453" s="1" t="s">
        <v>167</v>
      </c>
      <c r="P5453">
        <v>7</v>
      </c>
      <c r="Q5453">
        <v>0.05</v>
      </c>
      <c r="R5453">
        <v>3189.2000000000003</v>
      </c>
      <c r="S5453">
        <v>2647.0360000000001</v>
      </c>
      <c r="T5453">
        <v>18529.252</v>
      </c>
      <c r="U5453">
        <v>21208.18</v>
      </c>
      <c r="V5453">
        <f>Sales[[#This Row],[Total Revenue]]-Sales[[#This Row],[Total Buying]]</f>
        <v>2678.9279999999999</v>
      </c>
      <c r="W5453">
        <v>260</v>
      </c>
      <c r="X5453" s="1" t="s">
        <v>1983</v>
      </c>
      <c r="Y5453" s="1" t="s">
        <v>37</v>
      </c>
      <c r="Z5453" s="1" t="s">
        <v>38</v>
      </c>
      <c r="AA5453" s="1" t="s">
        <v>39</v>
      </c>
      <c r="AB5453" s="1" t="s">
        <v>40</v>
      </c>
      <c r="AC5453" s="1" t="s">
        <v>39</v>
      </c>
      <c r="AD5453">
        <v>161116</v>
      </c>
      <c r="AE5453">
        <v>87040</v>
      </c>
    </row>
    <row r="5454" spans="1:31" x14ac:dyDescent="0.3">
      <c r="A5454" s="1" t="s">
        <v>6288</v>
      </c>
      <c r="B5454" s="1" t="s">
        <v>47</v>
      </c>
      <c r="C5454" s="1" t="s">
        <v>424</v>
      </c>
      <c r="D5454" s="2">
        <v>43800</v>
      </c>
      <c r="E5454" s="2">
        <v>43897</v>
      </c>
      <c r="F5454" s="2" t="str">
        <f>TEXT(Sales[[#This Row],[OrderDate]],"dd")</f>
        <v>07</v>
      </c>
      <c r="G5454" s="2">
        <v>43901</v>
      </c>
      <c r="H5454" s="2">
        <v>43906</v>
      </c>
      <c r="I5454" s="1" t="s">
        <v>32</v>
      </c>
      <c r="J5454">
        <v>16</v>
      </c>
      <c r="K5454" s="1" t="s">
        <v>270</v>
      </c>
      <c r="L5454">
        <v>37</v>
      </c>
      <c r="M5454" s="1" t="s">
        <v>498</v>
      </c>
      <c r="N5454">
        <v>35</v>
      </c>
      <c r="O5454" s="1" t="s">
        <v>184</v>
      </c>
      <c r="P5454">
        <v>3</v>
      </c>
      <c r="Q5454">
        <v>0.2</v>
      </c>
      <c r="R5454">
        <v>261.3</v>
      </c>
      <c r="S5454">
        <v>182.91</v>
      </c>
      <c r="T5454">
        <v>548.73</v>
      </c>
      <c r="U5454">
        <v>627.12000000000012</v>
      </c>
      <c r="V5454">
        <f>Sales[[#This Row],[Total Revenue]]-Sales[[#This Row],[Total Buying]]</f>
        <v>78.3900000000001</v>
      </c>
      <c r="W5454">
        <v>83</v>
      </c>
      <c r="X5454" s="1" t="s">
        <v>601</v>
      </c>
      <c r="Y5454" s="1" t="s">
        <v>523</v>
      </c>
      <c r="Z5454" s="1" t="s">
        <v>158</v>
      </c>
      <c r="AA5454" s="1" t="s">
        <v>159</v>
      </c>
      <c r="AB5454" s="1" t="s">
        <v>116</v>
      </c>
      <c r="AC5454" s="1" t="s">
        <v>159</v>
      </c>
      <c r="AD5454">
        <v>45912</v>
      </c>
      <c r="AE5454">
        <v>100946</v>
      </c>
    </row>
    <row r="5455" spans="1:31" x14ac:dyDescent="0.3">
      <c r="A5455" s="1" t="s">
        <v>6289</v>
      </c>
      <c r="B5455" s="1" t="s">
        <v>30</v>
      </c>
      <c r="C5455" s="1" t="s">
        <v>239</v>
      </c>
      <c r="D5455" s="2">
        <v>43800</v>
      </c>
      <c r="E5455" s="2">
        <v>43897</v>
      </c>
      <c r="F5455" s="2" t="str">
        <f>TEXT(Sales[[#This Row],[OrderDate]],"dd")</f>
        <v>07</v>
      </c>
      <c r="G5455" s="2">
        <v>43903</v>
      </c>
      <c r="H5455" s="2">
        <v>43911</v>
      </c>
      <c r="I5455" s="1" t="s">
        <v>32</v>
      </c>
      <c r="J5455">
        <v>4</v>
      </c>
      <c r="K5455" s="1" t="s">
        <v>70</v>
      </c>
      <c r="L5455">
        <v>30</v>
      </c>
      <c r="M5455" s="1" t="s">
        <v>166</v>
      </c>
      <c r="N5455">
        <v>7</v>
      </c>
      <c r="O5455" s="1" t="s">
        <v>260</v>
      </c>
      <c r="P5455">
        <v>3</v>
      </c>
      <c r="Q5455">
        <v>7.4999999999999997E-2</v>
      </c>
      <c r="R5455">
        <v>187.6</v>
      </c>
      <c r="S5455">
        <v>95.676000000000002</v>
      </c>
      <c r="T5455">
        <v>287.02800000000002</v>
      </c>
      <c r="U5455">
        <v>520.59</v>
      </c>
      <c r="V5455">
        <f>Sales[[#This Row],[Total Revenue]]-Sales[[#This Row],[Total Buying]]</f>
        <v>233.56200000000001</v>
      </c>
      <c r="W5455">
        <v>364</v>
      </c>
      <c r="X5455" s="1" t="s">
        <v>1069</v>
      </c>
      <c r="Y5455" s="1" t="s">
        <v>387</v>
      </c>
      <c r="Z5455" s="1" t="s">
        <v>405</v>
      </c>
      <c r="AA5455" s="1" t="s">
        <v>406</v>
      </c>
      <c r="AB5455" s="1" t="s">
        <v>116</v>
      </c>
      <c r="AC5455" s="1" t="s">
        <v>406</v>
      </c>
      <c r="AD5455">
        <v>66417</v>
      </c>
      <c r="AE5455">
        <v>50626</v>
      </c>
    </row>
    <row r="5456" spans="1:31" x14ac:dyDescent="0.3">
      <c r="A5456" s="1" t="s">
        <v>6290</v>
      </c>
      <c r="B5456" s="1" t="s">
        <v>47</v>
      </c>
      <c r="C5456" s="1" t="s">
        <v>239</v>
      </c>
      <c r="D5456" s="2">
        <v>43800</v>
      </c>
      <c r="E5456" s="2">
        <v>43897</v>
      </c>
      <c r="F5456" s="2" t="str">
        <f>TEXT(Sales[[#This Row],[OrderDate]],"dd")</f>
        <v>07</v>
      </c>
      <c r="G5456" s="2">
        <v>43914</v>
      </c>
      <c r="H5456" s="2">
        <v>43916</v>
      </c>
      <c r="I5456" s="1" t="s">
        <v>32</v>
      </c>
      <c r="J5456">
        <v>13</v>
      </c>
      <c r="K5456" s="1" t="s">
        <v>88</v>
      </c>
      <c r="L5456">
        <v>46</v>
      </c>
      <c r="M5456" s="1" t="s">
        <v>203</v>
      </c>
      <c r="N5456">
        <v>6</v>
      </c>
      <c r="O5456" s="1" t="s">
        <v>274</v>
      </c>
      <c r="P5456">
        <v>8</v>
      </c>
      <c r="Q5456">
        <v>0.1</v>
      </c>
      <c r="R5456">
        <v>911.2</v>
      </c>
      <c r="S5456">
        <v>610.50400000000002</v>
      </c>
      <c r="T5456">
        <v>4884.0320000000002</v>
      </c>
      <c r="U5456">
        <v>6560.64</v>
      </c>
      <c r="V5456">
        <f>Sales[[#This Row],[Total Revenue]]-Sales[[#This Row],[Total Buying]]</f>
        <v>1676.6080000000002</v>
      </c>
      <c r="W5456">
        <v>338</v>
      </c>
      <c r="X5456" s="1" t="s">
        <v>561</v>
      </c>
      <c r="Y5456" s="1" t="s">
        <v>562</v>
      </c>
      <c r="Z5456" s="1" t="s">
        <v>251</v>
      </c>
      <c r="AA5456" s="1" t="s">
        <v>252</v>
      </c>
      <c r="AB5456" s="1" t="s">
        <v>56</v>
      </c>
      <c r="AC5456" s="1" t="s">
        <v>252</v>
      </c>
      <c r="AD5456">
        <v>35580</v>
      </c>
      <c r="AE5456">
        <v>72412</v>
      </c>
    </row>
    <row r="5457" spans="1:31" x14ac:dyDescent="0.3">
      <c r="A5457" s="1" t="s">
        <v>6291</v>
      </c>
      <c r="B5457" s="1" t="s">
        <v>42</v>
      </c>
      <c r="C5457" s="1" t="s">
        <v>62</v>
      </c>
      <c r="D5457" s="2">
        <v>43800</v>
      </c>
      <c r="E5457" s="2">
        <v>43897</v>
      </c>
      <c r="F5457" s="2" t="str">
        <f>TEXT(Sales[[#This Row],[OrderDate]],"dd")</f>
        <v>07</v>
      </c>
      <c r="G5457" s="2">
        <v>43914</v>
      </c>
      <c r="H5457" s="2">
        <v>43920</v>
      </c>
      <c r="I5457" s="1" t="s">
        <v>32</v>
      </c>
      <c r="J5457">
        <v>21</v>
      </c>
      <c r="K5457" s="1" t="s">
        <v>43</v>
      </c>
      <c r="L5457">
        <v>12</v>
      </c>
      <c r="M5457" s="1" t="s">
        <v>380</v>
      </c>
      <c r="N5457">
        <v>18</v>
      </c>
      <c r="O5457" s="1" t="s">
        <v>364</v>
      </c>
      <c r="P5457">
        <v>5</v>
      </c>
      <c r="Q5457">
        <v>7.4999999999999997E-2</v>
      </c>
      <c r="R5457">
        <v>2680</v>
      </c>
      <c r="S5457">
        <v>2144</v>
      </c>
      <c r="T5457">
        <v>10720</v>
      </c>
      <c r="U5457">
        <v>12395</v>
      </c>
      <c r="V5457">
        <f>Sales[[#This Row],[Total Revenue]]-Sales[[#This Row],[Total Buying]]</f>
        <v>1675</v>
      </c>
      <c r="W5457">
        <v>328</v>
      </c>
      <c r="X5457" s="1" t="s">
        <v>1081</v>
      </c>
      <c r="Y5457" s="1" t="s">
        <v>1082</v>
      </c>
      <c r="Z5457" s="1" t="s">
        <v>251</v>
      </c>
      <c r="AA5457" s="1" t="s">
        <v>252</v>
      </c>
      <c r="AB5457" s="1" t="s">
        <v>56</v>
      </c>
      <c r="AC5457" s="1" t="s">
        <v>252</v>
      </c>
      <c r="AD5457">
        <v>90433</v>
      </c>
      <c r="AE5457">
        <v>44648</v>
      </c>
    </row>
    <row r="5458" spans="1:31" x14ac:dyDescent="0.3">
      <c r="A5458" s="1" t="s">
        <v>6292</v>
      </c>
      <c r="B5458" s="1" t="s">
        <v>47</v>
      </c>
      <c r="C5458" s="1" t="s">
        <v>77</v>
      </c>
      <c r="D5458" s="2">
        <v>43800</v>
      </c>
      <c r="E5458" s="2">
        <v>43897</v>
      </c>
      <c r="F5458" s="2" t="str">
        <f>TEXT(Sales[[#This Row],[OrderDate]],"dd")</f>
        <v>07</v>
      </c>
      <c r="G5458" s="2">
        <v>43911</v>
      </c>
      <c r="H5458" s="2">
        <v>43916</v>
      </c>
      <c r="I5458" s="1" t="s">
        <v>32</v>
      </c>
      <c r="J5458">
        <v>14</v>
      </c>
      <c r="K5458" s="1" t="s">
        <v>222</v>
      </c>
      <c r="L5458">
        <v>30</v>
      </c>
      <c r="M5458" s="1" t="s">
        <v>166</v>
      </c>
      <c r="N5458">
        <v>44</v>
      </c>
      <c r="O5458" s="1" t="s">
        <v>206</v>
      </c>
      <c r="P5458">
        <v>5</v>
      </c>
      <c r="Q5458">
        <v>0.05</v>
      </c>
      <c r="R5458">
        <v>683.4</v>
      </c>
      <c r="S5458">
        <v>314.36399999999998</v>
      </c>
      <c r="T5458">
        <v>1571.82</v>
      </c>
      <c r="U5458">
        <v>3246.15</v>
      </c>
      <c r="V5458">
        <f>Sales[[#This Row],[Total Revenue]]-Sales[[#This Row],[Total Buying]]</f>
        <v>1674.3300000000002</v>
      </c>
      <c r="W5458">
        <v>140</v>
      </c>
      <c r="X5458" s="1" t="s">
        <v>552</v>
      </c>
      <c r="Y5458" s="1" t="s">
        <v>553</v>
      </c>
      <c r="Z5458" s="1" t="s">
        <v>457</v>
      </c>
      <c r="AA5458" s="1" t="s">
        <v>458</v>
      </c>
      <c r="AB5458" s="1" t="s">
        <v>56</v>
      </c>
      <c r="AC5458" s="1" t="s">
        <v>458</v>
      </c>
      <c r="AD5458">
        <v>185820</v>
      </c>
      <c r="AE5458">
        <v>47527</v>
      </c>
    </row>
    <row r="5459" spans="1:31" x14ac:dyDescent="0.3">
      <c r="A5459" s="1" t="s">
        <v>6293</v>
      </c>
      <c r="B5459" s="1" t="s">
        <v>100</v>
      </c>
      <c r="C5459" s="1" t="s">
        <v>31</v>
      </c>
      <c r="D5459" s="2">
        <v>43800</v>
      </c>
      <c r="E5459" s="2">
        <v>43897</v>
      </c>
      <c r="F5459" s="2" t="str">
        <f>TEXT(Sales[[#This Row],[OrderDate]],"dd")</f>
        <v>07</v>
      </c>
      <c r="G5459" s="2">
        <v>43903</v>
      </c>
      <c r="H5459" s="2">
        <v>43906</v>
      </c>
      <c r="I5459" s="1" t="s">
        <v>32</v>
      </c>
      <c r="J5459">
        <v>26</v>
      </c>
      <c r="K5459" s="1" t="s">
        <v>247</v>
      </c>
      <c r="L5459">
        <v>50</v>
      </c>
      <c r="M5459" s="1" t="s">
        <v>427</v>
      </c>
      <c r="N5459">
        <v>19</v>
      </c>
      <c r="O5459" s="1" t="s">
        <v>726</v>
      </c>
      <c r="P5459">
        <v>6</v>
      </c>
      <c r="Q5459">
        <v>0.15</v>
      </c>
      <c r="R5459">
        <v>1721.9</v>
      </c>
      <c r="S5459">
        <v>774.85500000000002</v>
      </c>
      <c r="T5459">
        <v>4649.13</v>
      </c>
      <c r="U5459">
        <v>8781.69</v>
      </c>
      <c r="V5459">
        <f>Sales[[#This Row],[Total Revenue]]-Sales[[#This Row],[Total Buying]]</f>
        <v>4132.5600000000004</v>
      </c>
      <c r="W5459">
        <v>232</v>
      </c>
      <c r="X5459" s="1" t="s">
        <v>566</v>
      </c>
      <c r="Y5459" s="1" t="s">
        <v>567</v>
      </c>
      <c r="Z5459" s="1" t="s">
        <v>316</v>
      </c>
      <c r="AA5459" s="1" t="s">
        <v>317</v>
      </c>
      <c r="AB5459" s="1" t="s">
        <v>56</v>
      </c>
      <c r="AC5459" s="1" t="s">
        <v>317</v>
      </c>
      <c r="AD5459">
        <v>78439</v>
      </c>
      <c r="AE5459">
        <v>43630</v>
      </c>
    </row>
    <row r="5460" spans="1:31" x14ac:dyDescent="0.3">
      <c r="A5460" s="1" t="s">
        <v>6294</v>
      </c>
      <c r="B5460" s="1" t="s">
        <v>47</v>
      </c>
      <c r="C5460" s="1" t="s">
        <v>239</v>
      </c>
      <c r="D5460" s="2">
        <v>43800</v>
      </c>
      <c r="E5460" s="2">
        <v>43897</v>
      </c>
      <c r="F5460" s="2" t="str">
        <f>TEXT(Sales[[#This Row],[OrderDate]],"dd")</f>
        <v>07</v>
      </c>
      <c r="G5460" s="2">
        <v>43899</v>
      </c>
      <c r="H5460" s="2">
        <v>43904</v>
      </c>
      <c r="I5460" s="1" t="s">
        <v>32</v>
      </c>
      <c r="J5460">
        <v>20</v>
      </c>
      <c r="K5460" s="1" t="s">
        <v>225</v>
      </c>
      <c r="L5460">
        <v>1</v>
      </c>
      <c r="M5460" s="1" t="s">
        <v>79</v>
      </c>
      <c r="N5460">
        <v>5</v>
      </c>
      <c r="O5460" s="1" t="s">
        <v>123</v>
      </c>
      <c r="P5460">
        <v>2</v>
      </c>
      <c r="Q5460">
        <v>0.05</v>
      </c>
      <c r="R5460">
        <v>6050.1</v>
      </c>
      <c r="S5460">
        <v>3025.05</v>
      </c>
      <c r="T5460">
        <v>6050.1</v>
      </c>
      <c r="U5460">
        <v>11495.19</v>
      </c>
      <c r="V5460">
        <f>Sales[[#This Row],[Total Revenue]]-Sales[[#This Row],[Total Buying]]</f>
        <v>5445.09</v>
      </c>
      <c r="W5460">
        <v>344</v>
      </c>
      <c r="X5460" s="1" t="s">
        <v>2202</v>
      </c>
      <c r="Y5460" s="1" t="s">
        <v>2203</v>
      </c>
      <c r="Z5460" s="1" t="s">
        <v>251</v>
      </c>
      <c r="AA5460" s="1" t="s">
        <v>252</v>
      </c>
      <c r="AB5460" s="1" t="s">
        <v>56</v>
      </c>
      <c r="AC5460" s="1" t="s">
        <v>252</v>
      </c>
      <c r="AD5460">
        <v>37200</v>
      </c>
      <c r="AE5460">
        <v>44543</v>
      </c>
    </row>
    <row r="5461" spans="1:31" x14ac:dyDescent="0.3">
      <c r="A5461" s="1" t="s">
        <v>6295</v>
      </c>
      <c r="B5461" s="1" t="s">
        <v>30</v>
      </c>
      <c r="C5461" s="1" t="s">
        <v>77</v>
      </c>
      <c r="D5461" s="2">
        <v>43800</v>
      </c>
      <c r="E5461" s="2">
        <v>43897</v>
      </c>
      <c r="F5461" s="2" t="str">
        <f>TEXT(Sales[[#This Row],[OrderDate]],"dd")</f>
        <v>07</v>
      </c>
      <c r="G5461" s="2">
        <v>43908</v>
      </c>
      <c r="H5461" s="2">
        <v>43909</v>
      </c>
      <c r="I5461" s="1" t="s">
        <v>32</v>
      </c>
      <c r="J5461">
        <v>12</v>
      </c>
      <c r="K5461" s="1" t="s">
        <v>208</v>
      </c>
      <c r="L5461">
        <v>18</v>
      </c>
      <c r="M5461" s="1" t="s">
        <v>334</v>
      </c>
      <c r="N5461">
        <v>20</v>
      </c>
      <c r="O5461" s="1" t="s">
        <v>245</v>
      </c>
      <c r="P5461">
        <v>2</v>
      </c>
      <c r="Q5461">
        <v>0.05</v>
      </c>
      <c r="R5461">
        <v>1085.4000000000001</v>
      </c>
      <c r="S5461">
        <v>672.94800000000009</v>
      </c>
      <c r="T5461">
        <v>1345.8960000000002</v>
      </c>
      <c r="U5461">
        <v>2062.2600000000002</v>
      </c>
      <c r="V5461">
        <f>Sales[[#This Row],[Total Revenue]]-Sales[[#This Row],[Total Buying]]</f>
        <v>716.36400000000003</v>
      </c>
      <c r="W5461">
        <v>104</v>
      </c>
      <c r="X5461" s="1" t="s">
        <v>667</v>
      </c>
      <c r="Y5461" s="1" t="s">
        <v>90</v>
      </c>
      <c r="Z5461" s="1" t="s">
        <v>82</v>
      </c>
      <c r="AA5461" s="1" t="s">
        <v>83</v>
      </c>
      <c r="AB5461" s="1" t="s">
        <v>40</v>
      </c>
      <c r="AC5461" s="1" t="s">
        <v>83</v>
      </c>
      <c r="AD5461">
        <v>50367</v>
      </c>
      <c r="AE5461">
        <v>41801</v>
      </c>
    </row>
    <row r="5462" spans="1:31" x14ac:dyDescent="0.3">
      <c r="A5462" s="1" t="s">
        <v>6296</v>
      </c>
      <c r="B5462" s="1" t="s">
        <v>30</v>
      </c>
      <c r="C5462" s="1" t="s">
        <v>48</v>
      </c>
      <c r="D5462" s="2">
        <v>43800</v>
      </c>
      <c r="E5462" s="2">
        <v>43897</v>
      </c>
      <c r="F5462" s="2" t="str">
        <f>TEXT(Sales[[#This Row],[OrderDate]],"dd")</f>
        <v>07</v>
      </c>
      <c r="G5462" s="2">
        <v>43923</v>
      </c>
      <c r="H5462" s="2">
        <v>43933</v>
      </c>
      <c r="I5462" s="1" t="s">
        <v>32</v>
      </c>
      <c r="J5462">
        <v>11</v>
      </c>
      <c r="K5462" s="1" t="s">
        <v>125</v>
      </c>
      <c r="L5462">
        <v>12</v>
      </c>
      <c r="M5462" s="1" t="s">
        <v>380</v>
      </c>
      <c r="N5462">
        <v>9</v>
      </c>
      <c r="O5462" s="1" t="s">
        <v>111</v>
      </c>
      <c r="P5462">
        <v>3</v>
      </c>
      <c r="Q5462">
        <v>0.15</v>
      </c>
      <c r="R5462">
        <v>3618</v>
      </c>
      <c r="S5462">
        <v>2930.5800000000004</v>
      </c>
      <c r="T5462">
        <v>8791.7400000000016</v>
      </c>
      <c r="U5462">
        <v>9225.9000000000015</v>
      </c>
      <c r="V5462">
        <f>Sales[[#This Row],[Total Revenue]]-Sales[[#This Row],[Total Buying]]</f>
        <v>434.15999999999985</v>
      </c>
      <c r="W5462">
        <v>49</v>
      </c>
      <c r="X5462" s="1" t="s">
        <v>1596</v>
      </c>
      <c r="Y5462" s="1" t="s">
        <v>1597</v>
      </c>
      <c r="Z5462" s="1" t="s">
        <v>158</v>
      </c>
      <c r="AA5462" s="1" t="s">
        <v>159</v>
      </c>
      <c r="AB5462" s="1" t="s">
        <v>116</v>
      </c>
      <c r="AC5462" s="1" t="s">
        <v>159</v>
      </c>
      <c r="AD5462">
        <v>70481</v>
      </c>
      <c r="AE5462">
        <v>48577</v>
      </c>
    </row>
    <row r="5463" spans="1:31" x14ac:dyDescent="0.3">
      <c r="A5463" s="1" t="s">
        <v>6297</v>
      </c>
      <c r="B5463" s="1" t="s">
        <v>42</v>
      </c>
      <c r="C5463" s="1" t="s">
        <v>62</v>
      </c>
      <c r="D5463" s="2">
        <v>43800</v>
      </c>
      <c r="E5463" s="2">
        <v>43898</v>
      </c>
      <c r="F5463" s="2" t="str">
        <f>TEXT(Sales[[#This Row],[OrderDate]],"dd")</f>
        <v>08</v>
      </c>
      <c r="G5463" s="2">
        <v>43913</v>
      </c>
      <c r="H5463" s="2">
        <v>43920</v>
      </c>
      <c r="I5463" s="1" t="s">
        <v>32</v>
      </c>
      <c r="J5463">
        <v>23</v>
      </c>
      <c r="K5463" s="1" t="s">
        <v>171</v>
      </c>
      <c r="L5463">
        <v>12</v>
      </c>
      <c r="M5463" s="1" t="s">
        <v>380</v>
      </c>
      <c r="N5463">
        <v>42</v>
      </c>
      <c r="O5463" s="1" t="s">
        <v>139</v>
      </c>
      <c r="P5463">
        <v>8</v>
      </c>
      <c r="Q5463">
        <v>0.15</v>
      </c>
      <c r="R5463">
        <v>3953</v>
      </c>
      <c r="S5463">
        <v>1976.5</v>
      </c>
      <c r="T5463">
        <v>15812</v>
      </c>
      <c r="U5463">
        <v>26880.400000000001</v>
      </c>
      <c r="V5463">
        <f>Sales[[#This Row],[Total Revenue]]-Sales[[#This Row],[Total Buying]]</f>
        <v>11068.400000000001</v>
      </c>
      <c r="W5463">
        <v>313</v>
      </c>
      <c r="X5463" s="1" t="s">
        <v>1387</v>
      </c>
      <c r="Y5463" s="1" t="s">
        <v>1388</v>
      </c>
      <c r="Z5463" s="1" t="s">
        <v>251</v>
      </c>
      <c r="AA5463" s="1" t="s">
        <v>252</v>
      </c>
      <c r="AB5463" s="1" t="s">
        <v>56</v>
      </c>
      <c r="AC5463" s="1" t="s">
        <v>252</v>
      </c>
      <c r="AD5463">
        <v>45263</v>
      </c>
      <c r="AE5463">
        <v>69368</v>
      </c>
    </row>
    <row r="5464" spans="1:31" x14ac:dyDescent="0.3">
      <c r="A5464" s="1" t="s">
        <v>6298</v>
      </c>
      <c r="B5464" s="1" t="s">
        <v>30</v>
      </c>
      <c r="C5464" s="1" t="s">
        <v>48</v>
      </c>
      <c r="D5464" s="2">
        <v>43800</v>
      </c>
      <c r="E5464" s="2">
        <v>43898</v>
      </c>
      <c r="F5464" s="2" t="str">
        <f>TEXT(Sales[[#This Row],[OrderDate]],"dd")</f>
        <v>08</v>
      </c>
      <c r="G5464" s="2">
        <v>43915</v>
      </c>
      <c r="H5464" s="2">
        <v>43925</v>
      </c>
      <c r="I5464" s="1" t="s">
        <v>32</v>
      </c>
      <c r="J5464">
        <v>9</v>
      </c>
      <c r="K5464" s="1" t="s">
        <v>214</v>
      </c>
      <c r="L5464">
        <v>4</v>
      </c>
      <c r="M5464" s="1" t="s">
        <v>92</v>
      </c>
      <c r="N5464">
        <v>4</v>
      </c>
      <c r="O5464" s="1" t="s">
        <v>64</v>
      </c>
      <c r="P5464">
        <v>8</v>
      </c>
      <c r="Q5464">
        <v>0.2</v>
      </c>
      <c r="R5464">
        <v>3671.6</v>
      </c>
      <c r="S5464">
        <v>1468.64</v>
      </c>
      <c r="T5464">
        <v>11749.12</v>
      </c>
      <c r="U5464">
        <v>23498.239999999998</v>
      </c>
      <c r="V5464">
        <f>Sales[[#This Row],[Total Revenue]]-Sales[[#This Row],[Total Buying]]</f>
        <v>11749.119999999997</v>
      </c>
      <c r="W5464">
        <v>26</v>
      </c>
      <c r="X5464" s="1" t="s">
        <v>1312</v>
      </c>
      <c r="Y5464" s="1" t="s">
        <v>294</v>
      </c>
      <c r="Z5464" s="1" t="s">
        <v>158</v>
      </c>
      <c r="AA5464" s="1" t="s">
        <v>159</v>
      </c>
      <c r="AB5464" s="1" t="s">
        <v>116</v>
      </c>
      <c r="AC5464" s="1" t="s">
        <v>159</v>
      </c>
      <c r="AD5464">
        <v>40908</v>
      </c>
      <c r="AE5464">
        <v>66459</v>
      </c>
    </row>
    <row r="5465" spans="1:31" x14ac:dyDescent="0.3">
      <c r="A5465" s="1" t="s">
        <v>6299</v>
      </c>
      <c r="B5465" s="1" t="s">
        <v>42</v>
      </c>
      <c r="C5465" s="1" t="s">
        <v>62</v>
      </c>
      <c r="D5465" s="2">
        <v>43800</v>
      </c>
      <c r="E5465" s="2">
        <v>43898</v>
      </c>
      <c r="F5465" s="2" t="str">
        <f>TEXT(Sales[[#This Row],[OrderDate]],"dd")</f>
        <v>08</v>
      </c>
      <c r="G5465" s="2">
        <v>43926</v>
      </c>
      <c r="H5465" s="2">
        <v>43934</v>
      </c>
      <c r="I5465" s="1" t="s">
        <v>32</v>
      </c>
      <c r="J5465">
        <v>22</v>
      </c>
      <c r="K5465" s="1" t="s">
        <v>85</v>
      </c>
      <c r="L5465">
        <v>1</v>
      </c>
      <c r="M5465" s="1" t="s">
        <v>79</v>
      </c>
      <c r="N5465">
        <v>13</v>
      </c>
      <c r="O5465" s="1" t="s">
        <v>193</v>
      </c>
      <c r="P5465">
        <v>6</v>
      </c>
      <c r="Q5465">
        <v>7.4999999999999997E-2</v>
      </c>
      <c r="R5465">
        <v>1943</v>
      </c>
      <c r="S5465">
        <v>913.20999999999992</v>
      </c>
      <c r="T5465">
        <v>5479.2599999999993</v>
      </c>
      <c r="U5465">
        <v>10783.650000000001</v>
      </c>
      <c r="V5465">
        <f>Sales[[#This Row],[Total Revenue]]-Sales[[#This Row],[Total Buying]]</f>
        <v>5304.3900000000021</v>
      </c>
      <c r="W5465">
        <v>271</v>
      </c>
      <c r="X5465" s="1" t="s">
        <v>1606</v>
      </c>
      <c r="Y5465" s="1" t="s">
        <v>1607</v>
      </c>
      <c r="Z5465" s="1" t="s">
        <v>38</v>
      </c>
      <c r="AA5465" s="1" t="s">
        <v>39</v>
      </c>
      <c r="AB5465" s="1" t="s">
        <v>40</v>
      </c>
      <c r="AC5465" s="1" t="s">
        <v>39</v>
      </c>
      <c r="AD5465">
        <v>34566</v>
      </c>
      <c r="AE5465">
        <v>66911</v>
      </c>
    </row>
    <row r="5466" spans="1:31" x14ac:dyDescent="0.3">
      <c r="A5466" s="1" t="s">
        <v>6300</v>
      </c>
      <c r="B5466" s="1" t="s">
        <v>100</v>
      </c>
      <c r="C5466" s="1" t="s">
        <v>77</v>
      </c>
      <c r="D5466" s="2">
        <v>43800</v>
      </c>
      <c r="E5466" s="2">
        <v>43898</v>
      </c>
      <c r="F5466" s="2" t="str">
        <f>TEXT(Sales[[#This Row],[OrderDate]],"dd")</f>
        <v>08</v>
      </c>
      <c r="G5466" s="2">
        <v>43902</v>
      </c>
      <c r="H5466" s="2">
        <v>43904</v>
      </c>
      <c r="I5466" s="1" t="s">
        <v>32</v>
      </c>
      <c r="J5466">
        <v>26</v>
      </c>
      <c r="K5466" s="1" t="s">
        <v>247</v>
      </c>
      <c r="L5466">
        <v>1</v>
      </c>
      <c r="M5466" s="1" t="s">
        <v>79</v>
      </c>
      <c r="N5466">
        <v>22</v>
      </c>
      <c r="O5466" s="1" t="s">
        <v>128</v>
      </c>
      <c r="P5466">
        <v>7</v>
      </c>
      <c r="Q5466">
        <v>0.05</v>
      </c>
      <c r="R5466">
        <v>3993.2000000000003</v>
      </c>
      <c r="S5466">
        <v>1916.7360000000001</v>
      </c>
      <c r="T5466">
        <v>13417.152</v>
      </c>
      <c r="U5466">
        <v>26554.780000000002</v>
      </c>
      <c r="V5466">
        <f>Sales[[#This Row],[Total Revenue]]-Sales[[#This Row],[Total Buying]]</f>
        <v>13137.628000000002</v>
      </c>
      <c r="W5466">
        <v>169</v>
      </c>
      <c r="X5466" s="1" t="s">
        <v>531</v>
      </c>
      <c r="Y5466" s="1" t="s">
        <v>532</v>
      </c>
      <c r="Z5466" s="1" t="s">
        <v>196</v>
      </c>
      <c r="AA5466" s="1" t="s">
        <v>197</v>
      </c>
      <c r="AB5466" s="1" t="s">
        <v>147</v>
      </c>
      <c r="AC5466" s="1" t="s">
        <v>197</v>
      </c>
      <c r="AD5466">
        <v>42938</v>
      </c>
      <c r="AE5466">
        <v>77545</v>
      </c>
    </row>
    <row r="5467" spans="1:31" x14ac:dyDescent="0.3">
      <c r="A5467" s="1" t="s">
        <v>6301</v>
      </c>
      <c r="B5467" s="1" t="s">
        <v>47</v>
      </c>
      <c r="C5467" s="1" t="s">
        <v>48</v>
      </c>
      <c r="D5467" s="2">
        <v>43800</v>
      </c>
      <c r="E5467" s="2">
        <v>43898</v>
      </c>
      <c r="F5467" s="2" t="str">
        <f>TEXT(Sales[[#This Row],[OrderDate]],"dd")</f>
        <v>08</v>
      </c>
      <c r="G5467" s="2">
        <v>43915</v>
      </c>
      <c r="H5467" s="2">
        <v>43917</v>
      </c>
      <c r="I5467" s="1" t="s">
        <v>32</v>
      </c>
      <c r="J5467">
        <v>16</v>
      </c>
      <c r="K5467" s="1" t="s">
        <v>270</v>
      </c>
      <c r="L5467">
        <v>1</v>
      </c>
      <c r="M5467" s="1" t="s">
        <v>79</v>
      </c>
      <c r="N5467">
        <v>38</v>
      </c>
      <c r="O5467" s="1" t="s">
        <v>119</v>
      </c>
      <c r="P5467">
        <v>8</v>
      </c>
      <c r="Q5467">
        <v>0.15</v>
      </c>
      <c r="R5467">
        <v>174.20000000000002</v>
      </c>
      <c r="S5467">
        <v>142.84399999999999</v>
      </c>
      <c r="T5467">
        <v>1142.752</v>
      </c>
      <c r="U5467">
        <v>1184.5600000000002</v>
      </c>
      <c r="V5467">
        <f>Sales[[#This Row],[Total Revenue]]-Sales[[#This Row],[Total Buying]]</f>
        <v>41.80800000000022</v>
      </c>
      <c r="W5467">
        <v>18</v>
      </c>
      <c r="X5467" s="1" t="s">
        <v>163</v>
      </c>
      <c r="Y5467" s="1" t="s">
        <v>164</v>
      </c>
      <c r="Z5467" s="1" t="s">
        <v>158</v>
      </c>
      <c r="AA5467" s="1" t="s">
        <v>159</v>
      </c>
      <c r="AB5467" s="1" t="s">
        <v>116</v>
      </c>
      <c r="AC5467" s="1" t="s">
        <v>159</v>
      </c>
      <c r="AD5467">
        <v>112439</v>
      </c>
      <c r="AE5467">
        <v>57095</v>
      </c>
    </row>
    <row r="5468" spans="1:31" x14ac:dyDescent="0.3">
      <c r="A5468" s="1" t="s">
        <v>6302</v>
      </c>
      <c r="B5468" s="1" t="s">
        <v>47</v>
      </c>
      <c r="C5468" s="1" t="s">
        <v>424</v>
      </c>
      <c r="D5468" s="2">
        <v>43800</v>
      </c>
      <c r="E5468" s="2">
        <v>43898</v>
      </c>
      <c r="F5468" s="2" t="str">
        <f>TEXT(Sales[[#This Row],[OrderDate]],"dd")</f>
        <v>08</v>
      </c>
      <c r="G5468" s="2">
        <v>43906</v>
      </c>
      <c r="H5468" s="2">
        <v>43911</v>
      </c>
      <c r="I5468" s="1" t="s">
        <v>32</v>
      </c>
      <c r="J5468">
        <v>13</v>
      </c>
      <c r="K5468" s="1" t="s">
        <v>88</v>
      </c>
      <c r="L5468">
        <v>29</v>
      </c>
      <c r="M5468" s="1" t="s">
        <v>429</v>
      </c>
      <c r="N5468">
        <v>18</v>
      </c>
      <c r="O5468" s="1" t="s">
        <v>364</v>
      </c>
      <c r="P5468">
        <v>7</v>
      </c>
      <c r="Q5468">
        <v>0.3</v>
      </c>
      <c r="R5468">
        <v>1011.7</v>
      </c>
      <c r="S5468">
        <v>708.18999999999994</v>
      </c>
      <c r="T5468">
        <v>4957.33</v>
      </c>
      <c r="U5468">
        <v>4957.33</v>
      </c>
      <c r="V5468">
        <f>Sales[[#This Row],[Total Revenue]]-Sales[[#This Row],[Total Buying]]</f>
        <v>0</v>
      </c>
      <c r="W5468">
        <v>76</v>
      </c>
      <c r="X5468" s="1" t="s">
        <v>564</v>
      </c>
      <c r="Y5468" s="1" t="s">
        <v>191</v>
      </c>
      <c r="Z5468" s="1" t="s">
        <v>158</v>
      </c>
      <c r="AA5468" s="1" t="s">
        <v>159</v>
      </c>
      <c r="AB5468" s="1" t="s">
        <v>116</v>
      </c>
      <c r="AC5468" s="1" t="s">
        <v>159</v>
      </c>
      <c r="AD5468">
        <v>59247</v>
      </c>
      <c r="AE5468">
        <v>83554</v>
      </c>
    </row>
    <row r="5469" spans="1:31" x14ac:dyDescent="0.3">
      <c r="A5469" s="1" t="s">
        <v>6303</v>
      </c>
      <c r="B5469" s="1" t="s">
        <v>30</v>
      </c>
      <c r="C5469" s="1" t="s">
        <v>77</v>
      </c>
      <c r="D5469" s="2">
        <v>43800</v>
      </c>
      <c r="E5469" s="2">
        <v>43898</v>
      </c>
      <c r="F5469" s="2" t="str">
        <f>TEXT(Sales[[#This Row],[OrderDate]],"dd")</f>
        <v>08</v>
      </c>
      <c r="G5469" s="2">
        <v>43919</v>
      </c>
      <c r="H5469" s="2">
        <v>43921</v>
      </c>
      <c r="I5469" s="1" t="s">
        <v>32</v>
      </c>
      <c r="J5469">
        <v>11</v>
      </c>
      <c r="K5469" s="1" t="s">
        <v>125</v>
      </c>
      <c r="L5469">
        <v>4</v>
      </c>
      <c r="M5469" s="1" t="s">
        <v>92</v>
      </c>
      <c r="N5469">
        <v>26</v>
      </c>
      <c r="O5469" s="1" t="s">
        <v>45</v>
      </c>
      <c r="P5469">
        <v>5</v>
      </c>
      <c r="Q5469">
        <v>7.4999999999999997E-2</v>
      </c>
      <c r="R5469">
        <v>1058.6000000000001</v>
      </c>
      <c r="S5469">
        <v>539.88600000000008</v>
      </c>
      <c r="T5469">
        <v>2699.4300000000003</v>
      </c>
      <c r="U5469">
        <v>4896.0250000000005</v>
      </c>
      <c r="V5469">
        <f>Sales[[#This Row],[Total Revenue]]-Sales[[#This Row],[Total Buying]]</f>
        <v>2196.5950000000003</v>
      </c>
      <c r="W5469">
        <v>147</v>
      </c>
      <c r="X5469" s="1" t="s">
        <v>782</v>
      </c>
      <c r="Y5469" s="1" t="s">
        <v>783</v>
      </c>
      <c r="Z5469" s="1" t="s">
        <v>465</v>
      </c>
      <c r="AA5469" s="1" t="s">
        <v>466</v>
      </c>
      <c r="AB5469" s="1" t="s">
        <v>147</v>
      </c>
      <c r="AC5469" s="1" t="s">
        <v>466</v>
      </c>
      <c r="AD5469">
        <v>53328</v>
      </c>
      <c r="AE5469">
        <v>53581</v>
      </c>
    </row>
    <row r="5470" spans="1:31" x14ac:dyDescent="0.3">
      <c r="A5470" s="1" t="s">
        <v>6304</v>
      </c>
      <c r="B5470" s="1" t="s">
        <v>30</v>
      </c>
      <c r="C5470" s="1" t="s">
        <v>77</v>
      </c>
      <c r="D5470" s="2">
        <v>43800</v>
      </c>
      <c r="E5470" s="2">
        <v>43899</v>
      </c>
      <c r="F5470" s="2" t="str">
        <f>TEXT(Sales[[#This Row],[OrderDate]],"dd")</f>
        <v>09</v>
      </c>
      <c r="G5470" s="2">
        <v>43925</v>
      </c>
      <c r="H5470" s="2">
        <v>43934</v>
      </c>
      <c r="I5470" s="1" t="s">
        <v>32</v>
      </c>
      <c r="J5470">
        <v>11</v>
      </c>
      <c r="K5470" s="1" t="s">
        <v>125</v>
      </c>
      <c r="L5470">
        <v>12</v>
      </c>
      <c r="M5470" s="1" t="s">
        <v>380</v>
      </c>
      <c r="N5470">
        <v>13</v>
      </c>
      <c r="O5470" s="1" t="s">
        <v>193</v>
      </c>
      <c r="P5470">
        <v>7</v>
      </c>
      <c r="Q5470">
        <v>0.05</v>
      </c>
      <c r="R5470">
        <v>2592.9</v>
      </c>
      <c r="S5470">
        <v>1166.8050000000001</v>
      </c>
      <c r="T5470">
        <v>8167.6350000000002</v>
      </c>
      <c r="U5470">
        <v>17242.785</v>
      </c>
      <c r="V5470">
        <f>Sales[[#This Row],[Total Revenue]]-Sales[[#This Row],[Total Buying]]</f>
        <v>9075.15</v>
      </c>
      <c r="W5470">
        <v>183</v>
      </c>
      <c r="X5470" s="1" t="s">
        <v>863</v>
      </c>
      <c r="Y5470" s="1" t="s">
        <v>864</v>
      </c>
      <c r="Z5470" s="1" t="s">
        <v>369</v>
      </c>
      <c r="AA5470" s="1" t="s">
        <v>370</v>
      </c>
      <c r="AB5470" s="1" t="s">
        <v>147</v>
      </c>
      <c r="AC5470" s="1" t="s">
        <v>370</v>
      </c>
      <c r="AD5470">
        <v>51271</v>
      </c>
      <c r="AE5470">
        <v>35785</v>
      </c>
    </row>
    <row r="5471" spans="1:31" x14ac:dyDescent="0.3">
      <c r="A5471" s="1" t="s">
        <v>6305</v>
      </c>
      <c r="B5471" s="1" t="s">
        <v>47</v>
      </c>
      <c r="C5471" s="1" t="s">
        <v>48</v>
      </c>
      <c r="D5471" s="2">
        <v>43800</v>
      </c>
      <c r="E5471" s="2">
        <v>43899</v>
      </c>
      <c r="F5471" s="2" t="str">
        <f>TEXT(Sales[[#This Row],[OrderDate]],"dd")</f>
        <v>09</v>
      </c>
      <c r="G5471" s="2">
        <v>43926</v>
      </c>
      <c r="H5471" s="2">
        <v>43932</v>
      </c>
      <c r="I5471" s="1" t="s">
        <v>32</v>
      </c>
      <c r="J5471">
        <v>18</v>
      </c>
      <c r="K5471" s="1" t="s">
        <v>49</v>
      </c>
      <c r="L5471">
        <v>15</v>
      </c>
      <c r="M5471" s="1" t="s">
        <v>34</v>
      </c>
      <c r="N5471">
        <v>34</v>
      </c>
      <c r="O5471" s="1" t="s">
        <v>335</v>
      </c>
      <c r="P5471">
        <v>5</v>
      </c>
      <c r="Q5471">
        <v>0.1</v>
      </c>
      <c r="R5471">
        <v>1118.9000000000001</v>
      </c>
      <c r="S5471">
        <v>861.55300000000011</v>
      </c>
      <c r="T5471">
        <v>4307.7650000000003</v>
      </c>
      <c r="U5471">
        <v>5035.05</v>
      </c>
      <c r="V5471">
        <f>Sales[[#This Row],[Total Revenue]]-Sales[[#This Row],[Total Buying]]</f>
        <v>727.28499999999985</v>
      </c>
      <c r="W5471">
        <v>42</v>
      </c>
      <c r="X5471" s="1" t="s">
        <v>1000</v>
      </c>
      <c r="Y5471" s="1" t="s">
        <v>294</v>
      </c>
      <c r="Z5471" s="1" t="s">
        <v>158</v>
      </c>
      <c r="AA5471" s="1" t="s">
        <v>159</v>
      </c>
      <c r="AB5471" s="1" t="s">
        <v>116</v>
      </c>
      <c r="AC5471" s="1" t="s">
        <v>159</v>
      </c>
      <c r="AD5471">
        <v>74460</v>
      </c>
      <c r="AE5471">
        <v>83252</v>
      </c>
    </row>
    <row r="5472" spans="1:31" x14ac:dyDescent="0.3">
      <c r="A5472" s="1" t="s">
        <v>6306</v>
      </c>
      <c r="B5472" s="1" t="s">
        <v>30</v>
      </c>
      <c r="C5472" s="1" t="s">
        <v>62</v>
      </c>
      <c r="D5472" s="2">
        <v>43800</v>
      </c>
      <c r="E5472" s="2">
        <v>43899</v>
      </c>
      <c r="F5472" s="2" t="str">
        <f>TEXT(Sales[[#This Row],[OrderDate]],"dd")</f>
        <v>09</v>
      </c>
      <c r="G5472" s="2">
        <v>43922</v>
      </c>
      <c r="H5472" s="2">
        <v>43927</v>
      </c>
      <c r="I5472" s="1" t="s">
        <v>32</v>
      </c>
      <c r="J5472">
        <v>1</v>
      </c>
      <c r="K5472" s="1" t="s">
        <v>78</v>
      </c>
      <c r="L5472">
        <v>15</v>
      </c>
      <c r="M5472" s="1" t="s">
        <v>34</v>
      </c>
      <c r="N5472">
        <v>1</v>
      </c>
      <c r="O5472" s="1" t="s">
        <v>72</v>
      </c>
      <c r="P5472">
        <v>1</v>
      </c>
      <c r="Q5472">
        <v>0.2</v>
      </c>
      <c r="R5472">
        <v>1112.2</v>
      </c>
      <c r="S5472">
        <v>556.1</v>
      </c>
      <c r="T5472">
        <v>556.1</v>
      </c>
      <c r="U5472">
        <v>889.76</v>
      </c>
      <c r="V5472">
        <f>Sales[[#This Row],[Total Revenue]]-Sales[[#This Row],[Total Buying]]</f>
        <v>333.65999999999997</v>
      </c>
      <c r="W5472">
        <v>267</v>
      </c>
      <c r="X5472" s="1" t="s">
        <v>1785</v>
      </c>
      <c r="Y5472" s="1" t="s">
        <v>1786</v>
      </c>
      <c r="Z5472" s="1" t="s">
        <v>38</v>
      </c>
      <c r="AA5472" s="1" t="s">
        <v>39</v>
      </c>
      <c r="AB5472" s="1" t="s">
        <v>40</v>
      </c>
      <c r="AC5472" s="1" t="s">
        <v>39</v>
      </c>
      <c r="AD5472">
        <v>3113535</v>
      </c>
      <c r="AE5472">
        <v>53373</v>
      </c>
    </row>
    <row r="5473" spans="1:31" x14ac:dyDescent="0.3">
      <c r="A5473" s="1" t="s">
        <v>6307</v>
      </c>
      <c r="B5473" s="1" t="s">
        <v>47</v>
      </c>
      <c r="C5473" s="1" t="s">
        <v>239</v>
      </c>
      <c r="D5473" s="2">
        <v>43800</v>
      </c>
      <c r="E5473" s="2">
        <v>43899</v>
      </c>
      <c r="F5473" s="2" t="str">
        <f>TEXT(Sales[[#This Row],[OrderDate]],"dd")</f>
        <v>09</v>
      </c>
      <c r="G5473" s="2">
        <v>43918</v>
      </c>
      <c r="H5473" s="2">
        <v>43925</v>
      </c>
      <c r="I5473" s="1" t="s">
        <v>32</v>
      </c>
      <c r="J5473">
        <v>14</v>
      </c>
      <c r="K5473" s="1" t="s">
        <v>222</v>
      </c>
      <c r="L5473">
        <v>30</v>
      </c>
      <c r="M5473" s="1" t="s">
        <v>166</v>
      </c>
      <c r="N5473">
        <v>39</v>
      </c>
      <c r="O5473" s="1" t="s">
        <v>288</v>
      </c>
      <c r="P5473">
        <v>1</v>
      </c>
      <c r="Q5473">
        <v>0.05</v>
      </c>
      <c r="R5473">
        <v>3845.8</v>
      </c>
      <c r="S5473">
        <v>1730.6100000000001</v>
      </c>
      <c r="T5473">
        <v>1730.6100000000001</v>
      </c>
      <c r="U5473">
        <v>3653.51</v>
      </c>
      <c r="V5473">
        <f>Sales[[#This Row],[Total Revenue]]-Sales[[#This Row],[Total Buying]]</f>
        <v>1922.9</v>
      </c>
      <c r="W5473">
        <v>350</v>
      </c>
      <c r="X5473" s="1" t="s">
        <v>974</v>
      </c>
      <c r="Y5473" s="1" t="s">
        <v>1253</v>
      </c>
      <c r="Z5473" s="1" t="s">
        <v>242</v>
      </c>
      <c r="AA5473" s="1" t="s">
        <v>243</v>
      </c>
      <c r="AB5473" s="1" t="s">
        <v>56</v>
      </c>
      <c r="AC5473" s="1" t="s">
        <v>243</v>
      </c>
      <c r="AD5473">
        <v>98441</v>
      </c>
      <c r="AE5473">
        <v>105763</v>
      </c>
    </row>
    <row r="5474" spans="1:31" x14ac:dyDescent="0.3">
      <c r="A5474" s="1" t="s">
        <v>6308</v>
      </c>
      <c r="B5474" s="1" t="s">
        <v>47</v>
      </c>
      <c r="C5474" s="1" t="s">
        <v>62</v>
      </c>
      <c r="D5474" s="2">
        <v>43800</v>
      </c>
      <c r="E5474" s="2">
        <v>43899</v>
      </c>
      <c r="F5474" s="2" t="str">
        <f>TEXT(Sales[[#This Row],[OrderDate]],"dd")</f>
        <v>09</v>
      </c>
      <c r="G5474" s="2">
        <v>43911</v>
      </c>
      <c r="H5474" s="2">
        <v>43916</v>
      </c>
      <c r="I5474" s="1" t="s">
        <v>32</v>
      </c>
      <c r="J5474">
        <v>20</v>
      </c>
      <c r="K5474" s="1" t="s">
        <v>225</v>
      </c>
      <c r="L5474">
        <v>46</v>
      </c>
      <c r="M5474" s="1" t="s">
        <v>203</v>
      </c>
      <c r="N5474">
        <v>10</v>
      </c>
      <c r="O5474" s="1" t="s">
        <v>162</v>
      </c>
      <c r="P5474">
        <v>5</v>
      </c>
      <c r="Q5474">
        <v>0.05</v>
      </c>
      <c r="R5474">
        <v>2378.5</v>
      </c>
      <c r="S5474">
        <v>1974.155</v>
      </c>
      <c r="T5474">
        <v>9870.7749999999996</v>
      </c>
      <c r="U5474">
        <v>11297.875</v>
      </c>
      <c r="V5474">
        <f>Sales[[#This Row],[Total Revenue]]-Sales[[#This Row],[Total Buying]]</f>
        <v>1427.1000000000004</v>
      </c>
      <c r="W5474">
        <v>277</v>
      </c>
      <c r="X5474" s="1" t="s">
        <v>698</v>
      </c>
      <c r="Y5474" s="1" t="s">
        <v>699</v>
      </c>
      <c r="Z5474" s="1" t="s">
        <v>38</v>
      </c>
      <c r="AA5474" s="1" t="s">
        <v>39</v>
      </c>
      <c r="AB5474" s="1" t="s">
        <v>40</v>
      </c>
      <c r="AC5474" s="1" t="s">
        <v>39</v>
      </c>
      <c r="AD5474">
        <v>73073</v>
      </c>
      <c r="AE5474">
        <v>59049</v>
      </c>
    </row>
    <row r="5475" spans="1:31" x14ac:dyDescent="0.3">
      <c r="A5475" s="1" t="s">
        <v>6309</v>
      </c>
      <c r="B5475" s="1" t="s">
        <v>100</v>
      </c>
      <c r="C5475" s="1" t="s">
        <v>62</v>
      </c>
      <c r="D5475" s="2">
        <v>43800</v>
      </c>
      <c r="E5475" s="2">
        <v>43899</v>
      </c>
      <c r="F5475" s="2" t="str">
        <f>TEXT(Sales[[#This Row],[OrderDate]],"dd")</f>
        <v>09</v>
      </c>
      <c r="G5475" s="2">
        <v>43916</v>
      </c>
      <c r="H5475" s="2">
        <v>43926</v>
      </c>
      <c r="I5475" s="1" t="s">
        <v>32</v>
      </c>
      <c r="J5475">
        <v>27</v>
      </c>
      <c r="K5475" s="1" t="s">
        <v>179</v>
      </c>
      <c r="L5475">
        <v>36</v>
      </c>
      <c r="M5475" s="1" t="s">
        <v>287</v>
      </c>
      <c r="N5475">
        <v>36</v>
      </c>
      <c r="O5475" s="1" t="s">
        <v>227</v>
      </c>
      <c r="P5475">
        <v>3</v>
      </c>
      <c r="Q5475">
        <v>0.05</v>
      </c>
      <c r="R5475">
        <v>3289.7000000000003</v>
      </c>
      <c r="S5475">
        <v>1677.7470000000001</v>
      </c>
      <c r="T5475">
        <v>5033.241</v>
      </c>
      <c r="U5475">
        <v>9375.6450000000004</v>
      </c>
      <c r="V5475">
        <f>Sales[[#This Row],[Total Revenue]]-Sales[[#This Row],[Total Buying]]</f>
        <v>4342.4040000000005</v>
      </c>
      <c r="W5475">
        <v>308</v>
      </c>
      <c r="X5475" s="1" t="s">
        <v>1348</v>
      </c>
      <c r="Y5475" s="1" t="s">
        <v>1349</v>
      </c>
      <c r="Z5475" s="1" t="s">
        <v>251</v>
      </c>
      <c r="AA5475" s="1" t="s">
        <v>252</v>
      </c>
      <c r="AB5475" s="1" t="s">
        <v>56</v>
      </c>
      <c r="AC5475" s="1" t="s">
        <v>252</v>
      </c>
      <c r="AD5475">
        <v>74769</v>
      </c>
      <c r="AE5475">
        <v>47735</v>
      </c>
    </row>
    <row r="5476" spans="1:31" x14ac:dyDescent="0.3">
      <c r="A5476" s="1" t="s">
        <v>6310</v>
      </c>
      <c r="B5476" s="1" t="s">
        <v>47</v>
      </c>
      <c r="C5476" s="1" t="s">
        <v>77</v>
      </c>
      <c r="D5476" s="2">
        <v>43800</v>
      </c>
      <c r="E5476" s="2">
        <v>43899</v>
      </c>
      <c r="F5476" s="2" t="str">
        <f>TEXT(Sales[[#This Row],[OrderDate]],"dd")</f>
        <v>09</v>
      </c>
      <c r="G5476" s="2">
        <v>43925</v>
      </c>
      <c r="H5476" s="2">
        <v>43927</v>
      </c>
      <c r="I5476" s="1" t="s">
        <v>32</v>
      </c>
      <c r="J5476">
        <v>17</v>
      </c>
      <c r="K5476" s="1" t="s">
        <v>292</v>
      </c>
      <c r="L5476">
        <v>38</v>
      </c>
      <c r="M5476" s="1" t="s">
        <v>226</v>
      </c>
      <c r="N5476">
        <v>20</v>
      </c>
      <c r="O5476" s="1" t="s">
        <v>245</v>
      </c>
      <c r="P5476">
        <v>6</v>
      </c>
      <c r="Q5476">
        <v>0.4</v>
      </c>
      <c r="R5476">
        <v>1842.5</v>
      </c>
      <c r="S5476">
        <v>1068.6499999999999</v>
      </c>
      <c r="T5476">
        <v>6411.9</v>
      </c>
      <c r="U5476">
        <v>6633</v>
      </c>
      <c r="V5476">
        <f>Sales[[#This Row],[Total Revenue]]-Sales[[#This Row],[Total Buying]]</f>
        <v>221.10000000000036</v>
      </c>
      <c r="W5476">
        <v>116</v>
      </c>
      <c r="X5476" s="1" t="s">
        <v>1286</v>
      </c>
      <c r="Y5476" s="1" t="s">
        <v>1287</v>
      </c>
      <c r="Z5476" s="1" t="s">
        <v>306</v>
      </c>
      <c r="AA5476" s="1" t="s">
        <v>307</v>
      </c>
      <c r="AB5476" s="1" t="s">
        <v>56</v>
      </c>
      <c r="AC5476" s="1" t="s">
        <v>307</v>
      </c>
      <c r="AD5476">
        <v>46234</v>
      </c>
      <c r="AE5476">
        <v>44198</v>
      </c>
    </row>
    <row r="5477" spans="1:31" x14ac:dyDescent="0.3">
      <c r="A5477" s="1" t="s">
        <v>6311</v>
      </c>
      <c r="B5477" s="1" t="s">
        <v>47</v>
      </c>
      <c r="C5477" s="1" t="s">
        <v>48</v>
      </c>
      <c r="D5477" s="2">
        <v>43800</v>
      </c>
      <c r="E5477" s="2">
        <v>43899</v>
      </c>
      <c r="F5477" s="2" t="str">
        <f>TEXT(Sales[[#This Row],[OrderDate]],"dd")</f>
        <v>09</v>
      </c>
      <c r="G5477" s="2">
        <v>43908</v>
      </c>
      <c r="H5477" s="2">
        <v>43917</v>
      </c>
      <c r="I5477" s="1" t="s">
        <v>32</v>
      </c>
      <c r="J5477">
        <v>17</v>
      </c>
      <c r="K5477" s="1" t="s">
        <v>292</v>
      </c>
      <c r="L5477">
        <v>15</v>
      </c>
      <c r="M5477" s="1" t="s">
        <v>34</v>
      </c>
      <c r="N5477">
        <v>14</v>
      </c>
      <c r="O5477" s="1" t="s">
        <v>438</v>
      </c>
      <c r="P5477">
        <v>2</v>
      </c>
      <c r="Q5477">
        <v>0.1</v>
      </c>
      <c r="R5477">
        <v>3892.7000000000003</v>
      </c>
      <c r="S5477">
        <v>2102.0580000000004</v>
      </c>
      <c r="T5477">
        <v>4204.1160000000009</v>
      </c>
      <c r="U5477">
        <v>7006.8600000000006</v>
      </c>
      <c r="V5477">
        <f>Sales[[#This Row],[Total Revenue]]-Sales[[#This Row],[Total Buying]]</f>
        <v>2802.7439999999997</v>
      </c>
      <c r="W5477">
        <v>53</v>
      </c>
      <c r="X5477" s="1" t="s">
        <v>2112</v>
      </c>
      <c r="Y5477" s="1" t="s">
        <v>186</v>
      </c>
      <c r="Z5477" s="1" t="s">
        <v>158</v>
      </c>
      <c r="AA5477" s="1" t="s">
        <v>159</v>
      </c>
      <c r="AB5477" s="1" t="s">
        <v>116</v>
      </c>
      <c r="AC5477" s="1" t="s">
        <v>159</v>
      </c>
      <c r="AD5477">
        <v>158424</v>
      </c>
      <c r="AE5477">
        <v>54618</v>
      </c>
    </row>
    <row r="5478" spans="1:31" x14ac:dyDescent="0.3">
      <c r="A5478" s="1" t="s">
        <v>6312</v>
      </c>
      <c r="B5478" s="1" t="s">
        <v>30</v>
      </c>
      <c r="C5478" s="1" t="s">
        <v>31</v>
      </c>
      <c r="D5478" s="2">
        <v>43800</v>
      </c>
      <c r="E5478" s="2">
        <v>43899</v>
      </c>
      <c r="F5478" s="2" t="str">
        <f>TEXT(Sales[[#This Row],[OrderDate]],"dd")</f>
        <v>09</v>
      </c>
      <c r="G5478" s="2">
        <v>43916</v>
      </c>
      <c r="H5478" s="2">
        <v>43918</v>
      </c>
      <c r="I5478" s="1" t="s">
        <v>32</v>
      </c>
      <c r="J5478">
        <v>8</v>
      </c>
      <c r="K5478" s="1" t="s">
        <v>105</v>
      </c>
      <c r="L5478">
        <v>48</v>
      </c>
      <c r="M5478" s="1" t="s">
        <v>102</v>
      </c>
      <c r="N5478">
        <v>2</v>
      </c>
      <c r="O5478" s="1" t="s">
        <v>394</v>
      </c>
      <c r="P5478">
        <v>2</v>
      </c>
      <c r="Q5478">
        <v>0.15</v>
      </c>
      <c r="R5478">
        <v>2351.7000000000003</v>
      </c>
      <c r="S5478">
        <v>1293.4350000000002</v>
      </c>
      <c r="T5478">
        <v>2586.8700000000003</v>
      </c>
      <c r="U5478">
        <v>3997.8900000000003</v>
      </c>
      <c r="V5478">
        <f>Sales[[#This Row],[Total Revenue]]-Sales[[#This Row],[Total Buying]]</f>
        <v>1411.02</v>
      </c>
      <c r="W5478">
        <v>206</v>
      </c>
      <c r="X5478" s="1" t="s">
        <v>585</v>
      </c>
      <c r="Y5478" s="1" t="s">
        <v>37</v>
      </c>
      <c r="Z5478" s="1" t="s">
        <v>586</v>
      </c>
      <c r="AA5478" s="1" t="s">
        <v>587</v>
      </c>
      <c r="AB5478" s="1" t="s">
        <v>40</v>
      </c>
      <c r="AC5478" s="1" t="s">
        <v>587</v>
      </c>
      <c r="AD5478">
        <v>256294</v>
      </c>
      <c r="AE5478">
        <v>55777</v>
      </c>
    </row>
    <row r="5479" spans="1:31" x14ac:dyDescent="0.3">
      <c r="A5479" s="1" t="s">
        <v>6313</v>
      </c>
      <c r="B5479" s="1" t="s">
        <v>42</v>
      </c>
      <c r="C5479" s="1" t="s">
        <v>77</v>
      </c>
      <c r="D5479" s="2">
        <v>43800</v>
      </c>
      <c r="E5479" s="2">
        <v>43899</v>
      </c>
      <c r="F5479" s="2" t="str">
        <f>TEXT(Sales[[#This Row],[OrderDate]],"dd")</f>
        <v>09</v>
      </c>
      <c r="G5479" s="2">
        <v>43914</v>
      </c>
      <c r="H5479" s="2">
        <v>43922</v>
      </c>
      <c r="I5479" s="1" t="s">
        <v>32</v>
      </c>
      <c r="J5479">
        <v>24</v>
      </c>
      <c r="K5479" s="1" t="s">
        <v>58</v>
      </c>
      <c r="L5479">
        <v>25</v>
      </c>
      <c r="M5479" s="1" t="s">
        <v>454</v>
      </c>
      <c r="N5479">
        <v>42</v>
      </c>
      <c r="O5479" s="1" t="s">
        <v>139</v>
      </c>
      <c r="P5479">
        <v>3</v>
      </c>
      <c r="Q5479">
        <v>0.15</v>
      </c>
      <c r="R5479">
        <v>2613</v>
      </c>
      <c r="S5479">
        <v>1332.63</v>
      </c>
      <c r="T5479">
        <v>3997.8900000000003</v>
      </c>
      <c r="U5479">
        <v>6663.1500000000005</v>
      </c>
      <c r="V5479">
        <f>Sales[[#This Row],[Total Revenue]]-Sales[[#This Row],[Total Buying]]</f>
        <v>2665.26</v>
      </c>
      <c r="W5479">
        <v>202</v>
      </c>
      <c r="X5479" s="1" t="s">
        <v>1224</v>
      </c>
      <c r="Y5479" s="1" t="s">
        <v>1225</v>
      </c>
      <c r="Z5479" s="1" t="s">
        <v>878</v>
      </c>
      <c r="AA5479" s="1" t="s">
        <v>879</v>
      </c>
      <c r="AB5479" s="1" t="s">
        <v>56</v>
      </c>
      <c r="AC5479" s="1" t="s">
        <v>879</v>
      </c>
      <c r="AD5479">
        <v>50025</v>
      </c>
      <c r="AE5479">
        <v>46517</v>
      </c>
    </row>
    <row r="5480" spans="1:31" x14ac:dyDescent="0.3">
      <c r="A5480" s="1" t="s">
        <v>6314</v>
      </c>
      <c r="B5480" s="1" t="s">
        <v>30</v>
      </c>
      <c r="C5480" s="1" t="s">
        <v>48</v>
      </c>
      <c r="D5480" s="2">
        <v>43800</v>
      </c>
      <c r="E5480" s="2">
        <v>43899</v>
      </c>
      <c r="F5480" s="2" t="str">
        <f>TEXT(Sales[[#This Row],[OrderDate]],"dd")</f>
        <v>09</v>
      </c>
      <c r="G5480" s="2">
        <v>43910</v>
      </c>
      <c r="H5480" s="2">
        <v>43912</v>
      </c>
      <c r="I5480" s="1" t="s">
        <v>32</v>
      </c>
      <c r="J5480">
        <v>12</v>
      </c>
      <c r="K5480" s="1" t="s">
        <v>208</v>
      </c>
      <c r="L5480">
        <v>47</v>
      </c>
      <c r="M5480" s="1" t="s">
        <v>267</v>
      </c>
      <c r="N5480">
        <v>24</v>
      </c>
      <c r="O5480" s="1" t="s">
        <v>204</v>
      </c>
      <c r="P5480">
        <v>3</v>
      </c>
      <c r="Q5480">
        <v>7.4999999999999997E-2</v>
      </c>
      <c r="R5480">
        <v>1058.6000000000001</v>
      </c>
      <c r="S5480">
        <v>899.81000000000006</v>
      </c>
      <c r="T5480">
        <v>2699.4300000000003</v>
      </c>
      <c r="U5480">
        <v>2937.6150000000007</v>
      </c>
      <c r="V5480">
        <f>Sales[[#This Row],[Total Revenue]]-Sales[[#This Row],[Total Buying]]</f>
        <v>238.1850000000004</v>
      </c>
      <c r="W5480">
        <v>21</v>
      </c>
      <c r="X5480" s="1" t="s">
        <v>168</v>
      </c>
      <c r="Y5480" s="1" t="s">
        <v>169</v>
      </c>
      <c r="Z5480" s="1" t="s">
        <v>158</v>
      </c>
      <c r="AA5480" s="1" t="s">
        <v>159</v>
      </c>
      <c r="AB5480" s="1" t="s">
        <v>116</v>
      </c>
      <c r="AC5480" s="1" t="s">
        <v>159</v>
      </c>
      <c r="AD5480">
        <v>42791</v>
      </c>
      <c r="AE5480">
        <v>90597</v>
      </c>
    </row>
    <row r="5481" spans="1:31" x14ac:dyDescent="0.3">
      <c r="A5481" s="1" t="s">
        <v>6315</v>
      </c>
      <c r="B5481" s="1" t="s">
        <v>100</v>
      </c>
      <c r="C5481" s="1" t="s">
        <v>77</v>
      </c>
      <c r="D5481" s="2">
        <v>43800</v>
      </c>
      <c r="E5481" s="2">
        <v>43900</v>
      </c>
      <c r="F5481" s="2" t="str">
        <f>TEXT(Sales[[#This Row],[OrderDate]],"dd")</f>
        <v>10</v>
      </c>
      <c r="G5481" s="2">
        <v>43905</v>
      </c>
      <c r="H5481" s="2">
        <v>43914</v>
      </c>
      <c r="I5481" s="1" t="s">
        <v>32</v>
      </c>
      <c r="J5481">
        <v>26</v>
      </c>
      <c r="K5481" s="1" t="s">
        <v>247</v>
      </c>
      <c r="L5481">
        <v>25</v>
      </c>
      <c r="M5481" s="1" t="s">
        <v>454</v>
      </c>
      <c r="N5481">
        <v>36</v>
      </c>
      <c r="O5481" s="1" t="s">
        <v>227</v>
      </c>
      <c r="P5481">
        <v>4</v>
      </c>
      <c r="Q5481">
        <v>0.1</v>
      </c>
      <c r="R5481">
        <v>187.6</v>
      </c>
      <c r="S5481">
        <v>76.915999999999997</v>
      </c>
      <c r="T5481">
        <v>307.66399999999999</v>
      </c>
      <c r="U5481">
        <v>675.36</v>
      </c>
      <c r="V5481">
        <f>Sales[[#This Row],[Total Revenue]]-Sales[[#This Row],[Total Buying]]</f>
        <v>367.69600000000003</v>
      </c>
      <c r="W5481">
        <v>199</v>
      </c>
      <c r="X5481" s="1" t="s">
        <v>669</v>
      </c>
      <c r="Y5481" s="1" t="s">
        <v>670</v>
      </c>
      <c r="Z5481" s="1" t="s">
        <v>608</v>
      </c>
      <c r="AA5481" s="1" t="s">
        <v>609</v>
      </c>
      <c r="AB5481" s="1" t="s">
        <v>56</v>
      </c>
      <c r="AC5481" s="1" t="s">
        <v>609</v>
      </c>
      <c r="AD5481">
        <v>125752</v>
      </c>
      <c r="AE5481">
        <v>49778</v>
      </c>
    </row>
    <row r="5482" spans="1:31" x14ac:dyDescent="0.3">
      <c r="A5482" s="1" t="s">
        <v>6316</v>
      </c>
      <c r="B5482" s="1" t="s">
        <v>30</v>
      </c>
      <c r="C5482" s="1" t="s">
        <v>62</v>
      </c>
      <c r="D5482" s="2">
        <v>43800</v>
      </c>
      <c r="E5482" s="2">
        <v>43900</v>
      </c>
      <c r="F5482" s="2" t="str">
        <f>TEXT(Sales[[#This Row],[OrderDate]],"dd")</f>
        <v>10</v>
      </c>
      <c r="G5482" s="2">
        <v>43927</v>
      </c>
      <c r="H5482" s="2">
        <v>43930</v>
      </c>
      <c r="I5482" s="1" t="s">
        <v>32</v>
      </c>
      <c r="J5482">
        <v>8</v>
      </c>
      <c r="K5482" s="1" t="s">
        <v>105</v>
      </c>
      <c r="L5482">
        <v>20</v>
      </c>
      <c r="M5482" s="1" t="s">
        <v>59</v>
      </c>
      <c r="N5482">
        <v>29</v>
      </c>
      <c r="O5482" s="1" t="s">
        <v>360</v>
      </c>
      <c r="P5482">
        <v>1</v>
      </c>
      <c r="Q5482">
        <v>7.4999999999999997E-2</v>
      </c>
      <c r="R5482">
        <v>1855.9</v>
      </c>
      <c r="S5482">
        <v>816.596</v>
      </c>
      <c r="T5482">
        <v>816.596</v>
      </c>
      <c r="U5482">
        <v>1716.7075</v>
      </c>
      <c r="V5482">
        <f>Sales[[#This Row],[Total Revenue]]-Sales[[#This Row],[Total Buying]]</f>
        <v>900.11149999999998</v>
      </c>
      <c r="W5482">
        <v>280</v>
      </c>
      <c r="X5482" s="1" t="s">
        <v>151</v>
      </c>
      <c r="Y5482" s="1" t="s">
        <v>152</v>
      </c>
      <c r="Z5482" s="1" t="s">
        <v>145</v>
      </c>
      <c r="AA5482" s="1" t="s">
        <v>146</v>
      </c>
      <c r="AB5482" s="1" t="s">
        <v>147</v>
      </c>
      <c r="AC5482" s="1" t="s">
        <v>146</v>
      </c>
      <c r="AD5482">
        <v>167100</v>
      </c>
      <c r="AE5482">
        <v>26150</v>
      </c>
    </row>
    <row r="5483" spans="1:31" x14ac:dyDescent="0.3">
      <c r="A5483" s="1" t="s">
        <v>6317</v>
      </c>
      <c r="B5483" s="1" t="s">
        <v>30</v>
      </c>
      <c r="C5483" s="1" t="s">
        <v>48</v>
      </c>
      <c r="D5483" s="2">
        <v>43800</v>
      </c>
      <c r="E5483" s="2">
        <v>43900</v>
      </c>
      <c r="F5483" s="2" t="str">
        <f>TEXT(Sales[[#This Row],[OrderDate]],"dd")</f>
        <v>10</v>
      </c>
      <c r="G5483" s="2">
        <v>43926</v>
      </c>
      <c r="H5483" s="2">
        <v>43929</v>
      </c>
      <c r="I5483" s="1" t="s">
        <v>32</v>
      </c>
      <c r="J5483">
        <v>8</v>
      </c>
      <c r="K5483" s="1" t="s">
        <v>105</v>
      </c>
      <c r="L5483">
        <v>17</v>
      </c>
      <c r="M5483" s="1" t="s">
        <v>278</v>
      </c>
      <c r="N5483">
        <v>24</v>
      </c>
      <c r="O5483" s="1" t="s">
        <v>204</v>
      </c>
      <c r="P5483">
        <v>8</v>
      </c>
      <c r="Q5483">
        <v>0.05</v>
      </c>
      <c r="R5483">
        <v>2539.3000000000002</v>
      </c>
      <c r="S5483">
        <v>1625.152</v>
      </c>
      <c r="T5483">
        <v>13001.216</v>
      </c>
      <c r="U5483">
        <v>19298.68</v>
      </c>
      <c r="V5483">
        <f>Sales[[#This Row],[Total Revenue]]-Sales[[#This Row],[Total Buying]]</f>
        <v>6297.4639999999999</v>
      </c>
      <c r="W5483">
        <v>2</v>
      </c>
      <c r="X5483" s="1" t="s">
        <v>1074</v>
      </c>
      <c r="Y5483" s="1" t="s">
        <v>1075</v>
      </c>
      <c r="Z5483" s="1" t="s">
        <v>54</v>
      </c>
      <c r="AA5483" s="1" t="s">
        <v>55</v>
      </c>
      <c r="AB5483" s="1" t="s">
        <v>56</v>
      </c>
      <c r="AC5483" s="1" t="s">
        <v>55</v>
      </c>
      <c r="AD5483">
        <v>78554</v>
      </c>
      <c r="AE5483">
        <v>48775</v>
      </c>
    </row>
    <row r="5484" spans="1:31" x14ac:dyDescent="0.3">
      <c r="A5484" s="1" t="s">
        <v>6318</v>
      </c>
      <c r="B5484" s="1" t="s">
        <v>100</v>
      </c>
      <c r="C5484" s="1" t="s">
        <v>62</v>
      </c>
      <c r="D5484" s="2">
        <v>43800</v>
      </c>
      <c r="E5484" s="2">
        <v>43900</v>
      </c>
      <c r="F5484" s="2" t="str">
        <f>TEXT(Sales[[#This Row],[OrderDate]],"dd")</f>
        <v>10</v>
      </c>
      <c r="G5484" s="2">
        <v>43902</v>
      </c>
      <c r="H5484" s="2">
        <v>43905</v>
      </c>
      <c r="I5484" s="1" t="s">
        <v>32</v>
      </c>
      <c r="J5484">
        <v>26</v>
      </c>
      <c r="K5484" s="1" t="s">
        <v>247</v>
      </c>
      <c r="L5484">
        <v>12</v>
      </c>
      <c r="M5484" s="1" t="s">
        <v>380</v>
      </c>
      <c r="N5484">
        <v>45</v>
      </c>
      <c r="O5484" s="1" t="s">
        <v>109</v>
      </c>
      <c r="P5484">
        <v>4</v>
      </c>
      <c r="Q5484">
        <v>0.15</v>
      </c>
      <c r="R5484">
        <v>810.7</v>
      </c>
      <c r="S5484">
        <v>567.49</v>
      </c>
      <c r="T5484">
        <v>2269.96</v>
      </c>
      <c r="U5484">
        <v>2756.38</v>
      </c>
      <c r="V5484">
        <f>Sales[[#This Row],[Total Revenue]]-Sales[[#This Row],[Total Buying]]</f>
        <v>486.42000000000007</v>
      </c>
      <c r="W5484">
        <v>275</v>
      </c>
      <c r="X5484" s="1" t="s">
        <v>913</v>
      </c>
      <c r="Y5484" s="1" t="s">
        <v>914</v>
      </c>
      <c r="Z5484" s="1" t="s">
        <v>38</v>
      </c>
      <c r="AA5484" s="1" t="s">
        <v>39</v>
      </c>
      <c r="AB5484" s="1" t="s">
        <v>40</v>
      </c>
      <c r="AC5484" s="1" t="s">
        <v>39</v>
      </c>
      <c r="AD5484">
        <v>54781</v>
      </c>
      <c r="AE5484">
        <v>31881</v>
      </c>
    </row>
    <row r="5485" spans="1:31" x14ac:dyDescent="0.3">
      <c r="A5485" s="1" t="s">
        <v>6319</v>
      </c>
      <c r="B5485" s="1" t="s">
        <v>30</v>
      </c>
      <c r="C5485" s="1" t="s">
        <v>31</v>
      </c>
      <c r="D5485" s="2">
        <v>43800</v>
      </c>
      <c r="E5485" s="2">
        <v>43900</v>
      </c>
      <c r="F5485" s="2" t="str">
        <f>TEXT(Sales[[#This Row],[OrderDate]],"dd")</f>
        <v>10</v>
      </c>
      <c r="G5485" s="2">
        <v>43924</v>
      </c>
      <c r="H5485" s="2">
        <v>43925</v>
      </c>
      <c r="I5485" s="1" t="s">
        <v>32</v>
      </c>
      <c r="J5485">
        <v>5</v>
      </c>
      <c r="K5485" s="1" t="s">
        <v>182</v>
      </c>
      <c r="L5485">
        <v>16</v>
      </c>
      <c r="M5485" s="1" t="s">
        <v>155</v>
      </c>
      <c r="N5485">
        <v>40</v>
      </c>
      <c r="O5485" s="1" t="s">
        <v>199</v>
      </c>
      <c r="P5485">
        <v>4</v>
      </c>
      <c r="Q5485">
        <v>0.05</v>
      </c>
      <c r="R5485">
        <v>187.6</v>
      </c>
      <c r="S5485">
        <v>138.82399999999998</v>
      </c>
      <c r="T5485">
        <v>555.29599999999994</v>
      </c>
      <c r="U5485">
        <v>712.88</v>
      </c>
      <c r="V5485">
        <f>Sales[[#This Row],[Total Revenue]]-Sales[[#This Row],[Total Buying]]</f>
        <v>157.58400000000006</v>
      </c>
      <c r="W5485">
        <v>204</v>
      </c>
      <c r="X5485" s="1" t="s">
        <v>1113</v>
      </c>
      <c r="Y5485" s="1" t="s">
        <v>1114</v>
      </c>
      <c r="Z5485" s="1" t="s">
        <v>878</v>
      </c>
      <c r="AA5485" s="1" t="s">
        <v>879</v>
      </c>
      <c r="AB5485" s="1" t="s">
        <v>56</v>
      </c>
      <c r="AC5485" s="1" t="s">
        <v>879</v>
      </c>
      <c r="AD5485">
        <v>153140</v>
      </c>
      <c r="AE5485">
        <v>36792</v>
      </c>
    </row>
    <row r="5486" spans="1:31" x14ac:dyDescent="0.3">
      <c r="A5486" s="1" t="s">
        <v>6320</v>
      </c>
      <c r="B5486" s="1" t="s">
        <v>30</v>
      </c>
      <c r="C5486" s="1" t="s">
        <v>31</v>
      </c>
      <c r="D5486" s="2">
        <v>43800</v>
      </c>
      <c r="E5486" s="2">
        <v>43900</v>
      </c>
      <c r="F5486" s="2" t="str">
        <f>TEXT(Sales[[#This Row],[OrderDate]],"dd")</f>
        <v>10</v>
      </c>
      <c r="G5486" s="2">
        <v>43905</v>
      </c>
      <c r="H5486" s="2">
        <v>43906</v>
      </c>
      <c r="I5486" s="1" t="s">
        <v>32</v>
      </c>
      <c r="J5486">
        <v>7</v>
      </c>
      <c r="K5486" s="1" t="s">
        <v>188</v>
      </c>
      <c r="L5486">
        <v>49</v>
      </c>
      <c r="M5486" s="1" t="s">
        <v>74</v>
      </c>
      <c r="N5486">
        <v>19</v>
      </c>
      <c r="O5486" s="1" t="s">
        <v>726</v>
      </c>
      <c r="P5486">
        <v>2</v>
      </c>
      <c r="Q5486">
        <v>7.4999999999999997E-2</v>
      </c>
      <c r="R5486">
        <v>3912.8</v>
      </c>
      <c r="S5486">
        <v>1565.1200000000001</v>
      </c>
      <c r="T5486">
        <v>3130.2400000000002</v>
      </c>
      <c r="U5486">
        <v>7238.68</v>
      </c>
      <c r="V5486">
        <f>Sales[[#This Row],[Total Revenue]]-Sales[[#This Row],[Total Buying]]</f>
        <v>4108.4400000000005</v>
      </c>
      <c r="W5486">
        <v>256</v>
      </c>
      <c r="X5486" s="1" t="s">
        <v>386</v>
      </c>
      <c r="Y5486" s="1" t="s">
        <v>387</v>
      </c>
      <c r="Z5486" s="1" t="s">
        <v>388</v>
      </c>
      <c r="AA5486" s="1" t="s">
        <v>389</v>
      </c>
      <c r="AB5486" s="1" t="s">
        <v>116</v>
      </c>
      <c r="AC5486" s="1" t="s">
        <v>389</v>
      </c>
      <c r="AD5486">
        <v>70748</v>
      </c>
      <c r="AE5486">
        <v>50192</v>
      </c>
    </row>
    <row r="5487" spans="1:31" x14ac:dyDescent="0.3">
      <c r="A5487" s="1" t="s">
        <v>6321</v>
      </c>
      <c r="B5487" s="1" t="s">
        <v>30</v>
      </c>
      <c r="C5487" s="1" t="s">
        <v>77</v>
      </c>
      <c r="D5487" s="2">
        <v>43800</v>
      </c>
      <c r="E5487" s="2">
        <v>43900</v>
      </c>
      <c r="F5487" s="2" t="str">
        <f>TEXT(Sales[[#This Row],[OrderDate]],"dd")</f>
        <v>10</v>
      </c>
      <c r="G5487" s="2">
        <v>43919</v>
      </c>
      <c r="H5487" s="2">
        <v>43922</v>
      </c>
      <c r="I5487" s="1" t="s">
        <v>32</v>
      </c>
      <c r="J5487">
        <v>8</v>
      </c>
      <c r="K5487" s="1" t="s">
        <v>105</v>
      </c>
      <c r="L5487">
        <v>38</v>
      </c>
      <c r="M5487" s="1" t="s">
        <v>226</v>
      </c>
      <c r="N5487">
        <v>11</v>
      </c>
      <c r="O5487" s="1" t="s">
        <v>126</v>
      </c>
      <c r="P5487">
        <v>1</v>
      </c>
      <c r="Q5487">
        <v>0.05</v>
      </c>
      <c r="R5487">
        <v>268</v>
      </c>
      <c r="S5487">
        <v>209.04000000000002</v>
      </c>
      <c r="T5487">
        <v>209.04000000000002</v>
      </c>
      <c r="U5487">
        <v>254.6</v>
      </c>
      <c r="V5487">
        <f>Sales[[#This Row],[Total Revenue]]-Sales[[#This Row],[Total Buying]]</f>
        <v>45.559999999999974</v>
      </c>
      <c r="W5487">
        <v>191</v>
      </c>
      <c r="X5487" s="1" t="s">
        <v>406</v>
      </c>
      <c r="Y5487" s="1" t="s">
        <v>368</v>
      </c>
      <c r="Z5487" s="1" t="s">
        <v>369</v>
      </c>
      <c r="AA5487" s="1" t="s">
        <v>370</v>
      </c>
      <c r="AB5487" s="1" t="s">
        <v>147</v>
      </c>
      <c r="AC5487" s="1" t="s">
        <v>370</v>
      </c>
      <c r="AD5487">
        <v>58263</v>
      </c>
      <c r="AE5487">
        <v>50615</v>
      </c>
    </row>
    <row r="5488" spans="1:31" x14ac:dyDescent="0.3">
      <c r="A5488" s="1" t="s">
        <v>6322</v>
      </c>
      <c r="B5488" s="1" t="s">
        <v>30</v>
      </c>
      <c r="C5488" s="1" t="s">
        <v>77</v>
      </c>
      <c r="D5488" s="2">
        <v>43800</v>
      </c>
      <c r="E5488" s="2">
        <v>43901</v>
      </c>
      <c r="F5488" s="2" t="str">
        <f>TEXT(Sales[[#This Row],[OrderDate]],"dd")</f>
        <v>11</v>
      </c>
      <c r="G5488" s="2">
        <v>43922</v>
      </c>
      <c r="H5488" s="2">
        <v>43927</v>
      </c>
      <c r="I5488" s="1" t="s">
        <v>32</v>
      </c>
      <c r="J5488">
        <v>11</v>
      </c>
      <c r="K5488" s="1" t="s">
        <v>125</v>
      </c>
      <c r="L5488">
        <v>35</v>
      </c>
      <c r="M5488" s="1" t="s">
        <v>161</v>
      </c>
      <c r="N5488">
        <v>30</v>
      </c>
      <c r="O5488" s="1" t="s">
        <v>51</v>
      </c>
      <c r="P5488">
        <v>5</v>
      </c>
      <c r="Q5488">
        <v>0.05</v>
      </c>
      <c r="R5488">
        <v>2572.8000000000002</v>
      </c>
      <c r="S5488">
        <v>2186.88</v>
      </c>
      <c r="T5488">
        <v>10934.400000000001</v>
      </c>
      <c r="U5488">
        <v>12220.800000000001</v>
      </c>
      <c r="V5488">
        <f>Sales[[#This Row],[Total Revenue]]-Sales[[#This Row],[Total Buying]]</f>
        <v>1286.3999999999996</v>
      </c>
      <c r="W5488">
        <v>181</v>
      </c>
      <c r="X5488" s="1" t="s">
        <v>771</v>
      </c>
      <c r="Y5488" s="1" t="s">
        <v>772</v>
      </c>
      <c r="Z5488" s="1" t="s">
        <v>369</v>
      </c>
      <c r="AA5488" s="1" t="s">
        <v>370</v>
      </c>
      <c r="AB5488" s="1" t="s">
        <v>147</v>
      </c>
      <c r="AC5488" s="1" t="s">
        <v>370</v>
      </c>
      <c r="AD5488">
        <v>39770</v>
      </c>
      <c r="AE5488">
        <v>31332</v>
      </c>
    </row>
    <row r="5489" spans="1:31" x14ac:dyDescent="0.3">
      <c r="A5489" s="1" t="s">
        <v>6323</v>
      </c>
      <c r="B5489" s="1" t="s">
        <v>42</v>
      </c>
      <c r="C5489" s="1" t="s">
        <v>31</v>
      </c>
      <c r="D5489" s="2">
        <v>43800</v>
      </c>
      <c r="E5489" s="2">
        <v>43901</v>
      </c>
      <c r="F5489" s="2" t="str">
        <f>TEXT(Sales[[#This Row],[OrderDate]],"dd")</f>
        <v>11</v>
      </c>
      <c r="G5489" s="2">
        <v>43924</v>
      </c>
      <c r="H5489" s="2">
        <v>43931</v>
      </c>
      <c r="I5489" s="1" t="s">
        <v>32</v>
      </c>
      <c r="J5489">
        <v>23</v>
      </c>
      <c r="K5489" s="1" t="s">
        <v>171</v>
      </c>
      <c r="L5489">
        <v>49</v>
      </c>
      <c r="M5489" s="1" t="s">
        <v>74</v>
      </c>
      <c r="N5489">
        <v>19</v>
      </c>
      <c r="O5489" s="1" t="s">
        <v>726</v>
      </c>
      <c r="P5489">
        <v>4</v>
      </c>
      <c r="Q5489">
        <v>0.05</v>
      </c>
      <c r="R5489">
        <v>1762.1000000000001</v>
      </c>
      <c r="S5489">
        <v>933.91300000000012</v>
      </c>
      <c r="T5489">
        <v>3735.6520000000005</v>
      </c>
      <c r="U5489">
        <v>6695.9800000000005</v>
      </c>
      <c r="V5489">
        <f>Sales[[#This Row],[Total Revenue]]-Sales[[#This Row],[Total Buying]]</f>
        <v>2960.328</v>
      </c>
      <c r="W5489">
        <v>258</v>
      </c>
      <c r="X5489" s="1" t="s">
        <v>937</v>
      </c>
      <c r="Y5489" s="1" t="s">
        <v>495</v>
      </c>
      <c r="Z5489" s="1" t="s">
        <v>38</v>
      </c>
      <c r="AA5489" s="1" t="s">
        <v>39</v>
      </c>
      <c r="AB5489" s="1" t="s">
        <v>40</v>
      </c>
      <c r="AC5489" s="1" t="s">
        <v>39</v>
      </c>
      <c r="AD5489">
        <v>49558</v>
      </c>
      <c r="AE5489">
        <v>68294</v>
      </c>
    </row>
    <row r="5490" spans="1:31" x14ac:dyDescent="0.3">
      <c r="A5490" s="1" t="s">
        <v>6324</v>
      </c>
      <c r="B5490" s="1" t="s">
        <v>42</v>
      </c>
      <c r="C5490" s="1" t="s">
        <v>77</v>
      </c>
      <c r="D5490" s="2">
        <v>43800</v>
      </c>
      <c r="E5490" s="2">
        <v>43901</v>
      </c>
      <c r="F5490" s="2" t="str">
        <f>TEXT(Sales[[#This Row],[OrderDate]],"dd")</f>
        <v>11</v>
      </c>
      <c r="G5490" s="2">
        <v>43919</v>
      </c>
      <c r="H5490" s="2">
        <v>43928</v>
      </c>
      <c r="I5490" s="1" t="s">
        <v>32</v>
      </c>
      <c r="J5490">
        <v>22</v>
      </c>
      <c r="K5490" s="1" t="s">
        <v>85</v>
      </c>
      <c r="L5490">
        <v>3</v>
      </c>
      <c r="M5490" s="1" t="s">
        <v>175</v>
      </c>
      <c r="N5490">
        <v>6</v>
      </c>
      <c r="O5490" s="1" t="s">
        <v>274</v>
      </c>
      <c r="P5490">
        <v>5</v>
      </c>
      <c r="Q5490">
        <v>7.4999999999999997E-2</v>
      </c>
      <c r="R5490">
        <v>234.5</v>
      </c>
      <c r="S5490">
        <v>194.63499999999999</v>
      </c>
      <c r="T5490">
        <v>973.17499999999995</v>
      </c>
      <c r="U5490">
        <v>1084.5625</v>
      </c>
      <c r="V5490">
        <f>Sales[[#This Row],[Total Revenue]]-Sales[[#This Row],[Total Buying]]</f>
        <v>111.38750000000005</v>
      </c>
      <c r="W5490">
        <v>137</v>
      </c>
      <c r="X5490" s="1" t="s">
        <v>763</v>
      </c>
      <c r="Y5490" s="1" t="s">
        <v>682</v>
      </c>
      <c r="Z5490" s="1" t="s">
        <v>306</v>
      </c>
      <c r="AA5490" s="1" t="s">
        <v>307</v>
      </c>
      <c r="AB5490" s="1" t="s">
        <v>56</v>
      </c>
      <c r="AC5490" s="1" t="s">
        <v>307</v>
      </c>
      <c r="AD5490">
        <v>142232</v>
      </c>
      <c r="AE5490">
        <v>44185</v>
      </c>
    </row>
    <row r="5491" spans="1:31" x14ac:dyDescent="0.3">
      <c r="A5491" s="1" t="s">
        <v>6325</v>
      </c>
      <c r="B5491" s="1" t="s">
        <v>47</v>
      </c>
      <c r="C5491" s="1" t="s">
        <v>77</v>
      </c>
      <c r="D5491" s="2">
        <v>43800</v>
      </c>
      <c r="E5491" s="2">
        <v>43901</v>
      </c>
      <c r="F5491" s="2" t="str">
        <f>TEXT(Sales[[#This Row],[OrderDate]],"dd")</f>
        <v>11</v>
      </c>
      <c r="G5491" s="2">
        <v>43927</v>
      </c>
      <c r="H5491" s="2">
        <v>43931</v>
      </c>
      <c r="I5491" s="1" t="s">
        <v>32</v>
      </c>
      <c r="J5491">
        <v>19</v>
      </c>
      <c r="K5491" s="1" t="s">
        <v>97</v>
      </c>
      <c r="L5491">
        <v>30</v>
      </c>
      <c r="M5491" s="1" t="s">
        <v>166</v>
      </c>
      <c r="N5491">
        <v>3</v>
      </c>
      <c r="O5491" s="1" t="s">
        <v>167</v>
      </c>
      <c r="P5491">
        <v>1</v>
      </c>
      <c r="Q5491">
        <v>7.4999999999999997E-2</v>
      </c>
      <c r="R5491">
        <v>4013.3</v>
      </c>
      <c r="S5491">
        <v>2528.3789999999999</v>
      </c>
      <c r="T5491">
        <v>2528.3789999999999</v>
      </c>
      <c r="U5491">
        <v>3712.3025000000002</v>
      </c>
      <c r="V5491">
        <f>Sales[[#This Row],[Total Revenue]]-Sales[[#This Row],[Total Buying]]</f>
        <v>1183.9235000000003</v>
      </c>
      <c r="W5491">
        <v>139</v>
      </c>
      <c r="X5491" s="1" t="s">
        <v>1018</v>
      </c>
      <c r="Y5491" s="1" t="s">
        <v>1019</v>
      </c>
      <c r="Z5491" s="1" t="s">
        <v>457</v>
      </c>
      <c r="AA5491" s="1" t="s">
        <v>458</v>
      </c>
      <c r="AB5491" s="1" t="s">
        <v>56</v>
      </c>
      <c r="AC5491" s="1" t="s">
        <v>458</v>
      </c>
      <c r="AD5491">
        <v>45389</v>
      </c>
      <c r="AE5491">
        <v>39464</v>
      </c>
    </row>
    <row r="5492" spans="1:31" x14ac:dyDescent="0.3">
      <c r="A5492" s="1" t="s">
        <v>6326</v>
      </c>
      <c r="B5492" s="1" t="s">
        <v>47</v>
      </c>
      <c r="C5492" s="1" t="s">
        <v>77</v>
      </c>
      <c r="D5492" s="2">
        <v>43800</v>
      </c>
      <c r="E5492" s="2">
        <v>43901</v>
      </c>
      <c r="F5492" s="2" t="str">
        <f>TEXT(Sales[[#This Row],[OrderDate]],"dd")</f>
        <v>11</v>
      </c>
      <c r="G5492" s="2">
        <v>43910</v>
      </c>
      <c r="H5492" s="2">
        <v>43916</v>
      </c>
      <c r="I5492" s="1" t="s">
        <v>32</v>
      </c>
      <c r="J5492">
        <v>17</v>
      </c>
      <c r="K5492" s="1" t="s">
        <v>292</v>
      </c>
      <c r="L5492">
        <v>21</v>
      </c>
      <c r="M5492" s="1" t="s">
        <v>63</v>
      </c>
      <c r="N5492">
        <v>22</v>
      </c>
      <c r="O5492" s="1" t="s">
        <v>128</v>
      </c>
      <c r="P5492">
        <v>7</v>
      </c>
      <c r="Q5492">
        <v>7.4999999999999997E-2</v>
      </c>
      <c r="R5492">
        <v>1065.3</v>
      </c>
      <c r="S5492">
        <v>788.322</v>
      </c>
      <c r="T5492">
        <v>5518.2539999999999</v>
      </c>
      <c r="U5492">
        <v>6897.8174999999992</v>
      </c>
      <c r="V5492">
        <f>Sales[[#This Row],[Total Revenue]]-Sales[[#This Row],[Total Buying]]</f>
        <v>1379.5634999999993</v>
      </c>
      <c r="W5492">
        <v>187</v>
      </c>
      <c r="X5492" s="1" t="s">
        <v>870</v>
      </c>
      <c r="Y5492" s="1" t="s">
        <v>772</v>
      </c>
      <c r="Z5492" s="1" t="s">
        <v>369</v>
      </c>
      <c r="AA5492" s="1" t="s">
        <v>370</v>
      </c>
      <c r="AB5492" s="1" t="s">
        <v>147</v>
      </c>
      <c r="AC5492" s="1" t="s">
        <v>370</v>
      </c>
      <c r="AD5492">
        <v>58240</v>
      </c>
      <c r="AE5492">
        <v>44334</v>
      </c>
    </row>
    <row r="5493" spans="1:31" x14ac:dyDescent="0.3">
      <c r="A5493" s="1" t="s">
        <v>6327</v>
      </c>
      <c r="B5493" s="1" t="s">
        <v>30</v>
      </c>
      <c r="C5493" s="1" t="s">
        <v>48</v>
      </c>
      <c r="D5493" s="2">
        <v>43800</v>
      </c>
      <c r="E5493" s="2">
        <v>43901</v>
      </c>
      <c r="F5493" s="2" t="str">
        <f>TEXT(Sales[[#This Row],[OrderDate]],"dd")</f>
        <v>11</v>
      </c>
      <c r="G5493" s="2">
        <v>43912</v>
      </c>
      <c r="H5493" s="2">
        <v>43918</v>
      </c>
      <c r="I5493" s="1" t="s">
        <v>32</v>
      </c>
      <c r="J5493">
        <v>6</v>
      </c>
      <c r="K5493" s="1" t="s">
        <v>33</v>
      </c>
      <c r="L5493">
        <v>27</v>
      </c>
      <c r="M5493" s="1" t="s">
        <v>560</v>
      </c>
      <c r="N5493">
        <v>14</v>
      </c>
      <c r="O5493" s="1" t="s">
        <v>438</v>
      </c>
      <c r="P5493">
        <v>4</v>
      </c>
      <c r="Q5493">
        <v>7.4999999999999997E-2</v>
      </c>
      <c r="R5493">
        <v>1098.8</v>
      </c>
      <c r="S5493">
        <v>922.99199999999996</v>
      </c>
      <c r="T5493">
        <v>3691.9679999999998</v>
      </c>
      <c r="U5493">
        <v>4065.56</v>
      </c>
      <c r="V5493">
        <f>Sales[[#This Row],[Total Revenue]]-Sales[[#This Row],[Total Buying]]</f>
        <v>373.5920000000001</v>
      </c>
      <c r="W5493">
        <v>46</v>
      </c>
      <c r="X5493" s="1" t="s">
        <v>422</v>
      </c>
      <c r="Y5493" s="1" t="s">
        <v>191</v>
      </c>
      <c r="Z5493" s="1" t="s">
        <v>158</v>
      </c>
      <c r="AA5493" s="1" t="s">
        <v>159</v>
      </c>
      <c r="AB5493" s="1" t="s">
        <v>116</v>
      </c>
      <c r="AC5493" s="1" t="s">
        <v>159</v>
      </c>
      <c r="AD5493">
        <v>47427</v>
      </c>
      <c r="AE5493">
        <v>47225</v>
      </c>
    </row>
    <row r="5494" spans="1:31" x14ac:dyDescent="0.3">
      <c r="A5494" s="1" t="s">
        <v>6328</v>
      </c>
      <c r="B5494" s="1" t="s">
        <v>47</v>
      </c>
      <c r="C5494" s="1" t="s">
        <v>239</v>
      </c>
      <c r="D5494" s="2">
        <v>43800</v>
      </c>
      <c r="E5494" s="2">
        <v>43901</v>
      </c>
      <c r="F5494" s="2" t="str">
        <f>TEXT(Sales[[#This Row],[OrderDate]],"dd")</f>
        <v>11</v>
      </c>
      <c r="G5494" s="2">
        <v>43909</v>
      </c>
      <c r="H5494" s="2">
        <v>43916</v>
      </c>
      <c r="I5494" s="1" t="s">
        <v>32</v>
      </c>
      <c r="J5494">
        <v>15</v>
      </c>
      <c r="K5494" s="1" t="s">
        <v>134</v>
      </c>
      <c r="L5494">
        <v>28</v>
      </c>
      <c r="M5494" s="1" t="s">
        <v>50</v>
      </c>
      <c r="N5494">
        <v>28</v>
      </c>
      <c r="O5494" s="1" t="s">
        <v>135</v>
      </c>
      <c r="P5494">
        <v>4</v>
      </c>
      <c r="Q5494">
        <v>0.15</v>
      </c>
      <c r="R5494">
        <v>1045.2</v>
      </c>
      <c r="S5494">
        <v>585.31200000000013</v>
      </c>
      <c r="T5494">
        <v>2341.2480000000005</v>
      </c>
      <c r="U5494">
        <v>3553.6800000000003</v>
      </c>
      <c r="V5494">
        <f>Sales[[#This Row],[Total Revenue]]-Sales[[#This Row],[Total Buying]]</f>
        <v>1212.4319999999998</v>
      </c>
      <c r="W5494">
        <v>344</v>
      </c>
      <c r="X5494" s="1" t="s">
        <v>2202</v>
      </c>
      <c r="Y5494" s="1" t="s">
        <v>2203</v>
      </c>
      <c r="Z5494" s="1" t="s">
        <v>251</v>
      </c>
      <c r="AA5494" s="1" t="s">
        <v>252</v>
      </c>
      <c r="AB5494" s="1" t="s">
        <v>56</v>
      </c>
      <c r="AC5494" s="1" t="s">
        <v>252</v>
      </c>
      <c r="AD5494">
        <v>37200</v>
      </c>
      <c r="AE5494">
        <v>44543</v>
      </c>
    </row>
    <row r="5495" spans="1:31" x14ac:dyDescent="0.3">
      <c r="A5495" s="1" t="s">
        <v>6329</v>
      </c>
      <c r="B5495" s="1" t="s">
        <v>100</v>
      </c>
      <c r="C5495" s="1" t="s">
        <v>77</v>
      </c>
      <c r="D5495" s="2">
        <v>43800</v>
      </c>
      <c r="E5495" s="2">
        <v>43901</v>
      </c>
      <c r="F5495" s="2" t="str">
        <f>TEXT(Sales[[#This Row],[OrderDate]],"dd")</f>
        <v>11</v>
      </c>
      <c r="G5495" s="2">
        <v>43914</v>
      </c>
      <c r="H5495" s="2">
        <v>43915</v>
      </c>
      <c r="I5495" s="1" t="s">
        <v>32</v>
      </c>
      <c r="J5495">
        <v>27</v>
      </c>
      <c r="K5495" s="1" t="s">
        <v>179</v>
      </c>
      <c r="L5495">
        <v>36</v>
      </c>
      <c r="M5495" s="1" t="s">
        <v>287</v>
      </c>
      <c r="N5495">
        <v>28</v>
      </c>
      <c r="O5495" s="1" t="s">
        <v>135</v>
      </c>
      <c r="P5495">
        <v>1</v>
      </c>
      <c r="Q5495">
        <v>0.05</v>
      </c>
      <c r="R5495">
        <v>6177.4000000000005</v>
      </c>
      <c r="S5495">
        <v>3397.5700000000006</v>
      </c>
      <c r="T5495">
        <v>3397.5700000000006</v>
      </c>
      <c r="U5495">
        <v>5868.5300000000007</v>
      </c>
      <c r="V5495">
        <f>Sales[[#This Row],[Total Revenue]]-Sales[[#This Row],[Total Buying]]</f>
        <v>2470.96</v>
      </c>
      <c r="W5495">
        <v>168</v>
      </c>
      <c r="X5495" s="1" t="s">
        <v>1172</v>
      </c>
      <c r="Y5495" s="1" t="s">
        <v>532</v>
      </c>
      <c r="Z5495" s="1" t="s">
        <v>196</v>
      </c>
      <c r="AA5495" s="1" t="s">
        <v>197</v>
      </c>
      <c r="AB5495" s="1" t="s">
        <v>147</v>
      </c>
      <c r="AC5495" s="1" t="s">
        <v>197</v>
      </c>
      <c r="AD5495">
        <v>37478</v>
      </c>
      <c r="AE5495">
        <v>69857</v>
      </c>
    </row>
    <row r="5496" spans="1:31" x14ac:dyDescent="0.3">
      <c r="A5496" s="1" t="s">
        <v>6330</v>
      </c>
      <c r="B5496" s="1" t="s">
        <v>30</v>
      </c>
      <c r="C5496" s="1" t="s">
        <v>424</v>
      </c>
      <c r="D5496" s="2">
        <v>43800</v>
      </c>
      <c r="E5496" s="2">
        <v>43902</v>
      </c>
      <c r="F5496" s="2" t="str">
        <f>TEXT(Sales[[#This Row],[OrderDate]],"dd")</f>
        <v>12</v>
      </c>
      <c r="G5496" s="2">
        <v>43915</v>
      </c>
      <c r="H5496" s="2">
        <v>43920</v>
      </c>
      <c r="I5496" s="1" t="s">
        <v>32</v>
      </c>
      <c r="J5496">
        <v>11</v>
      </c>
      <c r="K5496" s="1" t="s">
        <v>125</v>
      </c>
      <c r="L5496">
        <v>12</v>
      </c>
      <c r="M5496" s="1" t="s">
        <v>380</v>
      </c>
      <c r="N5496">
        <v>18</v>
      </c>
      <c r="O5496" s="1" t="s">
        <v>364</v>
      </c>
      <c r="P5496">
        <v>2</v>
      </c>
      <c r="Q5496">
        <v>7.4999999999999997E-2</v>
      </c>
      <c r="R5496">
        <v>3504.1</v>
      </c>
      <c r="S5496">
        <v>1997.3369999999998</v>
      </c>
      <c r="T5496">
        <v>3994.6739999999995</v>
      </c>
      <c r="U5496">
        <v>6482.585</v>
      </c>
      <c r="V5496">
        <f>Sales[[#This Row],[Total Revenue]]-Sales[[#This Row],[Total Buying]]</f>
        <v>2487.9110000000005</v>
      </c>
      <c r="W5496">
        <v>84</v>
      </c>
      <c r="X5496" s="1" t="s">
        <v>425</v>
      </c>
      <c r="Y5496" s="1" t="s">
        <v>191</v>
      </c>
      <c r="Z5496" s="1" t="s">
        <v>158</v>
      </c>
      <c r="AA5496" s="1" t="s">
        <v>159</v>
      </c>
      <c r="AB5496" s="1" t="s">
        <v>116</v>
      </c>
      <c r="AC5496" s="1" t="s">
        <v>159</v>
      </c>
      <c r="AD5496">
        <v>55377</v>
      </c>
      <c r="AE5496">
        <v>79549</v>
      </c>
    </row>
    <row r="5497" spans="1:31" x14ac:dyDescent="0.3">
      <c r="A5497" s="1" t="s">
        <v>6331</v>
      </c>
      <c r="B5497" s="1" t="s">
        <v>30</v>
      </c>
      <c r="C5497" s="1" t="s">
        <v>77</v>
      </c>
      <c r="D5497" s="2">
        <v>43800</v>
      </c>
      <c r="E5497" s="2">
        <v>43902</v>
      </c>
      <c r="F5497" s="2" t="str">
        <f>TEXT(Sales[[#This Row],[OrderDate]],"dd")</f>
        <v>12</v>
      </c>
      <c r="G5497" s="2">
        <v>43911</v>
      </c>
      <c r="H5497" s="2">
        <v>43913</v>
      </c>
      <c r="I5497" s="1" t="s">
        <v>32</v>
      </c>
      <c r="J5497">
        <v>7</v>
      </c>
      <c r="K5497" s="1" t="s">
        <v>188</v>
      </c>
      <c r="L5497">
        <v>35</v>
      </c>
      <c r="M5497" s="1" t="s">
        <v>161</v>
      </c>
      <c r="N5497">
        <v>12</v>
      </c>
      <c r="O5497" s="1" t="s">
        <v>35</v>
      </c>
      <c r="P5497">
        <v>3</v>
      </c>
      <c r="Q5497">
        <v>0.15</v>
      </c>
      <c r="R5497">
        <v>1172.5</v>
      </c>
      <c r="S5497">
        <v>996.625</v>
      </c>
      <c r="T5497">
        <v>2989.875</v>
      </c>
      <c r="U5497">
        <v>2989.875</v>
      </c>
      <c r="V5497">
        <f>Sales[[#This Row],[Total Revenue]]-Sales[[#This Row],[Total Buying]]</f>
        <v>0</v>
      </c>
      <c r="W5497">
        <v>128</v>
      </c>
      <c r="X5497" s="1" t="s">
        <v>738</v>
      </c>
      <c r="Y5497" s="1" t="s">
        <v>711</v>
      </c>
      <c r="Z5497" s="1" t="s">
        <v>306</v>
      </c>
      <c r="AA5497" s="1" t="s">
        <v>307</v>
      </c>
      <c r="AB5497" s="1" t="s">
        <v>56</v>
      </c>
      <c r="AC5497" s="1" t="s">
        <v>307</v>
      </c>
      <c r="AD5497">
        <v>38474</v>
      </c>
      <c r="AE5497">
        <v>65282</v>
      </c>
    </row>
    <row r="5498" spans="1:31" x14ac:dyDescent="0.3">
      <c r="A5498" s="1" t="s">
        <v>6332</v>
      </c>
      <c r="B5498" s="1" t="s">
        <v>47</v>
      </c>
      <c r="C5498" s="1" t="s">
        <v>77</v>
      </c>
      <c r="D5498" s="2">
        <v>43800</v>
      </c>
      <c r="E5498" s="2">
        <v>43902</v>
      </c>
      <c r="F5498" s="2" t="str">
        <f>TEXT(Sales[[#This Row],[OrderDate]],"dd")</f>
        <v>12</v>
      </c>
      <c r="G5498" s="2">
        <v>43913</v>
      </c>
      <c r="H5498" s="2">
        <v>43921</v>
      </c>
      <c r="I5498" s="1" t="s">
        <v>32</v>
      </c>
      <c r="J5498">
        <v>15</v>
      </c>
      <c r="K5498" s="1" t="s">
        <v>134</v>
      </c>
      <c r="L5498">
        <v>24</v>
      </c>
      <c r="M5498" s="1" t="s">
        <v>138</v>
      </c>
      <c r="N5498">
        <v>40</v>
      </c>
      <c r="O5498" s="1" t="s">
        <v>199</v>
      </c>
      <c r="P5498">
        <v>2</v>
      </c>
      <c r="Q5498">
        <v>0.2</v>
      </c>
      <c r="R5498">
        <v>5353.3</v>
      </c>
      <c r="S5498">
        <v>4122.0410000000002</v>
      </c>
      <c r="T5498">
        <v>8244.0820000000003</v>
      </c>
      <c r="U5498">
        <v>8565.2800000000007</v>
      </c>
      <c r="V5498">
        <f>Sales[[#This Row],[Total Revenue]]-Sales[[#This Row],[Total Buying]]</f>
        <v>321.19800000000032</v>
      </c>
      <c r="W5498">
        <v>135</v>
      </c>
      <c r="X5498" s="1" t="s">
        <v>1554</v>
      </c>
      <c r="Y5498" s="1" t="s">
        <v>1287</v>
      </c>
      <c r="Z5498" s="1" t="s">
        <v>306</v>
      </c>
      <c r="AA5498" s="1" t="s">
        <v>307</v>
      </c>
      <c r="AB5498" s="1" t="s">
        <v>56</v>
      </c>
      <c r="AC5498" s="1" t="s">
        <v>307</v>
      </c>
      <c r="AD5498">
        <v>105443</v>
      </c>
      <c r="AE5498">
        <v>45748</v>
      </c>
    </row>
    <row r="5499" spans="1:31" x14ac:dyDescent="0.3">
      <c r="A5499" s="1" t="s">
        <v>6333</v>
      </c>
      <c r="B5499" s="1" t="s">
        <v>47</v>
      </c>
      <c r="C5499" s="1" t="s">
        <v>48</v>
      </c>
      <c r="D5499" s="2">
        <v>43800</v>
      </c>
      <c r="E5499" s="2">
        <v>43902</v>
      </c>
      <c r="F5499" s="2" t="str">
        <f>TEXT(Sales[[#This Row],[OrderDate]],"dd")</f>
        <v>12</v>
      </c>
      <c r="G5499" s="2">
        <v>43919</v>
      </c>
      <c r="H5499" s="2">
        <v>43924</v>
      </c>
      <c r="I5499" s="1" t="s">
        <v>32</v>
      </c>
      <c r="J5499">
        <v>17</v>
      </c>
      <c r="K5499" s="1" t="s">
        <v>292</v>
      </c>
      <c r="L5499">
        <v>7</v>
      </c>
      <c r="M5499" s="1" t="s">
        <v>271</v>
      </c>
      <c r="N5499">
        <v>33</v>
      </c>
      <c r="O5499" s="1" t="s">
        <v>75</v>
      </c>
      <c r="P5499">
        <v>5</v>
      </c>
      <c r="Q5499">
        <v>0.05</v>
      </c>
      <c r="R5499">
        <v>268</v>
      </c>
      <c r="S5499">
        <v>182.24</v>
      </c>
      <c r="T5499">
        <v>911.2</v>
      </c>
      <c r="U5499">
        <v>1273</v>
      </c>
      <c r="V5499">
        <f>Sales[[#This Row],[Total Revenue]]-Sales[[#This Row],[Total Buying]]</f>
        <v>361.79999999999995</v>
      </c>
      <c r="W5499">
        <v>45</v>
      </c>
      <c r="X5499" s="1" t="s">
        <v>420</v>
      </c>
      <c r="Y5499" s="1" t="s">
        <v>285</v>
      </c>
      <c r="Z5499" s="1" t="s">
        <v>158</v>
      </c>
      <c r="AA5499" s="1" t="s">
        <v>159</v>
      </c>
      <c r="AB5499" s="1" t="s">
        <v>116</v>
      </c>
      <c r="AC5499" s="1" t="s">
        <v>159</v>
      </c>
      <c r="AD5499">
        <v>24839</v>
      </c>
      <c r="AE5499">
        <v>57749</v>
      </c>
    </row>
    <row r="5500" spans="1:31" x14ac:dyDescent="0.3">
      <c r="A5500" s="1" t="s">
        <v>6334</v>
      </c>
      <c r="B5500" s="1" t="s">
        <v>47</v>
      </c>
      <c r="C5500" s="1" t="s">
        <v>31</v>
      </c>
      <c r="D5500" s="2">
        <v>43800</v>
      </c>
      <c r="E5500" s="2">
        <v>43902</v>
      </c>
      <c r="F5500" s="2" t="str">
        <f>TEXT(Sales[[#This Row],[OrderDate]],"dd")</f>
        <v>12</v>
      </c>
      <c r="G5500" s="2">
        <v>43917</v>
      </c>
      <c r="H5500" s="2">
        <v>43922</v>
      </c>
      <c r="I5500" s="1" t="s">
        <v>32</v>
      </c>
      <c r="J5500">
        <v>17</v>
      </c>
      <c r="K5500" s="1" t="s">
        <v>292</v>
      </c>
      <c r="L5500">
        <v>39</v>
      </c>
      <c r="M5500" s="1" t="s">
        <v>520</v>
      </c>
      <c r="N5500">
        <v>30</v>
      </c>
      <c r="O5500" s="1" t="s">
        <v>51</v>
      </c>
      <c r="P5500">
        <v>6</v>
      </c>
      <c r="Q5500">
        <v>0.05</v>
      </c>
      <c r="R5500">
        <v>5567.7</v>
      </c>
      <c r="S5500">
        <v>4175.7749999999996</v>
      </c>
      <c r="T5500">
        <v>25054.649999999998</v>
      </c>
      <c r="U5500">
        <v>31735.89</v>
      </c>
      <c r="V5500">
        <f>Sales[[#This Row],[Total Revenue]]-Sales[[#This Row],[Total Buying]]</f>
        <v>6681.2400000000016</v>
      </c>
      <c r="W5500">
        <v>225</v>
      </c>
      <c r="X5500" s="1" t="s">
        <v>843</v>
      </c>
      <c r="Y5500" s="1" t="s">
        <v>904</v>
      </c>
      <c r="Z5500" s="1" t="s">
        <v>905</v>
      </c>
      <c r="AA5500" s="1" t="s">
        <v>906</v>
      </c>
      <c r="AB5500" s="1" t="s">
        <v>147</v>
      </c>
      <c r="AC5500" s="1" t="s">
        <v>906</v>
      </c>
      <c r="AD5500">
        <v>71268</v>
      </c>
      <c r="AE5500">
        <v>33557</v>
      </c>
    </row>
    <row r="5501" spans="1:31" x14ac:dyDescent="0.3">
      <c r="A5501" s="1" t="s">
        <v>6335</v>
      </c>
      <c r="B5501" s="1" t="s">
        <v>30</v>
      </c>
      <c r="C5501" s="1" t="s">
        <v>77</v>
      </c>
      <c r="D5501" s="2">
        <v>43800</v>
      </c>
      <c r="E5501" s="2">
        <v>43902</v>
      </c>
      <c r="F5501" s="2" t="str">
        <f>TEXT(Sales[[#This Row],[OrderDate]],"dd")</f>
        <v>12</v>
      </c>
      <c r="G5501" s="2">
        <v>43916</v>
      </c>
      <c r="H5501" s="2">
        <v>43917</v>
      </c>
      <c r="I5501" s="1" t="s">
        <v>32</v>
      </c>
      <c r="J5501">
        <v>9</v>
      </c>
      <c r="K5501" s="1" t="s">
        <v>214</v>
      </c>
      <c r="L5501">
        <v>48</v>
      </c>
      <c r="M5501" s="1" t="s">
        <v>102</v>
      </c>
      <c r="N5501">
        <v>6</v>
      </c>
      <c r="O5501" s="1" t="s">
        <v>274</v>
      </c>
      <c r="P5501">
        <v>7</v>
      </c>
      <c r="Q5501">
        <v>0.05</v>
      </c>
      <c r="R5501">
        <v>971.5</v>
      </c>
      <c r="S5501">
        <v>505.18</v>
      </c>
      <c r="T5501">
        <v>3536.26</v>
      </c>
      <c r="U5501">
        <v>6460.4749999999995</v>
      </c>
      <c r="V5501">
        <f>Sales[[#This Row],[Total Revenue]]-Sales[[#This Row],[Total Buying]]</f>
        <v>2924.2149999999992</v>
      </c>
      <c r="W5501">
        <v>111</v>
      </c>
      <c r="X5501" s="1" t="s">
        <v>86</v>
      </c>
      <c r="Y5501" s="1" t="s">
        <v>81</v>
      </c>
      <c r="Z5501" s="1" t="s">
        <v>82</v>
      </c>
      <c r="AA5501" s="1" t="s">
        <v>83</v>
      </c>
      <c r="AB5501" s="1" t="s">
        <v>40</v>
      </c>
      <c r="AC5501" s="1" t="s">
        <v>83</v>
      </c>
      <c r="AD5501">
        <v>40213</v>
      </c>
      <c r="AE5501">
        <v>40467</v>
      </c>
    </row>
    <row r="5502" spans="1:31" x14ac:dyDescent="0.3">
      <c r="A5502" s="1" t="s">
        <v>6336</v>
      </c>
      <c r="B5502" s="1" t="s">
        <v>47</v>
      </c>
      <c r="C5502" s="1" t="s">
        <v>77</v>
      </c>
      <c r="D5502" s="2">
        <v>43800</v>
      </c>
      <c r="E5502" s="2">
        <v>43902</v>
      </c>
      <c r="F5502" s="2" t="str">
        <f>TEXT(Sales[[#This Row],[OrderDate]],"dd")</f>
        <v>12</v>
      </c>
      <c r="G5502" s="2">
        <v>43912</v>
      </c>
      <c r="H5502" s="2">
        <v>43918</v>
      </c>
      <c r="I5502" s="1" t="s">
        <v>32</v>
      </c>
      <c r="J5502">
        <v>20</v>
      </c>
      <c r="K5502" s="1" t="s">
        <v>225</v>
      </c>
      <c r="L5502">
        <v>14</v>
      </c>
      <c r="M5502" s="1" t="s">
        <v>122</v>
      </c>
      <c r="N5502">
        <v>30</v>
      </c>
      <c r="O5502" s="1" t="s">
        <v>51</v>
      </c>
      <c r="P5502">
        <v>6</v>
      </c>
      <c r="Q5502">
        <v>0.15</v>
      </c>
      <c r="R5502">
        <v>1695.1000000000001</v>
      </c>
      <c r="S5502">
        <v>1406.933</v>
      </c>
      <c r="T5502">
        <v>8441.598</v>
      </c>
      <c r="U5502">
        <v>8645.01</v>
      </c>
      <c r="V5502">
        <f>Sales[[#This Row],[Total Revenue]]-Sales[[#This Row],[Total Buying]]</f>
        <v>203.41200000000026</v>
      </c>
      <c r="W5502">
        <v>160</v>
      </c>
      <c r="X5502" s="1" t="s">
        <v>815</v>
      </c>
      <c r="Y5502" s="1" t="s">
        <v>532</v>
      </c>
      <c r="Z5502" s="1" t="s">
        <v>196</v>
      </c>
      <c r="AA5502" s="1" t="s">
        <v>197</v>
      </c>
      <c r="AB5502" s="1" t="s">
        <v>147</v>
      </c>
      <c r="AC5502" s="1" t="s">
        <v>197</v>
      </c>
      <c r="AD5502">
        <v>32297</v>
      </c>
      <c r="AE5502">
        <v>73620</v>
      </c>
    </row>
    <row r="5503" spans="1:31" x14ac:dyDescent="0.3">
      <c r="A5503" s="1" t="s">
        <v>6337</v>
      </c>
      <c r="B5503" s="1" t="s">
        <v>47</v>
      </c>
      <c r="C5503" s="1" t="s">
        <v>77</v>
      </c>
      <c r="D5503" s="2">
        <v>43800</v>
      </c>
      <c r="E5503" s="2">
        <v>43903</v>
      </c>
      <c r="F5503" s="2" t="str">
        <f>TEXT(Sales[[#This Row],[OrderDate]],"dd")</f>
        <v>13</v>
      </c>
      <c r="G5503" s="2">
        <v>43928</v>
      </c>
      <c r="H5503" s="2">
        <v>43937</v>
      </c>
      <c r="I5503" s="1" t="s">
        <v>32</v>
      </c>
      <c r="J5503">
        <v>14</v>
      </c>
      <c r="K5503" s="1" t="s">
        <v>222</v>
      </c>
      <c r="L5503">
        <v>9</v>
      </c>
      <c r="M5503" s="1" t="s">
        <v>149</v>
      </c>
      <c r="N5503">
        <v>14</v>
      </c>
      <c r="O5503" s="1" t="s">
        <v>438</v>
      </c>
      <c r="P5503">
        <v>5</v>
      </c>
      <c r="Q5503">
        <v>0.05</v>
      </c>
      <c r="R5503">
        <v>268</v>
      </c>
      <c r="S5503">
        <v>174.20000000000002</v>
      </c>
      <c r="T5503">
        <v>871.00000000000011</v>
      </c>
      <c r="U5503">
        <v>1273</v>
      </c>
      <c r="V5503">
        <f>Sales[[#This Row],[Total Revenue]]-Sales[[#This Row],[Total Buying]]</f>
        <v>401.99999999999989</v>
      </c>
      <c r="W5503">
        <v>137</v>
      </c>
      <c r="X5503" s="1" t="s">
        <v>763</v>
      </c>
      <c r="Y5503" s="1" t="s">
        <v>682</v>
      </c>
      <c r="Z5503" s="1" t="s">
        <v>306</v>
      </c>
      <c r="AA5503" s="1" t="s">
        <v>307</v>
      </c>
      <c r="AB5503" s="1" t="s">
        <v>56</v>
      </c>
      <c r="AC5503" s="1" t="s">
        <v>307</v>
      </c>
      <c r="AD5503">
        <v>142232</v>
      </c>
      <c r="AE5503">
        <v>44185</v>
      </c>
    </row>
    <row r="5504" spans="1:31" x14ac:dyDescent="0.3">
      <c r="A5504" s="1" t="s">
        <v>6338</v>
      </c>
      <c r="B5504" s="1" t="s">
        <v>100</v>
      </c>
      <c r="C5504" s="1" t="s">
        <v>62</v>
      </c>
      <c r="D5504" s="2">
        <v>43800</v>
      </c>
      <c r="E5504" s="2">
        <v>43903</v>
      </c>
      <c r="F5504" s="2" t="str">
        <f>TEXT(Sales[[#This Row],[OrderDate]],"dd")</f>
        <v>13</v>
      </c>
      <c r="G5504" s="2">
        <v>43917</v>
      </c>
      <c r="H5504" s="2">
        <v>43922</v>
      </c>
      <c r="I5504" s="1" t="s">
        <v>32</v>
      </c>
      <c r="J5504">
        <v>28</v>
      </c>
      <c r="K5504" s="1" t="s">
        <v>101</v>
      </c>
      <c r="L5504">
        <v>28</v>
      </c>
      <c r="M5504" s="1" t="s">
        <v>50</v>
      </c>
      <c r="N5504">
        <v>11</v>
      </c>
      <c r="O5504" s="1" t="s">
        <v>126</v>
      </c>
      <c r="P5504">
        <v>6</v>
      </c>
      <c r="Q5504">
        <v>7.4999999999999997E-2</v>
      </c>
      <c r="R5504">
        <v>2974.8</v>
      </c>
      <c r="S5504">
        <v>1546.8960000000002</v>
      </c>
      <c r="T5504">
        <v>9281.3760000000002</v>
      </c>
      <c r="U5504">
        <v>16510.14</v>
      </c>
      <c r="V5504">
        <f>Sales[[#This Row],[Total Revenue]]-Sales[[#This Row],[Total Buying]]</f>
        <v>7228.7639999999992</v>
      </c>
      <c r="W5504">
        <v>269</v>
      </c>
      <c r="X5504" s="1" t="s">
        <v>1247</v>
      </c>
      <c r="Y5504" s="1" t="s">
        <v>929</v>
      </c>
      <c r="Z5504" s="1" t="s">
        <v>38</v>
      </c>
      <c r="AA5504" s="1" t="s">
        <v>39</v>
      </c>
      <c r="AB5504" s="1" t="s">
        <v>40</v>
      </c>
      <c r="AC5504" s="1" t="s">
        <v>39</v>
      </c>
      <c r="AD5504">
        <v>98509</v>
      </c>
      <c r="AE5504">
        <v>112162</v>
      </c>
    </row>
    <row r="5505" spans="1:31" x14ac:dyDescent="0.3">
      <c r="A5505" s="1" t="s">
        <v>6339</v>
      </c>
      <c r="B5505" s="1" t="s">
        <v>30</v>
      </c>
      <c r="C5505" s="1" t="s">
        <v>31</v>
      </c>
      <c r="D5505" s="2">
        <v>43800</v>
      </c>
      <c r="E5505" s="2">
        <v>43903</v>
      </c>
      <c r="F5505" s="2" t="str">
        <f>TEXT(Sales[[#This Row],[OrderDate]],"dd")</f>
        <v>13</v>
      </c>
      <c r="G5505" s="2">
        <v>43907</v>
      </c>
      <c r="H5505" s="2">
        <v>43910</v>
      </c>
      <c r="I5505" s="1" t="s">
        <v>32</v>
      </c>
      <c r="J5505">
        <v>2</v>
      </c>
      <c r="K5505" s="1" t="s">
        <v>142</v>
      </c>
      <c r="L5505">
        <v>4</v>
      </c>
      <c r="M5505" s="1" t="s">
        <v>92</v>
      </c>
      <c r="N5505">
        <v>18</v>
      </c>
      <c r="O5505" s="1" t="s">
        <v>364</v>
      </c>
      <c r="P5505">
        <v>2</v>
      </c>
      <c r="Q5505">
        <v>0.15</v>
      </c>
      <c r="R5505">
        <v>3859.2000000000003</v>
      </c>
      <c r="S5505">
        <v>2045.3760000000002</v>
      </c>
      <c r="T5505">
        <v>4090.7520000000004</v>
      </c>
      <c r="U5505">
        <v>6560.64</v>
      </c>
      <c r="V5505">
        <f>Sales[[#This Row],[Total Revenue]]-Sales[[#This Row],[Total Buying]]</f>
        <v>2469.8879999999999</v>
      </c>
      <c r="W5505">
        <v>215</v>
      </c>
      <c r="X5505" s="1" t="s">
        <v>527</v>
      </c>
      <c r="Y5505" s="1" t="s">
        <v>528</v>
      </c>
      <c r="Z5505" s="1" t="s">
        <v>236</v>
      </c>
      <c r="AA5505" s="1" t="s">
        <v>237</v>
      </c>
      <c r="AB5505" s="1" t="s">
        <v>147</v>
      </c>
      <c r="AC5505" s="1" t="s">
        <v>237</v>
      </c>
      <c r="AD5505">
        <v>73026</v>
      </c>
      <c r="AE5505">
        <v>40355</v>
      </c>
    </row>
    <row r="5506" spans="1:31" x14ac:dyDescent="0.3">
      <c r="A5506" s="1" t="s">
        <v>6340</v>
      </c>
      <c r="B5506" s="1" t="s">
        <v>47</v>
      </c>
      <c r="C5506" s="1" t="s">
        <v>239</v>
      </c>
      <c r="D5506" s="2">
        <v>43800</v>
      </c>
      <c r="E5506" s="2">
        <v>43903</v>
      </c>
      <c r="F5506" s="2" t="str">
        <f>TEXT(Sales[[#This Row],[OrderDate]],"dd")</f>
        <v>13</v>
      </c>
      <c r="G5506" s="2">
        <v>43908</v>
      </c>
      <c r="H5506" s="2">
        <v>43918</v>
      </c>
      <c r="I5506" s="1" t="s">
        <v>32</v>
      </c>
      <c r="J5506">
        <v>16</v>
      </c>
      <c r="K5506" s="1" t="s">
        <v>270</v>
      </c>
      <c r="L5506">
        <v>41</v>
      </c>
      <c r="M5506" s="1" t="s">
        <v>505</v>
      </c>
      <c r="N5506">
        <v>44</v>
      </c>
      <c r="O5506" s="1" t="s">
        <v>206</v>
      </c>
      <c r="P5506">
        <v>7</v>
      </c>
      <c r="Q5506">
        <v>0.05</v>
      </c>
      <c r="R5506">
        <v>837.5</v>
      </c>
      <c r="S5506">
        <v>561.125</v>
      </c>
      <c r="T5506">
        <v>3927.875</v>
      </c>
      <c r="U5506">
        <v>5569.375</v>
      </c>
      <c r="V5506">
        <f>Sales[[#This Row],[Total Revenue]]-Sales[[#This Row],[Total Buying]]</f>
        <v>1641.5</v>
      </c>
      <c r="W5506">
        <v>335</v>
      </c>
      <c r="X5506" s="1" t="s">
        <v>249</v>
      </c>
      <c r="Y5506" s="1" t="s">
        <v>250</v>
      </c>
      <c r="Z5506" s="1" t="s">
        <v>251</v>
      </c>
      <c r="AA5506" s="1" t="s">
        <v>252</v>
      </c>
      <c r="AB5506" s="1" t="s">
        <v>56</v>
      </c>
      <c r="AC5506" s="1" t="s">
        <v>252</v>
      </c>
      <c r="AD5506">
        <v>34776</v>
      </c>
      <c r="AE5506">
        <v>95972</v>
      </c>
    </row>
    <row r="5507" spans="1:31" x14ac:dyDescent="0.3">
      <c r="A5507" s="1" t="s">
        <v>6341</v>
      </c>
      <c r="B5507" s="1" t="s">
        <v>47</v>
      </c>
      <c r="C5507" s="1" t="s">
        <v>424</v>
      </c>
      <c r="D5507" s="2">
        <v>43800</v>
      </c>
      <c r="E5507" s="2">
        <v>43903</v>
      </c>
      <c r="F5507" s="2" t="str">
        <f>TEXT(Sales[[#This Row],[OrderDate]],"dd")</f>
        <v>13</v>
      </c>
      <c r="G5507" s="2">
        <v>43924</v>
      </c>
      <c r="H5507" s="2">
        <v>43929</v>
      </c>
      <c r="I5507" s="1" t="s">
        <v>32</v>
      </c>
      <c r="J5507">
        <v>15</v>
      </c>
      <c r="K5507" s="1" t="s">
        <v>134</v>
      </c>
      <c r="L5507">
        <v>5</v>
      </c>
      <c r="M5507" s="1" t="s">
        <v>106</v>
      </c>
      <c r="N5507">
        <v>21</v>
      </c>
      <c r="O5507" s="1" t="s">
        <v>131</v>
      </c>
      <c r="P5507">
        <v>4</v>
      </c>
      <c r="Q5507">
        <v>0.15</v>
      </c>
      <c r="R5507">
        <v>1098.8</v>
      </c>
      <c r="S5507">
        <v>769.16</v>
      </c>
      <c r="T5507">
        <v>3076.64</v>
      </c>
      <c r="U5507">
        <v>3735.92</v>
      </c>
      <c r="V5507">
        <f>Sales[[#This Row],[Total Revenue]]-Sales[[#This Row],[Total Buying]]</f>
        <v>659.2800000000002</v>
      </c>
      <c r="W5507">
        <v>82</v>
      </c>
      <c r="X5507" s="1" t="s">
        <v>597</v>
      </c>
      <c r="Y5507" s="1" t="s">
        <v>285</v>
      </c>
      <c r="Z5507" s="1" t="s">
        <v>158</v>
      </c>
      <c r="AA5507" s="1" t="s">
        <v>159</v>
      </c>
      <c r="AB5507" s="1" t="s">
        <v>116</v>
      </c>
      <c r="AC5507" s="1" t="s">
        <v>159</v>
      </c>
      <c r="AD5507">
        <v>32835</v>
      </c>
      <c r="AE5507">
        <v>79925</v>
      </c>
    </row>
    <row r="5508" spans="1:31" x14ac:dyDescent="0.3">
      <c r="A5508" s="1" t="s">
        <v>6342</v>
      </c>
      <c r="B5508" s="1" t="s">
        <v>30</v>
      </c>
      <c r="C5508" s="1" t="s">
        <v>31</v>
      </c>
      <c r="D5508" s="2">
        <v>43800</v>
      </c>
      <c r="E5508" s="2">
        <v>43903</v>
      </c>
      <c r="F5508" s="2" t="str">
        <f>TEXT(Sales[[#This Row],[OrderDate]],"dd")</f>
        <v>13</v>
      </c>
      <c r="G5508" s="2">
        <v>43913</v>
      </c>
      <c r="H5508" s="2">
        <v>43919</v>
      </c>
      <c r="I5508" s="1" t="s">
        <v>32</v>
      </c>
      <c r="J5508">
        <v>4</v>
      </c>
      <c r="K5508" s="1" t="s">
        <v>70</v>
      </c>
      <c r="L5508">
        <v>24</v>
      </c>
      <c r="M5508" s="1" t="s">
        <v>138</v>
      </c>
      <c r="N5508">
        <v>38</v>
      </c>
      <c r="O5508" s="1" t="s">
        <v>119</v>
      </c>
      <c r="P5508">
        <v>7</v>
      </c>
      <c r="Q5508">
        <v>0.1</v>
      </c>
      <c r="R5508">
        <v>904.5</v>
      </c>
      <c r="S5508">
        <v>750.73500000000001</v>
      </c>
      <c r="T5508">
        <v>5255.1450000000004</v>
      </c>
      <c r="U5508">
        <v>5698.3499999999995</v>
      </c>
      <c r="V5508">
        <f>Sales[[#This Row],[Total Revenue]]-Sales[[#This Row],[Total Buying]]</f>
        <v>443.20499999999902</v>
      </c>
      <c r="W5508">
        <v>219</v>
      </c>
      <c r="X5508" s="1" t="s">
        <v>702</v>
      </c>
      <c r="Y5508" s="1" t="s">
        <v>703</v>
      </c>
      <c r="Z5508" s="1" t="s">
        <v>704</v>
      </c>
      <c r="AA5508" s="1" t="s">
        <v>705</v>
      </c>
      <c r="AB5508" s="1" t="s">
        <v>147</v>
      </c>
      <c r="AC5508" s="1" t="s">
        <v>705</v>
      </c>
      <c r="AD5508">
        <v>168385</v>
      </c>
      <c r="AE5508">
        <v>51480</v>
      </c>
    </row>
    <row r="5509" spans="1:31" x14ac:dyDescent="0.3">
      <c r="A5509" s="1" t="s">
        <v>6343</v>
      </c>
      <c r="B5509" s="1" t="s">
        <v>30</v>
      </c>
      <c r="C5509" s="1" t="s">
        <v>239</v>
      </c>
      <c r="D5509" s="2">
        <v>43800</v>
      </c>
      <c r="E5509" s="2">
        <v>43904</v>
      </c>
      <c r="F5509" s="2" t="str">
        <f>TEXT(Sales[[#This Row],[OrderDate]],"dd")</f>
        <v>14</v>
      </c>
      <c r="G5509" s="2">
        <v>43913</v>
      </c>
      <c r="H5509" s="2">
        <v>43915</v>
      </c>
      <c r="I5509" s="1" t="s">
        <v>32</v>
      </c>
      <c r="J5509">
        <v>4</v>
      </c>
      <c r="K5509" s="1" t="s">
        <v>70</v>
      </c>
      <c r="L5509">
        <v>32</v>
      </c>
      <c r="M5509" s="1" t="s">
        <v>303</v>
      </c>
      <c r="N5509">
        <v>34</v>
      </c>
      <c r="O5509" s="1" t="s">
        <v>335</v>
      </c>
      <c r="P5509">
        <v>2</v>
      </c>
      <c r="Q5509">
        <v>0.05</v>
      </c>
      <c r="R5509">
        <v>5654.8</v>
      </c>
      <c r="S5509">
        <v>3166.6880000000006</v>
      </c>
      <c r="T5509">
        <v>6333.3760000000011</v>
      </c>
      <c r="U5509">
        <v>10744.12</v>
      </c>
      <c r="V5509">
        <f>Sales[[#This Row],[Total Revenue]]-Sales[[#This Row],[Total Buying]]</f>
        <v>4410.7439999999997</v>
      </c>
      <c r="W5509">
        <v>360</v>
      </c>
      <c r="X5509" s="1" t="s">
        <v>403</v>
      </c>
      <c r="Y5509" s="1" t="s">
        <v>404</v>
      </c>
      <c r="Z5509" s="1" t="s">
        <v>405</v>
      </c>
      <c r="AA5509" s="1" t="s">
        <v>406</v>
      </c>
      <c r="AB5509" s="1" t="s">
        <v>116</v>
      </c>
      <c r="AC5509" s="1" t="s">
        <v>406</v>
      </c>
      <c r="AD5509">
        <v>37994</v>
      </c>
      <c r="AE5509">
        <v>64802</v>
      </c>
    </row>
    <row r="5510" spans="1:31" x14ac:dyDescent="0.3">
      <c r="A5510" s="1" t="s">
        <v>6344</v>
      </c>
      <c r="B5510" s="1" t="s">
        <v>30</v>
      </c>
      <c r="C5510" s="1" t="s">
        <v>48</v>
      </c>
      <c r="D5510" s="2">
        <v>43800</v>
      </c>
      <c r="E5510" s="2">
        <v>43904</v>
      </c>
      <c r="F5510" s="2" t="str">
        <f>TEXT(Sales[[#This Row],[OrderDate]],"dd")</f>
        <v>14</v>
      </c>
      <c r="G5510" s="2">
        <v>43932</v>
      </c>
      <c r="H5510" s="2">
        <v>43938</v>
      </c>
      <c r="I5510" s="1" t="s">
        <v>32</v>
      </c>
      <c r="J5510">
        <v>10</v>
      </c>
      <c r="K5510" s="1" t="s">
        <v>121</v>
      </c>
      <c r="L5510">
        <v>22</v>
      </c>
      <c r="M5510" s="1" t="s">
        <v>71</v>
      </c>
      <c r="N5510">
        <v>44</v>
      </c>
      <c r="O5510" s="1" t="s">
        <v>206</v>
      </c>
      <c r="P5510">
        <v>8</v>
      </c>
      <c r="Q5510">
        <v>0.1</v>
      </c>
      <c r="R5510">
        <v>3966.4</v>
      </c>
      <c r="S5510">
        <v>1903.8720000000001</v>
      </c>
      <c r="T5510">
        <v>15230.976000000001</v>
      </c>
      <c r="U5510">
        <v>28558.080000000002</v>
      </c>
      <c r="V5510">
        <f>Sales[[#This Row],[Total Revenue]]-Sales[[#This Row],[Total Buying]]</f>
        <v>13327.104000000001</v>
      </c>
      <c r="W5510">
        <v>1</v>
      </c>
      <c r="X5510" s="1" t="s">
        <v>52</v>
      </c>
      <c r="Y5510" s="1" t="s">
        <v>53</v>
      </c>
      <c r="Z5510" s="1" t="s">
        <v>54</v>
      </c>
      <c r="AA5510" s="1" t="s">
        <v>55</v>
      </c>
      <c r="AB5510" s="1" t="s">
        <v>56</v>
      </c>
      <c r="AC5510" s="1" t="s">
        <v>55</v>
      </c>
      <c r="AD5510">
        <v>89972</v>
      </c>
      <c r="AE5510">
        <v>31061</v>
      </c>
    </row>
    <row r="5511" spans="1:31" x14ac:dyDescent="0.3">
      <c r="A5511" s="1" t="s">
        <v>6345</v>
      </c>
      <c r="B5511" s="1" t="s">
        <v>42</v>
      </c>
      <c r="C5511" s="1" t="s">
        <v>77</v>
      </c>
      <c r="D5511" s="2">
        <v>43800</v>
      </c>
      <c r="E5511" s="2">
        <v>43904</v>
      </c>
      <c r="F5511" s="2" t="str">
        <f>TEXT(Sales[[#This Row],[OrderDate]],"dd")</f>
        <v>14</v>
      </c>
      <c r="G5511" s="2">
        <v>43909</v>
      </c>
      <c r="H5511" s="2">
        <v>43918</v>
      </c>
      <c r="I5511" s="1" t="s">
        <v>32</v>
      </c>
      <c r="J5511">
        <v>20</v>
      </c>
      <c r="K5511" s="1" t="s">
        <v>225</v>
      </c>
      <c r="L5511">
        <v>35</v>
      </c>
      <c r="M5511" s="1" t="s">
        <v>161</v>
      </c>
      <c r="N5511">
        <v>33</v>
      </c>
      <c r="O5511" s="1" t="s">
        <v>75</v>
      </c>
      <c r="P5511">
        <v>6</v>
      </c>
      <c r="Q5511">
        <v>0.1</v>
      </c>
      <c r="R5511">
        <v>3564.4</v>
      </c>
      <c r="S5511">
        <v>2708.944</v>
      </c>
      <c r="T5511">
        <v>16253.664000000001</v>
      </c>
      <c r="U5511">
        <v>19247.760000000002</v>
      </c>
      <c r="V5511">
        <f>Sales[[#This Row],[Total Revenue]]-Sales[[#This Row],[Total Buying]]</f>
        <v>2994.0960000000014</v>
      </c>
      <c r="W5511">
        <v>131</v>
      </c>
      <c r="X5511" s="1" t="s">
        <v>746</v>
      </c>
      <c r="Y5511" s="1" t="s">
        <v>711</v>
      </c>
      <c r="Z5511" s="1" t="s">
        <v>306</v>
      </c>
      <c r="AA5511" s="1" t="s">
        <v>307</v>
      </c>
      <c r="AB5511" s="1" t="s">
        <v>56</v>
      </c>
      <c r="AC5511" s="1" t="s">
        <v>307</v>
      </c>
      <c r="AD5511">
        <v>56171</v>
      </c>
      <c r="AE5511">
        <v>61279</v>
      </c>
    </row>
    <row r="5512" spans="1:31" x14ac:dyDescent="0.3">
      <c r="A5512" s="1" t="s">
        <v>6346</v>
      </c>
      <c r="B5512" s="1" t="s">
        <v>30</v>
      </c>
      <c r="C5512" s="1" t="s">
        <v>424</v>
      </c>
      <c r="D5512" s="2">
        <v>43800</v>
      </c>
      <c r="E5512" s="2">
        <v>43904</v>
      </c>
      <c r="F5512" s="2" t="str">
        <f>TEXT(Sales[[#This Row],[OrderDate]],"dd")</f>
        <v>14</v>
      </c>
      <c r="G5512" s="2">
        <v>43931</v>
      </c>
      <c r="H5512" s="2">
        <v>43936</v>
      </c>
      <c r="I5512" s="1" t="s">
        <v>32</v>
      </c>
      <c r="J5512">
        <v>10</v>
      </c>
      <c r="K5512" s="1" t="s">
        <v>121</v>
      </c>
      <c r="L5512">
        <v>28</v>
      </c>
      <c r="M5512" s="1" t="s">
        <v>50</v>
      </c>
      <c r="N5512">
        <v>28</v>
      </c>
      <c r="O5512" s="1" t="s">
        <v>135</v>
      </c>
      <c r="P5512">
        <v>1</v>
      </c>
      <c r="Q5512">
        <v>0.15</v>
      </c>
      <c r="R5512">
        <v>931.30000000000007</v>
      </c>
      <c r="S5512">
        <v>447.024</v>
      </c>
      <c r="T5512">
        <v>447.024</v>
      </c>
      <c r="U5512">
        <v>791.60500000000002</v>
      </c>
      <c r="V5512">
        <f>Sales[[#This Row],[Total Revenue]]-Sales[[#This Row],[Total Buying]]</f>
        <v>344.58100000000002</v>
      </c>
      <c r="W5512">
        <v>85</v>
      </c>
      <c r="X5512" s="1" t="s">
        <v>1046</v>
      </c>
      <c r="Y5512" s="1" t="s">
        <v>1047</v>
      </c>
      <c r="Z5512" s="1" t="s">
        <v>158</v>
      </c>
      <c r="AA5512" s="1" t="s">
        <v>159</v>
      </c>
      <c r="AB5512" s="1" t="s">
        <v>116</v>
      </c>
      <c r="AC5512" s="1" t="s">
        <v>159</v>
      </c>
      <c r="AD5512">
        <v>41216</v>
      </c>
      <c r="AE5512">
        <v>57028</v>
      </c>
    </row>
    <row r="5513" spans="1:31" x14ac:dyDescent="0.3">
      <c r="A5513" s="1" t="s">
        <v>6347</v>
      </c>
      <c r="B5513" s="1" t="s">
        <v>30</v>
      </c>
      <c r="C5513" s="1" t="s">
        <v>424</v>
      </c>
      <c r="D5513" s="2">
        <v>43800</v>
      </c>
      <c r="E5513" s="2">
        <v>43904</v>
      </c>
      <c r="F5513" s="2" t="str">
        <f>TEXT(Sales[[#This Row],[OrderDate]],"dd")</f>
        <v>14</v>
      </c>
      <c r="G5513" s="2">
        <v>43919</v>
      </c>
      <c r="H5513" s="2">
        <v>43928</v>
      </c>
      <c r="I5513" s="1" t="s">
        <v>32</v>
      </c>
      <c r="J5513">
        <v>10</v>
      </c>
      <c r="K5513" s="1" t="s">
        <v>121</v>
      </c>
      <c r="L5513">
        <v>47</v>
      </c>
      <c r="M5513" s="1" t="s">
        <v>267</v>
      </c>
      <c r="N5513">
        <v>4</v>
      </c>
      <c r="O5513" s="1" t="s">
        <v>64</v>
      </c>
      <c r="P5513">
        <v>5</v>
      </c>
      <c r="Q5513">
        <v>0.05</v>
      </c>
      <c r="R5513">
        <v>2244.5</v>
      </c>
      <c r="S5513">
        <v>920.24499999999989</v>
      </c>
      <c r="T5513">
        <v>4601.2249999999995</v>
      </c>
      <c r="U5513">
        <v>10661.375</v>
      </c>
      <c r="V5513">
        <f>Sales[[#This Row],[Total Revenue]]-Sales[[#This Row],[Total Buying]]</f>
        <v>6060.1500000000005</v>
      </c>
      <c r="W5513">
        <v>83</v>
      </c>
      <c r="X5513" s="1" t="s">
        <v>601</v>
      </c>
      <c r="Y5513" s="1" t="s">
        <v>523</v>
      </c>
      <c r="Z5513" s="1" t="s">
        <v>158</v>
      </c>
      <c r="AA5513" s="1" t="s">
        <v>159</v>
      </c>
      <c r="AB5513" s="1" t="s">
        <v>116</v>
      </c>
      <c r="AC5513" s="1" t="s">
        <v>159</v>
      </c>
      <c r="AD5513">
        <v>45912</v>
      </c>
      <c r="AE5513">
        <v>100946</v>
      </c>
    </row>
    <row r="5514" spans="1:31" x14ac:dyDescent="0.3">
      <c r="A5514" s="1" t="s">
        <v>6348</v>
      </c>
      <c r="B5514" s="1" t="s">
        <v>30</v>
      </c>
      <c r="C5514" s="1" t="s">
        <v>48</v>
      </c>
      <c r="D5514" s="2">
        <v>43800</v>
      </c>
      <c r="E5514" s="2">
        <v>43904</v>
      </c>
      <c r="F5514" s="2" t="str">
        <f>TEXT(Sales[[#This Row],[OrderDate]],"dd")</f>
        <v>14</v>
      </c>
      <c r="G5514" s="2">
        <v>43913</v>
      </c>
      <c r="H5514" s="2">
        <v>43916</v>
      </c>
      <c r="I5514" s="1" t="s">
        <v>32</v>
      </c>
      <c r="J5514">
        <v>4</v>
      </c>
      <c r="K5514" s="1" t="s">
        <v>70</v>
      </c>
      <c r="L5514">
        <v>11</v>
      </c>
      <c r="M5514" s="1" t="s">
        <v>44</v>
      </c>
      <c r="N5514">
        <v>6</v>
      </c>
      <c r="O5514" s="1" t="s">
        <v>274</v>
      </c>
      <c r="P5514">
        <v>3</v>
      </c>
      <c r="Q5514">
        <v>0.05</v>
      </c>
      <c r="R5514">
        <v>2458.9</v>
      </c>
      <c r="S5514">
        <v>1327.806</v>
      </c>
      <c r="T5514">
        <v>3983.4180000000001</v>
      </c>
      <c r="U5514">
        <v>7007.8649999999998</v>
      </c>
      <c r="V5514">
        <f>Sales[[#This Row],[Total Revenue]]-Sales[[#This Row],[Total Buying]]</f>
        <v>3024.4469999999997</v>
      </c>
      <c r="W5514">
        <v>26</v>
      </c>
      <c r="X5514" s="1" t="s">
        <v>1312</v>
      </c>
      <c r="Y5514" s="1" t="s">
        <v>294</v>
      </c>
      <c r="Z5514" s="1" t="s">
        <v>158</v>
      </c>
      <c r="AA5514" s="1" t="s">
        <v>159</v>
      </c>
      <c r="AB5514" s="1" t="s">
        <v>116</v>
      </c>
      <c r="AC5514" s="1" t="s">
        <v>159</v>
      </c>
      <c r="AD5514">
        <v>40908</v>
      </c>
      <c r="AE5514">
        <v>66459</v>
      </c>
    </row>
    <row r="5515" spans="1:31" x14ac:dyDescent="0.3">
      <c r="A5515" s="1" t="s">
        <v>6349</v>
      </c>
      <c r="B5515" s="1" t="s">
        <v>30</v>
      </c>
      <c r="C5515" s="1" t="s">
        <v>48</v>
      </c>
      <c r="D5515" s="2">
        <v>43800</v>
      </c>
      <c r="E5515" s="2">
        <v>43904</v>
      </c>
      <c r="F5515" s="2" t="str">
        <f>TEXT(Sales[[#This Row],[OrderDate]],"dd")</f>
        <v>14</v>
      </c>
      <c r="G5515" s="2">
        <v>43928</v>
      </c>
      <c r="H5515" s="2">
        <v>43933</v>
      </c>
      <c r="I5515" s="1" t="s">
        <v>32</v>
      </c>
      <c r="J5515">
        <v>7</v>
      </c>
      <c r="K5515" s="1" t="s">
        <v>188</v>
      </c>
      <c r="L5515">
        <v>27</v>
      </c>
      <c r="M5515" s="1" t="s">
        <v>560</v>
      </c>
      <c r="N5515">
        <v>30</v>
      </c>
      <c r="O5515" s="1" t="s">
        <v>51</v>
      </c>
      <c r="P5515">
        <v>2</v>
      </c>
      <c r="Q5515">
        <v>7.4999999999999997E-2</v>
      </c>
      <c r="R5515">
        <v>2338.3000000000002</v>
      </c>
      <c r="S5515">
        <v>1028.8520000000001</v>
      </c>
      <c r="T5515">
        <v>2057.7040000000002</v>
      </c>
      <c r="U5515">
        <v>4325.8550000000005</v>
      </c>
      <c r="V5515">
        <f>Sales[[#This Row],[Total Revenue]]-Sales[[#This Row],[Total Buying]]</f>
        <v>2268.1510000000003</v>
      </c>
      <c r="W5515">
        <v>1</v>
      </c>
      <c r="X5515" s="1" t="s">
        <v>52</v>
      </c>
      <c r="Y5515" s="1" t="s">
        <v>53</v>
      </c>
      <c r="Z5515" s="1" t="s">
        <v>54</v>
      </c>
      <c r="AA5515" s="1" t="s">
        <v>55</v>
      </c>
      <c r="AB5515" s="1" t="s">
        <v>56</v>
      </c>
      <c r="AC5515" s="1" t="s">
        <v>55</v>
      </c>
      <c r="AD5515">
        <v>89972</v>
      </c>
      <c r="AE5515">
        <v>31061</v>
      </c>
    </row>
    <row r="5516" spans="1:31" x14ac:dyDescent="0.3">
      <c r="A5516" s="1" t="s">
        <v>6350</v>
      </c>
      <c r="B5516" s="1" t="s">
        <v>30</v>
      </c>
      <c r="C5516" s="1" t="s">
        <v>48</v>
      </c>
      <c r="D5516" s="2">
        <v>43800</v>
      </c>
      <c r="E5516" s="2">
        <v>43904</v>
      </c>
      <c r="F5516" s="2" t="str">
        <f>TEXT(Sales[[#This Row],[OrderDate]],"dd")</f>
        <v>14</v>
      </c>
      <c r="G5516" s="2">
        <v>43923</v>
      </c>
      <c r="H5516" s="2">
        <v>43932</v>
      </c>
      <c r="I5516" s="1" t="s">
        <v>32</v>
      </c>
      <c r="J5516">
        <v>10</v>
      </c>
      <c r="K5516" s="1" t="s">
        <v>121</v>
      </c>
      <c r="L5516">
        <v>40</v>
      </c>
      <c r="M5516" s="1" t="s">
        <v>189</v>
      </c>
      <c r="N5516">
        <v>28</v>
      </c>
      <c r="O5516" s="1" t="s">
        <v>135</v>
      </c>
      <c r="P5516">
        <v>7</v>
      </c>
      <c r="Q5516">
        <v>0.1</v>
      </c>
      <c r="R5516">
        <v>3939.6</v>
      </c>
      <c r="S5516">
        <v>2087.9880000000003</v>
      </c>
      <c r="T5516">
        <v>14615.916000000001</v>
      </c>
      <c r="U5516">
        <v>24819.48</v>
      </c>
      <c r="V5516">
        <f>Sales[[#This Row],[Total Revenue]]-Sales[[#This Row],[Total Buying]]</f>
        <v>10203.563999999998</v>
      </c>
      <c r="W5516">
        <v>4</v>
      </c>
      <c r="X5516" s="1" t="s">
        <v>1090</v>
      </c>
      <c r="Y5516" s="1" t="s">
        <v>144</v>
      </c>
      <c r="Z5516" s="1" t="s">
        <v>54</v>
      </c>
      <c r="AA5516" s="1" t="s">
        <v>55</v>
      </c>
      <c r="AB5516" s="1" t="s">
        <v>56</v>
      </c>
      <c r="AC5516" s="1" t="s">
        <v>55</v>
      </c>
      <c r="AD5516">
        <v>79866</v>
      </c>
      <c r="AE5516">
        <v>42927</v>
      </c>
    </row>
    <row r="5517" spans="1:31" x14ac:dyDescent="0.3">
      <c r="A5517" s="1" t="s">
        <v>6351</v>
      </c>
      <c r="B5517" s="1" t="s">
        <v>42</v>
      </c>
      <c r="C5517" s="1" t="s">
        <v>48</v>
      </c>
      <c r="D5517" s="2">
        <v>43800</v>
      </c>
      <c r="E5517" s="2">
        <v>43905</v>
      </c>
      <c r="F5517" s="2" t="str">
        <f>TEXT(Sales[[#This Row],[OrderDate]],"dd")</f>
        <v>15</v>
      </c>
      <c r="G5517" s="2">
        <v>43924</v>
      </c>
      <c r="H5517" s="2">
        <v>43933</v>
      </c>
      <c r="I5517" s="1" t="s">
        <v>32</v>
      </c>
      <c r="J5517">
        <v>23</v>
      </c>
      <c r="K5517" s="1" t="s">
        <v>171</v>
      </c>
      <c r="L5517">
        <v>10</v>
      </c>
      <c r="M5517" s="1" t="s">
        <v>273</v>
      </c>
      <c r="N5517">
        <v>39</v>
      </c>
      <c r="O5517" s="1" t="s">
        <v>288</v>
      </c>
      <c r="P5517">
        <v>1</v>
      </c>
      <c r="Q5517">
        <v>0.05</v>
      </c>
      <c r="R5517">
        <v>1996.6000000000001</v>
      </c>
      <c r="S5517">
        <v>1557.3480000000002</v>
      </c>
      <c r="T5517">
        <v>1557.3480000000002</v>
      </c>
      <c r="U5517">
        <v>1896.7700000000002</v>
      </c>
      <c r="V5517">
        <f>Sales[[#This Row],[Total Revenue]]-Sales[[#This Row],[Total Buying]]</f>
        <v>339.42200000000003</v>
      </c>
      <c r="W5517">
        <v>7</v>
      </c>
      <c r="X5517" s="1" t="s">
        <v>129</v>
      </c>
      <c r="Y5517" s="1" t="s">
        <v>113</v>
      </c>
      <c r="Z5517" s="1" t="s">
        <v>114</v>
      </c>
      <c r="AA5517" s="1" t="s">
        <v>115</v>
      </c>
      <c r="AB5517" s="1" t="s">
        <v>116</v>
      </c>
      <c r="AC5517" s="1" t="s">
        <v>115</v>
      </c>
      <c r="AD5517">
        <v>73617</v>
      </c>
      <c r="AE5517">
        <v>82424</v>
      </c>
    </row>
    <row r="5518" spans="1:31" x14ac:dyDescent="0.3">
      <c r="A5518" s="1" t="s">
        <v>6352</v>
      </c>
      <c r="B5518" s="1" t="s">
        <v>47</v>
      </c>
      <c r="C5518" s="1" t="s">
        <v>31</v>
      </c>
      <c r="D5518" s="2">
        <v>43800</v>
      </c>
      <c r="E5518" s="2">
        <v>43905</v>
      </c>
      <c r="F5518" s="2" t="str">
        <f>TEXT(Sales[[#This Row],[OrderDate]],"dd")</f>
        <v>15</v>
      </c>
      <c r="G5518" s="2">
        <v>43920</v>
      </c>
      <c r="H5518" s="2">
        <v>43922</v>
      </c>
      <c r="I5518" s="1" t="s">
        <v>32</v>
      </c>
      <c r="J5518">
        <v>14</v>
      </c>
      <c r="K5518" s="1" t="s">
        <v>222</v>
      </c>
      <c r="L5518">
        <v>31</v>
      </c>
      <c r="M5518" s="1" t="s">
        <v>374</v>
      </c>
      <c r="N5518">
        <v>32</v>
      </c>
      <c r="O5518" s="1" t="s">
        <v>107</v>
      </c>
      <c r="P5518">
        <v>4</v>
      </c>
      <c r="Q5518">
        <v>0.1</v>
      </c>
      <c r="R5518">
        <v>6157.3</v>
      </c>
      <c r="S5518">
        <v>4617.9750000000004</v>
      </c>
      <c r="T5518">
        <v>18471.900000000001</v>
      </c>
      <c r="U5518">
        <v>22166.28</v>
      </c>
      <c r="V5518">
        <f>Sales[[#This Row],[Total Revenue]]-Sales[[#This Row],[Total Buying]]</f>
        <v>3694.3799999999974</v>
      </c>
      <c r="W5518">
        <v>212</v>
      </c>
      <c r="X5518" s="1" t="s">
        <v>229</v>
      </c>
      <c r="Y5518" s="1" t="s">
        <v>230</v>
      </c>
      <c r="Z5518" s="1" t="s">
        <v>231</v>
      </c>
      <c r="AA5518" s="1" t="s">
        <v>232</v>
      </c>
      <c r="AB5518" s="1" t="s">
        <v>56</v>
      </c>
      <c r="AC5518" s="1" t="s">
        <v>232</v>
      </c>
      <c r="AD5518">
        <v>39893</v>
      </c>
      <c r="AE5518">
        <v>100849</v>
      </c>
    </row>
    <row r="5519" spans="1:31" x14ac:dyDescent="0.3">
      <c r="A5519" s="1" t="s">
        <v>6353</v>
      </c>
      <c r="B5519" s="1" t="s">
        <v>30</v>
      </c>
      <c r="C5519" s="1" t="s">
        <v>48</v>
      </c>
      <c r="D5519" s="2">
        <v>43800</v>
      </c>
      <c r="E5519" s="2">
        <v>43905</v>
      </c>
      <c r="F5519" s="2" t="str">
        <f>TEXT(Sales[[#This Row],[OrderDate]],"dd")</f>
        <v>15</v>
      </c>
      <c r="G5519" s="2">
        <v>43912</v>
      </c>
      <c r="H5519" s="2">
        <v>43918</v>
      </c>
      <c r="I5519" s="1" t="s">
        <v>32</v>
      </c>
      <c r="J5519">
        <v>2</v>
      </c>
      <c r="K5519" s="1" t="s">
        <v>142</v>
      </c>
      <c r="L5519">
        <v>50</v>
      </c>
      <c r="M5519" s="1" t="s">
        <v>427</v>
      </c>
      <c r="N5519">
        <v>33</v>
      </c>
      <c r="O5519" s="1" t="s">
        <v>75</v>
      </c>
      <c r="P5519">
        <v>2</v>
      </c>
      <c r="Q5519">
        <v>0.1</v>
      </c>
      <c r="R5519">
        <v>2345</v>
      </c>
      <c r="S5519">
        <v>1360.1</v>
      </c>
      <c r="T5519">
        <v>2720.2</v>
      </c>
      <c r="U5519">
        <v>4221</v>
      </c>
      <c r="V5519">
        <f>Sales[[#This Row],[Total Revenue]]-Sales[[#This Row],[Total Buying]]</f>
        <v>1500.8000000000002</v>
      </c>
      <c r="W5519">
        <v>29</v>
      </c>
      <c r="X5519" s="1" t="s">
        <v>311</v>
      </c>
      <c r="Y5519" s="1" t="s">
        <v>191</v>
      </c>
      <c r="Z5519" s="1" t="s">
        <v>158</v>
      </c>
      <c r="AA5519" s="1" t="s">
        <v>159</v>
      </c>
      <c r="AB5519" s="1" t="s">
        <v>116</v>
      </c>
      <c r="AC5519" s="1" t="s">
        <v>159</v>
      </c>
      <c r="AD5519">
        <v>31400</v>
      </c>
      <c r="AE5519">
        <v>38766</v>
      </c>
    </row>
    <row r="5520" spans="1:31" x14ac:dyDescent="0.3">
      <c r="A5520" s="1" t="s">
        <v>6354</v>
      </c>
      <c r="B5520" s="1" t="s">
        <v>47</v>
      </c>
      <c r="C5520" s="1" t="s">
        <v>424</v>
      </c>
      <c r="D5520" s="2">
        <v>43800</v>
      </c>
      <c r="E5520" s="2">
        <v>43905</v>
      </c>
      <c r="F5520" s="2" t="str">
        <f>TEXT(Sales[[#This Row],[OrderDate]],"dd")</f>
        <v>15</v>
      </c>
      <c r="G5520" s="2">
        <v>43919</v>
      </c>
      <c r="H5520" s="2">
        <v>43923</v>
      </c>
      <c r="I5520" s="1" t="s">
        <v>32</v>
      </c>
      <c r="J5520">
        <v>20</v>
      </c>
      <c r="K5520" s="1" t="s">
        <v>225</v>
      </c>
      <c r="L5520">
        <v>26</v>
      </c>
      <c r="M5520" s="1" t="s">
        <v>215</v>
      </c>
      <c r="N5520">
        <v>15</v>
      </c>
      <c r="O5520" s="1" t="s">
        <v>347</v>
      </c>
      <c r="P5520">
        <v>3</v>
      </c>
      <c r="Q5520">
        <v>7.4999999999999997E-2</v>
      </c>
      <c r="R5520">
        <v>174.20000000000002</v>
      </c>
      <c r="S5520">
        <v>121.94</v>
      </c>
      <c r="T5520">
        <v>365.82</v>
      </c>
      <c r="U5520">
        <v>483.40500000000009</v>
      </c>
      <c r="V5520">
        <f>Sales[[#This Row],[Total Revenue]]-Sales[[#This Row],[Total Buying]]</f>
        <v>117.58500000000009</v>
      </c>
      <c r="W5520">
        <v>81</v>
      </c>
      <c r="X5520" s="1" t="s">
        <v>590</v>
      </c>
      <c r="Y5520" s="1" t="s">
        <v>558</v>
      </c>
      <c r="Z5520" s="1" t="s">
        <v>158</v>
      </c>
      <c r="AA5520" s="1" t="s">
        <v>159</v>
      </c>
      <c r="AB5520" s="1" t="s">
        <v>116</v>
      </c>
      <c r="AC5520" s="1" t="s">
        <v>159</v>
      </c>
      <c r="AD5520">
        <v>55094</v>
      </c>
      <c r="AE5520">
        <v>105401</v>
      </c>
    </row>
    <row r="5521" spans="1:31" x14ac:dyDescent="0.3">
      <c r="A5521" s="1" t="s">
        <v>6355</v>
      </c>
      <c r="B5521" s="1" t="s">
        <v>100</v>
      </c>
      <c r="C5521" s="1" t="s">
        <v>77</v>
      </c>
      <c r="D5521" s="2">
        <v>43800</v>
      </c>
      <c r="E5521" s="2">
        <v>43906</v>
      </c>
      <c r="F5521" s="2" t="str">
        <f>TEXT(Sales[[#This Row],[OrderDate]],"dd")</f>
        <v>16</v>
      </c>
      <c r="G5521" s="2">
        <v>43932</v>
      </c>
      <c r="H5521" s="2">
        <v>43939</v>
      </c>
      <c r="I5521" s="1" t="s">
        <v>32</v>
      </c>
      <c r="J5521">
        <v>26</v>
      </c>
      <c r="K5521" s="1" t="s">
        <v>247</v>
      </c>
      <c r="L5521">
        <v>44</v>
      </c>
      <c r="M5521" s="1" t="s">
        <v>445</v>
      </c>
      <c r="N5521">
        <v>11</v>
      </c>
      <c r="O5521" s="1" t="s">
        <v>126</v>
      </c>
      <c r="P5521">
        <v>2</v>
      </c>
      <c r="Q5521">
        <v>0.4</v>
      </c>
      <c r="R5521">
        <v>1286.4000000000001</v>
      </c>
      <c r="S5521">
        <v>630.33600000000001</v>
      </c>
      <c r="T5521">
        <v>1260.672</v>
      </c>
      <c r="U5521">
        <v>1543.68</v>
      </c>
      <c r="V5521">
        <f>Sales[[#This Row],[Total Revenue]]-Sales[[#This Row],[Total Buying]]</f>
        <v>283.00800000000004</v>
      </c>
      <c r="W5521">
        <v>106</v>
      </c>
      <c r="X5521" s="1" t="s">
        <v>1078</v>
      </c>
      <c r="Y5521" s="1" t="s">
        <v>95</v>
      </c>
      <c r="Z5521" s="1" t="s">
        <v>82</v>
      </c>
      <c r="AA5521" s="1" t="s">
        <v>83</v>
      </c>
      <c r="AB5521" s="1" t="s">
        <v>40</v>
      </c>
      <c r="AC5521" s="1" t="s">
        <v>83</v>
      </c>
      <c r="AD5521">
        <v>45239</v>
      </c>
      <c r="AE5521">
        <v>30630</v>
      </c>
    </row>
    <row r="5522" spans="1:31" x14ac:dyDescent="0.3">
      <c r="A5522" s="1" t="s">
        <v>6356</v>
      </c>
      <c r="B5522" s="1" t="s">
        <v>30</v>
      </c>
      <c r="C5522" s="1" t="s">
        <v>77</v>
      </c>
      <c r="D5522" s="2">
        <v>43800</v>
      </c>
      <c r="E5522" s="2">
        <v>43906</v>
      </c>
      <c r="F5522" s="2" t="str">
        <f>TEXT(Sales[[#This Row],[OrderDate]],"dd")</f>
        <v>16</v>
      </c>
      <c r="G5522" s="2">
        <v>43919</v>
      </c>
      <c r="H5522" s="2">
        <v>43926</v>
      </c>
      <c r="I5522" s="1" t="s">
        <v>32</v>
      </c>
      <c r="J5522">
        <v>4</v>
      </c>
      <c r="K5522" s="1" t="s">
        <v>70</v>
      </c>
      <c r="L5522">
        <v>16</v>
      </c>
      <c r="M5522" s="1" t="s">
        <v>155</v>
      </c>
      <c r="N5522">
        <v>9</v>
      </c>
      <c r="O5522" s="1" t="s">
        <v>111</v>
      </c>
      <c r="P5522">
        <v>4</v>
      </c>
      <c r="Q5522">
        <v>0.3</v>
      </c>
      <c r="R5522">
        <v>6023.3</v>
      </c>
      <c r="S5522">
        <v>3915.1450000000004</v>
      </c>
      <c r="T5522">
        <v>15660.580000000002</v>
      </c>
      <c r="U5522">
        <v>16865.240000000002</v>
      </c>
      <c r="V5522">
        <f>Sales[[#This Row],[Total Revenue]]-Sales[[#This Row],[Total Buying]]</f>
        <v>1204.6599999999999</v>
      </c>
      <c r="W5522">
        <v>108</v>
      </c>
      <c r="X5522" s="1" t="s">
        <v>674</v>
      </c>
      <c r="Y5522" s="1" t="s">
        <v>81</v>
      </c>
      <c r="Z5522" s="1" t="s">
        <v>82</v>
      </c>
      <c r="AA5522" s="1" t="s">
        <v>83</v>
      </c>
      <c r="AB5522" s="1" t="s">
        <v>40</v>
      </c>
      <c r="AC5522" s="1" t="s">
        <v>83</v>
      </c>
      <c r="AD5522">
        <v>49771</v>
      </c>
      <c r="AE5522">
        <v>37192</v>
      </c>
    </row>
    <row r="5523" spans="1:31" x14ac:dyDescent="0.3">
      <c r="A5523" s="1" t="s">
        <v>6357</v>
      </c>
      <c r="B5523" s="1" t="s">
        <v>47</v>
      </c>
      <c r="C5523" s="1" t="s">
        <v>31</v>
      </c>
      <c r="D5523" s="2">
        <v>43800</v>
      </c>
      <c r="E5523" s="2">
        <v>43906</v>
      </c>
      <c r="F5523" s="2" t="str">
        <f>TEXT(Sales[[#This Row],[OrderDate]],"dd")</f>
        <v>16</v>
      </c>
      <c r="G5523" s="2">
        <v>43909</v>
      </c>
      <c r="H5523" s="2">
        <v>43918</v>
      </c>
      <c r="I5523" s="1" t="s">
        <v>32</v>
      </c>
      <c r="J5523">
        <v>12</v>
      </c>
      <c r="K5523" s="1" t="s">
        <v>208</v>
      </c>
      <c r="L5523">
        <v>49</v>
      </c>
      <c r="M5523" s="1" t="s">
        <v>74</v>
      </c>
      <c r="N5523">
        <v>15</v>
      </c>
      <c r="O5523" s="1" t="s">
        <v>347</v>
      </c>
      <c r="P5523">
        <v>5</v>
      </c>
      <c r="Q5523">
        <v>0.1</v>
      </c>
      <c r="R5523">
        <v>2633.1</v>
      </c>
      <c r="S5523">
        <v>1922.1629999999998</v>
      </c>
      <c r="T5523">
        <v>9610.8149999999987</v>
      </c>
      <c r="U5523">
        <v>11848.95</v>
      </c>
      <c r="V5523">
        <f>Sales[[#This Row],[Total Revenue]]-Sales[[#This Row],[Total Buying]]</f>
        <v>2238.135000000002</v>
      </c>
      <c r="W5523">
        <v>220</v>
      </c>
      <c r="X5523" s="1" t="s">
        <v>1004</v>
      </c>
      <c r="Y5523" s="1" t="s">
        <v>1005</v>
      </c>
      <c r="Z5523" s="1" t="s">
        <v>704</v>
      </c>
      <c r="AA5523" s="1" t="s">
        <v>705</v>
      </c>
      <c r="AB5523" s="1" t="s">
        <v>147</v>
      </c>
      <c r="AC5523" s="1" t="s">
        <v>705</v>
      </c>
      <c r="AD5523">
        <v>43634</v>
      </c>
      <c r="AE5523">
        <v>64554</v>
      </c>
    </row>
    <row r="5524" spans="1:31" x14ac:dyDescent="0.3">
      <c r="A5524" s="1" t="s">
        <v>6358</v>
      </c>
      <c r="B5524" s="1" t="s">
        <v>42</v>
      </c>
      <c r="C5524" s="1" t="s">
        <v>239</v>
      </c>
      <c r="D5524" s="2">
        <v>43800</v>
      </c>
      <c r="E5524" s="2">
        <v>43906</v>
      </c>
      <c r="F5524" s="2" t="str">
        <f>TEXT(Sales[[#This Row],[OrderDate]],"dd")</f>
        <v>16</v>
      </c>
      <c r="G5524" s="2">
        <v>43919</v>
      </c>
      <c r="H5524" s="2">
        <v>43921</v>
      </c>
      <c r="I5524" s="1" t="s">
        <v>32</v>
      </c>
      <c r="J5524">
        <v>21</v>
      </c>
      <c r="K5524" s="1" t="s">
        <v>43</v>
      </c>
      <c r="L5524">
        <v>34</v>
      </c>
      <c r="M5524" s="1" t="s">
        <v>378</v>
      </c>
      <c r="N5524">
        <v>13</v>
      </c>
      <c r="O5524" s="1" t="s">
        <v>193</v>
      </c>
      <c r="P5524">
        <v>6</v>
      </c>
      <c r="Q5524">
        <v>0.15</v>
      </c>
      <c r="R5524">
        <v>201</v>
      </c>
      <c r="S5524">
        <v>166.82999999999998</v>
      </c>
      <c r="T5524">
        <v>1000.9799999999999</v>
      </c>
      <c r="U5524">
        <v>1025.0999999999999</v>
      </c>
      <c r="V5524">
        <f>Sales[[#This Row],[Total Revenue]]-Sales[[#This Row],[Total Buying]]</f>
        <v>24.120000000000005</v>
      </c>
      <c r="W5524">
        <v>336</v>
      </c>
      <c r="X5524" s="1" t="s">
        <v>599</v>
      </c>
      <c r="Y5524" s="1" t="s">
        <v>276</v>
      </c>
      <c r="Z5524" s="1" t="s">
        <v>251</v>
      </c>
      <c r="AA5524" s="1" t="s">
        <v>252</v>
      </c>
      <c r="AB5524" s="1" t="s">
        <v>56</v>
      </c>
      <c r="AC5524" s="1" t="s">
        <v>252</v>
      </c>
      <c r="AD5524">
        <v>103937</v>
      </c>
      <c r="AE5524">
        <v>83793</v>
      </c>
    </row>
    <row r="5525" spans="1:31" x14ac:dyDescent="0.3">
      <c r="A5525" s="1" t="s">
        <v>6359</v>
      </c>
      <c r="B5525" s="1" t="s">
        <v>47</v>
      </c>
      <c r="C5525" s="1" t="s">
        <v>62</v>
      </c>
      <c r="D5525" s="2">
        <v>43800</v>
      </c>
      <c r="E5525" s="2">
        <v>43906</v>
      </c>
      <c r="F5525" s="2" t="str">
        <f>TEXT(Sales[[#This Row],[OrderDate]],"dd")</f>
        <v>16</v>
      </c>
      <c r="G5525" s="2">
        <v>43926</v>
      </c>
      <c r="H5525" s="2">
        <v>43935</v>
      </c>
      <c r="I5525" s="1" t="s">
        <v>32</v>
      </c>
      <c r="J5525">
        <v>17</v>
      </c>
      <c r="K5525" s="1" t="s">
        <v>292</v>
      </c>
      <c r="L5525">
        <v>18</v>
      </c>
      <c r="M5525" s="1" t="s">
        <v>334</v>
      </c>
      <c r="N5525">
        <v>5</v>
      </c>
      <c r="O5525" s="1" t="s">
        <v>123</v>
      </c>
      <c r="P5525">
        <v>3</v>
      </c>
      <c r="Q5525">
        <v>0.05</v>
      </c>
      <c r="R5525">
        <v>1005</v>
      </c>
      <c r="S5525">
        <v>713.55</v>
      </c>
      <c r="T5525">
        <v>2140.6499999999996</v>
      </c>
      <c r="U5525">
        <v>2864.25</v>
      </c>
      <c r="V5525">
        <f>Sales[[#This Row],[Total Revenue]]-Sales[[#This Row],[Total Buying]]</f>
        <v>723.60000000000036</v>
      </c>
      <c r="W5525">
        <v>263</v>
      </c>
      <c r="X5525" s="1" t="s">
        <v>928</v>
      </c>
      <c r="Y5525" s="1" t="s">
        <v>929</v>
      </c>
      <c r="Z5525" s="1" t="s">
        <v>38</v>
      </c>
      <c r="AA5525" s="1" t="s">
        <v>39</v>
      </c>
      <c r="AB5525" s="1" t="s">
        <v>40</v>
      </c>
      <c r="AC5525" s="1" t="s">
        <v>39</v>
      </c>
      <c r="AD5525">
        <v>241539</v>
      </c>
      <c r="AE5525">
        <v>94999</v>
      </c>
    </row>
    <row r="5526" spans="1:31" x14ac:dyDescent="0.3">
      <c r="A5526" s="1" t="s">
        <v>6360</v>
      </c>
      <c r="B5526" s="1" t="s">
        <v>30</v>
      </c>
      <c r="C5526" s="1" t="s">
        <v>62</v>
      </c>
      <c r="D5526" s="2">
        <v>43800</v>
      </c>
      <c r="E5526" s="2">
        <v>43906</v>
      </c>
      <c r="F5526" s="2" t="str">
        <f>TEXT(Sales[[#This Row],[OrderDate]],"dd")</f>
        <v>16</v>
      </c>
      <c r="G5526" s="2">
        <v>43924</v>
      </c>
      <c r="H5526" s="2">
        <v>43932</v>
      </c>
      <c r="I5526" s="1" t="s">
        <v>32</v>
      </c>
      <c r="J5526">
        <v>3</v>
      </c>
      <c r="K5526" s="1" t="s">
        <v>154</v>
      </c>
      <c r="L5526">
        <v>10</v>
      </c>
      <c r="M5526" s="1" t="s">
        <v>273</v>
      </c>
      <c r="N5526">
        <v>20</v>
      </c>
      <c r="O5526" s="1" t="s">
        <v>245</v>
      </c>
      <c r="P5526">
        <v>3</v>
      </c>
      <c r="Q5526">
        <v>7.4999999999999997E-2</v>
      </c>
      <c r="R5526">
        <v>1005</v>
      </c>
      <c r="S5526">
        <v>532.65</v>
      </c>
      <c r="T5526">
        <v>1597.9499999999998</v>
      </c>
      <c r="U5526">
        <v>2788.875</v>
      </c>
      <c r="V5526">
        <f>Sales[[#This Row],[Total Revenue]]-Sales[[#This Row],[Total Buying]]</f>
        <v>1190.9250000000002</v>
      </c>
      <c r="W5526">
        <v>274</v>
      </c>
      <c r="X5526" s="1" t="s">
        <v>931</v>
      </c>
      <c r="Y5526" s="1" t="s">
        <v>456</v>
      </c>
      <c r="Z5526" s="1" t="s">
        <v>38</v>
      </c>
      <c r="AA5526" s="1" t="s">
        <v>39</v>
      </c>
      <c r="AB5526" s="1" t="s">
        <v>40</v>
      </c>
      <c r="AC5526" s="1" t="s">
        <v>39</v>
      </c>
      <c r="AD5526">
        <v>156341</v>
      </c>
      <c r="AE5526">
        <v>55039</v>
      </c>
    </row>
    <row r="5527" spans="1:31" x14ac:dyDescent="0.3">
      <c r="A5527" s="1" t="s">
        <v>6361</v>
      </c>
      <c r="B5527" s="1" t="s">
        <v>30</v>
      </c>
      <c r="C5527" s="1" t="s">
        <v>77</v>
      </c>
      <c r="D5527" s="2">
        <v>43800</v>
      </c>
      <c r="E5527" s="2">
        <v>43907</v>
      </c>
      <c r="F5527" s="2" t="str">
        <f>TEXT(Sales[[#This Row],[OrderDate]],"dd")</f>
        <v>17</v>
      </c>
      <c r="G5527" s="2">
        <v>43918</v>
      </c>
      <c r="H5527" s="2">
        <v>43928</v>
      </c>
      <c r="I5527" s="1" t="s">
        <v>32</v>
      </c>
      <c r="J5527">
        <v>1</v>
      </c>
      <c r="K5527" s="1" t="s">
        <v>78</v>
      </c>
      <c r="L5527">
        <v>27</v>
      </c>
      <c r="M5527" s="1" t="s">
        <v>560</v>
      </c>
      <c r="N5527">
        <v>9</v>
      </c>
      <c r="O5527" s="1" t="s">
        <v>111</v>
      </c>
      <c r="P5527">
        <v>1</v>
      </c>
      <c r="Q5527">
        <v>0.3</v>
      </c>
      <c r="R5527">
        <v>187.6</v>
      </c>
      <c r="S5527">
        <v>93.8</v>
      </c>
      <c r="T5527">
        <v>93.8</v>
      </c>
      <c r="U5527">
        <v>131.32</v>
      </c>
      <c r="V5527">
        <f>Sales[[#This Row],[Total Revenue]]-Sales[[#This Row],[Total Buying]]</f>
        <v>37.519999999999996</v>
      </c>
      <c r="W5527">
        <v>105</v>
      </c>
      <c r="X5527" s="1" t="s">
        <v>94</v>
      </c>
      <c r="Y5527" s="1" t="s">
        <v>95</v>
      </c>
      <c r="Z5527" s="1" t="s">
        <v>82</v>
      </c>
      <c r="AA5527" s="1" t="s">
        <v>83</v>
      </c>
      <c r="AB5527" s="1" t="s">
        <v>40</v>
      </c>
      <c r="AC5527" s="1" t="s">
        <v>83</v>
      </c>
      <c r="AD5527">
        <v>45239</v>
      </c>
      <c r="AE5527">
        <v>30630</v>
      </c>
    </row>
    <row r="5528" spans="1:31" x14ac:dyDescent="0.3">
      <c r="A5528" s="1" t="s">
        <v>6362</v>
      </c>
      <c r="B5528" s="1" t="s">
        <v>42</v>
      </c>
      <c r="C5528" s="1" t="s">
        <v>239</v>
      </c>
      <c r="D5528" s="2">
        <v>43800</v>
      </c>
      <c r="E5528" s="2">
        <v>43907</v>
      </c>
      <c r="F5528" s="2" t="str">
        <f>TEXT(Sales[[#This Row],[OrderDate]],"dd")</f>
        <v>17</v>
      </c>
      <c r="G5528" s="2">
        <v>43929</v>
      </c>
      <c r="H5528" s="2">
        <v>43936</v>
      </c>
      <c r="I5528" s="1" t="s">
        <v>32</v>
      </c>
      <c r="J5528">
        <v>22</v>
      </c>
      <c r="K5528" s="1" t="s">
        <v>85</v>
      </c>
      <c r="L5528">
        <v>33</v>
      </c>
      <c r="M5528" s="1" t="s">
        <v>262</v>
      </c>
      <c r="N5528">
        <v>11</v>
      </c>
      <c r="O5528" s="1" t="s">
        <v>126</v>
      </c>
      <c r="P5528">
        <v>7</v>
      </c>
      <c r="Q5528">
        <v>0.05</v>
      </c>
      <c r="R5528">
        <v>1232.8</v>
      </c>
      <c r="S5528">
        <v>850.63199999999995</v>
      </c>
      <c r="T5528">
        <v>5954.424</v>
      </c>
      <c r="U5528">
        <v>8198.119999999999</v>
      </c>
      <c r="V5528">
        <f>Sales[[#This Row],[Total Revenue]]-Sales[[#This Row],[Total Buying]]</f>
        <v>2243.695999999999</v>
      </c>
      <c r="W5528">
        <v>353</v>
      </c>
      <c r="X5528" s="1" t="s">
        <v>846</v>
      </c>
      <c r="Y5528" s="1" t="s">
        <v>847</v>
      </c>
      <c r="Z5528" s="1" t="s">
        <v>242</v>
      </c>
      <c r="AA5528" s="1" t="s">
        <v>243</v>
      </c>
      <c r="AB5528" s="1" t="s">
        <v>56</v>
      </c>
      <c r="AC5528" s="1" t="s">
        <v>243</v>
      </c>
      <c r="AD5528">
        <v>69073</v>
      </c>
      <c r="AE5528">
        <v>50077</v>
      </c>
    </row>
    <row r="5529" spans="1:31" x14ac:dyDescent="0.3">
      <c r="A5529" s="1" t="s">
        <v>6363</v>
      </c>
      <c r="B5529" s="1" t="s">
        <v>100</v>
      </c>
      <c r="C5529" s="1" t="s">
        <v>77</v>
      </c>
      <c r="D5529" s="2">
        <v>43800</v>
      </c>
      <c r="E5529" s="2">
        <v>43907</v>
      </c>
      <c r="F5529" s="2" t="str">
        <f>TEXT(Sales[[#This Row],[OrderDate]],"dd")</f>
        <v>17</v>
      </c>
      <c r="G5529" s="2">
        <v>43909</v>
      </c>
      <c r="H5529" s="2">
        <v>43916</v>
      </c>
      <c r="I5529" s="1" t="s">
        <v>32</v>
      </c>
      <c r="J5529">
        <v>27</v>
      </c>
      <c r="K5529" s="1" t="s">
        <v>179</v>
      </c>
      <c r="L5529">
        <v>42</v>
      </c>
      <c r="M5529" s="1" t="s">
        <v>363</v>
      </c>
      <c r="N5529">
        <v>41</v>
      </c>
      <c r="O5529" s="1" t="s">
        <v>60</v>
      </c>
      <c r="P5529">
        <v>7</v>
      </c>
      <c r="Q5529">
        <v>0.1</v>
      </c>
      <c r="R5529">
        <v>3892.7000000000003</v>
      </c>
      <c r="S5529">
        <v>2257.7660000000001</v>
      </c>
      <c r="T5529">
        <v>15804.362000000001</v>
      </c>
      <c r="U5529">
        <v>24524.010000000002</v>
      </c>
      <c r="V5529">
        <f>Sales[[#This Row],[Total Revenue]]-Sales[[#This Row],[Total Buying]]</f>
        <v>8719.648000000001</v>
      </c>
      <c r="W5529">
        <v>180</v>
      </c>
      <c r="X5529" s="1" t="s">
        <v>657</v>
      </c>
      <c r="Y5529" s="1" t="s">
        <v>658</v>
      </c>
      <c r="Z5529" s="1" t="s">
        <v>196</v>
      </c>
      <c r="AA5529" s="1" t="s">
        <v>197</v>
      </c>
      <c r="AB5529" s="1" t="s">
        <v>147</v>
      </c>
      <c r="AC5529" s="1" t="s">
        <v>197</v>
      </c>
      <c r="AD5529">
        <v>47997</v>
      </c>
      <c r="AE5529">
        <v>76285</v>
      </c>
    </row>
    <row r="5530" spans="1:31" x14ac:dyDescent="0.3">
      <c r="A5530" s="1" t="s">
        <v>6364</v>
      </c>
      <c r="B5530" s="1" t="s">
        <v>42</v>
      </c>
      <c r="C5530" s="1" t="s">
        <v>239</v>
      </c>
      <c r="D5530" s="2">
        <v>43800</v>
      </c>
      <c r="E5530" s="2">
        <v>43907</v>
      </c>
      <c r="F5530" s="2" t="str">
        <f>TEXT(Sales[[#This Row],[OrderDate]],"dd")</f>
        <v>17</v>
      </c>
      <c r="G5530" s="2">
        <v>43926</v>
      </c>
      <c r="H5530" s="2">
        <v>43936</v>
      </c>
      <c r="I5530" s="1" t="s">
        <v>32</v>
      </c>
      <c r="J5530">
        <v>21</v>
      </c>
      <c r="K5530" s="1" t="s">
        <v>43</v>
      </c>
      <c r="L5530">
        <v>40</v>
      </c>
      <c r="M5530" s="1" t="s">
        <v>189</v>
      </c>
      <c r="N5530">
        <v>27</v>
      </c>
      <c r="O5530" s="1" t="s">
        <v>223</v>
      </c>
      <c r="P5530">
        <v>8</v>
      </c>
      <c r="Q5530">
        <v>7.4999999999999997E-2</v>
      </c>
      <c r="R5530">
        <v>3872.6</v>
      </c>
      <c r="S5530">
        <v>3175.5319999999997</v>
      </c>
      <c r="T5530">
        <v>25404.255999999998</v>
      </c>
      <c r="U5530">
        <v>28657.239999999998</v>
      </c>
      <c r="V5530">
        <f>Sales[[#This Row],[Total Revenue]]-Sales[[#This Row],[Total Buying]]</f>
        <v>3252.9840000000004</v>
      </c>
      <c r="W5530">
        <v>340</v>
      </c>
      <c r="X5530" s="1" t="s">
        <v>1323</v>
      </c>
      <c r="Y5530" s="1" t="s">
        <v>1324</v>
      </c>
      <c r="Z5530" s="1" t="s">
        <v>251</v>
      </c>
      <c r="AA5530" s="1" t="s">
        <v>252</v>
      </c>
      <c r="AB5530" s="1" t="s">
        <v>56</v>
      </c>
      <c r="AC5530" s="1" t="s">
        <v>252</v>
      </c>
      <c r="AD5530">
        <v>488645</v>
      </c>
      <c r="AE5530">
        <v>46744</v>
      </c>
    </row>
    <row r="5531" spans="1:31" x14ac:dyDescent="0.3">
      <c r="A5531" s="1" t="s">
        <v>6365</v>
      </c>
      <c r="B5531" s="1" t="s">
        <v>30</v>
      </c>
      <c r="C5531" s="1" t="s">
        <v>77</v>
      </c>
      <c r="D5531" s="2">
        <v>43800</v>
      </c>
      <c r="E5531" s="2">
        <v>43907</v>
      </c>
      <c r="F5531" s="2" t="str">
        <f>TEXT(Sales[[#This Row],[OrderDate]],"dd")</f>
        <v>17</v>
      </c>
      <c r="G5531" s="2">
        <v>43923</v>
      </c>
      <c r="H5531" s="2">
        <v>43928</v>
      </c>
      <c r="I5531" s="1" t="s">
        <v>32</v>
      </c>
      <c r="J5531">
        <v>4</v>
      </c>
      <c r="K5531" s="1" t="s">
        <v>70</v>
      </c>
      <c r="L5531">
        <v>46</v>
      </c>
      <c r="M5531" s="1" t="s">
        <v>203</v>
      </c>
      <c r="N5531">
        <v>40</v>
      </c>
      <c r="O5531" s="1" t="s">
        <v>199</v>
      </c>
      <c r="P5531">
        <v>3</v>
      </c>
      <c r="Q5531">
        <v>0.05</v>
      </c>
      <c r="R5531">
        <v>2237.8000000000002</v>
      </c>
      <c r="S5531">
        <v>984.63200000000006</v>
      </c>
      <c r="T5531">
        <v>2953.8960000000002</v>
      </c>
      <c r="U5531">
        <v>6377.7300000000014</v>
      </c>
      <c r="V5531">
        <f>Sales[[#This Row],[Total Revenue]]-Sales[[#This Row],[Total Buying]]</f>
        <v>3423.8340000000012</v>
      </c>
      <c r="W5531">
        <v>179</v>
      </c>
      <c r="X5531" s="1" t="s">
        <v>2325</v>
      </c>
      <c r="Y5531" s="1" t="s">
        <v>532</v>
      </c>
      <c r="Z5531" s="1" t="s">
        <v>196</v>
      </c>
      <c r="AA5531" s="1" t="s">
        <v>197</v>
      </c>
      <c r="AB5531" s="1" t="s">
        <v>147</v>
      </c>
      <c r="AC5531" s="1" t="s">
        <v>197</v>
      </c>
      <c r="AD5531">
        <v>56788</v>
      </c>
      <c r="AE5531">
        <v>54124</v>
      </c>
    </row>
    <row r="5532" spans="1:31" x14ac:dyDescent="0.3">
      <c r="A5532" s="1" t="s">
        <v>6366</v>
      </c>
      <c r="B5532" s="1" t="s">
        <v>47</v>
      </c>
      <c r="C5532" s="1" t="s">
        <v>77</v>
      </c>
      <c r="D5532" s="2">
        <v>43800</v>
      </c>
      <c r="E5532" s="2">
        <v>43907</v>
      </c>
      <c r="F5532" s="2" t="str">
        <f>TEXT(Sales[[#This Row],[OrderDate]],"dd")</f>
        <v>17</v>
      </c>
      <c r="G5532" s="2">
        <v>43925</v>
      </c>
      <c r="H5532" s="2">
        <v>43932</v>
      </c>
      <c r="I5532" s="1" t="s">
        <v>32</v>
      </c>
      <c r="J5532">
        <v>14</v>
      </c>
      <c r="K5532" s="1" t="s">
        <v>222</v>
      </c>
      <c r="L5532">
        <v>9</v>
      </c>
      <c r="M5532" s="1" t="s">
        <v>149</v>
      </c>
      <c r="N5532">
        <v>15</v>
      </c>
      <c r="O5532" s="1" t="s">
        <v>347</v>
      </c>
      <c r="P5532">
        <v>2</v>
      </c>
      <c r="Q5532">
        <v>0.05</v>
      </c>
      <c r="R5532">
        <v>2485.7000000000003</v>
      </c>
      <c r="S5532">
        <v>1889.1320000000003</v>
      </c>
      <c r="T5532">
        <v>3778.2640000000006</v>
      </c>
      <c r="U5532">
        <v>4722.8300000000008</v>
      </c>
      <c r="V5532">
        <f>Sales[[#This Row],[Total Revenue]]-Sales[[#This Row],[Total Buying]]</f>
        <v>944.56600000000026</v>
      </c>
      <c r="W5532">
        <v>144</v>
      </c>
      <c r="X5532" s="1" t="s">
        <v>649</v>
      </c>
      <c r="Y5532" s="1" t="s">
        <v>650</v>
      </c>
      <c r="Z5532" s="1" t="s">
        <v>457</v>
      </c>
      <c r="AA5532" s="1" t="s">
        <v>458</v>
      </c>
      <c r="AB5532" s="1" t="s">
        <v>56</v>
      </c>
      <c r="AC5532" s="1" t="s">
        <v>458</v>
      </c>
      <c r="AD5532">
        <v>43058</v>
      </c>
      <c r="AE5532">
        <v>63917</v>
      </c>
    </row>
    <row r="5533" spans="1:31" x14ac:dyDescent="0.3">
      <c r="A5533" s="1" t="s">
        <v>6367</v>
      </c>
      <c r="B5533" s="1" t="s">
        <v>30</v>
      </c>
      <c r="C5533" s="1" t="s">
        <v>77</v>
      </c>
      <c r="D5533" s="2">
        <v>43800</v>
      </c>
      <c r="E5533" s="2">
        <v>43907</v>
      </c>
      <c r="F5533" s="2" t="str">
        <f>TEXT(Sales[[#This Row],[OrderDate]],"dd")</f>
        <v>17</v>
      </c>
      <c r="G5533" s="2">
        <v>43925</v>
      </c>
      <c r="H5533" s="2">
        <v>43927</v>
      </c>
      <c r="I5533" s="1" t="s">
        <v>32</v>
      </c>
      <c r="J5533">
        <v>3</v>
      </c>
      <c r="K5533" s="1" t="s">
        <v>154</v>
      </c>
      <c r="L5533">
        <v>21</v>
      </c>
      <c r="M5533" s="1" t="s">
        <v>63</v>
      </c>
      <c r="N5533">
        <v>29</v>
      </c>
      <c r="O5533" s="1" t="s">
        <v>360</v>
      </c>
      <c r="P5533">
        <v>2</v>
      </c>
      <c r="Q5533">
        <v>7.4999999999999997E-2</v>
      </c>
      <c r="R5533">
        <v>3705.1</v>
      </c>
      <c r="S5533">
        <v>2778.8249999999998</v>
      </c>
      <c r="T5533">
        <v>5557.65</v>
      </c>
      <c r="U5533">
        <v>6854.4349999999995</v>
      </c>
      <c r="V5533">
        <f>Sales[[#This Row],[Total Revenue]]-Sales[[#This Row],[Total Buying]]</f>
        <v>1296.7849999999999</v>
      </c>
      <c r="W5533">
        <v>123</v>
      </c>
      <c r="X5533" s="1" t="s">
        <v>1107</v>
      </c>
      <c r="Y5533" s="1" t="s">
        <v>1108</v>
      </c>
      <c r="Z5533" s="1" t="s">
        <v>306</v>
      </c>
      <c r="AA5533" s="1" t="s">
        <v>307</v>
      </c>
      <c r="AB5533" s="1" t="s">
        <v>56</v>
      </c>
      <c r="AC5533" s="1" t="s">
        <v>307</v>
      </c>
      <c r="AD5533">
        <v>318575</v>
      </c>
      <c r="AE5533">
        <v>46764</v>
      </c>
    </row>
    <row r="5534" spans="1:31" x14ac:dyDescent="0.3">
      <c r="A5534" s="1" t="s">
        <v>6368</v>
      </c>
      <c r="B5534" s="1" t="s">
        <v>47</v>
      </c>
      <c r="C5534" s="1" t="s">
        <v>424</v>
      </c>
      <c r="D5534" s="2">
        <v>43800</v>
      </c>
      <c r="E5534" s="2">
        <v>43907</v>
      </c>
      <c r="F5534" s="2" t="str">
        <f>TEXT(Sales[[#This Row],[OrderDate]],"dd")</f>
        <v>17</v>
      </c>
      <c r="G5534" s="2">
        <v>43911</v>
      </c>
      <c r="H5534" s="2">
        <v>43916</v>
      </c>
      <c r="I5534" s="1" t="s">
        <v>32</v>
      </c>
      <c r="J5534">
        <v>17</v>
      </c>
      <c r="K5534" s="1" t="s">
        <v>292</v>
      </c>
      <c r="L5534">
        <v>40</v>
      </c>
      <c r="M5534" s="1" t="s">
        <v>189</v>
      </c>
      <c r="N5534">
        <v>25</v>
      </c>
      <c r="O5534" s="1" t="s">
        <v>216</v>
      </c>
      <c r="P5534">
        <v>1</v>
      </c>
      <c r="Q5534">
        <v>0.2</v>
      </c>
      <c r="R5534">
        <v>3443.8</v>
      </c>
      <c r="S5534">
        <v>2307.3460000000005</v>
      </c>
      <c r="T5534">
        <v>2307.3460000000005</v>
      </c>
      <c r="U5534">
        <v>2755.04</v>
      </c>
      <c r="V5534">
        <f>Sales[[#This Row],[Total Revenue]]-Sales[[#This Row],[Total Buying]]</f>
        <v>447.69399999999951</v>
      </c>
      <c r="W5534">
        <v>86</v>
      </c>
      <c r="X5534" s="1" t="s">
        <v>1705</v>
      </c>
      <c r="Y5534" s="1" t="s">
        <v>461</v>
      </c>
      <c r="Z5534" s="1" t="s">
        <v>158</v>
      </c>
      <c r="AA5534" s="1" t="s">
        <v>159</v>
      </c>
      <c r="AB5534" s="1" t="s">
        <v>116</v>
      </c>
      <c r="AC5534" s="1" t="s">
        <v>159</v>
      </c>
      <c r="AD5534">
        <v>31886</v>
      </c>
      <c r="AE5534">
        <v>45894</v>
      </c>
    </row>
    <row r="5535" spans="1:31" x14ac:dyDescent="0.3">
      <c r="A5535" s="1" t="s">
        <v>6369</v>
      </c>
      <c r="B5535" s="1" t="s">
        <v>100</v>
      </c>
      <c r="C5535" s="1" t="s">
        <v>77</v>
      </c>
      <c r="D5535" s="2">
        <v>43800</v>
      </c>
      <c r="E5535" s="2">
        <v>43907</v>
      </c>
      <c r="F5535" s="2" t="str">
        <f>TEXT(Sales[[#This Row],[OrderDate]],"dd")</f>
        <v>17</v>
      </c>
      <c r="G5535" s="2">
        <v>43924</v>
      </c>
      <c r="H5535" s="2">
        <v>43934</v>
      </c>
      <c r="I5535" s="1" t="s">
        <v>32</v>
      </c>
      <c r="J5535">
        <v>26</v>
      </c>
      <c r="K5535" s="1" t="s">
        <v>247</v>
      </c>
      <c r="L5535">
        <v>46</v>
      </c>
      <c r="M5535" s="1" t="s">
        <v>203</v>
      </c>
      <c r="N5535">
        <v>26</v>
      </c>
      <c r="O5535" s="1" t="s">
        <v>45</v>
      </c>
      <c r="P5535">
        <v>2</v>
      </c>
      <c r="Q5535">
        <v>0.2</v>
      </c>
      <c r="R5535">
        <v>3872.6</v>
      </c>
      <c r="S5535">
        <v>1703.944</v>
      </c>
      <c r="T5535">
        <v>3407.8879999999999</v>
      </c>
      <c r="U5535">
        <v>6196.16</v>
      </c>
      <c r="V5535">
        <f>Sales[[#This Row],[Total Revenue]]-Sales[[#This Row],[Total Buying]]</f>
        <v>2788.2719999999999</v>
      </c>
      <c r="W5535">
        <v>111</v>
      </c>
      <c r="X5535" s="1" t="s">
        <v>86</v>
      </c>
      <c r="Y5535" s="1" t="s">
        <v>81</v>
      </c>
      <c r="Z5535" s="1" t="s">
        <v>82</v>
      </c>
      <c r="AA5535" s="1" t="s">
        <v>83</v>
      </c>
      <c r="AB5535" s="1" t="s">
        <v>40</v>
      </c>
      <c r="AC5535" s="1" t="s">
        <v>83</v>
      </c>
      <c r="AD5535">
        <v>40213</v>
      </c>
      <c r="AE5535">
        <v>40467</v>
      </c>
    </row>
    <row r="5536" spans="1:31" x14ac:dyDescent="0.3">
      <c r="A5536" s="1" t="s">
        <v>6370</v>
      </c>
      <c r="B5536" s="1" t="s">
        <v>47</v>
      </c>
      <c r="C5536" s="1" t="s">
        <v>239</v>
      </c>
      <c r="D5536" s="2">
        <v>43800</v>
      </c>
      <c r="E5536" s="2">
        <v>43907</v>
      </c>
      <c r="F5536" s="2" t="str">
        <f>TEXT(Sales[[#This Row],[OrderDate]],"dd")</f>
        <v>17</v>
      </c>
      <c r="G5536" s="2">
        <v>43935</v>
      </c>
      <c r="H5536" s="2">
        <v>43938</v>
      </c>
      <c r="I5536" s="1" t="s">
        <v>32</v>
      </c>
      <c r="J5536">
        <v>14</v>
      </c>
      <c r="K5536" s="1" t="s">
        <v>222</v>
      </c>
      <c r="L5536">
        <v>27</v>
      </c>
      <c r="M5536" s="1" t="s">
        <v>560</v>
      </c>
      <c r="N5536">
        <v>29</v>
      </c>
      <c r="O5536" s="1" t="s">
        <v>360</v>
      </c>
      <c r="P5536">
        <v>2</v>
      </c>
      <c r="Q5536">
        <v>0.05</v>
      </c>
      <c r="R5536">
        <v>2519.2000000000003</v>
      </c>
      <c r="S5536">
        <v>1058.0640000000001</v>
      </c>
      <c r="T5536">
        <v>2116.1280000000002</v>
      </c>
      <c r="U5536">
        <v>4786.4800000000005</v>
      </c>
      <c r="V5536">
        <f>Sales[[#This Row],[Total Revenue]]-Sales[[#This Row],[Total Buying]]</f>
        <v>2670.3520000000003</v>
      </c>
      <c r="W5536">
        <v>358</v>
      </c>
      <c r="X5536" s="1" t="s">
        <v>952</v>
      </c>
      <c r="Y5536" s="1" t="s">
        <v>953</v>
      </c>
      <c r="Z5536" s="1" t="s">
        <v>405</v>
      </c>
      <c r="AA5536" s="1" t="s">
        <v>406</v>
      </c>
      <c r="AB5536" s="1" t="s">
        <v>116</v>
      </c>
      <c r="AC5536" s="1" t="s">
        <v>406</v>
      </c>
      <c r="AD5536">
        <v>42079</v>
      </c>
      <c r="AE5536">
        <v>49578</v>
      </c>
    </row>
    <row r="5537" spans="1:31" x14ac:dyDescent="0.3">
      <c r="A5537" s="1" t="s">
        <v>6371</v>
      </c>
      <c r="B5537" s="1" t="s">
        <v>30</v>
      </c>
      <c r="C5537" s="1" t="s">
        <v>62</v>
      </c>
      <c r="D5537" s="2">
        <v>43800</v>
      </c>
      <c r="E5537" s="2">
        <v>43908</v>
      </c>
      <c r="F5537" s="2" t="str">
        <f>TEXT(Sales[[#This Row],[OrderDate]],"dd")</f>
        <v>18</v>
      </c>
      <c r="G5537" s="2">
        <v>43925</v>
      </c>
      <c r="H5537" s="2">
        <v>43928</v>
      </c>
      <c r="I5537" s="1" t="s">
        <v>32</v>
      </c>
      <c r="J5537">
        <v>8</v>
      </c>
      <c r="K5537" s="1" t="s">
        <v>105</v>
      </c>
      <c r="L5537">
        <v>29</v>
      </c>
      <c r="M5537" s="1" t="s">
        <v>429</v>
      </c>
      <c r="N5537">
        <v>32</v>
      </c>
      <c r="O5537" s="1" t="s">
        <v>107</v>
      </c>
      <c r="P5537">
        <v>5</v>
      </c>
      <c r="Q5537">
        <v>0.05</v>
      </c>
      <c r="R5537">
        <v>931.30000000000007</v>
      </c>
      <c r="S5537">
        <v>540.154</v>
      </c>
      <c r="T5537">
        <v>2700.77</v>
      </c>
      <c r="U5537">
        <v>4423.6750000000002</v>
      </c>
      <c r="V5537">
        <f>Sales[[#This Row],[Total Revenue]]-Sales[[#This Row],[Total Buying]]</f>
        <v>1722.9050000000002</v>
      </c>
      <c r="W5537">
        <v>278</v>
      </c>
      <c r="X5537" s="1" t="s">
        <v>836</v>
      </c>
      <c r="Y5537" s="1" t="s">
        <v>837</v>
      </c>
      <c r="Z5537" s="1" t="s">
        <v>145</v>
      </c>
      <c r="AA5537" s="1" t="s">
        <v>146</v>
      </c>
      <c r="AB5537" s="1" t="s">
        <v>147</v>
      </c>
      <c r="AC5537" s="1" t="s">
        <v>146</v>
      </c>
      <c r="AD5537">
        <v>83684</v>
      </c>
      <c r="AE5537">
        <v>34512</v>
      </c>
    </row>
    <row r="5538" spans="1:31" x14ac:dyDescent="0.3">
      <c r="A5538" s="1" t="s">
        <v>6372</v>
      </c>
      <c r="B5538" s="1" t="s">
        <v>42</v>
      </c>
      <c r="C5538" s="1" t="s">
        <v>31</v>
      </c>
      <c r="D5538" s="2">
        <v>43800</v>
      </c>
      <c r="E5538" s="2">
        <v>43908</v>
      </c>
      <c r="F5538" s="2" t="str">
        <f>TEXT(Sales[[#This Row],[OrderDate]],"dd")</f>
        <v>18</v>
      </c>
      <c r="G5538" s="2">
        <v>43934</v>
      </c>
      <c r="H5538" s="2">
        <v>43937</v>
      </c>
      <c r="I5538" s="1" t="s">
        <v>32</v>
      </c>
      <c r="J5538">
        <v>23</v>
      </c>
      <c r="K5538" s="1" t="s">
        <v>171</v>
      </c>
      <c r="L5538">
        <v>43</v>
      </c>
      <c r="M5538" s="1" t="s">
        <v>183</v>
      </c>
      <c r="N5538">
        <v>32</v>
      </c>
      <c r="O5538" s="1" t="s">
        <v>107</v>
      </c>
      <c r="P5538">
        <v>2</v>
      </c>
      <c r="Q5538">
        <v>7.4999999999999997E-2</v>
      </c>
      <c r="R5538">
        <v>1065.3</v>
      </c>
      <c r="S5538">
        <v>767.01599999999996</v>
      </c>
      <c r="T5538">
        <v>1534.0319999999999</v>
      </c>
      <c r="U5538">
        <v>1970.8049999999998</v>
      </c>
      <c r="V5538">
        <f>Sales[[#This Row],[Total Revenue]]-Sales[[#This Row],[Total Buying]]</f>
        <v>436.77299999999991</v>
      </c>
      <c r="W5538">
        <v>256</v>
      </c>
      <c r="X5538" s="1" t="s">
        <v>386</v>
      </c>
      <c r="Y5538" s="1" t="s">
        <v>387</v>
      </c>
      <c r="Z5538" s="1" t="s">
        <v>388</v>
      </c>
      <c r="AA5538" s="1" t="s">
        <v>389</v>
      </c>
      <c r="AB5538" s="1" t="s">
        <v>116</v>
      </c>
      <c r="AC5538" s="1" t="s">
        <v>389</v>
      </c>
      <c r="AD5538">
        <v>70748</v>
      </c>
      <c r="AE5538">
        <v>50192</v>
      </c>
    </row>
    <row r="5539" spans="1:31" x14ac:dyDescent="0.3">
      <c r="A5539" s="1" t="s">
        <v>6373</v>
      </c>
      <c r="B5539" s="1" t="s">
        <v>30</v>
      </c>
      <c r="C5539" s="1" t="s">
        <v>239</v>
      </c>
      <c r="D5539" s="2">
        <v>43800</v>
      </c>
      <c r="E5539" s="2">
        <v>43908</v>
      </c>
      <c r="F5539" s="2" t="str">
        <f>TEXT(Sales[[#This Row],[OrderDate]],"dd")</f>
        <v>18</v>
      </c>
      <c r="G5539" s="2">
        <v>43936</v>
      </c>
      <c r="H5539" s="2">
        <v>43946</v>
      </c>
      <c r="I5539" s="1" t="s">
        <v>32</v>
      </c>
      <c r="J5539">
        <v>10</v>
      </c>
      <c r="K5539" s="1" t="s">
        <v>121</v>
      </c>
      <c r="L5539">
        <v>14</v>
      </c>
      <c r="M5539" s="1" t="s">
        <v>122</v>
      </c>
      <c r="N5539">
        <v>15</v>
      </c>
      <c r="O5539" s="1" t="s">
        <v>347</v>
      </c>
      <c r="P5539">
        <v>3</v>
      </c>
      <c r="Q5539">
        <v>0.15</v>
      </c>
      <c r="R5539">
        <v>2613</v>
      </c>
      <c r="S5539">
        <v>1045.2</v>
      </c>
      <c r="T5539">
        <v>3135.6000000000004</v>
      </c>
      <c r="U5539">
        <v>6663.1500000000005</v>
      </c>
      <c r="V5539">
        <f>Sales[[#This Row],[Total Revenue]]-Sales[[#This Row],[Total Buying]]</f>
        <v>3527.55</v>
      </c>
      <c r="W5539">
        <v>357</v>
      </c>
      <c r="X5539" s="1" t="s">
        <v>972</v>
      </c>
      <c r="Y5539" s="1" t="s">
        <v>404</v>
      </c>
      <c r="Z5539" s="1" t="s">
        <v>405</v>
      </c>
      <c r="AA5539" s="1" t="s">
        <v>406</v>
      </c>
      <c r="AB5539" s="1" t="s">
        <v>116</v>
      </c>
      <c r="AC5539" s="1" t="s">
        <v>406</v>
      </c>
      <c r="AD5539">
        <v>54216</v>
      </c>
      <c r="AE5539">
        <v>94638</v>
      </c>
    </row>
    <row r="5540" spans="1:31" x14ac:dyDescent="0.3">
      <c r="A5540" s="1" t="s">
        <v>6374</v>
      </c>
      <c r="B5540" s="1" t="s">
        <v>30</v>
      </c>
      <c r="C5540" s="1" t="s">
        <v>48</v>
      </c>
      <c r="D5540" s="2">
        <v>43800</v>
      </c>
      <c r="E5540" s="2">
        <v>43908</v>
      </c>
      <c r="F5540" s="2" t="str">
        <f>TEXT(Sales[[#This Row],[OrderDate]],"dd")</f>
        <v>18</v>
      </c>
      <c r="G5540" s="2">
        <v>43934</v>
      </c>
      <c r="H5540" s="2">
        <v>43936</v>
      </c>
      <c r="I5540" s="1" t="s">
        <v>32</v>
      </c>
      <c r="J5540">
        <v>8</v>
      </c>
      <c r="K5540" s="1" t="s">
        <v>105</v>
      </c>
      <c r="L5540">
        <v>1</v>
      </c>
      <c r="M5540" s="1" t="s">
        <v>79</v>
      </c>
      <c r="N5540">
        <v>43</v>
      </c>
      <c r="O5540" s="1" t="s">
        <v>580</v>
      </c>
      <c r="P5540">
        <v>2</v>
      </c>
      <c r="Q5540">
        <v>7.4999999999999997E-2</v>
      </c>
      <c r="R5540">
        <v>227.8</v>
      </c>
      <c r="S5540">
        <v>186.79599999999999</v>
      </c>
      <c r="T5540">
        <v>373.59199999999998</v>
      </c>
      <c r="U5540">
        <v>421.43</v>
      </c>
      <c r="V5540">
        <f>Sales[[#This Row],[Total Revenue]]-Sales[[#This Row],[Total Buying]]</f>
        <v>47.838000000000022</v>
      </c>
      <c r="W5540">
        <v>15</v>
      </c>
      <c r="X5540" s="1" t="s">
        <v>1280</v>
      </c>
      <c r="Y5540" s="1" t="s">
        <v>1281</v>
      </c>
      <c r="Z5540" s="1" t="s">
        <v>114</v>
      </c>
      <c r="AA5540" s="1" t="s">
        <v>115</v>
      </c>
      <c r="AB5540" s="1" t="s">
        <v>116</v>
      </c>
      <c r="AC5540" s="1" t="s">
        <v>115</v>
      </c>
      <c r="AD5540">
        <v>206342</v>
      </c>
      <c r="AE5540">
        <v>37149</v>
      </c>
    </row>
    <row r="5541" spans="1:31" x14ac:dyDescent="0.3">
      <c r="A5541" s="1" t="s">
        <v>6375</v>
      </c>
      <c r="B5541" s="1" t="s">
        <v>30</v>
      </c>
      <c r="C5541" s="1" t="s">
        <v>31</v>
      </c>
      <c r="D5541" s="2">
        <v>43800</v>
      </c>
      <c r="E5541" s="2">
        <v>43908</v>
      </c>
      <c r="F5541" s="2" t="str">
        <f>TEXT(Sales[[#This Row],[OrderDate]],"dd")</f>
        <v>18</v>
      </c>
      <c r="G5541" s="2">
        <v>43925</v>
      </c>
      <c r="H5541" s="2">
        <v>43935</v>
      </c>
      <c r="I5541" s="1" t="s">
        <v>32</v>
      </c>
      <c r="J5541">
        <v>2</v>
      </c>
      <c r="K5541" s="1" t="s">
        <v>142</v>
      </c>
      <c r="L5541">
        <v>38</v>
      </c>
      <c r="M5541" s="1" t="s">
        <v>226</v>
      </c>
      <c r="N5541">
        <v>13</v>
      </c>
      <c r="O5541" s="1" t="s">
        <v>193</v>
      </c>
      <c r="P5541">
        <v>4</v>
      </c>
      <c r="Q5541">
        <v>0.4</v>
      </c>
      <c r="R5541">
        <v>1125.6000000000001</v>
      </c>
      <c r="S5541">
        <v>630.33600000000013</v>
      </c>
      <c r="T5541">
        <v>2521.3440000000005</v>
      </c>
      <c r="U5541">
        <v>2701.4400000000005</v>
      </c>
      <c r="V5541">
        <f>Sales[[#This Row],[Total Revenue]]-Sales[[#This Row],[Total Buying]]</f>
        <v>180.096</v>
      </c>
      <c r="W5541">
        <v>214</v>
      </c>
      <c r="X5541" s="1" t="s">
        <v>1028</v>
      </c>
      <c r="Y5541" s="1" t="s">
        <v>1029</v>
      </c>
      <c r="Z5541" s="1" t="s">
        <v>236</v>
      </c>
      <c r="AA5541" s="1" t="s">
        <v>237</v>
      </c>
      <c r="AB5541" s="1" t="s">
        <v>147</v>
      </c>
      <c r="AC5541" s="1" t="s">
        <v>237</v>
      </c>
      <c r="AD5541">
        <v>255740</v>
      </c>
      <c r="AE5541">
        <v>25764</v>
      </c>
    </row>
    <row r="5542" spans="1:31" x14ac:dyDescent="0.3">
      <c r="A5542" s="1" t="s">
        <v>6376</v>
      </c>
      <c r="B5542" s="1" t="s">
        <v>30</v>
      </c>
      <c r="C5542" s="1" t="s">
        <v>77</v>
      </c>
      <c r="D5542" s="2">
        <v>43800</v>
      </c>
      <c r="E5542" s="2">
        <v>43908</v>
      </c>
      <c r="F5542" s="2" t="str">
        <f>TEXT(Sales[[#This Row],[OrderDate]],"dd")</f>
        <v>18</v>
      </c>
      <c r="G5542" s="2">
        <v>43928</v>
      </c>
      <c r="H5542" s="2">
        <v>43936</v>
      </c>
      <c r="I5542" s="1" t="s">
        <v>32</v>
      </c>
      <c r="J5542">
        <v>11</v>
      </c>
      <c r="K5542" s="1" t="s">
        <v>125</v>
      </c>
      <c r="L5542">
        <v>39</v>
      </c>
      <c r="M5542" s="1" t="s">
        <v>520</v>
      </c>
      <c r="N5542">
        <v>32</v>
      </c>
      <c r="O5542" s="1" t="s">
        <v>107</v>
      </c>
      <c r="P5542">
        <v>2</v>
      </c>
      <c r="Q5542">
        <v>7.4999999999999997E-2</v>
      </c>
      <c r="R5542">
        <v>2512.5</v>
      </c>
      <c r="S5542">
        <v>1457.25</v>
      </c>
      <c r="T5542">
        <v>2914.5</v>
      </c>
      <c r="U5542">
        <v>4648.125</v>
      </c>
      <c r="V5542">
        <f>Sales[[#This Row],[Total Revenue]]-Sales[[#This Row],[Total Buying]]</f>
        <v>1733.625</v>
      </c>
      <c r="W5542">
        <v>149</v>
      </c>
      <c r="X5542" s="1" t="s">
        <v>635</v>
      </c>
      <c r="Y5542" s="1" t="s">
        <v>636</v>
      </c>
      <c r="Z5542" s="1" t="s">
        <v>465</v>
      </c>
      <c r="AA5542" s="1" t="s">
        <v>466</v>
      </c>
      <c r="AB5542" s="1" t="s">
        <v>147</v>
      </c>
      <c r="AC5542" s="1" t="s">
        <v>466</v>
      </c>
      <c r="AD5542">
        <v>81717</v>
      </c>
      <c r="AE5542">
        <v>46290</v>
      </c>
    </row>
    <row r="5543" spans="1:31" x14ac:dyDescent="0.3">
      <c r="A5543" s="1" t="s">
        <v>6377</v>
      </c>
      <c r="B5543" s="1" t="s">
        <v>30</v>
      </c>
      <c r="C5543" s="1" t="s">
        <v>77</v>
      </c>
      <c r="D5543" s="2">
        <v>43800</v>
      </c>
      <c r="E5543" s="2">
        <v>43908</v>
      </c>
      <c r="F5543" s="2" t="str">
        <f>TEXT(Sales[[#This Row],[OrderDate]],"dd")</f>
        <v>18</v>
      </c>
      <c r="G5543" s="2">
        <v>43933</v>
      </c>
      <c r="H5543" s="2">
        <v>43937</v>
      </c>
      <c r="I5543" s="1" t="s">
        <v>32</v>
      </c>
      <c r="J5543">
        <v>1</v>
      </c>
      <c r="K5543" s="1" t="s">
        <v>78</v>
      </c>
      <c r="L5543">
        <v>25</v>
      </c>
      <c r="M5543" s="1" t="s">
        <v>454</v>
      </c>
      <c r="N5543">
        <v>11</v>
      </c>
      <c r="O5543" s="1" t="s">
        <v>126</v>
      </c>
      <c r="P5543">
        <v>1</v>
      </c>
      <c r="Q5543">
        <v>0.4</v>
      </c>
      <c r="R5543">
        <v>1085.4000000000001</v>
      </c>
      <c r="S5543">
        <v>651.24</v>
      </c>
      <c r="T5543">
        <v>651.24</v>
      </c>
      <c r="U5543">
        <v>651.24</v>
      </c>
      <c r="V5543">
        <f>Sales[[#This Row],[Total Revenue]]-Sales[[#This Row],[Total Buying]]</f>
        <v>0</v>
      </c>
      <c r="W5543">
        <v>195</v>
      </c>
      <c r="X5543" s="1" t="s">
        <v>765</v>
      </c>
      <c r="Y5543" s="1" t="s">
        <v>218</v>
      </c>
      <c r="Z5543" s="1" t="s">
        <v>219</v>
      </c>
      <c r="AA5543" s="1" t="s">
        <v>220</v>
      </c>
      <c r="AB5543" s="1" t="s">
        <v>147</v>
      </c>
      <c r="AC5543" s="1" t="s">
        <v>220</v>
      </c>
      <c r="AD5543">
        <v>45742</v>
      </c>
      <c r="AE5543">
        <v>77335</v>
      </c>
    </row>
    <row r="5544" spans="1:31" x14ac:dyDescent="0.3">
      <c r="A5544" s="1" t="s">
        <v>6378</v>
      </c>
      <c r="B5544" s="1" t="s">
        <v>30</v>
      </c>
      <c r="C5544" s="1" t="s">
        <v>31</v>
      </c>
      <c r="D5544" s="2">
        <v>43800</v>
      </c>
      <c r="E5544" s="2">
        <v>43908</v>
      </c>
      <c r="F5544" s="2" t="str">
        <f>TEXT(Sales[[#This Row],[OrderDate]],"dd")</f>
        <v>18</v>
      </c>
      <c r="G5544" s="2">
        <v>43933</v>
      </c>
      <c r="H5544" s="2">
        <v>43936</v>
      </c>
      <c r="I5544" s="1" t="s">
        <v>32</v>
      </c>
      <c r="J5544">
        <v>9</v>
      </c>
      <c r="K5544" s="1" t="s">
        <v>214</v>
      </c>
      <c r="L5544">
        <v>32</v>
      </c>
      <c r="M5544" s="1" t="s">
        <v>303</v>
      </c>
      <c r="N5544">
        <v>33</v>
      </c>
      <c r="O5544" s="1" t="s">
        <v>75</v>
      </c>
      <c r="P5544">
        <v>5</v>
      </c>
      <c r="Q5544">
        <v>7.4999999999999997E-2</v>
      </c>
      <c r="R5544">
        <v>167.5</v>
      </c>
      <c r="S5544">
        <v>87.100000000000009</v>
      </c>
      <c r="T5544">
        <v>435.50000000000006</v>
      </c>
      <c r="U5544">
        <v>774.6875</v>
      </c>
      <c r="V5544">
        <f>Sales[[#This Row],[Total Revenue]]-Sales[[#This Row],[Total Buying]]</f>
        <v>339.18749999999994</v>
      </c>
      <c r="W5544">
        <v>205</v>
      </c>
      <c r="X5544" s="1" t="s">
        <v>891</v>
      </c>
      <c r="Y5544" s="1" t="s">
        <v>892</v>
      </c>
      <c r="Z5544" s="1" t="s">
        <v>878</v>
      </c>
      <c r="AA5544" s="1" t="s">
        <v>879</v>
      </c>
      <c r="AB5544" s="1" t="s">
        <v>56</v>
      </c>
      <c r="AC5544" s="1" t="s">
        <v>879</v>
      </c>
      <c r="AD5544">
        <v>77500</v>
      </c>
      <c r="AE5544">
        <v>38583</v>
      </c>
    </row>
    <row r="5545" spans="1:31" x14ac:dyDescent="0.3">
      <c r="A5545" s="1" t="s">
        <v>6379</v>
      </c>
      <c r="B5545" s="1" t="s">
        <v>30</v>
      </c>
      <c r="C5545" s="1" t="s">
        <v>31</v>
      </c>
      <c r="D5545" s="2">
        <v>43800</v>
      </c>
      <c r="E5545" s="2">
        <v>43908</v>
      </c>
      <c r="F5545" s="2" t="str">
        <f>TEXT(Sales[[#This Row],[OrderDate]],"dd")</f>
        <v>18</v>
      </c>
      <c r="G5545" s="2">
        <v>43933</v>
      </c>
      <c r="H5545" s="2">
        <v>43936</v>
      </c>
      <c r="I5545" s="1" t="s">
        <v>32</v>
      </c>
      <c r="J5545">
        <v>2</v>
      </c>
      <c r="K5545" s="1" t="s">
        <v>142</v>
      </c>
      <c r="L5545">
        <v>12</v>
      </c>
      <c r="M5545" s="1" t="s">
        <v>380</v>
      </c>
      <c r="N5545">
        <v>23</v>
      </c>
      <c r="O5545" s="1" t="s">
        <v>103</v>
      </c>
      <c r="P5545">
        <v>7</v>
      </c>
      <c r="Q5545">
        <v>7.4999999999999997E-2</v>
      </c>
      <c r="R5545">
        <v>1185.9000000000001</v>
      </c>
      <c r="S5545">
        <v>794.55300000000011</v>
      </c>
      <c r="T5545">
        <v>5561.871000000001</v>
      </c>
      <c r="U5545">
        <v>7678.7024999999994</v>
      </c>
      <c r="V5545">
        <f>Sales[[#This Row],[Total Revenue]]-Sales[[#This Row],[Total Buying]]</f>
        <v>2116.8314999999984</v>
      </c>
      <c r="W5545">
        <v>261</v>
      </c>
      <c r="X5545" s="1" t="s">
        <v>263</v>
      </c>
      <c r="Y5545" s="1" t="s">
        <v>264</v>
      </c>
      <c r="Z5545" s="1" t="s">
        <v>38</v>
      </c>
      <c r="AA5545" s="1" t="s">
        <v>39</v>
      </c>
      <c r="AB5545" s="1" t="s">
        <v>40</v>
      </c>
      <c r="AC5545" s="1" t="s">
        <v>39</v>
      </c>
      <c r="AD5545">
        <v>880727</v>
      </c>
      <c r="AE5545">
        <v>32135</v>
      </c>
    </row>
    <row r="5546" spans="1:31" x14ac:dyDescent="0.3">
      <c r="A5546" s="1" t="s">
        <v>6380</v>
      </c>
      <c r="B5546" s="1" t="s">
        <v>30</v>
      </c>
      <c r="C5546" s="1" t="s">
        <v>424</v>
      </c>
      <c r="D5546" s="2">
        <v>43800</v>
      </c>
      <c r="E5546" s="2">
        <v>43909</v>
      </c>
      <c r="F5546" s="2" t="str">
        <f>TEXT(Sales[[#This Row],[OrderDate]],"dd")</f>
        <v>19</v>
      </c>
      <c r="G5546" s="2">
        <v>43919</v>
      </c>
      <c r="H5546" s="2">
        <v>43920</v>
      </c>
      <c r="I5546" s="1" t="s">
        <v>32</v>
      </c>
      <c r="J5546">
        <v>10</v>
      </c>
      <c r="K5546" s="1" t="s">
        <v>121</v>
      </c>
      <c r="L5546">
        <v>35</v>
      </c>
      <c r="M5546" s="1" t="s">
        <v>161</v>
      </c>
      <c r="N5546">
        <v>28</v>
      </c>
      <c r="O5546" s="1" t="s">
        <v>135</v>
      </c>
      <c r="P5546">
        <v>7</v>
      </c>
      <c r="Q5546">
        <v>7.4999999999999997E-2</v>
      </c>
      <c r="R5546">
        <v>1132.3</v>
      </c>
      <c r="S5546">
        <v>532.18099999999993</v>
      </c>
      <c r="T5546">
        <v>3725.2669999999994</v>
      </c>
      <c r="U5546">
        <v>7331.6424999999999</v>
      </c>
      <c r="V5546">
        <f>Sales[[#This Row],[Total Revenue]]-Sales[[#This Row],[Total Buying]]</f>
        <v>3606.3755000000006</v>
      </c>
      <c r="W5546">
        <v>85</v>
      </c>
      <c r="X5546" s="1" t="s">
        <v>1046</v>
      </c>
      <c r="Y5546" s="1" t="s">
        <v>1047</v>
      </c>
      <c r="Z5546" s="1" t="s">
        <v>158</v>
      </c>
      <c r="AA5546" s="1" t="s">
        <v>159</v>
      </c>
      <c r="AB5546" s="1" t="s">
        <v>116</v>
      </c>
      <c r="AC5546" s="1" t="s">
        <v>159</v>
      </c>
      <c r="AD5546">
        <v>41216</v>
      </c>
      <c r="AE5546">
        <v>57028</v>
      </c>
    </row>
    <row r="5547" spans="1:31" x14ac:dyDescent="0.3">
      <c r="A5547" s="1" t="s">
        <v>6381</v>
      </c>
      <c r="B5547" s="1" t="s">
        <v>30</v>
      </c>
      <c r="C5547" s="1" t="s">
        <v>31</v>
      </c>
      <c r="D5547" s="2">
        <v>43800</v>
      </c>
      <c r="E5547" s="2">
        <v>43909</v>
      </c>
      <c r="F5547" s="2" t="str">
        <f>TEXT(Sales[[#This Row],[OrderDate]],"dd")</f>
        <v>19</v>
      </c>
      <c r="G5547" s="2">
        <v>43933</v>
      </c>
      <c r="H5547" s="2">
        <v>43940</v>
      </c>
      <c r="I5547" s="1" t="s">
        <v>32</v>
      </c>
      <c r="J5547">
        <v>12</v>
      </c>
      <c r="K5547" s="1" t="s">
        <v>208</v>
      </c>
      <c r="L5547">
        <v>46</v>
      </c>
      <c r="M5547" s="1" t="s">
        <v>203</v>
      </c>
      <c r="N5547">
        <v>5</v>
      </c>
      <c r="O5547" s="1" t="s">
        <v>123</v>
      </c>
      <c r="P5547">
        <v>7</v>
      </c>
      <c r="Q5547">
        <v>0.2</v>
      </c>
      <c r="R5547">
        <v>1085.4000000000001</v>
      </c>
      <c r="S5547">
        <v>445.01400000000001</v>
      </c>
      <c r="T5547">
        <v>3115.098</v>
      </c>
      <c r="U5547">
        <v>6078.2400000000007</v>
      </c>
      <c r="V5547">
        <f>Sales[[#This Row],[Total Revenue]]-Sales[[#This Row],[Total Buying]]</f>
        <v>2963.1420000000007</v>
      </c>
      <c r="W5547">
        <v>250</v>
      </c>
      <c r="X5547" s="1" t="s">
        <v>748</v>
      </c>
      <c r="Y5547" s="1" t="s">
        <v>387</v>
      </c>
      <c r="Z5547" s="1" t="s">
        <v>388</v>
      </c>
      <c r="AA5547" s="1" t="s">
        <v>389</v>
      </c>
      <c r="AB5547" s="1" t="s">
        <v>116</v>
      </c>
      <c r="AC5547" s="1" t="s">
        <v>389</v>
      </c>
      <c r="AD5547">
        <v>43699</v>
      </c>
      <c r="AE5547">
        <v>68137</v>
      </c>
    </row>
    <row r="5548" spans="1:31" x14ac:dyDescent="0.3">
      <c r="A5548" s="1" t="s">
        <v>6382</v>
      </c>
      <c r="B5548" s="1" t="s">
        <v>47</v>
      </c>
      <c r="C5548" s="1" t="s">
        <v>77</v>
      </c>
      <c r="D5548" s="2">
        <v>43800</v>
      </c>
      <c r="E5548" s="2">
        <v>43909</v>
      </c>
      <c r="F5548" s="2" t="str">
        <f>TEXT(Sales[[#This Row],[OrderDate]],"dd")</f>
        <v>19</v>
      </c>
      <c r="G5548" s="2">
        <v>43921</v>
      </c>
      <c r="H5548" s="2">
        <v>43926</v>
      </c>
      <c r="I5548" s="1" t="s">
        <v>32</v>
      </c>
      <c r="J5548">
        <v>13</v>
      </c>
      <c r="K5548" s="1" t="s">
        <v>88</v>
      </c>
      <c r="L5548">
        <v>2</v>
      </c>
      <c r="M5548" s="1" t="s">
        <v>248</v>
      </c>
      <c r="N5548">
        <v>22</v>
      </c>
      <c r="O5548" s="1" t="s">
        <v>128</v>
      </c>
      <c r="P5548">
        <v>5</v>
      </c>
      <c r="Q5548">
        <v>7.4999999999999997E-2</v>
      </c>
      <c r="R5548">
        <v>2680</v>
      </c>
      <c r="S5548">
        <v>1206</v>
      </c>
      <c r="T5548">
        <v>6030</v>
      </c>
      <c r="U5548">
        <v>12395</v>
      </c>
      <c r="V5548">
        <f>Sales[[#This Row],[Total Revenue]]-Sales[[#This Row],[Total Buying]]</f>
        <v>6365</v>
      </c>
      <c r="W5548">
        <v>173</v>
      </c>
      <c r="X5548" s="1" t="s">
        <v>194</v>
      </c>
      <c r="Y5548" s="1" t="s">
        <v>195</v>
      </c>
      <c r="Z5548" s="1" t="s">
        <v>196</v>
      </c>
      <c r="AA5548" s="1" t="s">
        <v>197</v>
      </c>
      <c r="AB5548" s="1" t="s">
        <v>147</v>
      </c>
      <c r="AC5548" s="1" t="s">
        <v>197</v>
      </c>
      <c r="AD5548">
        <v>58559</v>
      </c>
      <c r="AE5548">
        <v>38716</v>
      </c>
    </row>
    <row r="5549" spans="1:31" x14ac:dyDescent="0.3">
      <c r="A5549" s="1" t="s">
        <v>6383</v>
      </c>
      <c r="B5549" s="1" t="s">
        <v>47</v>
      </c>
      <c r="C5549" s="1" t="s">
        <v>48</v>
      </c>
      <c r="D5549" s="2">
        <v>43800</v>
      </c>
      <c r="E5549" s="2">
        <v>43909</v>
      </c>
      <c r="F5549" s="2" t="str">
        <f>TEXT(Sales[[#This Row],[OrderDate]],"dd")</f>
        <v>19</v>
      </c>
      <c r="G5549" s="2">
        <v>43930</v>
      </c>
      <c r="H5549" s="2">
        <v>43933</v>
      </c>
      <c r="I5549" s="1" t="s">
        <v>32</v>
      </c>
      <c r="J5549">
        <v>20</v>
      </c>
      <c r="K5549" s="1" t="s">
        <v>225</v>
      </c>
      <c r="L5549">
        <v>15</v>
      </c>
      <c r="M5549" s="1" t="s">
        <v>34</v>
      </c>
      <c r="N5549">
        <v>20</v>
      </c>
      <c r="O5549" s="1" t="s">
        <v>245</v>
      </c>
      <c r="P5549">
        <v>3</v>
      </c>
      <c r="Q5549">
        <v>0.05</v>
      </c>
      <c r="R5549">
        <v>2626.4</v>
      </c>
      <c r="S5549">
        <v>1785.9520000000002</v>
      </c>
      <c r="T5549">
        <v>5357.8560000000007</v>
      </c>
      <c r="U5549">
        <v>7485.24</v>
      </c>
      <c r="V5549">
        <f>Sales[[#This Row],[Total Revenue]]-Sales[[#This Row],[Total Buying]]</f>
        <v>2127.3839999999991</v>
      </c>
      <c r="W5549">
        <v>47</v>
      </c>
      <c r="X5549" s="1" t="s">
        <v>1948</v>
      </c>
      <c r="Y5549" s="1" t="s">
        <v>191</v>
      </c>
      <c r="Z5549" s="1" t="s">
        <v>158</v>
      </c>
      <c r="AA5549" s="1" t="s">
        <v>159</v>
      </c>
      <c r="AB5549" s="1" t="s">
        <v>116</v>
      </c>
      <c r="AC5549" s="1" t="s">
        <v>159</v>
      </c>
      <c r="AD5549">
        <v>164406</v>
      </c>
      <c r="AE5549">
        <v>52783</v>
      </c>
    </row>
    <row r="5550" spans="1:31" x14ac:dyDescent="0.3">
      <c r="A5550" s="1" t="s">
        <v>6384</v>
      </c>
      <c r="B5550" s="1" t="s">
        <v>30</v>
      </c>
      <c r="C5550" s="1" t="s">
        <v>62</v>
      </c>
      <c r="D5550" s="2">
        <v>43800</v>
      </c>
      <c r="E5550" s="2">
        <v>43909</v>
      </c>
      <c r="F5550" s="2" t="str">
        <f>TEXT(Sales[[#This Row],[OrderDate]],"dd")</f>
        <v>19</v>
      </c>
      <c r="G5550" s="2">
        <v>43936</v>
      </c>
      <c r="H5550" s="2">
        <v>43938</v>
      </c>
      <c r="I5550" s="1" t="s">
        <v>32</v>
      </c>
      <c r="J5550">
        <v>8</v>
      </c>
      <c r="K5550" s="1" t="s">
        <v>105</v>
      </c>
      <c r="L5550">
        <v>40</v>
      </c>
      <c r="M5550" s="1" t="s">
        <v>189</v>
      </c>
      <c r="N5550">
        <v>18</v>
      </c>
      <c r="O5550" s="1" t="s">
        <v>364</v>
      </c>
      <c r="P5550">
        <v>3</v>
      </c>
      <c r="Q5550">
        <v>0.05</v>
      </c>
      <c r="R5550">
        <v>2003.3</v>
      </c>
      <c r="S5550">
        <v>1482.442</v>
      </c>
      <c r="T5550">
        <v>4447.326</v>
      </c>
      <c r="U5550">
        <v>5709.4049999999997</v>
      </c>
      <c r="V5550">
        <f>Sales[[#This Row],[Total Revenue]]-Sales[[#This Row],[Total Buying]]</f>
        <v>1262.0789999999997</v>
      </c>
      <c r="W5550">
        <v>283</v>
      </c>
      <c r="X5550" s="1" t="s">
        <v>955</v>
      </c>
      <c r="Y5550" s="1" t="s">
        <v>956</v>
      </c>
      <c r="Z5550" s="1" t="s">
        <v>145</v>
      </c>
      <c r="AA5550" s="1" t="s">
        <v>146</v>
      </c>
      <c r="AB5550" s="1" t="s">
        <v>147</v>
      </c>
      <c r="AC5550" s="1" t="s">
        <v>146</v>
      </c>
      <c r="AD5550">
        <v>117531</v>
      </c>
      <c r="AE5550">
        <v>33687</v>
      </c>
    </row>
    <row r="5551" spans="1:31" x14ac:dyDescent="0.3">
      <c r="A5551" s="1" t="s">
        <v>6385</v>
      </c>
      <c r="B5551" s="1" t="s">
        <v>30</v>
      </c>
      <c r="C5551" s="1" t="s">
        <v>239</v>
      </c>
      <c r="D5551" s="2">
        <v>43800</v>
      </c>
      <c r="E5551" s="2">
        <v>43909</v>
      </c>
      <c r="F5551" s="2" t="str">
        <f>TEXT(Sales[[#This Row],[OrderDate]],"dd")</f>
        <v>19</v>
      </c>
      <c r="G5551" s="2">
        <v>43928</v>
      </c>
      <c r="H5551" s="2">
        <v>43929</v>
      </c>
      <c r="I5551" s="1" t="s">
        <v>32</v>
      </c>
      <c r="J5551">
        <v>10</v>
      </c>
      <c r="K5551" s="1" t="s">
        <v>121</v>
      </c>
      <c r="L5551">
        <v>43</v>
      </c>
      <c r="M5551" s="1" t="s">
        <v>183</v>
      </c>
      <c r="N5551">
        <v>9</v>
      </c>
      <c r="O5551" s="1" t="s">
        <v>111</v>
      </c>
      <c r="P5551">
        <v>4</v>
      </c>
      <c r="Q5551">
        <v>0.15</v>
      </c>
      <c r="R5551">
        <v>2398.6</v>
      </c>
      <c r="S5551">
        <v>1631.048</v>
      </c>
      <c r="T5551">
        <v>6524.192</v>
      </c>
      <c r="U5551">
        <v>8155.24</v>
      </c>
      <c r="V5551">
        <f>Sales[[#This Row],[Total Revenue]]-Sales[[#This Row],[Total Buying]]</f>
        <v>1631.0479999999998</v>
      </c>
      <c r="W5551">
        <v>349</v>
      </c>
      <c r="X5551" s="1" t="s">
        <v>240</v>
      </c>
      <c r="Y5551" s="1" t="s">
        <v>241</v>
      </c>
      <c r="Z5551" s="1" t="s">
        <v>242</v>
      </c>
      <c r="AA5551" s="1" t="s">
        <v>243</v>
      </c>
      <c r="AB5551" s="1" t="s">
        <v>56</v>
      </c>
      <c r="AC5551" s="1" t="s">
        <v>243</v>
      </c>
      <c r="AD5551">
        <v>66879</v>
      </c>
      <c r="AE5551">
        <v>89134</v>
      </c>
    </row>
    <row r="5552" spans="1:31" x14ac:dyDescent="0.3">
      <c r="A5552" s="1" t="s">
        <v>6386</v>
      </c>
      <c r="B5552" s="1" t="s">
        <v>47</v>
      </c>
      <c r="C5552" s="1" t="s">
        <v>77</v>
      </c>
      <c r="D5552" s="2">
        <v>43800</v>
      </c>
      <c r="E5552" s="2">
        <v>43909</v>
      </c>
      <c r="F5552" s="2" t="str">
        <f>TEXT(Sales[[#This Row],[OrderDate]],"dd")</f>
        <v>19</v>
      </c>
      <c r="G5552" s="2">
        <v>43935</v>
      </c>
      <c r="H5552" s="2">
        <v>43942</v>
      </c>
      <c r="I5552" s="1" t="s">
        <v>32</v>
      </c>
      <c r="J5552">
        <v>20</v>
      </c>
      <c r="K5552" s="1" t="s">
        <v>225</v>
      </c>
      <c r="L5552">
        <v>39</v>
      </c>
      <c r="M5552" s="1" t="s">
        <v>520</v>
      </c>
      <c r="N5552">
        <v>8</v>
      </c>
      <c r="O5552" s="1" t="s">
        <v>172</v>
      </c>
      <c r="P5552">
        <v>7</v>
      </c>
      <c r="Q5552">
        <v>0.2</v>
      </c>
      <c r="R5552">
        <v>1051.9000000000001</v>
      </c>
      <c r="S5552">
        <v>704.77300000000014</v>
      </c>
      <c r="T5552">
        <v>4933.411000000001</v>
      </c>
      <c r="U5552">
        <v>5890.64</v>
      </c>
      <c r="V5552">
        <f>Sales[[#This Row],[Total Revenue]]-Sales[[#This Row],[Total Buying]]</f>
        <v>957.22899999999936</v>
      </c>
      <c r="W5552">
        <v>98</v>
      </c>
      <c r="X5552" s="1" t="s">
        <v>1650</v>
      </c>
      <c r="Y5552" s="1" t="s">
        <v>1039</v>
      </c>
      <c r="Z5552" s="1" t="s">
        <v>400</v>
      </c>
      <c r="AA5552" s="1" t="s">
        <v>401</v>
      </c>
      <c r="AB5552" s="1" t="s">
        <v>116</v>
      </c>
      <c r="AC5552" s="1" t="s">
        <v>401</v>
      </c>
      <c r="AD5552">
        <v>37157</v>
      </c>
      <c r="AE5552">
        <v>108570</v>
      </c>
    </row>
    <row r="5553" spans="1:31" x14ac:dyDescent="0.3">
      <c r="A5553" s="1" t="s">
        <v>6387</v>
      </c>
      <c r="B5553" s="1" t="s">
        <v>30</v>
      </c>
      <c r="C5553" s="1" t="s">
        <v>424</v>
      </c>
      <c r="D5553" s="2">
        <v>43800</v>
      </c>
      <c r="E5553" s="2">
        <v>43910</v>
      </c>
      <c r="F5553" s="2" t="str">
        <f>TEXT(Sales[[#This Row],[OrderDate]],"dd")</f>
        <v>20</v>
      </c>
      <c r="G5553" s="2">
        <v>43935</v>
      </c>
      <c r="H5553" s="2">
        <v>43937</v>
      </c>
      <c r="I5553" s="1" t="s">
        <v>32</v>
      </c>
      <c r="J5553">
        <v>7</v>
      </c>
      <c r="K5553" s="1" t="s">
        <v>188</v>
      </c>
      <c r="L5553">
        <v>35</v>
      </c>
      <c r="M5553" s="1" t="s">
        <v>161</v>
      </c>
      <c r="N5553">
        <v>35</v>
      </c>
      <c r="O5553" s="1" t="s">
        <v>184</v>
      </c>
      <c r="P5553">
        <v>6</v>
      </c>
      <c r="Q5553">
        <v>0.05</v>
      </c>
      <c r="R5553">
        <v>3859.2000000000003</v>
      </c>
      <c r="S5553">
        <v>2431.2960000000003</v>
      </c>
      <c r="T5553">
        <v>14587.776000000002</v>
      </c>
      <c r="U5553">
        <v>21997.440000000002</v>
      </c>
      <c r="V5553">
        <f>Sales[[#This Row],[Total Revenue]]-Sales[[#This Row],[Total Buying]]</f>
        <v>7409.6640000000007</v>
      </c>
      <c r="W5553">
        <v>66</v>
      </c>
      <c r="X5553" s="1" t="s">
        <v>518</v>
      </c>
      <c r="Y5553" s="1" t="s">
        <v>331</v>
      </c>
      <c r="Z5553" s="1" t="s">
        <v>158</v>
      </c>
      <c r="AA5553" s="1" t="s">
        <v>159</v>
      </c>
      <c r="AB5553" s="1" t="s">
        <v>116</v>
      </c>
      <c r="AC5553" s="1" t="s">
        <v>159</v>
      </c>
      <c r="AD5553">
        <v>178185</v>
      </c>
      <c r="AE5553">
        <v>50739</v>
      </c>
    </row>
    <row r="5554" spans="1:31" x14ac:dyDescent="0.3">
      <c r="A5554" s="1" t="s">
        <v>6388</v>
      </c>
      <c r="B5554" s="1" t="s">
        <v>30</v>
      </c>
      <c r="C5554" s="1" t="s">
        <v>77</v>
      </c>
      <c r="D5554" s="2">
        <v>43800</v>
      </c>
      <c r="E5554" s="2">
        <v>43911</v>
      </c>
      <c r="F5554" s="2" t="str">
        <f>TEXT(Sales[[#This Row],[OrderDate]],"dd")</f>
        <v>21</v>
      </c>
      <c r="G5554" s="2">
        <v>43935</v>
      </c>
      <c r="H5554" s="2">
        <v>43943</v>
      </c>
      <c r="I5554" s="1" t="s">
        <v>32</v>
      </c>
      <c r="J5554">
        <v>4</v>
      </c>
      <c r="K5554" s="1" t="s">
        <v>70</v>
      </c>
      <c r="L5554">
        <v>2</v>
      </c>
      <c r="M5554" s="1" t="s">
        <v>248</v>
      </c>
      <c r="N5554">
        <v>20</v>
      </c>
      <c r="O5554" s="1" t="s">
        <v>245</v>
      </c>
      <c r="P5554">
        <v>8</v>
      </c>
      <c r="Q5554">
        <v>0.15</v>
      </c>
      <c r="R5554">
        <v>1768.8</v>
      </c>
      <c r="S5554">
        <v>884.4</v>
      </c>
      <c r="T5554">
        <v>7075.2</v>
      </c>
      <c r="U5554">
        <v>12027.84</v>
      </c>
      <c r="V5554">
        <f>Sales[[#This Row],[Total Revenue]]-Sales[[#This Row],[Total Buying]]</f>
        <v>4952.6400000000003</v>
      </c>
      <c r="W5554">
        <v>200</v>
      </c>
      <c r="X5554" s="1" t="s">
        <v>606</v>
      </c>
      <c r="Y5554" s="1" t="s">
        <v>607</v>
      </c>
      <c r="Z5554" s="1" t="s">
        <v>608</v>
      </c>
      <c r="AA5554" s="1" t="s">
        <v>609</v>
      </c>
      <c r="AB5554" s="1" t="s">
        <v>56</v>
      </c>
      <c r="AC5554" s="1" t="s">
        <v>609</v>
      </c>
      <c r="AD5554">
        <v>0</v>
      </c>
      <c r="AE5554">
        <v>0</v>
      </c>
    </row>
    <row r="5555" spans="1:31" x14ac:dyDescent="0.3">
      <c r="A5555" s="1" t="s">
        <v>6389</v>
      </c>
      <c r="B5555" s="1" t="s">
        <v>47</v>
      </c>
      <c r="C5555" s="1" t="s">
        <v>48</v>
      </c>
      <c r="D5555" s="2">
        <v>43800</v>
      </c>
      <c r="E5555" s="2">
        <v>43911</v>
      </c>
      <c r="F5555" s="2" t="str">
        <f>TEXT(Sales[[#This Row],[OrderDate]],"dd")</f>
        <v>21</v>
      </c>
      <c r="G5555" s="2">
        <v>43938</v>
      </c>
      <c r="H5555" s="2">
        <v>43941</v>
      </c>
      <c r="I5555" s="1" t="s">
        <v>32</v>
      </c>
      <c r="J5555">
        <v>17</v>
      </c>
      <c r="K5555" s="1" t="s">
        <v>292</v>
      </c>
      <c r="L5555">
        <v>10</v>
      </c>
      <c r="M5555" s="1" t="s">
        <v>273</v>
      </c>
      <c r="N5555">
        <v>16</v>
      </c>
      <c r="O5555" s="1" t="s">
        <v>93</v>
      </c>
      <c r="P5555">
        <v>2</v>
      </c>
      <c r="Q5555">
        <v>0.4</v>
      </c>
      <c r="R5555">
        <v>743.7</v>
      </c>
      <c r="S5555">
        <v>632.14499999999998</v>
      </c>
      <c r="T5555">
        <v>1264.29</v>
      </c>
      <c r="U5555">
        <v>892.44</v>
      </c>
      <c r="V5555">
        <f>Sales[[#This Row],[Total Revenue]]-Sales[[#This Row],[Total Buying]]</f>
        <v>-371.84999999999991</v>
      </c>
      <c r="W5555">
        <v>26</v>
      </c>
      <c r="X5555" s="1" t="s">
        <v>1312</v>
      </c>
      <c r="Y5555" s="1" t="s">
        <v>294</v>
      </c>
      <c r="Z5555" s="1" t="s">
        <v>158</v>
      </c>
      <c r="AA5555" s="1" t="s">
        <v>159</v>
      </c>
      <c r="AB5555" s="1" t="s">
        <v>116</v>
      </c>
      <c r="AC5555" s="1" t="s">
        <v>159</v>
      </c>
      <c r="AD5555">
        <v>40908</v>
      </c>
      <c r="AE5555">
        <v>66459</v>
      </c>
    </row>
    <row r="5556" spans="1:31" x14ac:dyDescent="0.3">
      <c r="A5556" s="1" t="s">
        <v>6390</v>
      </c>
      <c r="B5556" s="1" t="s">
        <v>42</v>
      </c>
      <c r="C5556" s="1" t="s">
        <v>62</v>
      </c>
      <c r="D5556" s="2">
        <v>43800</v>
      </c>
      <c r="E5556" s="2">
        <v>43911</v>
      </c>
      <c r="F5556" s="2" t="str">
        <f>TEXT(Sales[[#This Row],[OrderDate]],"dd")</f>
        <v>21</v>
      </c>
      <c r="G5556" s="2">
        <v>43933</v>
      </c>
      <c r="H5556" s="2">
        <v>43937</v>
      </c>
      <c r="I5556" s="1" t="s">
        <v>32</v>
      </c>
      <c r="J5556">
        <v>24</v>
      </c>
      <c r="K5556" s="1" t="s">
        <v>58</v>
      </c>
      <c r="L5556">
        <v>37</v>
      </c>
      <c r="M5556" s="1" t="s">
        <v>498</v>
      </c>
      <c r="N5556">
        <v>3</v>
      </c>
      <c r="O5556" s="1" t="s">
        <v>167</v>
      </c>
      <c r="P5556">
        <v>1</v>
      </c>
      <c r="Q5556">
        <v>0.2</v>
      </c>
      <c r="R5556">
        <v>1869.3</v>
      </c>
      <c r="S5556">
        <v>1028.115</v>
      </c>
      <c r="T5556">
        <v>1028.115</v>
      </c>
      <c r="U5556">
        <v>1495.44</v>
      </c>
      <c r="V5556">
        <f>Sales[[#This Row],[Total Revenue]]-Sales[[#This Row],[Total Buying]]</f>
        <v>467.32500000000005</v>
      </c>
      <c r="W5556">
        <v>298</v>
      </c>
      <c r="X5556" s="1" t="s">
        <v>229</v>
      </c>
      <c r="Y5556" s="1" t="s">
        <v>970</v>
      </c>
      <c r="Z5556" s="1" t="s">
        <v>257</v>
      </c>
      <c r="AA5556" s="1" t="s">
        <v>258</v>
      </c>
      <c r="AB5556" s="1" t="s">
        <v>56</v>
      </c>
      <c r="AC5556" s="1" t="s">
        <v>258</v>
      </c>
      <c r="AD5556">
        <v>44506</v>
      </c>
      <c r="AE5556">
        <v>41260</v>
      </c>
    </row>
    <row r="5557" spans="1:31" x14ac:dyDescent="0.3">
      <c r="A5557" s="1" t="s">
        <v>6391</v>
      </c>
      <c r="B5557" s="1" t="s">
        <v>30</v>
      </c>
      <c r="C5557" s="1" t="s">
        <v>48</v>
      </c>
      <c r="D5557" s="2">
        <v>43800</v>
      </c>
      <c r="E5557" s="2">
        <v>43911</v>
      </c>
      <c r="F5557" s="2" t="str">
        <f>TEXT(Sales[[#This Row],[OrderDate]],"dd")</f>
        <v>21</v>
      </c>
      <c r="G5557" s="2">
        <v>43925</v>
      </c>
      <c r="H5557" s="2">
        <v>43933</v>
      </c>
      <c r="I5557" s="1" t="s">
        <v>32</v>
      </c>
      <c r="J5557">
        <v>7</v>
      </c>
      <c r="K5557" s="1" t="s">
        <v>188</v>
      </c>
      <c r="L5557">
        <v>5</v>
      </c>
      <c r="M5557" s="1" t="s">
        <v>106</v>
      </c>
      <c r="N5557">
        <v>13</v>
      </c>
      <c r="O5557" s="1" t="s">
        <v>193</v>
      </c>
      <c r="P5557">
        <v>2</v>
      </c>
      <c r="Q5557">
        <v>0.1</v>
      </c>
      <c r="R5557">
        <v>2385.2000000000003</v>
      </c>
      <c r="S5557">
        <v>1025.6360000000002</v>
      </c>
      <c r="T5557">
        <v>2051.2720000000004</v>
      </c>
      <c r="U5557">
        <v>4293.3600000000006</v>
      </c>
      <c r="V5557">
        <f>Sales[[#This Row],[Total Revenue]]-Sales[[#This Row],[Total Buying]]</f>
        <v>2242.0880000000002</v>
      </c>
      <c r="W5557">
        <v>31</v>
      </c>
      <c r="X5557" s="1" t="s">
        <v>330</v>
      </c>
      <c r="Y5557" s="1" t="s">
        <v>331</v>
      </c>
      <c r="Z5557" s="1" t="s">
        <v>158</v>
      </c>
      <c r="AA5557" s="1" t="s">
        <v>159</v>
      </c>
      <c r="AB5557" s="1" t="s">
        <v>116</v>
      </c>
      <c r="AC5557" s="1" t="s">
        <v>159</v>
      </c>
      <c r="AD5557">
        <v>49316</v>
      </c>
      <c r="AE5557">
        <v>79487</v>
      </c>
    </row>
    <row r="5558" spans="1:31" x14ac:dyDescent="0.3">
      <c r="A5558" s="1" t="s">
        <v>6392</v>
      </c>
      <c r="B5558" s="1" t="s">
        <v>30</v>
      </c>
      <c r="C5558" s="1" t="s">
        <v>77</v>
      </c>
      <c r="D5558" s="2">
        <v>43800</v>
      </c>
      <c r="E5558" s="2">
        <v>43911</v>
      </c>
      <c r="F5558" s="2" t="str">
        <f>TEXT(Sales[[#This Row],[OrderDate]],"dd")</f>
        <v>21</v>
      </c>
      <c r="G5558" s="2">
        <v>43919</v>
      </c>
      <c r="H5558" s="2">
        <v>43927</v>
      </c>
      <c r="I5558" s="1" t="s">
        <v>32</v>
      </c>
      <c r="J5558">
        <v>3</v>
      </c>
      <c r="K5558" s="1" t="s">
        <v>154</v>
      </c>
      <c r="L5558">
        <v>15</v>
      </c>
      <c r="M5558" s="1" t="s">
        <v>34</v>
      </c>
      <c r="N5558">
        <v>24</v>
      </c>
      <c r="O5558" s="1" t="s">
        <v>204</v>
      </c>
      <c r="P5558">
        <v>4</v>
      </c>
      <c r="Q5558">
        <v>7.4999999999999997E-2</v>
      </c>
      <c r="R5558">
        <v>3484</v>
      </c>
      <c r="S5558">
        <v>2160.08</v>
      </c>
      <c r="T5558">
        <v>8640.32</v>
      </c>
      <c r="U5558">
        <v>12890.8</v>
      </c>
      <c r="V5558">
        <f>Sales[[#This Row],[Total Revenue]]-Sales[[#This Row],[Total Buying]]</f>
        <v>4250.4799999999996</v>
      </c>
      <c r="W5558">
        <v>173</v>
      </c>
      <c r="X5558" s="1" t="s">
        <v>194</v>
      </c>
      <c r="Y5558" s="1" t="s">
        <v>195</v>
      </c>
      <c r="Z5558" s="1" t="s">
        <v>196</v>
      </c>
      <c r="AA5558" s="1" t="s">
        <v>197</v>
      </c>
      <c r="AB5558" s="1" t="s">
        <v>147</v>
      </c>
      <c r="AC5558" s="1" t="s">
        <v>197</v>
      </c>
      <c r="AD5558">
        <v>58559</v>
      </c>
      <c r="AE5558">
        <v>38716</v>
      </c>
    </row>
    <row r="5559" spans="1:31" x14ac:dyDescent="0.3">
      <c r="A5559" s="1" t="s">
        <v>6393</v>
      </c>
      <c r="B5559" s="1" t="s">
        <v>30</v>
      </c>
      <c r="C5559" s="1" t="s">
        <v>31</v>
      </c>
      <c r="D5559" s="2">
        <v>43800</v>
      </c>
      <c r="E5559" s="2">
        <v>43911</v>
      </c>
      <c r="F5559" s="2" t="str">
        <f>TEXT(Sales[[#This Row],[OrderDate]],"dd")</f>
        <v>21</v>
      </c>
      <c r="G5559" s="2">
        <v>43925</v>
      </c>
      <c r="H5559" s="2">
        <v>43934</v>
      </c>
      <c r="I5559" s="1" t="s">
        <v>32</v>
      </c>
      <c r="J5559">
        <v>1</v>
      </c>
      <c r="K5559" s="1" t="s">
        <v>78</v>
      </c>
      <c r="L5559">
        <v>10</v>
      </c>
      <c r="M5559" s="1" t="s">
        <v>273</v>
      </c>
      <c r="N5559">
        <v>16</v>
      </c>
      <c r="O5559" s="1" t="s">
        <v>93</v>
      </c>
      <c r="P5559">
        <v>7</v>
      </c>
      <c r="Q5559">
        <v>0.05</v>
      </c>
      <c r="R5559">
        <v>3872.6</v>
      </c>
      <c r="S5559">
        <v>2517.19</v>
      </c>
      <c r="T5559">
        <v>17620.330000000002</v>
      </c>
      <c r="U5559">
        <v>25752.789999999997</v>
      </c>
      <c r="V5559">
        <f>Sales[[#This Row],[Total Revenue]]-Sales[[#This Row],[Total Buying]]</f>
        <v>8132.4599999999955</v>
      </c>
      <c r="W5559">
        <v>229</v>
      </c>
      <c r="X5559" s="1" t="s">
        <v>314</v>
      </c>
      <c r="Y5559" s="1" t="s">
        <v>315</v>
      </c>
      <c r="Z5559" s="1" t="s">
        <v>316</v>
      </c>
      <c r="AA5559" s="1" t="s">
        <v>317</v>
      </c>
      <c r="AB5559" s="1" t="s">
        <v>56</v>
      </c>
      <c r="AC5559" s="1" t="s">
        <v>317</v>
      </c>
      <c r="AD5559">
        <v>56034</v>
      </c>
      <c r="AE5559">
        <v>91579</v>
      </c>
    </row>
    <row r="5560" spans="1:31" x14ac:dyDescent="0.3">
      <c r="A5560" s="1" t="s">
        <v>6394</v>
      </c>
      <c r="B5560" s="1" t="s">
        <v>42</v>
      </c>
      <c r="C5560" s="1" t="s">
        <v>77</v>
      </c>
      <c r="D5560" s="2">
        <v>43800</v>
      </c>
      <c r="E5560" s="2">
        <v>43911</v>
      </c>
      <c r="F5560" s="2" t="str">
        <f>TEXT(Sales[[#This Row],[OrderDate]],"dd")</f>
        <v>21</v>
      </c>
      <c r="G5560" s="2">
        <v>43927</v>
      </c>
      <c r="H5560" s="2">
        <v>43929</v>
      </c>
      <c r="I5560" s="1" t="s">
        <v>32</v>
      </c>
      <c r="J5560">
        <v>23</v>
      </c>
      <c r="K5560" s="1" t="s">
        <v>171</v>
      </c>
      <c r="L5560">
        <v>38</v>
      </c>
      <c r="M5560" s="1" t="s">
        <v>226</v>
      </c>
      <c r="N5560">
        <v>30</v>
      </c>
      <c r="O5560" s="1" t="s">
        <v>51</v>
      </c>
      <c r="P5560">
        <v>5</v>
      </c>
      <c r="Q5560">
        <v>0.4</v>
      </c>
      <c r="R5560">
        <v>3142.3</v>
      </c>
      <c r="S5560">
        <v>2419.5710000000004</v>
      </c>
      <c r="T5560">
        <v>12097.855000000001</v>
      </c>
      <c r="U5560">
        <v>9426.9000000000015</v>
      </c>
      <c r="V5560">
        <f>Sales[[#This Row],[Total Revenue]]-Sales[[#This Row],[Total Buying]]</f>
        <v>-2670.9549999999999</v>
      </c>
      <c r="W5560">
        <v>155</v>
      </c>
      <c r="X5560" s="1" t="s">
        <v>1222</v>
      </c>
      <c r="Y5560" s="1" t="s">
        <v>844</v>
      </c>
      <c r="Z5560" s="1" t="s">
        <v>196</v>
      </c>
      <c r="AA5560" s="1" t="s">
        <v>197</v>
      </c>
      <c r="AB5560" s="1" t="s">
        <v>147</v>
      </c>
      <c r="AC5560" s="1" t="s">
        <v>197</v>
      </c>
      <c r="AD5560">
        <v>50476</v>
      </c>
      <c r="AE5560">
        <v>49925</v>
      </c>
    </row>
    <row r="5561" spans="1:31" x14ac:dyDescent="0.3">
      <c r="A5561" s="1" t="s">
        <v>6395</v>
      </c>
      <c r="B5561" s="1" t="s">
        <v>100</v>
      </c>
      <c r="C5561" s="1" t="s">
        <v>31</v>
      </c>
      <c r="D5561" s="2">
        <v>43800</v>
      </c>
      <c r="E5561" s="2">
        <v>43911</v>
      </c>
      <c r="F5561" s="2" t="str">
        <f>TEXT(Sales[[#This Row],[OrderDate]],"dd")</f>
        <v>21</v>
      </c>
      <c r="G5561" s="2">
        <v>43922</v>
      </c>
      <c r="H5561" s="2">
        <v>43932</v>
      </c>
      <c r="I5561" s="1" t="s">
        <v>32</v>
      </c>
      <c r="J5561">
        <v>28</v>
      </c>
      <c r="K5561" s="1" t="s">
        <v>101</v>
      </c>
      <c r="L5561">
        <v>11</v>
      </c>
      <c r="M5561" s="1" t="s">
        <v>44</v>
      </c>
      <c r="N5561">
        <v>2</v>
      </c>
      <c r="O5561" s="1" t="s">
        <v>394</v>
      </c>
      <c r="P5561">
        <v>3</v>
      </c>
      <c r="Q5561">
        <v>0.1</v>
      </c>
      <c r="R5561">
        <v>3852.5</v>
      </c>
      <c r="S5561">
        <v>2080.3500000000004</v>
      </c>
      <c r="T5561">
        <v>6241.0500000000011</v>
      </c>
      <c r="U5561">
        <v>10401.75</v>
      </c>
      <c r="V5561">
        <f>Sales[[#This Row],[Total Revenue]]-Sales[[#This Row],[Total Buying]]</f>
        <v>4160.6999999999989</v>
      </c>
      <c r="W5561">
        <v>256</v>
      </c>
      <c r="X5561" s="1" t="s">
        <v>386</v>
      </c>
      <c r="Y5561" s="1" t="s">
        <v>387</v>
      </c>
      <c r="Z5561" s="1" t="s">
        <v>388</v>
      </c>
      <c r="AA5561" s="1" t="s">
        <v>389</v>
      </c>
      <c r="AB5561" s="1" t="s">
        <v>116</v>
      </c>
      <c r="AC5561" s="1" t="s">
        <v>389</v>
      </c>
      <c r="AD5561">
        <v>70748</v>
      </c>
      <c r="AE5561">
        <v>50192</v>
      </c>
    </row>
    <row r="5562" spans="1:31" x14ac:dyDescent="0.3">
      <c r="A5562" s="1" t="s">
        <v>6396</v>
      </c>
      <c r="B5562" s="1" t="s">
        <v>30</v>
      </c>
      <c r="C5562" s="1" t="s">
        <v>77</v>
      </c>
      <c r="D5562" s="2">
        <v>43800</v>
      </c>
      <c r="E5562" s="2">
        <v>43911</v>
      </c>
      <c r="F5562" s="2" t="str">
        <f>TEXT(Sales[[#This Row],[OrderDate]],"dd")</f>
        <v>21</v>
      </c>
      <c r="G5562" s="2">
        <v>43918</v>
      </c>
      <c r="H5562" s="2">
        <v>43922</v>
      </c>
      <c r="I5562" s="1" t="s">
        <v>32</v>
      </c>
      <c r="J5562">
        <v>3</v>
      </c>
      <c r="K5562" s="1" t="s">
        <v>154</v>
      </c>
      <c r="L5562">
        <v>32</v>
      </c>
      <c r="M5562" s="1" t="s">
        <v>303</v>
      </c>
      <c r="N5562">
        <v>41</v>
      </c>
      <c r="O5562" s="1" t="s">
        <v>60</v>
      </c>
      <c r="P5562">
        <v>8</v>
      </c>
      <c r="Q5562">
        <v>7.4999999999999997E-2</v>
      </c>
      <c r="R5562">
        <v>917.9</v>
      </c>
      <c r="S5562">
        <v>715.96199999999999</v>
      </c>
      <c r="T5562">
        <v>5727.6959999999999</v>
      </c>
      <c r="U5562">
        <v>6792.46</v>
      </c>
      <c r="V5562">
        <f>Sales[[#This Row],[Total Revenue]]-Sales[[#This Row],[Total Buying]]</f>
        <v>1064.7640000000001</v>
      </c>
      <c r="W5562">
        <v>199</v>
      </c>
      <c r="X5562" s="1" t="s">
        <v>669</v>
      </c>
      <c r="Y5562" s="1" t="s">
        <v>670</v>
      </c>
      <c r="Z5562" s="1" t="s">
        <v>608</v>
      </c>
      <c r="AA5562" s="1" t="s">
        <v>609</v>
      </c>
      <c r="AB5562" s="1" t="s">
        <v>56</v>
      </c>
      <c r="AC5562" s="1" t="s">
        <v>609</v>
      </c>
      <c r="AD5562">
        <v>125752</v>
      </c>
      <c r="AE5562">
        <v>49778</v>
      </c>
    </row>
    <row r="5563" spans="1:31" x14ac:dyDescent="0.3">
      <c r="A5563" s="1" t="s">
        <v>6397</v>
      </c>
      <c r="B5563" s="1" t="s">
        <v>47</v>
      </c>
      <c r="C5563" s="1" t="s">
        <v>239</v>
      </c>
      <c r="D5563" s="2">
        <v>43800</v>
      </c>
      <c r="E5563" s="2">
        <v>43911</v>
      </c>
      <c r="F5563" s="2" t="str">
        <f>TEXT(Sales[[#This Row],[OrderDate]],"dd")</f>
        <v>21</v>
      </c>
      <c r="G5563" s="2">
        <v>43936</v>
      </c>
      <c r="H5563" s="2">
        <v>43942</v>
      </c>
      <c r="I5563" s="1" t="s">
        <v>32</v>
      </c>
      <c r="J5563">
        <v>15</v>
      </c>
      <c r="K5563" s="1" t="s">
        <v>134</v>
      </c>
      <c r="L5563">
        <v>21</v>
      </c>
      <c r="M5563" s="1" t="s">
        <v>63</v>
      </c>
      <c r="N5563">
        <v>20</v>
      </c>
      <c r="O5563" s="1" t="s">
        <v>245</v>
      </c>
      <c r="P5563">
        <v>6</v>
      </c>
      <c r="Q5563">
        <v>0.2</v>
      </c>
      <c r="R5563">
        <v>234.5</v>
      </c>
      <c r="S5563">
        <v>147.73500000000001</v>
      </c>
      <c r="T5563">
        <v>886.41000000000008</v>
      </c>
      <c r="U5563">
        <v>1125.5999999999999</v>
      </c>
      <c r="V5563">
        <f>Sales[[#This Row],[Total Revenue]]-Sales[[#This Row],[Total Buying]]</f>
        <v>239.18999999999983</v>
      </c>
      <c r="W5563">
        <v>341</v>
      </c>
      <c r="X5563" s="1" t="s">
        <v>758</v>
      </c>
      <c r="Y5563" s="1" t="s">
        <v>759</v>
      </c>
      <c r="Z5563" s="1" t="s">
        <v>251</v>
      </c>
      <c r="AA5563" s="1" t="s">
        <v>252</v>
      </c>
      <c r="AB5563" s="1" t="s">
        <v>56</v>
      </c>
      <c r="AC5563" s="1" t="s">
        <v>252</v>
      </c>
      <c r="AD5563">
        <v>38114</v>
      </c>
      <c r="AE5563">
        <v>109917</v>
      </c>
    </row>
    <row r="5564" spans="1:31" x14ac:dyDescent="0.3">
      <c r="A5564" s="1" t="s">
        <v>6398</v>
      </c>
      <c r="B5564" s="1" t="s">
        <v>100</v>
      </c>
      <c r="C5564" s="1" t="s">
        <v>424</v>
      </c>
      <c r="D5564" s="2">
        <v>43800</v>
      </c>
      <c r="E5564" s="2">
        <v>43911</v>
      </c>
      <c r="F5564" s="2" t="str">
        <f>TEXT(Sales[[#This Row],[OrderDate]],"dd")</f>
        <v>21</v>
      </c>
      <c r="G5564" s="2">
        <v>43935</v>
      </c>
      <c r="H5564" s="2">
        <v>43945</v>
      </c>
      <c r="I5564" s="1" t="s">
        <v>32</v>
      </c>
      <c r="J5564">
        <v>28</v>
      </c>
      <c r="K5564" s="1" t="s">
        <v>101</v>
      </c>
      <c r="L5564">
        <v>36</v>
      </c>
      <c r="M5564" s="1" t="s">
        <v>287</v>
      </c>
      <c r="N5564">
        <v>46</v>
      </c>
      <c r="O5564" s="1" t="s">
        <v>150</v>
      </c>
      <c r="P5564">
        <v>5</v>
      </c>
      <c r="Q5564">
        <v>0.2</v>
      </c>
      <c r="R5564">
        <v>1829.1000000000001</v>
      </c>
      <c r="S5564">
        <v>969.42300000000012</v>
      </c>
      <c r="T5564">
        <v>4847.1150000000007</v>
      </c>
      <c r="U5564">
        <v>7316.4000000000015</v>
      </c>
      <c r="V5564">
        <f>Sales[[#This Row],[Total Revenue]]-Sales[[#This Row],[Total Buying]]</f>
        <v>2469.2850000000008</v>
      </c>
      <c r="W5564">
        <v>74</v>
      </c>
      <c r="X5564" s="1" t="s">
        <v>1833</v>
      </c>
      <c r="Y5564" s="1" t="s">
        <v>294</v>
      </c>
      <c r="Z5564" s="1" t="s">
        <v>158</v>
      </c>
      <c r="AA5564" s="1" t="s">
        <v>159</v>
      </c>
      <c r="AB5564" s="1" t="s">
        <v>116</v>
      </c>
      <c r="AC5564" s="1" t="s">
        <v>159</v>
      </c>
      <c r="AD5564">
        <v>74757</v>
      </c>
      <c r="AE5564">
        <v>52253</v>
      </c>
    </row>
    <row r="5565" spans="1:31" x14ac:dyDescent="0.3">
      <c r="A5565" s="1" t="s">
        <v>6399</v>
      </c>
      <c r="B5565" s="1" t="s">
        <v>47</v>
      </c>
      <c r="C5565" s="1" t="s">
        <v>77</v>
      </c>
      <c r="D5565" s="2">
        <v>43800</v>
      </c>
      <c r="E5565" s="2">
        <v>43911</v>
      </c>
      <c r="F5565" s="2" t="str">
        <f>TEXT(Sales[[#This Row],[OrderDate]],"dd")</f>
        <v>21</v>
      </c>
      <c r="G5565" s="2">
        <v>43921</v>
      </c>
      <c r="H5565" s="2">
        <v>43928</v>
      </c>
      <c r="I5565" s="1" t="s">
        <v>32</v>
      </c>
      <c r="J5565">
        <v>13</v>
      </c>
      <c r="K5565" s="1" t="s">
        <v>88</v>
      </c>
      <c r="L5565">
        <v>38</v>
      </c>
      <c r="M5565" s="1" t="s">
        <v>226</v>
      </c>
      <c r="N5565">
        <v>20</v>
      </c>
      <c r="O5565" s="1" t="s">
        <v>245</v>
      </c>
      <c r="P5565">
        <v>4</v>
      </c>
      <c r="Q5565">
        <v>0.05</v>
      </c>
      <c r="R5565">
        <v>5125.5</v>
      </c>
      <c r="S5565">
        <v>2408.9849999999997</v>
      </c>
      <c r="T5565">
        <v>9635.9399999999987</v>
      </c>
      <c r="U5565">
        <v>19476.900000000001</v>
      </c>
      <c r="V5565">
        <f>Sales[[#This Row],[Total Revenue]]-Sales[[#This Row],[Total Buying]]</f>
        <v>9840.9600000000028</v>
      </c>
      <c r="W5565">
        <v>193</v>
      </c>
      <c r="X5565" s="1" t="s">
        <v>367</v>
      </c>
      <c r="Y5565" s="1" t="s">
        <v>368</v>
      </c>
      <c r="Z5565" s="1" t="s">
        <v>369</v>
      </c>
      <c r="AA5565" s="1" t="s">
        <v>370</v>
      </c>
      <c r="AB5565" s="1" t="s">
        <v>147</v>
      </c>
      <c r="AC5565" s="1" t="s">
        <v>370</v>
      </c>
      <c r="AD5565">
        <v>52540</v>
      </c>
      <c r="AE5565">
        <v>35884</v>
      </c>
    </row>
    <row r="5566" spans="1:31" x14ac:dyDescent="0.3">
      <c r="A5566" s="1" t="s">
        <v>6400</v>
      </c>
      <c r="B5566" s="1" t="s">
        <v>30</v>
      </c>
      <c r="C5566" s="1" t="s">
        <v>62</v>
      </c>
      <c r="D5566" s="2">
        <v>43800</v>
      </c>
      <c r="E5566" s="2">
        <v>43911</v>
      </c>
      <c r="F5566" s="2" t="str">
        <f>TEXT(Sales[[#This Row],[OrderDate]],"dd")</f>
        <v>21</v>
      </c>
      <c r="G5566" s="2">
        <v>43913</v>
      </c>
      <c r="H5566" s="2">
        <v>43918</v>
      </c>
      <c r="I5566" s="1" t="s">
        <v>32</v>
      </c>
      <c r="J5566">
        <v>2</v>
      </c>
      <c r="K5566" s="1" t="s">
        <v>142</v>
      </c>
      <c r="L5566">
        <v>47</v>
      </c>
      <c r="M5566" s="1" t="s">
        <v>267</v>
      </c>
      <c r="N5566">
        <v>34</v>
      </c>
      <c r="O5566" s="1" t="s">
        <v>335</v>
      </c>
      <c r="P5566">
        <v>3</v>
      </c>
      <c r="Q5566">
        <v>7.4999999999999997E-2</v>
      </c>
      <c r="R5566">
        <v>1963.1000000000001</v>
      </c>
      <c r="S5566">
        <v>1531.2180000000001</v>
      </c>
      <c r="T5566">
        <v>4593.6540000000005</v>
      </c>
      <c r="U5566">
        <v>5447.6025</v>
      </c>
      <c r="V5566">
        <f>Sales[[#This Row],[Total Revenue]]-Sales[[#This Row],[Total Buying]]</f>
        <v>853.94849999999951</v>
      </c>
      <c r="W5566">
        <v>293</v>
      </c>
      <c r="X5566" s="1" t="s">
        <v>962</v>
      </c>
      <c r="Y5566" s="1" t="s">
        <v>963</v>
      </c>
      <c r="Z5566" s="1" t="s">
        <v>67</v>
      </c>
      <c r="AA5566" s="1" t="s">
        <v>68</v>
      </c>
      <c r="AB5566" s="1" t="s">
        <v>40</v>
      </c>
      <c r="AC5566" s="1" t="s">
        <v>68</v>
      </c>
      <c r="AD5566">
        <v>41244</v>
      </c>
      <c r="AE5566">
        <v>36930</v>
      </c>
    </row>
    <row r="5567" spans="1:31" x14ac:dyDescent="0.3">
      <c r="A5567" s="1" t="s">
        <v>6401</v>
      </c>
      <c r="B5567" s="1" t="s">
        <v>42</v>
      </c>
      <c r="C5567" s="1" t="s">
        <v>424</v>
      </c>
      <c r="D5567" s="2">
        <v>43800</v>
      </c>
      <c r="E5567" s="2">
        <v>43911</v>
      </c>
      <c r="F5567" s="2" t="str">
        <f>TEXT(Sales[[#This Row],[OrderDate]],"dd")</f>
        <v>21</v>
      </c>
      <c r="G5567" s="2">
        <v>43930</v>
      </c>
      <c r="H5567" s="2">
        <v>43935</v>
      </c>
      <c r="I5567" s="1" t="s">
        <v>32</v>
      </c>
      <c r="J5567">
        <v>23</v>
      </c>
      <c r="K5567" s="1" t="s">
        <v>171</v>
      </c>
      <c r="L5567">
        <v>1</v>
      </c>
      <c r="M5567" s="1" t="s">
        <v>79</v>
      </c>
      <c r="N5567">
        <v>8</v>
      </c>
      <c r="O5567" s="1" t="s">
        <v>172</v>
      </c>
      <c r="P5567">
        <v>4</v>
      </c>
      <c r="Q5567">
        <v>0.3</v>
      </c>
      <c r="R5567">
        <v>167.5</v>
      </c>
      <c r="S5567">
        <v>78.724999999999994</v>
      </c>
      <c r="T5567">
        <v>314.89999999999998</v>
      </c>
      <c r="U5567">
        <v>469</v>
      </c>
      <c r="V5567">
        <f>Sales[[#This Row],[Total Revenue]]-Sales[[#This Row],[Total Buying]]</f>
        <v>154.10000000000002</v>
      </c>
      <c r="W5567">
        <v>68</v>
      </c>
      <c r="X5567" s="1" t="s">
        <v>1067</v>
      </c>
      <c r="Y5567" s="1" t="s">
        <v>461</v>
      </c>
      <c r="Z5567" s="1" t="s">
        <v>158</v>
      </c>
      <c r="AA5567" s="1" t="s">
        <v>159</v>
      </c>
      <c r="AB5567" s="1" t="s">
        <v>116</v>
      </c>
      <c r="AC5567" s="1" t="s">
        <v>159</v>
      </c>
      <c r="AD5567">
        <v>57580</v>
      </c>
      <c r="AE5567">
        <v>37047</v>
      </c>
    </row>
    <row r="5568" spans="1:31" x14ac:dyDescent="0.3">
      <c r="A5568" s="1" t="s">
        <v>6402</v>
      </c>
      <c r="B5568" s="1" t="s">
        <v>42</v>
      </c>
      <c r="C5568" s="1" t="s">
        <v>31</v>
      </c>
      <c r="D5568" s="2">
        <v>43800</v>
      </c>
      <c r="E5568" s="2">
        <v>43912</v>
      </c>
      <c r="F5568" s="2" t="str">
        <f>TEXT(Sales[[#This Row],[OrderDate]],"dd")</f>
        <v>22</v>
      </c>
      <c r="G5568" s="2">
        <v>43940</v>
      </c>
      <c r="H5568" s="2">
        <v>43947</v>
      </c>
      <c r="I5568" s="1" t="s">
        <v>32</v>
      </c>
      <c r="J5568">
        <v>23</v>
      </c>
      <c r="K5568" s="1" t="s">
        <v>171</v>
      </c>
      <c r="L5568">
        <v>34</v>
      </c>
      <c r="M5568" s="1" t="s">
        <v>378</v>
      </c>
      <c r="N5568">
        <v>10</v>
      </c>
      <c r="O5568" s="1" t="s">
        <v>162</v>
      </c>
      <c r="P5568">
        <v>4</v>
      </c>
      <c r="Q5568">
        <v>0.1</v>
      </c>
      <c r="R5568">
        <v>3966.4</v>
      </c>
      <c r="S5568">
        <v>2776.48</v>
      </c>
      <c r="T5568">
        <v>11105.92</v>
      </c>
      <c r="U5568">
        <v>14279.04</v>
      </c>
      <c r="V5568">
        <f>Sales[[#This Row],[Total Revenue]]-Sales[[#This Row],[Total Buying]]</f>
        <v>3173.1200000000008</v>
      </c>
      <c r="W5568">
        <v>225</v>
      </c>
      <c r="X5568" s="1" t="s">
        <v>843</v>
      </c>
      <c r="Y5568" s="1" t="s">
        <v>904</v>
      </c>
      <c r="Z5568" s="1" t="s">
        <v>905</v>
      </c>
      <c r="AA5568" s="1" t="s">
        <v>906</v>
      </c>
      <c r="AB5568" s="1" t="s">
        <v>147</v>
      </c>
      <c r="AC5568" s="1" t="s">
        <v>906</v>
      </c>
      <c r="AD5568">
        <v>71268</v>
      </c>
      <c r="AE5568">
        <v>33557</v>
      </c>
    </row>
    <row r="5569" spans="1:31" x14ac:dyDescent="0.3">
      <c r="A5569" s="1" t="s">
        <v>6403</v>
      </c>
      <c r="B5569" s="1" t="s">
        <v>30</v>
      </c>
      <c r="C5569" s="1" t="s">
        <v>239</v>
      </c>
      <c r="D5569" s="2">
        <v>43800</v>
      </c>
      <c r="E5569" s="2">
        <v>43912</v>
      </c>
      <c r="F5569" s="2" t="str">
        <f>TEXT(Sales[[#This Row],[OrderDate]],"dd")</f>
        <v>22</v>
      </c>
      <c r="G5569" s="2">
        <v>43926</v>
      </c>
      <c r="H5569" s="2">
        <v>43932</v>
      </c>
      <c r="I5569" s="1" t="s">
        <v>32</v>
      </c>
      <c r="J5569">
        <v>8</v>
      </c>
      <c r="K5569" s="1" t="s">
        <v>105</v>
      </c>
      <c r="L5569">
        <v>45</v>
      </c>
      <c r="M5569" s="1" t="s">
        <v>639</v>
      </c>
      <c r="N5569">
        <v>30</v>
      </c>
      <c r="O5569" s="1" t="s">
        <v>51</v>
      </c>
      <c r="P5569">
        <v>3</v>
      </c>
      <c r="Q5569">
        <v>7.4999999999999997E-2</v>
      </c>
      <c r="R5569">
        <v>1031.8</v>
      </c>
      <c r="S5569">
        <v>577.80799999999999</v>
      </c>
      <c r="T5569">
        <v>1733.424</v>
      </c>
      <c r="U5569">
        <v>2863.2449999999999</v>
      </c>
      <c r="V5569">
        <f>Sales[[#This Row],[Total Revenue]]-Sales[[#This Row],[Total Buying]]</f>
        <v>1129.8209999999999</v>
      </c>
      <c r="W5569">
        <v>367</v>
      </c>
      <c r="X5569" s="1" t="s">
        <v>413</v>
      </c>
      <c r="Y5569" s="1" t="s">
        <v>414</v>
      </c>
      <c r="Z5569" s="1" t="s">
        <v>415</v>
      </c>
      <c r="AA5569" s="1" t="s">
        <v>416</v>
      </c>
      <c r="AB5569" s="1" t="s">
        <v>147</v>
      </c>
      <c r="AC5569" s="1" t="s">
        <v>416</v>
      </c>
      <c r="AD5569">
        <v>230807</v>
      </c>
      <c r="AE5569">
        <v>35958</v>
      </c>
    </row>
    <row r="5570" spans="1:31" x14ac:dyDescent="0.3">
      <c r="A5570" s="1" t="s">
        <v>6404</v>
      </c>
      <c r="B5570" s="1" t="s">
        <v>100</v>
      </c>
      <c r="C5570" s="1" t="s">
        <v>77</v>
      </c>
      <c r="D5570" s="2">
        <v>43800</v>
      </c>
      <c r="E5570" s="2">
        <v>43912</v>
      </c>
      <c r="F5570" s="2" t="str">
        <f>TEXT(Sales[[#This Row],[OrderDate]],"dd")</f>
        <v>22</v>
      </c>
      <c r="G5570" s="2">
        <v>43935</v>
      </c>
      <c r="H5570" s="2">
        <v>43937</v>
      </c>
      <c r="I5570" s="1" t="s">
        <v>32</v>
      </c>
      <c r="J5570">
        <v>26</v>
      </c>
      <c r="K5570" s="1" t="s">
        <v>247</v>
      </c>
      <c r="L5570">
        <v>35</v>
      </c>
      <c r="M5570" s="1" t="s">
        <v>161</v>
      </c>
      <c r="N5570">
        <v>34</v>
      </c>
      <c r="O5570" s="1" t="s">
        <v>335</v>
      </c>
      <c r="P5570">
        <v>7</v>
      </c>
      <c r="Q5570">
        <v>0.05</v>
      </c>
      <c r="R5570">
        <v>227.8</v>
      </c>
      <c r="S5570">
        <v>145.792</v>
      </c>
      <c r="T5570">
        <v>1020.544</v>
      </c>
      <c r="U5570">
        <v>1514.8700000000001</v>
      </c>
      <c r="V5570">
        <f>Sales[[#This Row],[Total Revenue]]-Sales[[#This Row],[Total Buying]]</f>
        <v>494.32600000000014</v>
      </c>
      <c r="W5570">
        <v>190</v>
      </c>
      <c r="X5570" s="1" t="s">
        <v>348</v>
      </c>
      <c r="Y5570" s="1" t="s">
        <v>368</v>
      </c>
      <c r="Z5570" s="1" t="s">
        <v>369</v>
      </c>
      <c r="AA5570" s="1" t="s">
        <v>370</v>
      </c>
      <c r="AB5570" s="1" t="s">
        <v>147</v>
      </c>
      <c r="AC5570" s="1" t="s">
        <v>370</v>
      </c>
      <c r="AD5570">
        <v>38889</v>
      </c>
      <c r="AE5570">
        <v>41504</v>
      </c>
    </row>
    <row r="5571" spans="1:31" x14ac:dyDescent="0.3">
      <c r="A5571" s="1" t="s">
        <v>6405</v>
      </c>
      <c r="B5571" s="1" t="s">
        <v>42</v>
      </c>
      <c r="C5571" s="1" t="s">
        <v>62</v>
      </c>
      <c r="D5571" s="2">
        <v>43800</v>
      </c>
      <c r="E5571" s="2">
        <v>43912</v>
      </c>
      <c r="F5571" s="2" t="str">
        <f>TEXT(Sales[[#This Row],[OrderDate]],"dd")</f>
        <v>22</v>
      </c>
      <c r="G5571" s="2">
        <v>43926</v>
      </c>
      <c r="H5571" s="2">
        <v>43928</v>
      </c>
      <c r="I5571" s="1" t="s">
        <v>32</v>
      </c>
      <c r="J5571">
        <v>22</v>
      </c>
      <c r="K5571" s="1" t="s">
        <v>85</v>
      </c>
      <c r="L5571">
        <v>15</v>
      </c>
      <c r="M5571" s="1" t="s">
        <v>34</v>
      </c>
      <c r="N5571">
        <v>25</v>
      </c>
      <c r="O5571" s="1" t="s">
        <v>216</v>
      </c>
      <c r="P5571">
        <v>8</v>
      </c>
      <c r="Q5571">
        <v>0.1</v>
      </c>
      <c r="R5571">
        <v>3892.7000000000003</v>
      </c>
      <c r="S5571">
        <v>2335.62</v>
      </c>
      <c r="T5571">
        <v>18684.96</v>
      </c>
      <c r="U5571">
        <v>28027.440000000002</v>
      </c>
      <c r="V5571">
        <f>Sales[[#This Row],[Total Revenue]]-Sales[[#This Row],[Total Buying]]</f>
        <v>9342.4800000000032</v>
      </c>
      <c r="W5571">
        <v>318</v>
      </c>
      <c r="X5571" s="1" t="s">
        <v>832</v>
      </c>
      <c r="Y5571" s="1" t="s">
        <v>641</v>
      </c>
      <c r="Z5571" s="1" t="s">
        <v>251</v>
      </c>
      <c r="AA5571" s="1" t="s">
        <v>252</v>
      </c>
      <c r="AB5571" s="1" t="s">
        <v>56</v>
      </c>
      <c r="AC5571" s="1" t="s">
        <v>252</v>
      </c>
      <c r="AD5571">
        <v>220682</v>
      </c>
      <c r="AE5571">
        <v>42772</v>
      </c>
    </row>
    <row r="5572" spans="1:31" x14ac:dyDescent="0.3">
      <c r="A5572" s="1" t="s">
        <v>6406</v>
      </c>
      <c r="B5572" s="1" t="s">
        <v>42</v>
      </c>
      <c r="C5572" s="1" t="s">
        <v>77</v>
      </c>
      <c r="D5572" s="2">
        <v>43800</v>
      </c>
      <c r="E5572" s="2">
        <v>43912</v>
      </c>
      <c r="F5572" s="2" t="str">
        <f>TEXT(Sales[[#This Row],[OrderDate]],"dd")</f>
        <v>22</v>
      </c>
      <c r="G5572" s="2">
        <v>43919</v>
      </c>
      <c r="H5572" s="2">
        <v>43923</v>
      </c>
      <c r="I5572" s="1" t="s">
        <v>32</v>
      </c>
      <c r="J5572">
        <v>23</v>
      </c>
      <c r="K5572" s="1" t="s">
        <v>171</v>
      </c>
      <c r="L5572">
        <v>15</v>
      </c>
      <c r="M5572" s="1" t="s">
        <v>34</v>
      </c>
      <c r="N5572">
        <v>12</v>
      </c>
      <c r="O5572" s="1" t="s">
        <v>35</v>
      </c>
      <c r="P5572">
        <v>2</v>
      </c>
      <c r="Q5572">
        <v>0.1</v>
      </c>
      <c r="R5572">
        <v>1319.9</v>
      </c>
      <c r="S5572">
        <v>1042.7210000000002</v>
      </c>
      <c r="T5572">
        <v>2085.4420000000005</v>
      </c>
      <c r="U5572">
        <v>2375.8200000000002</v>
      </c>
      <c r="V5572">
        <f>Sales[[#This Row],[Total Revenue]]-Sales[[#This Row],[Total Buying]]</f>
        <v>290.3779999999997</v>
      </c>
      <c r="W5572">
        <v>112</v>
      </c>
      <c r="X5572" s="1" t="s">
        <v>688</v>
      </c>
      <c r="Y5572" s="1" t="s">
        <v>81</v>
      </c>
      <c r="Z5572" s="1" t="s">
        <v>82</v>
      </c>
      <c r="AA5572" s="1" t="s">
        <v>83</v>
      </c>
      <c r="AB5572" s="1" t="s">
        <v>40</v>
      </c>
      <c r="AC5572" s="1" t="s">
        <v>83</v>
      </c>
      <c r="AD5572">
        <v>40213</v>
      </c>
      <c r="AE5572">
        <v>40467</v>
      </c>
    </row>
    <row r="5573" spans="1:31" x14ac:dyDescent="0.3">
      <c r="A5573" s="1" t="s">
        <v>6407</v>
      </c>
      <c r="B5573" s="1" t="s">
        <v>30</v>
      </c>
      <c r="C5573" s="1" t="s">
        <v>239</v>
      </c>
      <c r="D5573" s="2">
        <v>43800</v>
      </c>
      <c r="E5573" s="2">
        <v>43912</v>
      </c>
      <c r="F5573" s="2" t="str">
        <f>TEXT(Sales[[#This Row],[OrderDate]],"dd")</f>
        <v>22</v>
      </c>
      <c r="G5573" s="2">
        <v>43938</v>
      </c>
      <c r="H5573" s="2">
        <v>43945</v>
      </c>
      <c r="I5573" s="1" t="s">
        <v>32</v>
      </c>
      <c r="J5573">
        <v>3</v>
      </c>
      <c r="K5573" s="1" t="s">
        <v>154</v>
      </c>
      <c r="L5573">
        <v>48</v>
      </c>
      <c r="M5573" s="1" t="s">
        <v>102</v>
      </c>
      <c r="N5573">
        <v>18</v>
      </c>
      <c r="O5573" s="1" t="s">
        <v>364</v>
      </c>
      <c r="P5573">
        <v>5</v>
      </c>
      <c r="Q5573">
        <v>0.1</v>
      </c>
      <c r="R5573">
        <v>1313.2</v>
      </c>
      <c r="S5573">
        <v>958.63599999999997</v>
      </c>
      <c r="T5573">
        <v>4793.18</v>
      </c>
      <c r="U5573">
        <v>5909.4000000000005</v>
      </c>
      <c r="V5573">
        <f>Sales[[#This Row],[Total Revenue]]-Sales[[#This Row],[Total Buying]]</f>
        <v>1116.2200000000003</v>
      </c>
      <c r="W5573">
        <v>359</v>
      </c>
      <c r="X5573" s="1" t="s">
        <v>1934</v>
      </c>
      <c r="Y5573" s="1" t="s">
        <v>404</v>
      </c>
      <c r="Z5573" s="1" t="s">
        <v>405</v>
      </c>
      <c r="AA5573" s="1" t="s">
        <v>406</v>
      </c>
      <c r="AB5573" s="1" t="s">
        <v>116</v>
      </c>
      <c r="AC5573" s="1" t="s">
        <v>406</v>
      </c>
      <c r="AD5573">
        <v>42233</v>
      </c>
      <c r="AE5573">
        <v>60191</v>
      </c>
    </row>
    <row r="5574" spans="1:31" x14ac:dyDescent="0.3">
      <c r="A5574" s="1" t="s">
        <v>6408</v>
      </c>
      <c r="B5574" s="1" t="s">
        <v>30</v>
      </c>
      <c r="C5574" s="1" t="s">
        <v>31</v>
      </c>
      <c r="D5574" s="2">
        <v>43800</v>
      </c>
      <c r="E5574" s="2">
        <v>43912</v>
      </c>
      <c r="F5574" s="2" t="str">
        <f>TEXT(Sales[[#This Row],[OrderDate]],"dd")</f>
        <v>22</v>
      </c>
      <c r="G5574" s="2">
        <v>43934</v>
      </c>
      <c r="H5574" s="2">
        <v>43943</v>
      </c>
      <c r="I5574" s="1" t="s">
        <v>32</v>
      </c>
      <c r="J5574">
        <v>11</v>
      </c>
      <c r="K5574" s="1" t="s">
        <v>125</v>
      </c>
      <c r="L5574">
        <v>8</v>
      </c>
      <c r="M5574" s="1" t="s">
        <v>98</v>
      </c>
      <c r="N5574">
        <v>1</v>
      </c>
      <c r="O5574" s="1" t="s">
        <v>72</v>
      </c>
      <c r="P5574">
        <v>2</v>
      </c>
      <c r="Q5574">
        <v>0.2</v>
      </c>
      <c r="R5574">
        <v>3001.6</v>
      </c>
      <c r="S5574">
        <v>2251.1999999999998</v>
      </c>
      <c r="T5574">
        <v>4502.3999999999996</v>
      </c>
      <c r="U5574">
        <v>4802.5599999999995</v>
      </c>
      <c r="V5574">
        <f>Sales[[#This Row],[Total Revenue]]-Sales[[#This Row],[Total Buying]]</f>
        <v>300.15999999999985</v>
      </c>
      <c r="W5574">
        <v>249</v>
      </c>
      <c r="X5574" s="1" t="s">
        <v>336</v>
      </c>
      <c r="Y5574" s="1" t="s">
        <v>337</v>
      </c>
      <c r="Z5574" s="1" t="s">
        <v>338</v>
      </c>
      <c r="AA5574" s="1" t="s">
        <v>339</v>
      </c>
      <c r="AB5574" s="1" t="s">
        <v>116</v>
      </c>
      <c r="AC5574" s="1" t="s">
        <v>339</v>
      </c>
      <c r="AD5574">
        <v>38925</v>
      </c>
      <c r="AE5574">
        <v>41330</v>
      </c>
    </row>
    <row r="5575" spans="1:31" x14ac:dyDescent="0.3">
      <c r="A5575" s="1" t="s">
        <v>6409</v>
      </c>
      <c r="B5575" s="1" t="s">
        <v>47</v>
      </c>
      <c r="C5575" s="1" t="s">
        <v>77</v>
      </c>
      <c r="D5575" s="2">
        <v>43800</v>
      </c>
      <c r="E5575" s="2">
        <v>43912</v>
      </c>
      <c r="F5575" s="2" t="str">
        <f>TEXT(Sales[[#This Row],[OrderDate]],"dd")</f>
        <v>22</v>
      </c>
      <c r="G5575" s="2">
        <v>43935</v>
      </c>
      <c r="H5575" s="2">
        <v>43943</v>
      </c>
      <c r="I5575" s="1" t="s">
        <v>32</v>
      </c>
      <c r="J5575">
        <v>18</v>
      </c>
      <c r="K5575" s="1" t="s">
        <v>49</v>
      </c>
      <c r="L5575">
        <v>22</v>
      </c>
      <c r="M5575" s="1" t="s">
        <v>71</v>
      </c>
      <c r="N5575">
        <v>8</v>
      </c>
      <c r="O5575" s="1" t="s">
        <v>172</v>
      </c>
      <c r="P5575">
        <v>8</v>
      </c>
      <c r="Q5575">
        <v>0.1</v>
      </c>
      <c r="R5575">
        <v>234.5</v>
      </c>
      <c r="S5575">
        <v>187.60000000000002</v>
      </c>
      <c r="T5575">
        <v>1500.8000000000002</v>
      </c>
      <c r="U5575">
        <v>1688.4</v>
      </c>
      <c r="V5575">
        <f>Sales[[#This Row],[Total Revenue]]-Sales[[#This Row],[Total Buying]]</f>
        <v>187.59999999999991</v>
      </c>
      <c r="W5575">
        <v>129</v>
      </c>
      <c r="X5575" s="1" t="s">
        <v>1427</v>
      </c>
      <c r="Y5575" s="1" t="s">
        <v>294</v>
      </c>
      <c r="Z5575" s="1" t="s">
        <v>306</v>
      </c>
      <c r="AA5575" s="1" t="s">
        <v>307</v>
      </c>
      <c r="AB5575" s="1" t="s">
        <v>56</v>
      </c>
      <c r="AC5575" s="1" t="s">
        <v>307</v>
      </c>
      <c r="AD5575">
        <v>105359</v>
      </c>
      <c r="AE5575">
        <v>42318</v>
      </c>
    </row>
    <row r="5576" spans="1:31" x14ac:dyDescent="0.3">
      <c r="A5576" s="1" t="s">
        <v>6410</v>
      </c>
      <c r="B5576" s="1" t="s">
        <v>47</v>
      </c>
      <c r="C5576" s="1" t="s">
        <v>424</v>
      </c>
      <c r="D5576" s="2">
        <v>43800</v>
      </c>
      <c r="E5576" s="2">
        <v>43912</v>
      </c>
      <c r="F5576" s="2" t="str">
        <f>TEXT(Sales[[#This Row],[OrderDate]],"dd")</f>
        <v>22</v>
      </c>
      <c r="G5576" s="2">
        <v>43923</v>
      </c>
      <c r="H5576" s="2">
        <v>43930</v>
      </c>
      <c r="I5576" s="1" t="s">
        <v>32</v>
      </c>
      <c r="J5576">
        <v>14</v>
      </c>
      <c r="K5576" s="1" t="s">
        <v>222</v>
      </c>
      <c r="L5576">
        <v>29</v>
      </c>
      <c r="M5576" s="1" t="s">
        <v>429</v>
      </c>
      <c r="N5576">
        <v>43</v>
      </c>
      <c r="O5576" s="1" t="s">
        <v>580</v>
      </c>
      <c r="P5576">
        <v>4</v>
      </c>
      <c r="Q5576">
        <v>0.05</v>
      </c>
      <c r="R5576">
        <v>1125.6000000000001</v>
      </c>
      <c r="S5576">
        <v>596.5680000000001</v>
      </c>
      <c r="T5576">
        <v>2386.2720000000004</v>
      </c>
      <c r="U5576">
        <v>4277.2800000000007</v>
      </c>
      <c r="V5576">
        <f>Sales[[#This Row],[Total Revenue]]-Sales[[#This Row],[Total Buying]]</f>
        <v>1891.0080000000003</v>
      </c>
      <c r="W5576">
        <v>71</v>
      </c>
      <c r="X5576" s="1" t="s">
        <v>541</v>
      </c>
      <c r="Y5576" s="1" t="s">
        <v>542</v>
      </c>
      <c r="Z5576" s="1" t="s">
        <v>158</v>
      </c>
      <c r="AA5576" s="1" t="s">
        <v>159</v>
      </c>
      <c r="AB5576" s="1" t="s">
        <v>116</v>
      </c>
      <c r="AC5576" s="1" t="s">
        <v>159</v>
      </c>
      <c r="AD5576">
        <v>353287</v>
      </c>
      <c r="AE5576">
        <v>81294</v>
      </c>
    </row>
    <row r="5577" spans="1:31" x14ac:dyDescent="0.3">
      <c r="A5577" s="1" t="s">
        <v>6411</v>
      </c>
      <c r="B5577" s="1" t="s">
        <v>30</v>
      </c>
      <c r="C5577" s="1" t="s">
        <v>77</v>
      </c>
      <c r="D5577" s="2">
        <v>43800</v>
      </c>
      <c r="E5577" s="2">
        <v>43913</v>
      </c>
      <c r="F5577" s="2" t="str">
        <f>TEXT(Sales[[#This Row],[OrderDate]],"dd")</f>
        <v>23</v>
      </c>
      <c r="G5577" s="2">
        <v>43915</v>
      </c>
      <c r="H5577" s="2">
        <v>43916</v>
      </c>
      <c r="I5577" s="1" t="s">
        <v>32</v>
      </c>
      <c r="J5577">
        <v>7</v>
      </c>
      <c r="K5577" s="1" t="s">
        <v>188</v>
      </c>
      <c r="L5577">
        <v>8</v>
      </c>
      <c r="M5577" s="1" t="s">
        <v>98</v>
      </c>
      <c r="N5577">
        <v>42</v>
      </c>
      <c r="O5577" s="1" t="s">
        <v>139</v>
      </c>
      <c r="P5577">
        <v>8</v>
      </c>
      <c r="Q5577">
        <v>0.2</v>
      </c>
      <c r="R5577">
        <v>1018.4</v>
      </c>
      <c r="S5577">
        <v>682.32799999999997</v>
      </c>
      <c r="T5577">
        <v>5458.6239999999998</v>
      </c>
      <c r="U5577">
        <v>6517.76</v>
      </c>
      <c r="V5577">
        <f>Sales[[#This Row],[Total Revenue]]-Sales[[#This Row],[Total Buying]]</f>
        <v>1059.1360000000004</v>
      </c>
      <c r="W5577">
        <v>192</v>
      </c>
      <c r="X5577" s="1" t="s">
        <v>367</v>
      </c>
      <c r="Y5577" s="1" t="s">
        <v>1209</v>
      </c>
      <c r="Z5577" s="1" t="s">
        <v>369</v>
      </c>
      <c r="AA5577" s="1" t="s">
        <v>370</v>
      </c>
      <c r="AB5577" s="1" t="s">
        <v>147</v>
      </c>
      <c r="AC5577" s="1" t="s">
        <v>370</v>
      </c>
      <c r="AD5577">
        <v>41596</v>
      </c>
      <c r="AE5577">
        <v>32194</v>
      </c>
    </row>
    <row r="5578" spans="1:31" x14ac:dyDescent="0.3">
      <c r="A5578" s="1" t="s">
        <v>6412</v>
      </c>
      <c r="B5578" s="1" t="s">
        <v>47</v>
      </c>
      <c r="C5578" s="1" t="s">
        <v>31</v>
      </c>
      <c r="D5578" s="2">
        <v>43800</v>
      </c>
      <c r="E5578" s="2">
        <v>43913</v>
      </c>
      <c r="F5578" s="2" t="str">
        <f>TEXT(Sales[[#This Row],[OrderDate]],"dd")</f>
        <v>23</v>
      </c>
      <c r="G5578" s="2">
        <v>43928</v>
      </c>
      <c r="H5578" s="2">
        <v>43930</v>
      </c>
      <c r="I5578" s="1" t="s">
        <v>32</v>
      </c>
      <c r="J5578">
        <v>13</v>
      </c>
      <c r="K5578" s="1" t="s">
        <v>88</v>
      </c>
      <c r="L5578">
        <v>27</v>
      </c>
      <c r="M5578" s="1" t="s">
        <v>560</v>
      </c>
      <c r="N5578">
        <v>15</v>
      </c>
      <c r="O5578" s="1" t="s">
        <v>347</v>
      </c>
      <c r="P5578">
        <v>4</v>
      </c>
      <c r="Q5578">
        <v>7.4999999999999997E-2</v>
      </c>
      <c r="R5578">
        <v>5587.8</v>
      </c>
      <c r="S5578">
        <v>4637.8739999999998</v>
      </c>
      <c r="T5578">
        <v>18551.495999999999</v>
      </c>
      <c r="U5578">
        <v>20674.86</v>
      </c>
      <c r="V5578">
        <f>Sales[[#This Row],[Total Revenue]]-Sales[[#This Row],[Total Buying]]</f>
        <v>2123.3640000000014</v>
      </c>
      <c r="W5578">
        <v>241</v>
      </c>
      <c r="X5578" s="1" t="s">
        <v>681</v>
      </c>
      <c r="Y5578" s="1" t="s">
        <v>682</v>
      </c>
      <c r="Z5578" s="1" t="s">
        <v>683</v>
      </c>
      <c r="AA5578" s="1" t="s">
        <v>684</v>
      </c>
      <c r="AB5578" s="1" t="s">
        <v>40</v>
      </c>
      <c r="AC5578" s="1" t="s">
        <v>684</v>
      </c>
      <c r="AD5578">
        <v>45145</v>
      </c>
      <c r="AE5578">
        <v>54282</v>
      </c>
    </row>
    <row r="5579" spans="1:31" x14ac:dyDescent="0.3">
      <c r="A5579" s="1" t="s">
        <v>6413</v>
      </c>
      <c r="B5579" s="1" t="s">
        <v>30</v>
      </c>
      <c r="C5579" s="1" t="s">
        <v>62</v>
      </c>
      <c r="D5579" s="2">
        <v>43800</v>
      </c>
      <c r="E5579" s="2">
        <v>43913</v>
      </c>
      <c r="F5579" s="2" t="str">
        <f>TEXT(Sales[[#This Row],[OrderDate]],"dd")</f>
        <v>23</v>
      </c>
      <c r="G5579" s="2">
        <v>43938</v>
      </c>
      <c r="H5579" s="2">
        <v>43946</v>
      </c>
      <c r="I5579" s="1" t="s">
        <v>32</v>
      </c>
      <c r="J5579">
        <v>5</v>
      </c>
      <c r="K5579" s="1" t="s">
        <v>182</v>
      </c>
      <c r="L5579">
        <v>27</v>
      </c>
      <c r="M5579" s="1" t="s">
        <v>560</v>
      </c>
      <c r="N5579">
        <v>4</v>
      </c>
      <c r="O5579" s="1" t="s">
        <v>64</v>
      </c>
      <c r="P5579">
        <v>1</v>
      </c>
      <c r="Q5579">
        <v>0.05</v>
      </c>
      <c r="R5579">
        <v>891.1</v>
      </c>
      <c r="S5579">
        <v>543.57100000000003</v>
      </c>
      <c r="T5579">
        <v>543.57100000000003</v>
      </c>
      <c r="U5579">
        <v>846.54500000000007</v>
      </c>
      <c r="V5579">
        <f>Sales[[#This Row],[Total Revenue]]-Sales[[#This Row],[Total Buying]]</f>
        <v>302.97400000000005</v>
      </c>
      <c r="W5579">
        <v>303</v>
      </c>
      <c r="X5579" s="1" t="s">
        <v>439</v>
      </c>
      <c r="Y5579" s="1" t="s">
        <v>440</v>
      </c>
      <c r="Z5579" s="1" t="s">
        <v>432</v>
      </c>
      <c r="AA5579" s="1" t="s">
        <v>433</v>
      </c>
      <c r="AB5579" s="1" t="s">
        <v>56</v>
      </c>
      <c r="AC5579" s="1" t="s">
        <v>433</v>
      </c>
      <c r="AD5579">
        <v>81073</v>
      </c>
      <c r="AE5579">
        <v>34226</v>
      </c>
    </row>
    <row r="5580" spans="1:31" x14ac:dyDescent="0.3">
      <c r="A5580" s="1" t="s">
        <v>6414</v>
      </c>
      <c r="B5580" s="1" t="s">
        <v>30</v>
      </c>
      <c r="C5580" s="1" t="s">
        <v>62</v>
      </c>
      <c r="D5580" s="2">
        <v>43800</v>
      </c>
      <c r="E5580" s="2">
        <v>43913</v>
      </c>
      <c r="F5580" s="2" t="str">
        <f>TEXT(Sales[[#This Row],[OrderDate]],"dd")</f>
        <v>23</v>
      </c>
      <c r="G5580" s="2">
        <v>43924</v>
      </c>
      <c r="H5580" s="2">
        <v>43933</v>
      </c>
      <c r="I5580" s="1" t="s">
        <v>32</v>
      </c>
      <c r="J5580">
        <v>1</v>
      </c>
      <c r="K5580" s="1" t="s">
        <v>78</v>
      </c>
      <c r="L5580">
        <v>43</v>
      </c>
      <c r="M5580" s="1" t="s">
        <v>183</v>
      </c>
      <c r="N5580">
        <v>3</v>
      </c>
      <c r="O5580" s="1" t="s">
        <v>167</v>
      </c>
      <c r="P5580">
        <v>5</v>
      </c>
      <c r="Q5580">
        <v>0.05</v>
      </c>
      <c r="R5580">
        <v>1118.9000000000001</v>
      </c>
      <c r="S5580">
        <v>783.23</v>
      </c>
      <c r="T5580">
        <v>3916.15</v>
      </c>
      <c r="U5580">
        <v>5314.7750000000005</v>
      </c>
      <c r="V5580">
        <f>Sales[[#This Row],[Total Revenue]]-Sales[[#This Row],[Total Buying]]</f>
        <v>1398.6250000000005</v>
      </c>
      <c r="W5580">
        <v>290</v>
      </c>
      <c r="X5580" s="1" t="s">
        <v>817</v>
      </c>
      <c r="Y5580" s="1" t="s">
        <v>818</v>
      </c>
      <c r="Z5580" s="1" t="s">
        <v>298</v>
      </c>
      <c r="AA5580" s="1" t="s">
        <v>299</v>
      </c>
      <c r="AB5580" s="1" t="s">
        <v>116</v>
      </c>
      <c r="AC5580" s="1" t="s">
        <v>299</v>
      </c>
      <c r="AD5580">
        <v>35284</v>
      </c>
      <c r="AE5580">
        <v>67757</v>
      </c>
    </row>
    <row r="5581" spans="1:31" x14ac:dyDescent="0.3">
      <c r="A5581" s="1" t="s">
        <v>6415</v>
      </c>
      <c r="B5581" s="1" t="s">
        <v>47</v>
      </c>
      <c r="C5581" s="1" t="s">
        <v>239</v>
      </c>
      <c r="D5581" s="2">
        <v>43800</v>
      </c>
      <c r="E5581" s="2">
        <v>43914</v>
      </c>
      <c r="F5581" s="2" t="str">
        <f>TEXT(Sales[[#This Row],[OrderDate]],"dd")</f>
        <v>24</v>
      </c>
      <c r="G5581" s="2">
        <v>43939</v>
      </c>
      <c r="H5581" s="2">
        <v>43944</v>
      </c>
      <c r="I5581" s="1" t="s">
        <v>32</v>
      </c>
      <c r="J5581">
        <v>13</v>
      </c>
      <c r="K5581" s="1" t="s">
        <v>88</v>
      </c>
      <c r="L5581">
        <v>47</v>
      </c>
      <c r="M5581" s="1" t="s">
        <v>267</v>
      </c>
      <c r="N5581">
        <v>2</v>
      </c>
      <c r="O5581" s="1" t="s">
        <v>394</v>
      </c>
      <c r="P5581">
        <v>4</v>
      </c>
      <c r="Q5581">
        <v>0.3</v>
      </c>
      <c r="R5581">
        <v>1768.8</v>
      </c>
      <c r="S5581">
        <v>1096.6559999999999</v>
      </c>
      <c r="T5581">
        <v>4386.6239999999998</v>
      </c>
      <c r="U5581">
        <v>4952.6399999999994</v>
      </c>
      <c r="V5581">
        <f>Sales[[#This Row],[Total Revenue]]-Sales[[#This Row],[Total Buying]]</f>
        <v>566.01599999999962</v>
      </c>
      <c r="W5581">
        <v>335</v>
      </c>
      <c r="X5581" s="1" t="s">
        <v>249</v>
      </c>
      <c r="Y5581" s="1" t="s">
        <v>250</v>
      </c>
      <c r="Z5581" s="1" t="s">
        <v>251</v>
      </c>
      <c r="AA5581" s="1" t="s">
        <v>252</v>
      </c>
      <c r="AB5581" s="1" t="s">
        <v>56</v>
      </c>
      <c r="AC5581" s="1" t="s">
        <v>252</v>
      </c>
      <c r="AD5581">
        <v>34776</v>
      </c>
      <c r="AE5581">
        <v>95972</v>
      </c>
    </row>
    <row r="5582" spans="1:31" x14ac:dyDescent="0.3">
      <c r="A5582" s="1" t="s">
        <v>6416</v>
      </c>
      <c r="B5582" s="1" t="s">
        <v>47</v>
      </c>
      <c r="C5582" s="1" t="s">
        <v>424</v>
      </c>
      <c r="D5582" s="2">
        <v>43800</v>
      </c>
      <c r="E5582" s="2">
        <v>43914</v>
      </c>
      <c r="F5582" s="2" t="str">
        <f>TEXT(Sales[[#This Row],[OrderDate]],"dd")</f>
        <v>24</v>
      </c>
      <c r="G5582" s="2">
        <v>43938</v>
      </c>
      <c r="H5582" s="2">
        <v>43939</v>
      </c>
      <c r="I5582" s="1" t="s">
        <v>32</v>
      </c>
      <c r="J5582">
        <v>20</v>
      </c>
      <c r="K5582" s="1" t="s">
        <v>225</v>
      </c>
      <c r="L5582">
        <v>35</v>
      </c>
      <c r="M5582" s="1" t="s">
        <v>161</v>
      </c>
      <c r="N5582">
        <v>13</v>
      </c>
      <c r="O5582" s="1" t="s">
        <v>193</v>
      </c>
      <c r="P5582">
        <v>3</v>
      </c>
      <c r="Q5582">
        <v>0.05</v>
      </c>
      <c r="R5582">
        <v>984.9</v>
      </c>
      <c r="S5582">
        <v>699.279</v>
      </c>
      <c r="T5582">
        <v>2097.837</v>
      </c>
      <c r="U5582">
        <v>2806.9650000000001</v>
      </c>
      <c r="V5582">
        <f>Sales[[#This Row],[Total Revenue]]-Sales[[#This Row],[Total Buying]]</f>
        <v>709.12800000000016</v>
      </c>
      <c r="W5582">
        <v>66</v>
      </c>
      <c r="X5582" s="1" t="s">
        <v>518</v>
      </c>
      <c r="Y5582" s="1" t="s">
        <v>331</v>
      </c>
      <c r="Z5582" s="1" t="s">
        <v>158</v>
      </c>
      <c r="AA5582" s="1" t="s">
        <v>159</v>
      </c>
      <c r="AB5582" s="1" t="s">
        <v>116</v>
      </c>
      <c r="AC5582" s="1" t="s">
        <v>159</v>
      </c>
      <c r="AD5582">
        <v>178185</v>
      </c>
      <c r="AE5582">
        <v>50739</v>
      </c>
    </row>
    <row r="5583" spans="1:31" x14ac:dyDescent="0.3">
      <c r="A5583" s="1" t="s">
        <v>6417</v>
      </c>
      <c r="B5583" s="1" t="s">
        <v>30</v>
      </c>
      <c r="C5583" s="1" t="s">
        <v>77</v>
      </c>
      <c r="D5583" s="2">
        <v>43800</v>
      </c>
      <c r="E5583" s="2">
        <v>43914</v>
      </c>
      <c r="F5583" s="2" t="str">
        <f>TEXT(Sales[[#This Row],[OrderDate]],"dd")</f>
        <v>24</v>
      </c>
      <c r="G5583" s="2">
        <v>43941</v>
      </c>
      <c r="H5583" s="2">
        <v>43951</v>
      </c>
      <c r="I5583" s="1" t="s">
        <v>32</v>
      </c>
      <c r="J5583">
        <v>2</v>
      </c>
      <c r="K5583" s="1" t="s">
        <v>142</v>
      </c>
      <c r="L5583">
        <v>42</v>
      </c>
      <c r="M5583" s="1" t="s">
        <v>363</v>
      </c>
      <c r="N5583">
        <v>16</v>
      </c>
      <c r="O5583" s="1" t="s">
        <v>93</v>
      </c>
      <c r="P5583">
        <v>5</v>
      </c>
      <c r="Q5583">
        <v>0.1</v>
      </c>
      <c r="R5583">
        <v>1045.2</v>
      </c>
      <c r="S5583">
        <v>491.24399999999997</v>
      </c>
      <c r="T5583">
        <v>2456.2199999999998</v>
      </c>
      <c r="U5583">
        <v>4703.4000000000005</v>
      </c>
      <c r="V5583">
        <f>Sales[[#This Row],[Total Revenue]]-Sales[[#This Row],[Total Buying]]</f>
        <v>2247.1800000000007</v>
      </c>
      <c r="W5583">
        <v>152</v>
      </c>
      <c r="X5583" s="1" t="s">
        <v>200</v>
      </c>
      <c r="Y5583" s="1" t="s">
        <v>201</v>
      </c>
      <c r="Z5583" s="1" t="s">
        <v>196</v>
      </c>
      <c r="AA5583" s="1" t="s">
        <v>197</v>
      </c>
      <c r="AB5583" s="1" t="s">
        <v>147</v>
      </c>
      <c r="AC5583" s="1" t="s">
        <v>197</v>
      </c>
      <c r="AD5583">
        <v>44798</v>
      </c>
      <c r="AE5583">
        <v>49797</v>
      </c>
    </row>
    <row r="5584" spans="1:31" x14ac:dyDescent="0.3">
      <c r="A5584" s="1" t="s">
        <v>6418</v>
      </c>
      <c r="B5584" s="1" t="s">
        <v>47</v>
      </c>
      <c r="C5584" s="1" t="s">
        <v>62</v>
      </c>
      <c r="D5584" s="2">
        <v>43800</v>
      </c>
      <c r="E5584" s="2">
        <v>43914</v>
      </c>
      <c r="F5584" s="2" t="str">
        <f>TEXT(Sales[[#This Row],[OrderDate]],"dd")</f>
        <v>24</v>
      </c>
      <c r="G5584" s="2">
        <v>43921</v>
      </c>
      <c r="H5584" s="2">
        <v>43930</v>
      </c>
      <c r="I5584" s="1" t="s">
        <v>32</v>
      </c>
      <c r="J5584">
        <v>19</v>
      </c>
      <c r="K5584" s="1" t="s">
        <v>97</v>
      </c>
      <c r="L5584">
        <v>45</v>
      </c>
      <c r="M5584" s="1" t="s">
        <v>639</v>
      </c>
      <c r="N5584">
        <v>11</v>
      </c>
      <c r="O5584" s="1" t="s">
        <v>126</v>
      </c>
      <c r="P5584">
        <v>7</v>
      </c>
      <c r="Q5584">
        <v>0.05</v>
      </c>
      <c r="R5584">
        <v>3939.6</v>
      </c>
      <c r="S5584">
        <v>3151.6800000000003</v>
      </c>
      <c r="T5584">
        <v>22061.760000000002</v>
      </c>
      <c r="U5584">
        <v>26198.34</v>
      </c>
      <c r="V5584">
        <f>Sales[[#This Row],[Total Revenue]]-Sales[[#This Row],[Total Buying]]</f>
        <v>4136.5799999999981</v>
      </c>
      <c r="W5584">
        <v>287</v>
      </c>
      <c r="X5584" s="1" t="s">
        <v>1228</v>
      </c>
      <c r="Y5584" s="1" t="s">
        <v>1229</v>
      </c>
      <c r="Z5584" s="1" t="s">
        <v>211</v>
      </c>
      <c r="AA5584" s="1" t="s">
        <v>212</v>
      </c>
      <c r="AB5584" s="1" t="s">
        <v>56</v>
      </c>
      <c r="AC5584" s="1" t="s">
        <v>212</v>
      </c>
      <c r="AD5584">
        <v>164471</v>
      </c>
      <c r="AE5584">
        <v>42284</v>
      </c>
    </row>
    <row r="5585" spans="1:31" x14ac:dyDescent="0.3">
      <c r="A5585" s="1" t="s">
        <v>6419</v>
      </c>
      <c r="B5585" s="1" t="s">
        <v>100</v>
      </c>
      <c r="C5585" s="1" t="s">
        <v>239</v>
      </c>
      <c r="D5585" s="2">
        <v>43800</v>
      </c>
      <c r="E5585" s="2">
        <v>43914</v>
      </c>
      <c r="F5585" s="2" t="str">
        <f>TEXT(Sales[[#This Row],[OrderDate]],"dd")</f>
        <v>24</v>
      </c>
      <c r="G5585" s="2">
        <v>43921</v>
      </c>
      <c r="H5585" s="2">
        <v>43929</v>
      </c>
      <c r="I5585" s="1" t="s">
        <v>32</v>
      </c>
      <c r="J5585">
        <v>27</v>
      </c>
      <c r="K5585" s="1" t="s">
        <v>179</v>
      </c>
      <c r="L5585">
        <v>11</v>
      </c>
      <c r="M5585" s="1" t="s">
        <v>44</v>
      </c>
      <c r="N5585">
        <v>40</v>
      </c>
      <c r="O5585" s="1" t="s">
        <v>199</v>
      </c>
      <c r="P5585">
        <v>2</v>
      </c>
      <c r="Q5585">
        <v>0.1</v>
      </c>
      <c r="R5585">
        <v>2934.6</v>
      </c>
      <c r="S5585">
        <v>1291.2239999999999</v>
      </c>
      <c r="T5585">
        <v>2582.4479999999999</v>
      </c>
      <c r="U5585">
        <v>5282.28</v>
      </c>
      <c r="V5585">
        <f>Sales[[#This Row],[Total Revenue]]-Sales[[#This Row],[Total Buying]]</f>
        <v>2699.8319999999999</v>
      </c>
      <c r="W5585">
        <v>333</v>
      </c>
      <c r="X5585" s="1" t="s">
        <v>537</v>
      </c>
      <c r="Y5585" s="1" t="s">
        <v>538</v>
      </c>
      <c r="Z5585" s="1" t="s">
        <v>251</v>
      </c>
      <c r="AA5585" s="1" t="s">
        <v>252</v>
      </c>
      <c r="AB5585" s="1" t="s">
        <v>56</v>
      </c>
      <c r="AC5585" s="1" t="s">
        <v>252</v>
      </c>
      <c r="AD5585">
        <v>39057</v>
      </c>
      <c r="AE5585">
        <v>59337</v>
      </c>
    </row>
    <row r="5586" spans="1:31" x14ac:dyDescent="0.3">
      <c r="A5586" s="1" t="s">
        <v>6420</v>
      </c>
      <c r="B5586" s="1" t="s">
        <v>30</v>
      </c>
      <c r="C5586" s="1" t="s">
        <v>77</v>
      </c>
      <c r="D5586" s="2">
        <v>43800</v>
      </c>
      <c r="E5586" s="2">
        <v>43914</v>
      </c>
      <c r="F5586" s="2" t="str">
        <f>TEXT(Sales[[#This Row],[OrderDate]],"dd")</f>
        <v>24</v>
      </c>
      <c r="G5586" s="2">
        <v>43941</v>
      </c>
      <c r="H5586" s="2">
        <v>43951</v>
      </c>
      <c r="I5586" s="1" t="s">
        <v>32</v>
      </c>
      <c r="J5586">
        <v>7</v>
      </c>
      <c r="K5586" s="1" t="s">
        <v>188</v>
      </c>
      <c r="L5586">
        <v>46</v>
      </c>
      <c r="M5586" s="1" t="s">
        <v>203</v>
      </c>
      <c r="N5586">
        <v>5</v>
      </c>
      <c r="O5586" s="1" t="s">
        <v>123</v>
      </c>
      <c r="P5586">
        <v>1</v>
      </c>
      <c r="Q5586">
        <v>0.05</v>
      </c>
      <c r="R5586">
        <v>6271.2</v>
      </c>
      <c r="S5586">
        <v>3261.0239999999999</v>
      </c>
      <c r="T5586">
        <v>3261.0239999999999</v>
      </c>
      <c r="U5586">
        <v>5957.6399999999994</v>
      </c>
      <c r="V5586">
        <f>Sales[[#This Row],[Total Revenue]]-Sales[[#This Row],[Total Buying]]</f>
        <v>2696.6159999999995</v>
      </c>
      <c r="W5586">
        <v>197</v>
      </c>
      <c r="X5586" s="1" t="s">
        <v>2858</v>
      </c>
      <c r="Y5586" s="1" t="s">
        <v>2859</v>
      </c>
      <c r="Z5586" s="1" t="s">
        <v>219</v>
      </c>
      <c r="AA5586" s="1" t="s">
        <v>220</v>
      </c>
      <c r="AB5586" s="1" t="s">
        <v>147</v>
      </c>
      <c r="AC5586" s="1" t="s">
        <v>220</v>
      </c>
      <c r="AD5586">
        <v>52711</v>
      </c>
      <c r="AE5586">
        <v>42250</v>
      </c>
    </row>
    <row r="5587" spans="1:31" x14ac:dyDescent="0.3">
      <c r="A5587" s="1" t="s">
        <v>6421</v>
      </c>
      <c r="B5587" s="1" t="s">
        <v>47</v>
      </c>
      <c r="C5587" s="1" t="s">
        <v>31</v>
      </c>
      <c r="D5587" s="2">
        <v>43800</v>
      </c>
      <c r="E5587" s="2">
        <v>43914</v>
      </c>
      <c r="F5587" s="2" t="str">
        <f>TEXT(Sales[[#This Row],[OrderDate]],"dd")</f>
        <v>24</v>
      </c>
      <c r="G5587" s="2">
        <v>43916</v>
      </c>
      <c r="H5587" s="2">
        <v>43926</v>
      </c>
      <c r="I5587" s="1" t="s">
        <v>32</v>
      </c>
      <c r="J5587">
        <v>17</v>
      </c>
      <c r="K5587" s="1" t="s">
        <v>292</v>
      </c>
      <c r="L5587">
        <v>14</v>
      </c>
      <c r="M5587" s="1" t="s">
        <v>122</v>
      </c>
      <c r="N5587">
        <v>13</v>
      </c>
      <c r="O5587" s="1" t="s">
        <v>193</v>
      </c>
      <c r="P5587">
        <v>4</v>
      </c>
      <c r="Q5587">
        <v>0.05</v>
      </c>
      <c r="R5587">
        <v>3819</v>
      </c>
      <c r="S5587">
        <v>2253.21</v>
      </c>
      <c r="T5587">
        <v>9012.84</v>
      </c>
      <c r="U5587">
        <v>14512.2</v>
      </c>
      <c r="V5587">
        <f>Sales[[#This Row],[Total Revenue]]-Sales[[#This Row],[Total Buying]]</f>
        <v>5499.3600000000006</v>
      </c>
      <c r="W5587">
        <v>212</v>
      </c>
      <c r="X5587" s="1" t="s">
        <v>229</v>
      </c>
      <c r="Y5587" s="1" t="s">
        <v>230</v>
      </c>
      <c r="Z5587" s="1" t="s">
        <v>231</v>
      </c>
      <c r="AA5587" s="1" t="s">
        <v>232</v>
      </c>
      <c r="AB5587" s="1" t="s">
        <v>56</v>
      </c>
      <c r="AC5587" s="1" t="s">
        <v>232</v>
      </c>
      <c r="AD5587">
        <v>39893</v>
      </c>
      <c r="AE5587">
        <v>100849</v>
      </c>
    </row>
    <row r="5588" spans="1:31" x14ac:dyDescent="0.3">
      <c r="A5588" s="1" t="s">
        <v>6422</v>
      </c>
      <c r="B5588" s="1" t="s">
        <v>42</v>
      </c>
      <c r="C5588" s="1" t="s">
        <v>62</v>
      </c>
      <c r="D5588" s="2">
        <v>43800</v>
      </c>
      <c r="E5588" s="2">
        <v>43914</v>
      </c>
      <c r="F5588" s="2" t="str">
        <f>TEXT(Sales[[#This Row],[OrderDate]],"dd")</f>
        <v>24</v>
      </c>
      <c r="G5588" s="2">
        <v>43935</v>
      </c>
      <c r="H5588" s="2">
        <v>43945</v>
      </c>
      <c r="I5588" s="1" t="s">
        <v>32</v>
      </c>
      <c r="J5588">
        <v>21</v>
      </c>
      <c r="K5588" s="1" t="s">
        <v>43</v>
      </c>
      <c r="L5588">
        <v>23</v>
      </c>
      <c r="M5588" s="1" t="s">
        <v>354</v>
      </c>
      <c r="N5588">
        <v>16</v>
      </c>
      <c r="O5588" s="1" t="s">
        <v>93</v>
      </c>
      <c r="P5588">
        <v>8</v>
      </c>
      <c r="Q5588">
        <v>0.05</v>
      </c>
      <c r="R5588">
        <v>2398.6</v>
      </c>
      <c r="S5588">
        <v>1439.1599999999999</v>
      </c>
      <c r="T5588">
        <v>11513.279999999999</v>
      </c>
      <c r="U5588">
        <v>18229.36</v>
      </c>
      <c r="V5588">
        <f>Sales[[#This Row],[Total Revenue]]-Sales[[#This Row],[Total Buying]]</f>
        <v>6716.0800000000017</v>
      </c>
      <c r="W5588">
        <v>313</v>
      </c>
      <c r="X5588" s="1" t="s">
        <v>1387</v>
      </c>
      <c r="Y5588" s="1" t="s">
        <v>1388</v>
      </c>
      <c r="Z5588" s="1" t="s">
        <v>251</v>
      </c>
      <c r="AA5588" s="1" t="s">
        <v>252</v>
      </c>
      <c r="AB5588" s="1" t="s">
        <v>56</v>
      </c>
      <c r="AC5588" s="1" t="s">
        <v>252</v>
      </c>
      <c r="AD5588">
        <v>45263</v>
      </c>
      <c r="AE5588">
        <v>69368</v>
      </c>
    </row>
    <row r="5589" spans="1:31" x14ac:dyDescent="0.3">
      <c r="A5589" s="1" t="s">
        <v>6423</v>
      </c>
      <c r="B5589" s="1" t="s">
        <v>42</v>
      </c>
      <c r="C5589" s="1" t="s">
        <v>77</v>
      </c>
      <c r="D5589" s="2">
        <v>43800</v>
      </c>
      <c r="E5589" s="2">
        <v>43914</v>
      </c>
      <c r="F5589" s="2" t="str">
        <f>TEXT(Sales[[#This Row],[OrderDate]],"dd")</f>
        <v>24</v>
      </c>
      <c r="G5589" s="2">
        <v>43930</v>
      </c>
      <c r="H5589" s="2">
        <v>43932</v>
      </c>
      <c r="I5589" s="1" t="s">
        <v>32</v>
      </c>
      <c r="J5589">
        <v>24</v>
      </c>
      <c r="K5589" s="1" t="s">
        <v>58</v>
      </c>
      <c r="L5589">
        <v>3</v>
      </c>
      <c r="M5589" s="1" t="s">
        <v>175</v>
      </c>
      <c r="N5589">
        <v>8</v>
      </c>
      <c r="O5589" s="1" t="s">
        <v>172</v>
      </c>
      <c r="P5589">
        <v>6</v>
      </c>
      <c r="Q5589">
        <v>0.4</v>
      </c>
      <c r="R5589">
        <v>3926.2000000000003</v>
      </c>
      <c r="S5589">
        <v>2473.5060000000003</v>
      </c>
      <c r="T5589">
        <v>14841.036000000002</v>
      </c>
      <c r="U5589">
        <v>14134.320000000002</v>
      </c>
      <c r="V5589">
        <f>Sales[[#This Row],[Total Revenue]]-Sales[[#This Row],[Total Buying]]</f>
        <v>-706.71600000000035</v>
      </c>
      <c r="W5589">
        <v>97</v>
      </c>
      <c r="X5589" s="1" t="s">
        <v>398</v>
      </c>
      <c r="Y5589" s="1" t="s">
        <v>399</v>
      </c>
      <c r="Z5589" s="1" t="s">
        <v>400</v>
      </c>
      <c r="AA5589" s="1" t="s">
        <v>401</v>
      </c>
      <c r="AB5589" s="1" t="s">
        <v>116</v>
      </c>
      <c r="AC5589" s="1" t="s">
        <v>401</v>
      </c>
      <c r="AD5589">
        <v>33774</v>
      </c>
      <c r="AE5589">
        <v>48813</v>
      </c>
    </row>
    <row r="5590" spans="1:31" x14ac:dyDescent="0.3">
      <c r="A5590" s="1" t="s">
        <v>6424</v>
      </c>
      <c r="B5590" s="1" t="s">
        <v>47</v>
      </c>
      <c r="C5590" s="1" t="s">
        <v>48</v>
      </c>
      <c r="D5590" s="2">
        <v>43800</v>
      </c>
      <c r="E5590" s="2">
        <v>43914</v>
      </c>
      <c r="F5590" s="2" t="str">
        <f>TEXT(Sales[[#This Row],[OrderDate]],"dd")</f>
        <v>24</v>
      </c>
      <c r="G5590" s="2">
        <v>43921</v>
      </c>
      <c r="H5590" s="2">
        <v>43928</v>
      </c>
      <c r="I5590" s="1" t="s">
        <v>32</v>
      </c>
      <c r="J5590">
        <v>17</v>
      </c>
      <c r="K5590" s="1" t="s">
        <v>292</v>
      </c>
      <c r="L5590">
        <v>1</v>
      </c>
      <c r="M5590" s="1" t="s">
        <v>79</v>
      </c>
      <c r="N5590">
        <v>28</v>
      </c>
      <c r="O5590" s="1" t="s">
        <v>135</v>
      </c>
      <c r="P5590">
        <v>1</v>
      </c>
      <c r="Q5590">
        <v>0.05</v>
      </c>
      <c r="R5590">
        <v>1058.6000000000001</v>
      </c>
      <c r="S5590">
        <v>783.36400000000015</v>
      </c>
      <c r="T5590">
        <v>783.36400000000015</v>
      </c>
      <c r="U5590">
        <v>1005.6700000000001</v>
      </c>
      <c r="V5590">
        <f>Sales[[#This Row],[Total Revenue]]-Sales[[#This Row],[Total Buying]]</f>
        <v>222.30599999999993</v>
      </c>
      <c r="W5590">
        <v>6</v>
      </c>
      <c r="X5590" s="1" t="s">
        <v>112</v>
      </c>
      <c r="Y5590" s="1" t="s">
        <v>113</v>
      </c>
      <c r="Z5590" s="1" t="s">
        <v>114</v>
      </c>
      <c r="AA5590" s="1" t="s">
        <v>115</v>
      </c>
      <c r="AB5590" s="1" t="s">
        <v>116</v>
      </c>
      <c r="AC5590" s="1" t="s">
        <v>115</v>
      </c>
      <c r="AD5590">
        <v>88973</v>
      </c>
      <c r="AE5590">
        <v>72695</v>
      </c>
    </row>
    <row r="5591" spans="1:31" x14ac:dyDescent="0.3">
      <c r="A5591" s="1" t="s">
        <v>6425</v>
      </c>
      <c r="B5591" s="1" t="s">
        <v>42</v>
      </c>
      <c r="C5591" s="1" t="s">
        <v>62</v>
      </c>
      <c r="D5591" s="2">
        <v>43800</v>
      </c>
      <c r="E5591" s="2">
        <v>43914</v>
      </c>
      <c r="F5591" s="2" t="str">
        <f>TEXT(Sales[[#This Row],[OrderDate]],"dd")</f>
        <v>24</v>
      </c>
      <c r="G5591" s="2">
        <v>43924</v>
      </c>
      <c r="H5591" s="2">
        <v>43927</v>
      </c>
      <c r="I5591" s="1" t="s">
        <v>32</v>
      </c>
      <c r="J5591">
        <v>22</v>
      </c>
      <c r="K5591" s="1" t="s">
        <v>85</v>
      </c>
      <c r="L5591">
        <v>13</v>
      </c>
      <c r="M5591" s="1" t="s">
        <v>118</v>
      </c>
      <c r="N5591">
        <v>33</v>
      </c>
      <c r="O5591" s="1" t="s">
        <v>75</v>
      </c>
      <c r="P5591">
        <v>2</v>
      </c>
      <c r="Q5591">
        <v>0.1</v>
      </c>
      <c r="R5591">
        <v>804</v>
      </c>
      <c r="S5591">
        <v>683.4</v>
      </c>
      <c r="T5591">
        <v>1366.8</v>
      </c>
      <c r="U5591">
        <v>1447.2</v>
      </c>
      <c r="V5591">
        <f>Sales[[#This Row],[Total Revenue]]-Sales[[#This Row],[Total Buying]]</f>
        <v>80.400000000000091</v>
      </c>
      <c r="W5591">
        <v>275</v>
      </c>
      <c r="X5591" s="1" t="s">
        <v>913</v>
      </c>
      <c r="Y5591" s="1" t="s">
        <v>914</v>
      </c>
      <c r="Z5591" s="1" t="s">
        <v>38</v>
      </c>
      <c r="AA5591" s="1" t="s">
        <v>39</v>
      </c>
      <c r="AB5591" s="1" t="s">
        <v>40</v>
      </c>
      <c r="AC5591" s="1" t="s">
        <v>39</v>
      </c>
      <c r="AD5591">
        <v>54781</v>
      </c>
      <c r="AE5591">
        <v>31881</v>
      </c>
    </row>
    <row r="5592" spans="1:31" x14ac:dyDescent="0.3">
      <c r="A5592" s="1" t="s">
        <v>6426</v>
      </c>
      <c r="B5592" s="1" t="s">
        <v>42</v>
      </c>
      <c r="C5592" s="1" t="s">
        <v>62</v>
      </c>
      <c r="D5592" s="2">
        <v>43800</v>
      </c>
      <c r="E5592" s="2">
        <v>43914</v>
      </c>
      <c r="F5592" s="2" t="str">
        <f>TEXT(Sales[[#This Row],[OrderDate]],"dd")</f>
        <v>24</v>
      </c>
      <c r="G5592" s="2">
        <v>43916</v>
      </c>
      <c r="H5592" s="2">
        <v>43923</v>
      </c>
      <c r="I5592" s="1" t="s">
        <v>32</v>
      </c>
      <c r="J5592">
        <v>21</v>
      </c>
      <c r="K5592" s="1" t="s">
        <v>43</v>
      </c>
      <c r="L5592">
        <v>46</v>
      </c>
      <c r="M5592" s="1" t="s">
        <v>203</v>
      </c>
      <c r="N5592">
        <v>30</v>
      </c>
      <c r="O5592" s="1" t="s">
        <v>51</v>
      </c>
      <c r="P5592">
        <v>1</v>
      </c>
      <c r="Q5592">
        <v>0.15</v>
      </c>
      <c r="R5592">
        <v>1125.6000000000001</v>
      </c>
      <c r="S5592">
        <v>945.50400000000013</v>
      </c>
      <c r="T5592">
        <v>945.50400000000013</v>
      </c>
      <c r="U5592">
        <v>956.7600000000001</v>
      </c>
      <c r="V5592">
        <f>Sales[[#This Row],[Total Revenue]]-Sales[[#This Row],[Total Buying]]</f>
        <v>11.255999999999972</v>
      </c>
      <c r="W5592">
        <v>282</v>
      </c>
      <c r="X5592" s="1" t="s">
        <v>143</v>
      </c>
      <c r="Y5592" s="1" t="s">
        <v>144</v>
      </c>
      <c r="Z5592" s="1" t="s">
        <v>145</v>
      </c>
      <c r="AA5592" s="1" t="s">
        <v>146</v>
      </c>
      <c r="AB5592" s="1" t="s">
        <v>147</v>
      </c>
      <c r="AC5592" s="1" t="s">
        <v>146</v>
      </c>
      <c r="AD5592">
        <v>57316</v>
      </c>
      <c r="AE5592">
        <v>27683</v>
      </c>
    </row>
    <row r="5593" spans="1:31" x14ac:dyDescent="0.3">
      <c r="A5593" s="1" t="s">
        <v>6427</v>
      </c>
      <c r="B5593" s="1" t="s">
        <v>47</v>
      </c>
      <c r="C5593" s="1" t="s">
        <v>77</v>
      </c>
      <c r="D5593" s="2">
        <v>43800</v>
      </c>
      <c r="E5593" s="2">
        <v>43915</v>
      </c>
      <c r="F5593" s="2" t="str">
        <f>TEXT(Sales[[#This Row],[OrderDate]],"dd")</f>
        <v>25</v>
      </c>
      <c r="G5593" s="2">
        <v>43918</v>
      </c>
      <c r="H5593" s="2">
        <v>43925</v>
      </c>
      <c r="I5593" s="1" t="s">
        <v>32</v>
      </c>
      <c r="J5593">
        <v>17</v>
      </c>
      <c r="K5593" s="1" t="s">
        <v>292</v>
      </c>
      <c r="L5593">
        <v>32</v>
      </c>
      <c r="M5593" s="1" t="s">
        <v>303</v>
      </c>
      <c r="N5593">
        <v>31</v>
      </c>
      <c r="O5593" s="1" t="s">
        <v>470</v>
      </c>
      <c r="P5593">
        <v>8</v>
      </c>
      <c r="Q5593">
        <v>0.2</v>
      </c>
      <c r="R5593">
        <v>3504.1</v>
      </c>
      <c r="S5593">
        <v>2417.8289999999997</v>
      </c>
      <c r="T5593">
        <v>19342.631999999998</v>
      </c>
      <c r="U5593">
        <v>22426.239999999998</v>
      </c>
      <c r="V5593">
        <f>Sales[[#This Row],[Total Revenue]]-Sales[[#This Row],[Total Buying]]</f>
        <v>3083.6080000000002</v>
      </c>
      <c r="W5593">
        <v>183</v>
      </c>
      <c r="X5593" s="1" t="s">
        <v>863</v>
      </c>
      <c r="Y5593" s="1" t="s">
        <v>864</v>
      </c>
      <c r="Z5593" s="1" t="s">
        <v>369</v>
      </c>
      <c r="AA5593" s="1" t="s">
        <v>370</v>
      </c>
      <c r="AB5593" s="1" t="s">
        <v>147</v>
      </c>
      <c r="AC5593" s="1" t="s">
        <v>370</v>
      </c>
      <c r="AD5593">
        <v>51271</v>
      </c>
      <c r="AE5593">
        <v>35785</v>
      </c>
    </row>
    <row r="5594" spans="1:31" x14ac:dyDescent="0.3">
      <c r="A5594" s="1" t="s">
        <v>6428</v>
      </c>
      <c r="B5594" s="1" t="s">
        <v>30</v>
      </c>
      <c r="C5594" s="1" t="s">
        <v>31</v>
      </c>
      <c r="D5594" s="2">
        <v>43800</v>
      </c>
      <c r="E5594" s="2">
        <v>43915</v>
      </c>
      <c r="F5594" s="2" t="str">
        <f>TEXT(Sales[[#This Row],[OrderDate]],"dd")</f>
        <v>25</v>
      </c>
      <c r="G5594" s="2">
        <v>43940</v>
      </c>
      <c r="H5594" s="2">
        <v>43943</v>
      </c>
      <c r="I5594" s="1" t="s">
        <v>32</v>
      </c>
      <c r="J5594">
        <v>2</v>
      </c>
      <c r="K5594" s="1" t="s">
        <v>142</v>
      </c>
      <c r="L5594">
        <v>32</v>
      </c>
      <c r="M5594" s="1" t="s">
        <v>303</v>
      </c>
      <c r="N5594">
        <v>4</v>
      </c>
      <c r="O5594" s="1" t="s">
        <v>64</v>
      </c>
      <c r="P5594">
        <v>1</v>
      </c>
      <c r="Q5594">
        <v>0.2</v>
      </c>
      <c r="R5594">
        <v>3082</v>
      </c>
      <c r="S5594">
        <v>2311.5</v>
      </c>
      <c r="T5594">
        <v>2311.5</v>
      </c>
      <c r="U5594">
        <v>2465.6</v>
      </c>
      <c r="V5594">
        <f>Sales[[#This Row],[Total Revenue]]-Sales[[#This Row],[Total Buying]]</f>
        <v>154.09999999999991</v>
      </c>
      <c r="W5594">
        <v>229</v>
      </c>
      <c r="X5594" s="1" t="s">
        <v>314</v>
      </c>
      <c r="Y5594" s="1" t="s">
        <v>315</v>
      </c>
      <c r="Z5594" s="1" t="s">
        <v>316</v>
      </c>
      <c r="AA5594" s="1" t="s">
        <v>317</v>
      </c>
      <c r="AB5594" s="1" t="s">
        <v>56</v>
      </c>
      <c r="AC5594" s="1" t="s">
        <v>317</v>
      </c>
      <c r="AD5594">
        <v>56034</v>
      </c>
      <c r="AE5594">
        <v>91579</v>
      </c>
    </row>
    <row r="5595" spans="1:31" x14ac:dyDescent="0.3">
      <c r="A5595" s="1" t="s">
        <v>6429</v>
      </c>
      <c r="B5595" s="1" t="s">
        <v>30</v>
      </c>
      <c r="C5595" s="1" t="s">
        <v>424</v>
      </c>
      <c r="D5595" s="2">
        <v>43800</v>
      </c>
      <c r="E5595" s="2">
        <v>43915</v>
      </c>
      <c r="F5595" s="2" t="str">
        <f>TEXT(Sales[[#This Row],[OrderDate]],"dd")</f>
        <v>25</v>
      </c>
      <c r="G5595" s="2">
        <v>43919</v>
      </c>
      <c r="H5595" s="2">
        <v>43928</v>
      </c>
      <c r="I5595" s="1" t="s">
        <v>32</v>
      </c>
      <c r="J5595">
        <v>8</v>
      </c>
      <c r="K5595" s="1" t="s">
        <v>105</v>
      </c>
      <c r="L5595">
        <v>32</v>
      </c>
      <c r="M5595" s="1" t="s">
        <v>303</v>
      </c>
      <c r="N5595">
        <v>28</v>
      </c>
      <c r="O5595" s="1" t="s">
        <v>135</v>
      </c>
      <c r="P5595">
        <v>6</v>
      </c>
      <c r="Q5595">
        <v>7.4999999999999997E-2</v>
      </c>
      <c r="R5595">
        <v>1695.1000000000001</v>
      </c>
      <c r="S5595">
        <v>678.04000000000008</v>
      </c>
      <c r="T5595">
        <v>4068.2400000000007</v>
      </c>
      <c r="U5595">
        <v>9407.8050000000003</v>
      </c>
      <c r="V5595">
        <f>Sales[[#This Row],[Total Revenue]]-Sales[[#This Row],[Total Buying]]</f>
        <v>5339.5649999999996</v>
      </c>
      <c r="W5595">
        <v>81</v>
      </c>
      <c r="X5595" s="1" t="s">
        <v>590</v>
      </c>
      <c r="Y5595" s="1" t="s">
        <v>558</v>
      </c>
      <c r="Z5595" s="1" t="s">
        <v>158</v>
      </c>
      <c r="AA5595" s="1" t="s">
        <v>159</v>
      </c>
      <c r="AB5595" s="1" t="s">
        <v>116</v>
      </c>
      <c r="AC5595" s="1" t="s">
        <v>159</v>
      </c>
      <c r="AD5595">
        <v>55094</v>
      </c>
      <c r="AE5595">
        <v>105401</v>
      </c>
    </row>
    <row r="5596" spans="1:31" x14ac:dyDescent="0.3">
      <c r="A5596" s="1" t="s">
        <v>6430</v>
      </c>
      <c r="B5596" s="1" t="s">
        <v>42</v>
      </c>
      <c r="C5596" s="1" t="s">
        <v>31</v>
      </c>
      <c r="D5596" s="2">
        <v>43800</v>
      </c>
      <c r="E5596" s="2">
        <v>43915</v>
      </c>
      <c r="F5596" s="2" t="str">
        <f>TEXT(Sales[[#This Row],[OrderDate]],"dd")</f>
        <v>25</v>
      </c>
      <c r="G5596" s="2">
        <v>43927</v>
      </c>
      <c r="H5596" s="2">
        <v>43932</v>
      </c>
      <c r="I5596" s="1" t="s">
        <v>32</v>
      </c>
      <c r="J5596">
        <v>23</v>
      </c>
      <c r="K5596" s="1" t="s">
        <v>171</v>
      </c>
      <c r="L5596">
        <v>15</v>
      </c>
      <c r="M5596" s="1" t="s">
        <v>34</v>
      </c>
      <c r="N5596">
        <v>7</v>
      </c>
      <c r="O5596" s="1" t="s">
        <v>260</v>
      </c>
      <c r="P5596">
        <v>8</v>
      </c>
      <c r="Q5596">
        <v>0.05</v>
      </c>
      <c r="R5596">
        <v>5406.9000000000005</v>
      </c>
      <c r="S5596">
        <v>4055.1750000000002</v>
      </c>
      <c r="T5596">
        <v>32441.4</v>
      </c>
      <c r="U5596">
        <v>41092.44</v>
      </c>
      <c r="V5596">
        <f>Sales[[#This Row],[Total Revenue]]-Sales[[#This Row],[Total Buying]]</f>
        <v>8651.0400000000009</v>
      </c>
      <c r="W5596">
        <v>256</v>
      </c>
      <c r="X5596" s="1" t="s">
        <v>386</v>
      </c>
      <c r="Y5596" s="1" t="s">
        <v>387</v>
      </c>
      <c r="Z5596" s="1" t="s">
        <v>388</v>
      </c>
      <c r="AA5596" s="1" t="s">
        <v>389</v>
      </c>
      <c r="AB5596" s="1" t="s">
        <v>116</v>
      </c>
      <c r="AC5596" s="1" t="s">
        <v>389</v>
      </c>
      <c r="AD5596">
        <v>70748</v>
      </c>
      <c r="AE5596">
        <v>50192</v>
      </c>
    </row>
    <row r="5597" spans="1:31" x14ac:dyDescent="0.3">
      <c r="A5597" s="1" t="s">
        <v>6431</v>
      </c>
      <c r="B5597" s="1" t="s">
        <v>30</v>
      </c>
      <c r="C5597" s="1" t="s">
        <v>239</v>
      </c>
      <c r="D5597" s="2">
        <v>43800</v>
      </c>
      <c r="E5597" s="2">
        <v>43915</v>
      </c>
      <c r="F5597" s="2" t="str">
        <f>TEXT(Sales[[#This Row],[OrderDate]],"dd")</f>
        <v>25</v>
      </c>
      <c r="G5597" s="2">
        <v>43934</v>
      </c>
      <c r="H5597" s="2">
        <v>43937</v>
      </c>
      <c r="I5597" s="1" t="s">
        <v>32</v>
      </c>
      <c r="J5597">
        <v>1</v>
      </c>
      <c r="K5597" s="1" t="s">
        <v>78</v>
      </c>
      <c r="L5597">
        <v>13</v>
      </c>
      <c r="M5597" s="1" t="s">
        <v>118</v>
      </c>
      <c r="N5597">
        <v>45</v>
      </c>
      <c r="O5597" s="1" t="s">
        <v>109</v>
      </c>
      <c r="P5597">
        <v>1</v>
      </c>
      <c r="Q5597">
        <v>0.4</v>
      </c>
      <c r="R5597">
        <v>1815.7</v>
      </c>
      <c r="S5597">
        <v>1434.403</v>
      </c>
      <c r="T5597">
        <v>1434.403</v>
      </c>
      <c r="U5597">
        <v>1089.42</v>
      </c>
      <c r="V5597">
        <f>Sales[[#This Row],[Total Revenue]]-Sales[[#This Row],[Total Buying]]</f>
        <v>-344.98299999999995</v>
      </c>
      <c r="W5597">
        <v>335</v>
      </c>
      <c r="X5597" s="1" t="s">
        <v>249</v>
      </c>
      <c r="Y5597" s="1" t="s">
        <v>250</v>
      </c>
      <c r="Z5597" s="1" t="s">
        <v>251</v>
      </c>
      <c r="AA5597" s="1" t="s">
        <v>252</v>
      </c>
      <c r="AB5597" s="1" t="s">
        <v>56</v>
      </c>
      <c r="AC5597" s="1" t="s">
        <v>252</v>
      </c>
      <c r="AD5597">
        <v>34776</v>
      </c>
      <c r="AE5597">
        <v>95972</v>
      </c>
    </row>
    <row r="5598" spans="1:31" x14ac:dyDescent="0.3">
      <c r="A5598" s="1" t="s">
        <v>6432</v>
      </c>
      <c r="B5598" s="1" t="s">
        <v>30</v>
      </c>
      <c r="C5598" s="1" t="s">
        <v>48</v>
      </c>
      <c r="D5598" s="2">
        <v>43800</v>
      </c>
      <c r="E5598" s="2">
        <v>43915</v>
      </c>
      <c r="F5598" s="2" t="str">
        <f>TEXT(Sales[[#This Row],[OrderDate]],"dd")</f>
        <v>25</v>
      </c>
      <c r="G5598" s="2">
        <v>43934</v>
      </c>
      <c r="H5598" s="2">
        <v>43940</v>
      </c>
      <c r="I5598" s="1" t="s">
        <v>32</v>
      </c>
      <c r="J5598">
        <v>5</v>
      </c>
      <c r="K5598" s="1" t="s">
        <v>182</v>
      </c>
      <c r="L5598">
        <v>43</v>
      </c>
      <c r="M5598" s="1" t="s">
        <v>183</v>
      </c>
      <c r="N5598">
        <v>47</v>
      </c>
      <c r="O5598" s="1" t="s">
        <v>254</v>
      </c>
      <c r="P5598">
        <v>7</v>
      </c>
      <c r="Q5598">
        <v>0.2</v>
      </c>
      <c r="R5598">
        <v>1983.2</v>
      </c>
      <c r="S5598">
        <v>1189.92</v>
      </c>
      <c r="T5598">
        <v>8329.44</v>
      </c>
      <c r="U5598">
        <v>11105.92</v>
      </c>
      <c r="V5598">
        <f>Sales[[#This Row],[Total Revenue]]-Sales[[#This Row],[Total Buying]]</f>
        <v>2776.4799999999996</v>
      </c>
      <c r="W5598">
        <v>12</v>
      </c>
      <c r="X5598" s="1" t="s">
        <v>132</v>
      </c>
      <c r="Y5598" s="1" t="s">
        <v>113</v>
      </c>
      <c r="Z5598" s="1" t="s">
        <v>114</v>
      </c>
      <c r="AA5598" s="1" t="s">
        <v>115</v>
      </c>
      <c r="AB5598" s="1" t="s">
        <v>116</v>
      </c>
      <c r="AC5598" s="1" t="s">
        <v>115</v>
      </c>
      <c r="AD5598">
        <v>102424</v>
      </c>
      <c r="AE5598">
        <v>73288</v>
      </c>
    </row>
    <row r="5599" spans="1:31" x14ac:dyDescent="0.3">
      <c r="A5599" s="1" t="s">
        <v>6433</v>
      </c>
      <c r="B5599" s="1" t="s">
        <v>30</v>
      </c>
      <c r="C5599" s="1" t="s">
        <v>77</v>
      </c>
      <c r="D5599" s="2">
        <v>43800</v>
      </c>
      <c r="E5599" s="2">
        <v>43915</v>
      </c>
      <c r="F5599" s="2" t="str">
        <f>TEXT(Sales[[#This Row],[OrderDate]],"dd")</f>
        <v>25</v>
      </c>
      <c r="G5599" s="2">
        <v>43940</v>
      </c>
      <c r="H5599" s="2">
        <v>43941</v>
      </c>
      <c r="I5599" s="1" t="s">
        <v>32</v>
      </c>
      <c r="J5599">
        <v>3</v>
      </c>
      <c r="K5599" s="1" t="s">
        <v>154</v>
      </c>
      <c r="L5599">
        <v>50</v>
      </c>
      <c r="M5599" s="1" t="s">
        <v>427</v>
      </c>
      <c r="N5599">
        <v>37</v>
      </c>
      <c r="O5599" s="1" t="s">
        <v>309</v>
      </c>
      <c r="P5599">
        <v>1</v>
      </c>
      <c r="Q5599">
        <v>0.05</v>
      </c>
      <c r="R5599">
        <v>207.70000000000002</v>
      </c>
      <c r="S5599">
        <v>114.23500000000001</v>
      </c>
      <c r="T5599">
        <v>114.23500000000001</v>
      </c>
      <c r="U5599">
        <v>197.31500000000003</v>
      </c>
      <c r="V5599">
        <f>Sales[[#This Row],[Total Revenue]]-Sales[[#This Row],[Total Buying]]</f>
        <v>83.080000000000013</v>
      </c>
      <c r="W5599">
        <v>110</v>
      </c>
      <c r="X5599" s="1" t="s">
        <v>372</v>
      </c>
      <c r="Y5599" s="1" t="s">
        <v>90</v>
      </c>
      <c r="Z5599" s="1" t="s">
        <v>82</v>
      </c>
      <c r="AA5599" s="1" t="s">
        <v>83</v>
      </c>
      <c r="AB5599" s="1" t="s">
        <v>40</v>
      </c>
      <c r="AC5599" s="1" t="s">
        <v>83</v>
      </c>
      <c r="AD5599">
        <v>46974</v>
      </c>
      <c r="AE5599">
        <v>79359</v>
      </c>
    </row>
    <row r="5600" spans="1:31" x14ac:dyDescent="0.3">
      <c r="A5600" s="1" t="s">
        <v>6434</v>
      </c>
      <c r="B5600" s="1" t="s">
        <v>30</v>
      </c>
      <c r="C5600" s="1" t="s">
        <v>62</v>
      </c>
      <c r="D5600" s="2">
        <v>43800</v>
      </c>
      <c r="E5600" s="2">
        <v>43916</v>
      </c>
      <c r="F5600" s="2" t="str">
        <f>TEXT(Sales[[#This Row],[OrderDate]],"dd")</f>
        <v>26</v>
      </c>
      <c r="G5600" s="2">
        <v>43938</v>
      </c>
      <c r="H5600" s="2">
        <v>43947</v>
      </c>
      <c r="I5600" s="1" t="s">
        <v>32</v>
      </c>
      <c r="J5600">
        <v>7</v>
      </c>
      <c r="K5600" s="1" t="s">
        <v>188</v>
      </c>
      <c r="L5600">
        <v>18</v>
      </c>
      <c r="M5600" s="1" t="s">
        <v>334</v>
      </c>
      <c r="N5600">
        <v>1</v>
      </c>
      <c r="O5600" s="1" t="s">
        <v>72</v>
      </c>
      <c r="P5600">
        <v>8</v>
      </c>
      <c r="Q5600">
        <v>7.4999999999999997E-2</v>
      </c>
      <c r="R5600">
        <v>6371.7</v>
      </c>
      <c r="S5600">
        <v>2803.5479999999998</v>
      </c>
      <c r="T5600">
        <v>22428.383999999998</v>
      </c>
      <c r="U5600">
        <v>47150.58</v>
      </c>
      <c r="V5600">
        <f>Sales[[#This Row],[Total Revenue]]-Sales[[#This Row],[Total Buying]]</f>
        <v>24722.196000000004</v>
      </c>
      <c r="W5600">
        <v>293</v>
      </c>
      <c r="X5600" s="1" t="s">
        <v>962</v>
      </c>
      <c r="Y5600" s="1" t="s">
        <v>963</v>
      </c>
      <c r="Z5600" s="1" t="s">
        <v>67</v>
      </c>
      <c r="AA5600" s="1" t="s">
        <v>68</v>
      </c>
      <c r="AB5600" s="1" t="s">
        <v>40</v>
      </c>
      <c r="AC5600" s="1" t="s">
        <v>68</v>
      </c>
      <c r="AD5600">
        <v>41244</v>
      </c>
      <c r="AE5600">
        <v>36930</v>
      </c>
    </row>
    <row r="5601" spans="1:31" x14ac:dyDescent="0.3">
      <c r="A5601" s="1" t="s">
        <v>6435</v>
      </c>
      <c r="B5601" s="1" t="s">
        <v>30</v>
      </c>
      <c r="C5601" s="1" t="s">
        <v>62</v>
      </c>
      <c r="D5601" s="2">
        <v>43800</v>
      </c>
      <c r="E5601" s="2">
        <v>43916</v>
      </c>
      <c r="F5601" s="2" t="str">
        <f>TEXT(Sales[[#This Row],[OrderDate]],"dd")</f>
        <v>26</v>
      </c>
      <c r="G5601" s="2">
        <v>43934</v>
      </c>
      <c r="H5601" s="2">
        <v>43943</v>
      </c>
      <c r="I5601" s="1" t="s">
        <v>32</v>
      </c>
      <c r="J5601">
        <v>6</v>
      </c>
      <c r="K5601" s="1" t="s">
        <v>33</v>
      </c>
      <c r="L5601">
        <v>41</v>
      </c>
      <c r="M5601" s="1" t="s">
        <v>505</v>
      </c>
      <c r="N5601">
        <v>6</v>
      </c>
      <c r="O5601" s="1" t="s">
        <v>274</v>
      </c>
      <c r="P5601">
        <v>5</v>
      </c>
      <c r="Q5601">
        <v>0.05</v>
      </c>
      <c r="R5601">
        <v>1058.6000000000001</v>
      </c>
      <c r="S5601">
        <v>455.19800000000004</v>
      </c>
      <c r="T5601">
        <v>2275.9900000000002</v>
      </c>
      <c r="U5601">
        <v>5028.3500000000004</v>
      </c>
      <c r="V5601">
        <f>Sales[[#This Row],[Total Revenue]]-Sales[[#This Row],[Total Buying]]</f>
        <v>2752.36</v>
      </c>
      <c r="W5601">
        <v>310</v>
      </c>
      <c r="X5601" s="1" t="s">
        <v>1655</v>
      </c>
      <c r="Y5601" s="1" t="s">
        <v>1656</v>
      </c>
      <c r="Z5601" s="1" t="s">
        <v>251</v>
      </c>
      <c r="AA5601" s="1" t="s">
        <v>252</v>
      </c>
      <c r="AB5601" s="1" t="s">
        <v>56</v>
      </c>
      <c r="AC5601" s="1" t="s">
        <v>252</v>
      </c>
      <c r="AD5601">
        <v>351195</v>
      </c>
      <c r="AE5601">
        <v>57689</v>
      </c>
    </row>
    <row r="5602" spans="1:31" x14ac:dyDescent="0.3">
      <c r="A5602" s="1" t="s">
        <v>6436</v>
      </c>
      <c r="B5602" s="1" t="s">
        <v>47</v>
      </c>
      <c r="C5602" s="1" t="s">
        <v>62</v>
      </c>
      <c r="D5602" s="2">
        <v>43800</v>
      </c>
      <c r="E5602" s="2">
        <v>43916</v>
      </c>
      <c r="F5602" s="2" t="str">
        <f>TEXT(Sales[[#This Row],[OrderDate]],"dd")</f>
        <v>26</v>
      </c>
      <c r="G5602" s="2">
        <v>43934</v>
      </c>
      <c r="H5602" s="2">
        <v>43941</v>
      </c>
      <c r="I5602" s="1" t="s">
        <v>32</v>
      </c>
      <c r="J5602">
        <v>12</v>
      </c>
      <c r="K5602" s="1" t="s">
        <v>208</v>
      </c>
      <c r="L5602">
        <v>1</v>
      </c>
      <c r="M5602" s="1" t="s">
        <v>79</v>
      </c>
      <c r="N5602">
        <v>17</v>
      </c>
      <c r="O5602" s="1" t="s">
        <v>180</v>
      </c>
      <c r="P5602">
        <v>3</v>
      </c>
      <c r="Q5602">
        <v>7.4999999999999997E-2</v>
      </c>
      <c r="R5602">
        <v>5085.3</v>
      </c>
      <c r="S5602">
        <v>2796.9150000000004</v>
      </c>
      <c r="T5602">
        <v>8390.7450000000008</v>
      </c>
      <c r="U5602">
        <v>14111.7075</v>
      </c>
      <c r="V5602">
        <f>Sales[[#This Row],[Total Revenue]]-Sales[[#This Row],[Total Buying]]</f>
        <v>5720.9624999999996</v>
      </c>
      <c r="W5602">
        <v>286</v>
      </c>
      <c r="X5602" s="1" t="s">
        <v>1794</v>
      </c>
      <c r="Y5602" s="1" t="s">
        <v>1795</v>
      </c>
      <c r="Z5602" s="1" t="s">
        <v>211</v>
      </c>
      <c r="AA5602" s="1" t="s">
        <v>212</v>
      </c>
      <c r="AB5602" s="1" t="s">
        <v>56</v>
      </c>
      <c r="AC5602" s="1" t="s">
        <v>212</v>
      </c>
      <c r="AD5602">
        <v>232254</v>
      </c>
      <c r="AE5602">
        <v>47779</v>
      </c>
    </row>
    <row r="5603" spans="1:31" x14ac:dyDescent="0.3">
      <c r="A5603" s="1" t="s">
        <v>6437</v>
      </c>
      <c r="B5603" s="1" t="s">
        <v>30</v>
      </c>
      <c r="C5603" s="1" t="s">
        <v>31</v>
      </c>
      <c r="D5603" s="2">
        <v>43800</v>
      </c>
      <c r="E5603" s="2">
        <v>43916</v>
      </c>
      <c r="F5603" s="2" t="str">
        <f>TEXT(Sales[[#This Row],[OrderDate]],"dd")</f>
        <v>26</v>
      </c>
      <c r="G5603" s="2">
        <v>43929</v>
      </c>
      <c r="H5603" s="2">
        <v>43936</v>
      </c>
      <c r="I5603" s="1" t="s">
        <v>32</v>
      </c>
      <c r="J5603">
        <v>6</v>
      </c>
      <c r="K5603" s="1" t="s">
        <v>33</v>
      </c>
      <c r="L5603">
        <v>9</v>
      </c>
      <c r="M5603" s="1" t="s">
        <v>149</v>
      </c>
      <c r="N5603">
        <v>11</v>
      </c>
      <c r="O5603" s="1" t="s">
        <v>126</v>
      </c>
      <c r="P5603">
        <v>7</v>
      </c>
      <c r="Q5603">
        <v>0.4</v>
      </c>
      <c r="R5603">
        <v>3912.8</v>
      </c>
      <c r="S5603">
        <v>1839.0160000000001</v>
      </c>
      <c r="T5603">
        <v>12873.112000000001</v>
      </c>
      <c r="U5603">
        <v>16433.760000000002</v>
      </c>
      <c r="V5603">
        <f>Sales[[#This Row],[Total Revenue]]-Sales[[#This Row],[Total Buying]]</f>
        <v>3560.648000000001</v>
      </c>
      <c r="W5603">
        <v>251</v>
      </c>
      <c r="X5603" s="1" t="s">
        <v>1602</v>
      </c>
      <c r="Y5603" s="1" t="s">
        <v>387</v>
      </c>
      <c r="Z5603" s="1" t="s">
        <v>388</v>
      </c>
      <c r="AA5603" s="1" t="s">
        <v>389</v>
      </c>
      <c r="AB5603" s="1" t="s">
        <v>116</v>
      </c>
      <c r="AC5603" s="1" t="s">
        <v>389</v>
      </c>
      <c r="AD5603">
        <v>104492</v>
      </c>
      <c r="AE5603">
        <v>63120</v>
      </c>
    </row>
    <row r="5604" spans="1:31" x14ac:dyDescent="0.3">
      <c r="A5604" s="1" t="s">
        <v>6438</v>
      </c>
      <c r="B5604" s="1" t="s">
        <v>47</v>
      </c>
      <c r="C5604" s="1" t="s">
        <v>48</v>
      </c>
      <c r="D5604" s="2">
        <v>43800</v>
      </c>
      <c r="E5604" s="2">
        <v>43917</v>
      </c>
      <c r="F5604" s="2" t="str">
        <f>TEXT(Sales[[#This Row],[OrderDate]],"dd")</f>
        <v>27</v>
      </c>
      <c r="G5604" s="2">
        <v>43932</v>
      </c>
      <c r="H5604" s="2">
        <v>43935</v>
      </c>
      <c r="I5604" s="1" t="s">
        <v>32</v>
      </c>
      <c r="J5604">
        <v>14</v>
      </c>
      <c r="K5604" s="1" t="s">
        <v>222</v>
      </c>
      <c r="L5604">
        <v>10</v>
      </c>
      <c r="M5604" s="1" t="s">
        <v>273</v>
      </c>
      <c r="N5604">
        <v>17</v>
      </c>
      <c r="O5604" s="1" t="s">
        <v>180</v>
      </c>
      <c r="P5604">
        <v>7</v>
      </c>
      <c r="Q5604">
        <v>0.1</v>
      </c>
      <c r="R5604">
        <v>1078.7</v>
      </c>
      <c r="S5604">
        <v>571.71100000000001</v>
      </c>
      <c r="T5604">
        <v>4001.9769999999999</v>
      </c>
      <c r="U5604">
        <v>6795.81</v>
      </c>
      <c r="V5604">
        <f>Sales[[#This Row],[Total Revenue]]-Sales[[#This Row],[Total Buying]]</f>
        <v>2793.8330000000005</v>
      </c>
      <c r="W5604">
        <v>15</v>
      </c>
      <c r="X5604" s="1" t="s">
        <v>1280</v>
      </c>
      <c r="Y5604" s="1" t="s">
        <v>1281</v>
      </c>
      <c r="Z5604" s="1" t="s">
        <v>114</v>
      </c>
      <c r="AA5604" s="1" t="s">
        <v>115</v>
      </c>
      <c r="AB5604" s="1" t="s">
        <v>116</v>
      </c>
      <c r="AC5604" s="1" t="s">
        <v>115</v>
      </c>
      <c r="AD5604">
        <v>206342</v>
      </c>
      <c r="AE5604">
        <v>37149</v>
      </c>
    </row>
    <row r="5605" spans="1:31" x14ac:dyDescent="0.3">
      <c r="A5605" s="1" t="s">
        <v>6439</v>
      </c>
      <c r="B5605" s="1" t="s">
        <v>42</v>
      </c>
      <c r="C5605" s="1" t="s">
        <v>424</v>
      </c>
      <c r="D5605" s="2">
        <v>43800</v>
      </c>
      <c r="E5605" s="2">
        <v>43917</v>
      </c>
      <c r="F5605" s="2" t="str">
        <f>TEXT(Sales[[#This Row],[OrderDate]],"dd")</f>
        <v>27</v>
      </c>
      <c r="G5605" s="2">
        <v>43924</v>
      </c>
      <c r="H5605" s="2">
        <v>43934</v>
      </c>
      <c r="I5605" s="1" t="s">
        <v>32</v>
      </c>
      <c r="J5605">
        <v>25</v>
      </c>
      <c r="K5605" s="1" t="s">
        <v>333</v>
      </c>
      <c r="L5605">
        <v>25</v>
      </c>
      <c r="M5605" s="1" t="s">
        <v>454</v>
      </c>
      <c r="N5605">
        <v>20</v>
      </c>
      <c r="O5605" s="1" t="s">
        <v>245</v>
      </c>
      <c r="P5605">
        <v>8</v>
      </c>
      <c r="Q5605">
        <v>0.2</v>
      </c>
      <c r="R5605">
        <v>1165.8</v>
      </c>
      <c r="S5605">
        <v>920.98199999999997</v>
      </c>
      <c r="T5605">
        <v>7367.8559999999998</v>
      </c>
      <c r="U5605">
        <v>7461.12</v>
      </c>
      <c r="V5605">
        <f>Sales[[#This Row],[Total Revenue]]-Sales[[#This Row],[Total Buying]]</f>
        <v>93.264000000000124</v>
      </c>
      <c r="W5605">
        <v>72</v>
      </c>
      <c r="X5605" s="1" t="s">
        <v>1056</v>
      </c>
      <c r="Y5605" s="1" t="s">
        <v>558</v>
      </c>
      <c r="Z5605" s="1" t="s">
        <v>158</v>
      </c>
      <c r="AA5605" s="1" t="s">
        <v>159</v>
      </c>
      <c r="AB5605" s="1" t="s">
        <v>116</v>
      </c>
      <c r="AC5605" s="1" t="s">
        <v>159</v>
      </c>
      <c r="AD5605">
        <v>314297</v>
      </c>
      <c r="AE5605">
        <v>84647</v>
      </c>
    </row>
    <row r="5606" spans="1:31" x14ac:dyDescent="0.3">
      <c r="A5606" s="1" t="s">
        <v>6440</v>
      </c>
      <c r="B5606" s="1" t="s">
        <v>30</v>
      </c>
      <c r="C5606" s="1" t="s">
        <v>62</v>
      </c>
      <c r="D5606" s="2">
        <v>43800</v>
      </c>
      <c r="E5606" s="2">
        <v>43917</v>
      </c>
      <c r="F5606" s="2" t="str">
        <f>TEXT(Sales[[#This Row],[OrderDate]],"dd")</f>
        <v>27</v>
      </c>
      <c r="G5606" s="2">
        <v>43922</v>
      </c>
      <c r="H5606" s="2">
        <v>43931</v>
      </c>
      <c r="I5606" s="1" t="s">
        <v>32</v>
      </c>
      <c r="J5606">
        <v>11</v>
      </c>
      <c r="K5606" s="1" t="s">
        <v>125</v>
      </c>
      <c r="L5606">
        <v>37</v>
      </c>
      <c r="M5606" s="1" t="s">
        <v>498</v>
      </c>
      <c r="N5606">
        <v>37</v>
      </c>
      <c r="O5606" s="1" t="s">
        <v>309</v>
      </c>
      <c r="P5606">
        <v>5</v>
      </c>
      <c r="Q5606">
        <v>0.1</v>
      </c>
      <c r="R5606">
        <v>1963.1000000000001</v>
      </c>
      <c r="S5606">
        <v>863.76400000000001</v>
      </c>
      <c r="T5606">
        <v>4318.82</v>
      </c>
      <c r="U5606">
        <v>8833.9500000000007</v>
      </c>
      <c r="V5606">
        <f>Sales[[#This Row],[Total Revenue]]-Sales[[#This Row],[Total Buying]]</f>
        <v>4515.130000000001</v>
      </c>
      <c r="W5606">
        <v>265</v>
      </c>
      <c r="X5606" s="1" t="s">
        <v>886</v>
      </c>
      <c r="Y5606" s="1" t="s">
        <v>37</v>
      </c>
      <c r="Z5606" s="1" t="s">
        <v>38</v>
      </c>
      <c r="AA5606" s="1" t="s">
        <v>39</v>
      </c>
      <c r="AB5606" s="1" t="s">
        <v>40</v>
      </c>
      <c r="AC5606" s="1" t="s">
        <v>39</v>
      </c>
      <c r="AD5606">
        <v>101387</v>
      </c>
      <c r="AE5606">
        <v>86864</v>
      </c>
    </row>
    <row r="5607" spans="1:31" x14ac:dyDescent="0.3">
      <c r="A5607" s="1" t="s">
        <v>6441</v>
      </c>
      <c r="B5607" s="1" t="s">
        <v>47</v>
      </c>
      <c r="C5607" s="1" t="s">
        <v>48</v>
      </c>
      <c r="D5607" s="2">
        <v>43800</v>
      </c>
      <c r="E5607" s="2">
        <v>43917</v>
      </c>
      <c r="F5607" s="2" t="str">
        <f>TEXT(Sales[[#This Row],[OrderDate]],"dd")</f>
        <v>27</v>
      </c>
      <c r="G5607" s="2">
        <v>43922</v>
      </c>
      <c r="H5607" s="2">
        <v>43932</v>
      </c>
      <c r="I5607" s="1" t="s">
        <v>32</v>
      </c>
      <c r="J5607">
        <v>14</v>
      </c>
      <c r="K5607" s="1" t="s">
        <v>222</v>
      </c>
      <c r="L5607">
        <v>1</v>
      </c>
      <c r="M5607" s="1" t="s">
        <v>79</v>
      </c>
      <c r="N5607">
        <v>7</v>
      </c>
      <c r="O5607" s="1" t="s">
        <v>260</v>
      </c>
      <c r="P5607">
        <v>3</v>
      </c>
      <c r="Q5607">
        <v>0.2</v>
      </c>
      <c r="R5607">
        <v>844.2</v>
      </c>
      <c r="S5607">
        <v>616.26599999999996</v>
      </c>
      <c r="T5607">
        <v>1848.7979999999998</v>
      </c>
      <c r="U5607">
        <v>2026.08</v>
      </c>
      <c r="V5607">
        <f>Sales[[#This Row],[Total Revenue]]-Sales[[#This Row],[Total Buying]]</f>
        <v>177.28200000000015</v>
      </c>
      <c r="W5607">
        <v>37</v>
      </c>
      <c r="X5607" s="1" t="s">
        <v>176</v>
      </c>
      <c r="Y5607" s="1" t="s">
        <v>177</v>
      </c>
      <c r="Z5607" s="1" t="s">
        <v>158</v>
      </c>
      <c r="AA5607" s="1" t="s">
        <v>159</v>
      </c>
      <c r="AB5607" s="1" t="s">
        <v>116</v>
      </c>
      <c r="AC5607" s="1" t="s">
        <v>159</v>
      </c>
      <c r="AD5607">
        <v>161914</v>
      </c>
      <c r="AE5607">
        <v>41531</v>
      </c>
    </row>
    <row r="5608" spans="1:31" x14ac:dyDescent="0.3">
      <c r="A5608" s="1" t="s">
        <v>6442</v>
      </c>
      <c r="B5608" s="1" t="s">
        <v>30</v>
      </c>
      <c r="C5608" s="1" t="s">
        <v>77</v>
      </c>
      <c r="D5608" s="2">
        <v>43800</v>
      </c>
      <c r="E5608" s="2">
        <v>43917</v>
      </c>
      <c r="F5608" s="2" t="str">
        <f>TEXT(Sales[[#This Row],[OrderDate]],"dd")</f>
        <v>27</v>
      </c>
      <c r="G5608" s="2">
        <v>43937</v>
      </c>
      <c r="H5608" s="2">
        <v>43944</v>
      </c>
      <c r="I5608" s="1" t="s">
        <v>32</v>
      </c>
      <c r="J5608">
        <v>7</v>
      </c>
      <c r="K5608" s="1" t="s">
        <v>188</v>
      </c>
      <c r="L5608">
        <v>41</v>
      </c>
      <c r="M5608" s="1" t="s">
        <v>505</v>
      </c>
      <c r="N5608">
        <v>11</v>
      </c>
      <c r="O5608" s="1" t="s">
        <v>126</v>
      </c>
      <c r="P5608">
        <v>4</v>
      </c>
      <c r="Q5608">
        <v>0.15</v>
      </c>
      <c r="R5608">
        <v>5165.7</v>
      </c>
      <c r="S5608">
        <v>2737.8209999999999</v>
      </c>
      <c r="T5608">
        <v>10951.284</v>
      </c>
      <c r="U5608">
        <v>17563.38</v>
      </c>
      <c r="V5608">
        <f>Sales[[#This Row],[Total Revenue]]-Sales[[#This Row],[Total Buying]]</f>
        <v>6612.0960000000014</v>
      </c>
      <c r="W5608">
        <v>106</v>
      </c>
      <c r="X5608" s="1" t="s">
        <v>1078</v>
      </c>
      <c r="Y5608" s="1" t="s">
        <v>95</v>
      </c>
      <c r="Z5608" s="1" t="s">
        <v>82</v>
      </c>
      <c r="AA5608" s="1" t="s">
        <v>83</v>
      </c>
      <c r="AB5608" s="1" t="s">
        <v>40</v>
      </c>
      <c r="AC5608" s="1" t="s">
        <v>83</v>
      </c>
      <c r="AD5608">
        <v>45239</v>
      </c>
      <c r="AE5608">
        <v>30630</v>
      </c>
    </row>
    <row r="5609" spans="1:31" x14ac:dyDescent="0.3">
      <c r="A5609" s="1" t="s">
        <v>6443</v>
      </c>
      <c r="B5609" s="1" t="s">
        <v>30</v>
      </c>
      <c r="C5609" s="1" t="s">
        <v>424</v>
      </c>
      <c r="D5609" s="2">
        <v>43800</v>
      </c>
      <c r="E5609" s="2">
        <v>43917</v>
      </c>
      <c r="F5609" s="2" t="str">
        <f>TEXT(Sales[[#This Row],[OrderDate]],"dd")</f>
        <v>27</v>
      </c>
      <c r="G5609" s="2">
        <v>43921</v>
      </c>
      <c r="H5609" s="2">
        <v>43923</v>
      </c>
      <c r="I5609" s="1" t="s">
        <v>32</v>
      </c>
      <c r="J5609">
        <v>2</v>
      </c>
      <c r="K5609" s="1" t="s">
        <v>142</v>
      </c>
      <c r="L5609">
        <v>25</v>
      </c>
      <c r="M5609" s="1" t="s">
        <v>454</v>
      </c>
      <c r="N5609">
        <v>10</v>
      </c>
      <c r="O5609" s="1" t="s">
        <v>162</v>
      </c>
      <c r="P5609">
        <v>2</v>
      </c>
      <c r="Q5609">
        <v>0.15</v>
      </c>
      <c r="R5609">
        <v>2485.7000000000003</v>
      </c>
      <c r="S5609">
        <v>2063.1310000000003</v>
      </c>
      <c r="T5609">
        <v>4126.2620000000006</v>
      </c>
      <c r="U5609">
        <v>4225.6900000000005</v>
      </c>
      <c r="V5609">
        <f>Sales[[#This Row],[Total Revenue]]-Sales[[#This Row],[Total Buying]]</f>
        <v>99.427999999999884</v>
      </c>
      <c r="W5609">
        <v>72</v>
      </c>
      <c r="X5609" s="1" t="s">
        <v>1056</v>
      </c>
      <c r="Y5609" s="1" t="s">
        <v>558</v>
      </c>
      <c r="Z5609" s="1" t="s">
        <v>158</v>
      </c>
      <c r="AA5609" s="1" t="s">
        <v>159</v>
      </c>
      <c r="AB5609" s="1" t="s">
        <v>116</v>
      </c>
      <c r="AC5609" s="1" t="s">
        <v>159</v>
      </c>
      <c r="AD5609">
        <v>314297</v>
      </c>
      <c r="AE5609">
        <v>84647</v>
      </c>
    </row>
    <row r="5610" spans="1:31" x14ac:dyDescent="0.3">
      <c r="A5610" s="1" t="s">
        <v>6444</v>
      </c>
      <c r="B5610" s="1" t="s">
        <v>100</v>
      </c>
      <c r="C5610" s="1" t="s">
        <v>62</v>
      </c>
      <c r="D5610" s="2">
        <v>43800</v>
      </c>
      <c r="E5610" s="2">
        <v>43918</v>
      </c>
      <c r="F5610" s="2" t="str">
        <f>TEXT(Sales[[#This Row],[OrderDate]],"dd")</f>
        <v>28</v>
      </c>
      <c r="G5610" s="2">
        <v>43928</v>
      </c>
      <c r="H5610" s="2">
        <v>43936</v>
      </c>
      <c r="I5610" s="1" t="s">
        <v>32</v>
      </c>
      <c r="J5610">
        <v>27</v>
      </c>
      <c r="K5610" s="1" t="s">
        <v>179</v>
      </c>
      <c r="L5610">
        <v>19</v>
      </c>
      <c r="M5610" s="1" t="s">
        <v>346</v>
      </c>
      <c r="N5610">
        <v>27</v>
      </c>
      <c r="O5610" s="1" t="s">
        <v>223</v>
      </c>
      <c r="P5610">
        <v>3</v>
      </c>
      <c r="Q5610">
        <v>0.1</v>
      </c>
      <c r="R5610">
        <v>1045.2</v>
      </c>
      <c r="S5610">
        <v>846.61200000000008</v>
      </c>
      <c r="T5610">
        <v>2539.8360000000002</v>
      </c>
      <c r="U5610">
        <v>2822.04</v>
      </c>
      <c r="V5610">
        <f>Sales[[#This Row],[Total Revenue]]-Sales[[#This Row],[Total Buying]]</f>
        <v>282.20399999999972</v>
      </c>
      <c r="W5610">
        <v>275</v>
      </c>
      <c r="X5610" s="1" t="s">
        <v>913</v>
      </c>
      <c r="Y5610" s="1" t="s">
        <v>914</v>
      </c>
      <c r="Z5610" s="1" t="s">
        <v>38</v>
      </c>
      <c r="AA5610" s="1" t="s">
        <v>39</v>
      </c>
      <c r="AB5610" s="1" t="s">
        <v>40</v>
      </c>
      <c r="AC5610" s="1" t="s">
        <v>39</v>
      </c>
      <c r="AD5610">
        <v>54781</v>
      </c>
      <c r="AE5610">
        <v>31881</v>
      </c>
    </row>
    <row r="5611" spans="1:31" x14ac:dyDescent="0.3">
      <c r="A5611" s="1" t="s">
        <v>6445</v>
      </c>
      <c r="B5611" s="1" t="s">
        <v>100</v>
      </c>
      <c r="C5611" s="1" t="s">
        <v>424</v>
      </c>
      <c r="D5611" s="2">
        <v>43800</v>
      </c>
      <c r="E5611" s="2">
        <v>43918</v>
      </c>
      <c r="F5611" s="2" t="str">
        <f>TEXT(Sales[[#This Row],[OrderDate]],"dd")</f>
        <v>28</v>
      </c>
      <c r="G5611" s="2">
        <v>43930</v>
      </c>
      <c r="H5611" s="2">
        <v>43931</v>
      </c>
      <c r="I5611" s="1" t="s">
        <v>32</v>
      </c>
      <c r="J5611">
        <v>27</v>
      </c>
      <c r="K5611" s="1" t="s">
        <v>179</v>
      </c>
      <c r="L5611">
        <v>20</v>
      </c>
      <c r="M5611" s="1" t="s">
        <v>59</v>
      </c>
      <c r="N5611">
        <v>34</v>
      </c>
      <c r="O5611" s="1" t="s">
        <v>335</v>
      </c>
      <c r="P5611">
        <v>2</v>
      </c>
      <c r="Q5611">
        <v>7.4999999999999997E-2</v>
      </c>
      <c r="R5611">
        <v>2358.4</v>
      </c>
      <c r="S5611">
        <v>1532.96</v>
      </c>
      <c r="T5611">
        <v>3065.92</v>
      </c>
      <c r="U5611">
        <v>4363.04</v>
      </c>
      <c r="V5611">
        <f>Sales[[#This Row],[Total Revenue]]-Sales[[#This Row],[Total Buying]]</f>
        <v>1297.1199999999999</v>
      </c>
      <c r="W5611">
        <v>79</v>
      </c>
      <c r="X5611" s="1" t="s">
        <v>1450</v>
      </c>
      <c r="Y5611" s="1" t="s">
        <v>523</v>
      </c>
      <c r="Z5611" s="1" t="s">
        <v>158</v>
      </c>
      <c r="AA5611" s="1" t="s">
        <v>159</v>
      </c>
      <c r="AB5611" s="1" t="s">
        <v>116</v>
      </c>
      <c r="AC5611" s="1" t="s">
        <v>159</v>
      </c>
      <c r="AD5611">
        <v>41972</v>
      </c>
      <c r="AE5611">
        <v>90210</v>
      </c>
    </row>
    <row r="5612" spans="1:31" x14ac:dyDescent="0.3">
      <c r="A5612" s="1" t="s">
        <v>6446</v>
      </c>
      <c r="B5612" s="1" t="s">
        <v>42</v>
      </c>
      <c r="C5612" s="1" t="s">
        <v>31</v>
      </c>
      <c r="D5612" s="2">
        <v>43800</v>
      </c>
      <c r="E5612" s="2">
        <v>43918</v>
      </c>
      <c r="F5612" s="2" t="str">
        <f>TEXT(Sales[[#This Row],[OrderDate]],"dd")</f>
        <v>28</v>
      </c>
      <c r="G5612" s="2">
        <v>43939</v>
      </c>
      <c r="H5612" s="2">
        <v>43943</v>
      </c>
      <c r="I5612" s="1" t="s">
        <v>32</v>
      </c>
      <c r="J5612">
        <v>23</v>
      </c>
      <c r="K5612" s="1" t="s">
        <v>171</v>
      </c>
      <c r="L5612">
        <v>8</v>
      </c>
      <c r="M5612" s="1" t="s">
        <v>98</v>
      </c>
      <c r="N5612">
        <v>44</v>
      </c>
      <c r="O5612" s="1" t="s">
        <v>206</v>
      </c>
      <c r="P5612">
        <v>2</v>
      </c>
      <c r="Q5612">
        <v>0.1</v>
      </c>
      <c r="R5612">
        <v>1252.9000000000001</v>
      </c>
      <c r="S5612">
        <v>751.74</v>
      </c>
      <c r="T5612">
        <v>1503.48</v>
      </c>
      <c r="U5612">
        <v>2255.2200000000003</v>
      </c>
      <c r="V5612">
        <f>Sales[[#This Row],[Total Revenue]]-Sales[[#This Row],[Total Buying]]</f>
        <v>751.74000000000024</v>
      </c>
      <c r="W5612">
        <v>229</v>
      </c>
      <c r="X5612" s="1" t="s">
        <v>314</v>
      </c>
      <c r="Y5612" s="1" t="s">
        <v>315</v>
      </c>
      <c r="Z5612" s="1" t="s">
        <v>316</v>
      </c>
      <c r="AA5612" s="1" t="s">
        <v>317</v>
      </c>
      <c r="AB5612" s="1" t="s">
        <v>56</v>
      </c>
      <c r="AC5612" s="1" t="s">
        <v>317</v>
      </c>
      <c r="AD5612">
        <v>56034</v>
      </c>
      <c r="AE5612">
        <v>91579</v>
      </c>
    </row>
    <row r="5613" spans="1:31" x14ac:dyDescent="0.3">
      <c r="A5613" s="1" t="s">
        <v>6447</v>
      </c>
      <c r="B5613" s="1" t="s">
        <v>42</v>
      </c>
      <c r="C5613" s="1" t="s">
        <v>77</v>
      </c>
      <c r="D5613" s="2">
        <v>43800</v>
      </c>
      <c r="E5613" s="2">
        <v>43918</v>
      </c>
      <c r="F5613" s="2" t="str">
        <f>TEXT(Sales[[#This Row],[OrderDate]],"dd")</f>
        <v>28</v>
      </c>
      <c r="G5613" s="2">
        <v>43938</v>
      </c>
      <c r="H5613" s="2">
        <v>43947</v>
      </c>
      <c r="I5613" s="1" t="s">
        <v>32</v>
      </c>
      <c r="J5613">
        <v>21</v>
      </c>
      <c r="K5613" s="1" t="s">
        <v>43</v>
      </c>
      <c r="L5613">
        <v>18</v>
      </c>
      <c r="M5613" s="1" t="s">
        <v>334</v>
      </c>
      <c r="N5613">
        <v>4</v>
      </c>
      <c r="O5613" s="1" t="s">
        <v>64</v>
      </c>
      <c r="P5613">
        <v>3</v>
      </c>
      <c r="Q5613">
        <v>0.05</v>
      </c>
      <c r="R5613">
        <v>1058.6000000000001</v>
      </c>
      <c r="S5613">
        <v>825.70800000000008</v>
      </c>
      <c r="T5613">
        <v>2477.1240000000003</v>
      </c>
      <c r="U5613">
        <v>3017.01</v>
      </c>
      <c r="V5613">
        <f>Sales[[#This Row],[Total Revenue]]-Sales[[#This Row],[Total Buying]]</f>
        <v>539.88599999999997</v>
      </c>
      <c r="W5613">
        <v>149</v>
      </c>
      <c r="X5613" s="1" t="s">
        <v>635</v>
      </c>
      <c r="Y5613" s="1" t="s">
        <v>636</v>
      </c>
      <c r="Z5613" s="1" t="s">
        <v>465</v>
      </c>
      <c r="AA5613" s="1" t="s">
        <v>466</v>
      </c>
      <c r="AB5613" s="1" t="s">
        <v>147</v>
      </c>
      <c r="AC5613" s="1" t="s">
        <v>466</v>
      </c>
      <c r="AD5613">
        <v>81717</v>
      </c>
      <c r="AE5613">
        <v>46290</v>
      </c>
    </row>
    <row r="5614" spans="1:31" x14ac:dyDescent="0.3">
      <c r="A5614" s="1" t="s">
        <v>6448</v>
      </c>
      <c r="B5614" s="1" t="s">
        <v>42</v>
      </c>
      <c r="C5614" s="1" t="s">
        <v>62</v>
      </c>
      <c r="D5614" s="2">
        <v>43800</v>
      </c>
      <c r="E5614" s="2">
        <v>43918</v>
      </c>
      <c r="F5614" s="2" t="str">
        <f>TEXT(Sales[[#This Row],[OrderDate]],"dd")</f>
        <v>28</v>
      </c>
      <c r="G5614" s="2">
        <v>43941</v>
      </c>
      <c r="H5614" s="2">
        <v>43948</v>
      </c>
      <c r="I5614" s="1" t="s">
        <v>32</v>
      </c>
      <c r="J5614">
        <v>21</v>
      </c>
      <c r="K5614" s="1" t="s">
        <v>43</v>
      </c>
      <c r="L5614">
        <v>22</v>
      </c>
      <c r="M5614" s="1" t="s">
        <v>71</v>
      </c>
      <c r="N5614">
        <v>6</v>
      </c>
      <c r="O5614" s="1" t="s">
        <v>274</v>
      </c>
      <c r="P5614">
        <v>7</v>
      </c>
      <c r="Q5614">
        <v>0.2</v>
      </c>
      <c r="R5614">
        <v>2391.9</v>
      </c>
      <c r="S5614">
        <v>1387.3019999999999</v>
      </c>
      <c r="T5614">
        <v>9711.1139999999996</v>
      </c>
      <c r="U5614">
        <v>13394.64</v>
      </c>
      <c r="V5614">
        <f>Sales[[#This Row],[Total Revenue]]-Sales[[#This Row],[Total Buying]]</f>
        <v>3683.5259999999998</v>
      </c>
      <c r="W5614">
        <v>263</v>
      </c>
      <c r="X5614" s="1" t="s">
        <v>928</v>
      </c>
      <c r="Y5614" s="1" t="s">
        <v>929</v>
      </c>
      <c r="Z5614" s="1" t="s">
        <v>38</v>
      </c>
      <c r="AA5614" s="1" t="s">
        <v>39</v>
      </c>
      <c r="AB5614" s="1" t="s">
        <v>40</v>
      </c>
      <c r="AC5614" s="1" t="s">
        <v>39</v>
      </c>
      <c r="AD5614">
        <v>241539</v>
      </c>
      <c r="AE5614">
        <v>94999</v>
      </c>
    </row>
    <row r="5615" spans="1:31" x14ac:dyDescent="0.3">
      <c r="A5615" s="1" t="s">
        <v>6449</v>
      </c>
      <c r="B5615" s="1" t="s">
        <v>30</v>
      </c>
      <c r="C5615" s="1" t="s">
        <v>62</v>
      </c>
      <c r="D5615" s="2">
        <v>43800</v>
      </c>
      <c r="E5615" s="2">
        <v>43918</v>
      </c>
      <c r="F5615" s="2" t="str">
        <f>TEXT(Sales[[#This Row],[OrderDate]],"dd")</f>
        <v>28</v>
      </c>
      <c r="G5615" s="2">
        <v>43931</v>
      </c>
      <c r="H5615" s="2">
        <v>43933</v>
      </c>
      <c r="I5615" s="1" t="s">
        <v>32</v>
      </c>
      <c r="J5615">
        <v>4</v>
      </c>
      <c r="K5615" s="1" t="s">
        <v>70</v>
      </c>
      <c r="L5615">
        <v>24</v>
      </c>
      <c r="M5615" s="1" t="s">
        <v>138</v>
      </c>
      <c r="N5615">
        <v>40</v>
      </c>
      <c r="O5615" s="1" t="s">
        <v>199</v>
      </c>
      <c r="P5615">
        <v>4</v>
      </c>
      <c r="Q5615">
        <v>7.4999999999999997E-2</v>
      </c>
      <c r="R5615">
        <v>167.5</v>
      </c>
      <c r="S5615">
        <v>117.24999999999999</v>
      </c>
      <c r="T5615">
        <v>468.99999999999994</v>
      </c>
      <c r="U5615">
        <v>619.75</v>
      </c>
      <c r="V5615">
        <f>Sales[[#This Row],[Total Revenue]]-Sales[[#This Row],[Total Buying]]</f>
        <v>150.75000000000006</v>
      </c>
      <c r="W5615">
        <v>276</v>
      </c>
      <c r="X5615" s="1" t="s">
        <v>798</v>
      </c>
      <c r="Y5615" s="1" t="s">
        <v>799</v>
      </c>
      <c r="Z5615" s="1" t="s">
        <v>38</v>
      </c>
      <c r="AA5615" s="1" t="s">
        <v>39</v>
      </c>
      <c r="AB5615" s="1" t="s">
        <v>40</v>
      </c>
      <c r="AC5615" s="1" t="s">
        <v>39</v>
      </c>
      <c r="AD5615">
        <v>523690</v>
      </c>
      <c r="AE5615">
        <v>34299</v>
      </c>
    </row>
    <row r="5616" spans="1:31" x14ac:dyDescent="0.3">
      <c r="A5616" s="1" t="s">
        <v>6450</v>
      </c>
      <c r="B5616" s="1" t="s">
        <v>42</v>
      </c>
      <c r="C5616" s="1" t="s">
        <v>239</v>
      </c>
      <c r="D5616" s="2">
        <v>43800</v>
      </c>
      <c r="E5616" s="2">
        <v>43918</v>
      </c>
      <c r="F5616" s="2" t="str">
        <f>TEXT(Sales[[#This Row],[OrderDate]],"dd")</f>
        <v>28</v>
      </c>
      <c r="G5616" s="2">
        <v>43925</v>
      </c>
      <c r="H5616" s="2">
        <v>43932</v>
      </c>
      <c r="I5616" s="1" t="s">
        <v>32</v>
      </c>
      <c r="J5616">
        <v>25</v>
      </c>
      <c r="K5616" s="1" t="s">
        <v>333</v>
      </c>
      <c r="L5616">
        <v>13</v>
      </c>
      <c r="M5616" s="1" t="s">
        <v>118</v>
      </c>
      <c r="N5616">
        <v>26</v>
      </c>
      <c r="O5616" s="1" t="s">
        <v>45</v>
      </c>
      <c r="P5616">
        <v>8</v>
      </c>
      <c r="Q5616">
        <v>0.05</v>
      </c>
      <c r="R5616">
        <v>187.6</v>
      </c>
      <c r="S5616">
        <v>116.312</v>
      </c>
      <c r="T5616">
        <v>930.49599999999998</v>
      </c>
      <c r="U5616">
        <v>1425.76</v>
      </c>
      <c r="V5616">
        <f>Sales[[#This Row],[Total Revenue]]-Sales[[#This Row],[Total Buying]]</f>
        <v>495.26400000000001</v>
      </c>
      <c r="W5616">
        <v>340</v>
      </c>
      <c r="X5616" s="1" t="s">
        <v>1323</v>
      </c>
      <c r="Y5616" s="1" t="s">
        <v>1324</v>
      </c>
      <c r="Z5616" s="1" t="s">
        <v>251</v>
      </c>
      <c r="AA5616" s="1" t="s">
        <v>252</v>
      </c>
      <c r="AB5616" s="1" t="s">
        <v>56</v>
      </c>
      <c r="AC5616" s="1" t="s">
        <v>252</v>
      </c>
      <c r="AD5616">
        <v>488645</v>
      </c>
      <c r="AE5616">
        <v>46744</v>
      </c>
    </row>
    <row r="5617" spans="1:31" x14ac:dyDescent="0.3">
      <c r="A5617" s="1" t="s">
        <v>6451</v>
      </c>
      <c r="B5617" s="1" t="s">
        <v>30</v>
      </c>
      <c r="C5617" s="1" t="s">
        <v>48</v>
      </c>
      <c r="D5617" s="2">
        <v>43800</v>
      </c>
      <c r="E5617" s="2">
        <v>43918</v>
      </c>
      <c r="F5617" s="2" t="str">
        <f>TEXT(Sales[[#This Row],[OrderDate]],"dd")</f>
        <v>28</v>
      </c>
      <c r="G5617" s="2">
        <v>43937</v>
      </c>
      <c r="H5617" s="2">
        <v>43940</v>
      </c>
      <c r="I5617" s="1" t="s">
        <v>32</v>
      </c>
      <c r="J5617">
        <v>5</v>
      </c>
      <c r="K5617" s="1" t="s">
        <v>182</v>
      </c>
      <c r="L5617">
        <v>11</v>
      </c>
      <c r="M5617" s="1" t="s">
        <v>44</v>
      </c>
      <c r="N5617">
        <v>22</v>
      </c>
      <c r="O5617" s="1" t="s">
        <v>128</v>
      </c>
      <c r="P5617">
        <v>6</v>
      </c>
      <c r="Q5617">
        <v>0.05</v>
      </c>
      <c r="R5617">
        <v>234.5</v>
      </c>
      <c r="S5617">
        <v>189.94500000000002</v>
      </c>
      <c r="T5617">
        <v>1139.67</v>
      </c>
      <c r="U5617">
        <v>1336.65</v>
      </c>
      <c r="V5617">
        <f>Sales[[#This Row],[Total Revenue]]-Sales[[#This Row],[Total Buying]]</f>
        <v>196.98000000000002</v>
      </c>
      <c r="W5617">
        <v>1</v>
      </c>
      <c r="X5617" s="1" t="s">
        <v>52</v>
      </c>
      <c r="Y5617" s="1" t="s">
        <v>53</v>
      </c>
      <c r="Z5617" s="1" t="s">
        <v>54</v>
      </c>
      <c r="AA5617" s="1" t="s">
        <v>55</v>
      </c>
      <c r="AB5617" s="1" t="s">
        <v>56</v>
      </c>
      <c r="AC5617" s="1" t="s">
        <v>55</v>
      </c>
      <c r="AD5617">
        <v>89972</v>
      </c>
      <c r="AE5617">
        <v>31061</v>
      </c>
    </row>
    <row r="5618" spans="1:31" x14ac:dyDescent="0.3">
      <c r="A5618" s="1" t="s">
        <v>6452</v>
      </c>
      <c r="B5618" s="1" t="s">
        <v>30</v>
      </c>
      <c r="C5618" s="1" t="s">
        <v>31</v>
      </c>
      <c r="D5618" s="2">
        <v>43800</v>
      </c>
      <c r="E5618" s="2">
        <v>43918</v>
      </c>
      <c r="F5618" s="2" t="str">
        <f>TEXT(Sales[[#This Row],[OrderDate]],"dd")</f>
        <v>28</v>
      </c>
      <c r="G5618" s="2">
        <v>43933</v>
      </c>
      <c r="H5618" s="2">
        <v>43937</v>
      </c>
      <c r="I5618" s="1" t="s">
        <v>32</v>
      </c>
      <c r="J5618">
        <v>1</v>
      </c>
      <c r="K5618" s="1" t="s">
        <v>78</v>
      </c>
      <c r="L5618">
        <v>29</v>
      </c>
      <c r="M5618" s="1" t="s">
        <v>429</v>
      </c>
      <c r="N5618">
        <v>24</v>
      </c>
      <c r="O5618" s="1" t="s">
        <v>204</v>
      </c>
      <c r="P5618">
        <v>5</v>
      </c>
      <c r="Q5618">
        <v>0.05</v>
      </c>
      <c r="R5618">
        <v>1829.1000000000001</v>
      </c>
      <c r="S5618">
        <v>1518.153</v>
      </c>
      <c r="T5618">
        <v>7590.7650000000003</v>
      </c>
      <c r="U5618">
        <v>8688.2250000000004</v>
      </c>
      <c r="V5618">
        <f>Sales[[#This Row],[Total Revenue]]-Sales[[#This Row],[Total Buying]]</f>
        <v>1097.46</v>
      </c>
      <c r="W5618">
        <v>246</v>
      </c>
      <c r="X5618" s="1" t="s">
        <v>1870</v>
      </c>
      <c r="Y5618" s="1" t="s">
        <v>1871</v>
      </c>
      <c r="Z5618" s="1" t="s">
        <v>732</v>
      </c>
      <c r="AA5618" s="1" t="s">
        <v>733</v>
      </c>
      <c r="AB5618" s="1" t="s">
        <v>40</v>
      </c>
      <c r="AC5618" s="1" t="s">
        <v>733</v>
      </c>
      <c r="AD5618">
        <v>43037</v>
      </c>
      <c r="AE5618">
        <v>32915</v>
      </c>
    </row>
    <row r="5619" spans="1:31" x14ac:dyDescent="0.3">
      <c r="A5619" s="1" t="s">
        <v>6453</v>
      </c>
      <c r="B5619" s="1" t="s">
        <v>42</v>
      </c>
      <c r="C5619" s="1" t="s">
        <v>239</v>
      </c>
      <c r="D5619" s="2">
        <v>43800</v>
      </c>
      <c r="E5619" s="2">
        <v>43918</v>
      </c>
      <c r="F5619" s="2" t="str">
        <f>TEXT(Sales[[#This Row],[OrderDate]],"dd")</f>
        <v>28</v>
      </c>
      <c r="G5619" s="2">
        <v>43933</v>
      </c>
      <c r="H5619" s="2">
        <v>43939</v>
      </c>
      <c r="I5619" s="1" t="s">
        <v>32</v>
      </c>
      <c r="J5619">
        <v>24</v>
      </c>
      <c r="K5619" s="1" t="s">
        <v>58</v>
      </c>
      <c r="L5619">
        <v>12</v>
      </c>
      <c r="M5619" s="1" t="s">
        <v>380</v>
      </c>
      <c r="N5619">
        <v>14</v>
      </c>
      <c r="O5619" s="1" t="s">
        <v>438</v>
      </c>
      <c r="P5619">
        <v>5</v>
      </c>
      <c r="Q5619">
        <v>7.4999999999999997E-2</v>
      </c>
      <c r="R5619">
        <v>737</v>
      </c>
      <c r="S5619">
        <v>353.76</v>
      </c>
      <c r="T5619">
        <v>1768.8</v>
      </c>
      <c r="U5619">
        <v>3408.625</v>
      </c>
      <c r="V5619">
        <f>Sales[[#This Row],[Total Revenue]]-Sales[[#This Row],[Total Buying]]</f>
        <v>1639.825</v>
      </c>
      <c r="W5619">
        <v>331</v>
      </c>
      <c r="X5619" s="1" t="s">
        <v>1043</v>
      </c>
      <c r="Y5619" s="1" t="s">
        <v>1044</v>
      </c>
      <c r="Z5619" s="1" t="s">
        <v>251</v>
      </c>
      <c r="AA5619" s="1" t="s">
        <v>252</v>
      </c>
      <c r="AB5619" s="1" t="s">
        <v>56</v>
      </c>
      <c r="AC5619" s="1" t="s">
        <v>252</v>
      </c>
      <c r="AD5619">
        <v>47795</v>
      </c>
      <c r="AE5619">
        <v>49604</v>
      </c>
    </row>
    <row r="5620" spans="1:31" x14ac:dyDescent="0.3">
      <c r="A5620" s="1" t="s">
        <v>6454</v>
      </c>
      <c r="B5620" s="1" t="s">
        <v>30</v>
      </c>
      <c r="C5620" s="1" t="s">
        <v>31</v>
      </c>
      <c r="D5620" s="2">
        <v>43800</v>
      </c>
      <c r="E5620" s="2">
        <v>43919</v>
      </c>
      <c r="F5620" s="2" t="str">
        <f>TEXT(Sales[[#This Row],[OrderDate]],"dd")</f>
        <v>29</v>
      </c>
      <c r="G5620" s="2">
        <v>43935</v>
      </c>
      <c r="H5620" s="2">
        <v>43945</v>
      </c>
      <c r="I5620" s="1" t="s">
        <v>32</v>
      </c>
      <c r="J5620">
        <v>5</v>
      </c>
      <c r="K5620" s="1" t="s">
        <v>182</v>
      </c>
      <c r="L5620">
        <v>38</v>
      </c>
      <c r="M5620" s="1" t="s">
        <v>226</v>
      </c>
      <c r="N5620">
        <v>30</v>
      </c>
      <c r="O5620" s="1" t="s">
        <v>51</v>
      </c>
      <c r="P5620">
        <v>5</v>
      </c>
      <c r="Q5620">
        <v>0.05</v>
      </c>
      <c r="R5620">
        <v>2231.1</v>
      </c>
      <c r="S5620">
        <v>1740.258</v>
      </c>
      <c r="T5620">
        <v>8701.2900000000009</v>
      </c>
      <c r="U5620">
        <v>10597.725</v>
      </c>
      <c r="V5620">
        <f>Sales[[#This Row],[Total Revenue]]-Sales[[#This Row],[Total Buying]]</f>
        <v>1896.4349999999995</v>
      </c>
      <c r="W5620">
        <v>257</v>
      </c>
      <c r="X5620" s="1" t="s">
        <v>1206</v>
      </c>
      <c r="Y5620" s="1" t="s">
        <v>387</v>
      </c>
      <c r="Z5620" s="1" t="s">
        <v>388</v>
      </c>
      <c r="AA5620" s="1" t="s">
        <v>389</v>
      </c>
      <c r="AB5620" s="1" t="s">
        <v>116</v>
      </c>
      <c r="AC5620" s="1" t="s">
        <v>389</v>
      </c>
      <c r="AD5620">
        <v>60366</v>
      </c>
      <c r="AE5620">
        <v>39586</v>
      </c>
    </row>
    <row r="5621" spans="1:31" x14ac:dyDescent="0.3">
      <c r="A5621" s="1" t="s">
        <v>6455</v>
      </c>
      <c r="B5621" s="1" t="s">
        <v>100</v>
      </c>
      <c r="C5621" s="1" t="s">
        <v>77</v>
      </c>
      <c r="D5621" s="2">
        <v>43800</v>
      </c>
      <c r="E5621" s="2">
        <v>43919</v>
      </c>
      <c r="F5621" s="2" t="str">
        <f>TEXT(Sales[[#This Row],[OrderDate]],"dd")</f>
        <v>29</v>
      </c>
      <c r="G5621" s="2">
        <v>43934</v>
      </c>
      <c r="H5621" s="2">
        <v>43940</v>
      </c>
      <c r="I5621" s="1" t="s">
        <v>32</v>
      </c>
      <c r="J5621">
        <v>28</v>
      </c>
      <c r="K5621" s="1" t="s">
        <v>101</v>
      </c>
      <c r="L5621">
        <v>26</v>
      </c>
      <c r="M5621" s="1" t="s">
        <v>215</v>
      </c>
      <c r="N5621">
        <v>11</v>
      </c>
      <c r="O5621" s="1" t="s">
        <v>126</v>
      </c>
      <c r="P5621">
        <v>2</v>
      </c>
      <c r="Q5621">
        <v>0.2</v>
      </c>
      <c r="R5621">
        <v>2680</v>
      </c>
      <c r="S5621">
        <v>1608</v>
      </c>
      <c r="T5621">
        <v>3216</v>
      </c>
      <c r="U5621">
        <v>4288</v>
      </c>
      <c r="V5621">
        <f>Sales[[#This Row],[Total Revenue]]-Sales[[#This Row],[Total Buying]]</f>
        <v>1072</v>
      </c>
      <c r="W5621">
        <v>104</v>
      </c>
      <c r="X5621" s="1" t="s">
        <v>667</v>
      </c>
      <c r="Y5621" s="1" t="s">
        <v>90</v>
      </c>
      <c r="Z5621" s="1" t="s">
        <v>82</v>
      </c>
      <c r="AA5621" s="1" t="s">
        <v>83</v>
      </c>
      <c r="AB5621" s="1" t="s">
        <v>40</v>
      </c>
      <c r="AC5621" s="1" t="s">
        <v>83</v>
      </c>
      <c r="AD5621">
        <v>50367</v>
      </c>
      <c r="AE5621">
        <v>41801</v>
      </c>
    </row>
    <row r="5622" spans="1:31" x14ac:dyDescent="0.3">
      <c r="A5622" s="1" t="s">
        <v>6456</v>
      </c>
      <c r="B5622" s="1" t="s">
        <v>47</v>
      </c>
      <c r="C5622" s="1" t="s">
        <v>77</v>
      </c>
      <c r="D5622" s="2">
        <v>43800</v>
      </c>
      <c r="E5622" s="2">
        <v>43919</v>
      </c>
      <c r="F5622" s="2" t="str">
        <f>TEXT(Sales[[#This Row],[OrderDate]],"dd")</f>
        <v>29</v>
      </c>
      <c r="G5622" s="2">
        <v>43923</v>
      </c>
      <c r="H5622" s="2">
        <v>43929</v>
      </c>
      <c r="I5622" s="1" t="s">
        <v>32</v>
      </c>
      <c r="J5622">
        <v>18</v>
      </c>
      <c r="K5622" s="1" t="s">
        <v>49</v>
      </c>
      <c r="L5622">
        <v>25</v>
      </c>
      <c r="M5622" s="1" t="s">
        <v>454</v>
      </c>
      <c r="N5622">
        <v>22</v>
      </c>
      <c r="O5622" s="1" t="s">
        <v>128</v>
      </c>
      <c r="P5622">
        <v>6</v>
      </c>
      <c r="Q5622">
        <v>0.1</v>
      </c>
      <c r="R5622">
        <v>4006.6</v>
      </c>
      <c r="S5622">
        <v>3125.1480000000001</v>
      </c>
      <c r="T5622">
        <v>18750.887999999999</v>
      </c>
      <c r="U5622">
        <v>21635.64</v>
      </c>
      <c r="V5622">
        <f>Sales[[#This Row],[Total Revenue]]-Sales[[#This Row],[Total Buying]]</f>
        <v>2884.7520000000004</v>
      </c>
      <c r="W5622">
        <v>106</v>
      </c>
      <c r="X5622" s="1" t="s">
        <v>1078</v>
      </c>
      <c r="Y5622" s="1" t="s">
        <v>95</v>
      </c>
      <c r="Z5622" s="1" t="s">
        <v>82</v>
      </c>
      <c r="AA5622" s="1" t="s">
        <v>83</v>
      </c>
      <c r="AB5622" s="1" t="s">
        <v>40</v>
      </c>
      <c r="AC5622" s="1" t="s">
        <v>83</v>
      </c>
      <c r="AD5622">
        <v>45239</v>
      </c>
      <c r="AE5622">
        <v>30630</v>
      </c>
    </row>
    <row r="5623" spans="1:31" x14ac:dyDescent="0.3">
      <c r="A5623" s="1" t="s">
        <v>6457</v>
      </c>
      <c r="B5623" s="1" t="s">
        <v>30</v>
      </c>
      <c r="C5623" s="1" t="s">
        <v>239</v>
      </c>
      <c r="D5623" s="2">
        <v>43800</v>
      </c>
      <c r="E5623" s="2">
        <v>43919</v>
      </c>
      <c r="F5623" s="2" t="str">
        <f>TEXT(Sales[[#This Row],[OrderDate]],"dd")</f>
        <v>29</v>
      </c>
      <c r="G5623" s="2">
        <v>43928</v>
      </c>
      <c r="H5623" s="2">
        <v>43934</v>
      </c>
      <c r="I5623" s="1" t="s">
        <v>32</v>
      </c>
      <c r="J5623">
        <v>6</v>
      </c>
      <c r="K5623" s="1" t="s">
        <v>33</v>
      </c>
      <c r="L5623">
        <v>13</v>
      </c>
      <c r="M5623" s="1" t="s">
        <v>118</v>
      </c>
      <c r="N5623">
        <v>45</v>
      </c>
      <c r="O5623" s="1" t="s">
        <v>109</v>
      </c>
      <c r="P5623">
        <v>6</v>
      </c>
      <c r="Q5623">
        <v>0.1</v>
      </c>
      <c r="R5623">
        <v>1038.5</v>
      </c>
      <c r="S5623">
        <v>498.47999999999996</v>
      </c>
      <c r="T5623">
        <v>2990.8799999999997</v>
      </c>
      <c r="U5623">
        <v>5607.9</v>
      </c>
      <c r="V5623">
        <f>Sales[[#This Row],[Total Revenue]]-Sales[[#This Row],[Total Buying]]</f>
        <v>2617.02</v>
      </c>
      <c r="W5623">
        <v>346</v>
      </c>
      <c r="X5623" s="1" t="s">
        <v>1700</v>
      </c>
      <c r="Y5623" s="1" t="s">
        <v>947</v>
      </c>
      <c r="Z5623" s="1" t="s">
        <v>678</v>
      </c>
      <c r="AA5623" s="1" t="s">
        <v>679</v>
      </c>
      <c r="AB5623" s="1" t="s">
        <v>116</v>
      </c>
      <c r="AC5623" s="1" t="s">
        <v>679</v>
      </c>
      <c r="AD5623">
        <v>75330</v>
      </c>
      <c r="AE5623">
        <v>47243</v>
      </c>
    </row>
    <row r="5624" spans="1:31" x14ac:dyDescent="0.3">
      <c r="A5624" s="1" t="s">
        <v>6458</v>
      </c>
      <c r="B5624" s="1" t="s">
        <v>42</v>
      </c>
      <c r="C5624" s="1" t="s">
        <v>48</v>
      </c>
      <c r="D5624" s="2">
        <v>43800</v>
      </c>
      <c r="E5624" s="2">
        <v>43919</v>
      </c>
      <c r="F5624" s="2" t="str">
        <f>TEXT(Sales[[#This Row],[OrderDate]],"dd")</f>
        <v>29</v>
      </c>
      <c r="G5624" s="2">
        <v>43936</v>
      </c>
      <c r="H5624" s="2">
        <v>43939</v>
      </c>
      <c r="I5624" s="1" t="s">
        <v>32</v>
      </c>
      <c r="J5624">
        <v>25</v>
      </c>
      <c r="K5624" s="1" t="s">
        <v>333</v>
      </c>
      <c r="L5624">
        <v>29</v>
      </c>
      <c r="M5624" s="1" t="s">
        <v>429</v>
      </c>
      <c r="N5624">
        <v>13</v>
      </c>
      <c r="O5624" s="1" t="s">
        <v>193</v>
      </c>
      <c r="P5624">
        <v>8</v>
      </c>
      <c r="Q5624">
        <v>7.4999999999999997E-2</v>
      </c>
      <c r="R5624">
        <v>187.6</v>
      </c>
      <c r="S5624">
        <v>80.667999999999992</v>
      </c>
      <c r="T5624">
        <v>645.34399999999994</v>
      </c>
      <c r="U5624">
        <v>1388.24</v>
      </c>
      <c r="V5624">
        <f>Sales[[#This Row],[Total Revenue]]-Sales[[#This Row],[Total Buying]]</f>
        <v>742.89600000000007</v>
      </c>
      <c r="W5624">
        <v>57</v>
      </c>
      <c r="X5624" s="1" t="s">
        <v>1060</v>
      </c>
      <c r="Y5624" s="1" t="s">
        <v>523</v>
      </c>
      <c r="Z5624" s="1" t="s">
        <v>158</v>
      </c>
      <c r="AA5624" s="1" t="s">
        <v>159</v>
      </c>
      <c r="AB5624" s="1" t="s">
        <v>116</v>
      </c>
      <c r="AC5624" s="1" t="s">
        <v>159</v>
      </c>
      <c r="AD5624">
        <v>50815</v>
      </c>
      <c r="AE5624">
        <v>60621</v>
      </c>
    </row>
    <row r="5625" spans="1:31" x14ac:dyDescent="0.3">
      <c r="A5625" s="1" t="s">
        <v>6459</v>
      </c>
      <c r="B5625" s="1" t="s">
        <v>42</v>
      </c>
      <c r="C5625" s="1" t="s">
        <v>77</v>
      </c>
      <c r="D5625" s="2">
        <v>43800</v>
      </c>
      <c r="E5625" s="2">
        <v>43919</v>
      </c>
      <c r="F5625" s="2" t="str">
        <f>TEXT(Sales[[#This Row],[OrderDate]],"dd")</f>
        <v>29</v>
      </c>
      <c r="G5625" s="2">
        <v>43941</v>
      </c>
      <c r="H5625" s="2">
        <v>43942</v>
      </c>
      <c r="I5625" s="1" t="s">
        <v>32</v>
      </c>
      <c r="J5625">
        <v>25</v>
      </c>
      <c r="K5625" s="1" t="s">
        <v>333</v>
      </c>
      <c r="L5625">
        <v>43</v>
      </c>
      <c r="M5625" s="1" t="s">
        <v>183</v>
      </c>
      <c r="N5625">
        <v>30</v>
      </c>
      <c r="O5625" s="1" t="s">
        <v>51</v>
      </c>
      <c r="P5625">
        <v>5</v>
      </c>
      <c r="Q5625">
        <v>0.1</v>
      </c>
      <c r="R5625">
        <v>757.1</v>
      </c>
      <c r="S5625">
        <v>386.12100000000004</v>
      </c>
      <c r="T5625">
        <v>1930.6050000000002</v>
      </c>
      <c r="U5625">
        <v>3406.95</v>
      </c>
      <c r="V5625">
        <f>Sales[[#This Row],[Total Revenue]]-Sales[[#This Row],[Total Buying]]</f>
        <v>1476.3449999999996</v>
      </c>
      <c r="W5625">
        <v>157</v>
      </c>
      <c r="X5625" s="1" t="s">
        <v>810</v>
      </c>
      <c r="Y5625" s="1" t="s">
        <v>658</v>
      </c>
      <c r="Z5625" s="1" t="s">
        <v>196</v>
      </c>
      <c r="AA5625" s="1" t="s">
        <v>197</v>
      </c>
      <c r="AB5625" s="1" t="s">
        <v>147</v>
      </c>
      <c r="AC5625" s="1" t="s">
        <v>197</v>
      </c>
      <c r="AD5625">
        <v>56956</v>
      </c>
      <c r="AE5625">
        <v>81535</v>
      </c>
    </row>
    <row r="5626" spans="1:31" x14ac:dyDescent="0.3">
      <c r="A5626" s="1" t="s">
        <v>6460</v>
      </c>
      <c r="B5626" s="1" t="s">
        <v>30</v>
      </c>
      <c r="C5626" s="1" t="s">
        <v>31</v>
      </c>
      <c r="D5626" s="2">
        <v>43800</v>
      </c>
      <c r="E5626" s="2">
        <v>43919</v>
      </c>
      <c r="F5626" s="2" t="str">
        <f>TEXT(Sales[[#This Row],[OrderDate]],"dd")</f>
        <v>29</v>
      </c>
      <c r="G5626" s="2">
        <v>43934</v>
      </c>
      <c r="H5626" s="2">
        <v>43940</v>
      </c>
      <c r="I5626" s="1" t="s">
        <v>32</v>
      </c>
      <c r="J5626">
        <v>7</v>
      </c>
      <c r="K5626" s="1" t="s">
        <v>188</v>
      </c>
      <c r="L5626">
        <v>23</v>
      </c>
      <c r="M5626" s="1" t="s">
        <v>354</v>
      </c>
      <c r="N5626">
        <v>22</v>
      </c>
      <c r="O5626" s="1" t="s">
        <v>128</v>
      </c>
      <c r="P5626">
        <v>3</v>
      </c>
      <c r="Q5626">
        <v>0.2</v>
      </c>
      <c r="R5626">
        <v>857.6</v>
      </c>
      <c r="S5626">
        <v>360.19200000000001</v>
      </c>
      <c r="T5626">
        <v>1080.576</v>
      </c>
      <c r="U5626">
        <v>2058.2400000000002</v>
      </c>
      <c r="V5626">
        <f>Sales[[#This Row],[Total Revenue]]-Sales[[#This Row],[Total Buying]]</f>
        <v>977.66400000000021</v>
      </c>
      <c r="W5626">
        <v>212</v>
      </c>
      <c r="X5626" s="1" t="s">
        <v>229</v>
      </c>
      <c r="Y5626" s="1" t="s">
        <v>230</v>
      </c>
      <c r="Z5626" s="1" t="s">
        <v>231</v>
      </c>
      <c r="AA5626" s="1" t="s">
        <v>232</v>
      </c>
      <c r="AB5626" s="1" t="s">
        <v>56</v>
      </c>
      <c r="AC5626" s="1" t="s">
        <v>232</v>
      </c>
      <c r="AD5626">
        <v>39893</v>
      </c>
      <c r="AE5626">
        <v>100849</v>
      </c>
    </row>
    <row r="5627" spans="1:31" x14ac:dyDescent="0.3">
      <c r="A5627" s="1" t="s">
        <v>6461</v>
      </c>
      <c r="B5627" s="1" t="s">
        <v>47</v>
      </c>
      <c r="C5627" s="1" t="s">
        <v>48</v>
      </c>
      <c r="D5627" s="2">
        <v>43800</v>
      </c>
      <c r="E5627" s="2">
        <v>43919</v>
      </c>
      <c r="F5627" s="2" t="str">
        <f>TEXT(Sales[[#This Row],[OrderDate]],"dd")</f>
        <v>29</v>
      </c>
      <c r="G5627" s="2">
        <v>43923</v>
      </c>
      <c r="H5627" s="2">
        <v>43924</v>
      </c>
      <c r="I5627" s="1" t="s">
        <v>32</v>
      </c>
      <c r="J5627">
        <v>19</v>
      </c>
      <c r="K5627" s="1" t="s">
        <v>97</v>
      </c>
      <c r="L5627">
        <v>33</v>
      </c>
      <c r="M5627" s="1" t="s">
        <v>262</v>
      </c>
      <c r="N5627">
        <v>23</v>
      </c>
      <c r="O5627" s="1" t="s">
        <v>103</v>
      </c>
      <c r="P5627">
        <v>7</v>
      </c>
      <c r="Q5627">
        <v>7.4999999999999997E-2</v>
      </c>
      <c r="R5627">
        <v>5768.7</v>
      </c>
      <c r="S5627">
        <v>4268.8379999999997</v>
      </c>
      <c r="T5627">
        <v>29881.865999999998</v>
      </c>
      <c r="U5627">
        <v>37352.332499999997</v>
      </c>
      <c r="V5627">
        <f>Sales[[#This Row],[Total Revenue]]-Sales[[#This Row],[Total Buying]]</f>
        <v>7470.4664999999986</v>
      </c>
      <c r="W5627">
        <v>56</v>
      </c>
      <c r="X5627" s="1" t="s">
        <v>472</v>
      </c>
      <c r="Y5627" s="1" t="s">
        <v>294</v>
      </c>
      <c r="Z5627" s="1" t="s">
        <v>158</v>
      </c>
      <c r="AA5627" s="1" t="s">
        <v>159</v>
      </c>
      <c r="AB5627" s="1" t="s">
        <v>116</v>
      </c>
      <c r="AC5627" s="1" t="s">
        <v>159</v>
      </c>
      <c r="AD5627">
        <v>42680</v>
      </c>
      <c r="AE5627">
        <v>78513</v>
      </c>
    </row>
    <row r="5628" spans="1:31" x14ac:dyDescent="0.3">
      <c r="A5628" s="1" t="s">
        <v>6462</v>
      </c>
      <c r="B5628" s="1" t="s">
        <v>42</v>
      </c>
      <c r="C5628" s="1" t="s">
        <v>77</v>
      </c>
      <c r="D5628" s="2">
        <v>43800</v>
      </c>
      <c r="E5628" s="2">
        <v>43919</v>
      </c>
      <c r="F5628" s="2" t="str">
        <f>TEXT(Sales[[#This Row],[OrderDate]],"dd")</f>
        <v>29</v>
      </c>
      <c r="G5628" s="2">
        <v>43925</v>
      </c>
      <c r="H5628" s="2">
        <v>43934</v>
      </c>
      <c r="I5628" s="1" t="s">
        <v>32</v>
      </c>
      <c r="J5628">
        <v>22</v>
      </c>
      <c r="K5628" s="1" t="s">
        <v>85</v>
      </c>
      <c r="L5628">
        <v>40</v>
      </c>
      <c r="M5628" s="1" t="s">
        <v>189</v>
      </c>
      <c r="N5628">
        <v>18</v>
      </c>
      <c r="O5628" s="1" t="s">
        <v>364</v>
      </c>
      <c r="P5628">
        <v>4</v>
      </c>
      <c r="Q5628">
        <v>0.05</v>
      </c>
      <c r="R5628">
        <v>2291.4</v>
      </c>
      <c r="S5628">
        <v>1695.636</v>
      </c>
      <c r="T5628">
        <v>6782.5439999999999</v>
      </c>
      <c r="U5628">
        <v>8707.32</v>
      </c>
      <c r="V5628">
        <f>Sales[[#This Row],[Total Revenue]]-Sales[[#This Row],[Total Buying]]</f>
        <v>1924.7759999999998</v>
      </c>
      <c r="W5628">
        <v>196</v>
      </c>
      <c r="X5628" s="1" t="s">
        <v>217</v>
      </c>
      <c r="Y5628" s="1" t="s">
        <v>218</v>
      </c>
      <c r="Z5628" s="1" t="s">
        <v>219</v>
      </c>
      <c r="AA5628" s="1" t="s">
        <v>220</v>
      </c>
      <c r="AB5628" s="1" t="s">
        <v>147</v>
      </c>
      <c r="AC5628" s="1" t="s">
        <v>220</v>
      </c>
      <c r="AD5628">
        <v>74830</v>
      </c>
      <c r="AE5628">
        <v>72463</v>
      </c>
    </row>
    <row r="5629" spans="1:31" x14ac:dyDescent="0.3">
      <c r="A5629" s="1" t="s">
        <v>6463</v>
      </c>
      <c r="B5629" s="1" t="s">
        <v>47</v>
      </c>
      <c r="C5629" s="1" t="s">
        <v>77</v>
      </c>
      <c r="D5629" s="2">
        <v>43800</v>
      </c>
      <c r="E5629" s="2">
        <v>43919</v>
      </c>
      <c r="F5629" s="2" t="str">
        <f>TEXT(Sales[[#This Row],[OrderDate]],"dd")</f>
        <v>29</v>
      </c>
      <c r="G5629" s="2">
        <v>43945</v>
      </c>
      <c r="H5629" s="2">
        <v>43950</v>
      </c>
      <c r="I5629" s="1" t="s">
        <v>32</v>
      </c>
      <c r="J5629">
        <v>13</v>
      </c>
      <c r="K5629" s="1" t="s">
        <v>88</v>
      </c>
      <c r="L5629">
        <v>9</v>
      </c>
      <c r="M5629" s="1" t="s">
        <v>149</v>
      </c>
      <c r="N5629">
        <v>28</v>
      </c>
      <c r="O5629" s="1" t="s">
        <v>135</v>
      </c>
      <c r="P5629">
        <v>4</v>
      </c>
      <c r="Q5629">
        <v>0.1</v>
      </c>
      <c r="R5629">
        <v>871</v>
      </c>
      <c r="S5629">
        <v>444.21</v>
      </c>
      <c r="T5629">
        <v>1776.84</v>
      </c>
      <c r="U5629">
        <v>3135.6</v>
      </c>
      <c r="V5629">
        <f>Sales[[#This Row],[Total Revenue]]-Sales[[#This Row],[Total Buying]]</f>
        <v>1358.76</v>
      </c>
      <c r="W5629">
        <v>192</v>
      </c>
      <c r="X5629" s="1" t="s">
        <v>367</v>
      </c>
      <c r="Y5629" s="1" t="s">
        <v>1209</v>
      </c>
      <c r="Z5629" s="1" t="s">
        <v>369</v>
      </c>
      <c r="AA5629" s="1" t="s">
        <v>370</v>
      </c>
      <c r="AB5629" s="1" t="s">
        <v>147</v>
      </c>
      <c r="AC5629" s="1" t="s">
        <v>370</v>
      </c>
      <c r="AD5629">
        <v>41596</v>
      </c>
      <c r="AE5629">
        <v>32194</v>
      </c>
    </row>
    <row r="5630" spans="1:31" x14ac:dyDescent="0.3">
      <c r="A5630" s="1" t="s">
        <v>6464</v>
      </c>
      <c r="B5630" s="1" t="s">
        <v>100</v>
      </c>
      <c r="C5630" s="1" t="s">
        <v>62</v>
      </c>
      <c r="D5630" s="2">
        <v>43800</v>
      </c>
      <c r="E5630" s="2">
        <v>43919</v>
      </c>
      <c r="F5630" s="2" t="str">
        <f>TEXT(Sales[[#This Row],[OrderDate]],"dd")</f>
        <v>29</v>
      </c>
      <c r="G5630" s="2">
        <v>43929</v>
      </c>
      <c r="H5630" s="2">
        <v>43939</v>
      </c>
      <c r="I5630" s="1" t="s">
        <v>32</v>
      </c>
      <c r="J5630">
        <v>26</v>
      </c>
      <c r="K5630" s="1" t="s">
        <v>247</v>
      </c>
      <c r="L5630">
        <v>36</v>
      </c>
      <c r="M5630" s="1" t="s">
        <v>287</v>
      </c>
      <c r="N5630">
        <v>6</v>
      </c>
      <c r="O5630" s="1" t="s">
        <v>274</v>
      </c>
      <c r="P5630">
        <v>2</v>
      </c>
      <c r="Q5630">
        <v>0.4</v>
      </c>
      <c r="R5630">
        <v>3825.7000000000003</v>
      </c>
      <c r="S5630">
        <v>1836.336</v>
      </c>
      <c r="T5630">
        <v>3672.672</v>
      </c>
      <c r="U5630">
        <v>4590.84</v>
      </c>
      <c r="V5630">
        <f>Sales[[#This Row],[Total Revenue]]-Sales[[#This Row],[Total Buying]]</f>
        <v>918.16800000000012</v>
      </c>
      <c r="W5630">
        <v>311</v>
      </c>
      <c r="X5630" s="1" t="s">
        <v>882</v>
      </c>
      <c r="Y5630" s="1" t="s">
        <v>607</v>
      </c>
      <c r="Z5630" s="1" t="s">
        <v>251</v>
      </c>
      <c r="AA5630" s="1" t="s">
        <v>252</v>
      </c>
      <c r="AB5630" s="1" t="s">
        <v>56</v>
      </c>
      <c r="AC5630" s="1" t="s">
        <v>252</v>
      </c>
      <c r="AD5630">
        <v>46193</v>
      </c>
      <c r="AE5630">
        <v>40992</v>
      </c>
    </row>
    <row r="5631" spans="1:31" x14ac:dyDescent="0.3">
      <c r="A5631" s="1" t="s">
        <v>6465</v>
      </c>
      <c r="B5631" s="1" t="s">
        <v>47</v>
      </c>
      <c r="C5631" s="1" t="s">
        <v>239</v>
      </c>
      <c r="D5631" s="2">
        <v>43800</v>
      </c>
      <c r="E5631" s="2">
        <v>43919</v>
      </c>
      <c r="F5631" s="2" t="str">
        <f>TEXT(Sales[[#This Row],[OrderDate]],"dd")</f>
        <v>29</v>
      </c>
      <c r="G5631" s="2">
        <v>43947</v>
      </c>
      <c r="H5631" s="2">
        <v>43952</v>
      </c>
      <c r="I5631" s="1" t="s">
        <v>32</v>
      </c>
      <c r="J5631">
        <v>19</v>
      </c>
      <c r="K5631" s="1" t="s">
        <v>97</v>
      </c>
      <c r="L5631">
        <v>22</v>
      </c>
      <c r="M5631" s="1" t="s">
        <v>71</v>
      </c>
      <c r="N5631">
        <v>4</v>
      </c>
      <c r="O5631" s="1" t="s">
        <v>64</v>
      </c>
      <c r="P5631">
        <v>6</v>
      </c>
      <c r="Q5631">
        <v>0.4</v>
      </c>
      <c r="R5631">
        <v>6184.1</v>
      </c>
      <c r="S5631">
        <v>3339.4140000000002</v>
      </c>
      <c r="T5631">
        <v>20036.484</v>
      </c>
      <c r="U5631">
        <v>22262.760000000002</v>
      </c>
      <c r="V5631">
        <f>Sales[[#This Row],[Total Revenue]]-Sales[[#This Row],[Total Buying]]</f>
        <v>2226.2760000000017</v>
      </c>
      <c r="W5631">
        <v>342</v>
      </c>
      <c r="X5631" s="1" t="s">
        <v>996</v>
      </c>
      <c r="Y5631" s="1" t="s">
        <v>997</v>
      </c>
      <c r="Z5631" s="1" t="s">
        <v>251</v>
      </c>
      <c r="AA5631" s="1" t="s">
        <v>252</v>
      </c>
      <c r="AB5631" s="1" t="s">
        <v>56</v>
      </c>
      <c r="AC5631" s="1" t="s">
        <v>252</v>
      </c>
      <c r="AD5631">
        <v>37644</v>
      </c>
      <c r="AE5631">
        <v>42840</v>
      </c>
    </row>
    <row r="5632" spans="1:31" x14ac:dyDescent="0.3">
      <c r="A5632" s="1" t="s">
        <v>6466</v>
      </c>
      <c r="B5632" s="1" t="s">
        <v>30</v>
      </c>
      <c r="C5632" s="1" t="s">
        <v>31</v>
      </c>
      <c r="D5632" s="2">
        <v>43800</v>
      </c>
      <c r="E5632" s="2">
        <v>43919</v>
      </c>
      <c r="F5632" s="2" t="str">
        <f>TEXT(Sales[[#This Row],[OrderDate]],"dd")</f>
        <v>29</v>
      </c>
      <c r="G5632" s="2">
        <v>43921</v>
      </c>
      <c r="H5632" s="2">
        <v>43931</v>
      </c>
      <c r="I5632" s="1" t="s">
        <v>32</v>
      </c>
      <c r="J5632">
        <v>2</v>
      </c>
      <c r="K5632" s="1" t="s">
        <v>142</v>
      </c>
      <c r="L5632">
        <v>1</v>
      </c>
      <c r="M5632" s="1" t="s">
        <v>79</v>
      </c>
      <c r="N5632">
        <v>5</v>
      </c>
      <c r="O5632" s="1" t="s">
        <v>123</v>
      </c>
      <c r="P5632">
        <v>3</v>
      </c>
      <c r="Q5632">
        <v>7.4999999999999997E-2</v>
      </c>
      <c r="R5632">
        <v>2874.3</v>
      </c>
      <c r="S5632">
        <v>1667.0940000000001</v>
      </c>
      <c r="T5632">
        <v>5001.2820000000002</v>
      </c>
      <c r="U5632">
        <v>7976.1824999999999</v>
      </c>
      <c r="V5632">
        <f>Sales[[#This Row],[Total Revenue]]-Sales[[#This Row],[Total Buying]]</f>
        <v>2974.9004999999997</v>
      </c>
      <c r="W5632">
        <v>252</v>
      </c>
      <c r="X5632" s="1" t="s">
        <v>911</v>
      </c>
      <c r="Y5632" s="1" t="s">
        <v>387</v>
      </c>
      <c r="Z5632" s="1" t="s">
        <v>388</v>
      </c>
      <c r="AA5632" s="1" t="s">
        <v>389</v>
      </c>
      <c r="AB5632" s="1" t="s">
        <v>116</v>
      </c>
      <c r="AC5632" s="1" t="s">
        <v>389</v>
      </c>
      <c r="AD5632">
        <v>215614</v>
      </c>
      <c r="AE5632">
        <v>50202</v>
      </c>
    </row>
    <row r="5633" spans="1:31" x14ac:dyDescent="0.3">
      <c r="A5633" s="1" t="s">
        <v>6467</v>
      </c>
      <c r="B5633" s="1" t="s">
        <v>30</v>
      </c>
      <c r="C5633" s="1" t="s">
        <v>62</v>
      </c>
      <c r="D5633" s="2">
        <v>43800</v>
      </c>
      <c r="E5633" s="2">
        <v>43920</v>
      </c>
      <c r="F5633" s="2" t="str">
        <f>TEXT(Sales[[#This Row],[OrderDate]],"dd")</f>
        <v>30</v>
      </c>
      <c r="G5633" s="2">
        <v>43922</v>
      </c>
      <c r="H5633" s="2">
        <v>43929</v>
      </c>
      <c r="I5633" s="1" t="s">
        <v>32</v>
      </c>
      <c r="J5633">
        <v>7</v>
      </c>
      <c r="K5633" s="1" t="s">
        <v>188</v>
      </c>
      <c r="L5633">
        <v>6</v>
      </c>
      <c r="M5633" s="1" t="s">
        <v>329</v>
      </c>
      <c r="N5633">
        <v>4</v>
      </c>
      <c r="O5633" s="1" t="s">
        <v>64</v>
      </c>
      <c r="P5633">
        <v>2</v>
      </c>
      <c r="Q5633">
        <v>0.05</v>
      </c>
      <c r="R5633">
        <v>1996.6000000000001</v>
      </c>
      <c r="S5633">
        <v>1197.96</v>
      </c>
      <c r="T5633">
        <v>2395.92</v>
      </c>
      <c r="U5633">
        <v>3793.5400000000004</v>
      </c>
      <c r="V5633">
        <f>Sales[[#This Row],[Total Revenue]]-Sales[[#This Row],[Total Buying]]</f>
        <v>1397.6200000000003</v>
      </c>
      <c r="W5633">
        <v>303</v>
      </c>
      <c r="X5633" s="1" t="s">
        <v>439</v>
      </c>
      <c r="Y5633" s="1" t="s">
        <v>440</v>
      </c>
      <c r="Z5633" s="1" t="s">
        <v>432</v>
      </c>
      <c r="AA5633" s="1" t="s">
        <v>433</v>
      </c>
      <c r="AB5633" s="1" t="s">
        <v>56</v>
      </c>
      <c r="AC5633" s="1" t="s">
        <v>433</v>
      </c>
      <c r="AD5633">
        <v>81073</v>
      </c>
      <c r="AE5633">
        <v>34226</v>
      </c>
    </row>
    <row r="5634" spans="1:31" x14ac:dyDescent="0.3">
      <c r="A5634" s="1" t="s">
        <v>6468</v>
      </c>
      <c r="B5634" s="1" t="s">
        <v>42</v>
      </c>
      <c r="C5634" s="1" t="s">
        <v>62</v>
      </c>
      <c r="D5634" s="2">
        <v>43800</v>
      </c>
      <c r="E5634" s="2">
        <v>43920</v>
      </c>
      <c r="F5634" s="2" t="str">
        <f>TEXT(Sales[[#This Row],[OrderDate]],"dd")</f>
        <v>30</v>
      </c>
      <c r="G5634" s="2">
        <v>43927</v>
      </c>
      <c r="H5634" s="2">
        <v>43931</v>
      </c>
      <c r="I5634" s="1" t="s">
        <v>32</v>
      </c>
      <c r="J5634">
        <v>25</v>
      </c>
      <c r="K5634" s="1" t="s">
        <v>333</v>
      </c>
      <c r="L5634">
        <v>22</v>
      </c>
      <c r="M5634" s="1" t="s">
        <v>71</v>
      </c>
      <c r="N5634">
        <v>40</v>
      </c>
      <c r="O5634" s="1" t="s">
        <v>199</v>
      </c>
      <c r="P5634">
        <v>7</v>
      </c>
      <c r="Q5634">
        <v>7.4999999999999997E-2</v>
      </c>
      <c r="R5634">
        <v>2726.9</v>
      </c>
      <c r="S5634">
        <v>1636.14</v>
      </c>
      <c r="T5634">
        <v>11452.980000000001</v>
      </c>
      <c r="U5634">
        <v>17656.677500000002</v>
      </c>
      <c r="V5634">
        <f>Sales[[#This Row],[Total Revenue]]-Sales[[#This Row],[Total Buying]]</f>
        <v>6203.6975000000002</v>
      </c>
      <c r="W5634">
        <v>326</v>
      </c>
      <c r="X5634" s="1" t="s">
        <v>894</v>
      </c>
      <c r="Y5634" s="1" t="s">
        <v>895</v>
      </c>
      <c r="Z5634" s="1" t="s">
        <v>251</v>
      </c>
      <c r="AA5634" s="1" t="s">
        <v>252</v>
      </c>
      <c r="AB5634" s="1" t="s">
        <v>56</v>
      </c>
      <c r="AC5634" s="1" t="s">
        <v>252</v>
      </c>
      <c r="AD5634">
        <v>66308</v>
      </c>
      <c r="AE5634">
        <v>39711</v>
      </c>
    </row>
    <row r="5635" spans="1:31" x14ac:dyDescent="0.3">
      <c r="A5635" s="1" t="s">
        <v>6469</v>
      </c>
      <c r="B5635" s="1" t="s">
        <v>30</v>
      </c>
      <c r="C5635" s="1" t="s">
        <v>424</v>
      </c>
      <c r="D5635" s="2">
        <v>43800</v>
      </c>
      <c r="E5635" s="2">
        <v>43920</v>
      </c>
      <c r="F5635" s="2" t="str">
        <f>TEXT(Sales[[#This Row],[OrderDate]],"dd")</f>
        <v>30</v>
      </c>
      <c r="G5635" s="2">
        <v>43946</v>
      </c>
      <c r="H5635" s="2">
        <v>43953</v>
      </c>
      <c r="I5635" s="1" t="s">
        <v>32</v>
      </c>
      <c r="J5635">
        <v>3</v>
      </c>
      <c r="K5635" s="1" t="s">
        <v>154</v>
      </c>
      <c r="L5635">
        <v>49</v>
      </c>
      <c r="M5635" s="1" t="s">
        <v>74</v>
      </c>
      <c r="N5635">
        <v>28</v>
      </c>
      <c r="O5635" s="1" t="s">
        <v>135</v>
      </c>
      <c r="P5635">
        <v>3</v>
      </c>
      <c r="Q5635">
        <v>7.4999999999999997E-2</v>
      </c>
      <c r="R5635">
        <v>917.9</v>
      </c>
      <c r="S5635">
        <v>468.12900000000002</v>
      </c>
      <c r="T5635">
        <v>1404.3870000000002</v>
      </c>
      <c r="U5635">
        <v>2547.1725000000001</v>
      </c>
      <c r="V5635">
        <f>Sales[[#This Row],[Total Revenue]]-Sales[[#This Row],[Total Buying]]</f>
        <v>1142.7855</v>
      </c>
      <c r="W5635">
        <v>76</v>
      </c>
      <c r="X5635" s="1" t="s">
        <v>564</v>
      </c>
      <c r="Y5635" s="1" t="s">
        <v>191</v>
      </c>
      <c r="Z5635" s="1" t="s">
        <v>158</v>
      </c>
      <c r="AA5635" s="1" t="s">
        <v>159</v>
      </c>
      <c r="AB5635" s="1" t="s">
        <v>116</v>
      </c>
      <c r="AC5635" s="1" t="s">
        <v>159</v>
      </c>
      <c r="AD5635">
        <v>59247</v>
      </c>
      <c r="AE5635">
        <v>83554</v>
      </c>
    </row>
    <row r="5636" spans="1:31" x14ac:dyDescent="0.3">
      <c r="A5636" s="1" t="s">
        <v>6470</v>
      </c>
      <c r="B5636" s="1" t="s">
        <v>30</v>
      </c>
      <c r="C5636" s="1" t="s">
        <v>239</v>
      </c>
      <c r="D5636" s="2">
        <v>43800</v>
      </c>
      <c r="E5636" s="2">
        <v>43920</v>
      </c>
      <c r="F5636" s="2" t="str">
        <f>TEXT(Sales[[#This Row],[OrderDate]],"dd")</f>
        <v>30</v>
      </c>
      <c r="G5636" s="2">
        <v>43942</v>
      </c>
      <c r="H5636" s="2">
        <v>43943</v>
      </c>
      <c r="I5636" s="1" t="s">
        <v>32</v>
      </c>
      <c r="J5636">
        <v>4</v>
      </c>
      <c r="K5636" s="1" t="s">
        <v>70</v>
      </c>
      <c r="L5636">
        <v>32</v>
      </c>
      <c r="M5636" s="1" t="s">
        <v>303</v>
      </c>
      <c r="N5636">
        <v>36</v>
      </c>
      <c r="O5636" s="1" t="s">
        <v>227</v>
      </c>
      <c r="P5636">
        <v>2</v>
      </c>
      <c r="Q5636">
        <v>0.05</v>
      </c>
      <c r="R5636">
        <v>1085.4000000000001</v>
      </c>
      <c r="S5636">
        <v>803.19600000000003</v>
      </c>
      <c r="T5636">
        <v>1606.3920000000001</v>
      </c>
      <c r="U5636">
        <v>2062.2600000000002</v>
      </c>
      <c r="V5636">
        <f>Sales[[#This Row],[Total Revenue]]-Sales[[#This Row],[Total Buying]]</f>
        <v>455.86800000000017</v>
      </c>
      <c r="W5636">
        <v>334</v>
      </c>
      <c r="X5636" s="1" t="s">
        <v>476</v>
      </c>
      <c r="Y5636" s="1" t="s">
        <v>960</v>
      </c>
      <c r="Z5636" s="1" t="s">
        <v>251</v>
      </c>
      <c r="AA5636" s="1" t="s">
        <v>252</v>
      </c>
      <c r="AB5636" s="1" t="s">
        <v>56</v>
      </c>
      <c r="AC5636" s="1" t="s">
        <v>252</v>
      </c>
      <c r="AD5636">
        <v>49256</v>
      </c>
      <c r="AE5636">
        <v>48004</v>
      </c>
    </row>
    <row r="5637" spans="1:31" x14ac:dyDescent="0.3">
      <c r="A5637" s="1" t="s">
        <v>6471</v>
      </c>
      <c r="B5637" s="1" t="s">
        <v>30</v>
      </c>
      <c r="C5637" s="1" t="s">
        <v>77</v>
      </c>
      <c r="D5637" s="2">
        <v>43800</v>
      </c>
      <c r="E5637" s="2">
        <v>43920</v>
      </c>
      <c r="F5637" s="2" t="str">
        <f>TEXT(Sales[[#This Row],[OrderDate]],"dd")</f>
        <v>30</v>
      </c>
      <c r="G5637" s="2">
        <v>43929</v>
      </c>
      <c r="H5637" s="2">
        <v>43933</v>
      </c>
      <c r="I5637" s="1" t="s">
        <v>32</v>
      </c>
      <c r="J5637">
        <v>2</v>
      </c>
      <c r="K5637" s="1" t="s">
        <v>142</v>
      </c>
      <c r="L5637">
        <v>34</v>
      </c>
      <c r="M5637" s="1" t="s">
        <v>378</v>
      </c>
      <c r="N5637">
        <v>40</v>
      </c>
      <c r="O5637" s="1" t="s">
        <v>199</v>
      </c>
      <c r="P5637">
        <v>2</v>
      </c>
      <c r="Q5637">
        <v>0.1</v>
      </c>
      <c r="R5637">
        <v>180.9</v>
      </c>
      <c r="S5637">
        <v>86.831999999999994</v>
      </c>
      <c r="T5637">
        <v>173.66399999999999</v>
      </c>
      <c r="U5637">
        <v>325.62</v>
      </c>
      <c r="V5637">
        <f>Sales[[#This Row],[Total Revenue]]-Sales[[#This Row],[Total Buying]]</f>
        <v>151.95600000000002</v>
      </c>
      <c r="W5637">
        <v>101</v>
      </c>
      <c r="X5637" s="1" t="s">
        <v>653</v>
      </c>
      <c r="Y5637" s="1" t="s">
        <v>654</v>
      </c>
      <c r="Z5637" s="1" t="s">
        <v>400</v>
      </c>
      <c r="AA5637" s="1" t="s">
        <v>401</v>
      </c>
      <c r="AB5637" s="1" t="s">
        <v>116</v>
      </c>
      <c r="AC5637" s="1" t="s">
        <v>401</v>
      </c>
      <c r="AD5637">
        <v>42679</v>
      </c>
      <c r="AE5637">
        <v>66948</v>
      </c>
    </row>
    <row r="5638" spans="1:31" x14ac:dyDescent="0.3">
      <c r="A5638" s="1" t="s">
        <v>6472</v>
      </c>
      <c r="B5638" s="1" t="s">
        <v>47</v>
      </c>
      <c r="C5638" s="1" t="s">
        <v>77</v>
      </c>
      <c r="D5638" s="2">
        <v>43800</v>
      </c>
      <c r="E5638" s="2">
        <v>43920</v>
      </c>
      <c r="F5638" s="2" t="str">
        <f>TEXT(Sales[[#This Row],[OrderDate]],"dd")</f>
        <v>30</v>
      </c>
      <c r="G5638" s="2">
        <v>43939</v>
      </c>
      <c r="H5638" s="2">
        <v>43948</v>
      </c>
      <c r="I5638" s="1" t="s">
        <v>32</v>
      </c>
      <c r="J5638">
        <v>13</v>
      </c>
      <c r="K5638" s="1" t="s">
        <v>88</v>
      </c>
      <c r="L5638">
        <v>34</v>
      </c>
      <c r="M5638" s="1" t="s">
        <v>378</v>
      </c>
      <c r="N5638">
        <v>34</v>
      </c>
      <c r="O5638" s="1" t="s">
        <v>335</v>
      </c>
      <c r="P5638">
        <v>5</v>
      </c>
      <c r="Q5638">
        <v>0.05</v>
      </c>
      <c r="R5638">
        <v>3564.4</v>
      </c>
      <c r="S5638">
        <v>1639.624</v>
      </c>
      <c r="T5638">
        <v>8198.1200000000008</v>
      </c>
      <c r="U5638">
        <v>16930.900000000001</v>
      </c>
      <c r="V5638">
        <f>Sales[[#This Row],[Total Revenue]]-Sales[[#This Row],[Total Buying]]</f>
        <v>8732.7800000000007</v>
      </c>
      <c r="W5638">
        <v>164</v>
      </c>
      <c r="X5638" s="1" t="s">
        <v>1754</v>
      </c>
      <c r="Y5638" s="1" t="s">
        <v>532</v>
      </c>
      <c r="Z5638" s="1" t="s">
        <v>196</v>
      </c>
      <c r="AA5638" s="1" t="s">
        <v>197</v>
      </c>
      <c r="AB5638" s="1" t="s">
        <v>147</v>
      </c>
      <c r="AC5638" s="1" t="s">
        <v>197</v>
      </c>
      <c r="AD5638">
        <v>50680</v>
      </c>
      <c r="AE5638">
        <v>65608</v>
      </c>
    </row>
    <row r="5639" spans="1:31" x14ac:dyDescent="0.3">
      <c r="A5639" s="1" t="s">
        <v>6473</v>
      </c>
      <c r="B5639" s="1" t="s">
        <v>47</v>
      </c>
      <c r="C5639" s="1" t="s">
        <v>48</v>
      </c>
      <c r="D5639" s="2">
        <v>43800</v>
      </c>
      <c r="E5639" s="2">
        <v>43920</v>
      </c>
      <c r="F5639" s="2" t="str">
        <f>TEXT(Sales[[#This Row],[OrderDate]],"dd")</f>
        <v>30</v>
      </c>
      <c r="G5639" s="2">
        <v>43941</v>
      </c>
      <c r="H5639" s="2">
        <v>43946</v>
      </c>
      <c r="I5639" s="1" t="s">
        <v>32</v>
      </c>
      <c r="J5639">
        <v>14</v>
      </c>
      <c r="K5639" s="1" t="s">
        <v>222</v>
      </c>
      <c r="L5639">
        <v>40</v>
      </c>
      <c r="M5639" s="1" t="s">
        <v>189</v>
      </c>
      <c r="N5639">
        <v>39</v>
      </c>
      <c r="O5639" s="1" t="s">
        <v>288</v>
      </c>
      <c r="P5639">
        <v>7</v>
      </c>
      <c r="Q5639">
        <v>7.4999999999999997E-2</v>
      </c>
      <c r="R5639">
        <v>2479</v>
      </c>
      <c r="S5639">
        <v>1735.3</v>
      </c>
      <c r="T5639">
        <v>12147.1</v>
      </c>
      <c r="U5639">
        <v>16051.524999999998</v>
      </c>
      <c r="V5639">
        <f>Sales[[#This Row],[Total Revenue]]-Sales[[#This Row],[Total Buying]]</f>
        <v>3904.4249999999975</v>
      </c>
      <c r="W5639">
        <v>22</v>
      </c>
      <c r="X5639" s="1" t="s">
        <v>1234</v>
      </c>
      <c r="Y5639" s="1" t="s">
        <v>169</v>
      </c>
      <c r="Z5639" s="1" t="s">
        <v>158</v>
      </c>
      <c r="AA5639" s="1" t="s">
        <v>159</v>
      </c>
      <c r="AB5639" s="1" t="s">
        <v>116</v>
      </c>
      <c r="AC5639" s="1" t="s">
        <v>159</v>
      </c>
      <c r="AD5639">
        <v>78066</v>
      </c>
      <c r="AE5639">
        <v>65185</v>
      </c>
    </row>
    <row r="5640" spans="1:31" x14ac:dyDescent="0.3">
      <c r="A5640" s="1" t="s">
        <v>6474</v>
      </c>
      <c r="B5640" s="1" t="s">
        <v>42</v>
      </c>
      <c r="C5640" s="1" t="s">
        <v>48</v>
      </c>
      <c r="D5640" s="2">
        <v>43800</v>
      </c>
      <c r="E5640" s="2">
        <v>43920</v>
      </c>
      <c r="F5640" s="2" t="str">
        <f>TEXT(Sales[[#This Row],[OrderDate]],"dd")</f>
        <v>30</v>
      </c>
      <c r="G5640" s="2">
        <v>43939</v>
      </c>
      <c r="H5640" s="2">
        <v>43946</v>
      </c>
      <c r="I5640" s="1" t="s">
        <v>32</v>
      </c>
      <c r="J5640">
        <v>23</v>
      </c>
      <c r="K5640" s="1" t="s">
        <v>171</v>
      </c>
      <c r="L5640">
        <v>37</v>
      </c>
      <c r="M5640" s="1" t="s">
        <v>498</v>
      </c>
      <c r="N5640">
        <v>33</v>
      </c>
      <c r="O5640" s="1" t="s">
        <v>75</v>
      </c>
      <c r="P5640">
        <v>2</v>
      </c>
      <c r="Q5640">
        <v>7.4999999999999997E-2</v>
      </c>
      <c r="R5640">
        <v>1132.3</v>
      </c>
      <c r="S5640">
        <v>600.11900000000003</v>
      </c>
      <c r="T5640">
        <v>1200.2380000000001</v>
      </c>
      <c r="U5640">
        <v>2094.7550000000001</v>
      </c>
      <c r="V5640">
        <f>Sales[[#This Row],[Total Revenue]]-Sales[[#This Row],[Total Buying]]</f>
        <v>894.51700000000005</v>
      </c>
      <c r="W5640">
        <v>2</v>
      </c>
      <c r="X5640" s="1" t="s">
        <v>1074</v>
      </c>
      <c r="Y5640" s="1" t="s">
        <v>1075</v>
      </c>
      <c r="Z5640" s="1" t="s">
        <v>54</v>
      </c>
      <c r="AA5640" s="1" t="s">
        <v>55</v>
      </c>
      <c r="AB5640" s="1" t="s">
        <v>56</v>
      </c>
      <c r="AC5640" s="1" t="s">
        <v>55</v>
      </c>
      <c r="AD5640">
        <v>78554</v>
      </c>
      <c r="AE5640">
        <v>48775</v>
      </c>
    </row>
    <row r="5641" spans="1:31" x14ac:dyDescent="0.3">
      <c r="A5641" s="1" t="s">
        <v>6475</v>
      </c>
      <c r="B5641" s="1" t="s">
        <v>47</v>
      </c>
      <c r="C5641" s="1" t="s">
        <v>77</v>
      </c>
      <c r="D5641" s="2">
        <v>43800</v>
      </c>
      <c r="E5641" s="2">
        <v>43920</v>
      </c>
      <c r="F5641" s="2" t="str">
        <f>TEXT(Sales[[#This Row],[OrderDate]],"dd")</f>
        <v>30</v>
      </c>
      <c r="G5641" s="2">
        <v>43943</v>
      </c>
      <c r="H5641" s="2">
        <v>43948</v>
      </c>
      <c r="I5641" s="1" t="s">
        <v>32</v>
      </c>
      <c r="J5641">
        <v>18</v>
      </c>
      <c r="K5641" s="1" t="s">
        <v>49</v>
      </c>
      <c r="L5641">
        <v>3</v>
      </c>
      <c r="M5641" s="1" t="s">
        <v>175</v>
      </c>
      <c r="N5641">
        <v>15</v>
      </c>
      <c r="O5641" s="1" t="s">
        <v>347</v>
      </c>
      <c r="P5641">
        <v>4</v>
      </c>
      <c r="Q5641">
        <v>7.4999999999999997E-2</v>
      </c>
      <c r="R5641">
        <v>2311.5</v>
      </c>
      <c r="S5641">
        <v>1502.4750000000001</v>
      </c>
      <c r="T5641">
        <v>6009.9000000000005</v>
      </c>
      <c r="U5641">
        <v>8552.5499999999993</v>
      </c>
      <c r="V5641">
        <f>Sales[[#This Row],[Total Revenue]]-Sales[[#This Row],[Total Buying]]</f>
        <v>2542.6499999999987</v>
      </c>
      <c r="W5641">
        <v>96</v>
      </c>
      <c r="X5641" s="1" t="s">
        <v>544</v>
      </c>
      <c r="Y5641" s="1" t="s">
        <v>545</v>
      </c>
      <c r="Z5641" s="1" t="s">
        <v>400</v>
      </c>
      <c r="AA5641" s="1" t="s">
        <v>401</v>
      </c>
      <c r="AB5641" s="1" t="s">
        <v>116</v>
      </c>
      <c r="AC5641" s="1" t="s">
        <v>401</v>
      </c>
      <c r="AD5641">
        <v>58918</v>
      </c>
      <c r="AE5641">
        <v>55647</v>
      </c>
    </row>
    <row r="5642" spans="1:31" x14ac:dyDescent="0.3">
      <c r="A5642" s="1" t="s">
        <v>6476</v>
      </c>
      <c r="B5642" s="1" t="s">
        <v>30</v>
      </c>
      <c r="C5642" s="1" t="s">
        <v>239</v>
      </c>
      <c r="D5642" s="2">
        <v>43800</v>
      </c>
      <c r="E5642" s="2">
        <v>43920</v>
      </c>
      <c r="F5642" s="2" t="str">
        <f>TEXT(Sales[[#This Row],[OrderDate]],"dd")</f>
        <v>30</v>
      </c>
      <c r="G5642" s="2">
        <v>43934</v>
      </c>
      <c r="H5642" s="2">
        <v>43944</v>
      </c>
      <c r="I5642" s="1" t="s">
        <v>32</v>
      </c>
      <c r="J5642">
        <v>12</v>
      </c>
      <c r="K5642" s="1" t="s">
        <v>208</v>
      </c>
      <c r="L5642">
        <v>43</v>
      </c>
      <c r="M5642" s="1" t="s">
        <v>183</v>
      </c>
      <c r="N5642">
        <v>31</v>
      </c>
      <c r="O5642" s="1" t="s">
        <v>470</v>
      </c>
      <c r="P5642">
        <v>2</v>
      </c>
      <c r="Q5642">
        <v>0.3</v>
      </c>
      <c r="R5642">
        <v>4013.3</v>
      </c>
      <c r="S5642">
        <v>2207.3150000000001</v>
      </c>
      <c r="T5642">
        <v>4414.63</v>
      </c>
      <c r="U5642">
        <v>5618.6200000000008</v>
      </c>
      <c r="V5642">
        <f>Sales[[#This Row],[Total Revenue]]-Sales[[#This Row],[Total Buying]]</f>
        <v>1203.9900000000007</v>
      </c>
      <c r="W5642">
        <v>336</v>
      </c>
      <c r="X5642" s="1" t="s">
        <v>599</v>
      </c>
      <c r="Y5642" s="1" t="s">
        <v>276</v>
      </c>
      <c r="Z5642" s="1" t="s">
        <v>251</v>
      </c>
      <c r="AA5642" s="1" t="s">
        <v>252</v>
      </c>
      <c r="AB5642" s="1" t="s">
        <v>56</v>
      </c>
      <c r="AC5642" s="1" t="s">
        <v>252</v>
      </c>
      <c r="AD5642">
        <v>103937</v>
      </c>
      <c r="AE5642">
        <v>83793</v>
      </c>
    </row>
    <row r="5643" spans="1:31" x14ac:dyDescent="0.3">
      <c r="A5643" s="1" t="s">
        <v>6477</v>
      </c>
      <c r="B5643" s="1" t="s">
        <v>30</v>
      </c>
      <c r="C5643" s="1" t="s">
        <v>31</v>
      </c>
      <c r="D5643" s="2">
        <v>43800</v>
      </c>
      <c r="E5643" s="2">
        <v>43921</v>
      </c>
      <c r="F5643" s="2" t="str">
        <f>TEXT(Sales[[#This Row],[OrderDate]],"dd")</f>
        <v>31</v>
      </c>
      <c r="G5643" s="2">
        <v>43931</v>
      </c>
      <c r="H5643" s="2">
        <v>43940</v>
      </c>
      <c r="I5643" s="1" t="s">
        <v>32</v>
      </c>
      <c r="J5643">
        <v>4</v>
      </c>
      <c r="K5643" s="1" t="s">
        <v>70</v>
      </c>
      <c r="L5643">
        <v>27</v>
      </c>
      <c r="M5643" s="1" t="s">
        <v>560</v>
      </c>
      <c r="N5643">
        <v>8</v>
      </c>
      <c r="O5643" s="1" t="s">
        <v>172</v>
      </c>
      <c r="P5643">
        <v>5</v>
      </c>
      <c r="Q5643">
        <v>7.4999999999999997E-2</v>
      </c>
      <c r="R5643">
        <v>1996.6000000000001</v>
      </c>
      <c r="S5643">
        <v>1217.9260000000002</v>
      </c>
      <c r="T5643">
        <v>6089.630000000001</v>
      </c>
      <c r="U5643">
        <v>9234.2749999999996</v>
      </c>
      <c r="V5643">
        <f>Sales[[#This Row],[Total Revenue]]-Sales[[#This Row],[Total Buying]]</f>
        <v>3144.6449999999986</v>
      </c>
      <c r="W5643">
        <v>232</v>
      </c>
      <c r="X5643" s="1" t="s">
        <v>566</v>
      </c>
      <c r="Y5643" s="1" t="s">
        <v>567</v>
      </c>
      <c r="Z5643" s="1" t="s">
        <v>316</v>
      </c>
      <c r="AA5643" s="1" t="s">
        <v>317</v>
      </c>
      <c r="AB5643" s="1" t="s">
        <v>56</v>
      </c>
      <c r="AC5643" s="1" t="s">
        <v>317</v>
      </c>
      <c r="AD5643">
        <v>78439</v>
      </c>
      <c r="AE5643">
        <v>43630</v>
      </c>
    </row>
    <row r="5644" spans="1:31" x14ac:dyDescent="0.3">
      <c r="A5644" s="1" t="s">
        <v>6478</v>
      </c>
      <c r="B5644" s="1" t="s">
        <v>47</v>
      </c>
      <c r="C5644" s="1" t="s">
        <v>31</v>
      </c>
      <c r="D5644" s="2">
        <v>43800</v>
      </c>
      <c r="E5644" s="2">
        <v>43921</v>
      </c>
      <c r="F5644" s="2" t="str">
        <f>TEXT(Sales[[#This Row],[OrderDate]],"dd")</f>
        <v>31</v>
      </c>
      <c r="G5644" s="2">
        <v>43936</v>
      </c>
      <c r="H5644" s="2">
        <v>43939</v>
      </c>
      <c r="I5644" s="1" t="s">
        <v>32</v>
      </c>
      <c r="J5644">
        <v>18</v>
      </c>
      <c r="K5644" s="1" t="s">
        <v>49</v>
      </c>
      <c r="L5644">
        <v>42</v>
      </c>
      <c r="M5644" s="1" t="s">
        <v>363</v>
      </c>
      <c r="N5644">
        <v>30</v>
      </c>
      <c r="O5644" s="1" t="s">
        <v>51</v>
      </c>
      <c r="P5644">
        <v>5</v>
      </c>
      <c r="Q5644">
        <v>0.05</v>
      </c>
      <c r="R5644">
        <v>1232.8</v>
      </c>
      <c r="S5644">
        <v>493.12</v>
      </c>
      <c r="T5644">
        <v>2465.6</v>
      </c>
      <c r="U5644">
        <v>5855.7999999999993</v>
      </c>
      <c r="V5644">
        <f>Sales[[#This Row],[Total Revenue]]-Sales[[#This Row],[Total Buying]]</f>
        <v>3390.1999999999994</v>
      </c>
      <c r="W5644">
        <v>231</v>
      </c>
      <c r="X5644" s="1" t="s">
        <v>569</v>
      </c>
      <c r="Y5644" s="1" t="s">
        <v>570</v>
      </c>
      <c r="Z5644" s="1" t="s">
        <v>316</v>
      </c>
      <c r="AA5644" s="1" t="s">
        <v>317</v>
      </c>
      <c r="AB5644" s="1" t="s">
        <v>56</v>
      </c>
      <c r="AC5644" s="1" t="s">
        <v>317</v>
      </c>
      <c r="AD5644">
        <v>100513</v>
      </c>
      <c r="AE5644">
        <v>50420</v>
      </c>
    </row>
    <row r="5645" spans="1:31" x14ac:dyDescent="0.3">
      <c r="A5645" s="1" t="s">
        <v>6479</v>
      </c>
      <c r="B5645" s="1" t="s">
        <v>30</v>
      </c>
      <c r="C5645" s="1" t="s">
        <v>31</v>
      </c>
      <c r="D5645" s="2">
        <v>43800</v>
      </c>
      <c r="E5645" s="2">
        <v>43921</v>
      </c>
      <c r="F5645" s="2" t="str">
        <f>TEXT(Sales[[#This Row],[OrderDate]],"dd")</f>
        <v>31</v>
      </c>
      <c r="G5645" s="2">
        <v>43941</v>
      </c>
      <c r="H5645" s="2">
        <v>43951</v>
      </c>
      <c r="I5645" s="1" t="s">
        <v>32</v>
      </c>
      <c r="J5645">
        <v>7</v>
      </c>
      <c r="K5645" s="1" t="s">
        <v>188</v>
      </c>
      <c r="L5645">
        <v>44</v>
      </c>
      <c r="M5645" s="1" t="s">
        <v>445</v>
      </c>
      <c r="N5645">
        <v>45</v>
      </c>
      <c r="O5645" s="1" t="s">
        <v>109</v>
      </c>
      <c r="P5645">
        <v>2</v>
      </c>
      <c r="Q5645">
        <v>0.1</v>
      </c>
      <c r="R5645">
        <v>3155.7000000000003</v>
      </c>
      <c r="S5645">
        <v>1388.508</v>
      </c>
      <c r="T5645">
        <v>2777.0160000000001</v>
      </c>
      <c r="U5645">
        <v>5680.26</v>
      </c>
      <c r="V5645">
        <f>Sales[[#This Row],[Total Revenue]]-Sales[[#This Row],[Total Buying]]</f>
        <v>2903.2440000000001</v>
      </c>
      <c r="W5645">
        <v>235</v>
      </c>
      <c r="X5645" s="1" t="s">
        <v>2549</v>
      </c>
      <c r="Y5645" s="1" t="s">
        <v>2550</v>
      </c>
      <c r="Z5645" s="1" t="s">
        <v>316</v>
      </c>
      <c r="AA5645" s="1" t="s">
        <v>317</v>
      </c>
      <c r="AB5645" s="1" t="s">
        <v>56</v>
      </c>
      <c r="AC5645" s="1" t="s">
        <v>317</v>
      </c>
      <c r="AD5645">
        <v>170366</v>
      </c>
      <c r="AE5645">
        <v>55398</v>
      </c>
    </row>
    <row r="5646" spans="1:31" x14ac:dyDescent="0.3">
      <c r="A5646" s="1" t="s">
        <v>6480</v>
      </c>
      <c r="B5646" s="1" t="s">
        <v>47</v>
      </c>
      <c r="C5646" s="1" t="s">
        <v>77</v>
      </c>
      <c r="D5646" s="2">
        <v>43800</v>
      </c>
      <c r="E5646" s="2">
        <v>43921</v>
      </c>
      <c r="F5646" s="2" t="str">
        <f>TEXT(Sales[[#This Row],[OrderDate]],"dd")</f>
        <v>31</v>
      </c>
      <c r="G5646" s="2">
        <v>43947</v>
      </c>
      <c r="H5646" s="2">
        <v>43950</v>
      </c>
      <c r="I5646" s="1" t="s">
        <v>32</v>
      </c>
      <c r="J5646">
        <v>13</v>
      </c>
      <c r="K5646" s="1" t="s">
        <v>88</v>
      </c>
      <c r="L5646">
        <v>11</v>
      </c>
      <c r="M5646" s="1" t="s">
        <v>44</v>
      </c>
      <c r="N5646">
        <v>34</v>
      </c>
      <c r="O5646" s="1" t="s">
        <v>335</v>
      </c>
      <c r="P5646">
        <v>2</v>
      </c>
      <c r="Q5646">
        <v>0.05</v>
      </c>
      <c r="R5646">
        <v>710.2</v>
      </c>
      <c r="S5646">
        <v>497.14</v>
      </c>
      <c r="T5646">
        <v>994.28</v>
      </c>
      <c r="U5646">
        <v>1349.38</v>
      </c>
      <c r="V5646">
        <f>Sales[[#This Row],[Total Revenue]]-Sales[[#This Row],[Total Buying]]</f>
        <v>355.10000000000014</v>
      </c>
      <c r="W5646">
        <v>105</v>
      </c>
      <c r="X5646" s="1" t="s">
        <v>94</v>
      </c>
      <c r="Y5646" s="1" t="s">
        <v>95</v>
      </c>
      <c r="Z5646" s="1" t="s">
        <v>82</v>
      </c>
      <c r="AA5646" s="1" t="s">
        <v>83</v>
      </c>
      <c r="AB5646" s="1" t="s">
        <v>40</v>
      </c>
      <c r="AC5646" s="1" t="s">
        <v>83</v>
      </c>
      <c r="AD5646">
        <v>45239</v>
      </c>
      <c r="AE5646">
        <v>30630</v>
      </c>
    </row>
    <row r="5647" spans="1:31" x14ac:dyDescent="0.3">
      <c r="A5647" s="1" t="s">
        <v>6481</v>
      </c>
      <c r="B5647" s="1" t="s">
        <v>47</v>
      </c>
      <c r="C5647" s="1" t="s">
        <v>77</v>
      </c>
      <c r="D5647" s="2">
        <v>43800</v>
      </c>
      <c r="E5647" s="2">
        <v>43921</v>
      </c>
      <c r="F5647" s="2" t="str">
        <f>TEXT(Sales[[#This Row],[OrderDate]],"dd")</f>
        <v>31</v>
      </c>
      <c r="G5647" s="2">
        <v>43926</v>
      </c>
      <c r="H5647" s="2">
        <v>43935</v>
      </c>
      <c r="I5647" s="1" t="s">
        <v>32</v>
      </c>
      <c r="J5647">
        <v>12</v>
      </c>
      <c r="K5647" s="1" t="s">
        <v>208</v>
      </c>
      <c r="L5647">
        <v>16</v>
      </c>
      <c r="M5647" s="1" t="s">
        <v>155</v>
      </c>
      <c r="N5647">
        <v>15</v>
      </c>
      <c r="O5647" s="1" t="s">
        <v>347</v>
      </c>
      <c r="P5647">
        <v>7</v>
      </c>
      <c r="Q5647">
        <v>0.05</v>
      </c>
      <c r="R5647">
        <v>5058.5</v>
      </c>
      <c r="S5647">
        <v>3844.46</v>
      </c>
      <c r="T5647">
        <v>26911.22</v>
      </c>
      <c r="U5647">
        <v>33639.025000000001</v>
      </c>
      <c r="V5647">
        <f>Sales[[#This Row],[Total Revenue]]-Sales[[#This Row],[Total Buying]]</f>
        <v>6727.8050000000003</v>
      </c>
      <c r="W5647">
        <v>91</v>
      </c>
      <c r="X5647" s="1" t="s">
        <v>485</v>
      </c>
      <c r="Y5647" s="1" t="s">
        <v>1016</v>
      </c>
      <c r="Z5647" s="1" t="s">
        <v>400</v>
      </c>
      <c r="AA5647" s="1" t="s">
        <v>401</v>
      </c>
      <c r="AB5647" s="1" t="s">
        <v>116</v>
      </c>
      <c r="AC5647" s="1" t="s">
        <v>401</v>
      </c>
      <c r="AD5647">
        <v>124031</v>
      </c>
      <c r="AE5647">
        <v>53011</v>
      </c>
    </row>
    <row r="5648" spans="1:31" x14ac:dyDescent="0.3">
      <c r="A5648" s="1" t="s">
        <v>6482</v>
      </c>
      <c r="B5648" s="1" t="s">
        <v>47</v>
      </c>
      <c r="C5648" s="1" t="s">
        <v>62</v>
      </c>
      <c r="D5648" s="2">
        <v>43800</v>
      </c>
      <c r="E5648" s="2">
        <v>43921</v>
      </c>
      <c r="F5648" s="2" t="str">
        <f>TEXT(Sales[[#This Row],[OrderDate]],"dd")</f>
        <v>31</v>
      </c>
      <c r="G5648" s="2">
        <v>43938</v>
      </c>
      <c r="H5648" s="2">
        <v>43941</v>
      </c>
      <c r="I5648" s="1" t="s">
        <v>32</v>
      </c>
      <c r="J5648">
        <v>17</v>
      </c>
      <c r="K5648" s="1" t="s">
        <v>292</v>
      </c>
      <c r="L5648">
        <v>14</v>
      </c>
      <c r="M5648" s="1" t="s">
        <v>122</v>
      </c>
      <c r="N5648">
        <v>8</v>
      </c>
      <c r="O5648" s="1" t="s">
        <v>172</v>
      </c>
      <c r="P5648">
        <v>7</v>
      </c>
      <c r="Q5648">
        <v>0.05</v>
      </c>
      <c r="R5648">
        <v>1206</v>
      </c>
      <c r="S5648">
        <v>747.72</v>
      </c>
      <c r="T5648">
        <v>5234.04</v>
      </c>
      <c r="U5648">
        <v>8019.9000000000005</v>
      </c>
      <c r="V5648">
        <f>Sales[[#This Row],[Total Revenue]]-Sales[[#This Row],[Total Buying]]</f>
        <v>2785.8600000000006</v>
      </c>
      <c r="W5648">
        <v>313</v>
      </c>
      <c r="X5648" s="1" t="s">
        <v>1387</v>
      </c>
      <c r="Y5648" s="1" t="s">
        <v>1388</v>
      </c>
      <c r="Z5648" s="1" t="s">
        <v>251</v>
      </c>
      <c r="AA5648" s="1" t="s">
        <v>252</v>
      </c>
      <c r="AB5648" s="1" t="s">
        <v>56</v>
      </c>
      <c r="AC5648" s="1" t="s">
        <v>252</v>
      </c>
      <c r="AD5648">
        <v>45263</v>
      </c>
      <c r="AE5648">
        <v>69368</v>
      </c>
    </row>
    <row r="5649" spans="1:31" x14ac:dyDescent="0.3">
      <c r="A5649" s="1" t="s">
        <v>6483</v>
      </c>
      <c r="B5649" s="1" t="s">
        <v>30</v>
      </c>
      <c r="C5649" s="1" t="s">
        <v>239</v>
      </c>
      <c r="D5649" s="2">
        <v>43800</v>
      </c>
      <c r="E5649" s="2">
        <v>43921</v>
      </c>
      <c r="F5649" s="2" t="str">
        <f>TEXT(Sales[[#This Row],[OrderDate]],"dd")</f>
        <v>31</v>
      </c>
      <c r="G5649" s="2">
        <v>43946</v>
      </c>
      <c r="H5649" s="2">
        <v>43954</v>
      </c>
      <c r="I5649" s="1" t="s">
        <v>32</v>
      </c>
      <c r="J5649">
        <v>3</v>
      </c>
      <c r="K5649" s="1" t="s">
        <v>154</v>
      </c>
      <c r="L5649">
        <v>25</v>
      </c>
      <c r="M5649" s="1" t="s">
        <v>454</v>
      </c>
      <c r="N5649">
        <v>23</v>
      </c>
      <c r="O5649" s="1" t="s">
        <v>103</v>
      </c>
      <c r="P5649">
        <v>1</v>
      </c>
      <c r="Q5649">
        <v>0.2</v>
      </c>
      <c r="R5649">
        <v>194.3</v>
      </c>
      <c r="S5649">
        <v>149.61100000000002</v>
      </c>
      <c r="T5649">
        <v>149.61100000000002</v>
      </c>
      <c r="U5649">
        <v>155.44</v>
      </c>
      <c r="V5649">
        <f>Sales[[#This Row],[Total Revenue]]-Sales[[#This Row],[Total Buying]]</f>
        <v>5.8289999999999793</v>
      </c>
      <c r="W5649">
        <v>367</v>
      </c>
      <c r="X5649" s="1" t="s">
        <v>413</v>
      </c>
      <c r="Y5649" s="1" t="s">
        <v>414</v>
      </c>
      <c r="Z5649" s="1" t="s">
        <v>415</v>
      </c>
      <c r="AA5649" s="1" t="s">
        <v>416</v>
      </c>
      <c r="AB5649" s="1" t="s">
        <v>147</v>
      </c>
      <c r="AC5649" s="1" t="s">
        <v>416</v>
      </c>
      <c r="AD5649">
        <v>230807</v>
      </c>
      <c r="AE5649">
        <v>35958</v>
      </c>
    </row>
    <row r="5650" spans="1:31" x14ac:dyDescent="0.3">
      <c r="A5650" s="1" t="s">
        <v>6484</v>
      </c>
      <c r="B5650" s="1" t="s">
        <v>30</v>
      </c>
      <c r="C5650" s="1" t="s">
        <v>77</v>
      </c>
      <c r="D5650" s="2">
        <v>43800</v>
      </c>
      <c r="E5650" s="2">
        <v>43922</v>
      </c>
      <c r="F5650" s="2" t="str">
        <f>TEXT(Sales[[#This Row],[OrderDate]],"dd")</f>
        <v>01</v>
      </c>
      <c r="G5650" s="2">
        <v>43950</v>
      </c>
      <c r="H5650" s="2">
        <v>43951</v>
      </c>
      <c r="I5650" s="1" t="s">
        <v>32</v>
      </c>
      <c r="J5650">
        <v>1</v>
      </c>
      <c r="K5650" s="1" t="s">
        <v>78</v>
      </c>
      <c r="L5650">
        <v>34</v>
      </c>
      <c r="M5650" s="1" t="s">
        <v>378</v>
      </c>
      <c r="N5650">
        <v>43</v>
      </c>
      <c r="O5650" s="1" t="s">
        <v>580</v>
      </c>
      <c r="P5650">
        <v>4</v>
      </c>
      <c r="Q5650">
        <v>0.05</v>
      </c>
      <c r="R5650">
        <v>1005</v>
      </c>
      <c r="S5650">
        <v>643.20000000000005</v>
      </c>
      <c r="T5650">
        <v>2572.8000000000002</v>
      </c>
      <c r="U5650">
        <v>3819</v>
      </c>
      <c r="V5650">
        <f>Sales[[#This Row],[Total Revenue]]-Sales[[#This Row],[Total Buying]]</f>
        <v>1246.1999999999998</v>
      </c>
      <c r="W5650">
        <v>131</v>
      </c>
      <c r="X5650" s="1" t="s">
        <v>746</v>
      </c>
      <c r="Y5650" s="1" t="s">
        <v>711</v>
      </c>
      <c r="Z5650" s="1" t="s">
        <v>306</v>
      </c>
      <c r="AA5650" s="1" t="s">
        <v>307</v>
      </c>
      <c r="AB5650" s="1" t="s">
        <v>56</v>
      </c>
      <c r="AC5650" s="1" t="s">
        <v>307</v>
      </c>
      <c r="AD5650">
        <v>56171</v>
      </c>
      <c r="AE5650">
        <v>61279</v>
      </c>
    </row>
    <row r="5651" spans="1:31" x14ac:dyDescent="0.3">
      <c r="A5651" s="1" t="s">
        <v>6485</v>
      </c>
      <c r="B5651" s="1" t="s">
        <v>42</v>
      </c>
      <c r="C5651" s="1" t="s">
        <v>62</v>
      </c>
      <c r="D5651" s="2">
        <v>43800</v>
      </c>
      <c r="E5651" s="2">
        <v>43922</v>
      </c>
      <c r="F5651" s="2" t="str">
        <f>TEXT(Sales[[#This Row],[OrderDate]],"dd")</f>
        <v>01</v>
      </c>
      <c r="G5651" s="2">
        <v>43944</v>
      </c>
      <c r="H5651" s="2">
        <v>43953</v>
      </c>
      <c r="I5651" s="1" t="s">
        <v>32</v>
      </c>
      <c r="J5651">
        <v>21</v>
      </c>
      <c r="K5651" s="1" t="s">
        <v>43</v>
      </c>
      <c r="L5651">
        <v>7</v>
      </c>
      <c r="M5651" s="1" t="s">
        <v>271</v>
      </c>
      <c r="N5651">
        <v>25</v>
      </c>
      <c r="O5651" s="1" t="s">
        <v>216</v>
      </c>
      <c r="P5651">
        <v>7</v>
      </c>
      <c r="Q5651">
        <v>7.4999999999999997E-2</v>
      </c>
      <c r="R5651">
        <v>1058.6000000000001</v>
      </c>
      <c r="S5651">
        <v>624.57400000000007</v>
      </c>
      <c r="T5651">
        <v>4372.018</v>
      </c>
      <c r="U5651">
        <v>6854.4350000000013</v>
      </c>
      <c r="V5651">
        <f>Sales[[#This Row],[Total Revenue]]-Sales[[#This Row],[Total Buying]]</f>
        <v>2482.4170000000013</v>
      </c>
      <c r="W5651">
        <v>301</v>
      </c>
      <c r="X5651" s="1" t="s">
        <v>1318</v>
      </c>
      <c r="Y5651" s="1" t="s">
        <v>769</v>
      </c>
      <c r="Z5651" s="1" t="s">
        <v>432</v>
      </c>
      <c r="AA5651" s="1" t="s">
        <v>433</v>
      </c>
      <c r="AB5651" s="1" t="s">
        <v>56</v>
      </c>
      <c r="AC5651" s="1" t="s">
        <v>433</v>
      </c>
      <c r="AD5651">
        <v>70228</v>
      </c>
      <c r="AE5651">
        <v>40177</v>
      </c>
    </row>
    <row r="5652" spans="1:31" x14ac:dyDescent="0.3">
      <c r="A5652" s="1" t="s">
        <v>6486</v>
      </c>
      <c r="B5652" s="1" t="s">
        <v>100</v>
      </c>
      <c r="C5652" s="1" t="s">
        <v>48</v>
      </c>
      <c r="D5652" s="2">
        <v>43800</v>
      </c>
      <c r="E5652" s="2">
        <v>43922</v>
      </c>
      <c r="F5652" s="2" t="str">
        <f>TEXT(Sales[[#This Row],[OrderDate]],"dd")</f>
        <v>01</v>
      </c>
      <c r="G5652" s="2">
        <v>43939</v>
      </c>
      <c r="H5652" s="2">
        <v>43949</v>
      </c>
      <c r="I5652" s="1" t="s">
        <v>32</v>
      </c>
      <c r="J5652">
        <v>27</v>
      </c>
      <c r="K5652" s="1" t="s">
        <v>179</v>
      </c>
      <c r="L5652">
        <v>29</v>
      </c>
      <c r="M5652" s="1" t="s">
        <v>429</v>
      </c>
      <c r="N5652">
        <v>24</v>
      </c>
      <c r="O5652" s="1" t="s">
        <v>204</v>
      </c>
      <c r="P5652">
        <v>8</v>
      </c>
      <c r="Q5652">
        <v>0.05</v>
      </c>
      <c r="R5652">
        <v>1943</v>
      </c>
      <c r="S5652">
        <v>1651.55</v>
      </c>
      <c r="T5652">
        <v>13212.4</v>
      </c>
      <c r="U5652">
        <v>14766.8</v>
      </c>
      <c r="V5652">
        <f>Sales[[#This Row],[Total Revenue]]-Sales[[#This Row],[Total Buying]]</f>
        <v>1554.3999999999996</v>
      </c>
      <c r="W5652">
        <v>2</v>
      </c>
      <c r="X5652" s="1" t="s">
        <v>1074</v>
      </c>
      <c r="Y5652" s="1" t="s">
        <v>1075</v>
      </c>
      <c r="Z5652" s="1" t="s">
        <v>54</v>
      </c>
      <c r="AA5652" s="1" t="s">
        <v>55</v>
      </c>
      <c r="AB5652" s="1" t="s">
        <v>56</v>
      </c>
      <c r="AC5652" s="1" t="s">
        <v>55</v>
      </c>
      <c r="AD5652">
        <v>78554</v>
      </c>
      <c r="AE5652">
        <v>48775</v>
      </c>
    </row>
    <row r="5653" spans="1:31" x14ac:dyDescent="0.3">
      <c r="A5653" s="1" t="s">
        <v>6487</v>
      </c>
      <c r="B5653" s="1" t="s">
        <v>30</v>
      </c>
      <c r="C5653" s="1" t="s">
        <v>424</v>
      </c>
      <c r="D5653" s="2">
        <v>43800</v>
      </c>
      <c r="E5653" s="2">
        <v>43922</v>
      </c>
      <c r="F5653" s="2" t="str">
        <f>TEXT(Sales[[#This Row],[OrderDate]],"dd")</f>
        <v>01</v>
      </c>
      <c r="G5653" s="2">
        <v>43925</v>
      </c>
      <c r="H5653" s="2">
        <v>43927</v>
      </c>
      <c r="I5653" s="1" t="s">
        <v>32</v>
      </c>
      <c r="J5653">
        <v>11</v>
      </c>
      <c r="K5653" s="1" t="s">
        <v>125</v>
      </c>
      <c r="L5653">
        <v>37</v>
      </c>
      <c r="M5653" s="1" t="s">
        <v>498</v>
      </c>
      <c r="N5653">
        <v>39</v>
      </c>
      <c r="O5653" s="1" t="s">
        <v>288</v>
      </c>
      <c r="P5653">
        <v>3</v>
      </c>
      <c r="Q5653">
        <v>0.05</v>
      </c>
      <c r="R5653">
        <v>2525.9</v>
      </c>
      <c r="S5653">
        <v>1288.2090000000001</v>
      </c>
      <c r="T5653">
        <v>3864.6270000000004</v>
      </c>
      <c r="U5653">
        <v>7198.8150000000005</v>
      </c>
      <c r="V5653">
        <f>Sales[[#This Row],[Total Revenue]]-Sales[[#This Row],[Total Buying]]</f>
        <v>3334.1880000000001</v>
      </c>
      <c r="W5653">
        <v>64</v>
      </c>
      <c r="X5653" s="1" t="s">
        <v>507</v>
      </c>
      <c r="Y5653" s="1" t="s">
        <v>285</v>
      </c>
      <c r="Z5653" s="1" t="s">
        <v>158</v>
      </c>
      <c r="AA5653" s="1" t="s">
        <v>159</v>
      </c>
      <c r="AB5653" s="1" t="s">
        <v>116</v>
      </c>
      <c r="AC5653" s="1" t="s">
        <v>159</v>
      </c>
      <c r="AD5653">
        <v>91267</v>
      </c>
      <c r="AE5653">
        <v>57196</v>
      </c>
    </row>
    <row r="5654" spans="1:31" x14ac:dyDescent="0.3">
      <c r="A5654" s="1" t="s">
        <v>6488</v>
      </c>
      <c r="B5654" s="1" t="s">
        <v>30</v>
      </c>
      <c r="C5654" s="1" t="s">
        <v>424</v>
      </c>
      <c r="D5654" s="2">
        <v>43800</v>
      </c>
      <c r="E5654" s="2">
        <v>43922</v>
      </c>
      <c r="F5654" s="2" t="str">
        <f>TEXT(Sales[[#This Row],[OrderDate]],"dd")</f>
        <v>01</v>
      </c>
      <c r="G5654" s="2">
        <v>43924</v>
      </c>
      <c r="H5654" s="2">
        <v>43931</v>
      </c>
      <c r="I5654" s="1" t="s">
        <v>32</v>
      </c>
      <c r="J5654">
        <v>6</v>
      </c>
      <c r="K5654" s="1" t="s">
        <v>33</v>
      </c>
      <c r="L5654">
        <v>46</v>
      </c>
      <c r="M5654" s="1" t="s">
        <v>203</v>
      </c>
      <c r="N5654">
        <v>43</v>
      </c>
      <c r="O5654" s="1" t="s">
        <v>580</v>
      </c>
      <c r="P5654">
        <v>6</v>
      </c>
      <c r="Q5654">
        <v>7.4999999999999997E-2</v>
      </c>
      <c r="R5654">
        <v>5735.2</v>
      </c>
      <c r="S5654">
        <v>3670.5279999999998</v>
      </c>
      <c r="T5654">
        <v>22023.167999999998</v>
      </c>
      <c r="U5654">
        <v>31830.359999999997</v>
      </c>
      <c r="V5654">
        <f>Sales[[#This Row],[Total Revenue]]-Sales[[#This Row],[Total Buying]]</f>
        <v>9807.1919999999991</v>
      </c>
      <c r="W5654">
        <v>71</v>
      </c>
      <c r="X5654" s="1" t="s">
        <v>541</v>
      </c>
      <c r="Y5654" s="1" t="s">
        <v>542</v>
      </c>
      <c r="Z5654" s="1" t="s">
        <v>158</v>
      </c>
      <c r="AA5654" s="1" t="s">
        <v>159</v>
      </c>
      <c r="AB5654" s="1" t="s">
        <v>116</v>
      </c>
      <c r="AC5654" s="1" t="s">
        <v>159</v>
      </c>
      <c r="AD5654">
        <v>353287</v>
      </c>
      <c r="AE5654">
        <v>81294</v>
      </c>
    </row>
    <row r="5655" spans="1:31" x14ac:dyDescent="0.3">
      <c r="A5655" s="1" t="s">
        <v>6489</v>
      </c>
      <c r="B5655" s="1" t="s">
        <v>30</v>
      </c>
      <c r="C5655" s="1" t="s">
        <v>77</v>
      </c>
      <c r="D5655" s="2">
        <v>43800</v>
      </c>
      <c r="E5655" s="2">
        <v>43922</v>
      </c>
      <c r="F5655" s="2" t="str">
        <f>TEXT(Sales[[#This Row],[OrderDate]],"dd")</f>
        <v>01</v>
      </c>
      <c r="G5655" s="2">
        <v>43924</v>
      </c>
      <c r="H5655" s="2">
        <v>43928</v>
      </c>
      <c r="I5655" s="1" t="s">
        <v>32</v>
      </c>
      <c r="J5655">
        <v>7</v>
      </c>
      <c r="K5655" s="1" t="s">
        <v>188</v>
      </c>
      <c r="L5655">
        <v>35</v>
      </c>
      <c r="M5655" s="1" t="s">
        <v>161</v>
      </c>
      <c r="N5655">
        <v>34</v>
      </c>
      <c r="O5655" s="1" t="s">
        <v>335</v>
      </c>
      <c r="P5655">
        <v>3</v>
      </c>
      <c r="Q5655">
        <v>0.05</v>
      </c>
      <c r="R5655">
        <v>1058.6000000000001</v>
      </c>
      <c r="S5655">
        <v>793.95</v>
      </c>
      <c r="T5655">
        <v>2381.8500000000004</v>
      </c>
      <c r="U5655">
        <v>3017.01</v>
      </c>
      <c r="V5655">
        <f>Sales[[#This Row],[Total Revenue]]-Sales[[#This Row],[Total Buying]]</f>
        <v>635.15999999999985</v>
      </c>
      <c r="W5655">
        <v>179</v>
      </c>
      <c r="X5655" s="1" t="s">
        <v>2325</v>
      </c>
      <c r="Y5655" s="1" t="s">
        <v>532</v>
      </c>
      <c r="Z5655" s="1" t="s">
        <v>196</v>
      </c>
      <c r="AA5655" s="1" t="s">
        <v>197</v>
      </c>
      <c r="AB5655" s="1" t="s">
        <v>147</v>
      </c>
      <c r="AC5655" s="1" t="s">
        <v>197</v>
      </c>
      <c r="AD5655">
        <v>56788</v>
      </c>
      <c r="AE5655">
        <v>54124</v>
      </c>
    </row>
    <row r="5656" spans="1:31" x14ac:dyDescent="0.3">
      <c r="A5656" s="1" t="s">
        <v>6490</v>
      </c>
      <c r="B5656" s="1" t="s">
        <v>47</v>
      </c>
      <c r="C5656" s="1" t="s">
        <v>62</v>
      </c>
      <c r="D5656" s="2">
        <v>43800</v>
      </c>
      <c r="E5656" s="2">
        <v>43922</v>
      </c>
      <c r="F5656" s="2" t="str">
        <f>TEXT(Sales[[#This Row],[OrderDate]],"dd")</f>
        <v>01</v>
      </c>
      <c r="G5656" s="2">
        <v>43927</v>
      </c>
      <c r="H5656" s="2">
        <v>43932</v>
      </c>
      <c r="I5656" s="1" t="s">
        <v>32</v>
      </c>
      <c r="J5656">
        <v>13</v>
      </c>
      <c r="K5656" s="1" t="s">
        <v>88</v>
      </c>
      <c r="L5656">
        <v>5</v>
      </c>
      <c r="M5656" s="1" t="s">
        <v>106</v>
      </c>
      <c r="N5656">
        <v>27</v>
      </c>
      <c r="O5656" s="1" t="s">
        <v>223</v>
      </c>
      <c r="P5656">
        <v>8</v>
      </c>
      <c r="Q5656">
        <v>0.4</v>
      </c>
      <c r="R5656">
        <v>1239.5</v>
      </c>
      <c r="S5656">
        <v>607.35500000000002</v>
      </c>
      <c r="T5656">
        <v>4858.84</v>
      </c>
      <c r="U5656">
        <v>5949.6</v>
      </c>
      <c r="V5656">
        <f>Sales[[#This Row],[Total Revenue]]-Sales[[#This Row],[Total Buying]]</f>
        <v>1090.7600000000002</v>
      </c>
      <c r="W5656">
        <v>271</v>
      </c>
      <c r="X5656" s="1" t="s">
        <v>1606</v>
      </c>
      <c r="Y5656" s="1" t="s">
        <v>1607</v>
      </c>
      <c r="Z5656" s="1" t="s">
        <v>38</v>
      </c>
      <c r="AA5656" s="1" t="s">
        <v>39</v>
      </c>
      <c r="AB5656" s="1" t="s">
        <v>40</v>
      </c>
      <c r="AC5656" s="1" t="s">
        <v>39</v>
      </c>
      <c r="AD5656">
        <v>34566</v>
      </c>
      <c r="AE5656">
        <v>66911</v>
      </c>
    </row>
    <row r="5657" spans="1:31" x14ac:dyDescent="0.3">
      <c r="A5657" s="1" t="s">
        <v>6491</v>
      </c>
      <c r="B5657" s="1" t="s">
        <v>30</v>
      </c>
      <c r="C5657" s="1" t="s">
        <v>48</v>
      </c>
      <c r="D5657" s="2">
        <v>43800</v>
      </c>
      <c r="E5657" s="2">
        <v>43922</v>
      </c>
      <c r="F5657" s="2" t="str">
        <f>TEXT(Sales[[#This Row],[OrderDate]],"dd")</f>
        <v>01</v>
      </c>
      <c r="G5657" s="2">
        <v>43948</v>
      </c>
      <c r="H5657" s="2">
        <v>43952</v>
      </c>
      <c r="I5657" s="1" t="s">
        <v>32</v>
      </c>
      <c r="J5657">
        <v>1</v>
      </c>
      <c r="K5657" s="1" t="s">
        <v>78</v>
      </c>
      <c r="L5657">
        <v>34</v>
      </c>
      <c r="M5657" s="1" t="s">
        <v>378</v>
      </c>
      <c r="N5657">
        <v>42</v>
      </c>
      <c r="O5657" s="1" t="s">
        <v>139</v>
      </c>
      <c r="P5657">
        <v>2</v>
      </c>
      <c r="Q5657">
        <v>7.4999999999999997E-2</v>
      </c>
      <c r="R5657">
        <v>3631.4</v>
      </c>
      <c r="S5657">
        <v>1561.502</v>
      </c>
      <c r="T5657">
        <v>3123.0039999999999</v>
      </c>
      <c r="U5657">
        <v>6718.09</v>
      </c>
      <c r="V5657">
        <f>Sales[[#This Row],[Total Revenue]]-Sales[[#This Row],[Total Buying]]</f>
        <v>3595.0860000000002</v>
      </c>
      <c r="W5657">
        <v>4</v>
      </c>
      <c r="X5657" s="1" t="s">
        <v>1090</v>
      </c>
      <c r="Y5657" s="1" t="s">
        <v>144</v>
      </c>
      <c r="Z5657" s="1" t="s">
        <v>54</v>
      </c>
      <c r="AA5657" s="1" t="s">
        <v>55</v>
      </c>
      <c r="AB5657" s="1" t="s">
        <v>56</v>
      </c>
      <c r="AC5657" s="1" t="s">
        <v>55</v>
      </c>
      <c r="AD5657">
        <v>79866</v>
      </c>
      <c r="AE5657">
        <v>42927</v>
      </c>
    </row>
    <row r="5658" spans="1:31" x14ac:dyDescent="0.3">
      <c r="A5658" s="1" t="s">
        <v>6492</v>
      </c>
      <c r="B5658" s="1" t="s">
        <v>30</v>
      </c>
      <c r="C5658" s="1" t="s">
        <v>62</v>
      </c>
      <c r="D5658" s="2">
        <v>43800</v>
      </c>
      <c r="E5658" s="2">
        <v>43923</v>
      </c>
      <c r="F5658" s="2" t="str">
        <f>TEXT(Sales[[#This Row],[OrderDate]],"dd")</f>
        <v>02</v>
      </c>
      <c r="G5658" s="2">
        <v>43926</v>
      </c>
      <c r="H5658" s="2">
        <v>43931</v>
      </c>
      <c r="I5658" s="1" t="s">
        <v>32</v>
      </c>
      <c r="J5658">
        <v>4</v>
      </c>
      <c r="K5658" s="1" t="s">
        <v>70</v>
      </c>
      <c r="L5658">
        <v>39</v>
      </c>
      <c r="M5658" s="1" t="s">
        <v>520</v>
      </c>
      <c r="N5658">
        <v>14</v>
      </c>
      <c r="O5658" s="1" t="s">
        <v>438</v>
      </c>
      <c r="P5658">
        <v>4</v>
      </c>
      <c r="Q5658">
        <v>0.1</v>
      </c>
      <c r="R5658">
        <v>971.5</v>
      </c>
      <c r="S5658">
        <v>816.06</v>
      </c>
      <c r="T5658">
        <v>3264.24</v>
      </c>
      <c r="U5658">
        <v>3497.4</v>
      </c>
      <c r="V5658">
        <f>Sales[[#This Row],[Total Revenue]]-Sales[[#This Row],[Total Buying]]</f>
        <v>233.16000000000031</v>
      </c>
      <c r="W5658">
        <v>297</v>
      </c>
      <c r="X5658" s="1" t="s">
        <v>916</v>
      </c>
      <c r="Y5658" s="1" t="s">
        <v>917</v>
      </c>
      <c r="Z5658" s="1" t="s">
        <v>257</v>
      </c>
      <c r="AA5658" s="1" t="s">
        <v>258</v>
      </c>
      <c r="AB5658" s="1" t="s">
        <v>56</v>
      </c>
      <c r="AC5658" s="1" t="s">
        <v>258</v>
      </c>
      <c r="AD5658">
        <v>52450</v>
      </c>
      <c r="AE5658">
        <v>55546</v>
      </c>
    </row>
    <row r="5659" spans="1:31" x14ac:dyDescent="0.3">
      <c r="A5659" s="1" t="s">
        <v>6493</v>
      </c>
      <c r="B5659" s="1" t="s">
        <v>30</v>
      </c>
      <c r="C5659" s="1" t="s">
        <v>77</v>
      </c>
      <c r="D5659" s="2">
        <v>43800</v>
      </c>
      <c r="E5659" s="2">
        <v>43923</v>
      </c>
      <c r="F5659" s="2" t="str">
        <f>TEXT(Sales[[#This Row],[OrderDate]],"dd")</f>
        <v>02</v>
      </c>
      <c r="G5659" s="2">
        <v>43947</v>
      </c>
      <c r="H5659" s="2">
        <v>43952</v>
      </c>
      <c r="I5659" s="1" t="s">
        <v>32</v>
      </c>
      <c r="J5659">
        <v>6</v>
      </c>
      <c r="K5659" s="1" t="s">
        <v>33</v>
      </c>
      <c r="L5659">
        <v>23</v>
      </c>
      <c r="M5659" s="1" t="s">
        <v>354</v>
      </c>
      <c r="N5659">
        <v>13</v>
      </c>
      <c r="O5659" s="1" t="s">
        <v>193</v>
      </c>
      <c r="P5659">
        <v>2</v>
      </c>
      <c r="Q5659">
        <v>7.4999999999999997E-2</v>
      </c>
      <c r="R5659">
        <v>5266.2</v>
      </c>
      <c r="S5659">
        <v>4212.96</v>
      </c>
      <c r="T5659">
        <v>8425.92</v>
      </c>
      <c r="U5659">
        <v>9742.4699999999993</v>
      </c>
      <c r="V5659">
        <f>Sales[[#This Row],[Total Revenue]]-Sales[[#This Row],[Total Buying]]</f>
        <v>1316.5499999999993</v>
      </c>
      <c r="W5659">
        <v>183</v>
      </c>
      <c r="X5659" s="1" t="s">
        <v>863</v>
      </c>
      <c r="Y5659" s="1" t="s">
        <v>864</v>
      </c>
      <c r="Z5659" s="1" t="s">
        <v>369</v>
      </c>
      <c r="AA5659" s="1" t="s">
        <v>370</v>
      </c>
      <c r="AB5659" s="1" t="s">
        <v>147</v>
      </c>
      <c r="AC5659" s="1" t="s">
        <v>370</v>
      </c>
      <c r="AD5659">
        <v>51271</v>
      </c>
      <c r="AE5659">
        <v>35785</v>
      </c>
    </row>
    <row r="5660" spans="1:31" x14ac:dyDescent="0.3">
      <c r="A5660" s="1" t="s">
        <v>6494</v>
      </c>
      <c r="B5660" s="1" t="s">
        <v>47</v>
      </c>
      <c r="C5660" s="1" t="s">
        <v>77</v>
      </c>
      <c r="D5660" s="2">
        <v>43800</v>
      </c>
      <c r="E5660" s="2">
        <v>43923</v>
      </c>
      <c r="F5660" s="2" t="str">
        <f>TEXT(Sales[[#This Row],[OrderDate]],"dd")</f>
        <v>02</v>
      </c>
      <c r="G5660" s="2">
        <v>43937</v>
      </c>
      <c r="H5660" s="2">
        <v>43940</v>
      </c>
      <c r="I5660" s="1" t="s">
        <v>32</v>
      </c>
      <c r="J5660">
        <v>18</v>
      </c>
      <c r="K5660" s="1" t="s">
        <v>49</v>
      </c>
      <c r="L5660">
        <v>7</v>
      </c>
      <c r="M5660" s="1" t="s">
        <v>271</v>
      </c>
      <c r="N5660">
        <v>7</v>
      </c>
      <c r="O5660" s="1" t="s">
        <v>260</v>
      </c>
      <c r="P5660">
        <v>2</v>
      </c>
      <c r="Q5660">
        <v>7.4999999999999997E-2</v>
      </c>
      <c r="R5660">
        <v>3919.5</v>
      </c>
      <c r="S5660">
        <v>2978.82</v>
      </c>
      <c r="T5660">
        <v>5957.64</v>
      </c>
      <c r="U5660">
        <v>7251.0749999999998</v>
      </c>
      <c r="V5660">
        <f>Sales[[#This Row],[Total Revenue]]-Sales[[#This Row],[Total Buying]]</f>
        <v>1293.4349999999995</v>
      </c>
      <c r="W5660">
        <v>135</v>
      </c>
      <c r="X5660" s="1" t="s">
        <v>1554</v>
      </c>
      <c r="Y5660" s="1" t="s">
        <v>1287</v>
      </c>
      <c r="Z5660" s="1" t="s">
        <v>306</v>
      </c>
      <c r="AA5660" s="1" t="s">
        <v>307</v>
      </c>
      <c r="AB5660" s="1" t="s">
        <v>56</v>
      </c>
      <c r="AC5660" s="1" t="s">
        <v>307</v>
      </c>
      <c r="AD5660">
        <v>105443</v>
      </c>
      <c r="AE5660">
        <v>45748</v>
      </c>
    </row>
    <row r="5661" spans="1:31" x14ac:dyDescent="0.3">
      <c r="A5661" s="1" t="s">
        <v>6495</v>
      </c>
      <c r="B5661" s="1" t="s">
        <v>30</v>
      </c>
      <c r="C5661" s="1" t="s">
        <v>77</v>
      </c>
      <c r="D5661" s="2">
        <v>43800</v>
      </c>
      <c r="E5661" s="2">
        <v>43923</v>
      </c>
      <c r="F5661" s="2" t="str">
        <f>TEXT(Sales[[#This Row],[OrderDate]],"dd")</f>
        <v>02</v>
      </c>
      <c r="G5661" s="2">
        <v>43943</v>
      </c>
      <c r="H5661" s="2">
        <v>43952</v>
      </c>
      <c r="I5661" s="1" t="s">
        <v>32</v>
      </c>
      <c r="J5661">
        <v>12</v>
      </c>
      <c r="K5661" s="1" t="s">
        <v>208</v>
      </c>
      <c r="L5661">
        <v>42</v>
      </c>
      <c r="M5661" s="1" t="s">
        <v>363</v>
      </c>
      <c r="N5661">
        <v>37</v>
      </c>
      <c r="O5661" s="1" t="s">
        <v>309</v>
      </c>
      <c r="P5661">
        <v>2</v>
      </c>
      <c r="Q5661">
        <v>0.2</v>
      </c>
      <c r="R5661">
        <v>2398.6</v>
      </c>
      <c r="S5661">
        <v>1750.9779999999998</v>
      </c>
      <c r="T5661">
        <v>3501.9559999999997</v>
      </c>
      <c r="U5661">
        <v>3837.7599999999998</v>
      </c>
      <c r="V5661">
        <f>Sales[[#This Row],[Total Revenue]]-Sales[[#This Row],[Total Buying]]</f>
        <v>335.80400000000009</v>
      </c>
      <c r="W5661">
        <v>142</v>
      </c>
      <c r="X5661" s="1" t="s">
        <v>1297</v>
      </c>
      <c r="Y5661" s="1" t="s">
        <v>1668</v>
      </c>
      <c r="Z5661" s="1" t="s">
        <v>457</v>
      </c>
      <c r="AA5661" s="1" t="s">
        <v>458</v>
      </c>
      <c r="AB5661" s="1" t="s">
        <v>56</v>
      </c>
      <c r="AC5661" s="1" t="s">
        <v>458</v>
      </c>
      <c r="AD5661">
        <v>72760</v>
      </c>
      <c r="AE5661">
        <v>42306</v>
      </c>
    </row>
    <row r="5662" spans="1:31" x14ac:dyDescent="0.3">
      <c r="A5662" s="1" t="s">
        <v>6496</v>
      </c>
      <c r="B5662" s="1" t="s">
        <v>30</v>
      </c>
      <c r="C5662" s="1" t="s">
        <v>48</v>
      </c>
      <c r="D5662" s="2">
        <v>43800</v>
      </c>
      <c r="E5662" s="2">
        <v>43923</v>
      </c>
      <c r="F5662" s="2" t="str">
        <f>TEXT(Sales[[#This Row],[OrderDate]],"dd")</f>
        <v>02</v>
      </c>
      <c r="G5662" s="2">
        <v>43939</v>
      </c>
      <c r="H5662" s="2">
        <v>43942</v>
      </c>
      <c r="I5662" s="1" t="s">
        <v>32</v>
      </c>
      <c r="J5662">
        <v>10</v>
      </c>
      <c r="K5662" s="1" t="s">
        <v>121</v>
      </c>
      <c r="L5662">
        <v>34</v>
      </c>
      <c r="M5662" s="1" t="s">
        <v>378</v>
      </c>
      <c r="N5662">
        <v>43</v>
      </c>
      <c r="O5662" s="1" t="s">
        <v>580</v>
      </c>
      <c r="P5662">
        <v>5</v>
      </c>
      <c r="Q5662">
        <v>7.4999999999999997E-2</v>
      </c>
      <c r="R5662">
        <v>1078.7</v>
      </c>
      <c r="S5662">
        <v>862.96</v>
      </c>
      <c r="T5662">
        <v>4314.8</v>
      </c>
      <c r="U5662">
        <v>4988.9875000000002</v>
      </c>
      <c r="V5662">
        <f>Sales[[#This Row],[Total Revenue]]-Sales[[#This Row],[Total Buying]]</f>
        <v>674.1875</v>
      </c>
      <c r="W5662">
        <v>53</v>
      </c>
      <c r="X5662" s="1" t="s">
        <v>2112</v>
      </c>
      <c r="Y5662" s="1" t="s">
        <v>186</v>
      </c>
      <c r="Z5662" s="1" t="s">
        <v>158</v>
      </c>
      <c r="AA5662" s="1" t="s">
        <v>159</v>
      </c>
      <c r="AB5662" s="1" t="s">
        <v>116</v>
      </c>
      <c r="AC5662" s="1" t="s">
        <v>159</v>
      </c>
      <c r="AD5662">
        <v>158424</v>
      </c>
      <c r="AE5662">
        <v>54618</v>
      </c>
    </row>
    <row r="5663" spans="1:31" x14ac:dyDescent="0.3">
      <c r="A5663" s="1" t="s">
        <v>6497</v>
      </c>
      <c r="B5663" s="1" t="s">
        <v>30</v>
      </c>
      <c r="C5663" s="1" t="s">
        <v>77</v>
      </c>
      <c r="D5663" s="2">
        <v>43800</v>
      </c>
      <c r="E5663" s="2">
        <v>43923</v>
      </c>
      <c r="F5663" s="2" t="str">
        <f>TEXT(Sales[[#This Row],[OrderDate]],"dd")</f>
        <v>02</v>
      </c>
      <c r="G5663" s="2">
        <v>43950</v>
      </c>
      <c r="H5663" s="2">
        <v>43955</v>
      </c>
      <c r="I5663" s="1" t="s">
        <v>32</v>
      </c>
      <c r="J5663">
        <v>12</v>
      </c>
      <c r="K5663" s="1" t="s">
        <v>208</v>
      </c>
      <c r="L5663">
        <v>41</v>
      </c>
      <c r="M5663" s="1" t="s">
        <v>505</v>
      </c>
      <c r="N5663">
        <v>32</v>
      </c>
      <c r="O5663" s="1" t="s">
        <v>107</v>
      </c>
      <c r="P5663">
        <v>2</v>
      </c>
      <c r="Q5663">
        <v>0.05</v>
      </c>
      <c r="R5663">
        <v>3865.9</v>
      </c>
      <c r="S5663">
        <v>2860.7660000000001</v>
      </c>
      <c r="T5663">
        <v>5721.5320000000002</v>
      </c>
      <c r="U5663">
        <v>7345.21</v>
      </c>
      <c r="V5663">
        <f>Sales[[#This Row],[Total Revenue]]-Sales[[#This Row],[Total Buying]]</f>
        <v>1623.6779999999999</v>
      </c>
      <c r="W5663">
        <v>132</v>
      </c>
      <c r="X5663" s="1" t="s">
        <v>751</v>
      </c>
      <c r="Y5663" s="1" t="s">
        <v>711</v>
      </c>
      <c r="Z5663" s="1" t="s">
        <v>306</v>
      </c>
      <c r="AA5663" s="1" t="s">
        <v>307</v>
      </c>
      <c r="AB5663" s="1" t="s">
        <v>56</v>
      </c>
      <c r="AC5663" s="1" t="s">
        <v>307</v>
      </c>
      <c r="AD5663">
        <v>41422</v>
      </c>
      <c r="AE5663">
        <v>41321</v>
      </c>
    </row>
    <row r="5664" spans="1:31" x14ac:dyDescent="0.3">
      <c r="A5664" s="1" t="s">
        <v>6498</v>
      </c>
      <c r="B5664" s="1" t="s">
        <v>47</v>
      </c>
      <c r="C5664" s="1" t="s">
        <v>77</v>
      </c>
      <c r="D5664" s="2">
        <v>43800</v>
      </c>
      <c r="E5664" s="2">
        <v>43923</v>
      </c>
      <c r="F5664" s="2" t="str">
        <f>TEXT(Sales[[#This Row],[OrderDate]],"dd")</f>
        <v>02</v>
      </c>
      <c r="G5664" s="2">
        <v>43944</v>
      </c>
      <c r="H5664" s="2">
        <v>43946</v>
      </c>
      <c r="I5664" s="1" t="s">
        <v>32</v>
      </c>
      <c r="J5664">
        <v>15</v>
      </c>
      <c r="K5664" s="1" t="s">
        <v>134</v>
      </c>
      <c r="L5664">
        <v>1</v>
      </c>
      <c r="M5664" s="1" t="s">
        <v>79</v>
      </c>
      <c r="N5664">
        <v>23</v>
      </c>
      <c r="O5664" s="1" t="s">
        <v>103</v>
      </c>
      <c r="P5664">
        <v>3</v>
      </c>
      <c r="Q5664">
        <v>7.4999999999999997E-2</v>
      </c>
      <c r="R5664">
        <v>3879.3</v>
      </c>
      <c r="S5664">
        <v>2599.1310000000003</v>
      </c>
      <c r="T5664">
        <v>7797.3930000000009</v>
      </c>
      <c r="U5664">
        <v>10765.057499999999</v>
      </c>
      <c r="V5664">
        <f>Sales[[#This Row],[Total Revenue]]-Sales[[#This Row],[Total Buying]]</f>
        <v>2967.664499999998</v>
      </c>
      <c r="W5664">
        <v>161</v>
      </c>
      <c r="X5664" s="1" t="s">
        <v>820</v>
      </c>
      <c r="Y5664" s="1" t="s">
        <v>821</v>
      </c>
      <c r="Z5664" s="1" t="s">
        <v>196</v>
      </c>
      <c r="AA5664" s="1" t="s">
        <v>197</v>
      </c>
      <c r="AB5664" s="1" t="s">
        <v>147</v>
      </c>
      <c r="AC5664" s="1" t="s">
        <v>197</v>
      </c>
      <c r="AD5664">
        <v>46895</v>
      </c>
      <c r="AE5664">
        <v>60976</v>
      </c>
    </row>
    <row r="5665" spans="1:31" x14ac:dyDescent="0.3">
      <c r="A5665" s="1" t="s">
        <v>6499</v>
      </c>
      <c r="B5665" s="1" t="s">
        <v>47</v>
      </c>
      <c r="C5665" s="1" t="s">
        <v>77</v>
      </c>
      <c r="D5665" s="2">
        <v>43800</v>
      </c>
      <c r="E5665" s="2">
        <v>43923</v>
      </c>
      <c r="F5665" s="2" t="str">
        <f>TEXT(Sales[[#This Row],[OrderDate]],"dd")</f>
        <v>02</v>
      </c>
      <c r="G5665" s="2">
        <v>43947</v>
      </c>
      <c r="H5665" s="2">
        <v>43956</v>
      </c>
      <c r="I5665" s="1" t="s">
        <v>32</v>
      </c>
      <c r="J5665">
        <v>16</v>
      </c>
      <c r="K5665" s="1" t="s">
        <v>270</v>
      </c>
      <c r="L5665">
        <v>29</v>
      </c>
      <c r="M5665" s="1" t="s">
        <v>429</v>
      </c>
      <c r="N5665">
        <v>20</v>
      </c>
      <c r="O5665" s="1" t="s">
        <v>245</v>
      </c>
      <c r="P5665">
        <v>3</v>
      </c>
      <c r="Q5665">
        <v>0.2</v>
      </c>
      <c r="R5665">
        <v>1011.7</v>
      </c>
      <c r="S5665">
        <v>566.55200000000013</v>
      </c>
      <c r="T5665">
        <v>1699.6560000000004</v>
      </c>
      <c r="U5665">
        <v>2428.08</v>
      </c>
      <c r="V5665">
        <f>Sales[[#This Row],[Total Revenue]]-Sales[[#This Row],[Total Buying]]</f>
        <v>728.42399999999952</v>
      </c>
      <c r="W5665">
        <v>172</v>
      </c>
      <c r="X5665" s="1" t="s">
        <v>841</v>
      </c>
      <c r="Y5665" s="1" t="s">
        <v>532</v>
      </c>
      <c r="Z5665" s="1" t="s">
        <v>196</v>
      </c>
      <c r="AA5665" s="1" t="s">
        <v>197</v>
      </c>
      <c r="AB5665" s="1" t="s">
        <v>147</v>
      </c>
      <c r="AC5665" s="1" t="s">
        <v>197</v>
      </c>
      <c r="AD5665">
        <v>54255</v>
      </c>
      <c r="AE5665">
        <v>53281</v>
      </c>
    </row>
    <row r="5666" spans="1:31" x14ac:dyDescent="0.3">
      <c r="A5666" s="1" t="s">
        <v>6500</v>
      </c>
      <c r="B5666" s="1" t="s">
        <v>42</v>
      </c>
      <c r="C5666" s="1" t="s">
        <v>77</v>
      </c>
      <c r="D5666" s="2">
        <v>43800</v>
      </c>
      <c r="E5666" s="2">
        <v>43923</v>
      </c>
      <c r="F5666" s="2" t="str">
        <f>TEXT(Sales[[#This Row],[OrderDate]],"dd")</f>
        <v>02</v>
      </c>
      <c r="G5666" s="2">
        <v>43930</v>
      </c>
      <c r="H5666" s="2">
        <v>43939</v>
      </c>
      <c r="I5666" s="1" t="s">
        <v>32</v>
      </c>
      <c r="J5666">
        <v>23</v>
      </c>
      <c r="K5666" s="1" t="s">
        <v>171</v>
      </c>
      <c r="L5666">
        <v>31</v>
      </c>
      <c r="M5666" s="1" t="s">
        <v>374</v>
      </c>
      <c r="N5666">
        <v>24</v>
      </c>
      <c r="O5666" s="1" t="s">
        <v>204</v>
      </c>
      <c r="P5666">
        <v>1</v>
      </c>
      <c r="Q5666">
        <v>7.4999999999999997E-2</v>
      </c>
      <c r="R5666">
        <v>5688.3</v>
      </c>
      <c r="S5666">
        <v>2502.8520000000003</v>
      </c>
      <c r="T5666">
        <v>2502.8520000000003</v>
      </c>
      <c r="U5666">
        <v>5261.6774999999998</v>
      </c>
      <c r="V5666">
        <f>Sales[[#This Row],[Total Revenue]]-Sales[[#This Row],[Total Buying]]</f>
        <v>2758.8254999999995</v>
      </c>
      <c r="W5666">
        <v>93</v>
      </c>
      <c r="X5666" s="1" t="s">
        <v>1506</v>
      </c>
      <c r="Y5666" s="1" t="s">
        <v>1507</v>
      </c>
      <c r="Z5666" s="1" t="s">
        <v>400</v>
      </c>
      <c r="AA5666" s="1" t="s">
        <v>401</v>
      </c>
      <c r="AB5666" s="1" t="s">
        <v>116</v>
      </c>
      <c r="AC5666" s="1" t="s">
        <v>401</v>
      </c>
      <c r="AD5666">
        <v>38991</v>
      </c>
      <c r="AE5666">
        <v>91941</v>
      </c>
    </row>
    <row r="5667" spans="1:31" x14ac:dyDescent="0.3">
      <c r="A5667" s="1" t="s">
        <v>6501</v>
      </c>
      <c r="B5667" s="1" t="s">
        <v>42</v>
      </c>
      <c r="C5667" s="1" t="s">
        <v>424</v>
      </c>
      <c r="D5667" s="2">
        <v>43800</v>
      </c>
      <c r="E5667" s="2">
        <v>43923</v>
      </c>
      <c r="F5667" s="2" t="str">
        <f>TEXT(Sales[[#This Row],[OrderDate]],"dd")</f>
        <v>02</v>
      </c>
      <c r="G5667" s="2">
        <v>43928</v>
      </c>
      <c r="H5667" s="2">
        <v>43929</v>
      </c>
      <c r="I5667" s="1" t="s">
        <v>32</v>
      </c>
      <c r="J5667">
        <v>23</v>
      </c>
      <c r="K5667" s="1" t="s">
        <v>171</v>
      </c>
      <c r="L5667">
        <v>35</v>
      </c>
      <c r="M5667" s="1" t="s">
        <v>161</v>
      </c>
      <c r="N5667">
        <v>35</v>
      </c>
      <c r="O5667" s="1" t="s">
        <v>184</v>
      </c>
      <c r="P5667">
        <v>4</v>
      </c>
      <c r="Q5667">
        <v>0.05</v>
      </c>
      <c r="R5667">
        <v>964.80000000000007</v>
      </c>
      <c r="S5667">
        <v>791.13599999999997</v>
      </c>
      <c r="T5667">
        <v>3164.5439999999999</v>
      </c>
      <c r="U5667">
        <v>3666.2400000000002</v>
      </c>
      <c r="V5667">
        <f>Sales[[#This Row],[Total Revenue]]-Sales[[#This Row],[Total Buying]]</f>
        <v>501.69600000000037</v>
      </c>
      <c r="W5667">
        <v>80</v>
      </c>
      <c r="X5667" s="1" t="s">
        <v>581</v>
      </c>
      <c r="Y5667" s="1" t="s">
        <v>582</v>
      </c>
      <c r="Z5667" s="1" t="s">
        <v>158</v>
      </c>
      <c r="AA5667" s="1" t="s">
        <v>159</v>
      </c>
      <c r="AB5667" s="1" t="s">
        <v>116</v>
      </c>
      <c r="AC5667" s="1" t="s">
        <v>159</v>
      </c>
      <c r="AD5667">
        <v>92440</v>
      </c>
      <c r="AE5667">
        <v>44797</v>
      </c>
    </row>
    <row r="5668" spans="1:31" x14ac:dyDescent="0.3">
      <c r="A5668" s="1" t="s">
        <v>6502</v>
      </c>
      <c r="B5668" s="1" t="s">
        <v>47</v>
      </c>
      <c r="C5668" s="1" t="s">
        <v>31</v>
      </c>
      <c r="D5668" s="2">
        <v>43800</v>
      </c>
      <c r="E5668" s="2">
        <v>43924</v>
      </c>
      <c r="F5668" s="2" t="str">
        <f>TEXT(Sales[[#This Row],[OrderDate]],"dd")</f>
        <v>03</v>
      </c>
      <c r="G5668" s="2">
        <v>43928</v>
      </c>
      <c r="H5668" s="2">
        <v>43935</v>
      </c>
      <c r="I5668" s="1" t="s">
        <v>32</v>
      </c>
      <c r="J5668">
        <v>15</v>
      </c>
      <c r="K5668" s="1" t="s">
        <v>134</v>
      </c>
      <c r="L5668">
        <v>27</v>
      </c>
      <c r="M5668" s="1" t="s">
        <v>560</v>
      </c>
      <c r="N5668">
        <v>46</v>
      </c>
      <c r="O5668" s="1" t="s">
        <v>150</v>
      </c>
      <c r="P5668">
        <v>4</v>
      </c>
      <c r="Q5668">
        <v>0.05</v>
      </c>
      <c r="R5668">
        <v>2901.1</v>
      </c>
      <c r="S5668">
        <v>2146.8139999999999</v>
      </c>
      <c r="T5668">
        <v>8587.2559999999994</v>
      </c>
      <c r="U5668">
        <v>11024.18</v>
      </c>
      <c r="V5668">
        <f>Sales[[#This Row],[Total Revenue]]-Sales[[#This Row],[Total Buying]]</f>
        <v>2436.9240000000009</v>
      </c>
      <c r="W5668">
        <v>207</v>
      </c>
      <c r="X5668" s="1" t="s">
        <v>1117</v>
      </c>
      <c r="Y5668" s="1" t="s">
        <v>731</v>
      </c>
      <c r="Z5668" s="1" t="s">
        <v>586</v>
      </c>
      <c r="AA5668" s="1" t="s">
        <v>587</v>
      </c>
      <c r="AB5668" s="1" t="s">
        <v>40</v>
      </c>
      <c r="AC5668" s="1" t="s">
        <v>587</v>
      </c>
      <c r="AD5668">
        <v>43801</v>
      </c>
      <c r="AE5668">
        <v>79416</v>
      </c>
    </row>
    <row r="5669" spans="1:31" x14ac:dyDescent="0.3">
      <c r="A5669" s="1" t="s">
        <v>6503</v>
      </c>
      <c r="B5669" s="1" t="s">
        <v>30</v>
      </c>
      <c r="C5669" s="1" t="s">
        <v>77</v>
      </c>
      <c r="D5669" s="2">
        <v>43800</v>
      </c>
      <c r="E5669" s="2">
        <v>43924</v>
      </c>
      <c r="F5669" s="2" t="str">
        <f>TEXT(Sales[[#This Row],[OrderDate]],"dd")</f>
        <v>03</v>
      </c>
      <c r="G5669" s="2">
        <v>43941</v>
      </c>
      <c r="H5669" s="2">
        <v>43942</v>
      </c>
      <c r="I5669" s="1" t="s">
        <v>32</v>
      </c>
      <c r="J5669">
        <v>10</v>
      </c>
      <c r="K5669" s="1" t="s">
        <v>121</v>
      </c>
      <c r="L5669">
        <v>38</v>
      </c>
      <c r="M5669" s="1" t="s">
        <v>226</v>
      </c>
      <c r="N5669">
        <v>1</v>
      </c>
      <c r="O5669" s="1" t="s">
        <v>72</v>
      </c>
      <c r="P5669">
        <v>7</v>
      </c>
      <c r="Q5669">
        <v>0.1</v>
      </c>
      <c r="R5669">
        <v>1145.7</v>
      </c>
      <c r="S5669">
        <v>492.65100000000001</v>
      </c>
      <c r="T5669">
        <v>3448.5570000000002</v>
      </c>
      <c r="U5669">
        <v>7217.9100000000008</v>
      </c>
      <c r="V5669">
        <f>Sales[[#This Row],[Total Revenue]]-Sales[[#This Row],[Total Buying]]</f>
        <v>3769.3530000000005</v>
      </c>
      <c r="W5669">
        <v>88</v>
      </c>
      <c r="X5669" s="1" t="s">
        <v>1732</v>
      </c>
      <c r="Y5669" s="1" t="s">
        <v>169</v>
      </c>
      <c r="Z5669" s="1" t="s">
        <v>158</v>
      </c>
      <c r="AA5669" s="1" t="s">
        <v>159</v>
      </c>
      <c r="AB5669" s="1" t="s">
        <v>116</v>
      </c>
      <c r="AC5669" s="1" t="s">
        <v>159</v>
      </c>
      <c r="AD5669">
        <v>30451</v>
      </c>
      <c r="AE5669">
        <v>50601</v>
      </c>
    </row>
    <row r="5670" spans="1:31" x14ac:dyDescent="0.3">
      <c r="A5670" s="1" t="s">
        <v>6504</v>
      </c>
      <c r="B5670" s="1" t="s">
        <v>47</v>
      </c>
      <c r="C5670" s="1" t="s">
        <v>62</v>
      </c>
      <c r="D5670" s="2">
        <v>43800</v>
      </c>
      <c r="E5670" s="2">
        <v>43924</v>
      </c>
      <c r="F5670" s="2" t="str">
        <f>TEXT(Sales[[#This Row],[OrderDate]],"dd")</f>
        <v>03</v>
      </c>
      <c r="G5670" s="2">
        <v>43951</v>
      </c>
      <c r="H5670" s="2">
        <v>43956</v>
      </c>
      <c r="I5670" s="1" t="s">
        <v>32</v>
      </c>
      <c r="J5670">
        <v>16</v>
      </c>
      <c r="K5670" s="1" t="s">
        <v>270</v>
      </c>
      <c r="L5670">
        <v>7</v>
      </c>
      <c r="M5670" s="1" t="s">
        <v>271</v>
      </c>
      <c r="N5670">
        <v>30</v>
      </c>
      <c r="O5670" s="1" t="s">
        <v>51</v>
      </c>
      <c r="P5670">
        <v>6</v>
      </c>
      <c r="Q5670">
        <v>7.4999999999999997E-2</v>
      </c>
      <c r="R5670">
        <v>924.6</v>
      </c>
      <c r="S5670">
        <v>656.46600000000001</v>
      </c>
      <c r="T5670">
        <v>3938.7960000000003</v>
      </c>
      <c r="U5670">
        <v>5131.53</v>
      </c>
      <c r="V5670">
        <f>Sales[[#This Row],[Total Revenue]]-Sales[[#This Row],[Total Buying]]</f>
        <v>1192.7339999999995</v>
      </c>
      <c r="W5670">
        <v>279</v>
      </c>
      <c r="X5670" s="1" t="s">
        <v>768</v>
      </c>
      <c r="Y5670" s="1" t="s">
        <v>769</v>
      </c>
      <c r="Z5670" s="1" t="s">
        <v>145</v>
      </c>
      <c r="AA5670" s="1" t="s">
        <v>146</v>
      </c>
      <c r="AB5670" s="1" t="s">
        <v>147</v>
      </c>
      <c r="AC5670" s="1" t="s">
        <v>146</v>
      </c>
      <c r="AD5670">
        <v>133039</v>
      </c>
      <c r="AE5670">
        <v>33604</v>
      </c>
    </row>
    <row r="5671" spans="1:31" x14ac:dyDescent="0.3">
      <c r="A5671" s="1" t="s">
        <v>6505</v>
      </c>
      <c r="B5671" s="1" t="s">
        <v>47</v>
      </c>
      <c r="C5671" s="1" t="s">
        <v>77</v>
      </c>
      <c r="D5671" s="2">
        <v>43800</v>
      </c>
      <c r="E5671" s="2">
        <v>43924</v>
      </c>
      <c r="F5671" s="2" t="str">
        <f>TEXT(Sales[[#This Row],[OrderDate]],"dd")</f>
        <v>03</v>
      </c>
      <c r="G5671" s="2">
        <v>43946</v>
      </c>
      <c r="H5671" s="2">
        <v>43955</v>
      </c>
      <c r="I5671" s="1" t="s">
        <v>32</v>
      </c>
      <c r="J5671">
        <v>16</v>
      </c>
      <c r="K5671" s="1" t="s">
        <v>270</v>
      </c>
      <c r="L5671">
        <v>14</v>
      </c>
      <c r="M5671" s="1" t="s">
        <v>122</v>
      </c>
      <c r="N5671">
        <v>40</v>
      </c>
      <c r="O5671" s="1" t="s">
        <v>199</v>
      </c>
      <c r="P5671">
        <v>2</v>
      </c>
      <c r="Q5671">
        <v>0.1</v>
      </c>
      <c r="R5671">
        <v>6378.4000000000005</v>
      </c>
      <c r="S5671">
        <v>3508.1200000000008</v>
      </c>
      <c r="T5671">
        <v>7016.2400000000016</v>
      </c>
      <c r="U5671">
        <v>11481.12</v>
      </c>
      <c r="V5671">
        <f>Sales[[#This Row],[Total Revenue]]-Sales[[#This Row],[Total Buying]]</f>
        <v>4464.8799999999992</v>
      </c>
      <c r="W5671">
        <v>188</v>
      </c>
      <c r="X5671" s="1" t="s">
        <v>872</v>
      </c>
      <c r="Y5671" s="1" t="s">
        <v>368</v>
      </c>
      <c r="Z5671" s="1" t="s">
        <v>369</v>
      </c>
      <c r="AA5671" s="1" t="s">
        <v>370</v>
      </c>
      <c r="AB5671" s="1" t="s">
        <v>147</v>
      </c>
      <c r="AC5671" s="1" t="s">
        <v>370</v>
      </c>
      <c r="AD5671">
        <v>44154</v>
      </c>
      <c r="AE5671">
        <v>44302</v>
      </c>
    </row>
    <row r="5672" spans="1:31" x14ac:dyDescent="0.3">
      <c r="A5672" s="1" t="s">
        <v>6506</v>
      </c>
      <c r="B5672" s="1" t="s">
        <v>47</v>
      </c>
      <c r="C5672" s="1" t="s">
        <v>77</v>
      </c>
      <c r="D5672" s="2">
        <v>43800</v>
      </c>
      <c r="E5672" s="2">
        <v>43924</v>
      </c>
      <c r="F5672" s="2" t="str">
        <f>TEXT(Sales[[#This Row],[OrderDate]],"dd")</f>
        <v>03</v>
      </c>
      <c r="G5672" s="2">
        <v>43940</v>
      </c>
      <c r="H5672" s="2">
        <v>43942</v>
      </c>
      <c r="I5672" s="1" t="s">
        <v>32</v>
      </c>
      <c r="J5672">
        <v>14</v>
      </c>
      <c r="K5672" s="1" t="s">
        <v>222</v>
      </c>
      <c r="L5672">
        <v>37</v>
      </c>
      <c r="M5672" s="1" t="s">
        <v>498</v>
      </c>
      <c r="N5672">
        <v>16</v>
      </c>
      <c r="O5672" s="1" t="s">
        <v>93</v>
      </c>
      <c r="P5672">
        <v>3</v>
      </c>
      <c r="Q5672">
        <v>0.1</v>
      </c>
      <c r="R5672">
        <v>1092.1000000000001</v>
      </c>
      <c r="S5672">
        <v>589.73400000000015</v>
      </c>
      <c r="T5672">
        <v>1769.2020000000005</v>
      </c>
      <c r="U5672">
        <v>2948.67</v>
      </c>
      <c r="V5672">
        <f>Sales[[#This Row],[Total Revenue]]-Sales[[#This Row],[Total Buying]]</f>
        <v>1179.4679999999996</v>
      </c>
      <c r="W5672">
        <v>182</v>
      </c>
      <c r="X5672" s="1" t="s">
        <v>860</v>
      </c>
      <c r="Y5672" s="1" t="s">
        <v>368</v>
      </c>
      <c r="Z5672" s="1" t="s">
        <v>369</v>
      </c>
      <c r="AA5672" s="1" t="s">
        <v>370</v>
      </c>
      <c r="AB5672" s="1" t="s">
        <v>147</v>
      </c>
      <c r="AC5672" s="1" t="s">
        <v>370</v>
      </c>
      <c r="AD5672">
        <v>59947</v>
      </c>
      <c r="AE5672">
        <v>27572</v>
      </c>
    </row>
    <row r="5673" spans="1:31" x14ac:dyDescent="0.3">
      <c r="A5673" s="1" t="s">
        <v>6507</v>
      </c>
      <c r="B5673" s="1" t="s">
        <v>30</v>
      </c>
      <c r="C5673" s="1" t="s">
        <v>77</v>
      </c>
      <c r="D5673" s="2">
        <v>43800</v>
      </c>
      <c r="E5673" s="2">
        <v>43924</v>
      </c>
      <c r="F5673" s="2" t="str">
        <f>TEXT(Sales[[#This Row],[OrderDate]],"dd")</f>
        <v>03</v>
      </c>
      <c r="G5673" s="2">
        <v>43937</v>
      </c>
      <c r="H5673" s="2">
        <v>43940</v>
      </c>
      <c r="I5673" s="1" t="s">
        <v>32</v>
      </c>
      <c r="J5673">
        <v>3</v>
      </c>
      <c r="K5673" s="1" t="s">
        <v>154</v>
      </c>
      <c r="L5673">
        <v>29</v>
      </c>
      <c r="M5673" s="1" t="s">
        <v>429</v>
      </c>
      <c r="N5673">
        <v>8</v>
      </c>
      <c r="O5673" s="1" t="s">
        <v>172</v>
      </c>
      <c r="P5673">
        <v>7</v>
      </c>
      <c r="Q5673">
        <v>0.15</v>
      </c>
      <c r="R5673">
        <v>3470.6</v>
      </c>
      <c r="S5673">
        <v>1874.124</v>
      </c>
      <c r="T5673">
        <v>13118.868</v>
      </c>
      <c r="U5673">
        <v>20650.07</v>
      </c>
      <c r="V5673">
        <f>Sales[[#This Row],[Total Revenue]]-Sales[[#This Row],[Total Buying]]</f>
        <v>7531.2019999999993</v>
      </c>
      <c r="W5673">
        <v>91</v>
      </c>
      <c r="X5673" s="1" t="s">
        <v>485</v>
      </c>
      <c r="Y5673" s="1" t="s">
        <v>1016</v>
      </c>
      <c r="Z5673" s="1" t="s">
        <v>400</v>
      </c>
      <c r="AA5673" s="1" t="s">
        <v>401</v>
      </c>
      <c r="AB5673" s="1" t="s">
        <v>116</v>
      </c>
      <c r="AC5673" s="1" t="s">
        <v>401</v>
      </c>
      <c r="AD5673">
        <v>124031</v>
      </c>
      <c r="AE5673">
        <v>53011</v>
      </c>
    </row>
    <row r="5674" spans="1:31" x14ac:dyDescent="0.3">
      <c r="A5674" s="1" t="s">
        <v>6508</v>
      </c>
      <c r="B5674" s="1" t="s">
        <v>30</v>
      </c>
      <c r="C5674" s="1" t="s">
        <v>31</v>
      </c>
      <c r="D5674" s="2">
        <v>43800</v>
      </c>
      <c r="E5674" s="2">
        <v>43924</v>
      </c>
      <c r="F5674" s="2" t="str">
        <f>TEXT(Sales[[#This Row],[OrderDate]],"dd")</f>
        <v>03</v>
      </c>
      <c r="G5674" s="2">
        <v>43932</v>
      </c>
      <c r="H5674" s="2">
        <v>43942</v>
      </c>
      <c r="I5674" s="1" t="s">
        <v>32</v>
      </c>
      <c r="J5674">
        <v>10</v>
      </c>
      <c r="K5674" s="1" t="s">
        <v>121</v>
      </c>
      <c r="L5674">
        <v>33</v>
      </c>
      <c r="M5674" s="1" t="s">
        <v>262</v>
      </c>
      <c r="N5674">
        <v>38</v>
      </c>
      <c r="O5674" s="1" t="s">
        <v>119</v>
      </c>
      <c r="P5674">
        <v>8</v>
      </c>
      <c r="Q5674">
        <v>0.1</v>
      </c>
      <c r="R5674">
        <v>3939.6</v>
      </c>
      <c r="S5674">
        <v>2481.9479999999999</v>
      </c>
      <c r="T5674">
        <v>19855.583999999999</v>
      </c>
      <c r="U5674">
        <v>28365.119999999999</v>
      </c>
      <c r="V5674">
        <f>Sales[[#This Row],[Total Revenue]]-Sales[[#This Row],[Total Buying]]</f>
        <v>8509.5360000000001</v>
      </c>
      <c r="W5674">
        <v>206</v>
      </c>
      <c r="X5674" s="1" t="s">
        <v>585</v>
      </c>
      <c r="Y5674" s="1" t="s">
        <v>37</v>
      </c>
      <c r="Z5674" s="1" t="s">
        <v>586</v>
      </c>
      <c r="AA5674" s="1" t="s">
        <v>587</v>
      </c>
      <c r="AB5674" s="1" t="s">
        <v>40</v>
      </c>
      <c r="AC5674" s="1" t="s">
        <v>587</v>
      </c>
      <c r="AD5674">
        <v>256294</v>
      </c>
      <c r="AE5674">
        <v>55777</v>
      </c>
    </row>
    <row r="5675" spans="1:31" x14ac:dyDescent="0.3">
      <c r="A5675" s="1" t="s">
        <v>6509</v>
      </c>
      <c r="B5675" s="1" t="s">
        <v>30</v>
      </c>
      <c r="C5675" s="1" t="s">
        <v>62</v>
      </c>
      <c r="D5675" s="2">
        <v>43800</v>
      </c>
      <c r="E5675" s="2">
        <v>43924</v>
      </c>
      <c r="F5675" s="2" t="str">
        <f>TEXT(Sales[[#This Row],[OrderDate]],"dd")</f>
        <v>03</v>
      </c>
      <c r="G5675" s="2">
        <v>43926</v>
      </c>
      <c r="H5675" s="2">
        <v>43933</v>
      </c>
      <c r="I5675" s="1" t="s">
        <v>32</v>
      </c>
      <c r="J5675">
        <v>4</v>
      </c>
      <c r="K5675" s="1" t="s">
        <v>70</v>
      </c>
      <c r="L5675">
        <v>1</v>
      </c>
      <c r="M5675" s="1" t="s">
        <v>79</v>
      </c>
      <c r="N5675">
        <v>27</v>
      </c>
      <c r="O5675" s="1" t="s">
        <v>223</v>
      </c>
      <c r="P5675">
        <v>3</v>
      </c>
      <c r="Q5675">
        <v>0.2</v>
      </c>
      <c r="R5675">
        <v>214.4</v>
      </c>
      <c r="S5675">
        <v>122.208</v>
      </c>
      <c r="T5675">
        <v>366.62400000000002</v>
      </c>
      <c r="U5675">
        <v>514.56000000000006</v>
      </c>
      <c r="V5675">
        <f>Sales[[#This Row],[Total Revenue]]-Sales[[#This Row],[Total Buying]]</f>
        <v>147.93600000000004</v>
      </c>
      <c r="W5675">
        <v>314</v>
      </c>
      <c r="X5675" s="1" t="s">
        <v>1551</v>
      </c>
      <c r="Y5675" s="1" t="s">
        <v>1552</v>
      </c>
      <c r="Z5675" s="1" t="s">
        <v>251</v>
      </c>
      <c r="AA5675" s="1" t="s">
        <v>252</v>
      </c>
      <c r="AB5675" s="1" t="s">
        <v>56</v>
      </c>
      <c r="AC5675" s="1" t="s">
        <v>252</v>
      </c>
      <c r="AD5675">
        <v>36175</v>
      </c>
      <c r="AE5675">
        <v>34186</v>
      </c>
    </row>
    <row r="5676" spans="1:31" x14ac:dyDescent="0.3">
      <c r="A5676" s="1" t="s">
        <v>6510</v>
      </c>
      <c r="B5676" s="1" t="s">
        <v>30</v>
      </c>
      <c r="C5676" s="1" t="s">
        <v>77</v>
      </c>
      <c r="D5676" s="2">
        <v>43800</v>
      </c>
      <c r="E5676" s="2">
        <v>43924</v>
      </c>
      <c r="F5676" s="2" t="str">
        <f>TEXT(Sales[[#This Row],[OrderDate]],"dd")</f>
        <v>03</v>
      </c>
      <c r="G5676" s="2">
        <v>43941</v>
      </c>
      <c r="H5676" s="2">
        <v>43951</v>
      </c>
      <c r="I5676" s="1" t="s">
        <v>32</v>
      </c>
      <c r="J5676">
        <v>8</v>
      </c>
      <c r="K5676" s="1" t="s">
        <v>105</v>
      </c>
      <c r="L5676">
        <v>41</v>
      </c>
      <c r="M5676" s="1" t="s">
        <v>505</v>
      </c>
      <c r="N5676">
        <v>31</v>
      </c>
      <c r="O5676" s="1" t="s">
        <v>470</v>
      </c>
      <c r="P5676">
        <v>7</v>
      </c>
      <c r="Q5676">
        <v>0.3</v>
      </c>
      <c r="R5676">
        <v>1956.4</v>
      </c>
      <c r="S5676">
        <v>1584.6840000000002</v>
      </c>
      <c r="T5676">
        <v>11092.788</v>
      </c>
      <c r="U5676">
        <v>9586.36</v>
      </c>
      <c r="V5676">
        <f>Sales[[#This Row],[Total Revenue]]-Sales[[#This Row],[Total Buying]]</f>
        <v>-1506.4279999999999</v>
      </c>
      <c r="W5676">
        <v>168</v>
      </c>
      <c r="X5676" s="1" t="s">
        <v>1172</v>
      </c>
      <c r="Y5676" s="1" t="s">
        <v>532</v>
      </c>
      <c r="Z5676" s="1" t="s">
        <v>196</v>
      </c>
      <c r="AA5676" s="1" t="s">
        <v>197</v>
      </c>
      <c r="AB5676" s="1" t="s">
        <v>147</v>
      </c>
      <c r="AC5676" s="1" t="s">
        <v>197</v>
      </c>
      <c r="AD5676">
        <v>37478</v>
      </c>
      <c r="AE5676">
        <v>69857</v>
      </c>
    </row>
    <row r="5677" spans="1:31" x14ac:dyDescent="0.3">
      <c r="A5677" s="1" t="s">
        <v>6511</v>
      </c>
      <c r="B5677" s="1" t="s">
        <v>47</v>
      </c>
      <c r="C5677" s="1" t="s">
        <v>31</v>
      </c>
      <c r="D5677" s="2">
        <v>43800</v>
      </c>
      <c r="E5677" s="2">
        <v>43924</v>
      </c>
      <c r="F5677" s="2" t="str">
        <f>TEXT(Sales[[#This Row],[OrderDate]],"dd")</f>
        <v>03</v>
      </c>
      <c r="G5677" s="2">
        <v>43950</v>
      </c>
      <c r="H5677" s="2">
        <v>43952</v>
      </c>
      <c r="I5677" s="1" t="s">
        <v>32</v>
      </c>
      <c r="J5677">
        <v>17</v>
      </c>
      <c r="K5677" s="1" t="s">
        <v>292</v>
      </c>
      <c r="L5677">
        <v>37</v>
      </c>
      <c r="M5677" s="1" t="s">
        <v>498</v>
      </c>
      <c r="N5677">
        <v>3</v>
      </c>
      <c r="O5677" s="1" t="s">
        <v>167</v>
      </c>
      <c r="P5677">
        <v>6</v>
      </c>
      <c r="Q5677">
        <v>0.05</v>
      </c>
      <c r="R5677">
        <v>1105.5</v>
      </c>
      <c r="S5677">
        <v>784.90499999999997</v>
      </c>
      <c r="T5677">
        <v>4709.43</v>
      </c>
      <c r="U5677">
        <v>6301.3499999999995</v>
      </c>
      <c r="V5677">
        <f>Sales[[#This Row],[Total Revenue]]-Sales[[#This Row],[Total Buying]]</f>
        <v>1591.9199999999992</v>
      </c>
      <c r="W5677">
        <v>236</v>
      </c>
      <c r="X5677" s="1" t="s">
        <v>922</v>
      </c>
      <c r="Y5677" s="1" t="s">
        <v>923</v>
      </c>
      <c r="Z5677" s="1" t="s">
        <v>316</v>
      </c>
      <c r="AA5677" s="1" t="s">
        <v>317</v>
      </c>
      <c r="AB5677" s="1" t="s">
        <v>56</v>
      </c>
      <c r="AC5677" s="1" t="s">
        <v>317</v>
      </c>
      <c r="AD5677">
        <v>48425</v>
      </c>
      <c r="AE5677">
        <v>42128</v>
      </c>
    </row>
    <row r="5678" spans="1:31" x14ac:dyDescent="0.3">
      <c r="A5678" s="1" t="s">
        <v>6512</v>
      </c>
      <c r="B5678" s="1" t="s">
        <v>42</v>
      </c>
      <c r="C5678" s="1" t="s">
        <v>62</v>
      </c>
      <c r="D5678" s="2">
        <v>43800</v>
      </c>
      <c r="E5678" s="2">
        <v>43924</v>
      </c>
      <c r="F5678" s="2" t="str">
        <f>TEXT(Sales[[#This Row],[OrderDate]],"dd")</f>
        <v>03</v>
      </c>
      <c r="G5678" s="2">
        <v>43930</v>
      </c>
      <c r="H5678" s="2">
        <v>43939</v>
      </c>
      <c r="I5678" s="1" t="s">
        <v>32</v>
      </c>
      <c r="J5678">
        <v>25</v>
      </c>
      <c r="K5678" s="1" t="s">
        <v>333</v>
      </c>
      <c r="L5678">
        <v>8</v>
      </c>
      <c r="M5678" s="1" t="s">
        <v>98</v>
      </c>
      <c r="N5678">
        <v>41</v>
      </c>
      <c r="O5678" s="1" t="s">
        <v>60</v>
      </c>
      <c r="P5678">
        <v>8</v>
      </c>
      <c r="Q5678">
        <v>7.4999999999999997E-2</v>
      </c>
      <c r="R5678">
        <v>1078.7</v>
      </c>
      <c r="S5678">
        <v>539.35</v>
      </c>
      <c r="T5678">
        <v>4314.8</v>
      </c>
      <c r="U5678">
        <v>7982.38</v>
      </c>
      <c r="V5678">
        <f>Sales[[#This Row],[Total Revenue]]-Sales[[#This Row],[Total Buying]]</f>
        <v>3667.58</v>
      </c>
      <c r="W5678">
        <v>290</v>
      </c>
      <c r="X5678" s="1" t="s">
        <v>817</v>
      </c>
      <c r="Y5678" s="1" t="s">
        <v>818</v>
      </c>
      <c r="Z5678" s="1" t="s">
        <v>298</v>
      </c>
      <c r="AA5678" s="1" t="s">
        <v>299</v>
      </c>
      <c r="AB5678" s="1" t="s">
        <v>116</v>
      </c>
      <c r="AC5678" s="1" t="s">
        <v>299</v>
      </c>
      <c r="AD5678">
        <v>35284</v>
      </c>
      <c r="AE5678">
        <v>67757</v>
      </c>
    </row>
    <row r="5679" spans="1:31" x14ac:dyDescent="0.3">
      <c r="A5679" s="1" t="s">
        <v>6513</v>
      </c>
      <c r="B5679" s="1" t="s">
        <v>42</v>
      </c>
      <c r="C5679" s="1" t="s">
        <v>424</v>
      </c>
      <c r="D5679" s="2">
        <v>43800</v>
      </c>
      <c r="E5679" s="2">
        <v>43924</v>
      </c>
      <c r="F5679" s="2" t="str">
        <f>TEXT(Sales[[#This Row],[OrderDate]],"dd")</f>
        <v>03</v>
      </c>
      <c r="G5679" s="2">
        <v>43947</v>
      </c>
      <c r="H5679" s="2">
        <v>43948</v>
      </c>
      <c r="I5679" s="1" t="s">
        <v>32</v>
      </c>
      <c r="J5679">
        <v>25</v>
      </c>
      <c r="K5679" s="1" t="s">
        <v>333</v>
      </c>
      <c r="L5679">
        <v>44</v>
      </c>
      <c r="M5679" s="1" t="s">
        <v>445</v>
      </c>
      <c r="N5679">
        <v>22</v>
      </c>
      <c r="O5679" s="1" t="s">
        <v>128</v>
      </c>
      <c r="P5679">
        <v>4</v>
      </c>
      <c r="Q5679">
        <v>7.4999999999999997E-2</v>
      </c>
      <c r="R5679">
        <v>3986.5</v>
      </c>
      <c r="S5679">
        <v>1913.52</v>
      </c>
      <c r="T5679">
        <v>7654.08</v>
      </c>
      <c r="U5679">
        <v>14750.05</v>
      </c>
      <c r="V5679">
        <f>Sales[[#This Row],[Total Revenue]]-Sales[[#This Row],[Total Buying]]</f>
        <v>7095.9699999999993</v>
      </c>
      <c r="W5679">
        <v>65</v>
      </c>
      <c r="X5679" s="1" t="s">
        <v>1086</v>
      </c>
      <c r="Y5679" s="1" t="s">
        <v>1087</v>
      </c>
      <c r="Z5679" s="1" t="s">
        <v>158</v>
      </c>
      <c r="AA5679" s="1" t="s">
        <v>159</v>
      </c>
      <c r="AB5679" s="1" t="s">
        <v>116</v>
      </c>
      <c r="AC5679" s="1" t="s">
        <v>159</v>
      </c>
      <c r="AD5679">
        <v>46547</v>
      </c>
      <c r="AE5679">
        <v>75867</v>
      </c>
    </row>
    <row r="5680" spans="1:31" x14ac:dyDescent="0.3">
      <c r="A5680" s="1" t="s">
        <v>6514</v>
      </c>
      <c r="B5680" s="1" t="s">
        <v>30</v>
      </c>
      <c r="C5680" s="1" t="s">
        <v>62</v>
      </c>
      <c r="D5680" s="2">
        <v>43800</v>
      </c>
      <c r="E5680" s="2">
        <v>43925</v>
      </c>
      <c r="F5680" s="2" t="str">
        <f>TEXT(Sales[[#This Row],[OrderDate]],"dd")</f>
        <v>04</v>
      </c>
      <c r="G5680" s="2">
        <v>43953</v>
      </c>
      <c r="H5680" s="2">
        <v>43963</v>
      </c>
      <c r="I5680" s="1" t="s">
        <v>32</v>
      </c>
      <c r="J5680">
        <v>4</v>
      </c>
      <c r="K5680" s="1" t="s">
        <v>70</v>
      </c>
      <c r="L5680">
        <v>19</v>
      </c>
      <c r="M5680" s="1" t="s">
        <v>346</v>
      </c>
      <c r="N5680">
        <v>3</v>
      </c>
      <c r="O5680" s="1" t="s">
        <v>167</v>
      </c>
      <c r="P5680">
        <v>1</v>
      </c>
      <c r="Q5680">
        <v>7.4999999999999997E-2</v>
      </c>
      <c r="R5680">
        <v>1018.4</v>
      </c>
      <c r="S5680">
        <v>814.72</v>
      </c>
      <c r="T5680">
        <v>814.72</v>
      </c>
      <c r="U5680">
        <v>942.02</v>
      </c>
      <c r="V5680">
        <f>Sales[[#This Row],[Total Revenue]]-Sales[[#This Row],[Total Buying]]</f>
        <v>127.29999999999995</v>
      </c>
      <c r="W5680">
        <v>264</v>
      </c>
      <c r="X5680" s="1" t="s">
        <v>1334</v>
      </c>
      <c r="Y5680" s="1" t="s">
        <v>37</v>
      </c>
      <c r="Z5680" s="1" t="s">
        <v>38</v>
      </c>
      <c r="AA5680" s="1" t="s">
        <v>39</v>
      </c>
      <c r="AB5680" s="1" t="s">
        <v>40</v>
      </c>
      <c r="AC5680" s="1" t="s">
        <v>39</v>
      </c>
      <c r="AD5680">
        <v>69000</v>
      </c>
      <c r="AE5680">
        <v>105451</v>
      </c>
    </row>
    <row r="5681" spans="1:31" x14ac:dyDescent="0.3">
      <c r="A5681" s="1" t="s">
        <v>6515</v>
      </c>
      <c r="B5681" s="1" t="s">
        <v>42</v>
      </c>
      <c r="C5681" s="1" t="s">
        <v>77</v>
      </c>
      <c r="D5681" s="2">
        <v>43800</v>
      </c>
      <c r="E5681" s="2">
        <v>43925</v>
      </c>
      <c r="F5681" s="2" t="str">
        <f>TEXT(Sales[[#This Row],[OrderDate]],"dd")</f>
        <v>04</v>
      </c>
      <c r="G5681" s="2">
        <v>43927</v>
      </c>
      <c r="H5681" s="2">
        <v>43931</v>
      </c>
      <c r="I5681" s="1" t="s">
        <v>32</v>
      </c>
      <c r="J5681">
        <v>23</v>
      </c>
      <c r="K5681" s="1" t="s">
        <v>171</v>
      </c>
      <c r="L5681">
        <v>42</v>
      </c>
      <c r="M5681" s="1" t="s">
        <v>363</v>
      </c>
      <c r="N5681">
        <v>40</v>
      </c>
      <c r="O5681" s="1" t="s">
        <v>199</v>
      </c>
      <c r="P5681">
        <v>4</v>
      </c>
      <c r="Q5681">
        <v>0.2</v>
      </c>
      <c r="R5681">
        <v>1078.7</v>
      </c>
      <c r="S5681">
        <v>787.45100000000002</v>
      </c>
      <c r="T5681">
        <v>3149.8040000000001</v>
      </c>
      <c r="U5681">
        <v>3451.84</v>
      </c>
      <c r="V5681">
        <f>Sales[[#This Row],[Total Revenue]]-Sales[[#This Row],[Total Buying]]</f>
        <v>302.03600000000006</v>
      </c>
      <c r="W5681">
        <v>156</v>
      </c>
      <c r="X5681" s="1" t="s">
        <v>807</v>
      </c>
      <c r="Y5681" s="1" t="s">
        <v>808</v>
      </c>
      <c r="Z5681" s="1" t="s">
        <v>196</v>
      </c>
      <c r="AA5681" s="1" t="s">
        <v>197</v>
      </c>
      <c r="AB5681" s="1" t="s">
        <v>147</v>
      </c>
      <c r="AC5681" s="1" t="s">
        <v>197</v>
      </c>
      <c r="AD5681">
        <v>1035436</v>
      </c>
      <c r="AE5681">
        <v>48522</v>
      </c>
    </row>
    <row r="5682" spans="1:31" x14ac:dyDescent="0.3">
      <c r="A5682" s="1" t="s">
        <v>6516</v>
      </c>
      <c r="B5682" s="1" t="s">
        <v>42</v>
      </c>
      <c r="C5682" s="1" t="s">
        <v>48</v>
      </c>
      <c r="D5682" s="2">
        <v>43800</v>
      </c>
      <c r="E5682" s="2">
        <v>43925</v>
      </c>
      <c r="F5682" s="2" t="str">
        <f>TEXT(Sales[[#This Row],[OrderDate]],"dd")</f>
        <v>04</v>
      </c>
      <c r="G5682" s="2">
        <v>43933</v>
      </c>
      <c r="H5682" s="2">
        <v>43943</v>
      </c>
      <c r="I5682" s="1" t="s">
        <v>32</v>
      </c>
      <c r="J5682">
        <v>21</v>
      </c>
      <c r="K5682" s="1" t="s">
        <v>43</v>
      </c>
      <c r="L5682">
        <v>44</v>
      </c>
      <c r="M5682" s="1" t="s">
        <v>445</v>
      </c>
      <c r="N5682">
        <v>29</v>
      </c>
      <c r="O5682" s="1" t="s">
        <v>360</v>
      </c>
      <c r="P5682">
        <v>6</v>
      </c>
      <c r="Q5682">
        <v>0.2</v>
      </c>
      <c r="R5682">
        <v>2291.4</v>
      </c>
      <c r="S5682">
        <v>1260.2700000000002</v>
      </c>
      <c r="T5682">
        <v>7561.6200000000008</v>
      </c>
      <c r="U5682">
        <v>10998.720000000001</v>
      </c>
      <c r="V5682">
        <f>Sales[[#This Row],[Total Revenue]]-Sales[[#This Row],[Total Buying]]</f>
        <v>3437.1000000000004</v>
      </c>
      <c r="W5682">
        <v>1</v>
      </c>
      <c r="X5682" s="1" t="s">
        <v>52</v>
      </c>
      <c r="Y5682" s="1" t="s">
        <v>53</v>
      </c>
      <c r="Z5682" s="1" t="s">
        <v>54</v>
      </c>
      <c r="AA5682" s="1" t="s">
        <v>55</v>
      </c>
      <c r="AB5682" s="1" t="s">
        <v>56</v>
      </c>
      <c r="AC5682" s="1" t="s">
        <v>55</v>
      </c>
      <c r="AD5682">
        <v>89972</v>
      </c>
      <c r="AE5682">
        <v>31061</v>
      </c>
    </row>
    <row r="5683" spans="1:31" x14ac:dyDescent="0.3">
      <c r="A5683" s="1" t="s">
        <v>6517</v>
      </c>
      <c r="B5683" s="1" t="s">
        <v>47</v>
      </c>
      <c r="C5683" s="1" t="s">
        <v>48</v>
      </c>
      <c r="D5683" s="2">
        <v>43800</v>
      </c>
      <c r="E5683" s="2">
        <v>43925</v>
      </c>
      <c r="F5683" s="2" t="str">
        <f>TEXT(Sales[[#This Row],[OrderDate]],"dd")</f>
        <v>04</v>
      </c>
      <c r="G5683" s="2">
        <v>43935</v>
      </c>
      <c r="H5683" s="2">
        <v>43938</v>
      </c>
      <c r="I5683" s="1" t="s">
        <v>32</v>
      </c>
      <c r="J5683">
        <v>18</v>
      </c>
      <c r="K5683" s="1" t="s">
        <v>49</v>
      </c>
      <c r="L5683">
        <v>48</v>
      </c>
      <c r="M5683" s="1" t="s">
        <v>102</v>
      </c>
      <c r="N5683">
        <v>7</v>
      </c>
      <c r="O5683" s="1" t="s">
        <v>260</v>
      </c>
      <c r="P5683">
        <v>4</v>
      </c>
      <c r="Q5683">
        <v>0.15</v>
      </c>
      <c r="R5683">
        <v>1132.3</v>
      </c>
      <c r="S5683">
        <v>611.44200000000001</v>
      </c>
      <c r="T5683">
        <v>2445.768</v>
      </c>
      <c r="U5683">
        <v>3849.8199999999997</v>
      </c>
      <c r="V5683">
        <f>Sales[[#This Row],[Total Revenue]]-Sales[[#This Row],[Total Buying]]</f>
        <v>1404.0519999999997</v>
      </c>
      <c r="W5683">
        <v>44</v>
      </c>
      <c r="X5683" s="1" t="s">
        <v>418</v>
      </c>
      <c r="Y5683" s="1" t="s">
        <v>294</v>
      </c>
      <c r="Z5683" s="1" t="s">
        <v>158</v>
      </c>
      <c r="AA5683" s="1" t="s">
        <v>159</v>
      </c>
      <c r="AB5683" s="1" t="s">
        <v>116</v>
      </c>
      <c r="AC5683" s="1" t="s">
        <v>159</v>
      </c>
      <c r="AD5683">
        <v>87235</v>
      </c>
      <c r="AE5683">
        <v>92278</v>
      </c>
    </row>
    <row r="5684" spans="1:31" x14ac:dyDescent="0.3">
      <c r="A5684" s="1" t="s">
        <v>6518</v>
      </c>
      <c r="B5684" s="1" t="s">
        <v>42</v>
      </c>
      <c r="C5684" s="1" t="s">
        <v>77</v>
      </c>
      <c r="D5684" s="2">
        <v>43800</v>
      </c>
      <c r="E5684" s="2">
        <v>43925</v>
      </c>
      <c r="F5684" s="2" t="str">
        <f>TEXT(Sales[[#This Row],[OrderDate]],"dd")</f>
        <v>04</v>
      </c>
      <c r="G5684" s="2">
        <v>43951</v>
      </c>
      <c r="H5684" s="2">
        <v>43959</v>
      </c>
      <c r="I5684" s="1" t="s">
        <v>32</v>
      </c>
      <c r="J5684">
        <v>25</v>
      </c>
      <c r="K5684" s="1" t="s">
        <v>333</v>
      </c>
      <c r="L5684">
        <v>39</v>
      </c>
      <c r="M5684" s="1" t="s">
        <v>520</v>
      </c>
      <c r="N5684">
        <v>23</v>
      </c>
      <c r="O5684" s="1" t="s">
        <v>103</v>
      </c>
      <c r="P5684">
        <v>4</v>
      </c>
      <c r="Q5684">
        <v>0.05</v>
      </c>
      <c r="R5684">
        <v>1132.3</v>
      </c>
      <c r="S5684">
        <v>702.02599999999995</v>
      </c>
      <c r="T5684">
        <v>2808.1039999999998</v>
      </c>
      <c r="U5684">
        <v>4302.74</v>
      </c>
      <c r="V5684">
        <f>Sales[[#This Row],[Total Revenue]]-Sales[[#This Row],[Total Buying]]</f>
        <v>1494.636</v>
      </c>
      <c r="W5684">
        <v>156</v>
      </c>
      <c r="X5684" s="1" t="s">
        <v>807</v>
      </c>
      <c r="Y5684" s="1" t="s">
        <v>808</v>
      </c>
      <c r="Z5684" s="1" t="s">
        <v>196</v>
      </c>
      <c r="AA5684" s="1" t="s">
        <v>197</v>
      </c>
      <c r="AB5684" s="1" t="s">
        <v>147</v>
      </c>
      <c r="AC5684" s="1" t="s">
        <v>197</v>
      </c>
      <c r="AD5684">
        <v>1035436</v>
      </c>
      <c r="AE5684">
        <v>48522</v>
      </c>
    </row>
    <row r="5685" spans="1:31" x14ac:dyDescent="0.3">
      <c r="A5685" s="1" t="s">
        <v>6519</v>
      </c>
      <c r="B5685" s="1" t="s">
        <v>47</v>
      </c>
      <c r="C5685" s="1" t="s">
        <v>239</v>
      </c>
      <c r="D5685" s="2">
        <v>43800</v>
      </c>
      <c r="E5685" s="2">
        <v>43925</v>
      </c>
      <c r="F5685" s="2" t="str">
        <f>TEXT(Sales[[#This Row],[OrderDate]],"dd")</f>
        <v>04</v>
      </c>
      <c r="G5685" s="2">
        <v>43944</v>
      </c>
      <c r="H5685" s="2">
        <v>43945</v>
      </c>
      <c r="I5685" s="1" t="s">
        <v>32</v>
      </c>
      <c r="J5685">
        <v>19</v>
      </c>
      <c r="K5685" s="1" t="s">
        <v>97</v>
      </c>
      <c r="L5685">
        <v>1</v>
      </c>
      <c r="M5685" s="1" t="s">
        <v>79</v>
      </c>
      <c r="N5685">
        <v>20</v>
      </c>
      <c r="O5685" s="1" t="s">
        <v>245</v>
      </c>
      <c r="P5685">
        <v>5</v>
      </c>
      <c r="Q5685">
        <v>7.4999999999999997E-2</v>
      </c>
      <c r="R5685">
        <v>1025.1000000000001</v>
      </c>
      <c r="S5685">
        <v>563.80500000000018</v>
      </c>
      <c r="T5685">
        <v>2819.025000000001</v>
      </c>
      <c r="U5685">
        <v>4741.0875000000005</v>
      </c>
      <c r="V5685">
        <f>Sales[[#This Row],[Total Revenue]]-Sales[[#This Row],[Total Buying]]</f>
        <v>1922.0624999999995</v>
      </c>
      <c r="W5685">
        <v>356</v>
      </c>
      <c r="X5685" s="1" t="s">
        <v>1562</v>
      </c>
      <c r="Y5685" s="1" t="s">
        <v>1563</v>
      </c>
      <c r="Z5685" s="1" t="s">
        <v>242</v>
      </c>
      <c r="AA5685" s="1" t="s">
        <v>243</v>
      </c>
      <c r="AB5685" s="1" t="s">
        <v>56</v>
      </c>
      <c r="AC5685" s="1" t="s">
        <v>243</v>
      </c>
      <c r="AD5685">
        <v>166242</v>
      </c>
      <c r="AE5685">
        <v>66634</v>
      </c>
    </row>
    <row r="5686" spans="1:31" x14ac:dyDescent="0.3">
      <c r="A5686" s="1" t="s">
        <v>6520</v>
      </c>
      <c r="B5686" s="1" t="s">
        <v>30</v>
      </c>
      <c r="C5686" s="1" t="s">
        <v>31</v>
      </c>
      <c r="D5686" s="2">
        <v>43800</v>
      </c>
      <c r="E5686" s="2">
        <v>43925</v>
      </c>
      <c r="F5686" s="2" t="str">
        <f>TEXT(Sales[[#This Row],[OrderDate]],"dd")</f>
        <v>04</v>
      </c>
      <c r="G5686" s="2">
        <v>43951</v>
      </c>
      <c r="H5686" s="2">
        <v>43960</v>
      </c>
      <c r="I5686" s="1" t="s">
        <v>32</v>
      </c>
      <c r="J5686">
        <v>11</v>
      </c>
      <c r="K5686" s="1" t="s">
        <v>125</v>
      </c>
      <c r="L5686">
        <v>22</v>
      </c>
      <c r="M5686" s="1" t="s">
        <v>71</v>
      </c>
      <c r="N5686">
        <v>34</v>
      </c>
      <c r="O5686" s="1" t="s">
        <v>335</v>
      </c>
      <c r="P5686">
        <v>5</v>
      </c>
      <c r="Q5686">
        <v>0.05</v>
      </c>
      <c r="R5686">
        <v>2351.7000000000003</v>
      </c>
      <c r="S5686">
        <v>1599.1560000000004</v>
      </c>
      <c r="T5686">
        <v>7995.7800000000025</v>
      </c>
      <c r="U5686">
        <v>11170.575000000001</v>
      </c>
      <c r="V5686">
        <f>Sales[[#This Row],[Total Revenue]]-Sales[[#This Row],[Total Buying]]</f>
        <v>3174.7949999999983</v>
      </c>
      <c r="W5686">
        <v>234</v>
      </c>
      <c r="X5686" s="1" t="s">
        <v>2251</v>
      </c>
      <c r="Y5686" s="1" t="s">
        <v>2252</v>
      </c>
      <c r="Z5686" s="1" t="s">
        <v>316</v>
      </c>
      <c r="AA5686" s="1" t="s">
        <v>317</v>
      </c>
      <c r="AB5686" s="1" t="s">
        <v>56</v>
      </c>
      <c r="AC5686" s="1" t="s">
        <v>317</v>
      </c>
      <c r="AD5686">
        <v>40973</v>
      </c>
      <c r="AE5686">
        <v>42299</v>
      </c>
    </row>
    <row r="5687" spans="1:31" x14ac:dyDescent="0.3">
      <c r="A5687" s="1" t="s">
        <v>6521</v>
      </c>
      <c r="B5687" s="1" t="s">
        <v>42</v>
      </c>
      <c r="C5687" s="1" t="s">
        <v>31</v>
      </c>
      <c r="D5687" s="2">
        <v>43800</v>
      </c>
      <c r="E5687" s="2">
        <v>43925</v>
      </c>
      <c r="F5687" s="2" t="str">
        <f>TEXT(Sales[[#This Row],[OrderDate]],"dd")</f>
        <v>04</v>
      </c>
      <c r="G5687" s="2">
        <v>43947</v>
      </c>
      <c r="H5687" s="2">
        <v>43955</v>
      </c>
      <c r="I5687" s="1" t="s">
        <v>32</v>
      </c>
      <c r="J5687">
        <v>22</v>
      </c>
      <c r="K5687" s="1" t="s">
        <v>85</v>
      </c>
      <c r="L5687">
        <v>6</v>
      </c>
      <c r="M5687" s="1" t="s">
        <v>329</v>
      </c>
      <c r="N5687">
        <v>32</v>
      </c>
      <c r="O5687" s="1" t="s">
        <v>107</v>
      </c>
      <c r="P5687">
        <v>7</v>
      </c>
      <c r="Q5687">
        <v>0.05</v>
      </c>
      <c r="R5687">
        <v>3450.5</v>
      </c>
      <c r="S5687">
        <v>2070.2999999999997</v>
      </c>
      <c r="T5687">
        <v>14492.099999999999</v>
      </c>
      <c r="U5687">
        <v>22945.825000000001</v>
      </c>
      <c r="V5687">
        <f>Sales[[#This Row],[Total Revenue]]-Sales[[#This Row],[Total Buying]]</f>
        <v>8453.7250000000022</v>
      </c>
      <c r="W5687">
        <v>244</v>
      </c>
      <c r="X5687" s="1" t="s">
        <v>1734</v>
      </c>
      <c r="Y5687" s="1" t="s">
        <v>1735</v>
      </c>
      <c r="Z5687" s="1" t="s">
        <v>732</v>
      </c>
      <c r="AA5687" s="1" t="s">
        <v>733</v>
      </c>
      <c r="AB5687" s="1" t="s">
        <v>40</v>
      </c>
      <c r="AC5687" s="1" t="s">
        <v>733</v>
      </c>
      <c r="AD5687">
        <v>99058</v>
      </c>
      <c r="AE5687">
        <v>59537</v>
      </c>
    </row>
    <row r="5688" spans="1:31" x14ac:dyDescent="0.3">
      <c r="A5688" s="1" t="s">
        <v>6522</v>
      </c>
      <c r="B5688" s="1" t="s">
        <v>42</v>
      </c>
      <c r="C5688" s="1" t="s">
        <v>31</v>
      </c>
      <c r="D5688" s="2">
        <v>43800</v>
      </c>
      <c r="E5688" s="2">
        <v>43925</v>
      </c>
      <c r="F5688" s="2" t="str">
        <f>TEXT(Sales[[#This Row],[OrderDate]],"dd")</f>
        <v>04</v>
      </c>
      <c r="G5688" s="2">
        <v>43944</v>
      </c>
      <c r="H5688" s="2">
        <v>43948</v>
      </c>
      <c r="I5688" s="1" t="s">
        <v>32</v>
      </c>
      <c r="J5688">
        <v>23</v>
      </c>
      <c r="K5688" s="1" t="s">
        <v>171</v>
      </c>
      <c r="L5688">
        <v>47</v>
      </c>
      <c r="M5688" s="1" t="s">
        <v>267</v>
      </c>
      <c r="N5688">
        <v>27</v>
      </c>
      <c r="O5688" s="1" t="s">
        <v>223</v>
      </c>
      <c r="P5688">
        <v>5</v>
      </c>
      <c r="Q5688">
        <v>0.05</v>
      </c>
      <c r="R5688">
        <v>2003.3</v>
      </c>
      <c r="S5688">
        <v>1121.8480000000002</v>
      </c>
      <c r="T5688">
        <v>5609.2400000000007</v>
      </c>
      <c r="U5688">
        <v>9515.6749999999993</v>
      </c>
      <c r="V5688">
        <f>Sales[[#This Row],[Total Revenue]]-Sales[[#This Row],[Total Buying]]</f>
        <v>3906.4349999999986</v>
      </c>
      <c r="W5688">
        <v>248</v>
      </c>
      <c r="X5688" s="1" t="s">
        <v>803</v>
      </c>
      <c r="Y5688" s="1" t="s">
        <v>804</v>
      </c>
      <c r="Z5688" s="1" t="s">
        <v>338</v>
      </c>
      <c r="AA5688" s="1" t="s">
        <v>339</v>
      </c>
      <c r="AB5688" s="1" t="s">
        <v>116</v>
      </c>
      <c r="AC5688" s="1" t="s">
        <v>339</v>
      </c>
      <c r="AD5688">
        <v>222098</v>
      </c>
      <c r="AE5688">
        <v>47030</v>
      </c>
    </row>
    <row r="5689" spans="1:31" x14ac:dyDescent="0.3">
      <c r="A5689" s="1" t="s">
        <v>6523</v>
      </c>
      <c r="B5689" s="1" t="s">
        <v>30</v>
      </c>
      <c r="C5689" s="1" t="s">
        <v>62</v>
      </c>
      <c r="D5689" s="2">
        <v>43800</v>
      </c>
      <c r="E5689" s="2">
        <v>43925</v>
      </c>
      <c r="F5689" s="2" t="str">
        <f>TEXT(Sales[[#This Row],[OrderDate]],"dd")</f>
        <v>04</v>
      </c>
      <c r="G5689" s="2">
        <v>43928</v>
      </c>
      <c r="H5689" s="2">
        <v>43929</v>
      </c>
      <c r="I5689" s="1" t="s">
        <v>32</v>
      </c>
      <c r="J5689">
        <v>5</v>
      </c>
      <c r="K5689" s="1" t="s">
        <v>182</v>
      </c>
      <c r="L5689">
        <v>43</v>
      </c>
      <c r="M5689" s="1" t="s">
        <v>183</v>
      </c>
      <c r="N5689">
        <v>14</v>
      </c>
      <c r="O5689" s="1" t="s">
        <v>438</v>
      </c>
      <c r="P5689">
        <v>1</v>
      </c>
      <c r="Q5689">
        <v>0.05</v>
      </c>
      <c r="R5689">
        <v>2606.3000000000002</v>
      </c>
      <c r="S5689">
        <v>1068.5830000000001</v>
      </c>
      <c r="T5689">
        <v>1068.5830000000001</v>
      </c>
      <c r="U5689">
        <v>2475.9850000000001</v>
      </c>
      <c r="V5689">
        <f>Sales[[#This Row],[Total Revenue]]-Sales[[#This Row],[Total Buying]]</f>
        <v>1407.402</v>
      </c>
      <c r="W5689">
        <v>288</v>
      </c>
      <c r="X5689" s="1" t="s">
        <v>690</v>
      </c>
      <c r="Y5689" s="1" t="s">
        <v>691</v>
      </c>
      <c r="Z5689" s="1" t="s">
        <v>298</v>
      </c>
      <c r="AA5689" s="1" t="s">
        <v>299</v>
      </c>
      <c r="AB5689" s="1" t="s">
        <v>116</v>
      </c>
      <c r="AC5689" s="1" t="s">
        <v>299</v>
      </c>
      <c r="AD5689">
        <v>66093</v>
      </c>
      <c r="AE5689">
        <v>43101</v>
      </c>
    </row>
    <row r="5690" spans="1:31" x14ac:dyDescent="0.3">
      <c r="A5690" s="1" t="s">
        <v>6524</v>
      </c>
      <c r="B5690" s="1" t="s">
        <v>30</v>
      </c>
      <c r="C5690" s="1" t="s">
        <v>62</v>
      </c>
      <c r="D5690" s="2">
        <v>43800</v>
      </c>
      <c r="E5690" s="2">
        <v>43925</v>
      </c>
      <c r="F5690" s="2" t="str">
        <f>TEXT(Sales[[#This Row],[OrderDate]],"dd")</f>
        <v>04</v>
      </c>
      <c r="G5690" s="2">
        <v>43949</v>
      </c>
      <c r="H5690" s="2">
        <v>43954</v>
      </c>
      <c r="I5690" s="1" t="s">
        <v>32</v>
      </c>
      <c r="J5690">
        <v>7</v>
      </c>
      <c r="K5690" s="1" t="s">
        <v>188</v>
      </c>
      <c r="L5690">
        <v>12</v>
      </c>
      <c r="M5690" s="1" t="s">
        <v>380</v>
      </c>
      <c r="N5690">
        <v>41</v>
      </c>
      <c r="O5690" s="1" t="s">
        <v>60</v>
      </c>
      <c r="P5690">
        <v>5</v>
      </c>
      <c r="Q5690">
        <v>0.05</v>
      </c>
      <c r="R5690">
        <v>1902.8</v>
      </c>
      <c r="S5690">
        <v>1427.1</v>
      </c>
      <c r="T5690">
        <v>7135.5</v>
      </c>
      <c r="U5690">
        <v>9038.2999999999993</v>
      </c>
      <c r="V5690">
        <f>Sales[[#This Row],[Total Revenue]]-Sales[[#This Row],[Total Buying]]</f>
        <v>1902.7999999999993</v>
      </c>
      <c r="W5690">
        <v>266</v>
      </c>
      <c r="X5690" s="1" t="s">
        <v>1159</v>
      </c>
      <c r="Y5690" s="1" t="s">
        <v>1160</v>
      </c>
      <c r="Z5690" s="1" t="s">
        <v>38</v>
      </c>
      <c r="AA5690" s="1" t="s">
        <v>39</v>
      </c>
      <c r="AB5690" s="1" t="s">
        <v>40</v>
      </c>
      <c r="AC5690" s="1" t="s">
        <v>39</v>
      </c>
      <c r="AD5690">
        <v>738644</v>
      </c>
      <c r="AE5690">
        <v>47030</v>
      </c>
    </row>
    <row r="5691" spans="1:31" x14ac:dyDescent="0.3">
      <c r="A5691" s="1" t="s">
        <v>6525</v>
      </c>
      <c r="B5691" s="1" t="s">
        <v>30</v>
      </c>
      <c r="C5691" s="1" t="s">
        <v>48</v>
      </c>
      <c r="D5691" s="2">
        <v>43800</v>
      </c>
      <c r="E5691" s="2">
        <v>43925</v>
      </c>
      <c r="F5691" s="2" t="str">
        <f>TEXT(Sales[[#This Row],[OrderDate]],"dd")</f>
        <v>04</v>
      </c>
      <c r="G5691" s="2">
        <v>43938</v>
      </c>
      <c r="H5691" s="2">
        <v>43948</v>
      </c>
      <c r="I5691" s="1" t="s">
        <v>32</v>
      </c>
      <c r="J5691">
        <v>8</v>
      </c>
      <c r="K5691" s="1" t="s">
        <v>105</v>
      </c>
      <c r="L5691">
        <v>5</v>
      </c>
      <c r="M5691" s="1" t="s">
        <v>106</v>
      </c>
      <c r="N5691">
        <v>5</v>
      </c>
      <c r="O5691" s="1" t="s">
        <v>123</v>
      </c>
      <c r="P5691">
        <v>2</v>
      </c>
      <c r="Q5691">
        <v>0.05</v>
      </c>
      <c r="R5691">
        <v>2371.8000000000002</v>
      </c>
      <c r="S5691">
        <v>1565.3880000000001</v>
      </c>
      <c r="T5691">
        <v>3130.7760000000003</v>
      </c>
      <c r="U5691">
        <v>4506.42</v>
      </c>
      <c r="V5691">
        <f>Sales[[#This Row],[Total Revenue]]-Sales[[#This Row],[Total Buying]]</f>
        <v>1375.6439999999998</v>
      </c>
      <c r="W5691">
        <v>17</v>
      </c>
      <c r="X5691" s="1" t="s">
        <v>156</v>
      </c>
      <c r="Y5691" s="1" t="s">
        <v>157</v>
      </c>
      <c r="Z5691" s="1" t="s">
        <v>158</v>
      </c>
      <c r="AA5691" s="1" t="s">
        <v>159</v>
      </c>
      <c r="AB5691" s="1" t="s">
        <v>116</v>
      </c>
      <c r="AC5691" s="1" t="s">
        <v>159</v>
      </c>
      <c r="AD5691">
        <v>33718</v>
      </c>
      <c r="AE5691">
        <v>64329</v>
      </c>
    </row>
    <row r="5692" spans="1:31" x14ac:dyDescent="0.3">
      <c r="A5692" s="1" t="s">
        <v>6526</v>
      </c>
      <c r="B5692" s="1" t="s">
        <v>30</v>
      </c>
      <c r="C5692" s="1" t="s">
        <v>62</v>
      </c>
      <c r="D5692" s="2">
        <v>43800</v>
      </c>
      <c r="E5692" s="2">
        <v>43926</v>
      </c>
      <c r="F5692" s="2" t="str">
        <f>TEXT(Sales[[#This Row],[OrderDate]],"dd")</f>
        <v>05</v>
      </c>
      <c r="G5692" s="2">
        <v>43945</v>
      </c>
      <c r="H5692" s="2">
        <v>43947</v>
      </c>
      <c r="I5692" s="1" t="s">
        <v>32</v>
      </c>
      <c r="J5692">
        <v>6</v>
      </c>
      <c r="K5692" s="1" t="s">
        <v>33</v>
      </c>
      <c r="L5692">
        <v>12</v>
      </c>
      <c r="M5692" s="1" t="s">
        <v>380</v>
      </c>
      <c r="N5692">
        <v>2</v>
      </c>
      <c r="O5692" s="1" t="s">
        <v>394</v>
      </c>
      <c r="P5692">
        <v>4</v>
      </c>
      <c r="Q5692">
        <v>0.05</v>
      </c>
      <c r="R5692">
        <v>3162.4</v>
      </c>
      <c r="S5692">
        <v>1865.816</v>
      </c>
      <c r="T5692">
        <v>7463.2640000000001</v>
      </c>
      <c r="U5692">
        <v>12017.12</v>
      </c>
      <c r="V5692">
        <f>Sales[[#This Row],[Total Revenue]]-Sales[[#This Row],[Total Buying]]</f>
        <v>4553.8560000000007</v>
      </c>
      <c r="W5692">
        <v>315</v>
      </c>
      <c r="X5692" s="1" t="s">
        <v>1195</v>
      </c>
      <c r="Y5692" s="1" t="s">
        <v>1196</v>
      </c>
      <c r="Z5692" s="1" t="s">
        <v>251</v>
      </c>
      <c r="AA5692" s="1" t="s">
        <v>252</v>
      </c>
      <c r="AB5692" s="1" t="s">
        <v>56</v>
      </c>
      <c r="AC5692" s="1" t="s">
        <v>252</v>
      </c>
      <c r="AD5692">
        <v>114817</v>
      </c>
      <c r="AE5692">
        <v>50658</v>
      </c>
    </row>
    <row r="5693" spans="1:31" x14ac:dyDescent="0.3">
      <c r="A5693" s="1" t="s">
        <v>6527</v>
      </c>
      <c r="B5693" s="1" t="s">
        <v>47</v>
      </c>
      <c r="C5693" s="1" t="s">
        <v>77</v>
      </c>
      <c r="D5693" s="2">
        <v>43800</v>
      </c>
      <c r="E5693" s="2">
        <v>43926</v>
      </c>
      <c r="F5693" s="2" t="str">
        <f>TEXT(Sales[[#This Row],[OrderDate]],"dd")</f>
        <v>05</v>
      </c>
      <c r="G5693" s="2">
        <v>43932</v>
      </c>
      <c r="H5693" s="2">
        <v>43933</v>
      </c>
      <c r="I5693" s="1" t="s">
        <v>32</v>
      </c>
      <c r="J5693">
        <v>16</v>
      </c>
      <c r="K5693" s="1" t="s">
        <v>270</v>
      </c>
      <c r="L5693">
        <v>24</v>
      </c>
      <c r="M5693" s="1" t="s">
        <v>138</v>
      </c>
      <c r="N5693">
        <v>44</v>
      </c>
      <c r="O5693" s="1" t="s">
        <v>206</v>
      </c>
      <c r="P5693">
        <v>8</v>
      </c>
      <c r="Q5693">
        <v>0.1</v>
      </c>
      <c r="R5693">
        <v>221.1</v>
      </c>
      <c r="S5693">
        <v>161.40299999999999</v>
      </c>
      <c r="T5693">
        <v>1291.2239999999999</v>
      </c>
      <c r="U5693">
        <v>1591.92</v>
      </c>
      <c r="V5693">
        <f>Sales[[#This Row],[Total Revenue]]-Sales[[#This Row],[Total Buying]]</f>
        <v>300.69600000000014</v>
      </c>
      <c r="W5693">
        <v>198</v>
      </c>
      <c r="X5693" s="1" t="s">
        <v>722</v>
      </c>
      <c r="Y5693" s="1" t="s">
        <v>723</v>
      </c>
      <c r="Z5693" s="1" t="s">
        <v>219</v>
      </c>
      <c r="AA5693" s="1" t="s">
        <v>220</v>
      </c>
      <c r="AB5693" s="1" t="s">
        <v>147</v>
      </c>
      <c r="AC5693" s="1" t="s">
        <v>220</v>
      </c>
      <c r="AD5693">
        <v>150683</v>
      </c>
      <c r="AE5693">
        <v>45947</v>
      </c>
    </row>
    <row r="5694" spans="1:31" x14ac:dyDescent="0.3">
      <c r="A5694" s="1" t="s">
        <v>6528</v>
      </c>
      <c r="B5694" s="1" t="s">
        <v>47</v>
      </c>
      <c r="C5694" s="1" t="s">
        <v>62</v>
      </c>
      <c r="D5694" s="2">
        <v>43800</v>
      </c>
      <c r="E5694" s="2">
        <v>43926</v>
      </c>
      <c r="F5694" s="2" t="str">
        <f>TEXT(Sales[[#This Row],[OrderDate]],"dd")</f>
        <v>05</v>
      </c>
      <c r="G5694" s="2">
        <v>43928</v>
      </c>
      <c r="H5694" s="2">
        <v>43931</v>
      </c>
      <c r="I5694" s="1" t="s">
        <v>32</v>
      </c>
      <c r="J5694">
        <v>15</v>
      </c>
      <c r="K5694" s="1" t="s">
        <v>134</v>
      </c>
      <c r="L5694">
        <v>45</v>
      </c>
      <c r="M5694" s="1" t="s">
        <v>639</v>
      </c>
      <c r="N5694">
        <v>5</v>
      </c>
      <c r="O5694" s="1" t="s">
        <v>123</v>
      </c>
      <c r="P5694">
        <v>5</v>
      </c>
      <c r="Q5694">
        <v>0.15</v>
      </c>
      <c r="R5694">
        <v>1118.9000000000001</v>
      </c>
      <c r="S5694">
        <v>593.01700000000005</v>
      </c>
      <c r="T5694">
        <v>2965.085</v>
      </c>
      <c r="U5694">
        <v>4755.3250000000007</v>
      </c>
      <c r="V5694">
        <f>Sales[[#This Row],[Total Revenue]]-Sales[[#This Row],[Total Buying]]</f>
        <v>1790.2400000000007</v>
      </c>
      <c r="W5694">
        <v>306</v>
      </c>
      <c r="X5694" s="1" t="s">
        <v>707</v>
      </c>
      <c r="Y5694" s="1" t="s">
        <v>708</v>
      </c>
      <c r="Z5694" s="1" t="s">
        <v>432</v>
      </c>
      <c r="AA5694" s="1" t="s">
        <v>433</v>
      </c>
      <c r="AB5694" s="1" t="s">
        <v>56</v>
      </c>
      <c r="AC5694" s="1" t="s">
        <v>433</v>
      </c>
      <c r="AD5694">
        <v>248677</v>
      </c>
      <c r="AE5694">
        <v>41759</v>
      </c>
    </row>
    <row r="5695" spans="1:31" x14ac:dyDescent="0.3">
      <c r="A5695" s="1" t="s">
        <v>6529</v>
      </c>
      <c r="B5695" s="1" t="s">
        <v>30</v>
      </c>
      <c r="C5695" s="1" t="s">
        <v>62</v>
      </c>
      <c r="D5695" s="2">
        <v>43800</v>
      </c>
      <c r="E5695" s="2">
        <v>43926</v>
      </c>
      <c r="F5695" s="2" t="str">
        <f>TEXT(Sales[[#This Row],[OrderDate]],"dd")</f>
        <v>05</v>
      </c>
      <c r="G5695" s="2">
        <v>43936</v>
      </c>
      <c r="H5695" s="2">
        <v>43941</v>
      </c>
      <c r="I5695" s="1" t="s">
        <v>32</v>
      </c>
      <c r="J5695">
        <v>8</v>
      </c>
      <c r="K5695" s="1" t="s">
        <v>105</v>
      </c>
      <c r="L5695">
        <v>35</v>
      </c>
      <c r="M5695" s="1" t="s">
        <v>161</v>
      </c>
      <c r="N5695">
        <v>12</v>
      </c>
      <c r="O5695" s="1" t="s">
        <v>35</v>
      </c>
      <c r="P5695">
        <v>4</v>
      </c>
      <c r="Q5695">
        <v>7.4999999999999997E-2</v>
      </c>
      <c r="R5695">
        <v>2626.4</v>
      </c>
      <c r="S5695">
        <v>1391.9920000000002</v>
      </c>
      <c r="T5695">
        <v>5567.9680000000008</v>
      </c>
      <c r="U5695">
        <v>9717.68</v>
      </c>
      <c r="V5695">
        <f>Sales[[#This Row],[Total Revenue]]-Sales[[#This Row],[Total Buying]]</f>
        <v>4149.7119999999995</v>
      </c>
      <c r="W5695">
        <v>317</v>
      </c>
      <c r="X5695" s="1" t="s">
        <v>289</v>
      </c>
      <c r="Y5695" s="1" t="s">
        <v>290</v>
      </c>
      <c r="Z5695" s="1" t="s">
        <v>251</v>
      </c>
      <c r="AA5695" s="1" t="s">
        <v>252</v>
      </c>
      <c r="AB5695" s="1" t="s">
        <v>56</v>
      </c>
      <c r="AC5695" s="1" t="s">
        <v>252</v>
      </c>
      <c r="AD5695">
        <v>43745</v>
      </c>
      <c r="AE5695">
        <v>49100</v>
      </c>
    </row>
    <row r="5696" spans="1:31" x14ac:dyDescent="0.3">
      <c r="A5696" s="1" t="s">
        <v>6530</v>
      </c>
      <c r="B5696" s="1" t="s">
        <v>100</v>
      </c>
      <c r="C5696" s="1" t="s">
        <v>424</v>
      </c>
      <c r="D5696" s="2">
        <v>43800</v>
      </c>
      <c r="E5696" s="2">
        <v>43926</v>
      </c>
      <c r="F5696" s="2" t="str">
        <f>TEXT(Sales[[#This Row],[OrderDate]],"dd")</f>
        <v>05</v>
      </c>
      <c r="G5696" s="2">
        <v>43950</v>
      </c>
      <c r="H5696" s="2">
        <v>43953</v>
      </c>
      <c r="I5696" s="1" t="s">
        <v>32</v>
      </c>
      <c r="J5696">
        <v>27</v>
      </c>
      <c r="K5696" s="1" t="s">
        <v>179</v>
      </c>
      <c r="L5696">
        <v>40</v>
      </c>
      <c r="M5696" s="1" t="s">
        <v>189</v>
      </c>
      <c r="N5696">
        <v>9</v>
      </c>
      <c r="O5696" s="1" t="s">
        <v>111</v>
      </c>
      <c r="P5696">
        <v>5</v>
      </c>
      <c r="Q5696">
        <v>0.1</v>
      </c>
      <c r="R5696">
        <v>750.4</v>
      </c>
      <c r="S5696">
        <v>547.79199999999992</v>
      </c>
      <c r="T5696">
        <v>2738.9599999999996</v>
      </c>
      <c r="U5696">
        <v>3376.8</v>
      </c>
      <c r="V5696">
        <f>Sales[[#This Row],[Total Revenue]]-Sales[[#This Row],[Total Buying]]</f>
        <v>637.8400000000006</v>
      </c>
      <c r="W5696">
        <v>77</v>
      </c>
      <c r="X5696" s="1" t="s">
        <v>514</v>
      </c>
      <c r="Y5696" s="1" t="s">
        <v>515</v>
      </c>
      <c r="Z5696" s="1" t="s">
        <v>158</v>
      </c>
      <c r="AA5696" s="1" t="s">
        <v>159</v>
      </c>
      <c r="AB5696" s="1" t="s">
        <v>116</v>
      </c>
      <c r="AC5696" s="1" t="s">
        <v>159</v>
      </c>
      <c r="AD5696">
        <v>27365</v>
      </c>
      <c r="AE5696">
        <v>50433</v>
      </c>
    </row>
    <row r="5697" spans="1:31" x14ac:dyDescent="0.3">
      <c r="A5697" s="1" t="s">
        <v>6531</v>
      </c>
      <c r="B5697" s="1" t="s">
        <v>30</v>
      </c>
      <c r="C5697" s="1" t="s">
        <v>77</v>
      </c>
      <c r="D5697" s="2">
        <v>43800</v>
      </c>
      <c r="E5697" s="2">
        <v>43926</v>
      </c>
      <c r="F5697" s="2" t="str">
        <f>TEXT(Sales[[#This Row],[OrderDate]],"dd")</f>
        <v>05</v>
      </c>
      <c r="G5697" s="2">
        <v>43931</v>
      </c>
      <c r="H5697" s="2">
        <v>43934</v>
      </c>
      <c r="I5697" s="1" t="s">
        <v>32</v>
      </c>
      <c r="J5697">
        <v>8</v>
      </c>
      <c r="K5697" s="1" t="s">
        <v>105</v>
      </c>
      <c r="L5697">
        <v>49</v>
      </c>
      <c r="M5697" s="1" t="s">
        <v>74</v>
      </c>
      <c r="N5697">
        <v>1</v>
      </c>
      <c r="O5697" s="1" t="s">
        <v>72</v>
      </c>
      <c r="P5697">
        <v>8</v>
      </c>
      <c r="Q5697">
        <v>0.15</v>
      </c>
      <c r="R5697">
        <v>1051.9000000000001</v>
      </c>
      <c r="S5697">
        <v>788.92500000000007</v>
      </c>
      <c r="T5697">
        <v>6311.4000000000005</v>
      </c>
      <c r="U5697">
        <v>7152.920000000001</v>
      </c>
      <c r="V5697">
        <f>Sales[[#This Row],[Total Revenue]]-Sales[[#This Row],[Total Buying]]</f>
        <v>841.52000000000044</v>
      </c>
      <c r="W5697">
        <v>114</v>
      </c>
      <c r="X5697" s="1" t="s">
        <v>1153</v>
      </c>
      <c r="Y5697" s="1" t="s">
        <v>682</v>
      </c>
      <c r="Z5697" s="1" t="s">
        <v>306</v>
      </c>
      <c r="AA5697" s="1" t="s">
        <v>307</v>
      </c>
      <c r="AB5697" s="1" t="s">
        <v>56</v>
      </c>
      <c r="AC5697" s="1" t="s">
        <v>307</v>
      </c>
      <c r="AD5697">
        <v>40453</v>
      </c>
      <c r="AE5697">
        <v>56464</v>
      </c>
    </row>
    <row r="5698" spans="1:31" x14ac:dyDescent="0.3">
      <c r="A5698" s="1" t="s">
        <v>6532</v>
      </c>
      <c r="B5698" s="1" t="s">
        <v>42</v>
      </c>
      <c r="C5698" s="1" t="s">
        <v>77</v>
      </c>
      <c r="D5698" s="2">
        <v>43800</v>
      </c>
      <c r="E5698" s="2">
        <v>43926</v>
      </c>
      <c r="F5698" s="2" t="str">
        <f>TEXT(Sales[[#This Row],[OrderDate]],"dd")</f>
        <v>05</v>
      </c>
      <c r="G5698" s="2">
        <v>43949</v>
      </c>
      <c r="H5698" s="2">
        <v>43953</v>
      </c>
      <c r="I5698" s="1" t="s">
        <v>32</v>
      </c>
      <c r="J5698">
        <v>20</v>
      </c>
      <c r="K5698" s="1" t="s">
        <v>225</v>
      </c>
      <c r="L5698">
        <v>12</v>
      </c>
      <c r="M5698" s="1" t="s">
        <v>380</v>
      </c>
      <c r="N5698">
        <v>27</v>
      </c>
      <c r="O5698" s="1" t="s">
        <v>223</v>
      </c>
      <c r="P5698">
        <v>2</v>
      </c>
      <c r="Q5698">
        <v>7.4999999999999997E-2</v>
      </c>
      <c r="R5698">
        <v>3999.9</v>
      </c>
      <c r="S5698">
        <v>2719.9320000000002</v>
      </c>
      <c r="T5698">
        <v>5439.8640000000005</v>
      </c>
      <c r="U5698">
        <v>7399.8150000000005</v>
      </c>
      <c r="V5698">
        <f>Sales[[#This Row],[Total Revenue]]-Sales[[#This Row],[Total Buying]]</f>
        <v>1959.951</v>
      </c>
      <c r="W5698">
        <v>102</v>
      </c>
      <c r="X5698" s="1" t="s">
        <v>661</v>
      </c>
      <c r="Y5698" s="1" t="s">
        <v>448</v>
      </c>
      <c r="Z5698" s="1" t="s">
        <v>400</v>
      </c>
      <c r="AA5698" s="1" t="s">
        <v>401</v>
      </c>
      <c r="AB5698" s="1" t="s">
        <v>116</v>
      </c>
      <c r="AC5698" s="1" t="s">
        <v>401</v>
      </c>
      <c r="AD5698">
        <v>42239</v>
      </c>
      <c r="AE5698">
        <v>67081</v>
      </c>
    </row>
    <row r="5699" spans="1:31" x14ac:dyDescent="0.3">
      <c r="A5699" s="1" t="s">
        <v>6533</v>
      </c>
      <c r="B5699" s="1" t="s">
        <v>42</v>
      </c>
      <c r="C5699" s="1" t="s">
        <v>77</v>
      </c>
      <c r="D5699" s="2">
        <v>43800</v>
      </c>
      <c r="E5699" s="2">
        <v>43926</v>
      </c>
      <c r="F5699" s="2" t="str">
        <f>TEXT(Sales[[#This Row],[OrderDate]],"dd")</f>
        <v>05</v>
      </c>
      <c r="G5699" s="2">
        <v>43950</v>
      </c>
      <c r="H5699" s="2">
        <v>43958</v>
      </c>
      <c r="I5699" s="1" t="s">
        <v>32</v>
      </c>
      <c r="J5699">
        <v>22</v>
      </c>
      <c r="K5699" s="1" t="s">
        <v>85</v>
      </c>
      <c r="L5699">
        <v>20</v>
      </c>
      <c r="M5699" s="1" t="s">
        <v>59</v>
      </c>
      <c r="N5699">
        <v>41</v>
      </c>
      <c r="O5699" s="1" t="s">
        <v>60</v>
      </c>
      <c r="P5699">
        <v>5</v>
      </c>
      <c r="Q5699">
        <v>0.05</v>
      </c>
      <c r="R5699">
        <v>6110.4000000000005</v>
      </c>
      <c r="S5699">
        <v>3299.6160000000004</v>
      </c>
      <c r="T5699">
        <v>16498.080000000002</v>
      </c>
      <c r="U5699">
        <v>29024.400000000001</v>
      </c>
      <c r="V5699">
        <f>Sales[[#This Row],[Total Revenue]]-Sales[[#This Row],[Total Buying]]</f>
        <v>12526.32</v>
      </c>
      <c r="W5699">
        <v>183</v>
      </c>
      <c r="X5699" s="1" t="s">
        <v>863</v>
      </c>
      <c r="Y5699" s="1" t="s">
        <v>864</v>
      </c>
      <c r="Z5699" s="1" t="s">
        <v>369</v>
      </c>
      <c r="AA5699" s="1" t="s">
        <v>370</v>
      </c>
      <c r="AB5699" s="1" t="s">
        <v>147</v>
      </c>
      <c r="AC5699" s="1" t="s">
        <v>370</v>
      </c>
      <c r="AD5699">
        <v>51271</v>
      </c>
      <c r="AE5699">
        <v>35785</v>
      </c>
    </row>
    <row r="5700" spans="1:31" x14ac:dyDescent="0.3">
      <c r="A5700" s="1" t="s">
        <v>6534</v>
      </c>
      <c r="B5700" s="1" t="s">
        <v>30</v>
      </c>
      <c r="C5700" s="1" t="s">
        <v>31</v>
      </c>
      <c r="D5700" s="2">
        <v>43800</v>
      </c>
      <c r="E5700" s="2">
        <v>43927</v>
      </c>
      <c r="F5700" s="2" t="str">
        <f>TEXT(Sales[[#This Row],[OrderDate]],"dd")</f>
        <v>06</v>
      </c>
      <c r="G5700" s="2">
        <v>43933</v>
      </c>
      <c r="H5700" s="2">
        <v>43935</v>
      </c>
      <c r="I5700" s="1" t="s">
        <v>32</v>
      </c>
      <c r="J5700">
        <v>12</v>
      </c>
      <c r="K5700" s="1" t="s">
        <v>208</v>
      </c>
      <c r="L5700">
        <v>39</v>
      </c>
      <c r="M5700" s="1" t="s">
        <v>520</v>
      </c>
      <c r="N5700">
        <v>27</v>
      </c>
      <c r="O5700" s="1" t="s">
        <v>223</v>
      </c>
      <c r="P5700">
        <v>8</v>
      </c>
      <c r="Q5700">
        <v>0.05</v>
      </c>
      <c r="R5700">
        <v>167.5</v>
      </c>
      <c r="S5700">
        <v>132.32500000000002</v>
      </c>
      <c r="T5700">
        <v>1058.6000000000001</v>
      </c>
      <c r="U5700">
        <v>1273</v>
      </c>
      <c r="V5700">
        <f>Sales[[#This Row],[Total Revenue]]-Sales[[#This Row],[Total Buying]]</f>
        <v>214.39999999999986</v>
      </c>
      <c r="W5700">
        <v>244</v>
      </c>
      <c r="X5700" s="1" t="s">
        <v>1734</v>
      </c>
      <c r="Y5700" s="1" t="s">
        <v>1735</v>
      </c>
      <c r="Z5700" s="1" t="s">
        <v>732</v>
      </c>
      <c r="AA5700" s="1" t="s">
        <v>733</v>
      </c>
      <c r="AB5700" s="1" t="s">
        <v>40</v>
      </c>
      <c r="AC5700" s="1" t="s">
        <v>733</v>
      </c>
      <c r="AD5700">
        <v>99058</v>
      </c>
      <c r="AE5700">
        <v>59537</v>
      </c>
    </row>
    <row r="5701" spans="1:31" x14ac:dyDescent="0.3">
      <c r="A5701" s="1" t="s">
        <v>6535</v>
      </c>
      <c r="B5701" s="1" t="s">
        <v>30</v>
      </c>
      <c r="C5701" s="1" t="s">
        <v>48</v>
      </c>
      <c r="D5701" s="2">
        <v>43800</v>
      </c>
      <c r="E5701" s="2">
        <v>43927</v>
      </c>
      <c r="F5701" s="2" t="str">
        <f>TEXT(Sales[[#This Row],[OrderDate]],"dd")</f>
        <v>06</v>
      </c>
      <c r="G5701" s="2">
        <v>43949</v>
      </c>
      <c r="H5701" s="2">
        <v>43951</v>
      </c>
      <c r="I5701" s="1" t="s">
        <v>32</v>
      </c>
      <c r="J5701">
        <v>9</v>
      </c>
      <c r="K5701" s="1" t="s">
        <v>214</v>
      </c>
      <c r="L5701">
        <v>3</v>
      </c>
      <c r="M5701" s="1" t="s">
        <v>175</v>
      </c>
      <c r="N5701">
        <v>16</v>
      </c>
      <c r="O5701" s="1" t="s">
        <v>93</v>
      </c>
      <c r="P5701">
        <v>4</v>
      </c>
      <c r="Q5701">
        <v>7.4999999999999997E-2</v>
      </c>
      <c r="R5701">
        <v>4006.6</v>
      </c>
      <c r="S5701">
        <v>3325.4779999999996</v>
      </c>
      <c r="T5701">
        <v>13301.911999999998</v>
      </c>
      <c r="U5701">
        <v>14824.42</v>
      </c>
      <c r="V5701">
        <f>Sales[[#This Row],[Total Revenue]]-Sales[[#This Row],[Total Buying]]</f>
        <v>1522.5080000000016</v>
      </c>
      <c r="W5701">
        <v>45</v>
      </c>
      <c r="X5701" s="1" t="s">
        <v>420</v>
      </c>
      <c r="Y5701" s="1" t="s">
        <v>285</v>
      </c>
      <c r="Z5701" s="1" t="s">
        <v>158</v>
      </c>
      <c r="AA5701" s="1" t="s">
        <v>159</v>
      </c>
      <c r="AB5701" s="1" t="s">
        <v>116</v>
      </c>
      <c r="AC5701" s="1" t="s">
        <v>159</v>
      </c>
      <c r="AD5701">
        <v>24839</v>
      </c>
      <c r="AE5701">
        <v>57749</v>
      </c>
    </row>
    <row r="5702" spans="1:31" x14ac:dyDescent="0.3">
      <c r="A5702" s="1" t="s">
        <v>6536</v>
      </c>
      <c r="B5702" s="1" t="s">
        <v>42</v>
      </c>
      <c r="C5702" s="1" t="s">
        <v>31</v>
      </c>
      <c r="D5702" s="2">
        <v>43800</v>
      </c>
      <c r="E5702" s="2">
        <v>43927</v>
      </c>
      <c r="F5702" s="2" t="str">
        <f>TEXT(Sales[[#This Row],[OrderDate]],"dd")</f>
        <v>06</v>
      </c>
      <c r="G5702" s="2">
        <v>43931</v>
      </c>
      <c r="H5702" s="2">
        <v>43941</v>
      </c>
      <c r="I5702" s="1" t="s">
        <v>32</v>
      </c>
      <c r="J5702">
        <v>22</v>
      </c>
      <c r="K5702" s="1" t="s">
        <v>85</v>
      </c>
      <c r="L5702">
        <v>12</v>
      </c>
      <c r="M5702" s="1" t="s">
        <v>380</v>
      </c>
      <c r="N5702">
        <v>14</v>
      </c>
      <c r="O5702" s="1" t="s">
        <v>438</v>
      </c>
      <c r="P5702">
        <v>3</v>
      </c>
      <c r="Q5702">
        <v>0.3</v>
      </c>
      <c r="R5702">
        <v>3966.4</v>
      </c>
      <c r="S5702">
        <v>2498.8319999999999</v>
      </c>
      <c r="T5702">
        <v>7496.4959999999992</v>
      </c>
      <c r="U5702">
        <v>8329.44</v>
      </c>
      <c r="V5702">
        <f>Sales[[#This Row],[Total Revenue]]-Sales[[#This Row],[Total Buying]]</f>
        <v>832.94400000000132</v>
      </c>
      <c r="W5702">
        <v>207</v>
      </c>
      <c r="X5702" s="1" t="s">
        <v>1117</v>
      </c>
      <c r="Y5702" s="1" t="s">
        <v>731</v>
      </c>
      <c r="Z5702" s="1" t="s">
        <v>586</v>
      </c>
      <c r="AA5702" s="1" t="s">
        <v>587</v>
      </c>
      <c r="AB5702" s="1" t="s">
        <v>40</v>
      </c>
      <c r="AC5702" s="1" t="s">
        <v>587</v>
      </c>
      <c r="AD5702">
        <v>43801</v>
      </c>
      <c r="AE5702">
        <v>79416</v>
      </c>
    </row>
    <row r="5703" spans="1:31" x14ac:dyDescent="0.3">
      <c r="A5703" s="1" t="s">
        <v>6537</v>
      </c>
      <c r="B5703" s="1" t="s">
        <v>47</v>
      </c>
      <c r="C5703" s="1" t="s">
        <v>62</v>
      </c>
      <c r="D5703" s="2">
        <v>43800</v>
      </c>
      <c r="E5703" s="2">
        <v>43927</v>
      </c>
      <c r="F5703" s="2" t="str">
        <f>TEXT(Sales[[#This Row],[OrderDate]],"dd")</f>
        <v>06</v>
      </c>
      <c r="G5703" s="2">
        <v>43935</v>
      </c>
      <c r="H5703" s="2">
        <v>43944</v>
      </c>
      <c r="I5703" s="1" t="s">
        <v>32</v>
      </c>
      <c r="J5703">
        <v>16</v>
      </c>
      <c r="K5703" s="1" t="s">
        <v>270</v>
      </c>
      <c r="L5703">
        <v>2</v>
      </c>
      <c r="M5703" s="1" t="s">
        <v>248</v>
      </c>
      <c r="N5703">
        <v>43</v>
      </c>
      <c r="O5703" s="1" t="s">
        <v>580</v>
      </c>
      <c r="P5703">
        <v>4</v>
      </c>
      <c r="Q5703">
        <v>0.05</v>
      </c>
      <c r="R5703">
        <v>971.5</v>
      </c>
      <c r="S5703">
        <v>573.18499999999995</v>
      </c>
      <c r="T5703">
        <v>2292.7399999999998</v>
      </c>
      <c r="U5703">
        <v>3691.7</v>
      </c>
      <c r="V5703">
        <f>Sales[[#This Row],[Total Revenue]]-Sales[[#This Row],[Total Buying]]</f>
        <v>1398.96</v>
      </c>
      <c r="W5703">
        <v>270</v>
      </c>
      <c r="X5703" s="1" t="s">
        <v>943</v>
      </c>
      <c r="Y5703" s="1" t="s">
        <v>944</v>
      </c>
      <c r="Z5703" s="1" t="s">
        <v>38</v>
      </c>
      <c r="AA5703" s="1" t="s">
        <v>39</v>
      </c>
      <c r="AB5703" s="1" t="s">
        <v>40</v>
      </c>
      <c r="AC5703" s="1" t="s">
        <v>39</v>
      </c>
      <c r="AD5703">
        <v>782664</v>
      </c>
      <c r="AE5703">
        <v>42439</v>
      </c>
    </row>
    <row r="5704" spans="1:31" x14ac:dyDescent="0.3">
      <c r="A5704" s="1" t="s">
        <v>6538</v>
      </c>
      <c r="B5704" s="1" t="s">
        <v>47</v>
      </c>
      <c r="C5704" s="1" t="s">
        <v>239</v>
      </c>
      <c r="D5704" s="2">
        <v>43800</v>
      </c>
      <c r="E5704" s="2">
        <v>43927</v>
      </c>
      <c r="F5704" s="2" t="str">
        <f>TEXT(Sales[[#This Row],[OrderDate]],"dd")</f>
        <v>06</v>
      </c>
      <c r="G5704" s="2">
        <v>43954</v>
      </c>
      <c r="H5704" s="2">
        <v>43963</v>
      </c>
      <c r="I5704" s="1" t="s">
        <v>32</v>
      </c>
      <c r="J5704">
        <v>16</v>
      </c>
      <c r="K5704" s="1" t="s">
        <v>270</v>
      </c>
      <c r="L5704">
        <v>12</v>
      </c>
      <c r="M5704" s="1" t="s">
        <v>380</v>
      </c>
      <c r="N5704">
        <v>9</v>
      </c>
      <c r="O5704" s="1" t="s">
        <v>111</v>
      </c>
      <c r="P5704">
        <v>4</v>
      </c>
      <c r="Q5704">
        <v>7.4999999999999997E-2</v>
      </c>
      <c r="R5704">
        <v>991.6</v>
      </c>
      <c r="S5704">
        <v>565.21199999999999</v>
      </c>
      <c r="T5704">
        <v>2260.848</v>
      </c>
      <c r="U5704">
        <v>3668.92</v>
      </c>
      <c r="V5704">
        <f>Sales[[#This Row],[Total Revenue]]-Sales[[#This Row],[Total Buying]]</f>
        <v>1408.0720000000001</v>
      </c>
      <c r="W5704">
        <v>338</v>
      </c>
      <c r="X5704" s="1" t="s">
        <v>561</v>
      </c>
      <c r="Y5704" s="1" t="s">
        <v>562</v>
      </c>
      <c r="Z5704" s="1" t="s">
        <v>251</v>
      </c>
      <c r="AA5704" s="1" t="s">
        <v>252</v>
      </c>
      <c r="AB5704" s="1" t="s">
        <v>56</v>
      </c>
      <c r="AC5704" s="1" t="s">
        <v>252</v>
      </c>
      <c r="AD5704">
        <v>35580</v>
      </c>
      <c r="AE5704">
        <v>72412</v>
      </c>
    </row>
    <row r="5705" spans="1:31" x14ac:dyDescent="0.3">
      <c r="A5705" s="1" t="s">
        <v>6539</v>
      </c>
      <c r="B5705" s="1" t="s">
        <v>47</v>
      </c>
      <c r="C5705" s="1" t="s">
        <v>31</v>
      </c>
      <c r="D5705" s="2">
        <v>43800</v>
      </c>
      <c r="E5705" s="2">
        <v>43927</v>
      </c>
      <c r="F5705" s="2" t="str">
        <f>TEXT(Sales[[#This Row],[OrderDate]],"dd")</f>
        <v>06</v>
      </c>
      <c r="G5705" s="2">
        <v>43941</v>
      </c>
      <c r="H5705" s="2">
        <v>43943</v>
      </c>
      <c r="I5705" s="1" t="s">
        <v>32</v>
      </c>
      <c r="J5705">
        <v>19</v>
      </c>
      <c r="K5705" s="1" t="s">
        <v>97</v>
      </c>
      <c r="L5705">
        <v>43</v>
      </c>
      <c r="M5705" s="1" t="s">
        <v>183</v>
      </c>
      <c r="N5705">
        <v>30</v>
      </c>
      <c r="O5705" s="1" t="s">
        <v>51</v>
      </c>
      <c r="P5705">
        <v>3</v>
      </c>
      <c r="Q5705">
        <v>0.1</v>
      </c>
      <c r="R5705">
        <v>2646.5</v>
      </c>
      <c r="S5705">
        <v>1243.855</v>
      </c>
      <c r="T5705">
        <v>3731.5650000000001</v>
      </c>
      <c r="U5705">
        <v>7145.5499999999993</v>
      </c>
      <c r="V5705">
        <f>Sales[[#This Row],[Total Revenue]]-Sales[[#This Row],[Total Buying]]</f>
        <v>3413.9849999999992</v>
      </c>
      <c r="W5705">
        <v>253</v>
      </c>
      <c r="X5705" s="1" t="s">
        <v>1418</v>
      </c>
      <c r="Y5705" s="1" t="s">
        <v>387</v>
      </c>
      <c r="Z5705" s="1" t="s">
        <v>388</v>
      </c>
      <c r="AA5705" s="1" t="s">
        <v>389</v>
      </c>
      <c r="AB5705" s="1" t="s">
        <v>116</v>
      </c>
      <c r="AC5705" s="1" t="s">
        <v>389</v>
      </c>
      <c r="AD5705">
        <v>68686</v>
      </c>
      <c r="AE5705">
        <v>52511</v>
      </c>
    </row>
    <row r="5706" spans="1:31" x14ac:dyDescent="0.3">
      <c r="A5706" s="1" t="s">
        <v>6540</v>
      </c>
      <c r="B5706" s="1" t="s">
        <v>30</v>
      </c>
      <c r="C5706" s="1" t="s">
        <v>48</v>
      </c>
      <c r="D5706" s="2">
        <v>43800</v>
      </c>
      <c r="E5706" s="2">
        <v>43927</v>
      </c>
      <c r="F5706" s="2" t="str">
        <f>TEXT(Sales[[#This Row],[OrderDate]],"dd")</f>
        <v>06</v>
      </c>
      <c r="G5706" s="2">
        <v>43944</v>
      </c>
      <c r="H5706" s="2">
        <v>43948</v>
      </c>
      <c r="I5706" s="1" t="s">
        <v>32</v>
      </c>
      <c r="J5706">
        <v>8</v>
      </c>
      <c r="K5706" s="1" t="s">
        <v>105</v>
      </c>
      <c r="L5706">
        <v>22</v>
      </c>
      <c r="M5706" s="1" t="s">
        <v>71</v>
      </c>
      <c r="N5706">
        <v>17</v>
      </c>
      <c r="O5706" s="1" t="s">
        <v>180</v>
      </c>
      <c r="P5706">
        <v>5</v>
      </c>
      <c r="Q5706">
        <v>0.15</v>
      </c>
      <c r="R5706">
        <v>3718.5</v>
      </c>
      <c r="S5706">
        <v>2751.69</v>
      </c>
      <c r="T5706">
        <v>13758.45</v>
      </c>
      <c r="U5706">
        <v>15803.625</v>
      </c>
      <c r="V5706">
        <f>Sales[[#This Row],[Total Revenue]]-Sales[[#This Row],[Total Buying]]</f>
        <v>2045.1749999999993</v>
      </c>
      <c r="W5706">
        <v>36</v>
      </c>
      <c r="X5706" s="1" t="s">
        <v>361</v>
      </c>
      <c r="Y5706" s="1" t="s">
        <v>186</v>
      </c>
      <c r="Z5706" s="1" t="s">
        <v>158</v>
      </c>
      <c r="AA5706" s="1" t="s">
        <v>159</v>
      </c>
      <c r="AB5706" s="1" t="s">
        <v>116</v>
      </c>
      <c r="AC5706" s="1" t="s">
        <v>159</v>
      </c>
      <c r="AD5706">
        <v>72684</v>
      </c>
      <c r="AE5706">
        <v>105355</v>
      </c>
    </row>
    <row r="5707" spans="1:31" x14ac:dyDescent="0.3">
      <c r="A5707" s="1" t="s">
        <v>6541</v>
      </c>
      <c r="B5707" s="1" t="s">
        <v>30</v>
      </c>
      <c r="C5707" s="1" t="s">
        <v>31</v>
      </c>
      <c r="D5707" s="2">
        <v>43800</v>
      </c>
      <c r="E5707" s="2">
        <v>43927</v>
      </c>
      <c r="F5707" s="2" t="str">
        <f>TEXT(Sales[[#This Row],[OrderDate]],"dd")</f>
        <v>06</v>
      </c>
      <c r="G5707" s="2">
        <v>43941</v>
      </c>
      <c r="H5707" s="2">
        <v>43942</v>
      </c>
      <c r="I5707" s="1" t="s">
        <v>32</v>
      </c>
      <c r="J5707">
        <v>10</v>
      </c>
      <c r="K5707" s="1" t="s">
        <v>121</v>
      </c>
      <c r="L5707">
        <v>42</v>
      </c>
      <c r="M5707" s="1" t="s">
        <v>363</v>
      </c>
      <c r="N5707">
        <v>6</v>
      </c>
      <c r="O5707" s="1" t="s">
        <v>274</v>
      </c>
      <c r="P5707">
        <v>8</v>
      </c>
      <c r="Q5707">
        <v>0.05</v>
      </c>
      <c r="R5707">
        <v>2278</v>
      </c>
      <c r="S5707">
        <v>1321.24</v>
      </c>
      <c r="T5707">
        <v>10569.92</v>
      </c>
      <c r="U5707">
        <v>17312.8</v>
      </c>
      <c r="V5707">
        <f>Sales[[#This Row],[Total Revenue]]-Sales[[#This Row],[Total Buying]]</f>
        <v>6742.8799999999992</v>
      </c>
      <c r="W5707">
        <v>245</v>
      </c>
      <c r="X5707" s="1" t="s">
        <v>1176</v>
      </c>
      <c r="Y5707" s="1" t="s">
        <v>1177</v>
      </c>
      <c r="Z5707" s="1" t="s">
        <v>732</v>
      </c>
      <c r="AA5707" s="1" t="s">
        <v>733</v>
      </c>
      <c r="AB5707" s="1" t="s">
        <v>40</v>
      </c>
      <c r="AC5707" s="1" t="s">
        <v>733</v>
      </c>
      <c r="AD5707">
        <v>92675</v>
      </c>
      <c r="AE5707">
        <v>33139</v>
      </c>
    </row>
    <row r="5708" spans="1:31" x14ac:dyDescent="0.3">
      <c r="A5708" s="1" t="s">
        <v>6542</v>
      </c>
      <c r="B5708" s="1" t="s">
        <v>47</v>
      </c>
      <c r="C5708" s="1" t="s">
        <v>62</v>
      </c>
      <c r="D5708" s="2">
        <v>43800</v>
      </c>
      <c r="E5708" s="2">
        <v>43927</v>
      </c>
      <c r="F5708" s="2" t="str">
        <f>TEXT(Sales[[#This Row],[OrderDate]],"dd")</f>
        <v>06</v>
      </c>
      <c r="G5708" s="2">
        <v>43930</v>
      </c>
      <c r="H5708" s="2">
        <v>43934</v>
      </c>
      <c r="I5708" s="1" t="s">
        <v>32</v>
      </c>
      <c r="J5708">
        <v>13</v>
      </c>
      <c r="K5708" s="1" t="s">
        <v>88</v>
      </c>
      <c r="L5708">
        <v>1</v>
      </c>
      <c r="M5708" s="1" t="s">
        <v>79</v>
      </c>
      <c r="N5708">
        <v>25</v>
      </c>
      <c r="O5708" s="1" t="s">
        <v>216</v>
      </c>
      <c r="P5708">
        <v>1</v>
      </c>
      <c r="Q5708">
        <v>0.1</v>
      </c>
      <c r="R5708">
        <v>1708.5</v>
      </c>
      <c r="S5708">
        <v>1178.865</v>
      </c>
      <c r="T5708">
        <v>1178.865</v>
      </c>
      <c r="U5708">
        <v>1537.65</v>
      </c>
      <c r="V5708">
        <f>Sales[[#This Row],[Total Revenue]]-Sales[[#This Row],[Total Buying]]</f>
        <v>358.78500000000008</v>
      </c>
      <c r="W5708">
        <v>283</v>
      </c>
      <c r="X5708" s="1" t="s">
        <v>955</v>
      </c>
      <c r="Y5708" s="1" t="s">
        <v>956</v>
      </c>
      <c r="Z5708" s="1" t="s">
        <v>145</v>
      </c>
      <c r="AA5708" s="1" t="s">
        <v>146</v>
      </c>
      <c r="AB5708" s="1" t="s">
        <v>147</v>
      </c>
      <c r="AC5708" s="1" t="s">
        <v>146</v>
      </c>
      <c r="AD5708">
        <v>117531</v>
      </c>
      <c r="AE5708">
        <v>33687</v>
      </c>
    </row>
    <row r="5709" spans="1:31" x14ac:dyDescent="0.3">
      <c r="A5709" s="1" t="s">
        <v>6543</v>
      </c>
      <c r="B5709" s="1" t="s">
        <v>47</v>
      </c>
      <c r="C5709" s="1" t="s">
        <v>77</v>
      </c>
      <c r="D5709" s="2">
        <v>43800</v>
      </c>
      <c r="E5709" s="2">
        <v>43927</v>
      </c>
      <c r="F5709" s="2" t="str">
        <f>TEXT(Sales[[#This Row],[OrderDate]],"dd")</f>
        <v>06</v>
      </c>
      <c r="G5709" s="2">
        <v>43930</v>
      </c>
      <c r="H5709" s="2">
        <v>43939</v>
      </c>
      <c r="I5709" s="1" t="s">
        <v>32</v>
      </c>
      <c r="J5709">
        <v>12</v>
      </c>
      <c r="K5709" s="1" t="s">
        <v>208</v>
      </c>
      <c r="L5709">
        <v>12</v>
      </c>
      <c r="M5709" s="1" t="s">
        <v>380</v>
      </c>
      <c r="N5709">
        <v>39</v>
      </c>
      <c r="O5709" s="1" t="s">
        <v>288</v>
      </c>
      <c r="P5709">
        <v>4</v>
      </c>
      <c r="Q5709">
        <v>7.4999999999999997E-2</v>
      </c>
      <c r="R5709">
        <v>5902.7</v>
      </c>
      <c r="S5709">
        <v>4958.268</v>
      </c>
      <c r="T5709">
        <v>19833.072</v>
      </c>
      <c r="U5709">
        <v>21839.989999999998</v>
      </c>
      <c r="V5709">
        <f>Sales[[#This Row],[Total Revenue]]-Sales[[#This Row],[Total Buying]]</f>
        <v>2006.9179999999978</v>
      </c>
      <c r="W5709">
        <v>165</v>
      </c>
      <c r="X5709" s="1" t="s">
        <v>828</v>
      </c>
      <c r="Y5709" s="1" t="s">
        <v>658</v>
      </c>
      <c r="Z5709" s="1" t="s">
        <v>196</v>
      </c>
      <c r="AA5709" s="1" t="s">
        <v>197</v>
      </c>
      <c r="AB5709" s="1" t="s">
        <v>147</v>
      </c>
      <c r="AC5709" s="1" t="s">
        <v>197</v>
      </c>
      <c r="AD5709">
        <v>43510</v>
      </c>
      <c r="AE5709">
        <v>84039</v>
      </c>
    </row>
    <row r="5710" spans="1:31" x14ac:dyDescent="0.3">
      <c r="A5710" s="1" t="s">
        <v>6544</v>
      </c>
      <c r="B5710" s="1" t="s">
        <v>30</v>
      </c>
      <c r="C5710" s="1" t="s">
        <v>48</v>
      </c>
      <c r="D5710" s="2">
        <v>43800</v>
      </c>
      <c r="E5710" s="2">
        <v>43928</v>
      </c>
      <c r="F5710" s="2" t="str">
        <f>TEXT(Sales[[#This Row],[OrderDate]],"dd")</f>
        <v>07</v>
      </c>
      <c r="G5710" s="2">
        <v>43951</v>
      </c>
      <c r="H5710" s="2">
        <v>43961</v>
      </c>
      <c r="I5710" s="1" t="s">
        <v>32</v>
      </c>
      <c r="J5710">
        <v>1</v>
      </c>
      <c r="K5710" s="1" t="s">
        <v>78</v>
      </c>
      <c r="L5710">
        <v>22</v>
      </c>
      <c r="M5710" s="1" t="s">
        <v>71</v>
      </c>
      <c r="N5710">
        <v>16</v>
      </c>
      <c r="O5710" s="1" t="s">
        <v>93</v>
      </c>
      <c r="P5710">
        <v>4</v>
      </c>
      <c r="Q5710">
        <v>7.4999999999999997E-2</v>
      </c>
      <c r="R5710">
        <v>227.8</v>
      </c>
      <c r="S5710">
        <v>184.51800000000003</v>
      </c>
      <c r="T5710">
        <v>738.07200000000012</v>
      </c>
      <c r="U5710">
        <v>842.86</v>
      </c>
      <c r="V5710">
        <f>Sales[[#This Row],[Total Revenue]]-Sales[[#This Row],[Total Buying]]</f>
        <v>104.7879999999999</v>
      </c>
      <c r="W5710">
        <v>51</v>
      </c>
      <c r="X5710" s="1" t="s">
        <v>452</v>
      </c>
      <c r="Y5710" s="1" t="s">
        <v>285</v>
      </c>
      <c r="Z5710" s="1" t="s">
        <v>158</v>
      </c>
      <c r="AA5710" s="1" t="s">
        <v>159</v>
      </c>
      <c r="AB5710" s="1" t="s">
        <v>116</v>
      </c>
      <c r="AC5710" s="1" t="s">
        <v>159</v>
      </c>
      <c r="AD5710">
        <v>32685</v>
      </c>
      <c r="AE5710">
        <v>74610</v>
      </c>
    </row>
    <row r="5711" spans="1:31" x14ac:dyDescent="0.3">
      <c r="A5711" s="1" t="s">
        <v>6545</v>
      </c>
      <c r="B5711" s="1" t="s">
        <v>30</v>
      </c>
      <c r="C5711" s="1" t="s">
        <v>62</v>
      </c>
      <c r="D5711" s="2">
        <v>43800</v>
      </c>
      <c r="E5711" s="2">
        <v>43928</v>
      </c>
      <c r="F5711" s="2" t="str">
        <f>TEXT(Sales[[#This Row],[OrderDate]],"dd")</f>
        <v>07</v>
      </c>
      <c r="G5711" s="2">
        <v>43948</v>
      </c>
      <c r="H5711" s="2">
        <v>43952</v>
      </c>
      <c r="I5711" s="1" t="s">
        <v>32</v>
      </c>
      <c r="J5711">
        <v>11</v>
      </c>
      <c r="K5711" s="1" t="s">
        <v>125</v>
      </c>
      <c r="L5711">
        <v>36</v>
      </c>
      <c r="M5711" s="1" t="s">
        <v>287</v>
      </c>
      <c r="N5711">
        <v>42</v>
      </c>
      <c r="O5711" s="1" t="s">
        <v>139</v>
      </c>
      <c r="P5711">
        <v>2</v>
      </c>
      <c r="Q5711">
        <v>0.3</v>
      </c>
      <c r="R5711">
        <v>1902.8</v>
      </c>
      <c r="S5711">
        <v>1217.7919999999999</v>
      </c>
      <c r="T5711">
        <v>2435.5839999999998</v>
      </c>
      <c r="U5711">
        <v>2663.92</v>
      </c>
      <c r="V5711">
        <f>Sales[[#This Row],[Total Revenue]]-Sales[[#This Row],[Total Buying]]</f>
        <v>228.33600000000024</v>
      </c>
      <c r="W5711">
        <v>303</v>
      </c>
      <c r="X5711" s="1" t="s">
        <v>439</v>
      </c>
      <c r="Y5711" s="1" t="s">
        <v>440</v>
      </c>
      <c r="Z5711" s="1" t="s">
        <v>432</v>
      </c>
      <c r="AA5711" s="1" t="s">
        <v>433</v>
      </c>
      <c r="AB5711" s="1" t="s">
        <v>56</v>
      </c>
      <c r="AC5711" s="1" t="s">
        <v>433</v>
      </c>
      <c r="AD5711">
        <v>81073</v>
      </c>
      <c r="AE5711">
        <v>34226</v>
      </c>
    </row>
    <row r="5712" spans="1:31" x14ac:dyDescent="0.3">
      <c r="A5712" s="1" t="s">
        <v>6546</v>
      </c>
      <c r="B5712" s="1" t="s">
        <v>42</v>
      </c>
      <c r="C5712" s="1" t="s">
        <v>31</v>
      </c>
      <c r="D5712" s="2">
        <v>43800</v>
      </c>
      <c r="E5712" s="2">
        <v>43928</v>
      </c>
      <c r="F5712" s="2" t="str">
        <f>TEXT(Sales[[#This Row],[OrderDate]],"dd")</f>
        <v>07</v>
      </c>
      <c r="G5712" s="2">
        <v>43944</v>
      </c>
      <c r="H5712" s="2">
        <v>43952</v>
      </c>
      <c r="I5712" s="1" t="s">
        <v>32</v>
      </c>
      <c r="J5712">
        <v>21</v>
      </c>
      <c r="K5712" s="1" t="s">
        <v>43</v>
      </c>
      <c r="L5712">
        <v>47</v>
      </c>
      <c r="M5712" s="1" t="s">
        <v>267</v>
      </c>
      <c r="N5712">
        <v>15</v>
      </c>
      <c r="O5712" s="1" t="s">
        <v>347</v>
      </c>
      <c r="P5712">
        <v>4</v>
      </c>
      <c r="Q5712">
        <v>7.4999999999999997E-2</v>
      </c>
      <c r="R5712">
        <v>3966.4</v>
      </c>
      <c r="S5712">
        <v>2895.4720000000002</v>
      </c>
      <c r="T5712">
        <v>11581.888000000001</v>
      </c>
      <c r="U5712">
        <v>14675.68</v>
      </c>
      <c r="V5712">
        <f>Sales[[#This Row],[Total Revenue]]-Sales[[#This Row],[Total Buying]]</f>
        <v>3093.7919999999995</v>
      </c>
      <c r="W5712">
        <v>250</v>
      </c>
      <c r="X5712" s="1" t="s">
        <v>748</v>
      </c>
      <c r="Y5712" s="1" t="s">
        <v>387</v>
      </c>
      <c r="Z5712" s="1" t="s">
        <v>388</v>
      </c>
      <c r="AA5712" s="1" t="s">
        <v>389</v>
      </c>
      <c r="AB5712" s="1" t="s">
        <v>116</v>
      </c>
      <c r="AC5712" s="1" t="s">
        <v>389</v>
      </c>
      <c r="AD5712">
        <v>43699</v>
      </c>
      <c r="AE5712">
        <v>68137</v>
      </c>
    </row>
    <row r="5713" spans="1:31" x14ac:dyDescent="0.3">
      <c r="A5713" s="1" t="s">
        <v>6547</v>
      </c>
      <c r="B5713" s="1" t="s">
        <v>47</v>
      </c>
      <c r="C5713" s="1" t="s">
        <v>62</v>
      </c>
      <c r="D5713" s="2">
        <v>43800</v>
      </c>
      <c r="E5713" s="2">
        <v>43928</v>
      </c>
      <c r="F5713" s="2" t="str">
        <f>TEXT(Sales[[#This Row],[OrderDate]],"dd")</f>
        <v>07</v>
      </c>
      <c r="G5713" s="2">
        <v>43930</v>
      </c>
      <c r="H5713" s="2">
        <v>43938</v>
      </c>
      <c r="I5713" s="1" t="s">
        <v>32</v>
      </c>
      <c r="J5713">
        <v>16</v>
      </c>
      <c r="K5713" s="1" t="s">
        <v>270</v>
      </c>
      <c r="L5713">
        <v>50</v>
      </c>
      <c r="M5713" s="1" t="s">
        <v>427</v>
      </c>
      <c r="N5713">
        <v>20</v>
      </c>
      <c r="O5713" s="1" t="s">
        <v>245</v>
      </c>
      <c r="P5713">
        <v>7</v>
      </c>
      <c r="Q5713">
        <v>0.1</v>
      </c>
      <c r="R5713">
        <v>1085.4000000000001</v>
      </c>
      <c r="S5713">
        <v>716.36400000000015</v>
      </c>
      <c r="T5713">
        <v>5014.5480000000007</v>
      </c>
      <c r="U5713">
        <v>6838.02</v>
      </c>
      <c r="V5713">
        <f>Sales[[#This Row],[Total Revenue]]-Sales[[#This Row],[Total Buying]]</f>
        <v>1823.4719999999998</v>
      </c>
      <c r="W5713">
        <v>299</v>
      </c>
      <c r="X5713" s="1" t="s">
        <v>255</v>
      </c>
      <c r="Y5713" s="1" t="s">
        <v>256</v>
      </c>
      <c r="Z5713" s="1" t="s">
        <v>257</v>
      </c>
      <c r="AA5713" s="1" t="s">
        <v>258</v>
      </c>
      <c r="AB5713" s="1" t="s">
        <v>56</v>
      </c>
      <c r="AC5713" s="1" t="s">
        <v>258</v>
      </c>
      <c r="AD5713">
        <v>37597</v>
      </c>
      <c r="AE5713">
        <v>39543</v>
      </c>
    </row>
    <row r="5714" spans="1:31" x14ac:dyDescent="0.3">
      <c r="A5714" s="1" t="s">
        <v>6548</v>
      </c>
      <c r="B5714" s="1" t="s">
        <v>42</v>
      </c>
      <c r="C5714" s="1" t="s">
        <v>48</v>
      </c>
      <c r="D5714" s="2">
        <v>43800</v>
      </c>
      <c r="E5714" s="2">
        <v>43928</v>
      </c>
      <c r="F5714" s="2" t="str">
        <f>TEXT(Sales[[#This Row],[OrderDate]],"dd")</f>
        <v>07</v>
      </c>
      <c r="G5714" s="2">
        <v>43950</v>
      </c>
      <c r="H5714" s="2">
        <v>43958</v>
      </c>
      <c r="I5714" s="1" t="s">
        <v>32</v>
      </c>
      <c r="J5714">
        <v>21</v>
      </c>
      <c r="K5714" s="1" t="s">
        <v>43</v>
      </c>
      <c r="L5714">
        <v>41</v>
      </c>
      <c r="M5714" s="1" t="s">
        <v>505</v>
      </c>
      <c r="N5714">
        <v>42</v>
      </c>
      <c r="O5714" s="1" t="s">
        <v>139</v>
      </c>
      <c r="P5714">
        <v>1</v>
      </c>
      <c r="Q5714">
        <v>0.2</v>
      </c>
      <c r="R5714">
        <v>1159.1000000000001</v>
      </c>
      <c r="S5714">
        <v>788.1880000000001</v>
      </c>
      <c r="T5714">
        <v>788.1880000000001</v>
      </c>
      <c r="U5714">
        <v>927.28000000000009</v>
      </c>
      <c r="V5714">
        <f>Sales[[#This Row],[Total Revenue]]-Sales[[#This Row],[Total Buying]]</f>
        <v>139.09199999999998</v>
      </c>
      <c r="W5714">
        <v>3</v>
      </c>
      <c r="X5714" s="1" t="s">
        <v>1679</v>
      </c>
      <c r="Y5714" s="1" t="s">
        <v>1680</v>
      </c>
      <c r="Z5714" s="1" t="s">
        <v>54</v>
      </c>
      <c r="AA5714" s="1" t="s">
        <v>55</v>
      </c>
      <c r="AB5714" s="1" t="s">
        <v>56</v>
      </c>
      <c r="AC5714" s="1" t="s">
        <v>55</v>
      </c>
      <c r="AD5714">
        <v>76170</v>
      </c>
      <c r="AE5714">
        <v>38776</v>
      </c>
    </row>
    <row r="5715" spans="1:31" x14ac:dyDescent="0.3">
      <c r="A5715" s="1" t="s">
        <v>6549</v>
      </c>
      <c r="B5715" s="1" t="s">
        <v>30</v>
      </c>
      <c r="C5715" s="1" t="s">
        <v>31</v>
      </c>
      <c r="D5715" s="2">
        <v>43800</v>
      </c>
      <c r="E5715" s="2">
        <v>43928</v>
      </c>
      <c r="F5715" s="2" t="str">
        <f>TEXT(Sales[[#This Row],[OrderDate]],"dd")</f>
        <v>07</v>
      </c>
      <c r="G5715" s="2">
        <v>43954</v>
      </c>
      <c r="H5715" s="2">
        <v>43956</v>
      </c>
      <c r="I5715" s="1" t="s">
        <v>32</v>
      </c>
      <c r="J5715">
        <v>1</v>
      </c>
      <c r="K5715" s="1" t="s">
        <v>78</v>
      </c>
      <c r="L5715">
        <v>39</v>
      </c>
      <c r="M5715" s="1" t="s">
        <v>520</v>
      </c>
      <c r="N5715">
        <v>15</v>
      </c>
      <c r="O5715" s="1" t="s">
        <v>347</v>
      </c>
      <c r="P5715">
        <v>7</v>
      </c>
      <c r="Q5715">
        <v>0.3</v>
      </c>
      <c r="R5715">
        <v>5226</v>
      </c>
      <c r="S5715">
        <v>4442.0999999999995</v>
      </c>
      <c r="T5715">
        <v>31094.699999999997</v>
      </c>
      <c r="U5715">
        <v>25607.399999999998</v>
      </c>
      <c r="V5715">
        <f>Sales[[#This Row],[Total Revenue]]-Sales[[#This Row],[Total Buying]]</f>
        <v>-5487.2999999999993</v>
      </c>
      <c r="W5715">
        <v>212</v>
      </c>
      <c r="X5715" s="1" t="s">
        <v>229</v>
      </c>
      <c r="Y5715" s="1" t="s">
        <v>230</v>
      </c>
      <c r="Z5715" s="1" t="s">
        <v>231</v>
      </c>
      <c r="AA5715" s="1" t="s">
        <v>232</v>
      </c>
      <c r="AB5715" s="1" t="s">
        <v>56</v>
      </c>
      <c r="AC5715" s="1" t="s">
        <v>232</v>
      </c>
      <c r="AD5715">
        <v>39893</v>
      </c>
      <c r="AE5715">
        <v>100849</v>
      </c>
    </row>
    <row r="5716" spans="1:31" x14ac:dyDescent="0.3">
      <c r="A5716" s="1" t="s">
        <v>6550</v>
      </c>
      <c r="B5716" s="1" t="s">
        <v>47</v>
      </c>
      <c r="C5716" s="1" t="s">
        <v>31</v>
      </c>
      <c r="D5716" s="2">
        <v>43800</v>
      </c>
      <c r="E5716" s="2">
        <v>43928</v>
      </c>
      <c r="F5716" s="2" t="str">
        <f>TEXT(Sales[[#This Row],[OrderDate]],"dd")</f>
        <v>07</v>
      </c>
      <c r="G5716" s="2">
        <v>43935</v>
      </c>
      <c r="H5716" s="2">
        <v>43944</v>
      </c>
      <c r="I5716" s="1" t="s">
        <v>32</v>
      </c>
      <c r="J5716">
        <v>20</v>
      </c>
      <c r="K5716" s="1" t="s">
        <v>225</v>
      </c>
      <c r="L5716">
        <v>14</v>
      </c>
      <c r="M5716" s="1" t="s">
        <v>122</v>
      </c>
      <c r="N5716">
        <v>4</v>
      </c>
      <c r="O5716" s="1" t="s">
        <v>64</v>
      </c>
      <c r="P5716">
        <v>2</v>
      </c>
      <c r="Q5716">
        <v>7.4999999999999997E-2</v>
      </c>
      <c r="R5716">
        <v>1849.2</v>
      </c>
      <c r="S5716">
        <v>1423.884</v>
      </c>
      <c r="T5716">
        <v>2847.768</v>
      </c>
      <c r="U5716">
        <v>3421.02</v>
      </c>
      <c r="V5716">
        <f>Sales[[#This Row],[Total Revenue]]-Sales[[#This Row],[Total Buying]]</f>
        <v>573.25199999999995</v>
      </c>
      <c r="W5716">
        <v>226</v>
      </c>
      <c r="X5716" s="1" t="s">
        <v>908</v>
      </c>
      <c r="Y5716" s="1" t="s">
        <v>909</v>
      </c>
      <c r="Z5716" s="1" t="s">
        <v>905</v>
      </c>
      <c r="AA5716" s="1" t="s">
        <v>906</v>
      </c>
      <c r="AB5716" s="1" t="s">
        <v>147</v>
      </c>
      <c r="AC5716" s="1" t="s">
        <v>906</v>
      </c>
      <c r="AD5716">
        <v>139555</v>
      </c>
      <c r="AE5716">
        <v>35599</v>
      </c>
    </row>
    <row r="5717" spans="1:31" x14ac:dyDescent="0.3">
      <c r="A5717" s="1" t="s">
        <v>6551</v>
      </c>
      <c r="B5717" s="1" t="s">
        <v>47</v>
      </c>
      <c r="C5717" s="1" t="s">
        <v>31</v>
      </c>
      <c r="D5717" s="2">
        <v>43800</v>
      </c>
      <c r="E5717" s="2">
        <v>43928</v>
      </c>
      <c r="F5717" s="2" t="str">
        <f>TEXT(Sales[[#This Row],[OrderDate]],"dd")</f>
        <v>07</v>
      </c>
      <c r="G5717" s="2">
        <v>43944</v>
      </c>
      <c r="H5717" s="2">
        <v>43953</v>
      </c>
      <c r="I5717" s="1" t="s">
        <v>32</v>
      </c>
      <c r="J5717">
        <v>14</v>
      </c>
      <c r="K5717" s="1" t="s">
        <v>222</v>
      </c>
      <c r="L5717">
        <v>32</v>
      </c>
      <c r="M5717" s="1" t="s">
        <v>303</v>
      </c>
      <c r="N5717">
        <v>17</v>
      </c>
      <c r="O5717" s="1" t="s">
        <v>180</v>
      </c>
      <c r="P5717">
        <v>5</v>
      </c>
      <c r="Q5717">
        <v>0.1</v>
      </c>
      <c r="R5717">
        <v>1989.9</v>
      </c>
      <c r="S5717">
        <v>895.45500000000004</v>
      </c>
      <c r="T5717">
        <v>4477.2750000000005</v>
      </c>
      <c r="U5717">
        <v>8954.5500000000011</v>
      </c>
      <c r="V5717">
        <f>Sales[[#This Row],[Total Revenue]]-Sales[[#This Row],[Total Buying]]</f>
        <v>4477.2750000000005</v>
      </c>
      <c r="W5717">
        <v>257</v>
      </c>
      <c r="X5717" s="1" t="s">
        <v>1206</v>
      </c>
      <c r="Y5717" s="1" t="s">
        <v>387</v>
      </c>
      <c r="Z5717" s="1" t="s">
        <v>388</v>
      </c>
      <c r="AA5717" s="1" t="s">
        <v>389</v>
      </c>
      <c r="AB5717" s="1" t="s">
        <v>116</v>
      </c>
      <c r="AC5717" s="1" t="s">
        <v>389</v>
      </c>
      <c r="AD5717">
        <v>60366</v>
      </c>
      <c r="AE5717">
        <v>39586</v>
      </c>
    </row>
    <row r="5718" spans="1:31" x14ac:dyDescent="0.3">
      <c r="A5718" s="1" t="s">
        <v>6552</v>
      </c>
      <c r="B5718" s="1" t="s">
        <v>30</v>
      </c>
      <c r="C5718" s="1" t="s">
        <v>77</v>
      </c>
      <c r="D5718" s="2">
        <v>43800</v>
      </c>
      <c r="E5718" s="2">
        <v>43928</v>
      </c>
      <c r="F5718" s="2" t="str">
        <f>TEXT(Sales[[#This Row],[OrderDate]],"dd")</f>
        <v>07</v>
      </c>
      <c r="G5718" s="2">
        <v>43956</v>
      </c>
      <c r="H5718" s="2">
        <v>43960</v>
      </c>
      <c r="I5718" s="1" t="s">
        <v>32</v>
      </c>
      <c r="J5718">
        <v>4</v>
      </c>
      <c r="K5718" s="1" t="s">
        <v>70</v>
      </c>
      <c r="L5718">
        <v>10</v>
      </c>
      <c r="M5718" s="1" t="s">
        <v>273</v>
      </c>
      <c r="N5718">
        <v>31</v>
      </c>
      <c r="O5718" s="1" t="s">
        <v>470</v>
      </c>
      <c r="P5718">
        <v>5</v>
      </c>
      <c r="Q5718">
        <v>0.05</v>
      </c>
      <c r="R5718">
        <v>3959.7000000000003</v>
      </c>
      <c r="S5718">
        <v>3167.76</v>
      </c>
      <c r="T5718">
        <v>15838.800000000001</v>
      </c>
      <c r="U5718">
        <v>18808.575000000001</v>
      </c>
      <c r="V5718">
        <f>Sales[[#This Row],[Total Revenue]]-Sales[[#This Row],[Total Buying]]</f>
        <v>2969.7749999999996</v>
      </c>
      <c r="W5718">
        <v>193</v>
      </c>
      <c r="X5718" s="1" t="s">
        <v>367</v>
      </c>
      <c r="Y5718" s="1" t="s">
        <v>368</v>
      </c>
      <c r="Z5718" s="1" t="s">
        <v>369</v>
      </c>
      <c r="AA5718" s="1" t="s">
        <v>370</v>
      </c>
      <c r="AB5718" s="1" t="s">
        <v>147</v>
      </c>
      <c r="AC5718" s="1" t="s">
        <v>370</v>
      </c>
      <c r="AD5718">
        <v>52540</v>
      </c>
      <c r="AE5718">
        <v>35884</v>
      </c>
    </row>
    <row r="5719" spans="1:31" x14ac:dyDescent="0.3">
      <c r="A5719" s="1" t="s">
        <v>6553</v>
      </c>
      <c r="B5719" s="1" t="s">
        <v>42</v>
      </c>
      <c r="C5719" s="1" t="s">
        <v>62</v>
      </c>
      <c r="D5719" s="2">
        <v>43800</v>
      </c>
      <c r="E5719" s="2">
        <v>43928</v>
      </c>
      <c r="F5719" s="2" t="str">
        <f>TEXT(Sales[[#This Row],[OrderDate]],"dd")</f>
        <v>07</v>
      </c>
      <c r="G5719" s="2">
        <v>43945</v>
      </c>
      <c r="H5719" s="2">
        <v>43950</v>
      </c>
      <c r="I5719" s="1" t="s">
        <v>32</v>
      </c>
      <c r="J5719">
        <v>20</v>
      </c>
      <c r="K5719" s="1" t="s">
        <v>225</v>
      </c>
      <c r="L5719">
        <v>4</v>
      </c>
      <c r="M5719" s="1" t="s">
        <v>92</v>
      </c>
      <c r="N5719">
        <v>23</v>
      </c>
      <c r="O5719" s="1" t="s">
        <v>103</v>
      </c>
      <c r="P5719">
        <v>7</v>
      </c>
      <c r="Q5719">
        <v>0.1</v>
      </c>
      <c r="R5719">
        <v>221.1</v>
      </c>
      <c r="S5719">
        <v>172.458</v>
      </c>
      <c r="T5719">
        <v>1207.2059999999999</v>
      </c>
      <c r="U5719">
        <v>1392.93</v>
      </c>
      <c r="V5719">
        <f>Sales[[#This Row],[Total Revenue]]-Sales[[#This Row],[Total Buying]]</f>
        <v>185.72400000000016</v>
      </c>
      <c r="W5719">
        <v>278</v>
      </c>
      <c r="X5719" s="1" t="s">
        <v>836</v>
      </c>
      <c r="Y5719" s="1" t="s">
        <v>837</v>
      </c>
      <c r="Z5719" s="1" t="s">
        <v>145</v>
      </c>
      <c r="AA5719" s="1" t="s">
        <v>146</v>
      </c>
      <c r="AB5719" s="1" t="s">
        <v>147</v>
      </c>
      <c r="AC5719" s="1" t="s">
        <v>146</v>
      </c>
      <c r="AD5719">
        <v>83684</v>
      </c>
      <c r="AE5719">
        <v>34512</v>
      </c>
    </row>
    <row r="5720" spans="1:31" x14ac:dyDescent="0.3">
      <c r="A5720" s="1" t="s">
        <v>6554</v>
      </c>
      <c r="B5720" s="1" t="s">
        <v>30</v>
      </c>
      <c r="C5720" s="1" t="s">
        <v>48</v>
      </c>
      <c r="D5720" s="2">
        <v>43800</v>
      </c>
      <c r="E5720" s="2">
        <v>43928</v>
      </c>
      <c r="F5720" s="2" t="str">
        <f>TEXT(Sales[[#This Row],[OrderDate]],"dd")</f>
        <v>07</v>
      </c>
      <c r="G5720" s="2">
        <v>43937</v>
      </c>
      <c r="H5720" s="2">
        <v>43938</v>
      </c>
      <c r="I5720" s="1" t="s">
        <v>32</v>
      </c>
      <c r="J5720">
        <v>5</v>
      </c>
      <c r="K5720" s="1" t="s">
        <v>182</v>
      </c>
      <c r="L5720">
        <v>23</v>
      </c>
      <c r="M5720" s="1" t="s">
        <v>354</v>
      </c>
      <c r="N5720">
        <v>14</v>
      </c>
      <c r="O5720" s="1" t="s">
        <v>438</v>
      </c>
      <c r="P5720">
        <v>5</v>
      </c>
      <c r="Q5720">
        <v>0.05</v>
      </c>
      <c r="R5720">
        <v>3711.8</v>
      </c>
      <c r="S5720">
        <v>2524.0240000000003</v>
      </c>
      <c r="T5720">
        <v>12620.120000000003</v>
      </c>
      <c r="U5720">
        <v>17631.05</v>
      </c>
      <c r="V5720">
        <f>Sales[[#This Row],[Total Revenue]]-Sales[[#This Row],[Total Buying]]</f>
        <v>5010.9299999999967</v>
      </c>
      <c r="W5720">
        <v>46</v>
      </c>
      <c r="X5720" s="1" t="s">
        <v>422</v>
      </c>
      <c r="Y5720" s="1" t="s">
        <v>191</v>
      </c>
      <c r="Z5720" s="1" t="s">
        <v>158</v>
      </c>
      <c r="AA5720" s="1" t="s">
        <v>159</v>
      </c>
      <c r="AB5720" s="1" t="s">
        <v>116</v>
      </c>
      <c r="AC5720" s="1" t="s">
        <v>159</v>
      </c>
      <c r="AD5720">
        <v>47427</v>
      </c>
      <c r="AE5720">
        <v>47225</v>
      </c>
    </row>
    <row r="5721" spans="1:31" x14ac:dyDescent="0.3">
      <c r="A5721" s="1" t="s">
        <v>6555</v>
      </c>
      <c r="B5721" s="1" t="s">
        <v>47</v>
      </c>
      <c r="C5721" s="1" t="s">
        <v>77</v>
      </c>
      <c r="D5721" s="2">
        <v>43800</v>
      </c>
      <c r="E5721" s="2">
        <v>43928</v>
      </c>
      <c r="F5721" s="2" t="str">
        <f>TEXT(Sales[[#This Row],[OrderDate]],"dd")</f>
        <v>07</v>
      </c>
      <c r="G5721" s="2">
        <v>43955</v>
      </c>
      <c r="H5721" s="2">
        <v>43965</v>
      </c>
      <c r="I5721" s="1" t="s">
        <v>32</v>
      </c>
      <c r="J5721">
        <v>13</v>
      </c>
      <c r="K5721" s="1" t="s">
        <v>88</v>
      </c>
      <c r="L5721">
        <v>10</v>
      </c>
      <c r="M5721" s="1" t="s">
        <v>273</v>
      </c>
      <c r="N5721">
        <v>38</v>
      </c>
      <c r="O5721" s="1" t="s">
        <v>119</v>
      </c>
      <c r="P5721">
        <v>1</v>
      </c>
      <c r="Q5721">
        <v>0.05</v>
      </c>
      <c r="R5721">
        <v>3939.6</v>
      </c>
      <c r="S5721">
        <v>3348.66</v>
      </c>
      <c r="T5721">
        <v>3348.66</v>
      </c>
      <c r="U5721">
        <v>3742.62</v>
      </c>
      <c r="V5721">
        <f>Sales[[#This Row],[Total Revenue]]-Sales[[#This Row],[Total Buying]]</f>
        <v>393.96000000000004</v>
      </c>
      <c r="W5721">
        <v>103</v>
      </c>
      <c r="X5721" s="1" t="s">
        <v>89</v>
      </c>
      <c r="Y5721" s="1" t="s">
        <v>90</v>
      </c>
      <c r="Z5721" s="1" t="s">
        <v>82</v>
      </c>
      <c r="AA5721" s="1" t="s">
        <v>83</v>
      </c>
      <c r="AB5721" s="1" t="s">
        <v>40</v>
      </c>
      <c r="AC5721" s="1" t="s">
        <v>83</v>
      </c>
      <c r="AD5721">
        <v>50367</v>
      </c>
      <c r="AE5721">
        <v>41801</v>
      </c>
    </row>
    <row r="5722" spans="1:31" x14ac:dyDescent="0.3">
      <c r="A5722" s="1" t="s">
        <v>6556</v>
      </c>
      <c r="B5722" s="1" t="s">
        <v>30</v>
      </c>
      <c r="C5722" s="1" t="s">
        <v>62</v>
      </c>
      <c r="D5722" s="2">
        <v>43800</v>
      </c>
      <c r="E5722" s="2">
        <v>43928</v>
      </c>
      <c r="F5722" s="2" t="str">
        <f>TEXT(Sales[[#This Row],[OrderDate]],"dd")</f>
        <v>07</v>
      </c>
      <c r="G5722" s="2">
        <v>43942</v>
      </c>
      <c r="H5722" s="2">
        <v>43944</v>
      </c>
      <c r="I5722" s="1" t="s">
        <v>32</v>
      </c>
      <c r="J5722">
        <v>4</v>
      </c>
      <c r="K5722" s="1" t="s">
        <v>70</v>
      </c>
      <c r="L5722">
        <v>24</v>
      </c>
      <c r="M5722" s="1" t="s">
        <v>138</v>
      </c>
      <c r="N5722">
        <v>21</v>
      </c>
      <c r="O5722" s="1" t="s">
        <v>131</v>
      </c>
      <c r="P5722">
        <v>4</v>
      </c>
      <c r="Q5722">
        <v>0.2</v>
      </c>
      <c r="R5722">
        <v>180.9</v>
      </c>
      <c r="S5722">
        <v>133.86600000000001</v>
      </c>
      <c r="T5722">
        <v>535.46400000000006</v>
      </c>
      <c r="U5722">
        <v>578.88</v>
      </c>
      <c r="V5722">
        <f>Sales[[#This Row],[Total Revenue]]-Sales[[#This Row],[Total Buying]]</f>
        <v>43.41599999999994</v>
      </c>
      <c r="W5722">
        <v>268</v>
      </c>
      <c r="X5722" s="1" t="s">
        <v>1098</v>
      </c>
      <c r="Y5722" s="1" t="s">
        <v>929</v>
      </c>
      <c r="Z5722" s="1" t="s">
        <v>38</v>
      </c>
      <c r="AA5722" s="1" t="s">
        <v>39</v>
      </c>
      <c r="AB5722" s="1" t="s">
        <v>40</v>
      </c>
      <c r="AC5722" s="1" t="s">
        <v>39</v>
      </c>
      <c r="AD5722">
        <v>76523</v>
      </c>
      <c r="AE5722">
        <v>104698</v>
      </c>
    </row>
    <row r="5723" spans="1:31" x14ac:dyDescent="0.3">
      <c r="A5723" s="1" t="s">
        <v>6557</v>
      </c>
      <c r="B5723" s="1" t="s">
        <v>30</v>
      </c>
      <c r="C5723" s="1" t="s">
        <v>31</v>
      </c>
      <c r="D5723" s="2">
        <v>43800</v>
      </c>
      <c r="E5723" s="2">
        <v>43929</v>
      </c>
      <c r="F5723" s="2" t="str">
        <f>TEXT(Sales[[#This Row],[OrderDate]],"dd")</f>
        <v>08</v>
      </c>
      <c r="G5723" s="2">
        <v>43953</v>
      </c>
      <c r="H5723" s="2">
        <v>43958</v>
      </c>
      <c r="I5723" s="1" t="s">
        <v>32</v>
      </c>
      <c r="J5723">
        <v>7</v>
      </c>
      <c r="K5723" s="1" t="s">
        <v>188</v>
      </c>
      <c r="L5723">
        <v>30</v>
      </c>
      <c r="M5723" s="1" t="s">
        <v>166</v>
      </c>
      <c r="N5723">
        <v>7</v>
      </c>
      <c r="O5723" s="1" t="s">
        <v>260</v>
      </c>
      <c r="P5723">
        <v>1</v>
      </c>
      <c r="Q5723">
        <v>0.15</v>
      </c>
      <c r="R5723">
        <v>1045.2</v>
      </c>
      <c r="S5723">
        <v>888.42</v>
      </c>
      <c r="T5723">
        <v>888.42</v>
      </c>
      <c r="U5723">
        <v>888.42000000000007</v>
      </c>
      <c r="V5723">
        <f>Sales[[#This Row],[Total Revenue]]-Sales[[#This Row],[Total Buying]]</f>
        <v>0</v>
      </c>
      <c r="W5723">
        <v>210</v>
      </c>
      <c r="X5723" s="1" t="s">
        <v>1517</v>
      </c>
      <c r="Y5723" s="1" t="s">
        <v>1518</v>
      </c>
      <c r="Z5723" s="1" t="s">
        <v>586</v>
      </c>
      <c r="AA5723" s="1" t="s">
        <v>587</v>
      </c>
      <c r="AB5723" s="1" t="s">
        <v>40</v>
      </c>
      <c r="AC5723" s="1" t="s">
        <v>587</v>
      </c>
      <c r="AD5723">
        <v>68576</v>
      </c>
      <c r="AE5723">
        <v>45472</v>
      </c>
    </row>
    <row r="5724" spans="1:31" x14ac:dyDescent="0.3">
      <c r="A5724" s="1" t="s">
        <v>6558</v>
      </c>
      <c r="B5724" s="1" t="s">
        <v>30</v>
      </c>
      <c r="C5724" s="1" t="s">
        <v>31</v>
      </c>
      <c r="D5724" s="2">
        <v>43800</v>
      </c>
      <c r="E5724" s="2">
        <v>43929</v>
      </c>
      <c r="F5724" s="2" t="str">
        <f>TEXT(Sales[[#This Row],[OrderDate]],"dd")</f>
        <v>08</v>
      </c>
      <c r="G5724" s="2">
        <v>43951</v>
      </c>
      <c r="H5724" s="2">
        <v>43961</v>
      </c>
      <c r="I5724" s="1" t="s">
        <v>32</v>
      </c>
      <c r="J5724">
        <v>7</v>
      </c>
      <c r="K5724" s="1" t="s">
        <v>188</v>
      </c>
      <c r="L5724">
        <v>50</v>
      </c>
      <c r="M5724" s="1" t="s">
        <v>427</v>
      </c>
      <c r="N5724">
        <v>27</v>
      </c>
      <c r="O5724" s="1" t="s">
        <v>223</v>
      </c>
      <c r="P5724">
        <v>2</v>
      </c>
      <c r="Q5724">
        <v>0.4</v>
      </c>
      <c r="R5724">
        <v>958.1</v>
      </c>
      <c r="S5724">
        <v>440.72600000000006</v>
      </c>
      <c r="T5724">
        <v>881.45200000000011</v>
      </c>
      <c r="U5724">
        <v>1149.72</v>
      </c>
      <c r="V5724">
        <f>Sales[[#This Row],[Total Revenue]]-Sales[[#This Row],[Total Buying]]</f>
        <v>268.26799999999992</v>
      </c>
      <c r="W5724">
        <v>241</v>
      </c>
      <c r="X5724" s="1" t="s">
        <v>681</v>
      </c>
      <c r="Y5724" s="1" t="s">
        <v>682</v>
      </c>
      <c r="Z5724" s="1" t="s">
        <v>683</v>
      </c>
      <c r="AA5724" s="1" t="s">
        <v>684</v>
      </c>
      <c r="AB5724" s="1" t="s">
        <v>40</v>
      </c>
      <c r="AC5724" s="1" t="s">
        <v>684</v>
      </c>
      <c r="AD5724">
        <v>45145</v>
      </c>
      <c r="AE5724">
        <v>54282</v>
      </c>
    </row>
    <row r="5725" spans="1:31" x14ac:dyDescent="0.3">
      <c r="A5725" s="1" t="s">
        <v>6559</v>
      </c>
      <c r="B5725" s="1" t="s">
        <v>47</v>
      </c>
      <c r="C5725" s="1" t="s">
        <v>48</v>
      </c>
      <c r="D5725" s="2">
        <v>43800</v>
      </c>
      <c r="E5725" s="2">
        <v>43929</v>
      </c>
      <c r="F5725" s="2" t="str">
        <f>TEXT(Sales[[#This Row],[OrderDate]],"dd")</f>
        <v>08</v>
      </c>
      <c r="G5725" s="2">
        <v>43946</v>
      </c>
      <c r="H5725" s="2">
        <v>43956</v>
      </c>
      <c r="I5725" s="1" t="s">
        <v>32</v>
      </c>
      <c r="J5725">
        <v>15</v>
      </c>
      <c r="K5725" s="1" t="s">
        <v>134</v>
      </c>
      <c r="L5725">
        <v>21</v>
      </c>
      <c r="M5725" s="1" t="s">
        <v>63</v>
      </c>
      <c r="N5725">
        <v>19</v>
      </c>
      <c r="O5725" s="1" t="s">
        <v>726</v>
      </c>
      <c r="P5725">
        <v>1</v>
      </c>
      <c r="Q5725">
        <v>7.4999999999999997E-2</v>
      </c>
      <c r="R5725">
        <v>1112.2</v>
      </c>
      <c r="S5725">
        <v>778.54</v>
      </c>
      <c r="T5725">
        <v>778.54</v>
      </c>
      <c r="U5725">
        <v>1028.7850000000001</v>
      </c>
      <c r="V5725">
        <f>Sales[[#This Row],[Total Revenue]]-Sales[[#This Row],[Total Buying]]</f>
        <v>250.24500000000012</v>
      </c>
      <c r="W5725">
        <v>3</v>
      </c>
      <c r="X5725" s="1" t="s">
        <v>1679</v>
      </c>
      <c r="Y5725" s="1" t="s">
        <v>1680</v>
      </c>
      <c r="Z5725" s="1" t="s">
        <v>54</v>
      </c>
      <c r="AA5725" s="1" t="s">
        <v>55</v>
      </c>
      <c r="AB5725" s="1" t="s">
        <v>56</v>
      </c>
      <c r="AC5725" s="1" t="s">
        <v>55</v>
      </c>
      <c r="AD5725">
        <v>76170</v>
      </c>
      <c r="AE5725">
        <v>38776</v>
      </c>
    </row>
    <row r="5726" spans="1:31" x14ac:dyDescent="0.3">
      <c r="A5726" s="1" t="s">
        <v>6560</v>
      </c>
      <c r="B5726" s="1" t="s">
        <v>47</v>
      </c>
      <c r="C5726" s="1" t="s">
        <v>62</v>
      </c>
      <c r="D5726" s="2">
        <v>43800</v>
      </c>
      <c r="E5726" s="2">
        <v>43930</v>
      </c>
      <c r="F5726" s="2" t="str">
        <f>TEXT(Sales[[#This Row],[OrderDate]],"dd")</f>
        <v>09</v>
      </c>
      <c r="G5726" s="2">
        <v>43947</v>
      </c>
      <c r="H5726" s="2">
        <v>43948</v>
      </c>
      <c r="I5726" s="1" t="s">
        <v>32</v>
      </c>
      <c r="J5726">
        <v>12</v>
      </c>
      <c r="K5726" s="1" t="s">
        <v>208</v>
      </c>
      <c r="L5726">
        <v>26</v>
      </c>
      <c r="M5726" s="1" t="s">
        <v>215</v>
      </c>
      <c r="N5726">
        <v>25</v>
      </c>
      <c r="O5726" s="1" t="s">
        <v>216</v>
      </c>
      <c r="P5726">
        <v>4</v>
      </c>
      <c r="Q5726">
        <v>0.1</v>
      </c>
      <c r="R5726">
        <v>1889.4</v>
      </c>
      <c r="S5726">
        <v>906.91200000000003</v>
      </c>
      <c r="T5726">
        <v>3627.6480000000001</v>
      </c>
      <c r="U5726">
        <v>6801.84</v>
      </c>
      <c r="V5726">
        <f>Sales[[#This Row],[Total Revenue]]-Sales[[#This Row],[Total Buying]]</f>
        <v>3174.192</v>
      </c>
      <c r="W5726">
        <v>301</v>
      </c>
      <c r="X5726" s="1" t="s">
        <v>1318</v>
      </c>
      <c r="Y5726" s="1" t="s">
        <v>769</v>
      </c>
      <c r="Z5726" s="1" t="s">
        <v>432</v>
      </c>
      <c r="AA5726" s="1" t="s">
        <v>433</v>
      </c>
      <c r="AB5726" s="1" t="s">
        <v>56</v>
      </c>
      <c r="AC5726" s="1" t="s">
        <v>433</v>
      </c>
      <c r="AD5726">
        <v>70228</v>
      </c>
      <c r="AE5726">
        <v>40177</v>
      </c>
    </row>
    <row r="5727" spans="1:31" x14ac:dyDescent="0.3">
      <c r="A5727" s="1" t="s">
        <v>6561</v>
      </c>
      <c r="B5727" s="1" t="s">
        <v>30</v>
      </c>
      <c r="C5727" s="1" t="s">
        <v>62</v>
      </c>
      <c r="D5727" s="2">
        <v>43800</v>
      </c>
      <c r="E5727" s="2">
        <v>43930</v>
      </c>
      <c r="F5727" s="2" t="str">
        <f>TEXT(Sales[[#This Row],[OrderDate]],"dd")</f>
        <v>09</v>
      </c>
      <c r="G5727" s="2">
        <v>43933</v>
      </c>
      <c r="H5727" s="2">
        <v>43934</v>
      </c>
      <c r="I5727" s="1" t="s">
        <v>32</v>
      </c>
      <c r="J5727">
        <v>5</v>
      </c>
      <c r="K5727" s="1" t="s">
        <v>182</v>
      </c>
      <c r="L5727">
        <v>31</v>
      </c>
      <c r="M5727" s="1" t="s">
        <v>374</v>
      </c>
      <c r="N5727">
        <v>22</v>
      </c>
      <c r="O5727" s="1" t="s">
        <v>128</v>
      </c>
      <c r="P5727">
        <v>1</v>
      </c>
      <c r="Q5727">
        <v>7.4999999999999997E-2</v>
      </c>
      <c r="R5727">
        <v>1112.2</v>
      </c>
      <c r="S5727">
        <v>745.17400000000009</v>
      </c>
      <c r="T5727">
        <v>745.17400000000009</v>
      </c>
      <c r="U5727">
        <v>1028.7850000000001</v>
      </c>
      <c r="V5727">
        <f>Sales[[#This Row],[Total Revenue]]-Sales[[#This Row],[Total Buying]]</f>
        <v>283.61099999999999</v>
      </c>
      <c r="W5727">
        <v>267</v>
      </c>
      <c r="X5727" s="1" t="s">
        <v>1785</v>
      </c>
      <c r="Y5727" s="1" t="s">
        <v>1786</v>
      </c>
      <c r="Z5727" s="1" t="s">
        <v>38</v>
      </c>
      <c r="AA5727" s="1" t="s">
        <v>39</v>
      </c>
      <c r="AB5727" s="1" t="s">
        <v>40</v>
      </c>
      <c r="AC5727" s="1" t="s">
        <v>39</v>
      </c>
      <c r="AD5727">
        <v>3113535</v>
      </c>
      <c r="AE5727">
        <v>53373</v>
      </c>
    </row>
    <row r="5728" spans="1:31" x14ac:dyDescent="0.3">
      <c r="A5728" s="1" t="s">
        <v>6562</v>
      </c>
      <c r="B5728" s="1" t="s">
        <v>47</v>
      </c>
      <c r="C5728" s="1" t="s">
        <v>48</v>
      </c>
      <c r="D5728" s="2">
        <v>43800</v>
      </c>
      <c r="E5728" s="2">
        <v>43930</v>
      </c>
      <c r="F5728" s="2" t="str">
        <f>TEXT(Sales[[#This Row],[OrderDate]],"dd")</f>
        <v>09</v>
      </c>
      <c r="G5728" s="2">
        <v>43955</v>
      </c>
      <c r="H5728" s="2">
        <v>43959</v>
      </c>
      <c r="I5728" s="1" t="s">
        <v>32</v>
      </c>
      <c r="J5728">
        <v>17</v>
      </c>
      <c r="K5728" s="1" t="s">
        <v>292</v>
      </c>
      <c r="L5728">
        <v>37</v>
      </c>
      <c r="M5728" s="1" t="s">
        <v>498</v>
      </c>
      <c r="N5728">
        <v>11</v>
      </c>
      <c r="O5728" s="1" t="s">
        <v>126</v>
      </c>
      <c r="P5728">
        <v>6</v>
      </c>
      <c r="Q5728">
        <v>0.15</v>
      </c>
      <c r="R5728">
        <v>268</v>
      </c>
      <c r="S5728">
        <v>203.68</v>
      </c>
      <c r="T5728">
        <v>1222.08</v>
      </c>
      <c r="U5728">
        <v>1366.8000000000002</v>
      </c>
      <c r="V5728">
        <f>Sales[[#This Row],[Total Revenue]]-Sales[[#This Row],[Total Buying]]</f>
        <v>144.72000000000025</v>
      </c>
      <c r="W5728">
        <v>56</v>
      </c>
      <c r="X5728" s="1" t="s">
        <v>472</v>
      </c>
      <c r="Y5728" s="1" t="s">
        <v>294</v>
      </c>
      <c r="Z5728" s="1" t="s">
        <v>158</v>
      </c>
      <c r="AA5728" s="1" t="s">
        <v>159</v>
      </c>
      <c r="AB5728" s="1" t="s">
        <v>116</v>
      </c>
      <c r="AC5728" s="1" t="s">
        <v>159</v>
      </c>
      <c r="AD5728">
        <v>42680</v>
      </c>
      <c r="AE5728">
        <v>78513</v>
      </c>
    </row>
    <row r="5729" spans="1:31" x14ac:dyDescent="0.3">
      <c r="A5729" s="1" t="s">
        <v>6563</v>
      </c>
      <c r="B5729" s="1" t="s">
        <v>47</v>
      </c>
      <c r="C5729" s="1" t="s">
        <v>62</v>
      </c>
      <c r="D5729" s="2">
        <v>43800</v>
      </c>
      <c r="E5729" s="2">
        <v>43930</v>
      </c>
      <c r="F5729" s="2" t="str">
        <f>TEXT(Sales[[#This Row],[OrderDate]],"dd")</f>
        <v>09</v>
      </c>
      <c r="G5729" s="2">
        <v>43938</v>
      </c>
      <c r="H5729" s="2">
        <v>43945</v>
      </c>
      <c r="I5729" s="1" t="s">
        <v>32</v>
      </c>
      <c r="J5729">
        <v>16</v>
      </c>
      <c r="K5729" s="1" t="s">
        <v>270</v>
      </c>
      <c r="L5729">
        <v>5</v>
      </c>
      <c r="M5729" s="1" t="s">
        <v>106</v>
      </c>
      <c r="N5729">
        <v>38</v>
      </c>
      <c r="O5729" s="1" t="s">
        <v>119</v>
      </c>
      <c r="P5729">
        <v>1</v>
      </c>
      <c r="Q5729">
        <v>0.4</v>
      </c>
      <c r="R5729">
        <v>3437.1</v>
      </c>
      <c r="S5729">
        <v>2199.7440000000001</v>
      </c>
      <c r="T5729">
        <v>2199.7440000000001</v>
      </c>
      <c r="U5729">
        <v>2062.2599999999998</v>
      </c>
      <c r="V5729">
        <f>Sales[[#This Row],[Total Revenue]]-Sales[[#This Row],[Total Buying]]</f>
        <v>-137.48400000000038</v>
      </c>
      <c r="W5729">
        <v>323</v>
      </c>
      <c r="X5729" s="1" t="s">
        <v>990</v>
      </c>
      <c r="Y5729" s="1" t="s">
        <v>991</v>
      </c>
      <c r="Z5729" s="1" t="s">
        <v>251</v>
      </c>
      <c r="AA5729" s="1" t="s">
        <v>252</v>
      </c>
      <c r="AB5729" s="1" t="s">
        <v>56</v>
      </c>
      <c r="AC5729" s="1" t="s">
        <v>252</v>
      </c>
      <c r="AD5729">
        <v>814599</v>
      </c>
      <c r="AE5729">
        <v>46187</v>
      </c>
    </row>
    <row r="5730" spans="1:31" x14ac:dyDescent="0.3">
      <c r="A5730" s="1" t="s">
        <v>6564</v>
      </c>
      <c r="B5730" s="1" t="s">
        <v>30</v>
      </c>
      <c r="C5730" s="1" t="s">
        <v>77</v>
      </c>
      <c r="D5730" s="2">
        <v>43800</v>
      </c>
      <c r="E5730" s="2">
        <v>43930</v>
      </c>
      <c r="F5730" s="2" t="str">
        <f>TEXT(Sales[[#This Row],[OrderDate]],"dd")</f>
        <v>09</v>
      </c>
      <c r="G5730" s="2">
        <v>43958</v>
      </c>
      <c r="H5730" s="2">
        <v>43961</v>
      </c>
      <c r="I5730" s="1" t="s">
        <v>32</v>
      </c>
      <c r="J5730">
        <v>5</v>
      </c>
      <c r="K5730" s="1" t="s">
        <v>182</v>
      </c>
      <c r="L5730">
        <v>47</v>
      </c>
      <c r="M5730" s="1" t="s">
        <v>267</v>
      </c>
      <c r="N5730">
        <v>17</v>
      </c>
      <c r="O5730" s="1" t="s">
        <v>180</v>
      </c>
      <c r="P5730">
        <v>7</v>
      </c>
      <c r="Q5730">
        <v>0.15</v>
      </c>
      <c r="R5730">
        <v>1125.6000000000001</v>
      </c>
      <c r="S5730">
        <v>574.05600000000004</v>
      </c>
      <c r="T5730">
        <v>4018.3920000000003</v>
      </c>
      <c r="U5730">
        <v>6697.3200000000006</v>
      </c>
      <c r="V5730">
        <f>Sales[[#This Row],[Total Revenue]]-Sales[[#This Row],[Total Buying]]</f>
        <v>2678.9280000000003</v>
      </c>
      <c r="W5730">
        <v>135</v>
      </c>
      <c r="X5730" s="1" t="s">
        <v>1554</v>
      </c>
      <c r="Y5730" s="1" t="s">
        <v>1287</v>
      </c>
      <c r="Z5730" s="1" t="s">
        <v>306</v>
      </c>
      <c r="AA5730" s="1" t="s">
        <v>307</v>
      </c>
      <c r="AB5730" s="1" t="s">
        <v>56</v>
      </c>
      <c r="AC5730" s="1" t="s">
        <v>307</v>
      </c>
      <c r="AD5730">
        <v>105443</v>
      </c>
      <c r="AE5730">
        <v>45748</v>
      </c>
    </row>
    <row r="5731" spans="1:31" x14ac:dyDescent="0.3">
      <c r="A5731" s="1" t="s">
        <v>6565</v>
      </c>
      <c r="B5731" s="1" t="s">
        <v>30</v>
      </c>
      <c r="C5731" s="1" t="s">
        <v>62</v>
      </c>
      <c r="D5731" s="2">
        <v>43800</v>
      </c>
      <c r="E5731" s="2">
        <v>43930</v>
      </c>
      <c r="F5731" s="2" t="str">
        <f>TEXT(Sales[[#This Row],[OrderDate]],"dd")</f>
        <v>09</v>
      </c>
      <c r="G5731" s="2">
        <v>43948</v>
      </c>
      <c r="H5731" s="2">
        <v>43958</v>
      </c>
      <c r="I5731" s="1" t="s">
        <v>32</v>
      </c>
      <c r="J5731">
        <v>12</v>
      </c>
      <c r="K5731" s="1" t="s">
        <v>208</v>
      </c>
      <c r="L5731">
        <v>5</v>
      </c>
      <c r="M5731" s="1" t="s">
        <v>106</v>
      </c>
      <c r="N5731">
        <v>5</v>
      </c>
      <c r="O5731" s="1" t="s">
        <v>123</v>
      </c>
      <c r="P5731">
        <v>1</v>
      </c>
      <c r="Q5731">
        <v>0.15</v>
      </c>
      <c r="R5731">
        <v>1078.7</v>
      </c>
      <c r="S5731">
        <v>722.72900000000004</v>
      </c>
      <c r="T5731">
        <v>722.72900000000004</v>
      </c>
      <c r="U5731">
        <v>916.89499999999998</v>
      </c>
      <c r="V5731">
        <f>Sales[[#This Row],[Total Revenue]]-Sales[[#This Row],[Total Buying]]</f>
        <v>194.16599999999994</v>
      </c>
      <c r="W5731">
        <v>304</v>
      </c>
      <c r="X5731" s="1" t="s">
        <v>742</v>
      </c>
      <c r="Y5731" s="1" t="s">
        <v>743</v>
      </c>
      <c r="Z5731" s="1" t="s">
        <v>432</v>
      </c>
      <c r="AA5731" s="1" t="s">
        <v>433</v>
      </c>
      <c r="AB5731" s="1" t="s">
        <v>56</v>
      </c>
      <c r="AC5731" s="1" t="s">
        <v>433</v>
      </c>
      <c r="AD5731">
        <v>249775</v>
      </c>
      <c r="AE5731">
        <v>36445</v>
      </c>
    </row>
    <row r="5732" spans="1:31" x14ac:dyDescent="0.3">
      <c r="A5732" s="1" t="s">
        <v>6566</v>
      </c>
      <c r="B5732" s="1" t="s">
        <v>47</v>
      </c>
      <c r="C5732" s="1" t="s">
        <v>62</v>
      </c>
      <c r="D5732" s="2">
        <v>43800</v>
      </c>
      <c r="E5732" s="2">
        <v>43931</v>
      </c>
      <c r="F5732" s="2" t="str">
        <f>TEXT(Sales[[#This Row],[OrderDate]],"dd")</f>
        <v>10</v>
      </c>
      <c r="G5732" s="2">
        <v>43957</v>
      </c>
      <c r="H5732" s="2">
        <v>43958</v>
      </c>
      <c r="I5732" s="1" t="s">
        <v>32</v>
      </c>
      <c r="J5732">
        <v>17</v>
      </c>
      <c r="K5732" s="1" t="s">
        <v>292</v>
      </c>
      <c r="L5732">
        <v>14</v>
      </c>
      <c r="M5732" s="1" t="s">
        <v>122</v>
      </c>
      <c r="N5732">
        <v>3</v>
      </c>
      <c r="O5732" s="1" t="s">
        <v>167</v>
      </c>
      <c r="P5732">
        <v>6</v>
      </c>
      <c r="Q5732">
        <v>0.1</v>
      </c>
      <c r="R5732">
        <v>268</v>
      </c>
      <c r="S5732">
        <v>176.88</v>
      </c>
      <c r="T5732">
        <v>1061.28</v>
      </c>
      <c r="U5732">
        <v>1447.1999999999998</v>
      </c>
      <c r="V5732">
        <f>Sales[[#This Row],[Total Revenue]]-Sales[[#This Row],[Total Buying]]</f>
        <v>385.91999999999985</v>
      </c>
      <c r="W5732">
        <v>317</v>
      </c>
      <c r="X5732" s="1" t="s">
        <v>289</v>
      </c>
      <c r="Y5732" s="1" t="s">
        <v>290</v>
      </c>
      <c r="Z5732" s="1" t="s">
        <v>251</v>
      </c>
      <c r="AA5732" s="1" t="s">
        <v>252</v>
      </c>
      <c r="AB5732" s="1" t="s">
        <v>56</v>
      </c>
      <c r="AC5732" s="1" t="s">
        <v>252</v>
      </c>
      <c r="AD5732">
        <v>43745</v>
      </c>
      <c r="AE5732">
        <v>49100</v>
      </c>
    </row>
    <row r="5733" spans="1:31" x14ac:dyDescent="0.3">
      <c r="A5733" s="1" t="s">
        <v>6567</v>
      </c>
      <c r="B5733" s="1" t="s">
        <v>47</v>
      </c>
      <c r="C5733" s="1" t="s">
        <v>239</v>
      </c>
      <c r="D5733" s="2">
        <v>43800</v>
      </c>
      <c r="E5733" s="2">
        <v>43931</v>
      </c>
      <c r="F5733" s="2" t="str">
        <f>TEXT(Sales[[#This Row],[OrderDate]],"dd")</f>
        <v>10</v>
      </c>
      <c r="G5733" s="2">
        <v>43952</v>
      </c>
      <c r="H5733" s="2">
        <v>43962</v>
      </c>
      <c r="I5733" s="1" t="s">
        <v>32</v>
      </c>
      <c r="J5733">
        <v>18</v>
      </c>
      <c r="K5733" s="1" t="s">
        <v>49</v>
      </c>
      <c r="L5733">
        <v>41</v>
      </c>
      <c r="M5733" s="1" t="s">
        <v>505</v>
      </c>
      <c r="N5733">
        <v>12</v>
      </c>
      <c r="O5733" s="1" t="s">
        <v>35</v>
      </c>
      <c r="P5733">
        <v>4</v>
      </c>
      <c r="Q5733">
        <v>0.05</v>
      </c>
      <c r="R5733">
        <v>2244.5</v>
      </c>
      <c r="S5733">
        <v>1122.25</v>
      </c>
      <c r="T5733">
        <v>4489</v>
      </c>
      <c r="U5733">
        <v>8529.1</v>
      </c>
      <c r="V5733">
        <f>Sales[[#This Row],[Total Revenue]]-Sales[[#This Row],[Total Buying]]</f>
        <v>4040.1000000000004</v>
      </c>
      <c r="W5733">
        <v>351</v>
      </c>
      <c r="X5733" s="1" t="s">
        <v>980</v>
      </c>
      <c r="Y5733" s="1" t="s">
        <v>981</v>
      </c>
      <c r="Z5733" s="1" t="s">
        <v>242</v>
      </c>
      <c r="AA5733" s="1" t="s">
        <v>243</v>
      </c>
      <c r="AB5733" s="1" t="s">
        <v>56</v>
      </c>
      <c r="AC5733" s="1" t="s">
        <v>243</v>
      </c>
      <c r="AD5733">
        <v>81518</v>
      </c>
      <c r="AE5733">
        <v>68620</v>
      </c>
    </row>
    <row r="5734" spans="1:31" x14ac:dyDescent="0.3">
      <c r="A5734" s="1" t="s">
        <v>6568</v>
      </c>
      <c r="B5734" s="1" t="s">
        <v>30</v>
      </c>
      <c r="C5734" s="1" t="s">
        <v>62</v>
      </c>
      <c r="D5734" s="2">
        <v>43800</v>
      </c>
      <c r="E5734" s="2">
        <v>43931</v>
      </c>
      <c r="F5734" s="2" t="str">
        <f>TEXT(Sales[[#This Row],[OrderDate]],"dd")</f>
        <v>10</v>
      </c>
      <c r="G5734" s="2">
        <v>43947</v>
      </c>
      <c r="H5734" s="2">
        <v>43952</v>
      </c>
      <c r="I5734" s="1" t="s">
        <v>32</v>
      </c>
      <c r="J5734">
        <v>4</v>
      </c>
      <c r="K5734" s="1" t="s">
        <v>70</v>
      </c>
      <c r="L5734">
        <v>9</v>
      </c>
      <c r="M5734" s="1" t="s">
        <v>149</v>
      </c>
      <c r="N5734">
        <v>22</v>
      </c>
      <c r="O5734" s="1" t="s">
        <v>128</v>
      </c>
      <c r="P5734">
        <v>8</v>
      </c>
      <c r="Q5734">
        <v>7.4999999999999997E-2</v>
      </c>
      <c r="R5734">
        <v>2914.5</v>
      </c>
      <c r="S5734">
        <v>1690.4099999999999</v>
      </c>
      <c r="T5734">
        <v>13523.279999999999</v>
      </c>
      <c r="U5734">
        <v>21567.3</v>
      </c>
      <c r="V5734">
        <f>Sales[[#This Row],[Total Revenue]]-Sales[[#This Row],[Total Buying]]</f>
        <v>8044.02</v>
      </c>
      <c r="W5734">
        <v>281</v>
      </c>
      <c r="X5734" s="1" t="s">
        <v>1297</v>
      </c>
      <c r="Y5734" s="1" t="s">
        <v>1298</v>
      </c>
      <c r="Z5734" s="1" t="s">
        <v>145</v>
      </c>
      <c r="AA5734" s="1" t="s">
        <v>146</v>
      </c>
      <c r="AB5734" s="1" t="s">
        <v>147</v>
      </c>
      <c r="AC5734" s="1" t="s">
        <v>146</v>
      </c>
      <c r="AD5734">
        <v>334724</v>
      </c>
      <c r="AE5734">
        <v>45659</v>
      </c>
    </row>
    <row r="5735" spans="1:31" x14ac:dyDescent="0.3">
      <c r="A5735" s="1" t="s">
        <v>6569</v>
      </c>
      <c r="B5735" s="1" t="s">
        <v>30</v>
      </c>
      <c r="C5735" s="1" t="s">
        <v>48</v>
      </c>
      <c r="D5735" s="2">
        <v>43800</v>
      </c>
      <c r="E5735" s="2">
        <v>43931</v>
      </c>
      <c r="F5735" s="2" t="str">
        <f>TEXT(Sales[[#This Row],[OrderDate]],"dd")</f>
        <v>10</v>
      </c>
      <c r="G5735" s="2">
        <v>43951</v>
      </c>
      <c r="H5735" s="2">
        <v>43960</v>
      </c>
      <c r="I5735" s="1" t="s">
        <v>32</v>
      </c>
      <c r="J5735">
        <v>12</v>
      </c>
      <c r="K5735" s="1" t="s">
        <v>208</v>
      </c>
      <c r="L5735">
        <v>28</v>
      </c>
      <c r="M5735" s="1" t="s">
        <v>50</v>
      </c>
      <c r="N5735">
        <v>30</v>
      </c>
      <c r="O5735" s="1" t="s">
        <v>51</v>
      </c>
      <c r="P5735">
        <v>1</v>
      </c>
      <c r="Q5735">
        <v>7.4999999999999997E-2</v>
      </c>
      <c r="R5735">
        <v>3906.1</v>
      </c>
      <c r="S5735">
        <v>2538.9650000000001</v>
      </c>
      <c r="T5735">
        <v>2538.9650000000001</v>
      </c>
      <c r="U5735">
        <v>3613.1424999999999</v>
      </c>
      <c r="V5735">
        <f>Sales[[#This Row],[Total Revenue]]-Sales[[#This Row],[Total Buying]]</f>
        <v>1074.1774999999998</v>
      </c>
      <c r="W5735">
        <v>5</v>
      </c>
      <c r="X5735" s="1" t="s">
        <v>1565</v>
      </c>
      <c r="Y5735" s="1" t="s">
        <v>1566</v>
      </c>
      <c r="Z5735" s="1" t="s">
        <v>1567</v>
      </c>
      <c r="AA5735" s="1" t="s">
        <v>1568</v>
      </c>
      <c r="AB5735" s="1" t="s">
        <v>56</v>
      </c>
      <c r="AC5735" s="1" t="s">
        <v>1568</v>
      </c>
      <c r="AD5735">
        <v>79902</v>
      </c>
      <c r="AE5735">
        <v>46085</v>
      </c>
    </row>
    <row r="5736" spans="1:31" x14ac:dyDescent="0.3">
      <c r="A5736" s="1" t="s">
        <v>6570</v>
      </c>
      <c r="B5736" s="1" t="s">
        <v>30</v>
      </c>
      <c r="C5736" s="1" t="s">
        <v>77</v>
      </c>
      <c r="D5736" s="2">
        <v>43800</v>
      </c>
      <c r="E5736" s="2">
        <v>43931</v>
      </c>
      <c r="F5736" s="2" t="str">
        <f>TEXT(Sales[[#This Row],[OrderDate]],"dd")</f>
        <v>10</v>
      </c>
      <c r="G5736" s="2">
        <v>43937</v>
      </c>
      <c r="H5736" s="2">
        <v>43946</v>
      </c>
      <c r="I5736" s="1" t="s">
        <v>32</v>
      </c>
      <c r="J5736">
        <v>9</v>
      </c>
      <c r="K5736" s="1" t="s">
        <v>214</v>
      </c>
      <c r="L5736">
        <v>32</v>
      </c>
      <c r="M5736" s="1" t="s">
        <v>303</v>
      </c>
      <c r="N5736">
        <v>13</v>
      </c>
      <c r="O5736" s="1" t="s">
        <v>193</v>
      </c>
      <c r="P5736">
        <v>2</v>
      </c>
      <c r="Q5736">
        <v>0.3</v>
      </c>
      <c r="R5736">
        <v>1092.1000000000001</v>
      </c>
      <c r="S5736">
        <v>709.86500000000012</v>
      </c>
      <c r="T5736">
        <v>1419.7300000000002</v>
      </c>
      <c r="U5736">
        <v>1528.94</v>
      </c>
      <c r="V5736">
        <f>Sales[[#This Row],[Total Revenue]]-Sales[[#This Row],[Total Buying]]</f>
        <v>109.20999999999981</v>
      </c>
      <c r="W5736">
        <v>159</v>
      </c>
      <c r="X5736" s="1" t="s">
        <v>812</v>
      </c>
      <c r="Y5736" s="1" t="s">
        <v>201</v>
      </c>
      <c r="Z5736" s="1" t="s">
        <v>196</v>
      </c>
      <c r="AA5736" s="1" t="s">
        <v>197</v>
      </c>
      <c r="AB5736" s="1" t="s">
        <v>147</v>
      </c>
      <c r="AC5736" s="1" t="s">
        <v>197</v>
      </c>
      <c r="AD5736">
        <v>33089</v>
      </c>
      <c r="AE5736">
        <v>63609</v>
      </c>
    </row>
    <row r="5737" spans="1:31" x14ac:dyDescent="0.3">
      <c r="A5737" s="1" t="s">
        <v>6571</v>
      </c>
      <c r="B5737" s="1" t="s">
        <v>47</v>
      </c>
      <c r="C5737" s="1" t="s">
        <v>48</v>
      </c>
      <c r="D5737" s="2">
        <v>43800</v>
      </c>
      <c r="E5737" s="2">
        <v>43931</v>
      </c>
      <c r="F5737" s="2" t="str">
        <f>TEXT(Sales[[#This Row],[OrderDate]],"dd")</f>
        <v>10</v>
      </c>
      <c r="G5737" s="2">
        <v>43949</v>
      </c>
      <c r="H5737" s="2">
        <v>43959</v>
      </c>
      <c r="I5737" s="1" t="s">
        <v>32</v>
      </c>
      <c r="J5737">
        <v>14</v>
      </c>
      <c r="K5737" s="1" t="s">
        <v>222</v>
      </c>
      <c r="L5737">
        <v>35</v>
      </c>
      <c r="M5737" s="1" t="s">
        <v>161</v>
      </c>
      <c r="N5737">
        <v>30</v>
      </c>
      <c r="O5737" s="1" t="s">
        <v>51</v>
      </c>
      <c r="P5737">
        <v>1</v>
      </c>
      <c r="Q5737">
        <v>0.2</v>
      </c>
      <c r="R5737">
        <v>670</v>
      </c>
      <c r="S5737">
        <v>569.5</v>
      </c>
      <c r="T5737">
        <v>569.5</v>
      </c>
      <c r="U5737">
        <v>536</v>
      </c>
      <c r="V5737">
        <f>Sales[[#This Row],[Total Revenue]]-Sales[[#This Row],[Total Buying]]</f>
        <v>-33.5</v>
      </c>
      <c r="W5737">
        <v>43</v>
      </c>
      <c r="X5737" s="1" t="s">
        <v>410</v>
      </c>
      <c r="Y5737" s="1" t="s">
        <v>191</v>
      </c>
      <c r="Z5737" s="1" t="s">
        <v>158</v>
      </c>
      <c r="AA5737" s="1" t="s">
        <v>159</v>
      </c>
      <c r="AB5737" s="1" t="s">
        <v>116</v>
      </c>
      <c r="AC5737" s="1" t="s">
        <v>159</v>
      </c>
      <c r="AD5737">
        <v>36667</v>
      </c>
      <c r="AE5737">
        <v>42044</v>
      </c>
    </row>
    <row r="5738" spans="1:31" x14ac:dyDescent="0.3">
      <c r="A5738" s="1" t="s">
        <v>6572</v>
      </c>
      <c r="B5738" s="1" t="s">
        <v>42</v>
      </c>
      <c r="C5738" s="1" t="s">
        <v>239</v>
      </c>
      <c r="D5738" s="2">
        <v>43800</v>
      </c>
      <c r="E5738" s="2">
        <v>43931</v>
      </c>
      <c r="F5738" s="2" t="str">
        <f>TEXT(Sales[[#This Row],[OrderDate]],"dd")</f>
        <v>10</v>
      </c>
      <c r="G5738" s="2">
        <v>43937</v>
      </c>
      <c r="H5738" s="2">
        <v>43939</v>
      </c>
      <c r="I5738" s="1" t="s">
        <v>32</v>
      </c>
      <c r="J5738">
        <v>22</v>
      </c>
      <c r="K5738" s="1" t="s">
        <v>85</v>
      </c>
      <c r="L5738">
        <v>41</v>
      </c>
      <c r="M5738" s="1" t="s">
        <v>505</v>
      </c>
      <c r="N5738">
        <v>26</v>
      </c>
      <c r="O5738" s="1" t="s">
        <v>45</v>
      </c>
      <c r="P5738">
        <v>8</v>
      </c>
      <c r="Q5738">
        <v>7.4999999999999997E-2</v>
      </c>
      <c r="R5738">
        <v>1246.2</v>
      </c>
      <c r="S5738">
        <v>660.4860000000001</v>
      </c>
      <c r="T5738">
        <v>5283.8880000000008</v>
      </c>
      <c r="U5738">
        <v>9221.880000000001</v>
      </c>
      <c r="V5738">
        <f>Sales[[#This Row],[Total Revenue]]-Sales[[#This Row],[Total Buying]]</f>
        <v>3937.9920000000002</v>
      </c>
      <c r="W5738">
        <v>339</v>
      </c>
      <c r="X5738" s="1" t="s">
        <v>850</v>
      </c>
      <c r="Y5738" s="1" t="s">
        <v>851</v>
      </c>
      <c r="Z5738" s="1" t="s">
        <v>251</v>
      </c>
      <c r="AA5738" s="1" t="s">
        <v>252</v>
      </c>
      <c r="AB5738" s="1" t="s">
        <v>56</v>
      </c>
      <c r="AC5738" s="1" t="s">
        <v>252</v>
      </c>
      <c r="AD5738">
        <v>36409</v>
      </c>
      <c r="AE5738">
        <v>44802</v>
      </c>
    </row>
    <row r="5739" spans="1:31" x14ac:dyDescent="0.3">
      <c r="A5739" s="1" t="s">
        <v>6573</v>
      </c>
      <c r="B5739" s="1" t="s">
        <v>30</v>
      </c>
      <c r="C5739" s="1" t="s">
        <v>62</v>
      </c>
      <c r="D5739" s="2">
        <v>43800</v>
      </c>
      <c r="E5739" s="2">
        <v>43931</v>
      </c>
      <c r="F5739" s="2" t="str">
        <f>TEXT(Sales[[#This Row],[OrderDate]],"dd")</f>
        <v>10</v>
      </c>
      <c r="G5739" s="2">
        <v>43949</v>
      </c>
      <c r="H5739" s="2">
        <v>43950</v>
      </c>
      <c r="I5739" s="1" t="s">
        <v>32</v>
      </c>
      <c r="J5739">
        <v>6</v>
      </c>
      <c r="K5739" s="1" t="s">
        <v>33</v>
      </c>
      <c r="L5739">
        <v>2</v>
      </c>
      <c r="M5739" s="1" t="s">
        <v>248</v>
      </c>
      <c r="N5739">
        <v>45</v>
      </c>
      <c r="O5739" s="1" t="s">
        <v>109</v>
      </c>
      <c r="P5739">
        <v>4</v>
      </c>
      <c r="Q5739">
        <v>0.1</v>
      </c>
      <c r="R5739">
        <v>3859.2000000000003</v>
      </c>
      <c r="S5739">
        <v>2817.2160000000003</v>
      </c>
      <c r="T5739">
        <v>11268.864000000001</v>
      </c>
      <c r="U5739">
        <v>13893.12</v>
      </c>
      <c r="V5739">
        <f>Sales[[#This Row],[Total Revenue]]-Sales[[#This Row],[Total Buying]]</f>
        <v>2624.2559999999994</v>
      </c>
      <c r="W5739">
        <v>313</v>
      </c>
      <c r="X5739" s="1" t="s">
        <v>1387</v>
      </c>
      <c r="Y5739" s="1" t="s">
        <v>1388</v>
      </c>
      <c r="Z5739" s="1" t="s">
        <v>251</v>
      </c>
      <c r="AA5739" s="1" t="s">
        <v>252</v>
      </c>
      <c r="AB5739" s="1" t="s">
        <v>56</v>
      </c>
      <c r="AC5739" s="1" t="s">
        <v>252</v>
      </c>
      <c r="AD5739">
        <v>45263</v>
      </c>
      <c r="AE5739">
        <v>69368</v>
      </c>
    </row>
    <row r="5740" spans="1:31" x14ac:dyDescent="0.3">
      <c r="A5740" s="1" t="s">
        <v>6574</v>
      </c>
      <c r="B5740" s="1" t="s">
        <v>30</v>
      </c>
      <c r="C5740" s="1" t="s">
        <v>424</v>
      </c>
      <c r="D5740" s="2">
        <v>43800</v>
      </c>
      <c r="E5740" s="2">
        <v>43931</v>
      </c>
      <c r="F5740" s="2" t="str">
        <f>TEXT(Sales[[#This Row],[OrderDate]],"dd")</f>
        <v>10</v>
      </c>
      <c r="G5740" s="2">
        <v>43933</v>
      </c>
      <c r="H5740" s="2">
        <v>43936</v>
      </c>
      <c r="I5740" s="1" t="s">
        <v>32</v>
      </c>
      <c r="J5740">
        <v>1</v>
      </c>
      <c r="K5740" s="1" t="s">
        <v>78</v>
      </c>
      <c r="L5740">
        <v>16</v>
      </c>
      <c r="M5740" s="1" t="s">
        <v>155</v>
      </c>
      <c r="N5740">
        <v>39</v>
      </c>
      <c r="O5740" s="1" t="s">
        <v>288</v>
      </c>
      <c r="P5740">
        <v>5</v>
      </c>
      <c r="Q5740">
        <v>7.4999999999999997E-2</v>
      </c>
      <c r="R5740">
        <v>3872.6</v>
      </c>
      <c r="S5740">
        <v>2865.7239999999997</v>
      </c>
      <c r="T5740">
        <v>14328.619999999999</v>
      </c>
      <c r="U5740">
        <v>17910.774999999998</v>
      </c>
      <c r="V5740">
        <f>Sales[[#This Row],[Total Revenue]]-Sales[[#This Row],[Total Buying]]</f>
        <v>3582.1549999999988</v>
      </c>
      <c r="W5740">
        <v>82</v>
      </c>
      <c r="X5740" s="1" t="s">
        <v>597</v>
      </c>
      <c r="Y5740" s="1" t="s">
        <v>285</v>
      </c>
      <c r="Z5740" s="1" t="s">
        <v>158</v>
      </c>
      <c r="AA5740" s="1" t="s">
        <v>159</v>
      </c>
      <c r="AB5740" s="1" t="s">
        <v>116</v>
      </c>
      <c r="AC5740" s="1" t="s">
        <v>159</v>
      </c>
      <c r="AD5740">
        <v>32835</v>
      </c>
      <c r="AE5740">
        <v>79925</v>
      </c>
    </row>
    <row r="5741" spans="1:31" x14ac:dyDescent="0.3">
      <c r="A5741" s="1" t="s">
        <v>6575</v>
      </c>
      <c r="B5741" s="1" t="s">
        <v>47</v>
      </c>
      <c r="C5741" s="1" t="s">
        <v>48</v>
      </c>
      <c r="D5741" s="2">
        <v>43800</v>
      </c>
      <c r="E5741" s="2">
        <v>43931</v>
      </c>
      <c r="F5741" s="2" t="str">
        <f>TEXT(Sales[[#This Row],[OrderDate]],"dd")</f>
        <v>10</v>
      </c>
      <c r="G5741" s="2">
        <v>43955</v>
      </c>
      <c r="H5741" s="2">
        <v>43964</v>
      </c>
      <c r="I5741" s="1" t="s">
        <v>32</v>
      </c>
      <c r="J5741">
        <v>12</v>
      </c>
      <c r="K5741" s="1" t="s">
        <v>208</v>
      </c>
      <c r="L5741">
        <v>33</v>
      </c>
      <c r="M5741" s="1" t="s">
        <v>262</v>
      </c>
      <c r="N5741">
        <v>29</v>
      </c>
      <c r="O5741" s="1" t="s">
        <v>360</v>
      </c>
      <c r="P5741">
        <v>7</v>
      </c>
      <c r="Q5741">
        <v>7.4999999999999997E-2</v>
      </c>
      <c r="R5741">
        <v>857.6</v>
      </c>
      <c r="S5741">
        <v>488.83199999999999</v>
      </c>
      <c r="T5741">
        <v>3421.8240000000001</v>
      </c>
      <c r="U5741">
        <v>5552.96</v>
      </c>
      <c r="V5741">
        <f>Sales[[#This Row],[Total Revenue]]-Sales[[#This Row],[Total Buying]]</f>
        <v>2131.136</v>
      </c>
      <c r="W5741">
        <v>33</v>
      </c>
      <c r="X5741" s="1" t="s">
        <v>342</v>
      </c>
      <c r="Y5741" s="1" t="s">
        <v>169</v>
      </c>
      <c r="Z5741" s="1" t="s">
        <v>158</v>
      </c>
      <c r="AA5741" s="1" t="s">
        <v>159</v>
      </c>
      <c r="AB5741" s="1" t="s">
        <v>116</v>
      </c>
      <c r="AC5741" s="1" t="s">
        <v>159</v>
      </c>
      <c r="AD5741">
        <v>45041</v>
      </c>
      <c r="AE5741">
        <v>50899</v>
      </c>
    </row>
    <row r="5742" spans="1:31" x14ac:dyDescent="0.3">
      <c r="A5742" s="1" t="s">
        <v>6576</v>
      </c>
      <c r="B5742" s="1" t="s">
        <v>100</v>
      </c>
      <c r="C5742" s="1" t="s">
        <v>77</v>
      </c>
      <c r="D5742" s="2">
        <v>43800</v>
      </c>
      <c r="E5742" s="2">
        <v>43932</v>
      </c>
      <c r="F5742" s="2" t="str">
        <f>TEXT(Sales[[#This Row],[OrderDate]],"dd")</f>
        <v>11</v>
      </c>
      <c r="G5742" s="2">
        <v>43944</v>
      </c>
      <c r="H5742" s="2">
        <v>43947</v>
      </c>
      <c r="I5742" s="1" t="s">
        <v>32</v>
      </c>
      <c r="J5742">
        <v>27</v>
      </c>
      <c r="K5742" s="1" t="s">
        <v>179</v>
      </c>
      <c r="L5742">
        <v>10</v>
      </c>
      <c r="M5742" s="1" t="s">
        <v>273</v>
      </c>
      <c r="N5742">
        <v>42</v>
      </c>
      <c r="O5742" s="1" t="s">
        <v>139</v>
      </c>
      <c r="P5742">
        <v>1</v>
      </c>
      <c r="Q5742">
        <v>0.3</v>
      </c>
      <c r="R5742">
        <v>268</v>
      </c>
      <c r="S5742">
        <v>163.47999999999999</v>
      </c>
      <c r="T5742">
        <v>163.47999999999999</v>
      </c>
      <c r="U5742">
        <v>187.60000000000002</v>
      </c>
      <c r="V5742">
        <f>Sales[[#This Row],[Total Revenue]]-Sales[[#This Row],[Total Buying]]</f>
        <v>24.120000000000033</v>
      </c>
      <c r="W5742">
        <v>88</v>
      </c>
      <c r="X5742" s="1" t="s">
        <v>1732</v>
      </c>
      <c r="Y5742" s="1" t="s">
        <v>169</v>
      </c>
      <c r="Z5742" s="1" t="s">
        <v>158</v>
      </c>
      <c r="AA5742" s="1" t="s">
        <v>159</v>
      </c>
      <c r="AB5742" s="1" t="s">
        <v>116</v>
      </c>
      <c r="AC5742" s="1" t="s">
        <v>159</v>
      </c>
      <c r="AD5742">
        <v>30451</v>
      </c>
      <c r="AE5742">
        <v>50601</v>
      </c>
    </row>
    <row r="5743" spans="1:31" x14ac:dyDescent="0.3">
      <c r="A5743" s="1" t="s">
        <v>6577</v>
      </c>
      <c r="B5743" s="1" t="s">
        <v>42</v>
      </c>
      <c r="C5743" s="1" t="s">
        <v>77</v>
      </c>
      <c r="D5743" s="2">
        <v>43800</v>
      </c>
      <c r="E5743" s="2">
        <v>43932</v>
      </c>
      <c r="F5743" s="2" t="str">
        <f>TEXT(Sales[[#This Row],[OrderDate]],"dd")</f>
        <v>11</v>
      </c>
      <c r="G5743" s="2">
        <v>43935</v>
      </c>
      <c r="H5743" s="2">
        <v>43939</v>
      </c>
      <c r="I5743" s="1" t="s">
        <v>32</v>
      </c>
      <c r="J5743">
        <v>24</v>
      </c>
      <c r="K5743" s="1" t="s">
        <v>58</v>
      </c>
      <c r="L5743">
        <v>17</v>
      </c>
      <c r="M5743" s="1" t="s">
        <v>278</v>
      </c>
      <c r="N5743">
        <v>14</v>
      </c>
      <c r="O5743" s="1" t="s">
        <v>438</v>
      </c>
      <c r="P5743">
        <v>6</v>
      </c>
      <c r="Q5743">
        <v>0.05</v>
      </c>
      <c r="R5743">
        <v>254.6</v>
      </c>
      <c r="S5743">
        <v>155.30599999999998</v>
      </c>
      <c r="T5743">
        <v>931.8359999999999</v>
      </c>
      <c r="U5743">
        <v>1451.22</v>
      </c>
      <c r="V5743">
        <f>Sales[[#This Row],[Total Revenue]]-Sales[[#This Row],[Total Buying]]</f>
        <v>519.38400000000013</v>
      </c>
      <c r="W5743">
        <v>174</v>
      </c>
      <c r="X5743" s="1" t="s">
        <v>1071</v>
      </c>
      <c r="Y5743" s="1" t="s">
        <v>1072</v>
      </c>
      <c r="Z5743" s="1" t="s">
        <v>196</v>
      </c>
      <c r="AA5743" s="1" t="s">
        <v>197</v>
      </c>
      <c r="AB5743" s="1" t="s">
        <v>147</v>
      </c>
      <c r="AC5743" s="1" t="s">
        <v>197</v>
      </c>
      <c r="AD5743">
        <v>69780</v>
      </c>
      <c r="AE5743">
        <v>40391</v>
      </c>
    </row>
    <row r="5744" spans="1:31" x14ac:dyDescent="0.3">
      <c r="A5744" s="1" t="s">
        <v>6578</v>
      </c>
      <c r="B5744" s="1" t="s">
        <v>42</v>
      </c>
      <c r="C5744" s="1" t="s">
        <v>62</v>
      </c>
      <c r="D5744" s="2">
        <v>43800</v>
      </c>
      <c r="E5744" s="2">
        <v>43932</v>
      </c>
      <c r="F5744" s="2" t="str">
        <f>TEXT(Sales[[#This Row],[OrderDate]],"dd")</f>
        <v>11</v>
      </c>
      <c r="G5744" s="2">
        <v>43948</v>
      </c>
      <c r="H5744" s="2">
        <v>43957</v>
      </c>
      <c r="I5744" s="1" t="s">
        <v>32</v>
      </c>
      <c r="J5744">
        <v>21</v>
      </c>
      <c r="K5744" s="1" t="s">
        <v>43</v>
      </c>
      <c r="L5744">
        <v>19</v>
      </c>
      <c r="M5744" s="1" t="s">
        <v>346</v>
      </c>
      <c r="N5744">
        <v>44</v>
      </c>
      <c r="O5744" s="1" t="s">
        <v>206</v>
      </c>
      <c r="P5744">
        <v>5</v>
      </c>
      <c r="Q5744">
        <v>0.15</v>
      </c>
      <c r="R5744">
        <v>2479</v>
      </c>
      <c r="S5744">
        <v>1041.18</v>
      </c>
      <c r="T5744">
        <v>5205.9000000000005</v>
      </c>
      <c r="U5744">
        <v>10535.75</v>
      </c>
      <c r="V5744">
        <f>Sales[[#This Row],[Total Revenue]]-Sales[[#This Row],[Total Buying]]</f>
        <v>5329.8499999999995</v>
      </c>
      <c r="W5744">
        <v>329</v>
      </c>
      <c r="X5744" s="1" t="s">
        <v>1033</v>
      </c>
      <c r="Y5744" s="1" t="s">
        <v>1034</v>
      </c>
      <c r="Z5744" s="1" t="s">
        <v>251</v>
      </c>
      <c r="AA5744" s="1" t="s">
        <v>252</v>
      </c>
      <c r="AB5744" s="1" t="s">
        <v>56</v>
      </c>
      <c r="AC5744" s="1" t="s">
        <v>252</v>
      </c>
      <c r="AD5744">
        <v>42225</v>
      </c>
      <c r="AE5744">
        <v>44254</v>
      </c>
    </row>
    <row r="5745" spans="1:31" x14ac:dyDescent="0.3">
      <c r="A5745" s="1" t="s">
        <v>6579</v>
      </c>
      <c r="B5745" s="1" t="s">
        <v>47</v>
      </c>
      <c r="C5745" s="1" t="s">
        <v>31</v>
      </c>
      <c r="D5745" s="2">
        <v>43800</v>
      </c>
      <c r="E5745" s="2">
        <v>43932</v>
      </c>
      <c r="F5745" s="2" t="str">
        <f>TEXT(Sales[[#This Row],[OrderDate]],"dd")</f>
        <v>11</v>
      </c>
      <c r="G5745" s="2">
        <v>43936</v>
      </c>
      <c r="H5745" s="2">
        <v>43938</v>
      </c>
      <c r="I5745" s="1" t="s">
        <v>32</v>
      </c>
      <c r="J5745">
        <v>13</v>
      </c>
      <c r="K5745" s="1" t="s">
        <v>88</v>
      </c>
      <c r="L5745">
        <v>39</v>
      </c>
      <c r="M5745" s="1" t="s">
        <v>520</v>
      </c>
      <c r="N5745">
        <v>7</v>
      </c>
      <c r="O5745" s="1" t="s">
        <v>260</v>
      </c>
      <c r="P5745">
        <v>2</v>
      </c>
      <c r="Q5745">
        <v>7.4999999999999997E-2</v>
      </c>
      <c r="R5745">
        <v>2211</v>
      </c>
      <c r="S5745">
        <v>1127.6100000000001</v>
      </c>
      <c r="T5745">
        <v>2255.2200000000003</v>
      </c>
      <c r="U5745">
        <v>4090.35</v>
      </c>
      <c r="V5745">
        <f>Sales[[#This Row],[Total Revenue]]-Sales[[#This Row],[Total Buying]]</f>
        <v>1835.1299999999997</v>
      </c>
      <c r="W5745">
        <v>256</v>
      </c>
      <c r="X5745" s="1" t="s">
        <v>386</v>
      </c>
      <c r="Y5745" s="1" t="s">
        <v>387</v>
      </c>
      <c r="Z5745" s="1" t="s">
        <v>388</v>
      </c>
      <c r="AA5745" s="1" t="s">
        <v>389</v>
      </c>
      <c r="AB5745" s="1" t="s">
        <v>116</v>
      </c>
      <c r="AC5745" s="1" t="s">
        <v>389</v>
      </c>
      <c r="AD5745">
        <v>70748</v>
      </c>
      <c r="AE5745">
        <v>50192</v>
      </c>
    </row>
    <row r="5746" spans="1:31" x14ac:dyDescent="0.3">
      <c r="A5746" s="1" t="s">
        <v>6580</v>
      </c>
      <c r="B5746" s="1" t="s">
        <v>47</v>
      </c>
      <c r="C5746" s="1" t="s">
        <v>62</v>
      </c>
      <c r="D5746" s="2">
        <v>43800</v>
      </c>
      <c r="E5746" s="2">
        <v>43932</v>
      </c>
      <c r="F5746" s="2" t="str">
        <f>TEXT(Sales[[#This Row],[OrderDate]],"dd")</f>
        <v>11</v>
      </c>
      <c r="G5746" s="2">
        <v>43955</v>
      </c>
      <c r="H5746" s="2">
        <v>43959</v>
      </c>
      <c r="I5746" s="1" t="s">
        <v>32</v>
      </c>
      <c r="J5746">
        <v>16</v>
      </c>
      <c r="K5746" s="1" t="s">
        <v>270</v>
      </c>
      <c r="L5746">
        <v>10</v>
      </c>
      <c r="M5746" s="1" t="s">
        <v>273</v>
      </c>
      <c r="N5746">
        <v>1</v>
      </c>
      <c r="O5746" s="1" t="s">
        <v>72</v>
      </c>
      <c r="P5746">
        <v>4</v>
      </c>
      <c r="Q5746">
        <v>0.05</v>
      </c>
      <c r="R5746">
        <v>2412</v>
      </c>
      <c r="S5746">
        <v>1688.3999999999999</v>
      </c>
      <c r="T5746">
        <v>6753.5999999999995</v>
      </c>
      <c r="U5746">
        <v>9165.6</v>
      </c>
      <c r="V5746">
        <f>Sales[[#This Row],[Total Revenue]]-Sales[[#This Row],[Total Buying]]</f>
        <v>2412.0000000000009</v>
      </c>
      <c r="W5746">
        <v>288</v>
      </c>
      <c r="X5746" s="1" t="s">
        <v>690</v>
      </c>
      <c r="Y5746" s="1" t="s">
        <v>691</v>
      </c>
      <c r="Z5746" s="1" t="s">
        <v>298</v>
      </c>
      <c r="AA5746" s="1" t="s">
        <v>299</v>
      </c>
      <c r="AB5746" s="1" t="s">
        <v>116</v>
      </c>
      <c r="AC5746" s="1" t="s">
        <v>299</v>
      </c>
      <c r="AD5746">
        <v>66093</v>
      </c>
      <c r="AE5746">
        <v>43101</v>
      </c>
    </row>
    <row r="5747" spans="1:31" x14ac:dyDescent="0.3">
      <c r="A5747" s="1" t="s">
        <v>6581</v>
      </c>
      <c r="B5747" s="1" t="s">
        <v>30</v>
      </c>
      <c r="C5747" s="1" t="s">
        <v>239</v>
      </c>
      <c r="D5747" s="2">
        <v>43800</v>
      </c>
      <c r="E5747" s="2">
        <v>43932</v>
      </c>
      <c r="F5747" s="2" t="str">
        <f>TEXT(Sales[[#This Row],[OrderDate]],"dd")</f>
        <v>11</v>
      </c>
      <c r="G5747" s="2">
        <v>43941</v>
      </c>
      <c r="H5747" s="2">
        <v>43944</v>
      </c>
      <c r="I5747" s="1" t="s">
        <v>32</v>
      </c>
      <c r="J5747">
        <v>7</v>
      </c>
      <c r="K5747" s="1" t="s">
        <v>188</v>
      </c>
      <c r="L5747">
        <v>31</v>
      </c>
      <c r="M5747" s="1" t="s">
        <v>374</v>
      </c>
      <c r="N5747">
        <v>8</v>
      </c>
      <c r="O5747" s="1" t="s">
        <v>172</v>
      </c>
      <c r="P5747">
        <v>1</v>
      </c>
      <c r="Q5747">
        <v>7.4999999999999997E-2</v>
      </c>
      <c r="R5747">
        <v>1855.9</v>
      </c>
      <c r="S5747">
        <v>1280.5709999999999</v>
      </c>
      <c r="T5747">
        <v>1280.5709999999999</v>
      </c>
      <c r="U5747">
        <v>1716.7075</v>
      </c>
      <c r="V5747">
        <f>Sales[[#This Row],[Total Revenue]]-Sales[[#This Row],[Total Buying]]</f>
        <v>436.13650000000007</v>
      </c>
      <c r="W5747">
        <v>358</v>
      </c>
      <c r="X5747" s="1" t="s">
        <v>952</v>
      </c>
      <c r="Y5747" s="1" t="s">
        <v>953</v>
      </c>
      <c r="Z5747" s="1" t="s">
        <v>405</v>
      </c>
      <c r="AA5747" s="1" t="s">
        <v>406</v>
      </c>
      <c r="AB5747" s="1" t="s">
        <v>116</v>
      </c>
      <c r="AC5747" s="1" t="s">
        <v>406</v>
      </c>
      <c r="AD5747">
        <v>42079</v>
      </c>
      <c r="AE5747">
        <v>49578</v>
      </c>
    </row>
    <row r="5748" spans="1:31" x14ac:dyDescent="0.3">
      <c r="A5748" s="1" t="s">
        <v>6582</v>
      </c>
      <c r="B5748" s="1" t="s">
        <v>30</v>
      </c>
      <c r="C5748" s="1" t="s">
        <v>424</v>
      </c>
      <c r="D5748" s="2">
        <v>43800</v>
      </c>
      <c r="E5748" s="2">
        <v>43932</v>
      </c>
      <c r="F5748" s="2" t="str">
        <f>TEXT(Sales[[#This Row],[OrderDate]],"dd")</f>
        <v>11</v>
      </c>
      <c r="G5748" s="2">
        <v>43937</v>
      </c>
      <c r="H5748" s="2">
        <v>43939</v>
      </c>
      <c r="I5748" s="1" t="s">
        <v>32</v>
      </c>
      <c r="J5748">
        <v>5</v>
      </c>
      <c r="K5748" s="1" t="s">
        <v>182</v>
      </c>
      <c r="L5748">
        <v>50</v>
      </c>
      <c r="M5748" s="1" t="s">
        <v>427</v>
      </c>
      <c r="N5748">
        <v>39</v>
      </c>
      <c r="O5748" s="1" t="s">
        <v>288</v>
      </c>
      <c r="P5748">
        <v>2</v>
      </c>
      <c r="Q5748">
        <v>7.4999999999999997E-2</v>
      </c>
      <c r="R5748">
        <v>3819</v>
      </c>
      <c r="S5748">
        <v>2482.35</v>
      </c>
      <c r="T5748">
        <v>4964.7</v>
      </c>
      <c r="U5748">
        <v>7065.15</v>
      </c>
      <c r="V5748">
        <f>Sales[[#This Row],[Total Revenue]]-Sales[[#This Row],[Total Buying]]</f>
        <v>2100.4499999999998</v>
      </c>
      <c r="W5748">
        <v>87</v>
      </c>
      <c r="X5748" s="1" t="s">
        <v>617</v>
      </c>
      <c r="Y5748" s="1" t="s">
        <v>618</v>
      </c>
      <c r="Z5748" s="1" t="s">
        <v>158</v>
      </c>
      <c r="AA5748" s="1" t="s">
        <v>159</v>
      </c>
      <c r="AB5748" s="1" t="s">
        <v>116</v>
      </c>
      <c r="AC5748" s="1" t="s">
        <v>159</v>
      </c>
      <c r="AD5748">
        <v>41730</v>
      </c>
      <c r="AE5748">
        <v>52157</v>
      </c>
    </row>
    <row r="5749" spans="1:31" x14ac:dyDescent="0.3">
      <c r="A5749" s="1" t="s">
        <v>6583</v>
      </c>
      <c r="B5749" s="1" t="s">
        <v>47</v>
      </c>
      <c r="C5749" s="1" t="s">
        <v>77</v>
      </c>
      <c r="D5749" s="2">
        <v>43800</v>
      </c>
      <c r="E5749" s="2">
        <v>43932</v>
      </c>
      <c r="F5749" s="2" t="str">
        <f>TEXT(Sales[[#This Row],[OrderDate]],"dd")</f>
        <v>11</v>
      </c>
      <c r="G5749" s="2">
        <v>43944</v>
      </c>
      <c r="H5749" s="2">
        <v>43951</v>
      </c>
      <c r="I5749" s="1" t="s">
        <v>32</v>
      </c>
      <c r="J5749">
        <v>14</v>
      </c>
      <c r="K5749" s="1" t="s">
        <v>222</v>
      </c>
      <c r="L5749">
        <v>43</v>
      </c>
      <c r="M5749" s="1" t="s">
        <v>183</v>
      </c>
      <c r="N5749">
        <v>4</v>
      </c>
      <c r="O5749" s="1" t="s">
        <v>64</v>
      </c>
      <c r="P5749">
        <v>6</v>
      </c>
      <c r="Q5749">
        <v>0.1</v>
      </c>
      <c r="R5749">
        <v>917.9</v>
      </c>
      <c r="S5749">
        <v>780.21499999999992</v>
      </c>
      <c r="T5749">
        <v>4681.2899999999991</v>
      </c>
      <c r="U5749">
        <v>4956.66</v>
      </c>
      <c r="V5749">
        <f>Sales[[#This Row],[Total Revenue]]-Sales[[#This Row],[Total Buying]]</f>
        <v>275.3700000000008</v>
      </c>
      <c r="W5749">
        <v>145</v>
      </c>
      <c r="X5749" s="1" t="s">
        <v>1526</v>
      </c>
      <c r="Y5749" s="1" t="s">
        <v>1527</v>
      </c>
      <c r="Z5749" s="1" t="s">
        <v>457</v>
      </c>
      <c r="AA5749" s="1" t="s">
        <v>458</v>
      </c>
      <c r="AB5749" s="1" t="s">
        <v>56</v>
      </c>
      <c r="AC5749" s="1" t="s">
        <v>458</v>
      </c>
      <c r="AD5749">
        <v>52798</v>
      </c>
      <c r="AE5749">
        <v>36466</v>
      </c>
    </row>
    <row r="5750" spans="1:31" x14ac:dyDescent="0.3">
      <c r="A5750" s="1" t="s">
        <v>6584</v>
      </c>
      <c r="B5750" s="1" t="s">
        <v>47</v>
      </c>
      <c r="C5750" s="1" t="s">
        <v>62</v>
      </c>
      <c r="D5750" s="2">
        <v>43800</v>
      </c>
      <c r="E5750" s="2">
        <v>43932</v>
      </c>
      <c r="F5750" s="2" t="str">
        <f>TEXT(Sales[[#This Row],[OrderDate]],"dd")</f>
        <v>11</v>
      </c>
      <c r="G5750" s="2">
        <v>43955</v>
      </c>
      <c r="H5750" s="2">
        <v>43958</v>
      </c>
      <c r="I5750" s="1" t="s">
        <v>32</v>
      </c>
      <c r="J5750">
        <v>16</v>
      </c>
      <c r="K5750" s="1" t="s">
        <v>270</v>
      </c>
      <c r="L5750">
        <v>18</v>
      </c>
      <c r="M5750" s="1" t="s">
        <v>334</v>
      </c>
      <c r="N5750">
        <v>25</v>
      </c>
      <c r="O5750" s="1" t="s">
        <v>216</v>
      </c>
      <c r="P5750">
        <v>2</v>
      </c>
      <c r="Q5750">
        <v>0.1</v>
      </c>
      <c r="R5750">
        <v>3778.8</v>
      </c>
      <c r="S5750">
        <v>1662.672</v>
      </c>
      <c r="T5750">
        <v>3325.3440000000001</v>
      </c>
      <c r="U5750">
        <v>6801.84</v>
      </c>
      <c r="V5750">
        <f>Sales[[#This Row],[Total Revenue]]-Sales[[#This Row],[Total Buying]]</f>
        <v>3476.4960000000001</v>
      </c>
      <c r="W5750">
        <v>282</v>
      </c>
      <c r="X5750" s="1" t="s">
        <v>143</v>
      </c>
      <c r="Y5750" s="1" t="s">
        <v>144</v>
      </c>
      <c r="Z5750" s="1" t="s">
        <v>145</v>
      </c>
      <c r="AA5750" s="1" t="s">
        <v>146</v>
      </c>
      <c r="AB5750" s="1" t="s">
        <v>147</v>
      </c>
      <c r="AC5750" s="1" t="s">
        <v>146</v>
      </c>
      <c r="AD5750">
        <v>57316</v>
      </c>
      <c r="AE5750">
        <v>27683</v>
      </c>
    </row>
    <row r="5751" spans="1:31" x14ac:dyDescent="0.3">
      <c r="A5751" s="1" t="s">
        <v>6585</v>
      </c>
      <c r="B5751" s="1" t="s">
        <v>100</v>
      </c>
      <c r="C5751" s="1" t="s">
        <v>48</v>
      </c>
      <c r="D5751" s="2">
        <v>43800</v>
      </c>
      <c r="E5751" s="2">
        <v>43933</v>
      </c>
      <c r="F5751" s="2" t="str">
        <f>TEXT(Sales[[#This Row],[OrderDate]],"dd")</f>
        <v>12</v>
      </c>
      <c r="G5751" s="2">
        <v>43942</v>
      </c>
      <c r="H5751" s="2">
        <v>43951</v>
      </c>
      <c r="I5751" s="1" t="s">
        <v>32</v>
      </c>
      <c r="J5751">
        <v>28</v>
      </c>
      <c r="K5751" s="1" t="s">
        <v>101</v>
      </c>
      <c r="L5751">
        <v>3</v>
      </c>
      <c r="M5751" s="1" t="s">
        <v>175</v>
      </c>
      <c r="N5751">
        <v>37</v>
      </c>
      <c r="O5751" s="1" t="s">
        <v>309</v>
      </c>
      <c r="P5751">
        <v>4</v>
      </c>
      <c r="Q5751">
        <v>0.15</v>
      </c>
      <c r="R5751">
        <v>3919.5</v>
      </c>
      <c r="S5751">
        <v>2665.26</v>
      </c>
      <c r="T5751">
        <v>10661.04</v>
      </c>
      <c r="U5751">
        <v>13326.3</v>
      </c>
      <c r="V5751">
        <f>Sales[[#This Row],[Total Revenue]]-Sales[[#This Row],[Total Buying]]</f>
        <v>2665.2599999999984</v>
      </c>
      <c r="W5751">
        <v>16</v>
      </c>
      <c r="X5751" s="1" t="s">
        <v>1231</v>
      </c>
      <c r="Y5751" s="1" t="s">
        <v>294</v>
      </c>
      <c r="Z5751" s="1" t="s">
        <v>158</v>
      </c>
      <c r="AA5751" s="1" t="s">
        <v>159</v>
      </c>
      <c r="AB5751" s="1" t="s">
        <v>116</v>
      </c>
      <c r="AC5751" s="1" t="s">
        <v>159</v>
      </c>
      <c r="AD5751">
        <v>99670</v>
      </c>
      <c r="AE5751">
        <v>60752</v>
      </c>
    </row>
    <row r="5752" spans="1:31" x14ac:dyDescent="0.3">
      <c r="A5752" s="1" t="s">
        <v>6586</v>
      </c>
      <c r="B5752" s="1" t="s">
        <v>42</v>
      </c>
      <c r="C5752" s="1" t="s">
        <v>77</v>
      </c>
      <c r="D5752" s="2">
        <v>43800</v>
      </c>
      <c r="E5752" s="2">
        <v>43933</v>
      </c>
      <c r="F5752" s="2" t="str">
        <f>TEXT(Sales[[#This Row],[OrderDate]],"dd")</f>
        <v>12</v>
      </c>
      <c r="G5752" s="2">
        <v>43960</v>
      </c>
      <c r="H5752" s="2">
        <v>43970</v>
      </c>
      <c r="I5752" s="1" t="s">
        <v>32</v>
      </c>
      <c r="J5752">
        <v>24</v>
      </c>
      <c r="K5752" s="1" t="s">
        <v>58</v>
      </c>
      <c r="L5752">
        <v>5</v>
      </c>
      <c r="M5752" s="1" t="s">
        <v>106</v>
      </c>
      <c r="N5752">
        <v>36</v>
      </c>
      <c r="O5752" s="1" t="s">
        <v>227</v>
      </c>
      <c r="P5752">
        <v>6</v>
      </c>
      <c r="Q5752">
        <v>7.4999999999999997E-2</v>
      </c>
      <c r="R5752">
        <v>1092.1000000000001</v>
      </c>
      <c r="S5752">
        <v>917.36400000000003</v>
      </c>
      <c r="T5752">
        <v>5504.1840000000002</v>
      </c>
      <c r="U5752">
        <v>6061.1550000000007</v>
      </c>
      <c r="V5752">
        <f>Sales[[#This Row],[Total Revenue]]-Sales[[#This Row],[Total Buying]]</f>
        <v>556.97100000000046</v>
      </c>
      <c r="W5752">
        <v>88</v>
      </c>
      <c r="X5752" s="1" t="s">
        <v>1732</v>
      </c>
      <c r="Y5752" s="1" t="s">
        <v>169</v>
      </c>
      <c r="Z5752" s="1" t="s">
        <v>158</v>
      </c>
      <c r="AA5752" s="1" t="s">
        <v>159</v>
      </c>
      <c r="AB5752" s="1" t="s">
        <v>116</v>
      </c>
      <c r="AC5752" s="1" t="s">
        <v>159</v>
      </c>
      <c r="AD5752">
        <v>30451</v>
      </c>
      <c r="AE5752">
        <v>50601</v>
      </c>
    </row>
    <row r="5753" spans="1:31" x14ac:dyDescent="0.3">
      <c r="A5753" s="1" t="s">
        <v>6587</v>
      </c>
      <c r="B5753" s="1" t="s">
        <v>30</v>
      </c>
      <c r="C5753" s="1" t="s">
        <v>48</v>
      </c>
      <c r="D5753" s="2">
        <v>43800</v>
      </c>
      <c r="E5753" s="2">
        <v>43933</v>
      </c>
      <c r="F5753" s="2" t="str">
        <f>TEXT(Sales[[#This Row],[OrderDate]],"dd")</f>
        <v>12</v>
      </c>
      <c r="G5753" s="2">
        <v>43950</v>
      </c>
      <c r="H5753" s="2">
        <v>43957</v>
      </c>
      <c r="I5753" s="1" t="s">
        <v>32</v>
      </c>
      <c r="J5753">
        <v>2</v>
      </c>
      <c r="K5753" s="1" t="s">
        <v>142</v>
      </c>
      <c r="L5753">
        <v>23</v>
      </c>
      <c r="M5753" s="1" t="s">
        <v>354</v>
      </c>
      <c r="N5753">
        <v>13</v>
      </c>
      <c r="O5753" s="1" t="s">
        <v>193</v>
      </c>
      <c r="P5753">
        <v>2</v>
      </c>
      <c r="Q5753">
        <v>0.05</v>
      </c>
      <c r="R5753">
        <v>938</v>
      </c>
      <c r="S5753">
        <v>750.40000000000009</v>
      </c>
      <c r="T5753">
        <v>1500.8000000000002</v>
      </c>
      <c r="U5753">
        <v>1782.2</v>
      </c>
      <c r="V5753">
        <f>Sales[[#This Row],[Total Revenue]]-Sales[[#This Row],[Total Buying]]</f>
        <v>281.39999999999986</v>
      </c>
      <c r="W5753">
        <v>9</v>
      </c>
      <c r="X5753" s="1" t="s">
        <v>136</v>
      </c>
      <c r="Y5753" s="1" t="s">
        <v>113</v>
      </c>
      <c r="Z5753" s="1" t="s">
        <v>114</v>
      </c>
      <c r="AA5753" s="1" t="s">
        <v>115</v>
      </c>
      <c r="AB5753" s="1" t="s">
        <v>116</v>
      </c>
      <c r="AC5753" s="1" t="s">
        <v>115</v>
      </c>
      <c r="AD5753">
        <v>168914</v>
      </c>
      <c r="AE5753">
        <v>48809</v>
      </c>
    </row>
    <row r="5754" spans="1:31" x14ac:dyDescent="0.3">
      <c r="A5754" s="1" t="s">
        <v>6588</v>
      </c>
      <c r="B5754" s="1" t="s">
        <v>30</v>
      </c>
      <c r="C5754" s="1" t="s">
        <v>424</v>
      </c>
      <c r="D5754" s="2">
        <v>43800</v>
      </c>
      <c r="E5754" s="2">
        <v>43933</v>
      </c>
      <c r="F5754" s="2" t="str">
        <f>TEXT(Sales[[#This Row],[OrderDate]],"dd")</f>
        <v>12</v>
      </c>
      <c r="G5754" s="2">
        <v>43953</v>
      </c>
      <c r="H5754" s="2">
        <v>43956</v>
      </c>
      <c r="I5754" s="1" t="s">
        <v>32</v>
      </c>
      <c r="J5754">
        <v>10</v>
      </c>
      <c r="K5754" s="1" t="s">
        <v>121</v>
      </c>
      <c r="L5754">
        <v>9</v>
      </c>
      <c r="M5754" s="1" t="s">
        <v>149</v>
      </c>
      <c r="N5754">
        <v>15</v>
      </c>
      <c r="O5754" s="1" t="s">
        <v>347</v>
      </c>
      <c r="P5754">
        <v>1</v>
      </c>
      <c r="Q5754">
        <v>0.15</v>
      </c>
      <c r="R5754">
        <v>2244.5</v>
      </c>
      <c r="S5754">
        <v>1077.3599999999999</v>
      </c>
      <c r="T5754">
        <v>1077.3599999999999</v>
      </c>
      <c r="U5754">
        <v>1907.825</v>
      </c>
      <c r="V5754">
        <f>Sales[[#This Row],[Total Revenue]]-Sales[[#This Row],[Total Buying]]</f>
        <v>830.46500000000015</v>
      </c>
      <c r="W5754">
        <v>85</v>
      </c>
      <c r="X5754" s="1" t="s">
        <v>1046</v>
      </c>
      <c r="Y5754" s="1" t="s">
        <v>1047</v>
      </c>
      <c r="Z5754" s="1" t="s">
        <v>158</v>
      </c>
      <c r="AA5754" s="1" t="s">
        <v>159</v>
      </c>
      <c r="AB5754" s="1" t="s">
        <v>116</v>
      </c>
      <c r="AC5754" s="1" t="s">
        <v>159</v>
      </c>
      <c r="AD5754">
        <v>41216</v>
      </c>
      <c r="AE5754">
        <v>57028</v>
      </c>
    </row>
    <row r="5755" spans="1:31" x14ac:dyDescent="0.3">
      <c r="A5755" s="1" t="s">
        <v>6589</v>
      </c>
      <c r="B5755" s="1" t="s">
        <v>47</v>
      </c>
      <c r="C5755" s="1" t="s">
        <v>62</v>
      </c>
      <c r="D5755" s="2">
        <v>43800</v>
      </c>
      <c r="E5755" s="2">
        <v>43933</v>
      </c>
      <c r="F5755" s="2" t="str">
        <f>TEXT(Sales[[#This Row],[OrderDate]],"dd")</f>
        <v>12</v>
      </c>
      <c r="G5755" s="2">
        <v>43955</v>
      </c>
      <c r="H5755" s="2">
        <v>43961</v>
      </c>
      <c r="I5755" s="1" t="s">
        <v>32</v>
      </c>
      <c r="J5755">
        <v>16</v>
      </c>
      <c r="K5755" s="1" t="s">
        <v>270</v>
      </c>
      <c r="L5755">
        <v>50</v>
      </c>
      <c r="M5755" s="1" t="s">
        <v>427</v>
      </c>
      <c r="N5755">
        <v>26</v>
      </c>
      <c r="O5755" s="1" t="s">
        <v>45</v>
      </c>
      <c r="P5755">
        <v>1</v>
      </c>
      <c r="Q5755">
        <v>0.05</v>
      </c>
      <c r="R5755">
        <v>2338.3000000000002</v>
      </c>
      <c r="S5755">
        <v>1215.9160000000002</v>
      </c>
      <c r="T5755">
        <v>1215.9160000000002</v>
      </c>
      <c r="U5755">
        <v>2221.3850000000002</v>
      </c>
      <c r="V5755">
        <f>Sales[[#This Row],[Total Revenue]]-Sales[[#This Row],[Total Buying]]</f>
        <v>1005.4690000000001</v>
      </c>
      <c r="W5755">
        <v>315</v>
      </c>
      <c r="X5755" s="1" t="s">
        <v>1195</v>
      </c>
      <c r="Y5755" s="1" t="s">
        <v>1196</v>
      </c>
      <c r="Z5755" s="1" t="s">
        <v>251</v>
      </c>
      <c r="AA5755" s="1" t="s">
        <v>252</v>
      </c>
      <c r="AB5755" s="1" t="s">
        <v>56</v>
      </c>
      <c r="AC5755" s="1" t="s">
        <v>252</v>
      </c>
      <c r="AD5755">
        <v>114817</v>
      </c>
      <c r="AE5755">
        <v>50658</v>
      </c>
    </row>
    <row r="5756" spans="1:31" x14ac:dyDescent="0.3">
      <c r="A5756" s="1" t="s">
        <v>6590</v>
      </c>
      <c r="B5756" s="1" t="s">
        <v>47</v>
      </c>
      <c r="C5756" s="1" t="s">
        <v>77</v>
      </c>
      <c r="D5756" s="2">
        <v>43800</v>
      </c>
      <c r="E5756" s="2">
        <v>43933</v>
      </c>
      <c r="F5756" s="2" t="str">
        <f>TEXT(Sales[[#This Row],[OrderDate]],"dd")</f>
        <v>12</v>
      </c>
      <c r="G5756" s="2">
        <v>43946</v>
      </c>
      <c r="H5756" s="2">
        <v>43951</v>
      </c>
      <c r="I5756" s="1" t="s">
        <v>32</v>
      </c>
      <c r="J5756">
        <v>15</v>
      </c>
      <c r="K5756" s="1" t="s">
        <v>134</v>
      </c>
      <c r="L5756">
        <v>16</v>
      </c>
      <c r="M5756" s="1" t="s">
        <v>155</v>
      </c>
      <c r="N5756">
        <v>12</v>
      </c>
      <c r="O5756" s="1" t="s">
        <v>35</v>
      </c>
      <c r="P5756">
        <v>7</v>
      </c>
      <c r="Q5756">
        <v>0.05</v>
      </c>
      <c r="R5756">
        <v>3899.4</v>
      </c>
      <c r="S5756">
        <v>2456.6220000000003</v>
      </c>
      <c r="T5756">
        <v>17196.354000000003</v>
      </c>
      <c r="U5756">
        <v>25931.010000000002</v>
      </c>
      <c r="V5756">
        <f>Sales[[#This Row],[Total Revenue]]-Sales[[#This Row],[Total Buying]]</f>
        <v>8734.655999999999</v>
      </c>
      <c r="W5756">
        <v>156</v>
      </c>
      <c r="X5756" s="1" t="s">
        <v>807</v>
      </c>
      <c r="Y5756" s="1" t="s">
        <v>808</v>
      </c>
      <c r="Z5756" s="1" t="s">
        <v>196</v>
      </c>
      <c r="AA5756" s="1" t="s">
        <v>197</v>
      </c>
      <c r="AB5756" s="1" t="s">
        <v>147</v>
      </c>
      <c r="AC5756" s="1" t="s">
        <v>197</v>
      </c>
      <c r="AD5756">
        <v>1035436</v>
      </c>
      <c r="AE5756">
        <v>48522</v>
      </c>
    </row>
    <row r="5757" spans="1:31" x14ac:dyDescent="0.3">
      <c r="A5757" s="1" t="s">
        <v>6591</v>
      </c>
      <c r="B5757" s="1" t="s">
        <v>100</v>
      </c>
      <c r="C5757" s="1" t="s">
        <v>62</v>
      </c>
      <c r="D5757" s="2">
        <v>43800</v>
      </c>
      <c r="E5757" s="2">
        <v>43933</v>
      </c>
      <c r="F5757" s="2" t="str">
        <f>TEXT(Sales[[#This Row],[OrderDate]],"dd")</f>
        <v>12</v>
      </c>
      <c r="G5757" s="2">
        <v>43948</v>
      </c>
      <c r="H5757" s="2">
        <v>43949</v>
      </c>
      <c r="I5757" s="1" t="s">
        <v>32</v>
      </c>
      <c r="J5757">
        <v>28</v>
      </c>
      <c r="K5757" s="1" t="s">
        <v>101</v>
      </c>
      <c r="L5757">
        <v>45</v>
      </c>
      <c r="M5757" s="1" t="s">
        <v>639</v>
      </c>
      <c r="N5757">
        <v>30</v>
      </c>
      <c r="O5757" s="1" t="s">
        <v>51</v>
      </c>
      <c r="P5757">
        <v>1</v>
      </c>
      <c r="Q5757">
        <v>7.4999999999999997E-2</v>
      </c>
      <c r="R5757">
        <v>1051.9000000000001</v>
      </c>
      <c r="S5757">
        <v>852.0390000000001</v>
      </c>
      <c r="T5757">
        <v>852.0390000000001</v>
      </c>
      <c r="U5757">
        <v>973.00750000000005</v>
      </c>
      <c r="V5757">
        <f>Sales[[#This Row],[Total Revenue]]-Sales[[#This Row],[Total Buying]]</f>
        <v>120.96849999999995</v>
      </c>
      <c r="W5757">
        <v>303</v>
      </c>
      <c r="X5757" s="1" t="s">
        <v>439</v>
      </c>
      <c r="Y5757" s="1" t="s">
        <v>440</v>
      </c>
      <c r="Z5757" s="1" t="s">
        <v>432</v>
      </c>
      <c r="AA5757" s="1" t="s">
        <v>433</v>
      </c>
      <c r="AB5757" s="1" t="s">
        <v>56</v>
      </c>
      <c r="AC5757" s="1" t="s">
        <v>433</v>
      </c>
      <c r="AD5757">
        <v>81073</v>
      </c>
      <c r="AE5757">
        <v>34226</v>
      </c>
    </row>
    <row r="5758" spans="1:31" x14ac:dyDescent="0.3">
      <c r="A5758" s="1" t="s">
        <v>6592</v>
      </c>
      <c r="B5758" s="1" t="s">
        <v>30</v>
      </c>
      <c r="C5758" s="1" t="s">
        <v>48</v>
      </c>
      <c r="D5758" s="2">
        <v>43800</v>
      </c>
      <c r="E5758" s="2">
        <v>43933</v>
      </c>
      <c r="F5758" s="2" t="str">
        <f>TEXT(Sales[[#This Row],[OrderDate]],"dd")</f>
        <v>12</v>
      </c>
      <c r="G5758" s="2">
        <v>43936</v>
      </c>
      <c r="H5758" s="2">
        <v>43946</v>
      </c>
      <c r="I5758" s="1" t="s">
        <v>32</v>
      </c>
      <c r="J5758">
        <v>3</v>
      </c>
      <c r="K5758" s="1" t="s">
        <v>154</v>
      </c>
      <c r="L5758">
        <v>36</v>
      </c>
      <c r="M5758" s="1" t="s">
        <v>287</v>
      </c>
      <c r="N5758">
        <v>43</v>
      </c>
      <c r="O5758" s="1" t="s">
        <v>580</v>
      </c>
      <c r="P5758">
        <v>5</v>
      </c>
      <c r="Q5758">
        <v>0.2</v>
      </c>
      <c r="R5758">
        <v>1072</v>
      </c>
      <c r="S5758">
        <v>600.32000000000005</v>
      </c>
      <c r="T5758">
        <v>3001.6000000000004</v>
      </c>
      <c r="U5758">
        <v>4288</v>
      </c>
      <c r="V5758">
        <f>Sales[[#This Row],[Total Revenue]]-Sales[[#This Row],[Total Buying]]</f>
        <v>1286.3999999999996</v>
      </c>
      <c r="W5758">
        <v>4</v>
      </c>
      <c r="X5758" s="1" t="s">
        <v>1090</v>
      </c>
      <c r="Y5758" s="1" t="s">
        <v>144</v>
      </c>
      <c r="Z5758" s="1" t="s">
        <v>54</v>
      </c>
      <c r="AA5758" s="1" t="s">
        <v>55</v>
      </c>
      <c r="AB5758" s="1" t="s">
        <v>56</v>
      </c>
      <c r="AC5758" s="1" t="s">
        <v>55</v>
      </c>
      <c r="AD5758">
        <v>79866</v>
      </c>
      <c r="AE5758">
        <v>42927</v>
      </c>
    </row>
    <row r="5759" spans="1:31" x14ac:dyDescent="0.3">
      <c r="A5759" s="1" t="s">
        <v>6593</v>
      </c>
      <c r="B5759" s="1" t="s">
        <v>100</v>
      </c>
      <c r="C5759" s="1" t="s">
        <v>424</v>
      </c>
      <c r="D5759" s="2">
        <v>43800</v>
      </c>
      <c r="E5759" s="2">
        <v>43934</v>
      </c>
      <c r="F5759" s="2" t="str">
        <f>TEXT(Sales[[#This Row],[OrderDate]],"dd")</f>
        <v>13</v>
      </c>
      <c r="G5759" s="2">
        <v>43949</v>
      </c>
      <c r="H5759" s="2">
        <v>43951</v>
      </c>
      <c r="I5759" s="1" t="s">
        <v>32</v>
      </c>
      <c r="J5759">
        <v>27</v>
      </c>
      <c r="K5759" s="1" t="s">
        <v>179</v>
      </c>
      <c r="L5759">
        <v>4</v>
      </c>
      <c r="M5759" s="1" t="s">
        <v>92</v>
      </c>
      <c r="N5759">
        <v>45</v>
      </c>
      <c r="O5759" s="1" t="s">
        <v>109</v>
      </c>
      <c r="P5759">
        <v>8</v>
      </c>
      <c r="Q5759">
        <v>0.1</v>
      </c>
      <c r="R5759">
        <v>1768.8</v>
      </c>
      <c r="S5759">
        <v>955.15200000000004</v>
      </c>
      <c r="T5759">
        <v>7641.2160000000003</v>
      </c>
      <c r="U5759">
        <v>12735.36</v>
      </c>
      <c r="V5759">
        <f>Sales[[#This Row],[Total Revenue]]-Sales[[#This Row],[Total Buying]]</f>
        <v>5094.1440000000002</v>
      </c>
      <c r="W5759">
        <v>84</v>
      </c>
      <c r="X5759" s="1" t="s">
        <v>425</v>
      </c>
      <c r="Y5759" s="1" t="s">
        <v>191</v>
      </c>
      <c r="Z5759" s="1" t="s">
        <v>158</v>
      </c>
      <c r="AA5759" s="1" t="s">
        <v>159</v>
      </c>
      <c r="AB5759" s="1" t="s">
        <v>116</v>
      </c>
      <c r="AC5759" s="1" t="s">
        <v>159</v>
      </c>
      <c r="AD5759">
        <v>55377</v>
      </c>
      <c r="AE5759">
        <v>79549</v>
      </c>
    </row>
    <row r="5760" spans="1:31" x14ac:dyDescent="0.3">
      <c r="A5760" s="1" t="s">
        <v>6594</v>
      </c>
      <c r="B5760" s="1" t="s">
        <v>42</v>
      </c>
      <c r="C5760" s="1" t="s">
        <v>77</v>
      </c>
      <c r="D5760" s="2">
        <v>43800</v>
      </c>
      <c r="E5760" s="2">
        <v>43934</v>
      </c>
      <c r="F5760" s="2" t="str">
        <f>TEXT(Sales[[#This Row],[OrderDate]],"dd")</f>
        <v>13</v>
      </c>
      <c r="G5760" s="2">
        <v>43957</v>
      </c>
      <c r="H5760" s="2">
        <v>43965</v>
      </c>
      <c r="I5760" s="1" t="s">
        <v>32</v>
      </c>
      <c r="J5760">
        <v>21</v>
      </c>
      <c r="K5760" s="1" t="s">
        <v>43</v>
      </c>
      <c r="L5760">
        <v>14</v>
      </c>
      <c r="M5760" s="1" t="s">
        <v>122</v>
      </c>
      <c r="N5760">
        <v>32</v>
      </c>
      <c r="O5760" s="1" t="s">
        <v>107</v>
      </c>
      <c r="P5760">
        <v>4</v>
      </c>
      <c r="Q5760">
        <v>0.15</v>
      </c>
      <c r="R5760">
        <v>180.9</v>
      </c>
      <c r="S5760">
        <v>144.72</v>
      </c>
      <c r="T5760">
        <v>578.88</v>
      </c>
      <c r="U5760">
        <v>615.06000000000006</v>
      </c>
      <c r="V5760">
        <f>Sales[[#This Row],[Total Revenue]]-Sales[[#This Row],[Total Buying]]</f>
        <v>36.180000000000064</v>
      </c>
      <c r="W5760">
        <v>157</v>
      </c>
      <c r="X5760" s="1" t="s">
        <v>810</v>
      </c>
      <c r="Y5760" s="1" t="s">
        <v>658</v>
      </c>
      <c r="Z5760" s="1" t="s">
        <v>196</v>
      </c>
      <c r="AA5760" s="1" t="s">
        <v>197</v>
      </c>
      <c r="AB5760" s="1" t="s">
        <v>147</v>
      </c>
      <c r="AC5760" s="1" t="s">
        <v>197</v>
      </c>
      <c r="AD5760">
        <v>56956</v>
      </c>
      <c r="AE5760">
        <v>81535</v>
      </c>
    </row>
    <row r="5761" spans="1:31" x14ac:dyDescent="0.3">
      <c r="A5761" s="1" t="s">
        <v>6595</v>
      </c>
      <c r="B5761" s="1" t="s">
        <v>47</v>
      </c>
      <c r="C5761" s="1" t="s">
        <v>31</v>
      </c>
      <c r="D5761" s="2">
        <v>43800</v>
      </c>
      <c r="E5761" s="2">
        <v>43934</v>
      </c>
      <c r="F5761" s="2" t="str">
        <f>TEXT(Sales[[#This Row],[OrderDate]],"dd")</f>
        <v>13</v>
      </c>
      <c r="G5761" s="2">
        <v>43956</v>
      </c>
      <c r="H5761" s="2">
        <v>43958</v>
      </c>
      <c r="I5761" s="1" t="s">
        <v>32</v>
      </c>
      <c r="J5761">
        <v>17</v>
      </c>
      <c r="K5761" s="1" t="s">
        <v>292</v>
      </c>
      <c r="L5761">
        <v>36</v>
      </c>
      <c r="M5761" s="1" t="s">
        <v>287</v>
      </c>
      <c r="N5761">
        <v>32</v>
      </c>
      <c r="O5761" s="1" t="s">
        <v>107</v>
      </c>
      <c r="P5761">
        <v>7</v>
      </c>
      <c r="Q5761">
        <v>0.2</v>
      </c>
      <c r="R5761">
        <v>241.20000000000002</v>
      </c>
      <c r="S5761">
        <v>161.60400000000001</v>
      </c>
      <c r="T5761">
        <v>1131.2280000000001</v>
      </c>
      <c r="U5761">
        <v>1350.72</v>
      </c>
      <c r="V5761">
        <f>Sales[[#This Row],[Total Revenue]]-Sales[[#This Row],[Total Buying]]</f>
        <v>219.49199999999996</v>
      </c>
      <c r="W5761">
        <v>260</v>
      </c>
      <c r="X5761" s="1" t="s">
        <v>1983</v>
      </c>
      <c r="Y5761" s="1" t="s">
        <v>37</v>
      </c>
      <c r="Z5761" s="1" t="s">
        <v>38</v>
      </c>
      <c r="AA5761" s="1" t="s">
        <v>39</v>
      </c>
      <c r="AB5761" s="1" t="s">
        <v>40</v>
      </c>
      <c r="AC5761" s="1" t="s">
        <v>39</v>
      </c>
      <c r="AD5761">
        <v>161116</v>
      </c>
      <c r="AE5761">
        <v>87040</v>
      </c>
    </row>
    <row r="5762" spans="1:31" x14ac:dyDescent="0.3">
      <c r="A5762" s="1" t="s">
        <v>6596</v>
      </c>
      <c r="B5762" s="1" t="s">
        <v>47</v>
      </c>
      <c r="C5762" s="1" t="s">
        <v>239</v>
      </c>
      <c r="D5762" s="2">
        <v>43800</v>
      </c>
      <c r="E5762" s="2">
        <v>43934</v>
      </c>
      <c r="F5762" s="2" t="str">
        <f>TEXT(Sales[[#This Row],[OrderDate]],"dd")</f>
        <v>13</v>
      </c>
      <c r="G5762" s="2">
        <v>43962</v>
      </c>
      <c r="H5762" s="2">
        <v>43965</v>
      </c>
      <c r="I5762" s="1" t="s">
        <v>32</v>
      </c>
      <c r="J5762">
        <v>20</v>
      </c>
      <c r="K5762" s="1" t="s">
        <v>225</v>
      </c>
      <c r="L5762">
        <v>20</v>
      </c>
      <c r="M5762" s="1" t="s">
        <v>59</v>
      </c>
      <c r="N5762">
        <v>6</v>
      </c>
      <c r="O5762" s="1" t="s">
        <v>274</v>
      </c>
      <c r="P5762">
        <v>1</v>
      </c>
      <c r="Q5762">
        <v>7.4999999999999997E-2</v>
      </c>
      <c r="R5762">
        <v>1869.3</v>
      </c>
      <c r="S5762">
        <v>972.03600000000006</v>
      </c>
      <c r="T5762">
        <v>972.03600000000006</v>
      </c>
      <c r="U5762">
        <v>1729.1025</v>
      </c>
      <c r="V5762">
        <f>Sales[[#This Row],[Total Revenue]]-Sales[[#This Row],[Total Buying]]</f>
        <v>757.06649999999991</v>
      </c>
      <c r="W5762">
        <v>342</v>
      </c>
      <c r="X5762" s="1" t="s">
        <v>996</v>
      </c>
      <c r="Y5762" s="1" t="s">
        <v>997</v>
      </c>
      <c r="Z5762" s="1" t="s">
        <v>251</v>
      </c>
      <c r="AA5762" s="1" t="s">
        <v>252</v>
      </c>
      <c r="AB5762" s="1" t="s">
        <v>56</v>
      </c>
      <c r="AC5762" s="1" t="s">
        <v>252</v>
      </c>
      <c r="AD5762">
        <v>37644</v>
      </c>
      <c r="AE5762">
        <v>42840</v>
      </c>
    </row>
    <row r="5763" spans="1:31" x14ac:dyDescent="0.3">
      <c r="A5763" s="1" t="s">
        <v>6597</v>
      </c>
      <c r="B5763" s="1" t="s">
        <v>30</v>
      </c>
      <c r="C5763" s="1" t="s">
        <v>239</v>
      </c>
      <c r="D5763" s="2">
        <v>43800</v>
      </c>
      <c r="E5763" s="2">
        <v>43934</v>
      </c>
      <c r="F5763" s="2" t="str">
        <f>TEXT(Sales[[#This Row],[OrderDate]],"dd")</f>
        <v>13</v>
      </c>
      <c r="G5763" s="2">
        <v>43951</v>
      </c>
      <c r="H5763" s="2">
        <v>43960</v>
      </c>
      <c r="I5763" s="1" t="s">
        <v>32</v>
      </c>
      <c r="J5763">
        <v>3</v>
      </c>
      <c r="K5763" s="1" t="s">
        <v>154</v>
      </c>
      <c r="L5763">
        <v>41</v>
      </c>
      <c r="M5763" s="1" t="s">
        <v>505</v>
      </c>
      <c r="N5763">
        <v>30</v>
      </c>
      <c r="O5763" s="1" t="s">
        <v>51</v>
      </c>
      <c r="P5763">
        <v>2</v>
      </c>
      <c r="Q5763">
        <v>7.4999999999999997E-2</v>
      </c>
      <c r="R5763">
        <v>2921.2000000000003</v>
      </c>
      <c r="S5763">
        <v>2366.1720000000005</v>
      </c>
      <c r="T5763">
        <v>4732.344000000001</v>
      </c>
      <c r="U5763">
        <v>5404.22</v>
      </c>
      <c r="V5763">
        <f>Sales[[#This Row],[Total Revenue]]-Sales[[#This Row],[Total Buying]]</f>
        <v>671.87599999999929</v>
      </c>
      <c r="W5763">
        <v>363</v>
      </c>
      <c r="X5763" s="1" t="s">
        <v>1826</v>
      </c>
      <c r="Y5763" s="1" t="s">
        <v>1827</v>
      </c>
      <c r="Z5763" s="1" t="s">
        <v>405</v>
      </c>
      <c r="AA5763" s="1" t="s">
        <v>406</v>
      </c>
      <c r="AB5763" s="1" t="s">
        <v>116</v>
      </c>
      <c r="AC5763" s="1" t="s">
        <v>406</v>
      </c>
      <c r="AD5763">
        <v>79026</v>
      </c>
      <c r="AE5763">
        <v>52042</v>
      </c>
    </row>
    <row r="5764" spans="1:31" x14ac:dyDescent="0.3">
      <c r="A5764" s="1" t="s">
        <v>6598</v>
      </c>
      <c r="B5764" s="1" t="s">
        <v>42</v>
      </c>
      <c r="C5764" s="1" t="s">
        <v>62</v>
      </c>
      <c r="D5764" s="2">
        <v>43900</v>
      </c>
      <c r="E5764" s="2">
        <v>43935</v>
      </c>
      <c r="F5764" s="2" t="str">
        <f>TEXT(Sales[[#This Row],[OrderDate]],"dd")</f>
        <v>14</v>
      </c>
      <c r="G5764" s="2">
        <v>43939</v>
      </c>
      <c r="H5764" s="2">
        <v>43949</v>
      </c>
      <c r="I5764" s="1" t="s">
        <v>32</v>
      </c>
      <c r="J5764">
        <v>24</v>
      </c>
      <c r="K5764" s="1" t="s">
        <v>58</v>
      </c>
      <c r="L5764">
        <v>47</v>
      </c>
      <c r="M5764" s="1" t="s">
        <v>267</v>
      </c>
      <c r="N5764">
        <v>46</v>
      </c>
      <c r="O5764" s="1" t="s">
        <v>150</v>
      </c>
      <c r="P5764">
        <v>7</v>
      </c>
      <c r="Q5764">
        <v>0.05</v>
      </c>
      <c r="R5764">
        <v>1795.6000000000001</v>
      </c>
      <c r="S5764">
        <v>1059.404</v>
      </c>
      <c r="T5764">
        <v>7415.8279999999995</v>
      </c>
      <c r="U5764">
        <v>11940.740000000002</v>
      </c>
      <c r="V5764">
        <f>Sales[[#This Row],[Total Revenue]]-Sales[[#This Row],[Total Buying]]</f>
        <v>4524.9120000000021</v>
      </c>
      <c r="W5764">
        <v>300</v>
      </c>
      <c r="X5764" s="1" t="s">
        <v>1918</v>
      </c>
      <c r="Y5764" s="1" t="s">
        <v>1919</v>
      </c>
      <c r="Z5764" s="1" t="s">
        <v>1920</v>
      </c>
      <c r="AA5764" s="1" t="s">
        <v>1921</v>
      </c>
      <c r="AB5764" s="1" t="s">
        <v>147</v>
      </c>
      <c r="AC5764" s="1" t="s">
        <v>1921</v>
      </c>
      <c r="AD5764">
        <v>65538</v>
      </c>
      <c r="AE5764">
        <v>52494</v>
      </c>
    </row>
    <row r="5765" spans="1:31" x14ac:dyDescent="0.3">
      <c r="A5765" s="1" t="s">
        <v>6599</v>
      </c>
      <c r="B5765" s="1" t="s">
        <v>30</v>
      </c>
      <c r="C5765" s="1" t="s">
        <v>62</v>
      </c>
      <c r="D5765" s="2">
        <v>43800</v>
      </c>
      <c r="E5765" s="2">
        <v>43935</v>
      </c>
      <c r="F5765" s="2" t="str">
        <f>TEXT(Sales[[#This Row],[OrderDate]],"dd")</f>
        <v>14</v>
      </c>
      <c r="G5765" s="2">
        <v>43937</v>
      </c>
      <c r="H5765" s="2">
        <v>43940</v>
      </c>
      <c r="I5765" s="1" t="s">
        <v>32</v>
      </c>
      <c r="J5765">
        <v>1</v>
      </c>
      <c r="K5765" s="1" t="s">
        <v>78</v>
      </c>
      <c r="L5765">
        <v>17</v>
      </c>
      <c r="M5765" s="1" t="s">
        <v>278</v>
      </c>
      <c r="N5765">
        <v>7</v>
      </c>
      <c r="O5765" s="1" t="s">
        <v>260</v>
      </c>
      <c r="P5765">
        <v>3</v>
      </c>
      <c r="Q5765">
        <v>0.1</v>
      </c>
      <c r="R5765">
        <v>911.2</v>
      </c>
      <c r="S5765">
        <v>492.04800000000006</v>
      </c>
      <c r="T5765">
        <v>1476.1440000000002</v>
      </c>
      <c r="U5765">
        <v>2460.2400000000002</v>
      </c>
      <c r="V5765">
        <f>Sales[[#This Row],[Total Revenue]]-Sales[[#This Row],[Total Buying]]</f>
        <v>984.096</v>
      </c>
      <c r="W5765">
        <v>284</v>
      </c>
      <c r="X5765" s="1" t="s">
        <v>1309</v>
      </c>
      <c r="Y5765" s="1" t="s">
        <v>1310</v>
      </c>
      <c r="Z5765" s="1" t="s">
        <v>211</v>
      </c>
      <c r="AA5765" s="1" t="s">
        <v>212</v>
      </c>
      <c r="AB5765" s="1" t="s">
        <v>56</v>
      </c>
      <c r="AC5765" s="1" t="s">
        <v>212</v>
      </c>
      <c r="AD5765">
        <v>37246</v>
      </c>
      <c r="AE5765">
        <v>67131</v>
      </c>
    </row>
    <row r="5766" spans="1:31" x14ac:dyDescent="0.3">
      <c r="A5766" s="1" t="s">
        <v>6600</v>
      </c>
      <c r="B5766" s="1" t="s">
        <v>47</v>
      </c>
      <c r="C5766" s="1" t="s">
        <v>77</v>
      </c>
      <c r="D5766" s="2">
        <v>43800</v>
      </c>
      <c r="E5766" s="2">
        <v>43935</v>
      </c>
      <c r="F5766" s="2" t="str">
        <f>TEXT(Sales[[#This Row],[OrderDate]],"dd")</f>
        <v>14</v>
      </c>
      <c r="G5766" s="2">
        <v>43946</v>
      </c>
      <c r="H5766" s="2">
        <v>43951</v>
      </c>
      <c r="I5766" s="1" t="s">
        <v>32</v>
      </c>
      <c r="J5766">
        <v>18</v>
      </c>
      <c r="K5766" s="1" t="s">
        <v>49</v>
      </c>
      <c r="L5766">
        <v>5</v>
      </c>
      <c r="M5766" s="1" t="s">
        <v>106</v>
      </c>
      <c r="N5766">
        <v>45</v>
      </c>
      <c r="O5766" s="1" t="s">
        <v>109</v>
      </c>
      <c r="P5766">
        <v>7</v>
      </c>
      <c r="Q5766">
        <v>0.05</v>
      </c>
      <c r="R5766">
        <v>5601.2</v>
      </c>
      <c r="S5766">
        <v>2632.5639999999999</v>
      </c>
      <c r="T5766">
        <v>18427.948</v>
      </c>
      <c r="U5766">
        <v>37247.979999999996</v>
      </c>
      <c r="V5766">
        <f>Sales[[#This Row],[Total Revenue]]-Sales[[#This Row],[Total Buying]]</f>
        <v>18820.031999999996</v>
      </c>
      <c r="W5766">
        <v>100</v>
      </c>
      <c r="X5766" s="1" t="s">
        <v>1025</v>
      </c>
      <c r="Y5766" s="1" t="s">
        <v>1026</v>
      </c>
      <c r="Z5766" s="1" t="s">
        <v>400</v>
      </c>
      <c r="AA5766" s="1" t="s">
        <v>401</v>
      </c>
      <c r="AB5766" s="1" t="s">
        <v>116</v>
      </c>
      <c r="AC5766" s="1" t="s">
        <v>401</v>
      </c>
      <c r="AD5766">
        <v>43249</v>
      </c>
      <c r="AE5766">
        <v>34550</v>
      </c>
    </row>
    <row r="5767" spans="1:31" x14ac:dyDescent="0.3">
      <c r="A5767" s="1" t="s">
        <v>6601</v>
      </c>
      <c r="B5767" s="1" t="s">
        <v>30</v>
      </c>
      <c r="C5767" s="1" t="s">
        <v>31</v>
      </c>
      <c r="D5767" s="2">
        <v>43800</v>
      </c>
      <c r="E5767" s="2">
        <v>43935</v>
      </c>
      <c r="F5767" s="2" t="str">
        <f>TEXT(Sales[[#This Row],[OrderDate]],"dd")</f>
        <v>14</v>
      </c>
      <c r="G5767" s="2">
        <v>43958</v>
      </c>
      <c r="H5767" s="2">
        <v>43962</v>
      </c>
      <c r="I5767" s="1" t="s">
        <v>32</v>
      </c>
      <c r="J5767">
        <v>1</v>
      </c>
      <c r="K5767" s="1" t="s">
        <v>78</v>
      </c>
      <c r="L5767">
        <v>20</v>
      </c>
      <c r="M5767" s="1" t="s">
        <v>59</v>
      </c>
      <c r="N5767">
        <v>32</v>
      </c>
      <c r="O5767" s="1" t="s">
        <v>107</v>
      </c>
      <c r="P5767">
        <v>2</v>
      </c>
      <c r="Q5767">
        <v>0.05</v>
      </c>
      <c r="R5767">
        <v>5313.1</v>
      </c>
      <c r="S5767">
        <v>3028.4670000000001</v>
      </c>
      <c r="T5767">
        <v>6056.9340000000002</v>
      </c>
      <c r="U5767">
        <v>10094.890000000001</v>
      </c>
      <c r="V5767">
        <f>Sales[[#This Row],[Total Revenue]]-Sales[[#This Row],[Total Buying]]</f>
        <v>4037.956000000001</v>
      </c>
      <c r="W5767">
        <v>230</v>
      </c>
      <c r="X5767" s="1" t="s">
        <v>1471</v>
      </c>
      <c r="Y5767" s="1" t="s">
        <v>1472</v>
      </c>
      <c r="Z5767" s="1" t="s">
        <v>316</v>
      </c>
      <c r="AA5767" s="1" t="s">
        <v>317</v>
      </c>
      <c r="AB5767" s="1" t="s">
        <v>56</v>
      </c>
      <c r="AC5767" s="1" t="s">
        <v>317</v>
      </c>
      <c r="AD5767">
        <v>305488</v>
      </c>
      <c r="AE5767">
        <v>53637</v>
      </c>
    </row>
    <row r="5768" spans="1:31" x14ac:dyDescent="0.3">
      <c r="A5768" s="1" t="s">
        <v>6602</v>
      </c>
      <c r="B5768" s="1" t="s">
        <v>100</v>
      </c>
      <c r="C5768" s="1" t="s">
        <v>424</v>
      </c>
      <c r="D5768" s="2">
        <v>43800</v>
      </c>
      <c r="E5768" s="2">
        <v>43935</v>
      </c>
      <c r="F5768" s="2" t="str">
        <f>TEXT(Sales[[#This Row],[OrderDate]],"dd")</f>
        <v>14</v>
      </c>
      <c r="G5768" s="2">
        <v>43959</v>
      </c>
      <c r="H5768" s="2">
        <v>43967</v>
      </c>
      <c r="I5768" s="1" t="s">
        <v>32</v>
      </c>
      <c r="J5768">
        <v>28</v>
      </c>
      <c r="K5768" s="1" t="s">
        <v>101</v>
      </c>
      <c r="L5768">
        <v>18</v>
      </c>
      <c r="M5768" s="1" t="s">
        <v>334</v>
      </c>
      <c r="N5768">
        <v>30</v>
      </c>
      <c r="O5768" s="1" t="s">
        <v>51</v>
      </c>
      <c r="P5768">
        <v>4</v>
      </c>
      <c r="Q5768">
        <v>0.2</v>
      </c>
      <c r="R5768">
        <v>991.6</v>
      </c>
      <c r="S5768">
        <v>773.44800000000009</v>
      </c>
      <c r="T5768">
        <v>3093.7920000000004</v>
      </c>
      <c r="U5768">
        <v>3173.12</v>
      </c>
      <c r="V5768">
        <f>Sales[[#This Row],[Total Revenue]]-Sales[[#This Row],[Total Buying]]</f>
        <v>79.32799999999952</v>
      </c>
      <c r="W5768">
        <v>69</v>
      </c>
      <c r="X5768" s="1" t="s">
        <v>522</v>
      </c>
      <c r="Y5768" s="1" t="s">
        <v>523</v>
      </c>
      <c r="Z5768" s="1" t="s">
        <v>158</v>
      </c>
      <c r="AA5768" s="1" t="s">
        <v>159</v>
      </c>
      <c r="AB5768" s="1" t="s">
        <v>116</v>
      </c>
      <c r="AC5768" s="1" t="s">
        <v>159</v>
      </c>
      <c r="AD5768">
        <v>41029</v>
      </c>
      <c r="AE5768">
        <v>66995</v>
      </c>
    </row>
    <row r="5769" spans="1:31" x14ac:dyDescent="0.3">
      <c r="A5769" s="1" t="s">
        <v>6603</v>
      </c>
      <c r="B5769" s="1" t="s">
        <v>47</v>
      </c>
      <c r="C5769" s="1" t="s">
        <v>48</v>
      </c>
      <c r="D5769" s="2">
        <v>43800</v>
      </c>
      <c r="E5769" s="2">
        <v>43935</v>
      </c>
      <c r="F5769" s="2" t="str">
        <f>TEXT(Sales[[#This Row],[OrderDate]],"dd")</f>
        <v>14</v>
      </c>
      <c r="G5769" s="2">
        <v>43948</v>
      </c>
      <c r="H5769" s="2">
        <v>43951</v>
      </c>
      <c r="I5769" s="1" t="s">
        <v>32</v>
      </c>
      <c r="J5769">
        <v>19</v>
      </c>
      <c r="K5769" s="1" t="s">
        <v>97</v>
      </c>
      <c r="L5769">
        <v>42</v>
      </c>
      <c r="M5769" s="1" t="s">
        <v>363</v>
      </c>
      <c r="N5769">
        <v>4</v>
      </c>
      <c r="O5769" s="1" t="s">
        <v>64</v>
      </c>
      <c r="P5769">
        <v>8</v>
      </c>
      <c r="Q5769">
        <v>0.05</v>
      </c>
      <c r="R5769">
        <v>2994.9</v>
      </c>
      <c r="S5769">
        <v>2126.3789999999999</v>
      </c>
      <c r="T5769">
        <v>17011.031999999999</v>
      </c>
      <c r="U5769">
        <v>22761.24</v>
      </c>
      <c r="V5769">
        <f>Sales[[#This Row],[Total Revenue]]-Sales[[#This Row],[Total Buying]]</f>
        <v>5750.2080000000024</v>
      </c>
      <c r="W5769">
        <v>23</v>
      </c>
      <c r="X5769" s="1" t="s">
        <v>268</v>
      </c>
      <c r="Y5769" s="1" t="s">
        <v>177</v>
      </c>
      <c r="Z5769" s="1" t="s">
        <v>158</v>
      </c>
      <c r="AA5769" s="1" t="s">
        <v>159</v>
      </c>
      <c r="AB5769" s="1" t="s">
        <v>116</v>
      </c>
      <c r="AC5769" s="1" t="s">
        <v>159</v>
      </c>
      <c r="AD5769">
        <v>34512</v>
      </c>
      <c r="AE5769">
        <v>62666</v>
      </c>
    </row>
    <row r="5770" spans="1:31" x14ac:dyDescent="0.3">
      <c r="A5770" s="1" t="s">
        <v>6604</v>
      </c>
      <c r="B5770" s="1" t="s">
        <v>30</v>
      </c>
      <c r="C5770" s="1" t="s">
        <v>77</v>
      </c>
      <c r="D5770" s="2">
        <v>43800</v>
      </c>
      <c r="E5770" s="2">
        <v>43935</v>
      </c>
      <c r="F5770" s="2" t="str">
        <f>TEXT(Sales[[#This Row],[OrderDate]],"dd")</f>
        <v>14</v>
      </c>
      <c r="G5770" s="2">
        <v>43948</v>
      </c>
      <c r="H5770" s="2">
        <v>43951</v>
      </c>
      <c r="I5770" s="1" t="s">
        <v>32</v>
      </c>
      <c r="J5770">
        <v>9</v>
      </c>
      <c r="K5770" s="1" t="s">
        <v>214</v>
      </c>
      <c r="L5770">
        <v>25</v>
      </c>
      <c r="M5770" s="1" t="s">
        <v>454</v>
      </c>
      <c r="N5770">
        <v>32</v>
      </c>
      <c r="O5770" s="1" t="s">
        <v>107</v>
      </c>
      <c r="P5770">
        <v>8</v>
      </c>
      <c r="Q5770">
        <v>0.05</v>
      </c>
      <c r="R5770">
        <v>2003.3</v>
      </c>
      <c r="S5770">
        <v>1201.98</v>
      </c>
      <c r="T5770">
        <v>9615.84</v>
      </c>
      <c r="U5770">
        <v>15225.08</v>
      </c>
      <c r="V5770">
        <f>Sales[[#This Row],[Total Revenue]]-Sales[[#This Row],[Total Buying]]</f>
        <v>5609.24</v>
      </c>
      <c r="W5770">
        <v>166</v>
      </c>
      <c r="X5770" s="1" t="s">
        <v>1110</v>
      </c>
      <c r="Y5770" s="1" t="s">
        <v>1111</v>
      </c>
      <c r="Z5770" s="1" t="s">
        <v>196</v>
      </c>
      <c r="AA5770" s="1" t="s">
        <v>197</v>
      </c>
      <c r="AB5770" s="1" t="s">
        <v>147</v>
      </c>
      <c r="AC5770" s="1" t="s">
        <v>197</v>
      </c>
      <c r="AD5770">
        <v>50073</v>
      </c>
      <c r="AE5770">
        <v>109468</v>
      </c>
    </row>
    <row r="5771" spans="1:31" x14ac:dyDescent="0.3">
      <c r="A5771" s="1" t="s">
        <v>6605</v>
      </c>
      <c r="B5771" s="1" t="s">
        <v>30</v>
      </c>
      <c r="C5771" s="1" t="s">
        <v>424</v>
      </c>
      <c r="D5771" s="2">
        <v>43800</v>
      </c>
      <c r="E5771" s="2">
        <v>43935</v>
      </c>
      <c r="F5771" s="2" t="str">
        <f>TEXT(Sales[[#This Row],[OrderDate]],"dd")</f>
        <v>14</v>
      </c>
      <c r="G5771" s="2">
        <v>43959</v>
      </c>
      <c r="H5771" s="2">
        <v>43962</v>
      </c>
      <c r="I5771" s="1" t="s">
        <v>32</v>
      </c>
      <c r="J5771">
        <v>2</v>
      </c>
      <c r="K5771" s="1" t="s">
        <v>142</v>
      </c>
      <c r="L5771">
        <v>32</v>
      </c>
      <c r="M5771" s="1" t="s">
        <v>303</v>
      </c>
      <c r="N5771">
        <v>10</v>
      </c>
      <c r="O5771" s="1" t="s">
        <v>162</v>
      </c>
      <c r="P5771">
        <v>3</v>
      </c>
      <c r="Q5771">
        <v>0.05</v>
      </c>
      <c r="R5771">
        <v>1132.3</v>
      </c>
      <c r="S5771">
        <v>713.34899999999993</v>
      </c>
      <c r="T5771">
        <v>2140.0469999999996</v>
      </c>
      <c r="U5771">
        <v>3227.0549999999998</v>
      </c>
      <c r="V5771">
        <f>Sales[[#This Row],[Total Revenue]]-Sales[[#This Row],[Total Buying]]</f>
        <v>1087.0080000000003</v>
      </c>
      <c r="W5771">
        <v>69</v>
      </c>
      <c r="X5771" s="1" t="s">
        <v>522</v>
      </c>
      <c r="Y5771" s="1" t="s">
        <v>523</v>
      </c>
      <c r="Z5771" s="1" t="s">
        <v>158</v>
      </c>
      <c r="AA5771" s="1" t="s">
        <v>159</v>
      </c>
      <c r="AB5771" s="1" t="s">
        <v>116</v>
      </c>
      <c r="AC5771" s="1" t="s">
        <v>159</v>
      </c>
      <c r="AD5771">
        <v>41029</v>
      </c>
      <c r="AE5771">
        <v>66995</v>
      </c>
    </row>
    <row r="5772" spans="1:31" x14ac:dyDescent="0.3">
      <c r="A5772" s="1" t="s">
        <v>6606</v>
      </c>
      <c r="B5772" s="1" t="s">
        <v>42</v>
      </c>
      <c r="C5772" s="1" t="s">
        <v>77</v>
      </c>
      <c r="D5772" s="2">
        <v>43800</v>
      </c>
      <c r="E5772" s="2">
        <v>43935</v>
      </c>
      <c r="F5772" s="2" t="str">
        <f>TEXT(Sales[[#This Row],[OrderDate]],"dd")</f>
        <v>14</v>
      </c>
      <c r="G5772" s="2">
        <v>43952</v>
      </c>
      <c r="H5772" s="2">
        <v>43954</v>
      </c>
      <c r="I5772" s="1" t="s">
        <v>32</v>
      </c>
      <c r="J5772">
        <v>21</v>
      </c>
      <c r="K5772" s="1" t="s">
        <v>43</v>
      </c>
      <c r="L5772">
        <v>32</v>
      </c>
      <c r="M5772" s="1" t="s">
        <v>303</v>
      </c>
      <c r="N5772">
        <v>2</v>
      </c>
      <c r="O5772" s="1" t="s">
        <v>394</v>
      </c>
      <c r="P5772">
        <v>3</v>
      </c>
      <c r="Q5772">
        <v>0.2</v>
      </c>
      <c r="R5772">
        <v>991.6</v>
      </c>
      <c r="S5772">
        <v>743.7</v>
      </c>
      <c r="T5772">
        <v>2231.1000000000004</v>
      </c>
      <c r="U5772">
        <v>2379.84</v>
      </c>
      <c r="V5772">
        <f>Sales[[#This Row],[Total Revenue]]-Sales[[#This Row],[Total Buying]]</f>
        <v>148.73999999999978</v>
      </c>
      <c r="W5772">
        <v>172</v>
      </c>
      <c r="X5772" s="1" t="s">
        <v>841</v>
      </c>
      <c r="Y5772" s="1" t="s">
        <v>532</v>
      </c>
      <c r="Z5772" s="1" t="s">
        <v>196</v>
      </c>
      <c r="AA5772" s="1" t="s">
        <v>197</v>
      </c>
      <c r="AB5772" s="1" t="s">
        <v>147</v>
      </c>
      <c r="AC5772" s="1" t="s">
        <v>197</v>
      </c>
      <c r="AD5772">
        <v>54255</v>
      </c>
      <c r="AE5772">
        <v>53281</v>
      </c>
    </row>
    <row r="5773" spans="1:31" x14ac:dyDescent="0.3">
      <c r="A5773" s="1" t="s">
        <v>6607</v>
      </c>
      <c r="B5773" s="1" t="s">
        <v>30</v>
      </c>
      <c r="C5773" s="1" t="s">
        <v>31</v>
      </c>
      <c r="D5773" s="2">
        <v>43800</v>
      </c>
      <c r="E5773" s="2">
        <v>43935</v>
      </c>
      <c r="F5773" s="2" t="str">
        <f>TEXT(Sales[[#This Row],[OrderDate]],"dd")</f>
        <v>14</v>
      </c>
      <c r="G5773" s="2">
        <v>43942</v>
      </c>
      <c r="H5773" s="2">
        <v>43943</v>
      </c>
      <c r="I5773" s="1" t="s">
        <v>32</v>
      </c>
      <c r="J5773">
        <v>7</v>
      </c>
      <c r="K5773" s="1" t="s">
        <v>188</v>
      </c>
      <c r="L5773">
        <v>14</v>
      </c>
      <c r="M5773" s="1" t="s">
        <v>122</v>
      </c>
      <c r="N5773">
        <v>42</v>
      </c>
      <c r="O5773" s="1" t="s">
        <v>139</v>
      </c>
      <c r="P5773">
        <v>4</v>
      </c>
      <c r="Q5773">
        <v>0.15</v>
      </c>
      <c r="R5773">
        <v>1018.4</v>
      </c>
      <c r="S5773">
        <v>549.93600000000004</v>
      </c>
      <c r="T5773">
        <v>2199.7440000000001</v>
      </c>
      <c r="U5773">
        <v>3462.56</v>
      </c>
      <c r="V5773">
        <f>Sales[[#This Row],[Total Revenue]]-Sales[[#This Row],[Total Buying]]</f>
        <v>1262.8159999999998</v>
      </c>
      <c r="W5773">
        <v>218</v>
      </c>
      <c r="X5773" s="1" t="s">
        <v>348</v>
      </c>
      <c r="Y5773" s="1" t="s">
        <v>349</v>
      </c>
      <c r="Z5773" s="1" t="s">
        <v>236</v>
      </c>
      <c r="AA5773" s="1" t="s">
        <v>237</v>
      </c>
      <c r="AB5773" s="1" t="s">
        <v>147</v>
      </c>
      <c r="AC5773" s="1" t="s">
        <v>237</v>
      </c>
      <c r="AD5773">
        <v>53493</v>
      </c>
      <c r="AE5773">
        <v>43523</v>
      </c>
    </row>
    <row r="5774" spans="1:31" x14ac:dyDescent="0.3">
      <c r="A5774" s="1" t="s">
        <v>6608</v>
      </c>
      <c r="B5774" s="1" t="s">
        <v>47</v>
      </c>
      <c r="C5774" s="1" t="s">
        <v>239</v>
      </c>
      <c r="D5774" s="2">
        <v>43800</v>
      </c>
      <c r="E5774" s="2">
        <v>43935</v>
      </c>
      <c r="F5774" s="2" t="str">
        <f>TEXT(Sales[[#This Row],[OrderDate]],"dd")</f>
        <v>14</v>
      </c>
      <c r="G5774" s="2">
        <v>43943</v>
      </c>
      <c r="H5774" s="2">
        <v>43953</v>
      </c>
      <c r="I5774" s="1" t="s">
        <v>32</v>
      </c>
      <c r="J5774">
        <v>19</v>
      </c>
      <c r="K5774" s="1" t="s">
        <v>97</v>
      </c>
      <c r="L5774">
        <v>30</v>
      </c>
      <c r="M5774" s="1" t="s">
        <v>166</v>
      </c>
      <c r="N5774">
        <v>15</v>
      </c>
      <c r="O5774" s="1" t="s">
        <v>347</v>
      </c>
      <c r="P5774">
        <v>2</v>
      </c>
      <c r="Q5774">
        <v>7.4999999999999997E-2</v>
      </c>
      <c r="R5774">
        <v>690.1</v>
      </c>
      <c r="S5774">
        <v>496.87200000000001</v>
      </c>
      <c r="T5774">
        <v>993.74400000000003</v>
      </c>
      <c r="U5774">
        <v>1276.6849999999999</v>
      </c>
      <c r="V5774">
        <f>Sales[[#This Row],[Total Revenue]]-Sales[[#This Row],[Total Buying]]</f>
        <v>282.94099999999992</v>
      </c>
      <c r="W5774">
        <v>366</v>
      </c>
      <c r="X5774" s="1" t="s">
        <v>888</v>
      </c>
      <c r="Y5774" s="1" t="s">
        <v>889</v>
      </c>
      <c r="Z5774" s="1" t="s">
        <v>415</v>
      </c>
      <c r="AA5774" s="1" t="s">
        <v>416</v>
      </c>
      <c r="AB5774" s="1" t="s">
        <v>147</v>
      </c>
      <c r="AC5774" s="1" t="s">
        <v>416</v>
      </c>
      <c r="AD5774">
        <v>104087</v>
      </c>
      <c r="AE5774">
        <v>54896</v>
      </c>
    </row>
    <row r="5775" spans="1:31" x14ac:dyDescent="0.3">
      <c r="A5775" s="1" t="s">
        <v>6609</v>
      </c>
      <c r="B5775" s="1" t="s">
        <v>30</v>
      </c>
      <c r="C5775" s="1" t="s">
        <v>77</v>
      </c>
      <c r="D5775" s="2">
        <v>43800</v>
      </c>
      <c r="E5775" s="2">
        <v>43936</v>
      </c>
      <c r="F5775" s="2" t="str">
        <f>TEXT(Sales[[#This Row],[OrderDate]],"dd")</f>
        <v>15</v>
      </c>
      <c r="G5775" s="2">
        <v>43958</v>
      </c>
      <c r="H5775" s="2">
        <v>43964</v>
      </c>
      <c r="I5775" s="1" t="s">
        <v>32</v>
      </c>
      <c r="J5775">
        <v>5</v>
      </c>
      <c r="K5775" s="1" t="s">
        <v>182</v>
      </c>
      <c r="L5775">
        <v>14</v>
      </c>
      <c r="M5775" s="1" t="s">
        <v>122</v>
      </c>
      <c r="N5775">
        <v>14</v>
      </c>
      <c r="O5775" s="1" t="s">
        <v>438</v>
      </c>
      <c r="P5775">
        <v>8</v>
      </c>
      <c r="Q5775">
        <v>0.1</v>
      </c>
      <c r="R5775">
        <v>1849.2</v>
      </c>
      <c r="S5775">
        <v>1275.9479999999999</v>
      </c>
      <c r="T5775">
        <v>10207.583999999999</v>
      </c>
      <c r="U5775">
        <v>13314.24</v>
      </c>
      <c r="V5775">
        <f>Sales[[#This Row],[Total Revenue]]-Sales[[#This Row],[Total Buying]]</f>
        <v>3106.6560000000009</v>
      </c>
      <c r="W5775">
        <v>148</v>
      </c>
      <c r="X5775" s="1" t="s">
        <v>463</v>
      </c>
      <c r="Y5775" s="1" t="s">
        <v>464</v>
      </c>
      <c r="Z5775" s="1" t="s">
        <v>465</v>
      </c>
      <c r="AA5775" s="1" t="s">
        <v>466</v>
      </c>
      <c r="AB5775" s="1" t="s">
        <v>147</v>
      </c>
      <c r="AC5775" s="1" t="s">
        <v>466</v>
      </c>
      <c r="AD5775">
        <v>41100</v>
      </c>
      <c r="AE5775">
        <v>47343</v>
      </c>
    </row>
    <row r="5776" spans="1:31" x14ac:dyDescent="0.3">
      <c r="A5776" s="1" t="s">
        <v>6610</v>
      </c>
      <c r="B5776" s="1" t="s">
        <v>30</v>
      </c>
      <c r="C5776" s="1" t="s">
        <v>77</v>
      </c>
      <c r="D5776" s="2">
        <v>43900</v>
      </c>
      <c r="E5776" s="2">
        <v>43936</v>
      </c>
      <c r="F5776" s="2" t="str">
        <f>TEXT(Sales[[#This Row],[OrderDate]],"dd")</f>
        <v>15</v>
      </c>
      <c r="G5776" s="2">
        <v>43940</v>
      </c>
      <c r="H5776" s="2">
        <v>43949</v>
      </c>
      <c r="I5776" s="1" t="s">
        <v>32</v>
      </c>
      <c r="J5776">
        <v>11</v>
      </c>
      <c r="K5776" s="1" t="s">
        <v>125</v>
      </c>
      <c r="L5776">
        <v>6</v>
      </c>
      <c r="M5776" s="1" t="s">
        <v>329</v>
      </c>
      <c r="N5776">
        <v>46</v>
      </c>
      <c r="O5776" s="1" t="s">
        <v>150</v>
      </c>
      <c r="P5776">
        <v>1</v>
      </c>
      <c r="Q5776">
        <v>7.4999999999999997E-2</v>
      </c>
      <c r="R5776">
        <v>2378.5</v>
      </c>
      <c r="S5776">
        <v>1902.8000000000002</v>
      </c>
      <c r="T5776">
        <v>1902.8000000000002</v>
      </c>
      <c r="U5776">
        <v>2200.1125000000002</v>
      </c>
      <c r="V5776">
        <f>Sales[[#This Row],[Total Revenue]]-Sales[[#This Row],[Total Buying]]</f>
        <v>297.3125</v>
      </c>
      <c r="W5776">
        <v>190</v>
      </c>
      <c r="X5776" s="1" t="s">
        <v>348</v>
      </c>
      <c r="Y5776" s="1" t="s">
        <v>368</v>
      </c>
      <c r="Z5776" s="1" t="s">
        <v>369</v>
      </c>
      <c r="AA5776" s="1" t="s">
        <v>370</v>
      </c>
      <c r="AB5776" s="1" t="s">
        <v>147</v>
      </c>
      <c r="AC5776" s="1" t="s">
        <v>370</v>
      </c>
      <c r="AD5776">
        <v>38889</v>
      </c>
      <c r="AE5776">
        <v>41504</v>
      </c>
    </row>
    <row r="5777" spans="1:31" x14ac:dyDescent="0.3">
      <c r="A5777" s="1" t="s">
        <v>6611</v>
      </c>
      <c r="B5777" s="1" t="s">
        <v>47</v>
      </c>
      <c r="C5777" s="1" t="s">
        <v>31</v>
      </c>
      <c r="D5777" s="2">
        <v>43900</v>
      </c>
      <c r="E5777" s="2">
        <v>43936</v>
      </c>
      <c r="F5777" s="2" t="str">
        <f>TEXT(Sales[[#This Row],[OrderDate]],"dd")</f>
        <v>15</v>
      </c>
      <c r="G5777" s="2">
        <v>43942</v>
      </c>
      <c r="H5777" s="2">
        <v>43946</v>
      </c>
      <c r="I5777" s="1" t="s">
        <v>32</v>
      </c>
      <c r="J5777">
        <v>19</v>
      </c>
      <c r="K5777" s="1" t="s">
        <v>97</v>
      </c>
      <c r="L5777">
        <v>47</v>
      </c>
      <c r="M5777" s="1" t="s">
        <v>267</v>
      </c>
      <c r="N5777">
        <v>42</v>
      </c>
      <c r="O5777" s="1" t="s">
        <v>139</v>
      </c>
      <c r="P5777">
        <v>6</v>
      </c>
      <c r="Q5777">
        <v>7.4999999999999997E-2</v>
      </c>
      <c r="R5777">
        <v>3953</v>
      </c>
      <c r="S5777">
        <v>2767.1</v>
      </c>
      <c r="T5777">
        <v>16602.599999999999</v>
      </c>
      <c r="U5777">
        <v>21939.15</v>
      </c>
      <c r="V5777">
        <f>Sales[[#This Row],[Total Revenue]]-Sales[[#This Row],[Total Buying]]</f>
        <v>5336.5500000000029</v>
      </c>
      <c r="W5777">
        <v>222</v>
      </c>
      <c r="X5777" s="1" t="s">
        <v>229</v>
      </c>
      <c r="Y5777" s="1" t="s">
        <v>1237</v>
      </c>
      <c r="Z5777" s="1" t="s">
        <v>905</v>
      </c>
      <c r="AA5777" s="1" t="s">
        <v>906</v>
      </c>
      <c r="AB5777" s="1" t="s">
        <v>147</v>
      </c>
      <c r="AC5777" s="1" t="s">
        <v>906</v>
      </c>
      <c r="AD5777">
        <v>45024</v>
      </c>
      <c r="AE5777">
        <v>44907</v>
      </c>
    </row>
    <row r="5778" spans="1:31" x14ac:dyDescent="0.3">
      <c r="A5778" s="1" t="s">
        <v>6612</v>
      </c>
      <c r="B5778" s="1" t="s">
        <v>47</v>
      </c>
      <c r="C5778" s="1" t="s">
        <v>62</v>
      </c>
      <c r="D5778" s="2">
        <v>43800</v>
      </c>
      <c r="E5778" s="2">
        <v>43936</v>
      </c>
      <c r="F5778" s="2" t="str">
        <f>TEXT(Sales[[#This Row],[OrderDate]],"dd")</f>
        <v>15</v>
      </c>
      <c r="G5778" s="2">
        <v>43948</v>
      </c>
      <c r="H5778" s="2">
        <v>43956</v>
      </c>
      <c r="I5778" s="1" t="s">
        <v>32</v>
      </c>
      <c r="J5778">
        <v>19</v>
      </c>
      <c r="K5778" s="1" t="s">
        <v>97</v>
      </c>
      <c r="L5778">
        <v>32</v>
      </c>
      <c r="M5778" s="1" t="s">
        <v>303</v>
      </c>
      <c r="N5778">
        <v>12</v>
      </c>
      <c r="O5778" s="1" t="s">
        <v>35</v>
      </c>
      <c r="P5778">
        <v>8</v>
      </c>
      <c r="Q5778">
        <v>0.3</v>
      </c>
      <c r="R5778">
        <v>1072</v>
      </c>
      <c r="S5778">
        <v>793.28</v>
      </c>
      <c r="T5778">
        <v>6346.24</v>
      </c>
      <c r="U5778">
        <v>6003.2000000000007</v>
      </c>
      <c r="V5778">
        <f>Sales[[#This Row],[Total Revenue]]-Sales[[#This Row],[Total Buying]]</f>
        <v>-343.03999999999905</v>
      </c>
      <c r="W5778">
        <v>271</v>
      </c>
      <c r="X5778" s="1" t="s">
        <v>1606</v>
      </c>
      <c r="Y5778" s="1" t="s">
        <v>1607</v>
      </c>
      <c r="Z5778" s="1" t="s">
        <v>38</v>
      </c>
      <c r="AA5778" s="1" t="s">
        <v>39</v>
      </c>
      <c r="AB5778" s="1" t="s">
        <v>40</v>
      </c>
      <c r="AC5778" s="1" t="s">
        <v>39</v>
      </c>
      <c r="AD5778">
        <v>34566</v>
      </c>
      <c r="AE5778">
        <v>66911</v>
      </c>
    </row>
    <row r="5779" spans="1:31" x14ac:dyDescent="0.3">
      <c r="A5779" s="1" t="s">
        <v>6613</v>
      </c>
      <c r="B5779" s="1" t="s">
        <v>42</v>
      </c>
      <c r="C5779" s="1" t="s">
        <v>48</v>
      </c>
      <c r="D5779" s="2">
        <v>43800</v>
      </c>
      <c r="E5779" s="2">
        <v>43936</v>
      </c>
      <c r="F5779" s="2" t="str">
        <f>TEXT(Sales[[#This Row],[OrderDate]],"dd")</f>
        <v>15</v>
      </c>
      <c r="G5779" s="2">
        <v>43963</v>
      </c>
      <c r="H5779" s="2">
        <v>43967</v>
      </c>
      <c r="I5779" s="1" t="s">
        <v>32</v>
      </c>
      <c r="J5779">
        <v>21</v>
      </c>
      <c r="K5779" s="1" t="s">
        <v>43</v>
      </c>
      <c r="L5779">
        <v>24</v>
      </c>
      <c r="M5779" s="1" t="s">
        <v>138</v>
      </c>
      <c r="N5779">
        <v>42</v>
      </c>
      <c r="O5779" s="1" t="s">
        <v>139</v>
      </c>
      <c r="P5779">
        <v>5</v>
      </c>
      <c r="Q5779">
        <v>0.2</v>
      </c>
      <c r="R5779">
        <v>207.70000000000002</v>
      </c>
      <c r="S5779">
        <v>120.46600000000001</v>
      </c>
      <c r="T5779">
        <v>602.33000000000004</v>
      </c>
      <c r="U5779">
        <v>830.80000000000018</v>
      </c>
      <c r="V5779">
        <f>Sales[[#This Row],[Total Revenue]]-Sales[[#This Row],[Total Buying]]</f>
        <v>228.47000000000014</v>
      </c>
      <c r="W5779">
        <v>35</v>
      </c>
      <c r="X5779" s="1" t="s">
        <v>1198</v>
      </c>
      <c r="Y5779" s="1" t="s">
        <v>461</v>
      </c>
      <c r="Z5779" s="1" t="s">
        <v>158</v>
      </c>
      <c r="AA5779" s="1" t="s">
        <v>159</v>
      </c>
      <c r="AB5779" s="1" t="s">
        <v>116</v>
      </c>
      <c r="AC5779" s="1" t="s">
        <v>159</v>
      </c>
      <c r="AD5779">
        <v>49975</v>
      </c>
      <c r="AE5779">
        <v>64824</v>
      </c>
    </row>
    <row r="5780" spans="1:31" x14ac:dyDescent="0.3">
      <c r="A5780" s="1" t="s">
        <v>6614</v>
      </c>
      <c r="B5780" s="1" t="s">
        <v>30</v>
      </c>
      <c r="C5780" s="1" t="s">
        <v>239</v>
      </c>
      <c r="D5780" s="2">
        <v>43800</v>
      </c>
      <c r="E5780" s="2">
        <v>43936</v>
      </c>
      <c r="F5780" s="2" t="str">
        <f>TEXT(Sales[[#This Row],[OrderDate]],"dd")</f>
        <v>15</v>
      </c>
      <c r="G5780" s="2">
        <v>43948</v>
      </c>
      <c r="H5780" s="2">
        <v>43949</v>
      </c>
      <c r="I5780" s="1" t="s">
        <v>32</v>
      </c>
      <c r="J5780">
        <v>4</v>
      </c>
      <c r="K5780" s="1" t="s">
        <v>70</v>
      </c>
      <c r="L5780">
        <v>42</v>
      </c>
      <c r="M5780" s="1" t="s">
        <v>363</v>
      </c>
      <c r="N5780">
        <v>13</v>
      </c>
      <c r="O5780" s="1" t="s">
        <v>193</v>
      </c>
      <c r="P5780">
        <v>6</v>
      </c>
      <c r="Q5780">
        <v>7.4999999999999997E-2</v>
      </c>
      <c r="R5780">
        <v>227.8</v>
      </c>
      <c r="S5780">
        <v>109.34400000000001</v>
      </c>
      <c r="T5780">
        <v>656.06400000000008</v>
      </c>
      <c r="U5780">
        <v>1264.29</v>
      </c>
      <c r="V5780">
        <f>Sales[[#This Row],[Total Revenue]]-Sales[[#This Row],[Total Buying]]</f>
        <v>608.22599999999989</v>
      </c>
      <c r="W5780">
        <v>345</v>
      </c>
      <c r="X5780" s="1" t="s">
        <v>676</v>
      </c>
      <c r="Y5780" s="1" t="s">
        <v>677</v>
      </c>
      <c r="Z5780" s="1" t="s">
        <v>678</v>
      </c>
      <c r="AA5780" s="1" t="s">
        <v>679</v>
      </c>
      <c r="AB5780" s="1" t="s">
        <v>116</v>
      </c>
      <c r="AC5780" s="1" t="s">
        <v>679</v>
      </c>
      <c r="AD5780">
        <v>32506</v>
      </c>
      <c r="AE5780">
        <v>41291</v>
      </c>
    </row>
    <row r="5781" spans="1:31" x14ac:dyDescent="0.3">
      <c r="A5781" s="1" t="s">
        <v>6615</v>
      </c>
      <c r="B5781" s="1" t="s">
        <v>30</v>
      </c>
      <c r="C5781" s="1" t="s">
        <v>48</v>
      </c>
      <c r="D5781" s="2">
        <v>43800</v>
      </c>
      <c r="E5781" s="2">
        <v>43936</v>
      </c>
      <c r="F5781" s="2" t="str">
        <f>TEXT(Sales[[#This Row],[OrderDate]],"dd")</f>
        <v>15</v>
      </c>
      <c r="G5781" s="2">
        <v>43962</v>
      </c>
      <c r="H5781" s="2">
        <v>43964</v>
      </c>
      <c r="I5781" s="1" t="s">
        <v>32</v>
      </c>
      <c r="J5781">
        <v>11</v>
      </c>
      <c r="K5781" s="1" t="s">
        <v>125</v>
      </c>
      <c r="L5781">
        <v>50</v>
      </c>
      <c r="M5781" s="1" t="s">
        <v>427</v>
      </c>
      <c r="N5781">
        <v>47</v>
      </c>
      <c r="O5781" s="1" t="s">
        <v>254</v>
      </c>
      <c r="P5781">
        <v>5</v>
      </c>
      <c r="Q5781">
        <v>0.4</v>
      </c>
      <c r="R5781">
        <v>2365.1</v>
      </c>
      <c r="S5781">
        <v>1348.1069999999997</v>
      </c>
      <c r="T5781">
        <v>6740.5349999999989</v>
      </c>
      <c r="U5781">
        <v>7095.2999999999993</v>
      </c>
      <c r="V5781">
        <f>Sales[[#This Row],[Total Revenue]]-Sales[[#This Row],[Total Buying]]</f>
        <v>354.76500000000033</v>
      </c>
      <c r="W5781">
        <v>33</v>
      </c>
      <c r="X5781" s="1" t="s">
        <v>342</v>
      </c>
      <c r="Y5781" s="1" t="s">
        <v>169</v>
      </c>
      <c r="Z5781" s="1" t="s">
        <v>158</v>
      </c>
      <c r="AA5781" s="1" t="s">
        <v>159</v>
      </c>
      <c r="AB5781" s="1" t="s">
        <v>116</v>
      </c>
      <c r="AC5781" s="1" t="s">
        <v>159</v>
      </c>
      <c r="AD5781">
        <v>45041</v>
      </c>
      <c r="AE5781">
        <v>50899</v>
      </c>
    </row>
    <row r="5782" spans="1:31" x14ac:dyDescent="0.3">
      <c r="A5782" s="1" t="s">
        <v>6616</v>
      </c>
      <c r="B5782" s="1" t="s">
        <v>47</v>
      </c>
      <c r="C5782" s="1" t="s">
        <v>77</v>
      </c>
      <c r="D5782" s="2">
        <v>43800</v>
      </c>
      <c r="E5782" s="2">
        <v>43937</v>
      </c>
      <c r="F5782" s="2" t="str">
        <f>TEXT(Sales[[#This Row],[OrderDate]],"dd")</f>
        <v>16</v>
      </c>
      <c r="G5782" s="2">
        <v>43943</v>
      </c>
      <c r="H5782" s="2">
        <v>43948</v>
      </c>
      <c r="I5782" s="1" t="s">
        <v>32</v>
      </c>
      <c r="J5782">
        <v>19</v>
      </c>
      <c r="K5782" s="1" t="s">
        <v>97</v>
      </c>
      <c r="L5782">
        <v>3</v>
      </c>
      <c r="M5782" s="1" t="s">
        <v>175</v>
      </c>
      <c r="N5782">
        <v>4</v>
      </c>
      <c r="O5782" s="1" t="s">
        <v>64</v>
      </c>
      <c r="P5782">
        <v>8</v>
      </c>
      <c r="Q5782">
        <v>0.05</v>
      </c>
      <c r="R5782">
        <v>5118.8</v>
      </c>
      <c r="S5782">
        <v>2149.8960000000002</v>
      </c>
      <c r="T5782">
        <v>17199.168000000001</v>
      </c>
      <c r="U5782">
        <v>38902.880000000005</v>
      </c>
      <c r="V5782">
        <f>Sales[[#This Row],[Total Revenue]]-Sales[[#This Row],[Total Buying]]</f>
        <v>21703.712000000003</v>
      </c>
      <c r="W5782">
        <v>98</v>
      </c>
      <c r="X5782" s="1" t="s">
        <v>1650</v>
      </c>
      <c r="Y5782" s="1" t="s">
        <v>1039</v>
      </c>
      <c r="Z5782" s="1" t="s">
        <v>400</v>
      </c>
      <c r="AA5782" s="1" t="s">
        <v>401</v>
      </c>
      <c r="AB5782" s="1" t="s">
        <v>116</v>
      </c>
      <c r="AC5782" s="1" t="s">
        <v>401</v>
      </c>
      <c r="AD5782">
        <v>37157</v>
      </c>
      <c r="AE5782">
        <v>108570</v>
      </c>
    </row>
    <row r="5783" spans="1:31" x14ac:dyDescent="0.3">
      <c r="A5783" s="1" t="s">
        <v>6617</v>
      </c>
      <c r="B5783" s="1" t="s">
        <v>47</v>
      </c>
      <c r="C5783" s="1" t="s">
        <v>62</v>
      </c>
      <c r="D5783" s="2">
        <v>43800</v>
      </c>
      <c r="E5783" s="2">
        <v>43937</v>
      </c>
      <c r="F5783" s="2" t="str">
        <f>TEXT(Sales[[#This Row],[OrderDate]],"dd")</f>
        <v>16</v>
      </c>
      <c r="G5783" s="2">
        <v>43950</v>
      </c>
      <c r="H5783" s="2">
        <v>43953</v>
      </c>
      <c r="I5783" s="1" t="s">
        <v>32</v>
      </c>
      <c r="J5783">
        <v>13</v>
      </c>
      <c r="K5783" s="1" t="s">
        <v>88</v>
      </c>
      <c r="L5783">
        <v>32</v>
      </c>
      <c r="M5783" s="1" t="s">
        <v>303</v>
      </c>
      <c r="N5783">
        <v>11</v>
      </c>
      <c r="O5783" s="1" t="s">
        <v>126</v>
      </c>
      <c r="P5783">
        <v>1</v>
      </c>
      <c r="Q5783">
        <v>7.4999999999999997E-2</v>
      </c>
      <c r="R5783">
        <v>6344.9000000000005</v>
      </c>
      <c r="S5783">
        <v>3743.491</v>
      </c>
      <c r="T5783">
        <v>3743.491</v>
      </c>
      <c r="U5783">
        <v>5869.0325000000003</v>
      </c>
      <c r="V5783">
        <f>Sales[[#This Row],[Total Revenue]]-Sales[[#This Row],[Total Buying]]</f>
        <v>2125.5415000000003</v>
      </c>
      <c r="W5783">
        <v>295</v>
      </c>
      <c r="X5783" s="1" t="s">
        <v>940</v>
      </c>
      <c r="Y5783" s="1" t="s">
        <v>941</v>
      </c>
      <c r="Z5783" s="1" t="s">
        <v>67</v>
      </c>
      <c r="AA5783" s="1" t="s">
        <v>68</v>
      </c>
      <c r="AB5783" s="1" t="s">
        <v>40</v>
      </c>
      <c r="AC5783" s="1" t="s">
        <v>68</v>
      </c>
      <c r="AD5783">
        <v>132468</v>
      </c>
      <c r="AE5783">
        <v>40715</v>
      </c>
    </row>
    <row r="5784" spans="1:31" x14ac:dyDescent="0.3">
      <c r="A5784" s="1" t="s">
        <v>6618</v>
      </c>
      <c r="B5784" s="1" t="s">
        <v>30</v>
      </c>
      <c r="C5784" s="1" t="s">
        <v>424</v>
      </c>
      <c r="D5784" s="2">
        <v>43900</v>
      </c>
      <c r="E5784" s="2">
        <v>43937</v>
      </c>
      <c r="F5784" s="2" t="str">
        <f>TEXT(Sales[[#This Row],[OrderDate]],"dd")</f>
        <v>16</v>
      </c>
      <c r="G5784" s="2">
        <v>43957</v>
      </c>
      <c r="H5784" s="2">
        <v>43967</v>
      </c>
      <c r="I5784" s="1" t="s">
        <v>32</v>
      </c>
      <c r="J5784">
        <v>4</v>
      </c>
      <c r="K5784" s="1" t="s">
        <v>70</v>
      </c>
      <c r="L5784">
        <v>12</v>
      </c>
      <c r="M5784" s="1" t="s">
        <v>380</v>
      </c>
      <c r="N5784">
        <v>1</v>
      </c>
      <c r="O5784" s="1" t="s">
        <v>72</v>
      </c>
      <c r="P5784">
        <v>3</v>
      </c>
      <c r="Q5784">
        <v>0.05</v>
      </c>
      <c r="R5784">
        <v>2566.1</v>
      </c>
      <c r="S5784">
        <v>1539.6599999999999</v>
      </c>
      <c r="T5784">
        <v>4618.9799999999996</v>
      </c>
      <c r="U5784">
        <v>7313.3850000000002</v>
      </c>
      <c r="V5784">
        <f>Sales[[#This Row],[Total Revenue]]-Sales[[#This Row],[Total Buying]]</f>
        <v>2694.4050000000007</v>
      </c>
      <c r="W5784">
        <v>64</v>
      </c>
      <c r="X5784" s="1" t="s">
        <v>507</v>
      </c>
      <c r="Y5784" s="1" t="s">
        <v>285</v>
      </c>
      <c r="Z5784" s="1" t="s">
        <v>158</v>
      </c>
      <c r="AA5784" s="1" t="s">
        <v>159</v>
      </c>
      <c r="AB5784" s="1" t="s">
        <v>116</v>
      </c>
      <c r="AC5784" s="1" t="s">
        <v>159</v>
      </c>
      <c r="AD5784">
        <v>91267</v>
      </c>
      <c r="AE5784">
        <v>57196</v>
      </c>
    </row>
    <row r="5785" spans="1:31" x14ac:dyDescent="0.3">
      <c r="A5785" s="1" t="s">
        <v>6619</v>
      </c>
      <c r="B5785" s="1" t="s">
        <v>30</v>
      </c>
      <c r="C5785" s="1" t="s">
        <v>77</v>
      </c>
      <c r="D5785" s="2">
        <v>43800</v>
      </c>
      <c r="E5785" s="2">
        <v>43937</v>
      </c>
      <c r="F5785" s="2" t="str">
        <f>TEXT(Sales[[#This Row],[OrderDate]],"dd")</f>
        <v>16</v>
      </c>
      <c r="G5785" s="2">
        <v>43962</v>
      </c>
      <c r="H5785" s="2">
        <v>43968</v>
      </c>
      <c r="I5785" s="1" t="s">
        <v>32</v>
      </c>
      <c r="J5785">
        <v>4</v>
      </c>
      <c r="K5785" s="1" t="s">
        <v>70</v>
      </c>
      <c r="L5785">
        <v>22</v>
      </c>
      <c r="M5785" s="1" t="s">
        <v>71</v>
      </c>
      <c r="N5785">
        <v>31</v>
      </c>
      <c r="O5785" s="1" t="s">
        <v>470</v>
      </c>
      <c r="P5785">
        <v>5</v>
      </c>
      <c r="Q5785">
        <v>0.15</v>
      </c>
      <c r="R5785">
        <v>1735.3</v>
      </c>
      <c r="S5785">
        <v>1180.0040000000001</v>
      </c>
      <c r="T5785">
        <v>5900.02</v>
      </c>
      <c r="U5785">
        <v>7375.0250000000005</v>
      </c>
      <c r="V5785">
        <f>Sales[[#This Row],[Total Revenue]]-Sales[[#This Row],[Total Buying]]</f>
        <v>1475.0050000000001</v>
      </c>
      <c r="W5785">
        <v>202</v>
      </c>
      <c r="X5785" s="1" t="s">
        <v>1224</v>
      </c>
      <c r="Y5785" s="1" t="s">
        <v>1225</v>
      </c>
      <c r="Z5785" s="1" t="s">
        <v>878</v>
      </c>
      <c r="AA5785" s="1" t="s">
        <v>879</v>
      </c>
      <c r="AB5785" s="1" t="s">
        <v>56</v>
      </c>
      <c r="AC5785" s="1" t="s">
        <v>879</v>
      </c>
      <c r="AD5785">
        <v>50025</v>
      </c>
      <c r="AE5785">
        <v>46517</v>
      </c>
    </row>
    <row r="5786" spans="1:31" x14ac:dyDescent="0.3">
      <c r="A5786" s="1" t="s">
        <v>6620</v>
      </c>
      <c r="B5786" s="1" t="s">
        <v>30</v>
      </c>
      <c r="C5786" s="1" t="s">
        <v>31</v>
      </c>
      <c r="D5786" s="2">
        <v>43900</v>
      </c>
      <c r="E5786" s="2">
        <v>43937</v>
      </c>
      <c r="F5786" s="2" t="str">
        <f>TEXT(Sales[[#This Row],[OrderDate]],"dd")</f>
        <v>16</v>
      </c>
      <c r="G5786" s="2">
        <v>43954</v>
      </c>
      <c r="H5786" s="2">
        <v>43962</v>
      </c>
      <c r="I5786" s="1" t="s">
        <v>32</v>
      </c>
      <c r="J5786">
        <v>11</v>
      </c>
      <c r="K5786" s="1" t="s">
        <v>125</v>
      </c>
      <c r="L5786">
        <v>49</v>
      </c>
      <c r="M5786" s="1" t="s">
        <v>74</v>
      </c>
      <c r="N5786">
        <v>37</v>
      </c>
      <c r="O5786" s="1" t="s">
        <v>309</v>
      </c>
      <c r="P5786">
        <v>2</v>
      </c>
      <c r="Q5786">
        <v>0.05</v>
      </c>
      <c r="R5786">
        <v>1132.3</v>
      </c>
      <c r="S5786">
        <v>634.08800000000008</v>
      </c>
      <c r="T5786">
        <v>1268.1760000000002</v>
      </c>
      <c r="U5786">
        <v>2151.37</v>
      </c>
      <c r="V5786">
        <f>Sales[[#This Row],[Total Revenue]]-Sales[[#This Row],[Total Buying]]</f>
        <v>883.19399999999973</v>
      </c>
      <c r="W5786">
        <v>233</v>
      </c>
      <c r="X5786" s="1" t="s">
        <v>509</v>
      </c>
      <c r="Y5786" s="1" t="s">
        <v>510</v>
      </c>
      <c r="Z5786" s="1" t="s">
        <v>316</v>
      </c>
      <c r="AA5786" s="1" t="s">
        <v>317</v>
      </c>
      <c r="AB5786" s="1" t="s">
        <v>56</v>
      </c>
      <c r="AC5786" s="1" t="s">
        <v>317</v>
      </c>
      <c r="AD5786">
        <v>114080</v>
      </c>
      <c r="AE5786">
        <v>41628</v>
      </c>
    </row>
    <row r="5787" spans="1:31" x14ac:dyDescent="0.3">
      <c r="A5787" s="1" t="s">
        <v>6621</v>
      </c>
      <c r="B5787" s="1" t="s">
        <v>47</v>
      </c>
      <c r="C5787" s="1" t="s">
        <v>31</v>
      </c>
      <c r="D5787" s="2">
        <v>43800</v>
      </c>
      <c r="E5787" s="2">
        <v>43938</v>
      </c>
      <c r="F5787" s="2" t="str">
        <f>TEXT(Sales[[#This Row],[OrderDate]],"dd")</f>
        <v>17</v>
      </c>
      <c r="G5787" s="2">
        <v>43954</v>
      </c>
      <c r="H5787" s="2">
        <v>43955</v>
      </c>
      <c r="I5787" s="1" t="s">
        <v>32</v>
      </c>
      <c r="J5787">
        <v>18</v>
      </c>
      <c r="K5787" s="1" t="s">
        <v>49</v>
      </c>
      <c r="L5787">
        <v>16</v>
      </c>
      <c r="M5787" s="1" t="s">
        <v>155</v>
      </c>
      <c r="N5787">
        <v>22</v>
      </c>
      <c r="O5787" s="1" t="s">
        <v>128</v>
      </c>
      <c r="P5787">
        <v>5</v>
      </c>
      <c r="Q5787">
        <v>7.4999999999999997E-2</v>
      </c>
      <c r="R5787">
        <v>221.1</v>
      </c>
      <c r="S5787">
        <v>145.92600000000002</v>
      </c>
      <c r="T5787">
        <v>729.63000000000011</v>
      </c>
      <c r="U5787">
        <v>1022.5874999999999</v>
      </c>
      <c r="V5787">
        <f>Sales[[#This Row],[Total Revenue]]-Sales[[#This Row],[Total Buying]]</f>
        <v>292.95749999999975</v>
      </c>
      <c r="W5787">
        <v>252</v>
      </c>
      <c r="X5787" s="1" t="s">
        <v>911</v>
      </c>
      <c r="Y5787" s="1" t="s">
        <v>387</v>
      </c>
      <c r="Z5787" s="1" t="s">
        <v>388</v>
      </c>
      <c r="AA5787" s="1" t="s">
        <v>389</v>
      </c>
      <c r="AB5787" s="1" t="s">
        <v>116</v>
      </c>
      <c r="AC5787" s="1" t="s">
        <v>389</v>
      </c>
      <c r="AD5787">
        <v>215614</v>
      </c>
      <c r="AE5787">
        <v>50202</v>
      </c>
    </row>
    <row r="5788" spans="1:31" x14ac:dyDescent="0.3">
      <c r="A5788" s="1" t="s">
        <v>6622</v>
      </c>
      <c r="B5788" s="1" t="s">
        <v>42</v>
      </c>
      <c r="C5788" s="1" t="s">
        <v>62</v>
      </c>
      <c r="D5788" s="2">
        <v>43800</v>
      </c>
      <c r="E5788" s="2">
        <v>43938</v>
      </c>
      <c r="F5788" s="2" t="str">
        <f>TEXT(Sales[[#This Row],[OrderDate]],"dd")</f>
        <v>17</v>
      </c>
      <c r="G5788" s="2">
        <v>43953</v>
      </c>
      <c r="H5788" s="2">
        <v>43954</v>
      </c>
      <c r="I5788" s="1" t="s">
        <v>32</v>
      </c>
      <c r="J5788">
        <v>24</v>
      </c>
      <c r="K5788" s="1" t="s">
        <v>58</v>
      </c>
      <c r="L5788">
        <v>6</v>
      </c>
      <c r="M5788" s="1" t="s">
        <v>329</v>
      </c>
      <c r="N5788">
        <v>30</v>
      </c>
      <c r="O5788" s="1" t="s">
        <v>51</v>
      </c>
      <c r="P5788">
        <v>3</v>
      </c>
      <c r="Q5788">
        <v>7.4999999999999997E-2</v>
      </c>
      <c r="R5788">
        <v>1226.1000000000001</v>
      </c>
      <c r="S5788">
        <v>514.96199999999999</v>
      </c>
      <c r="T5788">
        <v>1544.886</v>
      </c>
      <c r="U5788">
        <v>3402.4275000000007</v>
      </c>
      <c r="V5788">
        <f>Sales[[#This Row],[Total Revenue]]-Sales[[#This Row],[Total Buying]]</f>
        <v>1857.5415000000007</v>
      </c>
      <c r="W5788">
        <v>299</v>
      </c>
      <c r="X5788" s="1" t="s">
        <v>255</v>
      </c>
      <c r="Y5788" s="1" t="s">
        <v>256</v>
      </c>
      <c r="Z5788" s="1" t="s">
        <v>257</v>
      </c>
      <c r="AA5788" s="1" t="s">
        <v>258</v>
      </c>
      <c r="AB5788" s="1" t="s">
        <v>56</v>
      </c>
      <c r="AC5788" s="1" t="s">
        <v>258</v>
      </c>
      <c r="AD5788">
        <v>37597</v>
      </c>
      <c r="AE5788">
        <v>39543</v>
      </c>
    </row>
    <row r="5789" spans="1:31" x14ac:dyDescent="0.3">
      <c r="A5789" s="1" t="s">
        <v>6623</v>
      </c>
      <c r="B5789" s="1" t="s">
        <v>47</v>
      </c>
      <c r="C5789" s="1" t="s">
        <v>48</v>
      </c>
      <c r="D5789" s="2">
        <v>43800</v>
      </c>
      <c r="E5789" s="2">
        <v>43938</v>
      </c>
      <c r="F5789" s="2" t="str">
        <f>TEXT(Sales[[#This Row],[OrderDate]],"dd")</f>
        <v>17</v>
      </c>
      <c r="G5789" s="2">
        <v>43966</v>
      </c>
      <c r="H5789" s="2">
        <v>43976</v>
      </c>
      <c r="I5789" s="1" t="s">
        <v>32</v>
      </c>
      <c r="J5789">
        <v>17</v>
      </c>
      <c r="K5789" s="1" t="s">
        <v>292</v>
      </c>
      <c r="L5789">
        <v>12</v>
      </c>
      <c r="M5789" s="1" t="s">
        <v>380</v>
      </c>
      <c r="N5789">
        <v>2</v>
      </c>
      <c r="O5789" s="1" t="s">
        <v>394</v>
      </c>
      <c r="P5789">
        <v>6</v>
      </c>
      <c r="Q5789">
        <v>0.05</v>
      </c>
      <c r="R5789">
        <v>3926.2000000000003</v>
      </c>
      <c r="S5789">
        <v>3140.9600000000005</v>
      </c>
      <c r="T5789">
        <v>18845.760000000002</v>
      </c>
      <c r="U5789">
        <v>22379.340000000004</v>
      </c>
      <c r="V5789">
        <f>Sales[[#This Row],[Total Revenue]]-Sales[[#This Row],[Total Buying]]</f>
        <v>3533.5800000000017</v>
      </c>
      <c r="W5789">
        <v>8</v>
      </c>
      <c r="X5789" s="1" t="s">
        <v>395</v>
      </c>
      <c r="Y5789" s="1" t="s">
        <v>113</v>
      </c>
      <c r="Z5789" s="1" t="s">
        <v>114</v>
      </c>
      <c r="AA5789" s="1" t="s">
        <v>115</v>
      </c>
      <c r="AB5789" s="1" t="s">
        <v>116</v>
      </c>
      <c r="AC5789" s="1" t="s">
        <v>115</v>
      </c>
      <c r="AD5789">
        <v>79152</v>
      </c>
      <c r="AE5789">
        <v>46776</v>
      </c>
    </row>
    <row r="5790" spans="1:31" x14ac:dyDescent="0.3">
      <c r="A5790" s="1" t="s">
        <v>6624</v>
      </c>
      <c r="B5790" s="1" t="s">
        <v>47</v>
      </c>
      <c r="C5790" s="1" t="s">
        <v>77</v>
      </c>
      <c r="D5790" s="2">
        <v>43800</v>
      </c>
      <c r="E5790" s="2">
        <v>43938</v>
      </c>
      <c r="F5790" s="2" t="str">
        <f>TEXT(Sales[[#This Row],[OrderDate]],"dd")</f>
        <v>17</v>
      </c>
      <c r="G5790" s="2">
        <v>43965</v>
      </c>
      <c r="H5790" s="2">
        <v>43971</v>
      </c>
      <c r="I5790" s="1" t="s">
        <v>32</v>
      </c>
      <c r="J5790">
        <v>17</v>
      </c>
      <c r="K5790" s="1" t="s">
        <v>292</v>
      </c>
      <c r="L5790">
        <v>31</v>
      </c>
      <c r="M5790" s="1" t="s">
        <v>374</v>
      </c>
      <c r="N5790">
        <v>4</v>
      </c>
      <c r="O5790" s="1" t="s">
        <v>64</v>
      </c>
      <c r="P5790">
        <v>5</v>
      </c>
      <c r="Q5790">
        <v>0.05</v>
      </c>
      <c r="R5790">
        <v>2532.6</v>
      </c>
      <c r="S5790">
        <v>1696.8420000000001</v>
      </c>
      <c r="T5790">
        <v>8484.2100000000009</v>
      </c>
      <c r="U5790">
        <v>12029.849999999999</v>
      </c>
      <c r="V5790">
        <f>Sales[[#This Row],[Total Revenue]]-Sales[[#This Row],[Total Buying]]</f>
        <v>3545.6399999999976</v>
      </c>
      <c r="W5790">
        <v>114</v>
      </c>
      <c r="X5790" s="1" t="s">
        <v>1153</v>
      </c>
      <c r="Y5790" s="1" t="s">
        <v>682</v>
      </c>
      <c r="Z5790" s="1" t="s">
        <v>306</v>
      </c>
      <c r="AA5790" s="1" t="s">
        <v>307</v>
      </c>
      <c r="AB5790" s="1" t="s">
        <v>56</v>
      </c>
      <c r="AC5790" s="1" t="s">
        <v>307</v>
      </c>
      <c r="AD5790">
        <v>40453</v>
      </c>
      <c r="AE5790">
        <v>56464</v>
      </c>
    </row>
    <row r="5791" spans="1:31" x14ac:dyDescent="0.3">
      <c r="A5791" s="1" t="s">
        <v>6625</v>
      </c>
      <c r="B5791" s="1" t="s">
        <v>47</v>
      </c>
      <c r="C5791" s="1" t="s">
        <v>31</v>
      </c>
      <c r="D5791" s="2">
        <v>43800</v>
      </c>
      <c r="E5791" s="2">
        <v>43938</v>
      </c>
      <c r="F5791" s="2" t="str">
        <f>TEXT(Sales[[#This Row],[OrderDate]],"dd")</f>
        <v>17</v>
      </c>
      <c r="G5791" s="2">
        <v>43959</v>
      </c>
      <c r="H5791" s="2">
        <v>43961</v>
      </c>
      <c r="I5791" s="1" t="s">
        <v>32</v>
      </c>
      <c r="J5791">
        <v>16</v>
      </c>
      <c r="K5791" s="1" t="s">
        <v>270</v>
      </c>
      <c r="L5791">
        <v>31</v>
      </c>
      <c r="M5791" s="1" t="s">
        <v>374</v>
      </c>
      <c r="N5791">
        <v>19</v>
      </c>
      <c r="O5791" s="1" t="s">
        <v>726</v>
      </c>
      <c r="P5791">
        <v>7</v>
      </c>
      <c r="Q5791">
        <v>7.4999999999999997E-2</v>
      </c>
      <c r="R5791">
        <v>2003.3</v>
      </c>
      <c r="S5791">
        <v>901.48500000000001</v>
      </c>
      <c r="T5791">
        <v>6310.3950000000004</v>
      </c>
      <c r="U5791">
        <v>12971.3675</v>
      </c>
      <c r="V5791">
        <f>Sales[[#This Row],[Total Revenue]]-Sales[[#This Row],[Total Buying]]</f>
        <v>6660.9724999999999</v>
      </c>
      <c r="W5791">
        <v>240</v>
      </c>
      <c r="X5791" s="1" t="s">
        <v>1038</v>
      </c>
      <c r="Y5791" s="1" t="s">
        <v>1039</v>
      </c>
      <c r="Z5791" s="1" t="s">
        <v>1040</v>
      </c>
      <c r="AA5791" s="1" t="s">
        <v>1041</v>
      </c>
      <c r="AB5791" s="1" t="s">
        <v>147</v>
      </c>
      <c r="AC5791" s="1" t="s">
        <v>1041</v>
      </c>
      <c r="AD5791">
        <v>173764</v>
      </c>
      <c r="AE5791">
        <v>49896</v>
      </c>
    </row>
    <row r="5792" spans="1:31" x14ac:dyDescent="0.3">
      <c r="A5792" s="1" t="s">
        <v>6626</v>
      </c>
      <c r="B5792" s="1" t="s">
        <v>47</v>
      </c>
      <c r="C5792" s="1" t="s">
        <v>424</v>
      </c>
      <c r="D5792" s="2">
        <v>43800</v>
      </c>
      <c r="E5792" s="2">
        <v>43938</v>
      </c>
      <c r="F5792" s="2" t="str">
        <f>TEXT(Sales[[#This Row],[OrderDate]],"dd")</f>
        <v>17</v>
      </c>
      <c r="G5792" s="2">
        <v>43960</v>
      </c>
      <c r="H5792" s="2">
        <v>43963</v>
      </c>
      <c r="I5792" s="1" t="s">
        <v>32</v>
      </c>
      <c r="J5792">
        <v>19</v>
      </c>
      <c r="K5792" s="1" t="s">
        <v>97</v>
      </c>
      <c r="L5792">
        <v>40</v>
      </c>
      <c r="M5792" s="1" t="s">
        <v>189</v>
      </c>
      <c r="N5792">
        <v>26</v>
      </c>
      <c r="O5792" s="1" t="s">
        <v>45</v>
      </c>
      <c r="P5792">
        <v>4</v>
      </c>
      <c r="Q5792">
        <v>0.1</v>
      </c>
      <c r="R5792">
        <v>1969.8</v>
      </c>
      <c r="S5792">
        <v>1654.6319999999998</v>
      </c>
      <c r="T5792">
        <v>6618.5279999999993</v>
      </c>
      <c r="U5792">
        <v>7091.28</v>
      </c>
      <c r="V5792">
        <f>Sales[[#This Row],[Total Revenue]]-Sales[[#This Row],[Total Buying]]</f>
        <v>472.75200000000041</v>
      </c>
      <c r="W5792">
        <v>69</v>
      </c>
      <c r="X5792" s="1" t="s">
        <v>522</v>
      </c>
      <c r="Y5792" s="1" t="s">
        <v>523</v>
      </c>
      <c r="Z5792" s="1" t="s">
        <v>158</v>
      </c>
      <c r="AA5792" s="1" t="s">
        <v>159</v>
      </c>
      <c r="AB5792" s="1" t="s">
        <v>116</v>
      </c>
      <c r="AC5792" s="1" t="s">
        <v>159</v>
      </c>
      <c r="AD5792">
        <v>41029</v>
      </c>
      <c r="AE5792">
        <v>66995</v>
      </c>
    </row>
    <row r="5793" spans="1:31" x14ac:dyDescent="0.3">
      <c r="A5793" s="1" t="s">
        <v>6627</v>
      </c>
      <c r="B5793" s="1" t="s">
        <v>47</v>
      </c>
      <c r="C5793" s="1" t="s">
        <v>77</v>
      </c>
      <c r="D5793" s="2">
        <v>43800</v>
      </c>
      <c r="E5793" s="2">
        <v>43938</v>
      </c>
      <c r="F5793" s="2" t="str">
        <f>TEXT(Sales[[#This Row],[OrderDate]],"dd")</f>
        <v>17</v>
      </c>
      <c r="G5793" s="2">
        <v>43956</v>
      </c>
      <c r="H5793" s="2">
        <v>43961</v>
      </c>
      <c r="I5793" s="1" t="s">
        <v>32</v>
      </c>
      <c r="J5793">
        <v>14</v>
      </c>
      <c r="K5793" s="1" t="s">
        <v>222</v>
      </c>
      <c r="L5793">
        <v>32</v>
      </c>
      <c r="M5793" s="1" t="s">
        <v>303</v>
      </c>
      <c r="N5793">
        <v>25</v>
      </c>
      <c r="O5793" s="1" t="s">
        <v>216</v>
      </c>
      <c r="P5793">
        <v>1</v>
      </c>
      <c r="Q5793">
        <v>0.1</v>
      </c>
      <c r="R5793">
        <v>247.9</v>
      </c>
      <c r="S5793">
        <v>193.36200000000002</v>
      </c>
      <c r="T5793">
        <v>193.36200000000002</v>
      </c>
      <c r="U5793">
        <v>223.11</v>
      </c>
      <c r="V5793">
        <f>Sales[[#This Row],[Total Revenue]]-Sales[[#This Row],[Total Buying]]</f>
        <v>29.74799999999999</v>
      </c>
      <c r="W5793">
        <v>120</v>
      </c>
      <c r="X5793" s="1" t="s">
        <v>501</v>
      </c>
      <c r="Y5793" s="1" t="s">
        <v>502</v>
      </c>
      <c r="Z5793" s="1" t="s">
        <v>306</v>
      </c>
      <c r="AA5793" s="1" t="s">
        <v>307</v>
      </c>
      <c r="AB5793" s="1" t="s">
        <v>56</v>
      </c>
      <c r="AC5793" s="1" t="s">
        <v>307</v>
      </c>
      <c r="AD5793">
        <v>47968</v>
      </c>
      <c r="AE5793">
        <v>31818</v>
      </c>
    </row>
    <row r="5794" spans="1:31" x14ac:dyDescent="0.3">
      <c r="A5794" s="1" t="s">
        <v>6628</v>
      </c>
      <c r="B5794" s="1" t="s">
        <v>42</v>
      </c>
      <c r="C5794" s="1" t="s">
        <v>77</v>
      </c>
      <c r="D5794" s="2">
        <v>43800</v>
      </c>
      <c r="E5794" s="2">
        <v>43938</v>
      </c>
      <c r="F5794" s="2" t="str">
        <f>TEXT(Sales[[#This Row],[OrderDate]],"dd")</f>
        <v>17</v>
      </c>
      <c r="G5794" s="2">
        <v>43961</v>
      </c>
      <c r="H5794" s="2">
        <v>43962</v>
      </c>
      <c r="I5794" s="1" t="s">
        <v>32</v>
      </c>
      <c r="J5794">
        <v>23</v>
      </c>
      <c r="K5794" s="1" t="s">
        <v>171</v>
      </c>
      <c r="L5794">
        <v>12</v>
      </c>
      <c r="M5794" s="1" t="s">
        <v>380</v>
      </c>
      <c r="N5794">
        <v>9</v>
      </c>
      <c r="O5794" s="1" t="s">
        <v>111</v>
      </c>
      <c r="P5794">
        <v>7</v>
      </c>
      <c r="Q5794">
        <v>0.1</v>
      </c>
      <c r="R5794">
        <v>1782.2</v>
      </c>
      <c r="S5794">
        <v>1514.87</v>
      </c>
      <c r="T5794">
        <v>10604.09</v>
      </c>
      <c r="U5794">
        <v>11227.86</v>
      </c>
      <c r="V5794">
        <f>Sales[[#This Row],[Total Revenue]]-Sales[[#This Row],[Total Buying]]</f>
        <v>623.77000000000044</v>
      </c>
      <c r="W5794">
        <v>138</v>
      </c>
      <c r="X5794" s="1" t="s">
        <v>304</v>
      </c>
      <c r="Y5794" s="1" t="s">
        <v>305</v>
      </c>
      <c r="Z5794" s="1" t="s">
        <v>306</v>
      </c>
      <c r="AA5794" s="1" t="s">
        <v>307</v>
      </c>
      <c r="AB5794" s="1" t="s">
        <v>56</v>
      </c>
      <c r="AC5794" s="1" t="s">
        <v>307</v>
      </c>
      <c r="AD5794">
        <v>41474</v>
      </c>
      <c r="AE5794">
        <v>45800</v>
      </c>
    </row>
    <row r="5795" spans="1:31" x14ac:dyDescent="0.3">
      <c r="A5795" s="1" t="s">
        <v>6629</v>
      </c>
      <c r="B5795" s="1" t="s">
        <v>30</v>
      </c>
      <c r="C5795" s="1" t="s">
        <v>62</v>
      </c>
      <c r="D5795" s="2">
        <v>43800</v>
      </c>
      <c r="E5795" s="2">
        <v>43939</v>
      </c>
      <c r="F5795" s="2" t="str">
        <f>TEXT(Sales[[#This Row],[OrderDate]],"dd")</f>
        <v>18</v>
      </c>
      <c r="G5795" s="2">
        <v>43952</v>
      </c>
      <c r="H5795" s="2">
        <v>43955</v>
      </c>
      <c r="I5795" s="1" t="s">
        <v>32</v>
      </c>
      <c r="J5795">
        <v>7</v>
      </c>
      <c r="K5795" s="1" t="s">
        <v>188</v>
      </c>
      <c r="L5795">
        <v>30</v>
      </c>
      <c r="M5795" s="1" t="s">
        <v>166</v>
      </c>
      <c r="N5795">
        <v>27</v>
      </c>
      <c r="O5795" s="1" t="s">
        <v>223</v>
      </c>
      <c r="P5795">
        <v>3</v>
      </c>
      <c r="Q5795">
        <v>0.1</v>
      </c>
      <c r="R5795">
        <v>3852.5</v>
      </c>
      <c r="S5795">
        <v>2234.4499999999998</v>
      </c>
      <c r="T5795">
        <v>6703.3499999999995</v>
      </c>
      <c r="U5795">
        <v>10401.75</v>
      </c>
      <c r="V5795">
        <f>Sales[[#This Row],[Total Revenue]]-Sales[[#This Row],[Total Buying]]</f>
        <v>3698.4000000000005</v>
      </c>
      <c r="W5795">
        <v>280</v>
      </c>
      <c r="X5795" s="1" t="s">
        <v>151</v>
      </c>
      <c r="Y5795" s="1" t="s">
        <v>152</v>
      </c>
      <c r="Z5795" s="1" t="s">
        <v>145</v>
      </c>
      <c r="AA5795" s="1" t="s">
        <v>146</v>
      </c>
      <c r="AB5795" s="1" t="s">
        <v>147</v>
      </c>
      <c r="AC5795" s="1" t="s">
        <v>146</v>
      </c>
      <c r="AD5795">
        <v>167100</v>
      </c>
      <c r="AE5795">
        <v>26150</v>
      </c>
    </row>
    <row r="5796" spans="1:31" x14ac:dyDescent="0.3">
      <c r="A5796" s="1" t="s">
        <v>6630</v>
      </c>
      <c r="B5796" s="1" t="s">
        <v>100</v>
      </c>
      <c r="C5796" s="1" t="s">
        <v>424</v>
      </c>
      <c r="D5796" s="2">
        <v>43800</v>
      </c>
      <c r="E5796" s="2">
        <v>43939</v>
      </c>
      <c r="F5796" s="2" t="str">
        <f>TEXT(Sales[[#This Row],[OrderDate]],"dd")</f>
        <v>18</v>
      </c>
      <c r="G5796" s="2">
        <v>43963</v>
      </c>
      <c r="H5796" s="2">
        <v>43964</v>
      </c>
      <c r="I5796" s="1" t="s">
        <v>32</v>
      </c>
      <c r="J5796">
        <v>27</v>
      </c>
      <c r="K5796" s="1" t="s">
        <v>179</v>
      </c>
      <c r="L5796">
        <v>34</v>
      </c>
      <c r="M5796" s="1" t="s">
        <v>378</v>
      </c>
      <c r="N5796">
        <v>39</v>
      </c>
      <c r="O5796" s="1" t="s">
        <v>288</v>
      </c>
      <c r="P5796">
        <v>5</v>
      </c>
      <c r="Q5796">
        <v>0.3</v>
      </c>
      <c r="R5796">
        <v>5721.8</v>
      </c>
      <c r="S5796">
        <v>4863.53</v>
      </c>
      <c r="T5796">
        <v>24317.649999999998</v>
      </c>
      <c r="U5796">
        <v>20026.300000000003</v>
      </c>
      <c r="V5796">
        <f>Sales[[#This Row],[Total Revenue]]-Sales[[#This Row],[Total Buying]]</f>
        <v>-4291.3499999999949</v>
      </c>
      <c r="W5796">
        <v>68</v>
      </c>
      <c r="X5796" s="1" t="s">
        <v>1067</v>
      </c>
      <c r="Y5796" s="1" t="s">
        <v>461</v>
      </c>
      <c r="Z5796" s="1" t="s">
        <v>158</v>
      </c>
      <c r="AA5796" s="1" t="s">
        <v>159</v>
      </c>
      <c r="AB5796" s="1" t="s">
        <v>116</v>
      </c>
      <c r="AC5796" s="1" t="s">
        <v>159</v>
      </c>
      <c r="AD5796">
        <v>57580</v>
      </c>
      <c r="AE5796">
        <v>37047</v>
      </c>
    </row>
    <row r="5797" spans="1:31" x14ac:dyDescent="0.3">
      <c r="A5797" s="1" t="s">
        <v>6631</v>
      </c>
      <c r="B5797" s="1" t="s">
        <v>30</v>
      </c>
      <c r="C5797" s="1" t="s">
        <v>31</v>
      </c>
      <c r="D5797" s="2">
        <v>43800</v>
      </c>
      <c r="E5797" s="2">
        <v>43939</v>
      </c>
      <c r="F5797" s="2" t="str">
        <f>TEXT(Sales[[#This Row],[OrderDate]],"dd")</f>
        <v>18</v>
      </c>
      <c r="G5797" s="2">
        <v>43955</v>
      </c>
      <c r="H5797" s="2">
        <v>43956</v>
      </c>
      <c r="I5797" s="1" t="s">
        <v>32</v>
      </c>
      <c r="J5797">
        <v>2</v>
      </c>
      <c r="K5797" s="1" t="s">
        <v>142</v>
      </c>
      <c r="L5797">
        <v>44</v>
      </c>
      <c r="M5797" s="1" t="s">
        <v>445</v>
      </c>
      <c r="N5797">
        <v>21</v>
      </c>
      <c r="O5797" s="1" t="s">
        <v>131</v>
      </c>
      <c r="P5797">
        <v>7</v>
      </c>
      <c r="Q5797">
        <v>0.05</v>
      </c>
      <c r="R5797">
        <v>2452.2000000000003</v>
      </c>
      <c r="S5797">
        <v>1642.9740000000004</v>
      </c>
      <c r="T5797">
        <v>11500.818000000003</v>
      </c>
      <c r="U5797">
        <v>16307.130000000001</v>
      </c>
      <c r="V5797">
        <f>Sales[[#This Row],[Total Revenue]]-Sales[[#This Row],[Total Buying]]</f>
        <v>4806.3119999999981</v>
      </c>
      <c r="W5797">
        <v>221</v>
      </c>
      <c r="X5797" s="1" t="s">
        <v>1263</v>
      </c>
      <c r="Y5797" s="1" t="s">
        <v>1264</v>
      </c>
      <c r="Z5797" s="1" t="s">
        <v>704</v>
      </c>
      <c r="AA5797" s="1" t="s">
        <v>705</v>
      </c>
      <c r="AB5797" s="1" t="s">
        <v>147</v>
      </c>
      <c r="AC5797" s="1" t="s">
        <v>705</v>
      </c>
      <c r="AD5797">
        <v>112988</v>
      </c>
      <c r="AE5797">
        <v>48757</v>
      </c>
    </row>
    <row r="5798" spans="1:31" x14ac:dyDescent="0.3">
      <c r="A5798" s="1" t="s">
        <v>6632</v>
      </c>
      <c r="B5798" s="1" t="s">
        <v>30</v>
      </c>
      <c r="C5798" s="1" t="s">
        <v>239</v>
      </c>
      <c r="D5798" s="2">
        <v>43800</v>
      </c>
      <c r="E5798" s="2">
        <v>43939</v>
      </c>
      <c r="F5798" s="2" t="str">
        <f>TEXT(Sales[[#This Row],[OrderDate]],"dd")</f>
        <v>18</v>
      </c>
      <c r="G5798" s="2">
        <v>43956</v>
      </c>
      <c r="H5798" s="2">
        <v>43959</v>
      </c>
      <c r="I5798" s="1" t="s">
        <v>32</v>
      </c>
      <c r="J5798">
        <v>9</v>
      </c>
      <c r="K5798" s="1" t="s">
        <v>214</v>
      </c>
      <c r="L5798">
        <v>8</v>
      </c>
      <c r="M5798" s="1" t="s">
        <v>98</v>
      </c>
      <c r="N5798">
        <v>25</v>
      </c>
      <c r="O5798" s="1" t="s">
        <v>216</v>
      </c>
      <c r="P5798">
        <v>3</v>
      </c>
      <c r="Q5798">
        <v>7.4999999999999997E-2</v>
      </c>
      <c r="R5798">
        <v>857.6</v>
      </c>
      <c r="S5798">
        <v>548.86400000000003</v>
      </c>
      <c r="T5798">
        <v>1646.5920000000001</v>
      </c>
      <c r="U5798">
        <v>2379.84</v>
      </c>
      <c r="V5798">
        <f>Sales[[#This Row],[Total Revenue]]-Sales[[#This Row],[Total Buying]]</f>
        <v>733.24800000000005</v>
      </c>
      <c r="W5798">
        <v>364</v>
      </c>
      <c r="X5798" s="1" t="s">
        <v>1069</v>
      </c>
      <c r="Y5798" s="1" t="s">
        <v>387</v>
      </c>
      <c r="Z5798" s="1" t="s">
        <v>405</v>
      </c>
      <c r="AA5798" s="1" t="s">
        <v>406</v>
      </c>
      <c r="AB5798" s="1" t="s">
        <v>116</v>
      </c>
      <c r="AC5798" s="1" t="s">
        <v>406</v>
      </c>
      <c r="AD5798">
        <v>66417</v>
      </c>
      <c r="AE5798">
        <v>50626</v>
      </c>
    </row>
    <row r="5799" spans="1:31" x14ac:dyDescent="0.3">
      <c r="A5799" s="1" t="s">
        <v>6633</v>
      </c>
      <c r="B5799" s="1" t="s">
        <v>30</v>
      </c>
      <c r="C5799" s="1" t="s">
        <v>62</v>
      </c>
      <c r="D5799" s="2">
        <v>43800</v>
      </c>
      <c r="E5799" s="2">
        <v>43939</v>
      </c>
      <c r="F5799" s="2" t="str">
        <f>TEXT(Sales[[#This Row],[OrderDate]],"dd")</f>
        <v>18</v>
      </c>
      <c r="G5799" s="2">
        <v>43966</v>
      </c>
      <c r="H5799" s="2">
        <v>43973</v>
      </c>
      <c r="I5799" s="1" t="s">
        <v>32</v>
      </c>
      <c r="J5799">
        <v>10</v>
      </c>
      <c r="K5799" s="1" t="s">
        <v>121</v>
      </c>
      <c r="L5799">
        <v>4</v>
      </c>
      <c r="M5799" s="1" t="s">
        <v>92</v>
      </c>
      <c r="N5799">
        <v>33</v>
      </c>
      <c r="O5799" s="1" t="s">
        <v>75</v>
      </c>
      <c r="P5799">
        <v>2</v>
      </c>
      <c r="Q5799">
        <v>0.1</v>
      </c>
      <c r="R5799">
        <v>261.3</v>
      </c>
      <c r="S5799">
        <v>175.07100000000003</v>
      </c>
      <c r="T5799">
        <v>350.14200000000005</v>
      </c>
      <c r="U5799">
        <v>470.34000000000003</v>
      </c>
      <c r="V5799">
        <f>Sales[[#This Row],[Total Revenue]]-Sales[[#This Row],[Total Buying]]</f>
        <v>120.19799999999998</v>
      </c>
      <c r="W5799">
        <v>315</v>
      </c>
      <c r="X5799" s="1" t="s">
        <v>1195</v>
      </c>
      <c r="Y5799" s="1" t="s">
        <v>1196</v>
      </c>
      <c r="Z5799" s="1" t="s">
        <v>251</v>
      </c>
      <c r="AA5799" s="1" t="s">
        <v>252</v>
      </c>
      <c r="AB5799" s="1" t="s">
        <v>56</v>
      </c>
      <c r="AC5799" s="1" t="s">
        <v>252</v>
      </c>
      <c r="AD5799">
        <v>114817</v>
      </c>
      <c r="AE5799">
        <v>50658</v>
      </c>
    </row>
    <row r="5800" spans="1:31" x14ac:dyDescent="0.3">
      <c r="A5800" s="1" t="s">
        <v>6634</v>
      </c>
      <c r="B5800" s="1" t="s">
        <v>100</v>
      </c>
      <c r="C5800" s="1" t="s">
        <v>77</v>
      </c>
      <c r="D5800" s="2">
        <v>43800</v>
      </c>
      <c r="E5800" s="2">
        <v>43939</v>
      </c>
      <c r="F5800" s="2" t="str">
        <f>TEXT(Sales[[#This Row],[OrderDate]],"dd")</f>
        <v>18</v>
      </c>
      <c r="G5800" s="2">
        <v>43947</v>
      </c>
      <c r="H5800" s="2">
        <v>43953</v>
      </c>
      <c r="I5800" s="1" t="s">
        <v>32</v>
      </c>
      <c r="J5800">
        <v>26</v>
      </c>
      <c r="K5800" s="1" t="s">
        <v>247</v>
      </c>
      <c r="L5800">
        <v>39</v>
      </c>
      <c r="M5800" s="1" t="s">
        <v>520</v>
      </c>
      <c r="N5800">
        <v>14</v>
      </c>
      <c r="O5800" s="1" t="s">
        <v>438</v>
      </c>
      <c r="P5800">
        <v>5</v>
      </c>
      <c r="Q5800">
        <v>0.05</v>
      </c>
      <c r="R5800">
        <v>5266.2</v>
      </c>
      <c r="S5800">
        <v>2791.0860000000002</v>
      </c>
      <c r="T5800">
        <v>13955.43</v>
      </c>
      <c r="U5800">
        <v>25014.449999999997</v>
      </c>
      <c r="V5800">
        <f>Sales[[#This Row],[Total Revenue]]-Sales[[#This Row],[Total Buying]]</f>
        <v>11059.019999999997</v>
      </c>
      <c r="W5800">
        <v>127</v>
      </c>
      <c r="X5800" s="1" t="s">
        <v>736</v>
      </c>
      <c r="Y5800" s="1" t="s">
        <v>728</v>
      </c>
      <c r="Z5800" s="1" t="s">
        <v>306</v>
      </c>
      <c r="AA5800" s="1" t="s">
        <v>307</v>
      </c>
      <c r="AB5800" s="1" t="s">
        <v>56</v>
      </c>
      <c r="AC5800" s="1" t="s">
        <v>307</v>
      </c>
      <c r="AD5800">
        <v>31003</v>
      </c>
      <c r="AE5800">
        <v>38253</v>
      </c>
    </row>
    <row r="5801" spans="1:31" x14ac:dyDescent="0.3">
      <c r="A5801" s="1" t="s">
        <v>6635</v>
      </c>
      <c r="B5801" s="1" t="s">
        <v>47</v>
      </c>
      <c r="C5801" s="1" t="s">
        <v>48</v>
      </c>
      <c r="D5801" s="2">
        <v>43800</v>
      </c>
      <c r="E5801" s="2">
        <v>43939</v>
      </c>
      <c r="F5801" s="2" t="str">
        <f>TEXT(Sales[[#This Row],[OrderDate]],"dd")</f>
        <v>18</v>
      </c>
      <c r="G5801" s="2">
        <v>43946</v>
      </c>
      <c r="H5801" s="2">
        <v>43949</v>
      </c>
      <c r="I5801" s="1" t="s">
        <v>32</v>
      </c>
      <c r="J5801">
        <v>12</v>
      </c>
      <c r="K5801" s="1" t="s">
        <v>208</v>
      </c>
      <c r="L5801">
        <v>5</v>
      </c>
      <c r="M5801" s="1" t="s">
        <v>106</v>
      </c>
      <c r="N5801">
        <v>41</v>
      </c>
      <c r="O5801" s="1" t="s">
        <v>60</v>
      </c>
      <c r="P5801">
        <v>1</v>
      </c>
      <c r="Q5801">
        <v>0.05</v>
      </c>
      <c r="R5801">
        <v>5936.2</v>
      </c>
      <c r="S5801">
        <v>2849.3759999999997</v>
      </c>
      <c r="T5801">
        <v>2849.3759999999997</v>
      </c>
      <c r="U5801">
        <v>5639.3899999999994</v>
      </c>
      <c r="V5801">
        <f>Sales[[#This Row],[Total Revenue]]-Sales[[#This Row],[Total Buying]]</f>
        <v>2790.0139999999997</v>
      </c>
      <c r="W5801">
        <v>21</v>
      </c>
      <c r="X5801" s="1" t="s">
        <v>168</v>
      </c>
      <c r="Y5801" s="1" t="s">
        <v>169</v>
      </c>
      <c r="Z5801" s="1" t="s">
        <v>158</v>
      </c>
      <c r="AA5801" s="1" t="s">
        <v>159</v>
      </c>
      <c r="AB5801" s="1" t="s">
        <v>116</v>
      </c>
      <c r="AC5801" s="1" t="s">
        <v>159</v>
      </c>
      <c r="AD5801">
        <v>42791</v>
      </c>
      <c r="AE5801">
        <v>90597</v>
      </c>
    </row>
    <row r="5802" spans="1:31" x14ac:dyDescent="0.3">
      <c r="A5802" s="1" t="s">
        <v>6636</v>
      </c>
      <c r="B5802" s="1" t="s">
        <v>47</v>
      </c>
      <c r="C5802" s="1" t="s">
        <v>48</v>
      </c>
      <c r="D5802" s="2">
        <v>43800</v>
      </c>
      <c r="E5802" s="2">
        <v>43939</v>
      </c>
      <c r="F5802" s="2" t="str">
        <f>TEXT(Sales[[#This Row],[OrderDate]],"dd")</f>
        <v>18</v>
      </c>
      <c r="G5802" s="2">
        <v>43956</v>
      </c>
      <c r="H5802" s="2">
        <v>43957</v>
      </c>
      <c r="I5802" s="1" t="s">
        <v>32</v>
      </c>
      <c r="J5802">
        <v>14</v>
      </c>
      <c r="K5802" s="1" t="s">
        <v>222</v>
      </c>
      <c r="L5802">
        <v>5</v>
      </c>
      <c r="M5802" s="1" t="s">
        <v>106</v>
      </c>
      <c r="N5802">
        <v>1</v>
      </c>
      <c r="O5802" s="1" t="s">
        <v>72</v>
      </c>
      <c r="P5802">
        <v>4</v>
      </c>
      <c r="Q5802">
        <v>0.1</v>
      </c>
      <c r="R5802">
        <v>3021.7000000000003</v>
      </c>
      <c r="S5802">
        <v>1843.2370000000001</v>
      </c>
      <c r="T5802">
        <v>7372.9480000000003</v>
      </c>
      <c r="U5802">
        <v>10878.12</v>
      </c>
      <c r="V5802">
        <f>Sales[[#This Row],[Total Revenue]]-Sales[[#This Row],[Total Buying]]</f>
        <v>3505.1720000000005</v>
      </c>
      <c r="W5802">
        <v>31</v>
      </c>
      <c r="X5802" s="1" t="s">
        <v>330</v>
      </c>
      <c r="Y5802" s="1" t="s">
        <v>331</v>
      </c>
      <c r="Z5802" s="1" t="s">
        <v>158</v>
      </c>
      <c r="AA5802" s="1" t="s">
        <v>159</v>
      </c>
      <c r="AB5802" s="1" t="s">
        <v>116</v>
      </c>
      <c r="AC5802" s="1" t="s">
        <v>159</v>
      </c>
      <c r="AD5802">
        <v>49316</v>
      </c>
      <c r="AE5802">
        <v>79487</v>
      </c>
    </row>
    <row r="5803" spans="1:31" x14ac:dyDescent="0.3">
      <c r="A5803" s="1" t="s">
        <v>6637</v>
      </c>
      <c r="B5803" s="1" t="s">
        <v>30</v>
      </c>
      <c r="C5803" s="1" t="s">
        <v>77</v>
      </c>
      <c r="D5803" s="2">
        <v>43800</v>
      </c>
      <c r="E5803" s="2">
        <v>43939</v>
      </c>
      <c r="F5803" s="2" t="str">
        <f>TEXT(Sales[[#This Row],[OrderDate]],"dd")</f>
        <v>18</v>
      </c>
      <c r="G5803" s="2">
        <v>43962</v>
      </c>
      <c r="H5803" s="2">
        <v>43965</v>
      </c>
      <c r="I5803" s="1" t="s">
        <v>32</v>
      </c>
      <c r="J5803">
        <v>11</v>
      </c>
      <c r="K5803" s="1" t="s">
        <v>125</v>
      </c>
      <c r="L5803">
        <v>35</v>
      </c>
      <c r="M5803" s="1" t="s">
        <v>161</v>
      </c>
      <c r="N5803">
        <v>4</v>
      </c>
      <c r="O5803" s="1" t="s">
        <v>64</v>
      </c>
      <c r="P5803">
        <v>6</v>
      </c>
      <c r="Q5803">
        <v>0.2</v>
      </c>
      <c r="R5803">
        <v>1005</v>
      </c>
      <c r="S5803">
        <v>804</v>
      </c>
      <c r="T5803">
        <v>4824</v>
      </c>
      <c r="U5803">
        <v>4824</v>
      </c>
      <c r="V5803">
        <f>Sales[[#This Row],[Total Revenue]]-Sales[[#This Row],[Total Buying]]</f>
        <v>0</v>
      </c>
      <c r="W5803">
        <v>167</v>
      </c>
      <c r="X5803" s="1" t="s">
        <v>753</v>
      </c>
      <c r="Y5803" s="1" t="s">
        <v>658</v>
      </c>
      <c r="Z5803" s="1" t="s">
        <v>196</v>
      </c>
      <c r="AA5803" s="1" t="s">
        <v>197</v>
      </c>
      <c r="AB5803" s="1" t="s">
        <v>147</v>
      </c>
      <c r="AC5803" s="1" t="s">
        <v>197</v>
      </c>
      <c r="AD5803">
        <v>37133</v>
      </c>
      <c r="AE5803">
        <v>88282</v>
      </c>
    </row>
    <row r="5804" spans="1:31" x14ac:dyDescent="0.3">
      <c r="A5804" s="1" t="s">
        <v>6638</v>
      </c>
      <c r="B5804" s="1" t="s">
        <v>30</v>
      </c>
      <c r="C5804" s="1" t="s">
        <v>424</v>
      </c>
      <c r="D5804" s="2">
        <v>43800</v>
      </c>
      <c r="E5804" s="2">
        <v>43940</v>
      </c>
      <c r="F5804" s="2" t="str">
        <f>TEXT(Sales[[#This Row],[OrderDate]],"dd")</f>
        <v>19</v>
      </c>
      <c r="G5804" s="2">
        <v>43962</v>
      </c>
      <c r="H5804" s="2">
        <v>43969</v>
      </c>
      <c r="I5804" s="1" t="s">
        <v>32</v>
      </c>
      <c r="J5804">
        <v>10</v>
      </c>
      <c r="K5804" s="1" t="s">
        <v>121</v>
      </c>
      <c r="L5804">
        <v>44</v>
      </c>
      <c r="M5804" s="1" t="s">
        <v>445</v>
      </c>
      <c r="N5804">
        <v>34</v>
      </c>
      <c r="O5804" s="1" t="s">
        <v>335</v>
      </c>
      <c r="P5804">
        <v>5</v>
      </c>
      <c r="Q5804">
        <v>7.4999999999999997E-2</v>
      </c>
      <c r="R5804">
        <v>2472.3000000000002</v>
      </c>
      <c r="S5804">
        <v>1236.1500000000001</v>
      </c>
      <c r="T5804">
        <v>6180.75</v>
      </c>
      <c r="U5804">
        <v>11434.387500000001</v>
      </c>
      <c r="V5804">
        <f>Sales[[#This Row],[Total Revenue]]-Sales[[#This Row],[Total Buying]]</f>
        <v>5253.6375000000007</v>
      </c>
      <c r="W5804">
        <v>62</v>
      </c>
      <c r="X5804" s="1" t="s">
        <v>492</v>
      </c>
      <c r="Y5804" s="1" t="s">
        <v>461</v>
      </c>
      <c r="Z5804" s="1" t="s">
        <v>158</v>
      </c>
      <c r="AA5804" s="1" t="s">
        <v>159</v>
      </c>
      <c r="AB5804" s="1" t="s">
        <v>116</v>
      </c>
      <c r="AC5804" s="1" t="s">
        <v>159</v>
      </c>
      <c r="AD5804">
        <v>25199</v>
      </c>
      <c r="AE5804">
        <v>50971</v>
      </c>
    </row>
    <row r="5805" spans="1:31" x14ac:dyDescent="0.3">
      <c r="A5805" s="1" t="s">
        <v>6639</v>
      </c>
      <c r="B5805" s="1" t="s">
        <v>47</v>
      </c>
      <c r="C5805" s="1" t="s">
        <v>239</v>
      </c>
      <c r="D5805" s="2">
        <v>43800</v>
      </c>
      <c r="E5805" s="2">
        <v>43940</v>
      </c>
      <c r="F5805" s="2" t="str">
        <f>TEXT(Sales[[#This Row],[OrderDate]],"dd")</f>
        <v>19</v>
      </c>
      <c r="G5805" s="2">
        <v>43965</v>
      </c>
      <c r="H5805" s="2">
        <v>43968</v>
      </c>
      <c r="I5805" s="1" t="s">
        <v>32</v>
      </c>
      <c r="J5805">
        <v>16</v>
      </c>
      <c r="K5805" s="1" t="s">
        <v>270</v>
      </c>
      <c r="L5805">
        <v>20</v>
      </c>
      <c r="M5805" s="1" t="s">
        <v>59</v>
      </c>
      <c r="N5805">
        <v>1</v>
      </c>
      <c r="O5805" s="1" t="s">
        <v>72</v>
      </c>
      <c r="P5805">
        <v>7</v>
      </c>
      <c r="Q5805">
        <v>7.4999999999999997E-2</v>
      </c>
      <c r="R5805">
        <v>1031.8</v>
      </c>
      <c r="S5805">
        <v>495.26399999999995</v>
      </c>
      <c r="T5805">
        <v>3466.8479999999995</v>
      </c>
      <c r="U5805">
        <v>6680.9049999999997</v>
      </c>
      <c r="V5805">
        <f>Sales[[#This Row],[Total Revenue]]-Sales[[#This Row],[Total Buying]]</f>
        <v>3214.0570000000002</v>
      </c>
      <c r="W5805">
        <v>364</v>
      </c>
      <c r="X5805" s="1" t="s">
        <v>1069</v>
      </c>
      <c r="Y5805" s="1" t="s">
        <v>387</v>
      </c>
      <c r="Z5805" s="1" t="s">
        <v>405</v>
      </c>
      <c r="AA5805" s="1" t="s">
        <v>406</v>
      </c>
      <c r="AB5805" s="1" t="s">
        <v>116</v>
      </c>
      <c r="AC5805" s="1" t="s">
        <v>406</v>
      </c>
      <c r="AD5805">
        <v>66417</v>
      </c>
      <c r="AE5805">
        <v>50626</v>
      </c>
    </row>
    <row r="5806" spans="1:31" x14ac:dyDescent="0.3">
      <c r="A5806" s="1" t="s">
        <v>6640</v>
      </c>
      <c r="B5806" s="1" t="s">
        <v>30</v>
      </c>
      <c r="C5806" s="1" t="s">
        <v>77</v>
      </c>
      <c r="D5806" s="2">
        <v>43800</v>
      </c>
      <c r="E5806" s="2">
        <v>43940</v>
      </c>
      <c r="F5806" s="2" t="str">
        <f>TEXT(Sales[[#This Row],[OrderDate]],"dd")</f>
        <v>19</v>
      </c>
      <c r="G5806" s="2">
        <v>43953</v>
      </c>
      <c r="H5806" s="2">
        <v>43963</v>
      </c>
      <c r="I5806" s="1" t="s">
        <v>32</v>
      </c>
      <c r="J5806">
        <v>5</v>
      </c>
      <c r="K5806" s="1" t="s">
        <v>182</v>
      </c>
      <c r="L5806">
        <v>40</v>
      </c>
      <c r="M5806" s="1" t="s">
        <v>189</v>
      </c>
      <c r="N5806">
        <v>20</v>
      </c>
      <c r="O5806" s="1" t="s">
        <v>245</v>
      </c>
      <c r="P5806">
        <v>3</v>
      </c>
      <c r="Q5806">
        <v>0.2</v>
      </c>
      <c r="R5806">
        <v>1011.7</v>
      </c>
      <c r="S5806">
        <v>576.66899999999998</v>
      </c>
      <c r="T5806">
        <v>1730.0070000000001</v>
      </c>
      <c r="U5806">
        <v>2428.08</v>
      </c>
      <c r="V5806">
        <f>Sales[[#This Row],[Total Revenue]]-Sales[[#This Row],[Total Buying]]</f>
        <v>698.07299999999987</v>
      </c>
      <c r="W5806">
        <v>116</v>
      </c>
      <c r="X5806" s="1" t="s">
        <v>1286</v>
      </c>
      <c r="Y5806" s="1" t="s">
        <v>1287</v>
      </c>
      <c r="Z5806" s="1" t="s">
        <v>306</v>
      </c>
      <c r="AA5806" s="1" t="s">
        <v>307</v>
      </c>
      <c r="AB5806" s="1" t="s">
        <v>56</v>
      </c>
      <c r="AC5806" s="1" t="s">
        <v>307</v>
      </c>
      <c r="AD5806">
        <v>46234</v>
      </c>
      <c r="AE5806">
        <v>44198</v>
      </c>
    </row>
    <row r="5807" spans="1:31" x14ac:dyDescent="0.3">
      <c r="A5807" s="1" t="s">
        <v>6641</v>
      </c>
      <c r="B5807" s="1" t="s">
        <v>30</v>
      </c>
      <c r="C5807" s="1" t="s">
        <v>62</v>
      </c>
      <c r="D5807" s="2">
        <v>43800</v>
      </c>
      <c r="E5807" s="2">
        <v>43940</v>
      </c>
      <c r="F5807" s="2" t="str">
        <f>TEXT(Sales[[#This Row],[OrderDate]],"dd")</f>
        <v>19</v>
      </c>
      <c r="G5807" s="2">
        <v>43964</v>
      </c>
      <c r="H5807" s="2">
        <v>43973</v>
      </c>
      <c r="I5807" s="1" t="s">
        <v>32</v>
      </c>
      <c r="J5807">
        <v>8</v>
      </c>
      <c r="K5807" s="1" t="s">
        <v>105</v>
      </c>
      <c r="L5807">
        <v>3</v>
      </c>
      <c r="M5807" s="1" t="s">
        <v>175</v>
      </c>
      <c r="N5807">
        <v>27</v>
      </c>
      <c r="O5807" s="1" t="s">
        <v>223</v>
      </c>
      <c r="P5807">
        <v>4</v>
      </c>
      <c r="Q5807">
        <v>0.3</v>
      </c>
      <c r="R5807">
        <v>2217.7000000000003</v>
      </c>
      <c r="S5807">
        <v>1618.921</v>
      </c>
      <c r="T5807">
        <v>6475.6840000000002</v>
      </c>
      <c r="U5807">
        <v>6209.5600000000013</v>
      </c>
      <c r="V5807">
        <f>Sales[[#This Row],[Total Revenue]]-Sales[[#This Row],[Total Buying]]</f>
        <v>-266.12399999999889</v>
      </c>
      <c r="W5807">
        <v>328</v>
      </c>
      <c r="X5807" s="1" t="s">
        <v>1081</v>
      </c>
      <c r="Y5807" s="1" t="s">
        <v>1082</v>
      </c>
      <c r="Z5807" s="1" t="s">
        <v>251</v>
      </c>
      <c r="AA5807" s="1" t="s">
        <v>252</v>
      </c>
      <c r="AB5807" s="1" t="s">
        <v>56</v>
      </c>
      <c r="AC5807" s="1" t="s">
        <v>252</v>
      </c>
      <c r="AD5807">
        <v>90433</v>
      </c>
      <c r="AE5807">
        <v>44648</v>
      </c>
    </row>
    <row r="5808" spans="1:31" x14ac:dyDescent="0.3">
      <c r="A5808" s="1" t="s">
        <v>6642</v>
      </c>
      <c r="B5808" s="1" t="s">
        <v>100</v>
      </c>
      <c r="C5808" s="1" t="s">
        <v>31</v>
      </c>
      <c r="D5808" s="2">
        <v>43900</v>
      </c>
      <c r="E5808" s="2">
        <v>43940</v>
      </c>
      <c r="F5808" s="2" t="str">
        <f>TEXT(Sales[[#This Row],[OrderDate]],"dd")</f>
        <v>19</v>
      </c>
      <c r="G5808" s="2">
        <v>43966</v>
      </c>
      <c r="H5808" s="2">
        <v>43972</v>
      </c>
      <c r="I5808" s="1" t="s">
        <v>32</v>
      </c>
      <c r="J5808">
        <v>26</v>
      </c>
      <c r="K5808" s="1" t="s">
        <v>247</v>
      </c>
      <c r="L5808">
        <v>27</v>
      </c>
      <c r="M5808" s="1" t="s">
        <v>560</v>
      </c>
      <c r="N5808">
        <v>20</v>
      </c>
      <c r="O5808" s="1" t="s">
        <v>245</v>
      </c>
      <c r="P5808">
        <v>5</v>
      </c>
      <c r="Q5808">
        <v>7.4999999999999997E-2</v>
      </c>
      <c r="R5808">
        <v>1045.2</v>
      </c>
      <c r="S5808">
        <v>533.05200000000002</v>
      </c>
      <c r="T5808">
        <v>2665.26</v>
      </c>
      <c r="U5808">
        <v>4834.05</v>
      </c>
      <c r="V5808">
        <f>Sales[[#This Row],[Total Revenue]]-Sales[[#This Row],[Total Buying]]</f>
        <v>2168.79</v>
      </c>
      <c r="W5808">
        <v>259</v>
      </c>
      <c r="X5808" s="1" t="s">
        <v>36</v>
      </c>
      <c r="Y5808" s="1" t="s">
        <v>37</v>
      </c>
      <c r="Z5808" s="1" t="s">
        <v>38</v>
      </c>
      <c r="AA5808" s="1" t="s">
        <v>39</v>
      </c>
      <c r="AB5808" s="1" t="s">
        <v>40</v>
      </c>
      <c r="AC5808" s="1" t="s">
        <v>39</v>
      </c>
      <c r="AD5808">
        <v>68789</v>
      </c>
      <c r="AE5808">
        <v>80327</v>
      </c>
    </row>
    <row r="5809" spans="1:31" x14ac:dyDescent="0.3">
      <c r="A5809" s="1" t="s">
        <v>6643</v>
      </c>
      <c r="B5809" s="1" t="s">
        <v>30</v>
      </c>
      <c r="C5809" s="1" t="s">
        <v>48</v>
      </c>
      <c r="D5809" s="2">
        <v>43800</v>
      </c>
      <c r="E5809" s="2">
        <v>43941</v>
      </c>
      <c r="F5809" s="2" t="str">
        <f>TEXT(Sales[[#This Row],[OrderDate]],"dd")</f>
        <v>20</v>
      </c>
      <c r="G5809" s="2">
        <v>43948</v>
      </c>
      <c r="H5809" s="2">
        <v>43958</v>
      </c>
      <c r="I5809" s="1" t="s">
        <v>32</v>
      </c>
      <c r="J5809">
        <v>9</v>
      </c>
      <c r="K5809" s="1" t="s">
        <v>214</v>
      </c>
      <c r="L5809">
        <v>14</v>
      </c>
      <c r="M5809" s="1" t="s">
        <v>122</v>
      </c>
      <c r="N5809">
        <v>28</v>
      </c>
      <c r="O5809" s="1" t="s">
        <v>135</v>
      </c>
      <c r="P5809">
        <v>3</v>
      </c>
      <c r="Q5809">
        <v>0.4</v>
      </c>
      <c r="R5809">
        <v>1313.2</v>
      </c>
      <c r="S5809">
        <v>945.50400000000002</v>
      </c>
      <c r="T5809">
        <v>2836.5120000000002</v>
      </c>
      <c r="U5809">
        <v>2363.7599999999998</v>
      </c>
      <c r="V5809">
        <f>Sales[[#This Row],[Total Revenue]]-Sales[[#This Row],[Total Buying]]</f>
        <v>-472.75200000000041</v>
      </c>
      <c r="W5809">
        <v>25</v>
      </c>
      <c r="X5809" s="1" t="s">
        <v>284</v>
      </c>
      <c r="Y5809" s="1" t="s">
        <v>285</v>
      </c>
      <c r="Z5809" s="1" t="s">
        <v>158</v>
      </c>
      <c r="AA5809" s="1" t="s">
        <v>159</v>
      </c>
      <c r="AB5809" s="1" t="s">
        <v>116</v>
      </c>
      <c r="AC5809" s="1" t="s">
        <v>159</v>
      </c>
      <c r="AD5809">
        <v>48156</v>
      </c>
      <c r="AE5809">
        <v>74149</v>
      </c>
    </row>
    <row r="5810" spans="1:31" x14ac:dyDescent="0.3">
      <c r="A5810" s="1" t="s">
        <v>6644</v>
      </c>
      <c r="B5810" s="1" t="s">
        <v>47</v>
      </c>
      <c r="C5810" s="1" t="s">
        <v>77</v>
      </c>
      <c r="D5810" s="2">
        <v>43800</v>
      </c>
      <c r="E5810" s="2">
        <v>43941</v>
      </c>
      <c r="F5810" s="2" t="str">
        <f>TEXT(Sales[[#This Row],[OrderDate]],"dd")</f>
        <v>20</v>
      </c>
      <c r="G5810" s="2">
        <v>43965</v>
      </c>
      <c r="H5810" s="2">
        <v>43968</v>
      </c>
      <c r="I5810" s="1" t="s">
        <v>32</v>
      </c>
      <c r="J5810">
        <v>19</v>
      </c>
      <c r="K5810" s="1" t="s">
        <v>97</v>
      </c>
      <c r="L5810">
        <v>40</v>
      </c>
      <c r="M5810" s="1" t="s">
        <v>189</v>
      </c>
      <c r="N5810">
        <v>44</v>
      </c>
      <c r="O5810" s="1" t="s">
        <v>206</v>
      </c>
      <c r="P5810">
        <v>3</v>
      </c>
      <c r="Q5810">
        <v>7.4999999999999997E-2</v>
      </c>
      <c r="R5810">
        <v>3859.2000000000003</v>
      </c>
      <c r="S5810">
        <v>1813.8240000000001</v>
      </c>
      <c r="T5810">
        <v>5441.4719999999998</v>
      </c>
      <c r="U5810">
        <v>10709.28</v>
      </c>
      <c r="V5810">
        <f>Sales[[#This Row],[Total Revenue]]-Sales[[#This Row],[Total Buying]]</f>
        <v>5267.8080000000009</v>
      </c>
      <c r="W5810">
        <v>100</v>
      </c>
      <c r="X5810" s="1" t="s">
        <v>1025</v>
      </c>
      <c r="Y5810" s="1" t="s">
        <v>1026</v>
      </c>
      <c r="Z5810" s="1" t="s">
        <v>400</v>
      </c>
      <c r="AA5810" s="1" t="s">
        <v>401</v>
      </c>
      <c r="AB5810" s="1" t="s">
        <v>116</v>
      </c>
      <c r="AC5810" s="1" t="s">
        <v>401</v>
      </c>
      <c r="AD5810">
        <v>43249</v>
      </c>
      <c r="AE5810">
        <v>34550</v>
      </c>
    </row>
    <row r="5811" spans="1:31" x14ac:dyDescent="0.3">
      <c r="A5811" s="1" t="s">
        <v>6645</v>
      </c>
      <c r="B5811" s="1" t="s">
        <v>42</v>
      </c>
      <c r="C5811" s="1" t="s">
        <v>62</v>
      </c>
      <c r="D5811" s="2">
        <v>43900</v>
      </c>
      <c r="E5811" s="2">
        <v>43941</v>
      </c>
      <c r="F5811" s="2" t="str">
        <f>TEXT(Sales[[#This Row],[OrderDate]],"dd")</f>
        <v>20</v>
      </c>
      <c r="G5811" s="2">
        <v>43963</v>
      </c>
      <c r="H5811" s="2">
        <v>43973</v>
      </c>
      <c r="I5811" s="1" t="s">
        <v>32</v>
      </c>
      <c r="J5811">
        <v>25</v>
      </c>
      <c r="K5811" s="1" t="s">
        <v>333</v>
      </c>
      <c r="L5811">
        <v>22</v>
      </c>
      <c r="M5811" s="1" t="s">
        <v>71</v>
      </c>
      <c r="N5811">
        <v>29</v>
      </c>
      <c r="O5811" s="1" t="s">
        <v>360</v>
      </c>
      <c r="P5811">
        <v>6</v>
      </c>
      <c r="Q5811">
        <v>0.1</v>
      </c>
      <c r="R5811">
        <v>6552.6</v>
      </c>
      <c r="S5811">
        <v>3866.0340000000001</v>
      </c>
      <c r="T5811">
        <v>23196.204000000002</v>
      </c>
      <c r="U5811">
        <v>35384.04</v>
      </c>
      <c r="V5811">
        <f>Sales[[#This Row],[Total Revenue]]-Sales[[#This Row],[Total Buying]]</f>
        <v>12187.835999999999</v>
      </c>
      <c r="W5811">
        <v>263</v>
      </c>
      <c r="X5811" s="1" t="s">
        <v>928</v>
      </c>
      <c r="Y5811" s="1" t="s">
        <v>929</v>
      </c>
      <c r="Z5811" s="1" t="s">
        <v>38</v>
      </c>
      <c r="AA5811" s="1" t="s">
        <v>39</v>
      </c>
      <c r="AB5811" s="1" t="s">
        <v>40</v>
      </c>
      <c r="AC5811" s="1" t="s">
        <v>39</v>
      </c>
      <c r="AD5811">
        <v>241539</v>
      </c>
      <c r="AE5811">
        <v>94999</v>
      </c>
    </row>
    <row r="5812" spans="1:31" x14ac:dyDescent="0.3">
      <c r="A5812" s="1" t="s">
        <v>6646</v>
      </c>
      <c r="B5812" s="1" t="s">
        <v>30</v>
      </c>
      <c r="C5812" s="1" t="s">
        <v>77</v>
      </c>
      <c r="D5812" s="2">
        <v>43800</v>
      </c>
      <c r="E5812" s="2">
        <v>43941</v>
      </c>
      <c r="F5812" s="2" t="str">
        <f>TEXT(Sales[[#This Row],[OrderDate]],"dd")</f>
        <v>20</v>
      </c>
      <c r="G5812" s="2">
        <v>43944</v>
      </c>
      <c r="H5812" s="2">
        <v>43953</v>
      </c>
      <c r="I5812" s="1" t="s">
        <v>32</v>
      </c>
      <c r="J5812">
        <v>10</v>
      </c>
      <c r="K5812" s="1" t="s">
        <v>121</v>
      </c>
      <c r="L5812">
        <v>35</v>
      </c>
      <c r="M5812" s="1" t="s">
        <v>161</v>
      </c>
      <c r="N5812">
        <v>44</v>
      </c>
      <c r="O5812" s="1" t="s">
        <v>206</v>
      </c>
      <c r="P5812">
        <v>8</v>
      </c>
      <c r="Q5812">
        <v>0.05</v>
      </c>
      <c r="R5812">
        <v>1855.9</v>
      </c>
      <c r="S5812">
        <v>965.0680000000001</v>
      </c>
      <c r="T5812">
        <v>7720.5440000000008</v>
      </c>
      <c r="U5812">
        <v>14104.84</v>
      </c>
      <c r="V5812">
        <f>Sales[[#This Row],[Total Revenue]]-Sales[[#This Row],[Total Buying]]</f>
        <v>6384.2959999999994</v>
      </c>
      <c r="W5812">
        <v>142</v>
      </c>
      <c r="X5812" s="1" t="s">
        <v>1297</v>
      </c>
      <c r="Y5812" s="1" t="s">
        <v>1668</v>
      </c>
      <c r="Z5812" s="1" t="s">
        <v>457</v>
      </c>
      <c r="AA5812" s="1" t="s">
        <v>458</v>
      </c>
      <c r="AB5812" s="1" t="s">
        <v>56</v>
      </c>
      <c r="AC5812" s="1" t="s">
        <v>458</v>
      </c>
      <c r="AD5812">
        <v>72760</v>
      </c>
      <c r="AE5812">
        <v>42306</v>
      </c>
    </row>
    <row r="5813" spans="1:31" x14ac:dyDescent="0.3">
      <c r="A5813" s="1" t="s">
        <v>6647</v>
      </c>
      <c r="B5813" s="1" t="s">
        <v>42</v>
      </c>
      <c r="C5813" s="1" t="s">
        <v>62</v>
      </c>
      <c r="D5813" s="2">
        <v>43800</v>
      </c>
      <c r="E5813" s="2">
        <v>43941</v>
      </c>
      <c r="F5813" s="2" t="str">
        <f>TEXT(Sales[[#This Row],[OrderDate]],"dd")</f>
        <v>20</v>
      </c>
      <c r="G5813" s="2">
        <v>43968</v>
      </c>
      <c r="H5813" s="2">
        <v>43974</v>
      </c>
      <c r="I5813" s="1" t="s">
        <v>32</v>
      </c>
      <c r="J5813">
        <v>22</v>
      </c>
      <c r="K5813" s="1" t="s">
        <v>85</v>
      </c>
      <c r="L5813">
        <v>15</v>
      </c>
      <c r="M5813" s="1" t="s">
        <v>34</v>
      </c>
      <c r="N5813">
        <v>24</v>
      </c>
      <c r="O5813" s="1" t="s">
        <v>204</v>
      </c>
      <c r="P5813">
        <v>7</v>
      </c>
      <c r="Q5813">
        <v>0.1</v>
      </c>
      <c r="R5813">
        <v>214.4</v>
      </c>
      <c r="S5813">
        <v>150.07999999999998</v>
      </c>
      <c r="T5813">
        <v>1050.56</v>
      </c>
      <c r="U5813">
        <v>1350.72</v>
      </c>
      <c r="V5813">
        <f>Sales[[#This Row],[Total Revenue]]-Sales[[#This Row],[Total Buying]]</f>
        <v>300.16000000000008</v>
      </c>
      <c r="W5813">
        <v>298</v>
      </c>
      <c r="X5813" s="1" t="s">
        <v>229</v>
      </c>
      <c r="Y5813" s="1" t="s">
        <v>970</v>
      </c>
      <c r="Z5813" s="1" t="s">
        <v>257</v>
      </c>
      <c r="AA5813" s="1" t="s">
        <v>258</v>
      </c>
      <c r="AB5813" s="1" t="s">
        <v>56</v>
      </c>
      <c r="AC5813" s="1" t="s">
        <v>258</v>
      </c>
      <c r="AD5813">
        <v>44506</v>
      </c>
      <c r="AE5813">
        <v>41260</v>
      </c>
    </row>
    <row r="5814" spans="1:31" x14ac:dyDescent="0.3">
      <c r="A5814" s="1" t="s">
        <v>6648</v>
      </c>
      <c r="B5814" s="1" t="s">
        <v>47</v>
      </c>
      <c r="C5814" s="1" t="s">
        <v>239</v>
      </c>
      <c r="D5814" s="2">
        <v>43900</v>
      </c>
      <c r="E5814" s="2">
        <v>43941</v>
      </c>
      <c r="F5814" s="2" t="str">
        <f>TEXT(Sales[[#This Row],[OrderDate]],"dd")</f>
        <v>20</v>
      </c>
      <c r="G5814" s="2">
        <v>43947</v>
      </c>
      <c r="H5814" s="2">
        <v>43951</v>
      </c>
      <c r="I5814" s="1" t="s">
        <v>32</v>
      </c>
      <c r="J5814">
        <v>13</v>
      </c>
      <c r="K5814" s="1" t="s">
        <v>88</v>
      </c>
      <c r="L5814">
        <v>25</v>
      </c>
      <c r="M5814" s="1" t="s">
        <v>454</v>
      </c>
      <c r="N5814">
        <v>6</v>
      </c>
      <c r="O5814" s="1" t="s">
        <v>274</v>
      </c>
      <c r="P5814">
        <v>1</v>
      </c>
      <c r="Q5814">
        <v>0.2</v>
      </c>
      <c r="R5814">
        <v>1051.9000000000001</v>
      </c>
      <c r="S5814">
        <v>673.21600000000012</v>
      </c>
      <c r="T5814">
        <v>673.21600000000012</v>
      </c>
      <c r="U5814">
        <v>841.5200000000001</v>
      </c>
      <c r="V5814">
        <f>Sales[[#This Row],[Total Revenue]]-Sales[[#This Row],[Total Buying]]</f>
        <v>168.30399999999997</v>
      </c>
      <c r="W5814">
        <v>342</v>
      </c>
      <c r="X5814" s="1" t="s">
        <v>996</v>
      </c>
      <c r="Y5814" s="1" t="s">
        <v>997</v>
      </c>
      <c r="Z5814" s="1" t="s">
        <v>251</v>
      </c>
      <c r="AA5814" s="1" t="s">
        <v>252</v>
      </c>
      <c r="AB5814" s="1" t="s">
        <v>56</v>
      </c>
      <c r="AC5814" s="1" t="s">
        <v>252</v>
      </c>
      <c r="AD5814">
        <v>37644</v>
      </c>
      <c r="AE5814">
        <v>42840</v>
      </c>
    </row>
    <row r="5815" spans="1:31" x14ac:dyDescent="0.3">
      <c r="A5815" s="1" t="s">
        <v>6649</v>
      </c>
      <c r="B5815" s="1" t="s">
        <v>30</v>
      </c>
      <c r="C5815" s="1" t="s">
        <v>77</v>
      </c>
      <c r="D5815" s="2">
        <v>43900</v>
      </c>
      <c r="E5815" s="2">
        <v>43941</v>
      </c>
      <c r="F5815" s="2" t="str">
        <f>TEXT(Sales[[#This Row],[OrderDate]],"dd")</f>
        <v>20</v>
      </c>
      <c r="G5815" s="2">
        <v>43964</v>
      </c>
      <c r="H5815" s="2">
        <v>43969</v>
      </c>
      <c r="I5815" s="1" t="s">
        <v>32</v>
      </c>
      <c r="J5815">
        <v>2</v>
      </c>
      <c r="K5815" s="1" t="s">
        <v>142</v>
      </c>
      <c r="L5815">
        <v>16</v>
      </c>
      <c r="M5815" s="1" t="s">
        <v>155</v>
      </c>
      <c r="N5815">
        <v>24</v>
      </c>
      <c r="O5815" s="1" t="s">
        <v>204</v>
      </c>
      <c r="P5815">
        <v>6</v>
      </c>
      <c r="Q5815">
        <v>0.2</v>
      </c>
      <c r="R5815">
        <v>1212.7</v>
      </c>
      <c r="S5815">
        <v>1006.5409999999999</v>
      </c>
      <c r="T5815">
        <v>6039.2459999999992</v>
      </c>
      <c r="U5815">
        <v>5820.9600000000009</v>
      </c>
      <c r="V5815">
        <f>Sales[[#This Row],[Total Revenue]]-Sales[[#This Row],[Total Buying]]</f>
        <v>-218.28599999999824</v>
      </c>
      <c r="W5815">
        <v>118</v>
      </c>
      <c r="X5815" s="1" t="s">
        <v>1390</v>
      </c>
      <c r="Y5815" s="1" t="s">
        <v>711</v>
      </c>
      <c r="Z5815" s="1" t="s">
        <v>306</v>
      </c>
      <c r="AA5815" s="1" t="s">
        <v>307</v>
      </c>
      <c r="AB5815" s="1" t="s">
        <v>56</v>
      </c>
      <c r="AC5815" s="1" t="s">
        <v>307</v>
      </c>
      <c r="AD5815">
        <v>33707</v>
      </c>
      <c r="AE5815">
        <v>59680</v>
      </c>
    </row>
    <row r="5816" spans="1:31" x14ac:dyDescent="0.3">
      <c r="A5816" s="1" t="s">
        <v>6650</v>
      </c>
      <c r="B5816" s="1" t="s">
        <v>30</v>
      </c>
      <c r="C5816" s="1" t="s">
        <v>48</v>
      </c>
      <c r="D5816" s="2">
        <v>43800</v>
      </c>
      <c r="E5816" s="2">
        <v>43941</v>
      </c>
      <c r="F5816" s="2" t="str">
        <f>TEXT(Sales[[#This Row],[OrderDate]],"dd")</f>
        <v>20</v>
      </c>
      <c r="G5816" s="2">
        <v>43969</v>
      </c>
      <c r="H5816" s="2">
        <v>43971</v>
      </c>
      <c r="I5816" s="1" t="s">
        <v>32</v>
      </c>
      <c r="J5816">
        <v>8</v>
      </c>
      <c r="K5816" s="1" t="s">
        <v>105</v>
      </c>
      <c r="L5816">
        <v>15</v>
      </c>
      <c r="M5816" s="1" t="s">
        <v>34</v>
      </c>
      <c r="N5816">
        <v>4</v>
      </c>
      <c r="O5816" s="1" t="s">
        <v>64</v>
      </c>
      <c r="P5816">
        <v>4</v>
      </c>
      <c r="Q5816">
        <v>7.4999999999999997E-2</v>
      </c>
      <c r="R5816">
        <v>3886</v>
      </c>
      <c r="S5816">
        <v>1748.7</v>
      </c>
      <c r="T5816">
        <v>6994.8</v>
      </c>
      <c r="U5816">
        <v>14378.2</v>
      </c>
      <c r="V5816">
        <f>Sales[[#This Row],[Total Revenue]]-Sales[[#This Row],[Total Buying]]</f>
        <v>7383.4000000000005</v>
      </c>
      <c r="W5816">
        <v>33</v>
      </c>
      <c r="X5816" s="1" t="s">
        <v>342</v>
      </c>
      <c r="Y5816" s="1" t="s">
        <v>169</v>
      </c>
      <c r="Z5816" s="1" t="s">
        <v>158</v>
      </c>
      <c r="AA5816" s="1" t="s">
        <v>159</v>
      </c>
      <c r="AB5816" s="1" t="s">
        <v>116</v>
      </c>
      <c r="AC5816" s="1" t="s">
        <v>159</v>
      </c>
      <c r="AD5816">
        <v>45041</v>
      </c>
      <c r="AE5816">
        <v>50899</v>
      </c>
    </row>
    <row r="5817" spans="1:31" x14ac:dyDescent="0.3">
      <c r="A5817" s="1" t="s">
        <v>6651</v>
      </c>
      <c r="B5817" s="1" t="s">
        <v>42</v>
      </c>
      <c r="C5817" s="1" t="s">
        <v>77</v>
      </c>
      <c r="D5817" s="2">
        <v>43900</v>
      </c>
      <c r="E5817" s="2">
        <v>43941</v>
      </c>
      <c r="F5817" s="2" t="str">
        <f>TEXT(Sales[[#This Row],[OrderDate]],"dd")</f>
        <v>20</v>
      </c>
      <c r="G5817" s="2">
        <v>43956</v>
      </c>
      <c r="H5817" s="2">
        <v>43964</v>
      </c>
      <c r="I5817" s="1" t="s">
        <v>32</v>
      </c>
      <c r="J5817">
        <v>24</v>
      </c>
      <c r="K5817" s="1" t="s">
        <v>58</v>
      </c>
      <c r="L5817">
        <v>46</v>
      </c>
      <c r="M5817" s="1" t="s">
        <v>203</v>
      </c>
      <c r="N5817">
        <v>39</v>
      </c>
      <c r="O5817" s="1" t="s">
        <v>288</v>
      </c>
      <c r="P5817">
        <v>3</v>
      </c>
      <c r="Q5817">
        <v>0.15</v>
      </c>
      <c r="R5817">
        <v>5808.9000000000005</v>
      </c>
      <c r="S5817">
        <v>2555.9160000000002</v>
      </c>
      <c r="T5817">
        <v>7667.7480000000005</v>
      </c>
      <c r="U5817">
        <v>14812.695000000002</v>
      </c>
      <c r="V5817">
        <f>Sales[[#This Row],[Total Revenue]]-Sales[[#This Row],[Total Buying]]</f>
        <v>7144.947000000001</v>
      </c>
      <c r="W5817">
        <v>144</v>
      </c>
      <c r="X5817" s="1" t="s">
        <v>649</v>
      </c>
      <c r="Y5817" s="1" t="s">
        <v>650</v>
      </c>
      <c r="Z5817" s="1" t="s">
        <v>457</v>
      </c>
      <c r="AA5817" s="1" t="s">
        <v>458</v>
      </c>
      <c r="AB5817" s="1" t="s">
        <v>56</v>
      </c>
      <c r="AC5817" s="1" t="s">
        <v>458</v>
      </c>
      <c r="AD5817">
        <v>43058</v>
      </c>
      <c r="AE5817">
        <v>63917</v>
      </c>
    </row>
    <row r="5818" spans="1:31" x14ac:dyDescent="0.3">
      <c r="A5818" s="1" t="s">
        <v>6652</v>
      </c>
      <c r="B5818" s="1" t="s">
        <v>42</v>
      </c>
      <c r="C5818" s="1" t="s">
        <v>77</v>
      </c>
      <c r="D5818" s="2">
        <v>43800</v>
      </c>
      <c r="E5818" s="2">
        <v>43942</v>
      </c>
      <c r="F5818" s="2" t="str">
        <f>TEXT(Sales[[#This Row],[OrderDate]],"dd")</f>
        <v>21</v>
      </c>
      <c r="G5818" s="2">
        <v>43948</v>
      </c>
      <c r="H5818" s="2">
        <v>43954</v>
      </c>
      <c r="I5818" s="1" t="s">
        <v>32</v>
      </c>
      <c r="J5818">
        <v>23</v>
      </c>
      <c r="K5818" s="1" t="s">
        <v>171</v>
      </c>
      <c r="L5818">
        <v>28</v>
      </c>
      <c r="M5818" s="1" t="s">
        <v>50</v>
      </c>
      <c r="N5818">
        <v>4</v>
      </c>
      <c r="O5818" s="1" t="s">
        <v>64</v>
      </c>
      <c r="P5818">
        <v>7</v>
      </c>
      <c r="Q5818">
        <v>0.15</v>
      </c>
      <c r="R5818">
        <v>194.3</v>
      </c>
      <c r="S5818">
        <v>126.29500000000002</v>
      </c>
      <c r="T5818">
        <v>884.06500000000005</v>
      </c>
      <c r="U5818">
        <v>1156.085</v>
      </c>
      <c r="V5818">
        <f>Sales[[#This Row],[Total Revenue]]-Sales[[#This Row],[Total Buying]]</f>
        <v>272.02</v>
      </c>
      <c r="W5818">
        <v>128</v>
      </c>
      <c r="X5818" s="1" t="s">
        <v>738</v>
      </c>
      <c r="Y5818" s="1" t="s">
        <v>711</v>
      </c>
      <c r="Z5818" s="1" t="s">
        <v>306</v>
      </c>
      <c r="AA5818" s="1" t="s">
        <v>307</v>
      </c>
      <c r="AB5818" s="1" t="s">
        <v>56</v>
      </c>
      <c r="AC5818" s="1" t="s">
        <v>307</v>
      </c>
      <c r="AD5818">
        <v>38474</v>
      </c>
      <c r="AE5818">
        <v>65282</v>
      </c>
    </row>
    <row r="5819" spans="1:31" x14ac:dyDescent="0.3">
      <c r="A5819" s="1" t="s">
        <v>6653</v>
      </c>
      <c r="B5819" s="1" t="s">
        <v>42</v>
      </c>
      <c r="C5819" s="1" t="s">
        <v>62</v>
      </c>
      <c r="D5819" s="2">
        <v>43900</v>
      </c>
      <c r="E5819" s="2">
        <v>43942</v>
      </c>
      <c r="F5819" s="2" t="str">
        <f>TEXT(Sales[[#This Row],[OrderDate]],"dd")</f>
        <v>21</v>
      </c>
      <c r="G5819" s="2">
        <v>43964</v>
      </c>
      <c r="H5819" s="2">
        <v>43972</v>
      </c>
      <c r="I5819" s="1" t="s">
        <v>32</v>
      </c>
      <c r="J5819">
        <v>23</v>
      </c>
      <c r="K5819" s="1" t="s">
        <v>171</v>
      </c>
      <c r="L5819">
        <v>31</v>
      </c>
      <c r="M5819" s="1" t="s">
        <v>374</v>
      </c>
      <c r="N5819">
        <v>3</v>
      </c>
      <c r="O5819" s="1" t="s">
        <v>167</v>
      </c>
      <c r="P5819">
        <v>7</v>
      </c>
      <c r="Q5819">
        <v>0.1</v>
      </c>
      <c r="R5819">
        <v>1768.8</v>
      </c>
      <c r="S5819">
        <v>760.58399999999995</v>
      </c>
      <c r="T5819">
        <v>5324.0879999999997</v>
      </c>
      <c r="U5819">
        <v>11143.44</v>
      </c>
      <c r="V5819">
        <f>Sales[[#This Row],[Total Revenue]]-Sales[[#This Row],[Total Buying]]</f>
        <v>5819.3520000000008</v>
      </c>
      <c r="W5819">
        <v>308</v>
      </c>
      <c r="X5819" s="1" t="s">
        <v>1348</v>
      </c>
      <c r="Y5819" s="1" t="s">
        <v>1349</v>
      </c>
      <c r="Z5819" s="1" t="s">
        <v>251</v>
      </c>
      <c r="AA5819" s="1" t="s">
        <v>252</v>
      </c>
      <c r="AB5819" s="1" t="s">
        <v>56</v>
      </c>
      <c r="AC5819" s="1" t="s">
        <v>252</v>
      </c>
      <c r="AD5819">
        <v>74769</v>
      </c>
      <c r="AE5819">
        <v>47735</v>
      </c>
    </row>
    <row r="5820" spans="1:31" x14ac:dyDescent="0.3">
      <c r="A5820" s="1" t="s">
        <v>6654</v>
      </c>
      <c r="B5820" s="1" t="s">
        <v>100</v>
      </c>
      <c r="C5820" s="1" t="s">
        <v>77</v>
      </c>
      <c r="D5820" s="2">
        <v>43900</v>
      </c>
      <c r="E5820" s="2">
        <v>43942</v>
      </c>
      <c r="F5820" s="2" t="str">
        <f>TEXT(Sales[[#This Row],[OrderDate]],"dd")</f>
        <v>21</v>
      </c>
      <c r="G5820" s="2">
        <v>43949</v>
      </c>
      <c r="H5820" s="2">
        <v>43958</v>
      </c>
      <c r="I5820" s="1" t="s">
        <v>32</v>
      </c>
      <c r="J5820">
        <v>28</v>
      </c>
      <c r="K5820" s="1" t="s">
        <v>101</v>
      </c>
      <c r="L5820">
        <v>14</v>
      </c>
      <c r="M5820" s="1" t="s">
        <v>122</v>
      </c>
      <c r="N5820">
        <v>12</v>
      </c>
      <c r="O5820" s="1" t="s">
        <v>35</v>
      </c>
      <c r="P5820">
        <v>8</v>
      </c>
      <c r="Q5820">
        <v>0.1</v>
      </c>
      <c r="R5820">
        <v>3999.9</v>
      </c>
      <c r="S5820">
        <v>2159.9460000000004</v>
      </c>
      <c r="T5820">
        <v>17279.568000000003</v>
      </c>
      <c r="U5820">
        <v>28799.279999999999</v>
      </c>
      <c r="V5820">
        <f>Sales[[#This Row],[Total Revenue]]-Sales[[#This Row],[Total Buying]]</f>
        <v>11519.711999999996</v>
      </c>
      <c r="W5820">
        <v>178</v>
      </c>
      <c r="X5820" s="1" t="s">
        <v>830</v>
      </c>
      <c r="Y5820" s="1" t="s">
        <v>532</v>
      </c>
      <c r="Z5820" s="1" t="s">
        <v>196</v>
      </c>
      <c r="AA5820" s="1" t="s">
        <v>197</v>
      </c>
      <c r="AB5820" s="1" t="s">
        <v>147</v>
      </c>
      <c r="AC5820" s="1" t="s">
        <v>197</v>
      </c>
      <c r="AD5820">
        <v>59425</v>
      </c>
      <c r="AE5820">
        <v>73977</v>
      </c>
    </row>
    <row r="5821" spans="1:31" x14ac:dyDescent="0.3">
      <c r="A5821" s="1" t="s">
        <v>6655</v>
      </c>
      <c r="B5821" s="1" t="s">
        <v>100</v>
      </c>
      <c r="C5821" s="1" t="s">
        <v>31</v>
      </c>
      <c r="D5821" s="2">
        <v>43900</v>
      </c>
      <c r="E5821" s="2">
        <v>43942</v>
      </c>
      <c r="F5821" s="2" t="str">
        <f>TEXT(Sales[[#This Row],[OrderDate]],"dd")</f>
        <v>21</v>
      </c>
      <c r="G5821" s="2">
        <v>43955</v>
      </c>
      <c r="H5821" s="2">
        <v>43965</v>
      </c>
      <c r="I5821" s="1" t="s">
        <v>32</v>
      </c>
      <c r="J5821">
        <v>28</v>
      </c>
      <c r="K5821" s="1" t="s">
        <v>101</v>
      </c>
      <c r="L5821">
        <v>35</v>
      </c>
      <c r="M5821" s="1" t="s">
        <v>161</v>
      </c>
      <c r="N5821">
        <v>47</v>
      </c>
      <c r="O5821" s="1" t="s">
        <v>254</v>
      </c>
      <c r="P5821">
        <v>3</v>
      </c>
      <c r="Q5821">
        <v>7.4999999999999997E-2</v>
      </c>
      <c r="R5821">
        <v>3242.8</v>
      </c>
      <c r="S5821">
        <v>2756.38</v>
      </c>
      <c r="T5821">
        <v>8269.14</v>
      </c>
      <c r="U5821">
        <v>8998.77</v>
      </c>
      <c r="V5821">
        <f>Sales[[#This Row],[Total Revenue]]-Sales[[#This Row],[Total Buying]]</f>
        <v>729.63000000000102</v>
      </c>
      <c r="W5821">
        <v>232</v>
      </c>
      <c r="X5821" s="1" t="s">
        <v>566</v>
      </c>
      <c r="Y5821" s="1" t="s">
        <v>567</v>
      </c>
      <c r="Z5821" s="1" t="s">
        <v>316</v>
      </c>
      <c r="AA5821" s="1" t="s">
        <v>317</v>
      </c>
      <c r="AB5821" s="1" t="s">
        <v>56</v>
      </c>
      <c r="AC5821" s="1" t="s">
        <v>317</v>
      </c>
      <c r="AD5821">
        <v>78439</v>
      </c>
      <c r="AE5821">
        <v>43630</v>
      </c>
    </row>
    <row r="5822" spans="1:31" x14ac:dyDescent="0.3">
      <c r="A5822" s="1" t="s">
        <v>6656</v>
      </c>
      <c r="B5822" s="1" t="s">
        <v>100</v>
      </c>
      <c r="C5822" s="1" t="s">
        <v>31</v>
      </c>
      <c r="D5822" s="2">
        <v>43900</v>
      </c>
      <c r="E5822" s="2">
        <v>43942</v>
      </c>
      <c r="F5822" s="2" t="str">
        <f>TEXT(Sales[[#This Row],[OrderDate]],"dd")</f>
        <v>21</v>
      </c>
      <c r="G5822" s="2">
        <v>43961</v>
      </c>
      <c r="H5822" s="2">
        <v>43965</v>
      </c>
      <c r="I5822" s="1" t="s">
        <v>32</v>
      </c>
      <c r="J5822">
        <v>26</v>
      </c>
      <c r="K5822" s="1" t="s">
        <v>247</v>
      </c>
      <c r="L5822">
        <v>20</v>
      </c>
      <c r="M5822" s="1" t="s">
        <v>59</v>
      </c>
      <c r="N5822">
        <v>38</v>
      </c>
      <c r="O5822" s="1" t="s">
        <v>119</v>
      </c>
      <c r="P5822">
        <v>6</v>
      </c>
      <c r="Q5822">
        <v>0.15</v>
      </c>
      <c r="R5822">
        <v>2566.1</v>
      </c>
      <c r="S5822">
        <v>1796.2699999999998</v>
      </c>
      <c r="T5822">
        <v>10777.619999999999</v>
      </c>
      <c r="U5822">
        <v>13087.11</v>
      </c>
      <c r="V5822">
        <f>Sales[[#This Row],[Total Revenue]]-Sales[[#This Row],[Total Buying]]</f>
        <v>2309.4900000000016</v>
      </c>
      <c r="W5822">
        <v>229</v>
      </c>
      <c r="X5822" s="1" t="s">
        <v>314</v>
      </c>
      <c r="Y5822" s="1" t="s">
        <v>315</v>
      </c>
      <c r="Z5822" s="1" t="s">
        <v>316</v>
      </c>
      <c r="AA5822" s="1" t="s">
        <v>317</v>
      </c>
      <c r="AB5822" s="1" t="s">
        <v>56</v>
      </c>
      <c r="AC5822" s="1" t="s">
        <v>317</v>
      </c>
      <c r="AD5822">
        <v>56034</v>
      </c>
      <c r="AE5822">
        <v>91579</v>
      </c>
    </row>
    <row r="5823" spans="1:31" x14ac:dyDescent="0.3">
      <c r="A5823" s="1" t="s">
        <v>6657</v>
      </c>
      <c r="B5823" s="1" t="s">
        <v>42</v>
      </c>
      <c r="C5823" s="1" t="s">
        <v>77</v>
      </c>
      <c r="D5823" s="2">
        <v>43800</v>
      </c>
      <c r="E5823" s="2">
        <v>43943</v>
      </c>
      <c r="F5823" s="2" t="str">
        <f>TEXT(Sales[[#This Row],[OrderDate]],"dd")</f>
        <v>22</v>
      </c>
      <c r="G5823" s="2">
        <v>43963</v>
      </c>
      <c r="H5823" s="2">
        <v>43970</v>
      </c>
      <c r="I5823" s="1" t="s">
        <v>32</v>
      </c>
      <c r="J5823">
        <v>25</v>
      </c>
      <c r="K5823" s="1" t="s">
        <v>333</v>
      </c>
      <c r="L5823">
        <v>40</v>
      </c>
      <c r="M5823" s="1" t="s">
        <v>189</v>
      </c>
      <c r="N5823">
        <v>21</v>
      </c>
      <c r="O5823" s="1" t="s">
        <v>131</v>
      </c>
      <c r="P5823">
        <v>5</v>
      </c>
      <c r="Q5823">
        <v>0.15</v>
      </c>
      <c r="R5823">
        <v>1011.7</v>
      </c>
      <c r="S5823">
        <v>708.18999999999994</v>
      </c>
      <c r="T5823">
        <v>3540.95</v>
      </c>
      <c r="U5823">
        <v>4299.7250000000004</v>
      </c>
      <c r="V5823">
        <f>Sales[[#This Row],[Total Revenue]]-Sales[[#This Row],[Total Buying]]</f>
        <v>758.77500000000055</v>
      </c>
      <c r="W5823">
        <v>103</v>
      </c>
      <c r="X5823" s="1" t="s">
        <v>89</v>
      </c>
      <c r="Y5823" s="1" t="s">
        <v>90</v>
      </c>
      <c r="Z5823" s="1" t="s">
        <v>82</v>
      </c>
      <c r="AA5823" s="1" t="s">
        <v>83</v>
      </c>
      <c r="AB5823" s="1" t="s">
        <v>40</v>
      </c>
      <c r="AC5823" s="1" t="s">
        <v>83</v>
      </c>
      <c r="AD5823">
        <v>50367</v>
      </c>
      <c r="AE5823">
        <v>41801</v>
      </c>
    </row>
    <row r="5824" spans="1:31" x14ac:dyDescent="0.3">
      <c r="A5824" s="1" t="s">
        <v>6658</v>
      </c>
      <c r="B5824" s="1" t="s">
        <v>47</v>
      </c>
      <c r="C5824" s="1" t="s">
        <v>31</v>
      </c>
      <c r="D5824" s="2">
        <v>43900</v>
      </c>
      <c r="E5824" s="2">
        <v>43943</v>
      </c>
      <c r="F5824" s="2" t="str">
        <f>TEXT(Sales[[#This Row],[OrderDate]],"dd")</f>
        <v>22</v>
      </c>
      <c r="G5824" s="2">
        <v>43947</v>
      </c>
      <c r="H5824" s="2">
        <v>43954</v>
      </c>
      <c r="I5824" s="1" t="s">
        <v>32</v>
      </c>
      <c r="J5824">
        <v>19</v>
      </c>
      <c r="K5824" s="1" t="s">
        <v>97</v>
      </c>
      <c r="L5824">
        <v>36</v>
      </c>
      <c r="M5824" s="1" t="s">
        <v>287</v>
      </c>
      <c r="N5824">
        <v>41</v>
      </c>
      <c r="O5824" s="1" t="s">
        <v>60</v>
      </c>
      <c r="P5824">
        <v>2</v>
      </c>
      <c r="Q5824">
        <v>0.05</v>
      </c>
      <c r="R5824">
        <v>971.5</v>
      </c>
      <c r="S5824">
        <v>437.17500000000001</v>
      </c>
      <c r="T5824">
        <v>874.35</v>
      </c>
      <c r="U5824">
        <v>1845.85</v>
      </c>
      <c r="V5824">
        <f>Sales[[#This Row],[Total Revenue]]-Sales[[#This Row],[Total Buying]]</f>
        <v>971.49999999999989</v>
      </c>
      <c r="W5824">
        <v>217</v>
      </c>
      <c r="X5824" s="1" t="s">
        <v>376</v>
      </c>
      <c r="Y5824" s="1" t="s">
        <v>349</v>
      </c>
      <c r="Z5824" s="1" t="s">
        <v>236</v>
      </c>
      <c r="AA5824" s="1" t="s">
        <v>237</v>
      </c>
      <c r="AB5824" s="1" t="s">
        <v>147</v>
      </c>
      <c r="AC5824" s="1" t="s">
        <v>237</v>
      </c>
      <c r="AD5824">
        <v>49444</v>
      </c>
      <c r="AE5824">
        <v>60089</v>
      </c>
    </row>
    <row r="5825" spans="1:31" x14ac:dyDescent="0.3">
      <c r="A5825" s="1" t="s">
        <v>6659</v>
      </c>
      <c r="B5825" s="1" t="s">
        <v>47</v>
      </c>
      <c r="C5825" s="1" t="s">
        <v>77</v>
      </c>
      <c r="D5825" s="2">
        <v>43800</v>
      </c>
      <c r="E5825" s="2">
        <v>43943</v>
      </c>
      <c r="F5825" s="2" t="str">
        <f>TEXT(Sales[[#This Row],[OrderDate]],"dd")</f>
        <v>22</v>
      </c>
      <c r="G5825" s="2">
        <v>43956</v>
      </c>
      <c r="H5825" s="2">
        <v>43957</v>
      </c>
      <c r="I5825" s="1" t="s">
        <v>32</v>
      </c>
      <c r="J5825">
        <v>13</v>
      </c>
      <c r="K5825" s="1" t="s">
        <v>88</v>
      </c>
      <c r="L5825">
        <v>30</v>
      </c>
      <c r="M5825" s="1" t="s">
        <v>166</v>
      </c>
      <c r="N5825">
        <v>14</v>
      </c>
      <c r="O5825" s="1" t="s">
        <v>438</v>
      </c>
      <c r="P5825">
        <v>1</v>
      </c>
      <c r="Q5825">
        <v>7.4999999999999997E-2</v>
      </c>
      <c r="R5825">
        <v>5179.1000000000004</v>
      </c>
      <c r="S5825">
        <v>2434.1770000000001</v>
      </c>
      <c r="T5825">
        <v>2434.1770000000001</v>
      </c>
      <c r="U5825">
        <v>4790.6675000000005</v>
      </c>
      <c r="V5825">
        <f>Sales[[#This Row],[Total Revenue]]-Sales[[#This Row],[Total Buying]]</f>
        <v>2356.4905000000003</v>
      </c>
      <c r="W5825">
        <v>98</v>
      </c>
      <c r="X5825" s="1" t="s">
        <v>1650</v>
      </c>
      <c r="Y5825" s="1" t="s">
        <v>1039</v>
      </c>
      <c r="Z5825" s="1" t="s">
        <v>400</v>
      </c>
      <c r="AA5825" s="1" t="s">
        <v>401</v>
      </c>
      <c r="AB5825" s="1" t="s">
        <v>116</v>
      </c>
      <c r="AC5825" s="1" t="s">
        <v>401</v>
      </c>
      <c r="AD5825">
        <v>37157</v>
      </c>
      <c r="AE5825">
        <v>108570</v>
      </c>
    </row>
    <row r="5826" spans="1:31" x14ac:dyDescent="0.3">
      <c r="A5826" s="1" t="s">
        <v>6660</v>
      </c>
      <c r="B5826" s="1" t="s">
        <v>30</v>
      </c>
      <c r="C5826" s="1" t="s">
        <v>48</v>
      </c>
      <c r="D5826" s="2">
        <v>43800</v>
      </c>
      <c r="E5826" s="2">
        <v>43943</v>
      </c>
      <c r="F5826" s="2" t="str">
        <f>TEXT(Sales[[#This Row],[OrderDate]],"dd")</f>
        <v>22</v>
      </c>
      <c r="G5826" s="2">
        <v>43951</v>
      </c>
      <c r="H5826" s="2">
        <v>43957</v>
      </c>
      <c r="I5826" s="1" t="s">
        <v>32</v>
      </c>
      <c r="J5826">
        <v>2</v>
      </c>
      <c r="K5826" s="1" t="s">
        <v>142</v>
      </c>
      <c r="L5826">
        <v>7</v>
      </c>
      <c r="M5826" s="1" t="s">
        <v>271</v>
      </c>
      <c r="N5826">
        <v>37</v>
      </c>
      <c r="O5826" s="1" t="s">
        <v>309</v>
      </c>
      <c r="P5826">
        <v>7</v>
      </c>
      <c r="Q5826">
        <v>7.4999999999999997E-2</v>
      </c>
      <c r="R5826">
        <v>1045.2</v>
      </c>
      <c r="S5826">
        <v>742.09199999999998</v>
      </c>
      <c r="T5826">
        <v>5194.6440000000002</v>
      </c>
      <c r="U5826">
        <v>6767.67</v>
      </c>
      <c r="V5826">
        <f>Sales[[#This Row],[Total Revenue]]-Sales[[#This Row],[Total Buying]]</f>
        <v>1573.0259999999998</v>
      </c>
      <c r="W5826">
        <v>38</v>
      </c>
      <c r="X5826" s="1" t="s">
        <v>293</v>
      </c>
      <c r="Y5826" s="1" t="s">
        <v>294</v>
      </c>
      <c r="Z5826" s="1" t="s">
        <v>158</v>
      </c>
      <c r="AA5826" s="1" t="s">
        <v>159</v>
      </c>
      <c r="AB5826" s="1" t="s">
        <v>116</v>
      </c>
      <c r="AC5826" s="1" t="s">
        <v>159</v>
      </c>
      <c r="AD5826">
        <v>45031</v>
      </c>
      <c r="AE5826">
        <v>65974</v>
      </c>
    </row>
    <row r="5827" spans="1:31" x14ac:dyDescent="0.3">
      <c r="A5827" s="1" t="s">
        <v>6661</v>
      </c>
      <c r="B5827" s="1" t="s">
        <v>30</v>
      </c>
      <c r="C5827" s="1" t="s">
        <v>239</v>
      </c>
      <c r="D5827" s="2">
        <v>43800</v>
      </c>
      <c r="E5827" s="2">
        <v>43943</v>
      </c>
      <c r="F5827" s="2" t="str">
        <f>TEXT(Sales[[#This Row],[OrderDate]],"dd")</f>
        <v>22</v>
      </c>
      <c r="G5827" s="2">
        <v>43966</v>
      </c>
      <c r="H5827" s="2">
        <v>43972</v>
      </c>
      <c r="I5827" s="1" t="s">
        <v>32</v>
      </c>
      <c r="J5827">
        <v>7</v>
      </c>
      <c r="K5827" s="1" t="s">
        <v>188</v>
      </c>
      <c r="L5827">
        <v>24</v>
      </c>
      <c r="M5827" s="1" t="s">
        <v>138</v>
      </c>
      <c r="N5827">
        <v>6</v>
      </c>
      <c r="O5827" s="1" t="s">
        <v>274</v>
      </c>
      <c r="P5827">
        <v>4</v>
      </c>
      <c r="Q5827">
        <v>0.05</v>
      </c>
      <c r="R5827">
        <v>5494</v>
      </c>
      <c r="S5827">
        <v>2747</v>
      </c>
      <c r="T5827">
        <v>10988</v>
      </c>
      <c r="U5827">
        <v>20877.2</v>
      </c>
      <c r="V5827">
        <f>Sales[[#This Row],[Total Revenue]]-Sales[[#This Row],[Total Buying]]</f>
        <v>9889.2000000000007</v>
      </c>
      <c r="W5827">
        <v>342</v>
      </c>
      <c r="X5827" s="1" t="s">
        <v>996</v>
      </c>
      <c r="Y5827" s="1" t="s">
        <v>997</v>
      </c>
      <c r="Z5827" s="1" t="s">
        <v>251</v>
      </c>
      <c r="AA5827" s="1" t="s">
        <v>252</v>
      </c>
      <c r="AB5827" s="1" t="s">
        <v>56</v>
      </c>
      <c r="AC5827" s="1" t="s">
        <v>252</v>
      </c>
      <c r="AD5827">
        <v>37644</v>
      </c>
      <c r="AE5827">
        <v>42840</v>
      </c>
    </row>
    <row r="5828" spans="1:31" x14ac:dyDescent="0.3">
      <c r="A5828" s="1" t="s">
        <v>6662</v>
      </c>
      <c r="B5828" s="1" t="s">
        <v>47</v>
      </c>
      <c r="C5828" s="1" t="s">
        <v>31</v>
      </c>
      <c r="D5828" s="2">
        <v>43800</v>
      </c>
      <c r="E5828" s="2">
        <v>43943</v>
      </c>
      <c r="F5828" s="2" t="str">
        <f>TEXT(Sales[[#This Row],[OrderDate]],"dd")</f>
        <v>22</v>
      </c>
      <c r="G5828" s="2">
        <v>43966</v>
      </c>
      <c r="H5828" s="2">
        <v>43974</v>
      </c>
      <c r="I5828" s="1" t="s">
        <v>32</v>
      </c>
      <c r="J5828">
        <v>19</v>
      </c>
      <c r="K5828" s="1" t="s">
        <v>97</v>
      </c>
      <c r="L5828">
        <v>19</v>
      </c>
      <c r="M5828" s="1" t="s">
        <v>346</v>
      </c>
      <c r="N5828">
        <v>8</v>
      </c>
      <c r="O5828" s="1" t="s">
        <v>172</v>
      </c>
      <c r="P5828">
        <v>8</v>
      </c>
      <c r="Q5828">
        <v>7.4999999999999997E-2</v>
      </c>
      <c r="R5828">
        <v>221.1</v>
      </c>
      <c r="S5828">
        <v>161.40299999999999</v>
      </c>
      <c r="T5828">
        <v>1291.2239999999999</v>
      </c>
      <c r="U5828">
        <v>1636.1399999999999</v>
      </c>
      <c r="V5828">
        <f>Sales[[#This Row],[Total Revenue]]-Sales[[#This Row],[Total Buying]]</f>
        <v>344.91599999999994</v>
      </c>
      <c r="W5828">
        <v>228</v>
      </c>
      <c r="X5828" s="1" t="s">
        <v>854</v>
      </c>
      <c r="Y5828" s="1" t="s">
        <v>855</v>
      </c>
      <c r="Z5828" s="1" t="s">
        <v>856</v>
      </c>
      <c r="AA5828" s="1" t="s">
        <v>857</v>
      </c>
      <c r="AB5828" s="1" t="s">
        <v>116</v>
      </c>
      <c r="AC5828" s="1" t="s">
        <v>857</v>
      </c>
      <c r="AD5828">
        <v>44092</v>
      </c>
      <c r="AE5828">
        <v>51012</v>
      </c>
    </row>
    <row r="5829" spans="1:31" x14ac:dyDescent="0.3">
      <c r="A5829" s="1" t="s">
        <v>6663</v>
      </c>
      <c r="B5829" s="1" t="s">
        <v>47</v>
      </c>
      <c r="C5829" s="1" t="s">
        <v>77</v>
      </c>
      <c r="D5829" s="2">
        <v>43900</v>
      </c>
      <c r="E5829" s="2">
        <v>43943</v>
      </c>
      <c r="F5829" s="2" t="str">
        <f>TEXT(Sales[[#This Row],[OrderDate]],"dd")</f>
        <v>22</v>
      </c>
      <c r="G5829" s="2">
        <v>43955</v>
      </c>
      <c r="H5829" s="2">
        <v>43963</v>
      </c>
      <c r="I5829" s="1" t="s">
        <v>32</v>
      </c>
      <c r="J5829">
        <v>13</v>
      </c>
      <c r="K5829" s="1" t="s">
        <v>88</v>
      </c>
      <c r="L5829">
        <v>38</v>
      </c>
      <c r="M5829" s="1" t="s">
        <v>226</v>
      </c>
      <c r="N5829">
        <v>24</v>
      </c>
      <c r="O5829" s="1" t="s">
        <v>204</v>
      </c>
      <c r="P5829">
        <v>3</v>
      </c>
      <c r="Q5829">
        <v>0.4</v>
      </c>
      <c r="R5829">
        <v>3906.1</v>
      </c>
      <c r="S5829">
        <v>2421.7820000000002</v>
      </c>
      <c r="T5829">
        <v>7265.3460000000005</v>
      </c>
      <c r="U5829">
        <v>7030.98</v>
      </c>
      <c r="V5829">
        <f>Sales[[#This Row],[Total Revenue]]-Sales[[#This Row],[Total Buying]]</f>
        <v>-234.36600000000089</v>
      </c>
      <c r="W5829">
        <v>174</v>
      </c>
      <c r="X5829" s="1" t="s">
        <v>1071</v>
      </c>
      <c r="Y5829" s="1" t="s">
        <v>1072</v>
      </c>
      <c r="Z5829" s="1" t="s">
        <v>196</v>
      </c>
      <c r="AA5829" s="1" t="s">
        <v>197</v>
      </c>
      <c r="AB5829" s="1" t="s">
        <v>147</v>
      </c>
      <c r="AC5829" s="1" t="s">
        <v>197</v>
      </c>
      <c r="AD5829">
        <v>69780</v>
      </c>
      <c r="AE5829">
        <v>40391</v>
      </c>
    </row>
    <row r="5830" spans="1:31" x14ac:dyDescent="0.3">
      <c r="A5830" s="1" t="s">
        <v>6664</v>
      </c>
      <c r="B5830" s="1" t="s">
        <v>30</v>
      </c>
      <c r="C5830" s="1" t="s">
        <v>62</v>
      </c>
      <c r="D5830" s="2">
        <v>43800</v>
      </c>
      <c r="E5830" s="2">
        <v>43943</v>
      </c>
      <c r="F5830" s="2" t="str">
        <f>TEXT(Sales[[#This Row],[OrderDate]],"dd")</f>
        <v>22</v>
      </c>
      <c r="G5830" s="2">
        <v>43968</v>
      </c>
      <c r="H5830" s="2">
        <v>43978</v>
      </c>
      <c r="I5830" s="1" t="s">
        <v>32</v>
      </c>
      <c r="J5830">
        <v>7</v>
      </c>
      <c r="K5830" s="1" t="s">
        <v>188</v>
      </c>
      <c r="L5830">
        <v>25</v>
      </c>
      <c r="M5830" s="1" t="s">
        <v>454</v>
      </c>
      <c r="N5830">
        <v>46</v>
      </c>
      <c r="O5830" s="1" t="s">
        <v>150</v>
      </c>
      <c r="P5830">
        <v>1</v>
      </c>
      <c r="Q5830">
        <v>7.4999999999999997E-2</v>
      </c>
      <c r="R5830">
        <v>241.20000000000002</v>
      </c>
      <c r="S5830">
        <v>130.24800000000002</v>
      </c>
      <c r="T5830">
        <v>130.24800000000002</v>
      </c>
      <c r="U5830">
        <v>223.11</v>
      </c>
      <c r="V5830">
        <f>Sales[[#This Row],[Total Revenue]]-Sales[[#This Row],[Total Buying]]</f>
        <v>92.861999999999995</v>
      </c>
      <c r="W5830">
        <v>303</v>
      </c>
      <c r="X5830" s="1" t="s">
        <v>439</v>
      </c>
      <c r="Y5830" s="1" t="s">
        <v>440</v>
      </c>
      <c r="Z5830" s="1" t="s">
        <v>432</v>
      </c>
      <c r="AA5830" s="1" t="s">
        <v>433</v>
      </c>
      <c r="AB5830" s="1" t="s">
        <v>56</v>
      </c>
      <c r="AC5830" s="1" t="s">
        <v>433</v>
      </c>
      <c r="AD5830">
        <v>81073</v>
      </c>
      <c r="AE5830">
        <v>34226</v>
      </c>
    </row>
    <row r="5831" spans="1:31" x14ac:dyDescent="0.3">
      <c r="A5831" s="1" t="s">
        <v>6665</v>
      </c>
      <c r="B5831" s="1" t="s">
        <v>30</v>
      </c>
      <c r="C5831" s="1" t="s">
        <v>239</v>
      </c>
      <c r="D5831" s="2">
        <v>43800</v>
      </c>
      <c r="E5831" s="2">
        <v>43944</v>
      </c>
      <c r="F5831" s="2" t="str">
        <f>TEXT(Sales[[#This Row],[OrderDate]],"dd")</f>
        <v>23</v>
      </c>
      <c r="G5831" s="2">
        <v>43948</v>
      </c>
      <c r="H5831" s="2">
        <v>43957</v>
      </c>
      <c r="I5831" s="1" t="s">
        <v>32</v>
      </c>
      <c r="J5831">
        <v>6</v>
      </c>
      <c r="K5831" s="1" t="s">
        <v>33</v>
      </c>
      <c r="L5831">
        <v>7</v>
      </c>
      <c r="M5831" s="1" t="s">
        <v>271</v>
      </c>
      <c r="N5831">
        <v>17</v>
      </c>
      <c r="O5831" s="1" t="s">
        <v>180</v>
      </c>
      <c r="P5831">
        <v>2</v>
      </c>
      <c r="Q5831">
        <v>0.1</v>
      </c>
      <c r="R5831">
        <v>1132.3</v>
      </c>
      <c r="S5831">
        <v>871.87099999999998</v>
      </c>
      <c r="T5831">
        <v>1743.742</v>
      </c>
      <c r="U5831">
        <v>2038.1399999999999</v>
      </c>
      <c r="V5831">
        <f>Sales[[#This Row],[Total Revenue]]-Sales[[#This Row],[Total Buying]]</f>
        <v>294.39799999999991</v>
      </c>
      <c r="W5831">
        <v>361</v>
      </c>
      <c r="X5831" s="1" t="s">
        <v>1511</v>
      </c>
      <c r="Y5831" s="1" t="s">
        <v>404</v>
      </c>
      <c r="Z5831" s="1" t="s">
        <v>405</v>
      </c>
      <c r="AA5831" s="1" t="s">
        <v>406</v>
      </c>
      <c r="AB5831" s="1" t="s">
        <v>116</v>
      </c>
      <c r="AC5831" s="1" t="s">
        <v>406</v>
      </c>
      <c r="AD5831">
        <v>296633</v>
      </c>
      <c r="AE5831">
        <v>70594</v>
      </c>
    </row>
    <row r="5832" spans="1:31" x14ac:dyDescent="0.3">
      <c r="A5832" s="1" t="s">
        <v>6666</v>
      </c>
      <c r="B5832" s="1" t="s">
        <v>30</v>
      </c>
      <c r="C5832" s="1" t="s">
        <v>48</v>
      </c>
      <c r="D5832" s="2">
        <v>43900</v>
      </c>
      <c r="E5832" s="2">
        <v>43944</v>
      </c>
      <c r="F5832" s="2" t="str">
        <f>TEXT(Sales[[#This Row],[OrderDate]],"dd")</f>
        <v>23</v>
      </c>
      <c r="G5832" s="2">
        <v>43946</v>
      </c>
      <c r="H5832" s="2">
        <v>43952</v>
      </c>
      <c r="I5832" s="1" t="s">
        <v>32</v>
      </c>
      <c r="J5832">
        <v>11</v>
      </c>
      <c r="K5832" s="1" t="s">
        <v>125</v>
      </c>
      <c r="L5832">
        <v>17</v>
      </c>
      <c r="M5832" s="1" t="s">
        <v>278</v>
      </c>
      <c r="N5832">
        <v>14</v>
      </c>
      <c r="O5832" s="1" t="s">
        <v>438</v>
      </c>
      <c r="P5832">
        <v>4</v>
      </c>
      <c r="Q5832">
        <v>0.2</v>
      </c>
      <c r="R5832">
        <v>1139</v>
      </c>
      <c r="S5832">
        <v>933.9799999999999</v>
      </c>
      <c r="T5832">
        <v>3735.9199999999996</v>
      </c>
      <c r="U5832">
        <v>3644.8</v>
      </c>
      <c r="V5832">
        <f>Sales[[#This Row],[Total Revenue]]-Sales[[#This Row],[Total Buying]]</f>
        <v>-91.119999999999436</v>
      </c>
      <c r="W5832">
        <v>22</v>
      </c>
      <c r="X5832" s="1" t="s">
        <v>1234</v>
      </c>
      <c r="Y5832" s="1" t="s">
        <v>169</v>
      </c>
      <c r="Z5832" s="1" t="s">
        <v>158</v>
      </c>
      <c r="AA5832" s="1" t="s">
        <v>159</v>
      </c>
      <c r="AB5832" s="1" t="s">
        <v>116</v>
      </c>
      <c r="AC5832" s="1" t="s">
        <v>159</v>
      </c>
      <c r="AD5832">
        <v>78066</v>
      </c>
      <c r="AE5832">
        <v>65185</v>
      </c>
    </row>
    <row r="5833" spans="1:31" x14ac:dyDescent="0.3">
      <c r="A5833" s="1" t="s">
        <v>6667</v>
      </c>
      <c r="B5833" s="1" t="s">
        <v>42</v>
      </c>
      <c r="C5833" s="1" t="s">
        <v>31</v>
      </c>
      <c r="D5833" s="2">
        <v>43800</v>
      </c>
      <c r="E5833" s="2">
        <v>43944</v>
      </c>
      <c r="F5833" s="2" t="str">
        <f>TEXT(Sales[[#This Row],[OrderDate]],"dd")</f>
        <v>23</v>
      </c>
      <c r="G5833" s="2">
        <v>43967</v>
      </c>
      <c r="H5833" s="2">
        <v>43969</v>
      </c>
      <c r="I5833" s="1" t="s">
        <v>32</v>
      </c>
      <c r="J5833">
        <v>25</v>
      </c>
      <c r="K5833" s="1" t="s">
        <v>333</v>
      </c>
      <c r="L5833">
        <v>12</v>
      </c>
      <c r="M5833" s="1" t="s">
        <v>380</v>
      </c>
      <c r="N5833">
        <v>42</v>
      </c>
      <c r="O5833" s="1" t="s">
        <v>139</v>
      </c>
      <c r="P5833">
        <v>4</v>
      </c>
      <c r="Q5833">
        <v>0.2</v>
      </c>
      <c r="R5833">
        <v>6344.9000000000005</v>
      </c>
      <c r="S5833">
        <v>3616.5929999999998</v>
      </c>
      <c r="T5833">
        <v>14466.371999999999</v>
      </c>
      <c r="U5833">
        <v>20303.68</v>
      </c>
      <c r="V5833">
        <f>Sales[[#This Row],[Total Revenue]]-Sales[[#This Row],[Total Buying]]</f>
        <v>5837.3080000000009</v>
      </c>
      <c r="W5833">
        <v>231</v>
      </c>
      <c r="X5833" s="1" t="s">
        <v>569</v>
      </c>
      <c r="Y5833" s="1" t="s">
        <v>570</v>
      </c>
      <c r="Z5833" s="1" t="s">
        <v>316</v>
      </c>
      <c r="AA5833" s="1" t="s">
        <v>317</v>
      </c>
      <c r="AB5833" s="1" t="s">
        <v>56</v>
      </c>
      <c r="AC5833" s="1" t="s">
        <v>317</v>
      </c>
      <c r="AD5833">
        <v>100513</v>
      </c>
      <c r="AE5833">
        <v>50420</v>
      </c>
    </row>
    <row r="5834" spans="1:31" x14ac:dyDescent="0.3">
      <c r="A5834" s="1" t="s">
        <v>6668</v>
      </c>
      <c r="B5834" s="1" t="s">
        <v>42</v>
      </c>
      <c r="C5834" s="1" t="s">
        <v>424</v>
      </c>
      <c r="D5834" s="2">
        <v>43900</v>
      </c>
      <c r="E5834" s="2">
        <v>43944</v>
      </c>
      <c r="F5834" s="2" t="str">
        <f>TEXT(Sales[[#This Row],[OrderDate]],"dd")</f>
        <v>23</v>
      </c>
      <c r="G5834" s="2">
        <v>43951</v>
      </c>
      <c r="H5834" s="2">
        <v>43955</v>
      </c>
      <c r="I5834" s="1" t="s">
        <v>32</v>
      </c>
      <c r="J5834">
        <v>22</v>
      </c>
      <c r="K5834" s="1" t="s">
        <v>85</v>
      </c>
      <c r="L5834">
        <v>15</v>
      </c>
      <c r="M5834" s="1" t="s">
        <v>34</v>
      </c>
      <c r="N5834">
        <v>41</v>
      </c>
      <c r="O5834" s="1" t="s">
        <v>60</v>
      </c>
      <c r="P5834">
        <v>5</v>
      </c>
      <c r="Q5834">
        <v>0.05</v>
      </c>
      <c r="R5834">
        <v>971.5</v>
      </c>
      <c r="S5834">
        <v>680.05</v>
      </c>
      <c r="T5834">
        <v>3400.25</v>
      </c>
      <c r="U5834">
        <v>4614.625</v>
      </c>
      <c r="V5834">
        <f>Sales[[#This Row],[Total Revenue]]-Sales[[#This Row],[Total Buying]]</f>
        <v>1214.375</v>
      </c>
      <c r="W5834">
        <v>84</v>
      </c>
      <c r="X5834" s="1" t="s">
        <v>425</v>
      </c>
      <c r="Y5834" s="1" t="s">
        <v>191</v>
      </c>
      <c r="Z5834" s="1" t="s">
        <v>158</v>
      </c>
      <c r="AA5834" s="1" t="s">
        <v>159</v>
      </c>
      <c r="AB5834" s="1" t="s">
        <v>116</v>
      </c>
      <c r="AC5834" s="1" t="s">
        <v>159</v>
      </c>
      <c r="AD5834">
        <v>55377</v>
      </c>
      <c r="AE5834">
        <v>79549</v>
      </c>
    </row>
    <row r="5835" spans="1:31" x14ac:dyDescent="0.3">
      <c r="A5835" s="1" t="s">
        <v>6669</v>
      </c>
      <c r="B5835" s="1" t="s">
        <v>47</v>
      </c>
      <c r="C5835" s="1" t="s">
        <v>77</v>
      </c>
      <c r="D5835" s="2">
        <v>43900</v>
      </c>
      <c r="E5835" s="2">
        <v>43944</v>
      </c>
      <c r="F5835" s="2" t="str">
        <f>TEXT(Sales[[#This Row],[OrderDate]],"dd")</f>
        <v>23</v>
      </c>
      <c r="G5835" s="2">
        <v>43948</v>
      </c>
      <c r="H5835" s="2">
        <v>43956</v>
      </c>
      <c r="I5835" s="1" t="s">
        <v>32</v>
      </c>
      <c r="J5835">
        <v>16</v>
      </c>
      <c r="K5835" s="1" t="s">
        <v>270</v>
      </c>
      <c r="L5835">
        <v>11</v>
      </c>
      <c r="M5835" s="1" t="s">
        <v>44</v>
      </c>
      <c r="N5835">
        <v>33</v>
      </c>
      <c r="O5835" s="1" t="s">
        <v>75</v>
      </c>
      <c r="P5835">
        <v>1</v>
      </c>
      <c r="Q5835">
        <v>0.1</v>
      </c>
      <c r="R5835">
        <v>3865.9</v>
      </c>
      <c r="S5835">
        <v>1585.019</v>
      </c>
      <c r="T5835">
        <v>1585.019</v>
      </c>
      <c r="U5835">
        <v>3479.31</v>
      </c>
      <c r="V5835">
        <f>Sales[[#This Row],[Total Revenue]]-Sales[[#This Row],[Total Buying]]</f>
        <v>1894.2909999999999</v>
      </c>
      <c r="W5835">
        <v>160</v>
      </c>
      <c r="X5835" s="1" t="s">
        <v>815</v>
      </c>
      <c r="Y5835" s="1" t="s">
        <v>532</v>
      </c>
      <c r="Z5835" s="1" t="s">
        <v>196</v>
      </c>
      <c r="AA5835" s="1" t="s">
        <v>197</v>
      </c>
      <c r="AB5835" s="1" t="s">
        <v>147</v>
      </c>
      <c r="AC5835" s="1" t="s">
        <v>197</v>
      </c>
      <c r="AD5835">
        <v>32297</v>
      </c>
      <c r="AE5835">
        <v>73620</v>
      </c>
    </row>
    <row r="5836" spans="1:31" x14ac:dyDescent="0.3">
      <c r="A5836" s="1" t="s">
        <v>6670</v>
      </c>
      <c r="B5836" s="1" t="s">
        <v>47</v>
      </c>
      <c r="C5836" s="1" t="s">
        <v>239</v>
      </c>
      <c r="D5836" s="2">
        <v>43800</v>
      </c>
      <c r="E5836" s="2">
        <v>43944</v>
      </c>
      <c r="F5836" s="2" t="str">
        <f>TEXT(Sales[[#This Row],[OrderDate]],"dd")</f>
        <v>23</v>
      </c>
      <c r="G5836" s="2">
        <v>43952</v>
      </c>
      <c r="H5836" s="2">
        <v>43960</v>
      </c>
      <c r="I5836" s="1" t="s">
        <v>32</v>
      </c>
      <c r="J5836">
        <v>20</v>
      </c>
      <c r="K5836" s="1" t="s">
        <v>225</v>
      </c>
      <c r="L5836">
        <v>47</v>
      </c>
      <c r="M5836" s="1" t="s">
        <v>267</v>
      </c>
      <c r="N5836">
        <v>19</v>
      </c>
      <c r="O5836" s="1" t="s">
        <v>726</v>
      </c>
      <c r="P5836">
        <v>4</v>
      </c>
      <c r="Q5836">
        <v>7.4999999999999997E-2</v>
      </c>
      <c r="R5836">
        <v>268</v>
      </c>
      <c r="S5836">
        <v>184.92</v>
      </c>
      <c r="T5836">
        <v>739.68</v>
      </c>
      <c r="U5836">
        <v>991.6</v>
      </c>
      <c r="V5836">
        <f>Sales[[#This Row],[Total Revenue]]-Sales[[#This Row],[Total Buying]]</f>
        <v>251.92000000000007</v>
      </c>
      <c r="W5836">
        <v>357</v>
      </c>
      <c r="X5836" s="1" t="s">
        <v>972</v>
      </c>
      <c r="Y5836" s="1" t="s">
        <v>404</v>
      </c>
      <c r="Z5836" s="1" t="s">
        <v>405</v>
      </c>
      <c r="AA5836" s="1" t="s">
        <v>406</v>
      </c>
      <c r="AB5836" s="1" t="s">
        <v>116</v>
      </c>
      <c r="AC5836" s="1" t="s">
        <v>406</v>
      </c>
      <c r="AD5836">
        <v>54216</v>
      </c>
      <c r="AE5836">
        <v>94638</v>
      </c>
    </row>
    <row r="5837" spans="1:31" x14ac:dyDescent="0.3">
      <c r="A5837" s="1" t="s">
        <v>6671</v>
      </c>
      <c r="B5837" s="1" t="s">
        <v>100</v>
      </c>
      <c r="C5837" s="1" t="s">
        <v>77</v>
      </c>
      <c r="D5837" s="2">
        <v>43800</v>
      </c>
      <c r="E5837" s="2">
        <v>43944</v>
      </c>
      <c r="F5837" s="2" t="str">
        <f>TEXT(Sales[[#This Row],[OrderDate]],"dd")</f>
        <v>23</v>
      </c>
      <c r="G5837" s="2">
        <v>43968</v>
      </c>
      <c r="H5837" s="2">
        <v>43972</v>
      </c>
      <c r="I5837" s="1" t="s">
        <v>32</v>
      </c>
      <c r="J5837">
        <v>28</v>
      </c>
      <c r="K5837" s="1" t="s">
        <v>101</v>
      </c>
      <c r="L5837">
        <v>14</v>
      </c>
      <c r="M5837" s="1" t="s">
        <v>122</v>
      </c>
      <c r="N5837">
        <v>20</v>
      </c>
      <c r="O5837" s="1" t="s">
        <v>245</v>
      </c>
      <c r="P5837">
        <v>5</v>
      </c>
      <c r="Q5837">
        <v>0.15</v>
      </c>
      <c r="R5837">
        <v>1051.9000000000001</v>
      </c>
      <c r="S5837">
        <v>599.58299999999997</v>
      </c>
      <c r="T5837">
        <v>2997.915</v>
      </c>
      <c r="U5837">
        <v>4470.5750000000007</v>
      </c>
      <c r="V5837">
        <f>Sales[[#This Row],[Total Revenue]]-Sales[[#This Row],[Total Buying]]</f>
        <v>1472.6600000000008</v>
      </c>
      <c r="W5837">
        <v>117</v>
      </c>
      <c r="X5837" s="1" t="s">
        <v>1400</v>
      </c>
      <c r="Y5837" s="1" t="s">
        <v>711</v>
      </c>
      <c r="Z5837" s="1" t="s">
        <v>306</v>
      </c>
      <c r="AA5837" s="1" t="s">
        <v>307</v>
      </c>
      <c r="AB5837" s="1" t="s">
        <v>56</v>
      </c>
      <c r="AC5837" s="1" t="s">
        <v>307</v>
      </c>
      <c r="AD5837">
        <v>40571</v>
      </c>
      <c r="AE5837">
        <v>66430</v>
      </c>
    </row>
    <row r="5838" spans="1:31" x14ac:dyDescent="0.3">
      <c r="A5838" s="1" t="s">
        <v>6672</v>
      </c>
      <c r="B5838" s="1" t="s">
        <v>47</v>
      </c>
      <c r="C5838" s="1" t="s">
        <v>48</v>
      </c>
      <c r="D5838" s="2">
        <v>43800</v>
      </c>
      <c r="E5838" s="2">
        <v>43944</v>
      </c>
      <c r="F5838" s="2" t="str">
        <f>TEXT(Sales[[#This Row],[OrderDate]],"dd")</f>
        <v>23</v>
      </c>
      <c r="G5838" s="2">
        <v>43954</v>
      </c>
      <c r="H5838" s="2">
        <v>43964</v>
      </c>
      <c r="I5838" s="1" t="s">
        <v>32</v>
      </c>
      <c r="J5838">
        <v>16</v>
      </c>
      <c r="K5838" s="1" t="s">
        <v>270</v>
      </c>
      <c r="L5838">
        <v>48</v>
      </c>
      <c r="M5838" s="1" t="s">
        <v>102</v>
      </c>
      <c r="N5838">
        <v>45</v>
      </c>
      <c r="O5838" s="1" t="s">
        <v>109</v>
      </c>
      <c r="P5838">
        <v>7</v>
      </c>
      <c r="Q5838">
        <v>0.1</v>
      </c>
      <c r="R5838">
        <v>1058.6000000000001</v>
      </c>
      <c r="S5838">
        <v>561.05800000000011</v>
      </c>
      <c r="T5838">
        <v>3927.4060000000009</v>
      </c>
      <c r="U5838">
        <v>6669.1800000000012</v>
      </c>
      <c r="V5838">
        <f>Sales[[#This Row],[Total Revenue]]-Sales[[#This Row],[Total Buying]]</f>
        <v>2741.7740000000003</v>
      </c>
      <c r="W5838">
        <v>38</v>
      </c>
      <c r="X5838" s="1" t="s">
        <v>293</v>
      </c>
      <c r="Y5838" s="1" t="s">
        <v>294</v>
      </c>
      <c r="Z5838" s="1" t="s">
        <v>158</v>
      </c>
      <c r="AA5838" s="1" t="s">
        <v>159</v>
      </c>
      <c r="AB5838" s="1" t="s">
        <v>116</v>
      </c>
      <c r="AC5838" s="1" t="s">
        <v>159</v>
      </c>
      <c r="AD5838">
        <v>45031</v>
      </c>
      <c r="AE5838">
        <v>65974</v>
      </c>
    </row>
    <row r="5839" spans="1:31" x14ac:dyDescent="0.3">
      <c r="A5839" s="1" t="s">
        <v>6673</v>
      </c>
      <c r="B5839" s="1" t="s">
        <v>30</v>
      </c>
      <c r="C5839" s="1" t="s">
        <v>424</v>
      </c>
      <c r="D5839" s="2">
        <v>43800</v>
      </c>
      <c r="E5839" s="2">
        <v>43944</v>
      </c>
      <c r="F5839" s="2" t="str">
        <f>TEXT(Sales[[#This Row],[OrderDate]],"dd")</f>
        <v>23</v>
      </c>
      <c r="G5839" s="2">
        <v>43970</v>
      </c>
      <c r="H5839" s="2">
        <v>43972</v>
      </c>
      <c r="I5839" s="1" t="s">
        <v>32</v>
      </c>
      <c r="J5839">
        <v>2</v>
      </c>
      <c r="K5839" s="1" t="s">
        <v>142</v>
      </c>
      <c r="L5839">
        <v>12</v>
      </c>
      <c r="M5839" s="1" t="s">
        <v>380</v>
      </c>
      <c r="N5839">
        <v>37</v>
      </c>
      <c r="O5839" s="1" t="s">
        <v>309</v>
      </c>
      <c r="P5839">
        <v>2</v>
      </c>
      <c r="Q5839">
        <v>0.05</v>
      </c>
      <c r="R5839">
        <v>1025.1000000000001</v>
      </c>
      <c r="S5839">
        <v>584.30700000000002</v>
      </c>
      <c r="T5839">
        <v>1168.614</v>
      </c>
      <c r="U5839">
        <v>1947.6900000000003</v>
      </c>
      <c r="V5839">
        <f>Sales[[#This Row],[Total Revenue]]-Sales[[#This Row],[Total Buying]]</f>
        <v>779.07600000000025</v>
      </c>
      <c r="W5839">
        <v>83</v>
      </c>
      <c r="X5839" s="1" t="s">
        <v>601</v>
      </c>
      <c r="Y5839" s="1" t="s">
        <v>523</v>
      </c>
      <c r="Z5839" s="1" t="s">
        <v>158</v>
      </c>
      <c r="AA5839" s="1" t="s">
        <v>159</v>
      </c>
      <c r="AB5839" s="1" t="s">
        <v>116</v>
      </c>
      <c r="AC5839" s="1" t="s">
        <v>159</v>
      </c>
      <c r="AD5839">
        <v>45912</v>
      </c>
      <c r="AE5839">
        <v>100946</v>
      </c>
    </row>
    <row r="5840" spans="1:31" x14ac:dyDescent="0.3">
      <c r="A5840" s="1" t="s">
        <v>6674</v>
      </c>
      <c r="B5840" s="1" t="s">
        <v>47</v>
      </c>
      <c r="C5840" s="1" t="s">
        <v>31</v>
      </c>
      <c r="D5840" s="2">
        <v>43900</v>
      </c>
      <c r="E5840" s="2">
        <v>43944</v>
      </c>
      <c r="F5840" s="2" t="str">
        <f>TEXT(Sales[[#This Row],[OrderDate]],"dd")</f>
        <v>23</v>
      </c>
      <c r="G5840" s="2">
        <v>43968</v>
      </c>
      <c r="H5840" s="2">
        <v>43974</v>
      </c>
      <c r="I5840" s="1" t="s">
        <v>32</v>
      </c>
      <c r="J5840">
        <v>20</v>
      </c>
      <c r="K5840" s="1" t="s">
        <v>225</v>
      </c>
      <c r="L5840">
        <v>3</v>
      </c>
      <c r="M5840" s="1" t="s">
        <v>175</v>
      </c>
      <c r="N5840">
        <v>17</v>
      </c>
      <c r="O5840" s="1" t="s">
        <v>180</v>
      </c>
      <c r="P5840">
        <v>7</v>
      </c>
      <c r="Q5840">
        <v>7.4999999999999997E-2</v>
      </c>
      <c r="R5840">
        <v>241.20000000000002</v>
      </c>
      <c r="S5840">
        <v>115.77600000000001</v>
      </c>
      <c r="T5840">
        <v>810.43200000000002</v>
      </c>
      <c r="U5840">
        <v>1561.77</v>
      </c>
      <c r="V5840">
        <f>Sales[[#This Row],[Total Revenue]]-Sales[[#This Row],[Total Buying]]</f>
        <v>751.33799999999997</v>
      </c>
      <c r="W5840">
        <v>225</v>
      </c>
      <c r="X5840" s="1" t="s">
        <v>843</v>
      </c>
      <c r="Y5840" s="1" t="s">
        <v>904</v>
      </c>
      <c r="Z5840" s="1" t="s">
        <v>905</v>
      </c>
      <c r="AA5840" s="1" t="s">
        <v>906</v>
      </c>
      <c r="AB5840" s="1" t="s">
        <v>147</v>
      </c>
      <c r="AC5840" s="1" t="s">
        <v>906</v>
      </c>
      <c r="AD5840">
        <v>71268</v>
      </c>
      <c r="AE5840">
        <v>33557</v>
      </c>
    </row>
    <row r="5841" spans="1:31" x14ac:dyDescent="0.3">
      <c r="A5841" s="1" t="s">
        <v>6675</v>
      </c>
      <c r="B5841" s="1" t="s">
        <v>47</v>
      </c>
      <c r="C5841" s="1" t="s">
        <v>31</v>
      </c>
      <c r="D5841" s="2">
        <v>43800</v>
      </c>
      <c r="E5841" s="2">
        <v>43944</v>
      </c>
      <c r="F5841" s="2" t="str">
        <f>TEXT(Sales[[#This Row],[OrderDate]],"dd")</f>
        <v>23</v>
      </c>
      <c r="G5841" s="2">
        <v>43967</v>
      </c>
      <c r="H5841" s="2">
        <v>43976</v>
      </c>
      <c r="I5841" s="1" t="s">
        <v>32</v>
      </c>
      <c r="J5841">
        <v>17</v>
      </c>
      <c r="K5841" s="1" t="s">
        <v>292</v>
      </c>
      <c r="L5841">
        <v>29</v>
      </c>
      <c r="M5841" s="1" t="s">
        <v>429</v>
      </c>
      <c r="N5841">
        <v>7</v>
      </c>
      <c r="O5841" s="1" t="s">
        <v>260</v>
      </c>
      <c r="P5841">
        <v>1</v>
      </c>
      <c r="Q5841">
        <v>7.4999999999999997E-2</v>
      </c>
      <c r="R5841">
        <v>5212.6000000000004</v>
      </c>
      <c r="S5841">
        <v>2814.8040000000005</v>
      </c>
      <c r="T5841">
        <v>2814.8040000000005</v>
      </c>
      <c r="U5841">
        <v>4821.6550000000007</v>
      </c>
      <c r="V5841">
        <f>Sales[[#This Row],[Total Revenue]]-Sales[[#This Row],[Total Buying]]</f>
        <v>2006.8510000000001</v>
      </c>
      <c r="W5841">
        <v>227</v>
      </c>
      <c r="X5841" s="1" t="s">
        <v>1379</v>
      </c>
      <c r="Y5841" s="1" t="s">
        <v>1380</v>
      </c>
      <c r="Z5841" s="1" t="s">
        <v>1381</v>
      </c>
      <c r="AA5841" s="1" t="s">
        <v>1382</v>
      </c>
      <c r="AB5841" s="1" t="s">
        <v>56</v>
      </c>
      <c r="AC5841" s="1" t="s">
        <v>1382</v>
      </c>
      <c r="AD5841">
        <v>62671</v>
      </c>
      <c r="AE5841">
        <v>32250</v>
      </c>
    </row>
    <row r="5842" spans="1:31" x14ac:dyDescent="0.3">
      <c r="A5842" s="1" t="s">
        <v>6676</v>
      </c>
      <c r="B5842" s="1" t="s">
        <v>30</v>
      </c>
      <c r="C5842" s="1" t="s">
        <v>62</v>
      </c>
      <c r="D5842" s="2">
        <v>43800</v>
      </c>
      <c r="E5842" s="2">
        <v>43944</v>
      </c>
      <c r="F5842" s="2" t="str">
        <f>TEXT(Sales[[#This Row],[OrderDate]],"dd")</f>
        <v>23</v>
      </c>
      <c r="G5842" s="2">
        <v>43964</v>
      </c>
      <c r="H5842" s="2">
        <v>43971</v>
      </c>
      <c r="I5842" s="1" t="s">
        <v>32</v>
      </c>
      <c r="J5842">
        <v>1</v>
      </c>
      <c r="K5842" s="1" t="s">
        <v>78</v>
      </c>
      <c r="L5842">
        <v>17</v>
      </c>
      <c r="M5842" s="1" t="s">
        <v>278</v>
      </c>
      <c r="N5842">
        <v>14</v>
      </c>
      <c r="O5842" s="1" t="s">
        <v>438</v>
      </c>
      <c r="P5842">
        <v>5</v>
      </c>
      <c r="Q5842">
        <v>7.4999999999999997E-2</v>
      </c>
      <c r="R5842">
        <v>1943</v>
      </c>
      <c r="S5842">
        <v>952.06999999999994</v>
      </c>
      <c r="T5842">
        <v>4760.3499999999995</v>
      </c>
      <c r="U5842">
        <v>8986.375</v>
      </c>
      <c r="V5842">
        <f>Sales[[#This Row],[Total Revenue]]-Sales[[#This Row],[Total Buying]]</f>
        <v>4226.0250000000005</v>
      </c>
      <c r="W5842">
        <v>292</v>
      </c>
      <c r="X5842" s="1" t="s">
        <v>925</v>
      </c>
      <c r="Y5842" s="1" t="s">
        <v>926</v>
      </c>
      <c r="Z5842" s="1" t="s">
        <v>298</v>
      </c>
      <c r="AA5842" s="1" t="s">
        <v>299</v>
      </c>
      <c r="AB5842" s="1" t="s">
        <v>116</v>
      </c>
      <c r="AC5842" s="1" t="s">
        <v>299</v>
      </c>
      <c r="AD5842">
        <v>57729</v>
      </c>
      <c r="AE5842">
        <v>47191</v>
      </c>
    </row>
    <row r="5843" spans="1:31" x14ac:dyDescent="0.3">
      <c r="A5843" s="1" t="s">
        <v>6677</v>
      </c>
      <c r="B5843" s="1" t="s">
        <v>30</v>
      </c>
      <c r="C5843" s="1" t="s">
        <v>31</v>
      </c>
      <c r="D5843" s="2">
        <v>43800</v>
      </c>
      <c r="E5843" s="2">
        <v>43944</v>
      </c>
      <c r="F5843" s="2" t="str">
        <f>TEXT(Sales[[#This Row],[OrderDate]],"dd")</f>
        <v>23</v>
      </c>
      <c r="G5843" s="2">
        <v>43946</v>
      </c>
      <c r="H5843" s="2">
        <v>43954</v>
      </c>
      <c r="I5843" s="1" t="s">
        <v>32</v>
      </c>
      <c r="J5843">
        <v>3</v>
      </c>
      <c r="K5843" s="1" t="s">
        <v>154</v>
      </c>
      <c r="L5843">
        <v>24</v>
      </c>
      <c r="M5843" s="1" t="s">
        <v>138</v>
      </c>
      <c r="N5843">
        <v>24</v>
      </c>
      <c r="O5843" s="1" t="s">
        <v>204</v>
      </c>
      <c r="P5843">
        <v>5</v>
      </c>
      <c r="Q5843">
        <v>7.4999999999999997E-2</v>
      </c>
      <c r="R5843">
        <v>5822.3</v>
      </c>
      <c r="S5843">
        <v>4599.6170000000002</v>
      </c>
      <c r="T5843">
        <v>22998.084999999999</v>
      </c>
      <c r="U5843">
        <v>26928.137500000004</v>
      </c>
      <c r="V5843">
        <f>Sales[[#This Row],[Total Revenue]]-Sales[[#This Row],[Total Buying]]</f>
        <v>3930.0525000000052</v>
      </c>
      <c r="W5843">
        <v>230</v>
      </c>
      <c r="X5843" s="1" t="s">
        <v>1471</v>
      </c>
      <c r="Y5843" s="1" t="s">
        <v>1472</v>
      </c>
      <c r="Z5843" s="1" t="s">
        <v>316</v>
      </c>
      <c r="AA5843" s="1" t="s">
        <v>317</v>
      </c>
      <c r="AB5843" s="1" t="s">
        <v>56</v>
      </c>
      <c r="AC5843" s="1" t="s">
        <v>317</v>
      </c>
      <c r="AD5843">
        <v>305488</v>
      </c>
      <c r="AE5843">
        <v>53637</v>
      </c>
    </row>
    <row r="5844" spans="1:31" x14ac:dyDescent="0.3">
      <c r="A5844" s="1" t="s">
        <v>6678</v>
      </c>
      <c r="B5844" s="1" t="s">
        <v>47</v>
      </c>
      <c r="C5844" s="1" t="s">
        <v>424</v>
      </c>
      <c r="D5844" s="2">
        <v>43800</v>
      </c>
      <c r="E5844" s="2">
        <v>43944</v>
      </c>
      <c r="F5844" s="2" t="str">
        <f>TEXT(Sales[[#This Row],[OrderDate]],"dd")</f>
        <v>23</v>
      </c>
      <c r="G5844" s="2">
        <v>43948</v>
      </c>
      <c r="H5844" s="2">
        <v>43950</v>
      </c>
      <c r="I5844" s="1" t="s">
        <v>32</v>
      </c>
      <c r="J5844">
        <v>16</v>
      </c>
      <c r="K5844" s="1" t="s">
        <v>270</v>
      </c>
      <c r="L5844">
        <v>24</v>
      </c>
      <c r="M5844" s="1" t="s">
        <v>138</v>
      </c>
      <c r="N5844">
        <v>17</v>
      </c>
      <c r="O5844" s="1" t="s">
        <v>180</v>
      </c>
      <c r="P5844">
        <v>8</v>
      </c>
      <c r="Q5844">
        <v>7.4999999999999997E-2</v>
      </c>
      <c r="R5844">
        <v>696.80000000000007</v>
      </c>
      <c r="S5844">
        <v>383.24000000000007</v>
      </c>
      <c r="T5844">
        <v>3065.9200000000005</v>
      </c>
      <c r="U5844">
        <v>5156.3200000000006</v>
      </c>
      <c r="V5844">
        <f>Sales[[#This Row],[Total Revenue]]-Sales[[#This Row],[Total Buying]]</f>
        <v>2090.4</v>
      </c>
      <c r="W5844">
        <v>84</v>
      </c>
      <c r="X5844" s="1" t="s">
        <v>425</v>
      </c>
      <c r="Y5844" s="1" t="s">
        <v>191</v>
      </c>
      <c r="Z5844" s="1" t="s">
        <v>158</v>
      </c>
      <c r="AA5844" s="1" t="s">
        <v>159</v>
      </c>
      <c r="AB5844" s="1" t="s">
        <v>116</v>
      </c>
      <c r="AC5844" s="1" t="s">
        <v>159</v>
      </c>
      <c r="AD5844">
        <v>55377</v>
      </c>
      <c r="AE5844">
        <v>79549</v>
      </c>
    </row>
    <row r="5845" spans="1:31" x14ac:dyDescent="0.3">
      <c r="A5845" s="1" t="s">
        <v>6679</v>
      </c>
      <c r="B5845" s="1" t="s">
        <v>30</v>
      </c>
      <c r="C5845" s="1" t="s">
        <v>31</v>
      </c>
      <c r="D5845" s="2">
        <v>43800</v>
      </c>
      <c r="E5845" s="2">
        <v>43945</v>
      </c>
      <c r="F5845" s="2" t="str">
        <f>TEXT(Sales[[#This Row],[OrderDate]],"dd")</f>
        <v>24</v>
      </c>
      <c r="G5845" s="2">
        <v>43953</v>
      </c>
      <c r="H5845" s="2">
        <v>43959</v>
      </c>
      <c r="I5845" s="1" t="s">
        <v>32</v>
      </c>
      <c r="J5845">
        <v>10</v>
      </c>
      <c r="K5845" s="1" t="s">
        <v>121</v>
      </c>
      <c r="L5845">
        <v>3</v>
      </c>
      <c r="M5845" s="1" t="s">
        <v>175</v>
      </c>
      <c r="N5845">
        <v>47</v>
      </c>
      <c r="O5845" s="1" t="s">
        <v>254</v>
      </c>
      <c r="P5845">
        <v>7</v>
      </c>
      <c r="Q5845">
        <v>0.05</v>
      </c>
      <c r="R5845">
        <v>3993.2000000000003</v>
      </c>
      <c r="S5845">
        <v>2076.4640000000004</v>
      </c>
      <c r="T5845">
        <v>14535.248000000003</v>
      </c>
      <c r="U5845">
        <v>26554.780000000002</v>
      </c>
      <c r="V5845">
        <f>Sales[[#This Row],[Total Revenue]]-Sales[[#This Row],[Total Buying]]</f>
        <v>12019.531999999999</v>
      </c>
      <c r="W5845">
        <v>218</v>
      </c>
      <c r="X5845" s="1" t="s">
        <v>348</v>
      </c>
      <c r="Y5845" s="1" t="s">
        <v>349</v>
      </c>
      <c r="Z5845" s="1" t="s">
        <v>236</v>
      </c>
      <c r="AA5845" s="1" t="s">
        <v>237</v>
      </c>
      <c r="AB5845" s="1" t="s">
        <v>147</v>
      </c>
      <c r="AC5845" s="1" t="s">
        <v>237</v>
      </c>
      <c r="AD5845">
        <v>53493</v>
      </c>
      <c r="AE5845">
        <v>43523</v>
      </c>
    </row>
    <row r="5846" spans="1:31" x14ac:dyDescent="0.3">
      <c r="A5846" s="1" t="s">
        <v>6680</v>
      </c>
      <c r="B5846" s="1" t="s">
        <v>30</v>
      </c>
      <c r="C5846" s="1" t="s">
        <v>31</v>
      </c>
      <c r="D5846" s="2">
        <v>43800</v>
      </c>
      <c r="E5846" s="2">
        <v>43945</v>
      </c>
      <c r="F5846" s="2" t="str">
        <f>TEXT(Sales[[#This Row],[OrderDate]],"dd")</f>
        <v>24</v>
      </c>
      <c r="G5846" s="2">
        <v>43957</v>
      </c>
      <c r="H5846" s="2">
        <v>43964</v>
      </c>
      <c r="I5846" s="1" t="s">
        <v>32</v>
      </c>
      <c r="J5846">
        <v>1</v>
      </c>
      <c r="K5846" s="1" t="s">
        <v>78</v>
      </c>
      <c r="L5846">
        <v>40</v>
      </c>
      <c r="M5846" s="1" t="s">
        <v>189</v>
      </c>
      <c r="N5846">
        <v>20</v>
      </c>
      <c r="O5846" s="1" t="s">
        <v>245</v>
      </c>
      <c r="P5846">
        <v>8</v>
      </c>
      <c r="Q5846">
        <v>0.3</v>
      </c>
      <c r="R5846">
        <v>5956.3</v>
      </c>
      <c r="S5846">
        <v>3216.4020000000005</v>
      </c>
      <c r="T5846">
        <v>25731.216000000004</v>
      </c>
      <c r="U5846">
        <v>33355.279999999999</v>
      </c>
      <c r="V5846">
        <f>Sales[[#This Row],[Total Revenue]]-Sales[[#This Row],[Total Buying]]</f>
        <v>7624.0639999999948</v>
      </c>
      <c r="W5846">
        <v>244</v>
      </c>
      <c r="X5846" s="1" t="s">
        <v>1734</v>
      </c>
      <c r="Y5846" s="1" t="s">
        <v>1735</v>
      </c>
      <c r="Z5846" s="1" t="s">
        <v>732</v>
      </c>
      <c r="AA5846" s="1" t="s">
        <v>733</v>
      </c>
      <c r="AB5846" s="1" t="s">
        <v>40</v>
      </c>
      <c r="AC5846" s="1" t="s">
        <v>733</v>
      </c>
      <c r="AD5846">
        <v>99058</v>
      </c>
      <c r="AE5846">
        <v>59537</v>
      </c>
    </row>
    <row r="5847" spans="1:31" x14ac:dyDescent="0.3">
      <c r="A5847" s="1" t="s">
        <v>6681</v>
      </c>
      <c r="B5847" s="1" t="s">
        <v>47</v>
      </c>
      <c r="C5847" s="1" t="s">
        <v>62</v>
      </c>
      <c r="D5847" s="2">
        <v>43800</v>
      </c>
      <c r="E5847" s="2">
        <v>43945</v>
      </c>
      <c r="F5847" s="2" t="str">
        <f>TEXT(Sales[[#This Row],[OrderDate]],"dd")</f>
        <v>24</v>
      </c>
      <c r="G5847" s="2">
        <v>43967</v>
      </c>
      <c r="H5847" s="2">
        <v>43976</v>
      </c>
      <c r="I5847" s="1" t="s">
        <v>32</v>
      </c>
      <c r="J5847">
        <v>19</v>
      </c>
      <c r="K5847" s="1" t="s">
        <v>97</v>
      </c>
      <c r="L5847">
        <v>32</v>
      </c>
      <c r="M5847" s="1" t="s">
        <v>303</v>
      </c>
      <c r="N5847">
        <v>11</v>
      </c>
      <c r="O5847" s="1" t="s">
        <v>126</v>
      </c>
      <c r="P5847">
        <v>2</v>
      </c>
      <c r="Q5847">
        <v>0.2</v>
      </c>
      <c r="R5847">
        <v>2505.8000000000002</v>
      </c>
      <c r="S5847">
        <v>1904.4080000000001</v>
      </c>
      <c r="T5847">
        <v>3808.8160000000003</v>
      </c>
      <c r="U5847">
        <v>4009.28</v>
      </c>
      <c r="V5847">
        <f>Sales[[#This Row],[Total Revenue]]-Sales[[#This Row],[Total Buying]]</f>
        <v>200.46399999999994</v>
      </c>
      <c r="W5847">
        <v>323</v>
      </c>
      <c r="X5847" s="1" t="s">
        <v>990</v>
      </c>
      <c r="Y5847" s="1" t="s">
        <v>991</v>
      </c>
      <c r="Z5847" s="1" t="s">
        <v>251</v>
      </c>
      <c r="AA5847" s="1" t="s">
        <v>252</v>
      </c>
      <c r="AB5847" s="1" t="s">
        <v>56</v>
      </c>
      <c r="AC5847" s="1" t="s">
        <v>252</v>
      </c>
      <c r="AD5847">
        <v>814599</v>
      </c>
      <c r="AE5847">
        <v>46187</v>
      </c>
    </row>
    <row r="5848" spans="1:31" x14ac:dyDescent="0.3">
      <c r="A5848" s="1" t="s">
        <v>6682</v>
      </c>
      <c r="B5848" s="1" t="s">
        <v>47</v>
      </c>
      <c r="C5848" s="1" t="s">
        <v>48</v>
      </c>
      <c r="D5848" s="2">
        <v>43800</v>
      </c>
      <c r="E5848" s="2">
        <v>43945</v>
      </c>
      <c r="F5848" s="2" t="str">
        <f>TEXT(Sales[[#This Row],[OrderDate]],"dd")</f>
        <v>24</v>
      </c>
      <c r="G5848" s="2">
        <v>43953</v>
      </c>
      <c r="H5848" s="2">
        <v>43954</v>
      </c>
      <c r="I5848" s="1" t="s">
        <v>32</v>
      </c>
      <c r="J5848">
        <v>17</v>
      </c>
      <c r="K5848" s="1" t="s">
        <v>292</v>
      </c>
      <c r="L5848">
        <v>34</v>
      </c>
      <c r="M5848" s="1" t="s">
        <v>378</v>
      </c>
      <c r="N5848">
        <v>1</v>
      </c>
      <c r="O5848" s="1" t="s">
        <v>72</v>
      </c>
      <c r="P5848">
        <v>4</v>
      </c>
      <c r="Q5848">
        <v>0.1</v>
      </c>
      <c r="R5848">
        <v>3463.9</v>
      </c>
      <c r="S5848">
        <v>2909.6759999999999</v>
      </c>
      <c r="T5848">
        <v>11638.704</v>
      </c>
      <c r="U5848">
        <v>12470.04</v>
      </c>
      <c r="V5848">
        <f>Sales[[#This Row],[Total Revenue]]-Sales[[#This Row],[Total Buying]]</f>
        <v>831.33600000000115</v>
      </c>
      <c r="W5848">
        <v>52</v>
      </c>
      <c r="X5848" s="1" t="s">
        <v>1344</v>
      </c>
      <c r="Y5848" s="1" t="s">
        <v>191</v>
      </c>
      <c r="Z5848" s="1" t="s">
        <v>158</v>
      </c>
      <c r="AA5848" s="1" t="s">
        <v>159</v>
      </c>
      <c r="AB5848" s="1" t="s">
        <v>116</v>
      </c>
      <c r="AC5848" s="1" t="s">
        <v>159</v>
      </c>
      <c r="AD5848">
        <v>27225</v>
      </c>
      <c r="AE5848">
        <v>59756</v>
      </c>
    </row>
    <row r="5849" spans="1:31" x14ac:dyDescent="0.3">
      <c r="A5849" s="1" t="s">
        <v>6683</v>
      </c>
      <c r="B5849" s="1" t="s">
        <v>30</v>
      </c>
      <c r="C5849" s="1" t="s">
        <v>48</v>
      </c>
      <c r="D5849" s="2">
        <v>43800</v>
      </c>
      <c r="E5849" s="2">
        <v>43945</v>
      </c>
      <c r="F5849" s="2" t="str">
        <f>TEXT(Sales[[#This Row],[OrderDate]],"dd")</f>
        <v>24</v>
      </c>
      <c r="G5849" s="2">
        <v>43966</v>
      </c>
      <c r="H5849" s="2">
        <v>43973</v>
      </c>
      <c r="I5849" s="1" t="s">
        <v>32</v>
      </c>
      <c r="J5849">
        <v>9</v>
      </c>
      <c r="K5849" s="1" t="s">
        <v>214</v>
      </c>
      <c r="L5849">
        <v>34</v>
      </c>
      <c r="M5849" s="1" t="s">
        <v>378</v>
      </c>
      <c r="N5849">
        <v>33</v>
      </c>
      <c r="O5849" s="1" t="s">
        <v>75</v>
      </c>
      <c r="P5849">
        <v>2</v>
      </c>
      <c r="Q5849">
        <v>7.4999999999999997E-2</v>
      </c>
      <c r="R5849">
        <v>5835.7</v>
      </c>
      <c r="S5849">
        <v>2917.85</v>
      </c>
      <c r="T5849">
        <v>5835.7</v>
      </c>
      <c r="U5849">
        <v>10796.045</v>
      </c>
      <c r="V5849">
        <f>Sales[[#This Row],[Total Revenue]]-Sales[[#This Row],[Total Buying]]</f>
        <v>4960.3450000000003</v>
      </c>
      <c r="W5849">
        <v>29</v>
      </c>
      <c r="X5849" s="1" t="s">
        <v>311</v>
      </c>
      <c r="Y5849" s="1" t="s">
        <v>191</v>
      </c>
      <c r="Z5849" s="1" t="s">
        <v>158</v>
      </c>
      <c r="AA5849" s="1" t="s">
        <v>159</v>
      </c>
      <c r="AB5849" s="1" t="s">
        <v>116</v>
      </c>
      <c r="AC5849" s="1" t="s">
        <v>159</v>
      </c>
      <c r="AD5849">
        <v>31400</v>
      </c>
      <c r="AE5849">
        <v>38766</v>
      </c>
    </row>
    <row r="5850" spans="1:31" x14ac:dyDescent="0.3">
      <c r="A5850" s="1" t="s">
        <v>6684</v>
      </c>
      <c r="B5850" s="1" t="s">
        <v>30</v>
      </c>
      <c r="C5850" s="1" t="s">
        <v>62</v>
      </c>
      <c r="D5850" s="2">
        <v>43800</v>
      </c>
      <c r="E5850" s="2">
        <v>43945</v>
      </c>
      <c r="F5850" s="2" t="str">
        <f>TEXT(Sales[[#This Row],[OrderDate]],"dd")</f>
        <v>24</v>
      </c>
      <c r="G5850" s="2">
        <v>43967</v>
      </c>
      <c r="H5850" s="2">
        <v>43976</v>
      </c>
      <c r="I5850" s="1" t="s">
        <v>32</v>
      </c>
      <c r="J5850">
        <v>3</v>
      </c>
      <c r="K5850" s="1" t="s">
        <v>154</v>
      </c>
      <c r="L5850">
        <v>27</v>
      </c>
      <c r="M5850" s="1" t="s">
        <v>560</v>
      </c>
      <c r="N5850">
        <v>25</v>
      </c>
      <c r="O5850" s="1" t="s">
        <v>216</v>
      </c>
      <c r="P5850">
        <v>8</v>
      </c>
      <c r="Q5850">
        <v>0.05</v>
      </c>
      <c r="R5850">
        <v>2211</v>
      </c>
      <c r="S5850">
        <v>950.73</v>
      </c>
      <c r="T5850">
        <v>7605.84</v>
      </c>
      <c r="U5850">
        <v>16803.599999999999</v>
      </c>
      <c r="V5850">
        <f>Sales[[#This Row],[Total Revenue]]-Sales[[#This Row],[Total Buying]]</f>
        <v>9197.7599999999984</v>
      </c>
      <c r="W5850">
        <v>285</v>
      </c>
      <c r="X5850" s="1" t="s">
        <v>209</v>
      </c>
      <c r="Y5850" s="1" t="s">
        <v>210</v>
      </c>
      <c r="Z5850" s="1" t="s">
        <v>211</v>
      </c>
      <c r="AA5850" s="1" t="s">
        <v>212</v>
      </c>
      <c r="AB5850" s="1" t="s">
        <v>56</v>
      </c>
      <c r="AC5850" s="1" t="s">
        <v>212</v>
      </c>
      <c r="AD5850">
        <v>44911</v>
      </c>
      <c r="AE5850">
        <v>51491</v>
      </c>
    </row>
    <row r="5851" spans="1:31" x14ac:dyDescent="0.3">
      <c r="A5851" s="1" t="s">
        <v>6685</v>
      </c>
      <c r="B5851" s="1" t="s">
        <v>47</v>
      </c>
      <c r="C5851" s="1" t="s">
        <v>48</v>
      </c>
      <c r="D5851" s="2">
        <v>43800</v>
      </c>
      <c r="E5851" s="2">
        <v>43945</v>
      </c>
      <c r="F5851" s="2" t="str">
        <f>TEXT(Sales[[#This Row],[OrderDate]],"dd")</f>
        <v>24</v>
      </c>
      <c r="G5851" s="2">
        <v>43958</v>
      </c>
      <c r="H5851" s="2">
        <v>43960</v>
      </c>
      <c r="I5851" s="1" t="s">
        <v>32</v>
      </c>
      <c r="J5851">
        <v>16</v>
      </c>
      <c r="K5851" s="1" t="s">
        <v>270</v>
      </c>
      <c r="L5851">
        <v>44</v>
      </c>
      <c r="M5851" s="1" t="s">
        <v>445</v>
      </c>
      <c r="N5851">
        <v>23</v>
      </c>
      <c r="O5851" s="1" t="s">
        <v>103</v>
      </c>
      <c r="P5851">
        <v>1</v>
      </c>
      <c r="Q5851">
        <v>0.2</v>
      </c>
      <c r="R5851">
        <v>3691.7000000000003</v>
      </c>
      <c r="S5851">
        <v>2990.2770000000005</v>
      </c>
      <c r="T5851">
        <v>2990.2770000000005</v>
      </c>
      <c r="U5851">
        <v>2953.36</v>
      </c>
      <c r="V5851">
        <f>Sales[[#This Row],[Total Revenue]]-Sales[[#This Row],[Total Buying]]</f>
        <v>-36.917000000000371</v>
      </c>
      <c r="W5851">
        <v>35</v>
      </c>
      <c r="X5851" s="1" t="s">
        <v>1198</v>
      </c>
      <c r="Y5851" s="1" t="s">
        <v>461</v>
      </c>
      <c r="Z5851" s="1" t="s">
        <v>158</v>
      </c>
      <c r="AA5851" s="1" t="s">
        <v>159</v>
      </c>
      <c r="AB5851" s="1" t="s">
        <v>116</v>
      </c>
      <c r="AC5851" s="1" t="s">
        <v>159</v>
      </c>
      <c r="AD5851">
        <v>49975</v>
      </c>
      <c r="AE5851">
        <v>64824</v>
      </c>
    </row>
    <row r="5852" spans="1:31" x14ac:dyDescent="0.3">
      <c r="A5852" s="1" t="s">
        <v>6686</v>
      </c>
      <c r="B5852" s="1" t="s">
        <v>47</v>
      </c>
      <c r="C5852" s="1" t="s">
        <v>48</v>
      </c>
      <c r="D5852" s="2">
        <v>43900</v>
      </c>
      <c r="E5852" s="2">
        <v>43946</v>
      </c>
      <c r="F5852" s="2" t="str">
        <f>TEXT(Sales[[#This Row],[OrderDate]],"dd")</f>
        <v>25</v>
      </c>
      <c r="G5852" s="2">
        <v>43951</v>
      </c>
      <c r="H5852" s="2">
        <v>43960</v>
      </c>
      <c r="I5852" s="1" t="s">
        <v>32</v>
      </c>
      <c r="J5852">
        <v>20</v>
      </c>
      <c r="K5852" s="1" t="s">
        <v>225</v>
      </c>
      <c r="L5852">
        <v>36</v>
      </c>
      <c r="M5852" s="1" t="s">
        <v>287</v>
      </c>
      <c r="N5852">
        <v>29</v>
      </c>
      <c r="O5852" s="1" t="s">
        <v>360</v>
      </c>
      <c r="P5852">
        <v>6</v>
      </c>
      <c r="Q5852">
        <v>7.4999999999999997E-2</v>
      </c>
      <c r="R5852">
        <v>3819</v>
      </c>
      <c r="S5852">
        <v>2902.44</v>
      </c>
      <c r="T5852">
        <v>17414.64</v>
      </c>
      <c r="U5852">
        <v>21195.449999999997</v>
      </c>
      <c r="V5852">
        <f>Sales[[#This Row],[Total Revenue]]-Sales[[#This Row],[Total Buying]]</f>
        <v>3780.8099999999977</v>
      </c>
      <c r="W5852">
        <v>33</v>
      </c>
      <c r="X5852" s="1" t="s">
        <v>342</v>
      </c>
      <c r="Y5852" s="1" t="s">
        <v>169</v>
      </c>
      <c r="Z5852" s="1" t="s">
        <v>158</v>
      </c>
      <c r="AA5852" s="1" t="s">
        <v>159</v>
      </c>
      <c r="AB5852" s="1" t="s">
        <v>116</v>
      </c>
      <c r="AC5852" s="1" t="s">
        <v>159</v>
      </c>
      <c r="AD5852">
        <v>45041</v>
      </c>
      <c r="AE5852">
        <v>50899</v>
      </c>
    </row>
    <row r="5853" spans="1:31" x14ac:dyDescent="0.3">
      <c r="A5853" s="1" t="s">
        <v>6687</v>
      </c>
      <c r="B5853" s="1" t="s">
        <v>42</v>
      </c>
      <c r="C5853" s="1" t="s">
        <v>31</v>
      </c>
      <c r="D5853" s="2">
        <v>43900</v>
      </c>
      <c r="E5853" s="2">
        <v>43946</v>
      </c>
      <c r="F5853" s="2" t="str">
        <f>TEXT(Sales[[#This Row],[OrderDate]],"dd")</f>
        <v>25</v>
      </c>
      <c r="G5853" s="2">
        <v>43971</v>
      </c>
      <c r="H5853" s="2">
        <v>43977</v>
      </c>
      <c r="I5853" s="1" t="s">
        <v>32</v>
      </c>
      <c r="J5853">
        <v>24</v>
      </c>
      <c r="K5853" s="1" t="s">
        <v>58</v>
      </c>
      <c r="L5853">
        <v>28</v>
      </c>
      <c r="M5853" s="1" t="s">
        <v>50</v>
      </c>
      <c r="N5853">
        <v>44</v>
      </c>
      <c r="O5853" s="1" t="s">
        <v>206</v>
      </c>
      <c r="P5853">
        <v>4</v>
      </c>
      <c r="Q5853">
        <v>0.05</v>
      </c>
      <c r="R5853">
        <v>1889.4</v>
      </c>
      <c r="S5853">
        <v>1322.58</v>
      </c>
      <c r="T5853">
        <v>5290.32</v>
      </c>
      <c r="U5853">
        <v>7179.72</v>
      </c>
      <c r="V5853">
        <f>Sales[[#This Row],[Total Revenue]]-Sales[[#This Row],[Total Buying]]</f>
        <v>1889.4000000000005</v>
      </c>
      <c r="W5853">
        <v>251</v>
      </c>
      <c r="X5853" s="1" t="s">
        <v>1602</v>
      </c>
      <c r="Y5853" s="1" t="s">
        <v>387</v>
      </c>
      <c r="Z5853" s="1" t="s">
        <v>388</v>
      </c>
      <c r="AA5853" s="1" t="s">
        <v>389</v>
      </c>
      <c r="AB5853" s="1" t="s">
        <v>116</v>
      </c>
      <c r="AC5853" s="1" t="s">
        <v>389</v>
      </c>
      <c r="AD5853">
        <v>104492</v>
      </c>
      <c r="AE5853">
        <v>63120</v>
      </c>
    </row>
    <row r="5854" spans="1:31" x14ac:dyDescent="0.3">
      <c r="A5854" s="1" t="s">
        <v>6688</v>
      </c>
      <c r="B5854" s="1" t="s">
        <v>30</v>
      </c>
      <c r="C5854" s="1" t="s">
        <v>62</v>
      </c>
      <c r="D5854" s="2">
        <v>43900</v>
      </c>
      <c r="E5854" s="2">
        <v>43946</v>
      </c>
      <c r="F5854" s="2" t="str">
        <f>TEXT(Sales[[#This Row],[OrderDate]],"dd")</f>
        <v>25</v>
      </c>
      <c r="G5854" s="2">
        <v>43962</v>
      </c>
      <c r="H5854" s="2">
        <v>43967</v>
      </c>
      <c r="I5854" s="1" t="s">
        <v>32</v>
      </c>
      <c r="J5854">
        <v>4</v>
      </c>
      <c r="K5854" s="1" t="s">
        <v>70</v>
      </c>
      <c r="L5854">
        <v>11</v>
      </c>
      <c r="M5854" s="1" t="s">
        <v>44</v>
      </c>
      <c r="N5854">
        <v>40</v>
      </c>
      <c r="O5854" s="1" t="s">
        <v>199</v>
      </c>
      <c r="P5854">
        <v>3</v>
      </c>
      <c r="Q5854">
        <v>0.1</v>
      </c>
      <c r="R5854">
        <v>2211</v>
      </c>
      <c r="S5854">
        <v>1238.1600000000001</v>
      </c>
      <c r="T5854">
        <v>3714.4800000000005</v>
      </c>
      <c r="U5854">
        <v>5969.7000000000007</v>
      </c>
      <c r="V5854">
        <f>Sales[[#This Row],[Total Revenue]]-Sales[[#This Row],[Total Buying]]</f>
        <v>2255.2200000000003</v>
      </c>
      <c r="W5854">
        <v>317</v>
      </c>
      <c r="X5854" s="1" t="s">
        <v>289</v>
      </c>
      <c r="Y5854" s="1" t="s">
        <v>290</v>
      </c>
      <c r="Z5854" s="1" t="s">
        <v>251</v>
      </c>
      <c r="AA5854" s="1" t="s">
        <v>252</v>
      </c>
      <c r="AB5854" s="1" t="s">
        <v>56</v>
      </c>
      <c r="AC5854" s="1" t="s">
        <v>252</v>
      </c>
      <c r="AD5854">
        <v>43745</v>
      </c>
      <c r="AE5854">
        <v>49100</v>
      </c>
    </row>
    <row r="5855" spans="1:31" x14ac:dyDescent="0.3">
      <c r="A5855" s="1" t="s">
        <v>6689</v>
      </c>
      <c r="B5855" s="1" t="s">
        <v>42</v>
      </c>
      <c r="C5855" s="1" t="s">
        <v>77</v>
      </c>
      <c r="D5855" s="2">
        <v>43900</v>
      </c>
      <c r="E5855" s="2">
        <v>43946</v>
      </c>
      <c r="F5855" s="2" t="str">
        <f>TEXT(Sales[[#This Row],[OrderDate]],"dd")</f>
        <v>25</v>
      </c>
      <c r="G5855" s="2">
        <v>43969</v>
      </c>
      <c r="H5855" s="2">
        <v>43973</v>
      </c>
      <c r="I5855" s="1" t="s">
        <v>32</v>
      </c>
      <c r="J5855">
        <v>24</v>
      </c>
      <c r="K5855" s="1" t="s">
        <v>58</v>
      </c>
      <c r="L5855">
        <v>6</v>
      </c>
      <c r="M5855" s="1" t="s">
        <v>329</v>
      </c>
      <c r="N5855">
        <v>34</v>
      </c>
      <c r="O5855" s="1" t="s">
        <v>335</v>
      </c>
      <c r="P5855">
        <v>7</v>
      </c>
      <c r="Q5855">
        <v>0.1</v>
      </c>
      <c r="R5855">
        <v>1259.6000000000001</v>
      </c>
      <c r="S5855">
        <v>831.33600000000013</v>
      </c>
      <c r="T5855">
        <v>5819.3520000000008</v>
      </c>
      <c r="U5855">
        <v>7935.4800000000005</v>
      </c>
      <c r="V5855">
        <f>Sales[[#This Row],[Total Revenue]]-Sales[[#This Row],[Total Buying]]</f>
        <v>2116.1279999999997</v>
      </c>
      <c r="W5855">
        <v>143</v>
      </c>
      <c r="X5855" s="1" t="s">
        <v>774</v>
      </c>
      <c r="Y5855" s="1" t="s">
        <v>775</v>
      </c>
      <c r="Z5855" s="1" t="s">
        <v>457</v>
      </c>
      <c r="AA5855" s="1" t="s">
        <v>458</v>
      </c>
      <c r="AB5855" s="1" t="s">
        <v>56</v>
      </c>
      <c r="AC5855" s="1" t="s">
        <v>458</v>
      </c>
      <c r="AD5855">
        <v>57025</v>
      </c>
      <c r="AE5855">
        <v>36568</v>
      </c>
    </row>
    <row r="5856" spans="1:31" x14ac:dyDescent="0.3">
      <c r="A5856" s="1" t="s">
        <v>6690</v>
      </c>
      <c r="B5856" s="1" t="s">
        <v>30</v>
      </c>
      <c r="C5856" s="1" t="s">
        <v>62</v>
      </c>
      <c r="D5856" s="2">
        <v>43800</v>
      </c>
      <c r="E5856" s="2">
        <v>43946</v>
      </c>
      <c r="F5856" s="2" t="str">
        <f>TEXT(Sales[[#This Row],[OrderDate]],"dd")</f>
        <v>25</v>
      </c>
      <c r="G5856" s="2">
        <v>43961</v>
      </c>
      <c r="H5856" s="2">
        <v>43963</v>
      </c>
      <c r="I5856" s="1" t="s">
        <v>32</v>
      </c>
      <c r="J5856">
        <v>1</v>
      </c>
      <c r="K5856" s="1" t="s">
        <v>78</v>
      </c>
      <c r="L5856">
        <v>22</v>
      </c>
      <c r="M5856" s="1" t="s">
        <v>71</v>
      </c>
      <c r="N5856">
        <v>31</v>
      </c>
      <c r="O5856" s="1" t="s">
        <v>470</v>
      </c>
      <c r="P5856">
        <v>5</v>
      </c>
      <c r="Q5856">
        <v>0.05</v>
      </c>
      <c r="R5856">
        <v>268</v>
      </c>
      <c r="S5856">
        <v>147.4</v>
      </c>
      <c r="T5856">
        <v>737</v>
      </c>
      <c r="U5856">
        <v>1273</v>
      </c>
      <c r="V5856">
        <f>Sales[[#This Row],[Total Revenue]]-Sales[[#This Row],[Total Buying]]</f>
        <v>536</v>
      </c>
      <c r="W5856">
        <v>291</v>
      </c>
      <c r="X5856" s="1" t="s">
        <v>296</v>
      </c>
      <c r="Y5856" s="1" t="s">
        <v>297</v>
      </c>
      <c r="Z5856" s="1" t="s">
        <v>298</v>
      </c>
      <c r="AA5856" s="1" t="s">
        <v>299</v>
      </c>
      <c r="AB5856" s="1" t="s">
        <v>116</v>
      </c>
      <c r="AC5856" s="1" t="s">
        <v>299</v>
      </c>
      <c r="AD5856">
        <v>254167</v>
      </c>
      <c r="AE5856">
        <v>55003</v>
      </c>
    </row>
    <row r="5857" spans="1:31" x14ac:dyDescent="0.3">
      <c r="A5857" s="1" t="s">
        <v>6691</v>
      </c>
      <c r="B5857" s="1" t="s">
        <v>47</v>
      </c>
      <c r="C5857" s="1" t="s">
        <v>48</v>
      </c>
      <c r="D5857" s="2">
        <v>43800</v>
      </c>
      <c r="E5857" s="2">
        <v>43946</v>
      </c>
      <c r="F5857" s="2" t="str">
        <f>TEXT(Sales[[#This Row],[OrderDate]],"dd")</f>
        <v>25</v>
      </c>
      <c r="G5857" s="2">
        <v>43956</v>
      </c>
      <c r="H5857" s="2">
        <v>43962</v>
      </c>
      <c r="I5857" s="1" t="s">
        <v>32</v>
      </c>
      <c r="J5857">
        <v>17</v>
      </c>
      <c r="K5857" s="1" t="s">
        <v>292</v>
      </c>
      <c r="L5857">
        <v>21</v>
      </c>
      <c r="M5857" s="1" t="s">
        <v>63</v>
      </c>
      <c r="N5857">
        <v>41</v>
      </c>
      <c r="O5857" s="1" t="s">
        <v>60</v>
      </c>
      <c r="P5857">
        <v>6</v>
      </c>
      <c r="Q5857">
        <v>0.3</v>
      </c>
      <c r="R5857">
        <v>3892.7000000000003</v>
      </c>
      <c r="S5857">
        <v>2452.4010000000003</v>
      </c>
      <c r="T5857">
        <v>14714.406000000003</v>
      </c>
      <c r="U5857">
        <v>16349.340000000002</v>
      </c>
      <c r="V5857">
        <f>Sales[[#This Row],[Total Revenue]]-Sales[[#This Row],[Total Buying]]</f>
        <v>1634.9339999999993</v>
      </c>
      <c r="W5857">
        <v>22</v>
      </c>
      <c r="X5857" s="1" t="s">
        <v>1234</v>
      </c>
      <c r="Y5857" s="1" t="s">
        <v>169</v>
      </c>
      <c r="Z5857" s="1" t="s">
        <v>158</v>
      </c>
      <c r="AA5857" s="1" t="s">
        <v>159</v>
      </c>
      <c r="AB5857" s="1" t="s">
        <v>116</v>
      </c>
      <c r="AC5857" s="1" t="s">
        <v>159</v>
      </c>
      <c r="AD5857">
        <v>78066</v>
      </c>
      <c r="AE5857">
        <v>65185</v>
      </c>
    </row>
    <row r="5858" spans="1:31" x14ac:dyDescent="0.3">
      <c r="A5858" s="1" t="s">
        <v>6692</v>
      </c>
      <c r="B5858" s="1" t="s">
        <v>100</v>
      </c>
      <c r="C5858" s="1" t="s">
        <v>77</v>
      </c>
      <c r="D5858" s="2">
        <v>43800</v>
      </c>
      <c r="E5858" s="2">
        <v>43946</v>
      </c>
      <c r="F5858" s="2" t="str">
        <f>TEXT(Sales[[#This Row],[OrderDate]],"dd")</f>
        <v>25</v>
      </c>
      <c r="G5858" s="2">
        <v>43951</v>
      </c>
      <c r="H5858" s="2">
        <v>43954</v>
      </c>
      <c r="I5858" s="1" t="s">
        <v>32</v>
      </c>
      <c r="J5858">
        <v>27</v>
      </c>
      <c r="K5858" s="1" t="s">
        <v>179</v>
      </c>
      <c r="L5858">
        <v>37</v>
      </c>
      <c r="M5858" s="1" t="s">
        <v>498</v>
      </c>
      <c r="N5858">
        <v>10</v>
      </c>
      <c r="O5858" s="1" t="s">
        <v>162</v>
      </c>
      <c r="P5858">
        <v>1</v>
      </c>
      <c r="Q5858">
        <v>0.05</v>
      </c>
      <c r="R5858">
        <v>3986.5</v>
      </c>
      <c r="S5858">
        <v>2710.82</v>
      </c>
      <c r="T5858">
        <v>2710.82</v>
      </c>
      <c r="U5858">
        <v>3787.1750000000002</v>
      </c>
      <c r="V5858">
        <f>Sales[[#This Row],[Total Revenue]]-Sales[[#This Row],[Total Buying]]</f>
        <v>1076.355</v>
      </c>
      <c r="W5858">
        <v>193</v>
      </c>
      <c r="X5858" s="1" t="s">
        <v>367</v>
      </c>
      <c r="Y5858" s="1" t="s">
        <v>368</v>
      </c>
      <c r="Z5858" s="1" t="s">
        <v>369</v>
      </c>
      <c r="AA5858" s="1" t="s">
        <v>370</v>
      </c>
      <c r="AB5858" s="1" t="s">
        <v>147</v>
      </c>
      <c r="AC5858" s="1" t="s">
        <v>370</v>
      </c>
      <c r="AD5858">
        <v>52540</v>
      </c>
      <c r="AE5858">
        <v>35884</v>
      </c>
    </row>
    <row r="5859" spans="1:31" x14ac:dyDescent="0.3">
      <c r="A5859" s="1" t="s">
        <v>6693</v>
      </c>
      <c r="B5859" s="1" t="s">
        <v>47</v>
      </c>
      <c r="C5859" s="1" t="s">
        <v>77</v>
      </c>
      <c r="D5859" s="2">
        <v>43800</v>
      </c>
      <c r="E5859" s="2">
        <v>43946</v>
      </c>
      <c r="F5859" s="2" t="str">
        <f>TEXT(Sales[[#This Row],[OrderDate]],"dd")</f>
        <v>25</v>
      </c>
      <c r="G5859" s="2">
        <v>43955</v>
      </c>
      <c r="H5859" s="2">
        <v>43960</v>
      </c>
      <c r="I5859" s="1" t="s">
        <v>32</v>
      </c>
      <c r="J5859">
        <v>15</v>
      </c>
      <c r="K5859" s="1" t="s">
        <v>134</v>
      </c>
      <c r="L5859">
        <v>24</v>
      </c>
      <c r="M5859" s="1" t="s">
        <v>138</v>
      </c>
      <c r="N5859">
        <v>19</v>
      </c>
      <c r="O5859" s="1" t="s">
        <v>726</v>
      </c>
      <c r="P5859">
        <v>1</v>
      </c>
      <c r="Q5859">
        <v>7.4999999999999997E-2</v>
      </c>
      <c r="R5859">
        <v>1681.7</v>
      </c>
      <c r="S5859">
        <v>1109.922</v>
      </c>
      <c r="T5859">
        <v>1109.922</v>
      </c>
      <c r="U5859">
        <v>1555.5725</v>
      </c>
      <c r="V5859">
        <f>Sales[[#This Row],[Total Revenue]]-Sales[[#This Row],[Total Buying]]</f>
        <v>445.65049999999997</v>
      </c>
      <c r="W5859">
        <v>101</v>
      </c>
      <c r="X5859" s="1" t="s">
        <v>653</v>
      </c>
      <c r="Y5859" s="1" t="s">
        <v>654</v>
      </c>
      <c r="Z5859" s="1" t="s">
        <v>400</v>
      </c>
      <c r="AA5859" s="1" t="s">
        <v>401</v>
      </c>
      <c r="AB5859" s="1" t="s">
        <v>116</v>
      </c>
      <c r="AC5859" s="1" t="s">
        <v>401</v>
      </c>
      <c r="AD5859">
        <v>42679</v>
      </c>
      <c r="AE5859">
        <v>66948</v>
      </c>
    </row>
    <row r="5860" spans="1:31" x14ac:dyDescent="0.3">
      <c r="A5860" s="1" t="s">
        <v>6694</v>
      </c>
      <c r="B5860" s="1" t="s">
        <v>42</v>
      </c>
      <c r="C5860" s="1" t="s">
        <v>62</v>
      </c>
      <c r="D5860" s="2">
        <v>43800</v>
      </c>
      <c r="E5860" s="2">
        <v>43946</v>
      </c>
      <c r="F5860" s="2" t="str">
        <f>TEXT(Sales[[#This Row],[OrderDate]],"dd")</f>
        <v>25</v>
      </c>
      <c r="G5860" s="2">
        <v>43960</v>
      </c>
      <c r="H5860" s="2">
        <v>43968</v>
      </c>
      <c r="I5860" s="1" t="s">
        <v>32</v>
      </c>
      <c r="J5860">
        <v>24</v>
      </c>
      <c r="K5860" s="1" t="s">
        <v>58</v>
      </c>
      <c r="L5860">
        <v>49</v>
      </c>
      <c r="M5860" s="1" t="s">
        <v>74</v>
      </c>
      <c r="N5860">
        <v>25</v>
      </c>
      <c r="O5860" s="1" t="s">
        <v>216</v>
      </c>
      <c r="P5860">
        <v>3</v>
      </c>
      <c r="Q5860">
        <v>0.05</v>
      </c>
      <c r="R5860">
        <v>1112.2</v>
      </c>
      <c r="S5860">
        <v>567.22199999999998</v>
      </c>
      <c r="T5860">
        <v>1701.6659999999999</v>
      </c>
      <c r="U5860">
        <v>3169.7700000000004</v>
      </c>
      <c r="V5860">
        <f>Sales[[#This Row],[Total Revenue]]-Sales[[#This Row],[Total Buying]]</f>
        <v>1468.1040000000005</v>
      </c>
      <c r="W5860">
        <v>288</v>
      </c>
      <c r="X5860" s="1" t="s">
        <v>690</v>
      </c>
      <c r="Y5860" s="1" t="s">
        <v>691</v>
      </c>
      <c r="Z5860" s="1" t="s">
        <v>298</v>
      </c>
      <c r="AA5860" s="1" t="s">
        <v>299</v>
      </c>
      <c r="AB5860" s="1" t="s">
        <v>116</v>
      </c>
      <c r="AC5860" s="1" t="s">
        <v>299</v>
      </c>
      <c r="AD5860">
        <v>66093</v>
      </c>
      <c r="AE5860">
        <v>43101</v>
      </c>
    </row>
    <row r="5861" spans="1:31" x14ac:dyDescent="0.3">
      <c r="A5861" s="1" t="s">
        <v>6695</v>
      </c>
      <c r="B5861" s="1" t="s">
        <v>42</v>
      </c>
      <c r="C5861" s="1" t="s">
        <v>77</v>
      </c>
      <c r="D5861" s="2">
        <v>43800</v>
      </c>
      <c r="E5861" s="2">
        <v>43946</v>
      </c>
      <c r="F5861" s="2" t="str">
        <f>TEXT(Sales[[#This Row],[OrderDate]],"dd")</f>
        <v>25</v>
      </c>
      <c r="G5861" s="2">
        <v>43974</v>
      </c>
      <c r="H5861" s="2">
        <v>43976</v>
      </c>
      <c r="I5861" s="1" t="s">
        <v>32</v>
      </c>
      <c r="J5861">
        <v>24</v>
      </c>
      <c r="K5861" s="1" t="s">
        <v>58</v>
      </c>
      <c r="L5861">
        <v>12</v>
      </c>
      <c r="M5861" s="1" t="s">
        <v>380</v>
      </c>
      <c r="N5861">
        <v>37</v>
      </c>
      <c r="O5861" s="1" t="s">
        <v>309</v>
      </c>
      <c r="P5861">
        <v>4</v>
      </c>
      <c r="Q5861">
        <v>0.1</v>
      </c>
      <c r="R5861">
        <v>2539.3000000000002</v>
      </c>
      <c r="S5861">
        <v>1498.1870000000001</v>
      </c>
      <c r="T5861">
        <v>5992.7480000000005</v>
      </c>
      <c r="U5861">
        <v>9141.4800000000014</v>
      </c>
      <c r="V5861">
        <f>Sales[[#This Row],[Total Revenue]]-Sales[[#This Row],[Total Buying]]</f>
        <v>3148.7320000000009</v>
      </c>
      <c r="W5861">
        <v>155</v>
      </c>
      <c r="X5861" s="1" t="s">
        <v>1222</v>
      </c>
      <c r="Y5861" s="1" t="s">
        <v>844</v>
      </c>
      <c r="Z5861" s="1" t="s">
        <v>196</v>
      </c>
      <c r="AA5861" s="1" t="s">
        <v>197</v>
      </c>
      <c r="AB5861" s="1" t="s">
        <v>147</v>
      </c>
      <c r="AC5861" s="1" t="s">
        <v>197</v>
      </c>
      <c r="AD5861">
        <v>50476</v>
      </c>
      <c r="AE5861">
        <v>49925</v>
      </c>
    </row>
    <row r="5862" spans="1:31" x14ac:dyDescent="0.3">
      <c r="A5862" s="1" t="s">
        <v>6696</v>
      </c>
      <c r="B5862" s="1" t="s">
        <v>47</v>
      </c>
      <c r="C5862" s="1" t="s">
        <v>31</v>
      </c>
      <c r="D5862" s="2">
        <v>43800</v>
      </c>
      <c r="E5862" s="2">
        <v>43946</v>
      </c>
      <c r="F5862" s="2" t="str">
        <f>TEXT(Sales[[#This Row],[OrderDate]],"dd")</f>
        <v>25</v>
      </c>
      <c r="G5862" s="2">
        <v>43952</v>
      </c>
      <c r="H5862" s="2">
        <v>43961</v>
      </c>
      <c r="I5862" s="1" t="s">
        <v>32</v>
      </c>
      <c r="J5862">
        <v>12</v>
      </c>
      <c r="K5862" s="1" t="s">
        <v>208</v>
      </c>
      <c r="L5862">
        <v>14</v>
      </c>
      <c r="M5862" s="1" t="s">
        <v>122</v>
      </c>
      <c r="N5862">
        <v>3</v>
      </c>
      <c r="O5862" s="1" t="s">
        <v>167</v>
      </c>
      <c r="P5862">
        <v>3</v>
      </c>
      <c r="Q5862">
        <v>0.2</v>
      </c>
      <c r="R5862">
        <v>1829.1000000000001</v>
      </c>
      <c r="S5862">
        <v>951.13200000000006</v>
      </c>
      <c r="T5862">
        <v>2853.3960000000002</v>
      </c>
      <c r="U5862">
        <v>4389.84</v>
      </c>
      <c r="V5862">
        <f>Sales[[#This Row],[Total Revenue]]-Sales[[#This Row],[Total Buying]]</f>
        <v>1536.444</v>
      </c>
      <c r="W5862">
        <v>252</v>
      </c>
      <c r="X5862" s="1" t="s">
        <v>911</v>
      </c>
      <c r="Y5862" s="1" t="s">
        <v>387</v>
      </c>
      <c r="Z5862" s="1" t="s">
        <v>388</v>
      </c>
      <c r="AA5862" s="1" t="s">
        <v>389</v>
      </c>
      <c r="AB5862" s="1" t="s">
        <v>116</v>
      </c>
      <c r="AC5862" s="1" t="s">
        <v>389</v>
      </c>
      <c r="AD5862">
        <v>215614</v>
      </c>
      <c r="AE5862">
        <v>50202</v>
      </c>
    </row>
    <row r="5863" spans="1:31" x14ac:dyDescent="0.3">
      <c r="A5863" s="1" t="s">
        <v>6697</v>
      </c>
      <c r="B5863" s="1" t="s">
        <v>47</v>
      </c>
      <c r="C5863" s="1" t="s">
        <v>77</v>
      </c>
      <c r="D5863" s="2">
        <v>43900</v>
      </c>
      <c r="E5863" s="2">
        <v>43947</v>
      </c>
      <c r="F5863" s="2" t="str">
        <f>TEXT(Sales[[#This Row],[OrderDate]],"dd")</f>
        <v>26</v>
      </c>
      <c r="G5863" s="2">
        <v>43972</v>
      </c>
      <c r="H5863" s="2">
        <v>43977</v>
      </c>
      <c r="I5863" s="1" t="s">
        <v>32</v>
      </c>
      <c r="J5863">
        <v>16</v>
      </c>
      <c r="K5863" s="1" t="s">
        <v>270</v>
      </c>
      <c r="L5863">
        <v>6</v>
      </c>
      <c r="M5863" s="1" t="s">
        <v>329</v>
      </c>
      <c r="N5863">
        <v>15</v>
      </c>
      <c r="O5863" s="1" t="s">
        <v>347</v>
      </c>
      <c r="P5863">
        <v>7</v>
      </c>
      <c r="Q5863">
        <v>7.4999999999999997E-2</v>
      </c>
      <c r="R5863">
        <v>5594.5</v>
      </c>
      <c r="S5863">
        <v>4083.9850000000001</v>
      </c>
      <c r="T5863">
        <v>28587.895</v>
      </c>
      <c r="U5863">
        <v>36224.387500000004</v>
      </c>
      <c r="V5863">
        <f>Sales[[#This Row],[Total Revenue]]-Sales[[#This Row],[Total Buying]]</f>
        <v>7636.4925000000039</v>
      </c>
      <c r="W5863">
        <v>107</v>
      </c>
      <c r="X5863" s="1" t="s">
        <v>80</v>
      </c>
      <c r="Y5863" s="1" t="s">
        <v>81</v>
      </c>
      <c r="Z5863" s="1" t="s">
        <v>82</v>
      </c>
      <c r="AA5863" s="1" t="s">
        <v>83</v>
      </c>
      <c r="AB5863" s="1" t="s">
        <v>40</v>
      </c>
      <c r="AC5863" s="1" t="s">
        <v>83</v>
      </c>
      <c r="AD5863">
        <v>49771</v>
      </c>
      <c r="AE5863">
        <v>37192</v>
      </c>
    </row>
    <row r="5864" spans="1:31" x14ac:dyDescent="0.3">
      <c r="A5864" s="1" t="s">
        <v>6698</v>
      </c>
      <c r="B5864" s="1" t="s">
        <v>47</v>
      </c>
      <c r="C5864" s="1" t="s">
        <v>77</v>
      </c>
      <c r="D5864" s="2">
        <v>43900</v>
      </c>
      <c r="E5864" s="2">
        <v>43947</v>
      </c>
      <c r="F5864" s="2" t="str">
        <f>TEXT(Sales[[#This Row],[OrderDate]],"dd")</f>
        <v>26</v>
      </c>
      <c r="G5864" s="2">
        <v>43968</v>
      </c>
      <c r="H5864" s="2">
        <v>43973</v>
      </c>
      <c r="I5864" s="1" t="s">
        <v>32</v>
      </c>
      <c r="J5864">
        <v>18</v>
      </c>
      <c r="K5864" s="1" t="s">
        <v>49</v>
      </c>
      <c r="L5864">
        <v>21</v>
      </c>
      <c r="M5864" s="1" t="s">
        <v>63</v>
      </c>
      <c r="N5864">
        <v>30</v>
      </c>
      <c r="O5864" s="1" t="s">
        <v>51</v>
      </c>
      <c r="P5864">
        <v>5</v>
      </c>
      <c r="Q5864">
        <v>0.1</v>
      </c>
      <c r="R5864">
        <v>174.20000000000002</v>
      </c>
      <c r="S5864">
        <v>130.65</v>
      </c>
      <c r="T5864">
        <v>653.25</v>
      </c>
      <c r="U5864">
        <v>783.90000000000009</v>
      </c>
      <c r="V5864">
        <f>Sales[[#This Row],[Total Revenue]]-Sales[[#This Row],[Total Buying]]</f>
        <v>130.65000000000009</v>
      </c>
      <c r="W5864">
        <v>178</v>
      </c>
      <c r="X5864" s="1" t="s">
        <v>830</v>
      </c>
      <c r="Y5864" s="1" t="s">
        <v>532</v>
      </c>
      <c r="Z5864" s="1" t="s">
        <v>196</v>
      </c>
      <c r="AA5864" s="1" t="s">
        <v>197</v>
      </c>
      <c r="AB5864" s="1" t="s">
        <v>147</v>
      </c>
      <c r="AC5864" s="1" t="s">
        <v>197</v>
      </c>
      <c r="AD5864">
        <v>59425</v>
      </c>
      <c r="AE5864">
        <v>73977</v>
      </c>
    </row>
    <row r="5865" spans="1:31" x14ac:dyDescent="0.3">
      <c r="A5865" s="1" t="s">
        <v>6699</v>
      </c>
      <c r="B5865" s="1" t="s">
        <v>30</v>
      </c>
      <c r="C5865" s="1" t="s">
        <v>77</v>
      </c>
      <c r="D5865" s="2">
        <v>43800</v>
      </c>
      <c r="E5865" s="2">
        <v>43947</v>
      </c>
      <c r="F5865" s="2" t="str">
        <f>TEXT(Sales[[#This Row],[OrderDate]],"dd")</f>
        <v>26</v>
      </c>
      <c r="G5865" s="2">
        <v>43969</v>
      </c>
      <c r="H5865" s="2">
        <v>43978</v>
      </c>
      <c r="I5865" s="1" t="s">
        <v>32</v>
      </c>
      <c r="J5865">
        <v>6</v>
      </c>
      <c r="K5865" s="1" t="s">
        <v>33</v>
      </c>
      <c r="L5865">
        <v>3</v>
      </c>
      <c r="M5865" s="1" t="s">
        <v>175</v>
      </c>
      <c r="N5865">
        <v>4</v>
      </c>
      <c r="O5865" s="1" t="s">
        <v>64</v>
      </c>
      <c r="P5865">
        <v>2</v>
      </c>
      <c r="Q5865">
        <v>0.05</v>
      </c>
      <c r="R5865">
        <v>5688.3</v>
      </c>
      <c r="S5865">
        <v>2673.5009999999997</v>
      </c>
      <c r="T5865">
        <v>5347.0019999999995</v>
      </c>
      <c r="U5865">
        <v>10807.77</v>
      </c>
      <c r="V5865">
        <f>Sales[[#This Row],[Total Revenue]]-Sales[[#This Row],[Total Buying]]</f>
        <v>5460.7680000000009</v>
      </c>
      <c r="W5865">
        <v>114</v>
      </c>
      <c r="X5865" s="1" t="s">
        <v>1153</v>
      </c>
      <c r="Y5865" s="1" t="s">
        <v>682</v>
      </c>
      <c r="Z5865" s="1" t="s">
        <v>306</v>
      </c>
      <c r="AA5865" s="1" t="s">
        <v>307</v>
      </c>
      <c r="AB5865" s="1" t="s">
        <v>56</v>
      </c>
      <c r="AC5865" s="1" t="s">
        <v>307</v>
      </c>
      <c r="AD5865">
        <v>40453</v>
      </c>
      <c r="AE5865">
        <v>56464</v>
      </c>
    </row>
    <row r="5866" spans="1:31" x14ac:dyDescent="0.3">
      <c r="A5866" s="1" t="s">
        <v>6700</v>
      </c>
      <c r="B5866" s="1" t="s">
        <v>42</v>
      </c>
      <c r="C5866" s="1" t="s">
        <v>77</v>
      </c>
      <c r="D5866" s="2">
        <v>43800</v>
      </c>
      <c r="E5866" s="2">
        <v>43947</v>
      </c>
      <c r="F5866" s="2" t="str">
        <f>TEXT(Sales[[#This Row],[OrderDate]],"dd")</f>
        <v>26</v>
      </c>
      <c r="G5866" s="2">
        <v>43954</v>
      </c>
      <c r="H5866" s="2">
        <v>43960</v>
      </c>
      <c r="I5866" s="1" t="s">
        <v>32</v>
      </c>
      <c r="J5866">
        <v>21</v>
      </c>
      <c r="K5866" s="1" t="s">
        <v>43</v>
      </c>
      <c r="L5866">
        <v>37</v>
      </c>
      <c r="M5866" s="1" t="s">
        <v>498</v>
      </c>
      <c r="N5866">
        <v>24</v>
      </c>
      <c r="O5866" s="1" t="s">
        <v>204</v>
      </c>
      <c r="P5866">
        <v>8</v>
      </c>
      <c r="Q5866">
        <v>0.05</v>
      </c>
      <c r="R5866">
        <v>1748.7</v>
      </c>
      <c r="S5866">
        <v>944.29800000000012</v>
      </c>
      <c r="T5866">
        <v>7554.3840000000009</v>
      </c>
      <c r="U5866">
        <v>13290.12</v>
      </c>
      <c r="V5866">
        <f>Sales[[#This Row],[Total Revenue]]-Sales[[#This Row],[Total Buying]]</f>
        <v>5735.7359999999999</v>
      </c>
      <c r="W5866">
        <v>107</v>
      </c>
      <c r="X5866" s="1" t="s">
        <v>80</v>
      </c>
      <c r="Y5866" s="1" t="s">
        <v>81</v>
      </c>
      <c r="Z5866" s="1" t="s">
        <v>82</v>
      </c>
      <c r="AA5866" s="1" t="s">
        <v>83</v>
      </c>
      <c r="AB5866" s="1" t="s">
        <v>40</v>
      </c>
      <c r="AC5866" s="1" t="s">
        <v>83</v>
      </c>
      <c r="AD5866">
        <v>49771</v>
      </c>
      <c r="AE5866">
        <v>37192</v>
      </c>
    </row>
    <row r="5867" spans="1:31" x14ac:dyDescent="0.3">
      <c r="A5867" s="1" t="s">
        <v>6701</v>
      </c>
      <c r="B5867" s="1" t="s">
        <v>100</v>
      </c>
      <c r="C5867" s="1" t="s">
        <v>239</v>
      </c>
      <c r="D5867" s="2">
        <v>43900</v>
      </c>
      <c r="E5867" s="2">
        <v>43947</v>
      </c>
      <c r="F5867" s="2" t="str">
        <f>TEXT(Sales[[#This Row],[OrderDate]],"dd")</f>
        <v>26</v>
      </c>
      <c r="G5867" s="2">
        <v>43951</v>
      </c>
      <c r="H5867" s="2">
        <v>43961</v>
      </c>
      <c r="I5867" s="1" t="s">
        <v>32</v>
      </c>
      <c r="J5867">
        <v>28</v>
      </c>
      <c r="K5867" s="1" t="s">
        <v>101</v>
      </c>
      <c r="L5867">
        <v>12</v>
      </c>
      <c r="M5867" s="1" t="s">
        <v>380</v>
      </c>
      <c r="N5867">
        <v>11</v>
      </c>
      <c r="O5867" s="1" t="s">
        <v>126</v>
      </c>
      <c r="P5867">
        <v>5</v>
      </c>
      <c r="Q5867">
        <v>0.2</v>
      </c>
      <c r="R5867">
        <v>1795.6000000000001</v>
      </c>
      <c r="S5867">
        <v>772.10800000000006</v>
      </c>
      <c r="T5867">
        <v>3860.5400000000004</v>
      </c>
      <c r="U5867">
        <v>7182.4</v>
      </c>
      <c r="V5867">
        <f>Sales[[#This Row],[Total Revenue]]-Sales[[#This Row],[Total Buying]]</f>
        <v>3321.8599999999992</v>
      </c>
      <c r="W5867">
        <v>335</v>
      </c>
      <c r="X5867" s="1" t="s">
        <v>249</v>
      </c>
      <c r="Y5867" s="1" t="s">
        <v>250</v>
      </c>
      <c r="Z5867" s="1" t="s">
        <v>251</v>
      </c>
      <c r="AA5867" s="1" t="s">
        <v>252</v>
      </c>
      <c r="AB5867" s="1" t="s">
        <v>56</v>
      </c>
      <c r="AC5867" s="1" t="s">
        <v>252</v>
      </c>
      <c r="AD5867">
        <v>34776</v>
      </c>
      <c r="AE5867">
        <v>95972</v>
      </c>
    </row>
    <row r="5868" spans="1:31" x14ac:dyDescent="0.3">
      <c r="A5868" s="1" t="s">
        <v>6702</v>
      </c>
      <c r="B5868" s="1" t="s">
        <v>47</v>
      </c>
      <c r="C5868" s="1" t="s">
        <v>77</v>
      </c>
      <c r="D5868" s="2">
        <v>43800</v>
      </c>
      <c r="E5868" s="2">
        <v>43947</v>
      </c>
      <c r="F5868" s="2" t="str">
        <f>TEXT(Sales[[#This Row],[OrderDate]],"dd")</f>
        <v>26</v>
      </c>
      <c r="G5868" s="2">
        <v>43951</v>
      </c>
      <c r="H5868" s="2">
        <v>43959</v>
      </c>
      <c r="I5868" s="1" t="s">
        <v>32</v>
      </c>
      <c r="J5868">
        <v>15</v>
      </c>
      <c r="K5868" s="1" t="s">
        <v>134</v>
      </c>
      <c r="L5868">
        <v>37</v>
      </c>
      <c r="M5868" s="1" t="s">
        <v>498</v>
      </c>
      <c r="N5868">
        <v>28</v>
      </c>
      <c r="O5868" s="1" t="s">
        <v>135</v>
      </c>
      <c r="P5868">
        <v>2</v>
      </c>
      <c r="Q5868">
        <v>0.05</v>
      </c>
      <c r="R5868">
        <v>1051.9000000000001</v>
      </c>
      <c r="S5868">
        <v>694.25400000000013</v>
      </c>
      <c r="T5868">
        <v>1388.5080000000003</v>
      </c>
      <c r="U5868">
        <v>1998.6100000000001</v>
      </c>
      <c r="V5868">
        <f>Sales[[#This Row],[Total Revenue]]-Sales[[#This Row],[Total Buying]]</f>
        <v>610.10199999999986</v>
      </c>
      <c r="W5868">
        <v>199</v>
      </c>
      <c r="X5868" s="1" t="s">
        <v>669</v>
      </c>
      <c r="Y5868" s="1" t="s">
        <v>670</v>
      </c>
      <c r="Z5868" s="1" t="s">
        <v>608</v>
      </c>
      <c r="AA5868" s="1" t="s">
        <v>609</v>
      </c>
      <c r="AB5868" s="1" t="s">
        <v>56</v>
      </c>
      <c r="AC5868" s="1" t="s">
        <v>609</v>
      </c>
      <c r="AD5868">
        <v>125752</v>
      </c>
      <c r="AE5868">
        <v>49778</v>
      </c>
    </row>
    <row r="5869" spans="1:31" x14ac:dyDescent="0.3">
      <c r="A5869" s="1" t="s">
        <v>6703</v>
      </c>
      <c r="B5869" s="1" t="s">
        <v>30</v>
      </c>
      <c r="C5869" s="1" t="s">
        <v>31</v>
      </c>
      <c r="D5869" s="2">
        <v>43900</v>
      </c>
      <c r="E5869" s="2">
        <v>43947</v>
      </c>
      <c r="F5869" s="2" t="str">
        <f>TEXT(Sales[[#This Row],[OrderDate]],"dd")</f>
        <v>26</v>
      </c>
      <c r="G5869" s="2">
        <v>43966</v>
      </c>
      <c r="H5869" s="2">
        <v>43971</v>
      </c>
      <c r="I5869" s="1" t="s">
        <v>32</v>
      </c>
      <c r="J5869">
        <v>6</v>
      </c>
      <c r="K5869" s="1" t="s">
        <v>33</v>
      </c>
      <c r="L5869">
        <v>10</v>
      </c>
      <c r="M5869" s="1" t="s">
        <v>273</v>
      </c>
      <c r="N5869">
        <v>23</v>
      </c>
      <c r="O5869" s="1" t="s">
        <v>103</v>
      </c>
      <c r="P5869">
        <v>1</v>
      </c>
      <c r="Q5869">
        <v>0.4</v>
      </c>
      <c r="R5869">
        <v>194.3</v>
      </c>
      <c r="S5869">
        <v>106.86500000000001</v>
      </c>
      <c r="T5869">
        <v>106.86500000000001</v>
      </c>
      <c r="U5869">
        <v>116.58</v>
      </c>
      <c r="V5869">
        <f>Sales[[#This Row],[Total Revenue]]-Sales[[#This Row],[Total Buying]]</f>
        <v>9.7149999999999892</v>
      </c>
      <c r="W5869">
        <v>221</v>
      </c>
      <c r="X5869" s="1" t="s">
        <v>1263</v>
      </c>
      <c r="Y5869" s="1" t="s">
        <v>1264</v>
      </c>
      <c r="Z5869" s="1" t="s">
        <v>704</v>
      </c>
      <c r="AA5869" s="1" t="s">
        <v>705</v>
      </c>
      <c r="AB5869" s="1" t="s">
        <v>147</v>
      </c>
      <c r="AC5869" s="1" t="s">
        <v>705</v>
      </c>
      <c r="AD5869">
        <v>112988</v>
      </c>
      <c r="AE5869">
        <v>48757</v>
      </c>
    </row>
    <row r="5870" spans="1:31" x14ac:dyDescent="0.3">
      <c r="A5870" s="1" t="s">
        <v>6704</v>
      </c>
      <c r="B5870" s="1" t="s">
        <v>42</v>
      </c>
      <c r="C5870" s="1" t="s">
        <v>77</v>
      </c>
      <c r="D5870" s="2">
        <v>43800</v>
      </c>
      <c r="E5870" s="2">
        <v>43947</v>
      </c>
      <c r="F5870" s="2" t="str">
        <f>TEXT(Sales[[#This Row],[OrderDate]],"dd")</f>
        <v>26</v>
      </c>
      <c r="G5870" s="2">
        <v>43957</v>
      </c>
      <c r="H5870" s="2">
        <v>43959</v>
      </c>
      <c r="I5870" s="1" t="s">
        <v>32</v>
      </c>
      <c r="J5870">
        <v>24</v>
      </c>
      <c r="K5870" s="1" t="s">
        <v>58</v>
      </c>
      <c r="L5870">
        <v>11</v>
      </c>
      <c r="M5870" s="1" t="s">
        <v>44</v>
      </c>
      <c r="N5870">
        <v>34</v>
      </c>
      <c r="O5870" s="1" t="s">
        <v>335</v>
      </c>
      <c r="P5870">
        <v>1</v>
      </c>
      <c r="Q5870">
        <v>7.4999999999999997E-2</v>
      </c>
      <c r="R5870">
        <v>1721.9</v>
      </c>
      <c r="S5870">
        <v>843.73099999999999</v>
      </c>
      <c r="T5870">
        <v>843.73099999999999</v>
      </c>
      <c r="U5870">
        <v>1592.7575000000002</v>
      </c>
      <c r="V5870">
        <f>Sales[[#This Row],[Total Revenue]]-Sales[[#This Row],[Total Buying]]</f>
        <v>749.02650000000017</v>
      </c>
      <c r="W5870">
        <v>98</v>
      </c>
      <c r="X5870" s="1" t="s">
        <v>1650</v>
      </c>
      <c r="Y5870" s="1" t="s">
        <v>1039</v>
      </c>
      <c r="Z5870" s="1" t="s">
        <v>400</v>
      </c>
      <c r="AA5870" s="1" t="s">
        <v>401</v>
      </c>
      <c r="AB5870" s="1" t="s">
        <v>116</v>
      </c>
      <c r="AC5870" s="1" t="s">
        <v>401</v>
      </c>
      <c r="AD5870">
        <v>37157</v>
      </c>
      <c r="AE5870">
        <v>108570</v>
      </c>
    </row>
    <row r="5871" spans="1:31" x14ac:dyDescent="0.3">
      <c r="A5871" s="1" t="s">
        <v>6705</v>
      </c>
      <c r="B5871" s="1" t="s">
        <v>47</v>
      </c>
      <c r="C5871" s="1" t="s">
        <v>31</v>
      </c>
      <c r="D5871" s="2">
        <v>43800</v>
      </c>
      <c r="E5871" s="2">
        <v>43948</v>
      </c>
      <c r="F5871" s="2" t="str">
        <f>TEXT(Sales[[#This Row],[OrderDate]],"dd")</f>
        <v>27</v>
      </c>
      <c r="G5871" s="2">
        <v>43959</v>
      </c>
      <c r="H5871" s="2">
        <v>43967</v>
      </c>
      <c r="I5871" s="1" t="s">
        <v>32</v>
      </c>
      <c r="J5871">
        <v>13</v>
      </c>
      <c r="K5871" s="1" t="s">
        <v>88</v>
      </c>
      <c r="L5871">
        <v>17</v>
      </c>
      <c r="M5871" s="1" t="s">
        <v>278</v>
      </c>
      <c r="N5871">
        <v>28</v>
      </c>
      <c r="O5871" s="1" t="s">
        <v>135</v>
      </c>
      <c r="P5871">
        <v>8</v>
      </c>
      <c r="Q5871">
        <v>0.1</v>
      </c>
      <c r="R5871">
        <v>944.7</v>
      </c>
      <c r="S5871">
        <v>472.35</v>
      </c>
      <c r="T5871">
        <v>3778.8</v>
      </c>
      <c r="U5871">
        <v>6801.84</v>
      </c>
      <c r="V5871">
        <f>Sales[[#This Row],[Total Revenue]]-Sales[[#This Row],[Total Buying]]</f>
        <v>3023.04</v>
      </c>
      <c r="W5871">
        <v>251</v>
      </c>
      <c r="X5871" s="1" t="s">
        <v>1602</v>
      </c>
      <c r="Y5871" s="1" t="s">
        <v>387</v>
      </c>
      <c r="Z5871" s="1" t="s">
        <v>388</v>
      </c>
      <c r="AA5871" s="1" t="s">
        <v>389</v>
      </c>
      <c r="AB5871" s="1" t="s">
        <v>116</v>
      </c>
      <c r="AC5871" s="1" t="s">
        <v>389</v>
      </c>
      <c r="AD5871">
        <v>104492</v>
      </c>
      <c r="AE5871">
        <v>63120</v>
      </c>
    </row>
    <row r="5872" spans="1:31" x14ac:dyDescent="0.3">
      <c r="A5872" s="1" t="s">
        <v>6706</v>
      </c>
      <c r="B5872" s="1" t="s">
        <v>100</v>
      </c>
      <c r="C5872" s="1" t="s">
        <v>77</v>
      </c>
      <c r="D5872" s="2">
        <v>43800</v>
      </c>
      <c r="E5872" s="2">
        <v>43948</v>
      </c>
      <c r="F5872" s="2" t="str">
        <f>TEXT(Sales[[#This Row],[OrderDate]],"dd")</f>
        <v>27</v>
      </c>
      <c r="G5872" s="2">
        <v>43968</v>
      </c>
      <c r="H5872" s="2">
        <v>43974</v>
      </c>
      <c r="I5872" s="1" t="s">
        <v>32</v>
      </c>
      <c r="J5872">
        <v>27</v>
      </c>
      <c r="K5872" s="1" t="s">
        <v>179</v>
      </c>
      <c r="L5872">
        <v>4</v>
      </c>
      <c r="M5872" s="1" t="s">
        <v>92</v>
      </c>
      <c r="N5872">
        <v>37</v>
      </c>
      <c r="O5872" s="1" t="s">
        <v>309</v>
      </c>
      <c r="P5872">
        <v>4</v>
      </c>
      <c r="Q5872">
        <v>0.1</v>
      </c>
      <c r="R5872">
        <v>1112.2</v>
      </c>
      <c r="S5872">
        <v>800.78399999999999</v>
      </c>
      <c r="T5872">
        <v>3203.136</v>
      </c>
      <c r="U5872">
        <v>4003.92</v>
      </c>
      <c r="V5872">
        <f>Sales[[#This Row],[Total Revenue]]-Sales[[#This Row],[Total Buying]]</f>
        <v>800.78400000000011</v>
      </c>
      <c r="W5872">
        <v>147</v>
      </c>
      <c r="X5872" s="1" t="s">
        <v>782</v>
      </c>
      <c r="Y5872" s="1" t="s">
        <v>783</v>
      </c>
      <c r="Z5872" s="1" t="s">
        <v>465</v>
      </c>
      <c r="AA5872" s="1" t="s">
        <v>466</v>
      </c>
      <c r="AB5872" s="1" t="s">
        <v>147</v>
      </c>
      <c r="AC5872" s="1" t="s">
        <v>466</v>
      </c>
      <c r="AD5872">
        <v>53328</v>
      </c>
      <c r="AE5872">
        <v>53581</v>
      </c>
    </row>
    <row r="5873" spans="1:31" x14ac:dyDescent="0.3">
      <c r="A5873" s="1" t="s">
        <v>6707</v>
      </c>
      <c r="B5873" s="1" t="s">
        <v>47</v>
      </c>
      <c r="C5873" s="1" t="s">
        <v>62</v>
      </c>
      <c r="D5873" s="2">
        <v>43800</v>
      </c>
      <c r="E5873" s="2">
        <v>43948</v>
      </c>
      <c r="F5873" s="2" t="str">
        <f>TEXT(Sales[[#This Row],[OrderDate]],"dd")</f>
        <v>27</v>
      </c>
      <c r="G5873" s="2">
        <v>43965</v>
      </c>
      <c r="H5873" s="2">
        <v>43969</v>
      </c>
      <c r="I5873" s="1" t="s">
        <v>32</v>
      </c>
      <c r="J5873">
        <v>18</v>
      </c>
      <c r="K5873" s="1" t="s">
        <v>49</v>
      </c>
      <c r="L5873">
        <v>31</v>
      </c>
      <c r="M5873" s="1" t="s">
        <v>374</v>
      </c>
      <c r="N5873">
        <v>21</v>
      </c>
      <c r="O5873" s="1" t="s">
        <v>131</v>
      </c>
      <c r="P5873">
        <v>1</v>
      </c>
      <c r="Q5873">
        <v>0.2</v>
      </c>
      <c r="R5873">
        <v>3035.1</v>
      </c>
      <c r="S5873">
        <v>1699.6560000000002</v>
      </c>
      <c r="T5873">
        <v>1699.6560000000002</v>
      </c>
      <c r="U5873">
        <v>2428.08</v>
      </c>
      <c r="V5873">
        <f>Sales[[#This Row],[Total Revenue]]-Sales[[#This Row],[Total Buying]]</f>
        <v>728.42399999999975</v>
      </c>
      <c r="W5873">
        <v>288</v>
      </c>
      <c r="X5873" s="1" t="s">
        <v>690</v>
      </c>
      <c r="Y5873" s="1" t="s">
        <v>691</v>
      </c>
      <c r="Z5873" s="1" t="s">
        <v>298</v>
      </c>
      <c r="AA5873" s="1" t="s">
        <v>299</v>
      </c>
      <c r="AB5873" s="1" t="s">
        <v>116</v>
      </c>
      <c r="AC5873" s="1" t="s">
        <v>299</v>
      </c>
      <c r="AD5873">
        <v>66093</v>
      </c>
      <c r="AE5873">
        <v>43101</v>
      </c>
    </row>
    <row r="5874" spans="1:31" x14ac:dyDescent="0.3">
      <c r="A5874" s="1" t="s">
        <v>6708</v>
      </c>
      <c r="B5874" s="1" t="s">
        <v>30</v>
      </c>
      <c r="C5874" s="1" t="s">
        <v>62</v>
      </c>
      <c r="D5874" s="2">
        <v>43900</v>
      </c>
      <c r="E5874" s="2">
        <v>43948</v>
      </c>
      <c r="F5874" s="2" t="str">
        <f>TEXT(Sales[[#This Row],[OrderDate]],"dd")</f>
        <v>27</v>
      </c>
      <c r="G5874" s="2">
        <v>43951</v>
      </c>
      <c r="H5874" s="2">
        <v>43961</v>
      </c>
      <c r="I5874" s="1" t="s">
        <v>32</v>
      </c>
      <c r="J5874">
        <v>10</v>
      </c>
      <c r="K5874" s="1" t="s">
        <v>121</v>
      </c>
      <c r="L5874">
        <v>46</v>
      </c>
      <c r="M5874" s="1" t="s">
        <v>203</v>
      </c>
      <c r="N5874">
        <v>29</v>
      </c>
      <c r="O5874" s="1" t="s">
        <v>360</v>
      </c>
      <c r="P5874">
        <v>4</v>
      </c>
      <c r="Q5874">
        <v>7.4999999999999997E-2</v>
      </c>
      <c r="R5874">
        <v>3229.4</v>
      </c>
      <c r="S5874">
        <v>1453.23</v>
      </c>
      <c r="T5874">
        <v>5812.92</v>
      </c>
      <c r="U5874">
        <v>11948.78</v>
      </c>
      <c r="V5874">
        <f>Sales[[#This Row],[Total Revenue]]-Sales[[#This Row],[Total Buying]]</f>
        <v>6135.8600000000006</v>
      </c>
      <c r="W5874">
        <v>262</v>
      </c>
      <c r="X5874" s="1" t="s">
        <v>494</v>
      </c>
      <c r="Y5874" s="1" t="s">
        <v>495</v>
      </c>
      <c r="Z5874" s="1" t="s">
        <v>38</v>
      </c>
      <c r="AA5874" s="1" t="s">
        <v>39</v>
      </c>
      <c r="AB5874" s="1" t="s">
        <v>40</v>
      </c>
      <c r="AC5874" s="1" t="s">
        <v>39</v>
      </c>
      <c r="AD5874">
        <v>110549</v>
      </c>
      <c r="AE5874">
        <v>31918</v>
      </c>
    </row>
    <row r="5875" spans="1:31" x14ac:dyDescent="0.3">
      <c r="A5875" s="1" t="s">
        <v>6709</v>
      </c>
      <c r="B5875" s="1" t="s">
        <v>42</v>
      </c>
      <c r="C5875" s="1" t="s">
        <v>31</v>
      </c>
      <c r="D5875" s="2">
        <v>43900</v>
      </c>
      <c r="E5875" s="2">
        <v>43948</v>
      </c>
      <c r="F5875" s="2" t="str">
        <f>TEXT(Sales[[#This Row],[OrderDate]],"dd")</f>
        <v>27</v>
      </c>
      <c r="G5875" s="2">
        <v>43973</v>
      </c>
      <c r="H5875" s="2">
        <v>43980</v>
      </c>
      <c r="I5875" s="1" t="s">
        <v>32</v>
      </c>
      <c r="J5875">
        <v>23</v>
      </c>
      <c r="K5875" s="1" t="s">
        <v>171</v>
      </c>
      <c r="L5875">
        <v>34</v>
      </c>
      <c r="M5875" s="1" t="s">
        <v>378</v>
      </c>
      <c r="N5875">
        <v>34</v>
      </c>
      <c r="O5875" s="1" t="s">
        <v>335</v>
      </c>
      <c r="P5875">
        <v>5</v>
      </c>
      <c r="Q5875">
        <v>0.15</v>
      </c>
      <c r="R5875">
        <v>3865.9</v>
      </c>
      <c r="S5875">
        <v>3092.7200000000003</v>
      </c>
      <c r="T5875">
        <v>15463.600000000002</v>
      </c>
      <c r="U5875">
        <v>16430.075000000001</v>
      </c>
      <c r="V5875">
        <f>Sales[[#This Row],[Total Revenue]]-Sales[[#This Row],[Total Buying]]</f>
        <v>966.47499999999854</v>
      </c>
      <c r="W5875">
        <v>220</v>
      </c>
      <c r="X5875" s="1" t="s">
        <v>1004</v>
      </c>
      <c r="Y5875" s="1" t="s">
        <v>1005</v>
      </c>
      <c r="Z5875" s="1" t="s">
        <v>704</v>
      </c>
      <c r="AA5875" s="1" t="s">
        <v>705</v>
      </c>
      <c r="AB5875" s="1" t="s">
        <v>147</v>
      </c>
      <c r="AC5875" s="1" t="s">
        <v>705</v>
      </c>
      <c r="AD5875">
        <v>43634</v>
      </c>
      <c r="AE5875">
        <v>64554</v>
      </c>
    </row>
    <row r="5876" spans="1:31" x14ac:dyDescent="0.3">
      <c r="A5876" s="1" t="s">
        <v>6710</v>
      </c>
      <c r="B5876" s="1" t="s">
        <v>47</v>
      </c>
      <c r="C5876" s="1" t="s">
        <v>48</v>
      </c>
      <c r="D5876" s="2">
        <v>43800</v>
      </c>
      <c r="E5876" s="2">
        <v>43948</v>
      </c>
      <c r="F5876" s="2" t="str">
        <f>TEXT(Sales[[#This Row],[OrderDate]],"dd")</f>
        <v>27</v>
      </c>
      <c r="G5876" s="2">
        <v>43971</v>
      </c>
      <c r="H5876" s="2">
        <v>43977</v>
      </c>
      <c r="I5876" s="1" t="s">
        <v>32</v>
      </c>
      <c r="J5876">
        <v>17</v>
      </c>
      <c r="K5876" s="1" t="s">
        <v>292</v>
      </c>
      <c r="L5876">
        <v>5</v>
      </c>
      <c r="M5876" s="1" t="s">
        <v>106</v>
      </c>
      <c r="N5876">
        <v>2</v>
      </c>
      <c r="O5876" s="1" t="s">
        <v>394</v>
      </c>
      <c r="P5876">
        <v>8</v>
      </c>
      <c r="Q5876">
        <v>7.4999999999999997E-2</v>
      </c>
      <c r="R5876">
        <v>931.30000000000007</v>
      </c>
      <c r="S5876">
        <v>754.35300000000007</v>
      </c>
      <c r="T5876">
        <v>6034.8240000000005</v>
      </c>
      <c r="U5876">
        <v>6891.6200000000008</v>
      </c>
      <c r="V5876">
        <f>Sales[[#This Row],[Total Revenue]]-Sales[[#This Row],[Total Buying]]</f>
        <v>856.79600000000028</v>
      </c>
      <c r="W5876">
        <v>45</v>
      </c>
      <c r="X5876" s="1" t="s">
        <v>420</v>
      </c>
      <c r="Y5876" s="1" t="s">
        <v>285</v>
      </c>
      <c r="Z5876" s="1" t="s">
        <v>158</v>
      </c>
      <c r="AA5876" s="1" t="s">
        <v>159</v>
      </c>
      <c r="AB5876" s="1" t="s">
        <v>116</v>
      </c>
      <c r="AC5876" s="1" t="s">
        <v>159</v>
      </c>
      <c r="AD5876">
        <v>24839</v>
      </c>
      <c r="AE5876">
        <v>57749</v>
      </c>
    </row>
    <row r="5877" spans="1:31" x14ac:dyDescent="0.3">
      <c r="A5877" s="1" t="s">
        <v>6711</v>
      </c>
      <c r="B5877" s="1" t="s">
        <v>42</v>
      </c>
      <c r="C5877" s="1" t="s">
        <v>77</v>
      </c>
      <c r="D5877" s="2">
        <v>43800</v>
      </c>
      <c r="E5877" s="2">
        <v>43948</v>
      </c>
      <c r="F5877" s="2" t="str">
        <f>TEXT(Sales[[#This Row],[OrderDate]],"dd")</f>
        <v>27</v>
      </c>
      <c r="G5877" s="2">
        <v>43954</v>
      </c>
      <c r="H5877" s="2">
        <v>43960</v>
      </c>
      <c r="I5877" s="1" t="s">
        <v>32</v>
      </c>
      <c r="J5877">
        <v>21</v>
      </c>
      <c r="K5877" s="1" t="s">
        <v>43</v>
      </c>
      <c r="L5877">
        <v>29</v>
      </c>
      <c r="M5877" s="1" t="s">
        <v>429</v>
      </c>
      <c r="N5877">
        <v>42</v>
      </c>
      <c r="O5877" s="1" t="s">
        <v>139</v>
      </c>
      <c r="P5877">
        <v>1</v>
      </c>
      <c r="Q5877">
        <v>0.1</v>
      </c>
      <c r="R5877">
        <v>1212.7</v>
      </c>
      <c r="S5877">
        <v>812.50900000000013</v>
      </c>
      <c r="T5877">
        <v>812.50900000000013</v>
      </c>
      <c r="U5877">
        <v>1091.43</v>
      </c>
      <c r="V5877">
        <f>Sales[[#This Row],[Total Revenue]]-Sales[[#This Row],[Total Buying]]</f>
        <v>278.92099999999994</v>
      </c>
      <c r="W5877">
        <v>171</v>
      </c>
      <c r="X5877" s="1" t="s">
        <v>834</v>
      </c>
      <c r="Y5877" s="1" t="s">
        <v>629</v>
      </c>
      <c r="Z5877" s="1" t="s">
        <v>196</v>
      </c>
      <c r="AA5877" s="1" t="s">
        <v>197</v>
      </c>
      <c r="AB5877" s="1" t="s">
        <v>147</v>
      </c>
      <c r="AC5877" s="1" t="s">
        <v>197</v>
      </c>
      <c r="AD5877">
        <v>43267</v>
      </c>
      <c r="AE5877">
        <v>42041</v>
      </c>
    </row>
    <row r="5878" spans="1:31" x14ac:dyDescent="0.3">
      <c r="A5878" s="1" t="s">
        <v>6712</v>
      </c>
      <c r="B5878" s="1" t="s">
        <v>30</v>
      </c>
      <c r="C5878" s="1" t="s">
        <v>77</v>
      </c>
      <c r="D5878" s="2">
        <v>43900</v>
      </c>
      <c r="E5878" s="2">
        <v>43948</v>
      </c>
      <c r="F5878" s="2" t="str">
        <f>TEXT(Sales[[#This Row],[OrderDate]],"dd")</f>
        <v>27</v>
      </c>
      <c r="G5878" s="2">
        <v>43976</v>
      </c>
      <c r="H5878" s="2">
        <v>43980</v>
      </c>
      <c r="I5878" s="1" t="s">
        <v>32</v>
      </c>
      <c r="J5878">
        <v>10</v>
      </c>
      <c r="K5878" s="1" t="s">
        <v>121</v>
      </c>
      <c r="L5878">
        <v>6</v>
      </c>
      <c r="M5878" s="1" t="s">
        <v>329</v>
      </c>
      <c r="N5878">
        <v>36</v>
      </c>
      <c r="O5878" s="1" t="s">
        <v>227</v>
      </c>
      <c r="P5878">
        <v>2</v>
      </c>
      <c r="Q5878">
        <v>0.15</v>
      </c>
      <c r="R5878">
        <v>5695</v>
      </c>
      <c r="S5878">
        <v>2676.6499999999996</v>
      </c>
      <c r="T5878">
        <v>5353.2999999999993</v>
      </c>
      <c r="U5878">
        <v>9681.5</v>
      </c>
      <c r="V5878">
        <f>Sales[[#This Row],[Total Revenue]]-Sales[[#This Row],[Total Buying]]</f>
        <v>4328.2000000000007</v>
      </c>
      <c r="W5878">
        <v>138</v>
      </c>
      <c r="X5878" s="1" t="s">
        <v>304</v>
      </c>
      <c r="Y5878" s="1" t="s">
        <v>305</v>
      </c>
      <c r="Z5878" s="1" t="s">
        <v>306</v>
      </c>
      <c r="AA5878" s="1" t="s">
        <v>307</v>
      </c>
      <c r="AB5878" s="1" t="s">
        <v>56</v>
      </c>
      <c r="AC5878" s="1" t="s">
        <v>307</v>
      </c>
      <c r="AD5878">
        <v>41474</v>
      </c>
      <c r="AE5878">
        <v>45800</v>
      </c>
    </row>
    <row r="5879" spans="1:31" x14ac:dyDescent="0.3">
      <c r="A5879" s="1" t="s">
        <v>6713</v>
      </c>
      <c r="B5879" s="1" t="s">
        <v>30</v>
      </c>
      <c r="C5879" s="1" t="s">
        <v>62</v>
      </c>
      <c r="D5879" s="2">
        <v>43800</v>
      </c>
      <c r="E5879" s="2">
        <v>43948</v>
      </c>
      <c r="F5879" s="2" t="str">
        <f>TEXT(Sales[[#This Row],[OrderDate]],"dd")</f>
        <v>27</v>
      </c>
      <c r="G5879" s="2">
        <v>43970</v>
      </c>
      <c r="H5879" s="2">
        <v>43978</v>
      </c>
      <c r="I5879" s="1" t="s">
        <v>32</v>
      </c>
      <c r="J5879">
        <v>7</v>
      </c>
      <c r="K5879" s="1" t="s">
        <v>188</v>
      </c>
      <c r="L5879">
        <v>7</v>
      </c>
      <c r="M5879" s="1" t="s">
        <v>271</v>
      </c>
      <c r="N5879">
        <v>4</v>
      </c>
      <c r="O5879" s="1" t="s">
        <v>64</v>
      </c>
      <c r="P5879">
        <v>2</v>
      </c>
      <c r="Q5879">
        <v>0.1</v>
      </c>
      <c r="R5879">
        <v>3926.2000000000003</v>
      </c>
      <c r="S5879">
        <v>2748.34</v>
      </c>
      <c r="T5879">
        <v>5496.68</v>
      </c>
      <c r="U5879">
        <v>7067.1600000000008</v>
      </c>
      <c r="V5879">
        <f>Sales[[#This Row],[Total Revenue]]-Sales[[#This Row],[Total Buying]]</f>
        <v>1570.4800000000005</v>
      </c>
      <c r="W5879">
        <v>277</v>
      </c>
      <c r="X5879" s="1" t="s">
        <v>698</v>
      </c>
      <c r="Y5879" s="1" t="s">
        <v>699</v>
      </c>
      <c r="Z5879" s="1" t="s">
        <v>38</v>
      </c>
      <c r="AA5879" s="1" t="s">
        <v>39</v>
      </c>
      <c r="AB5879" s="1" t="s">
        <v>40</v>
      </c>
      <c r="AC5879" s="1" t="s">
        <v>39</v>
      </c>
      <c r="AD5879">
        <v>73073</v>
      </c>
      <c r="AE5879">
        <v>59049</v>
      </c>
    </row>
    <row r="5880" spans="1:31" x14ac:dyDescent="0.3">
      <c r="A5880" s="1" t="s">
        <v>6714</v>
      </c>
      <c r="B5880" s="1" t="s">
        <v>30</v>
      </c>
      <c r="C5880" s="1" t="s">
        <v>77</v>
      </c>
      <c r="D5880" s="2">
        <v>43800</v>
      </c>
      <c r="E5880" s="2">
        <v>43949</v>
      </c>
      <c r="F5880" s="2" t="str">
        <f>TEXT(Sales[[#This Row],[OrderDate]],"dd")</f>
        <v>28</v>
      </c>
      <c r="G5880" s="2">
        <v>43959</v>
      </c>
      <c r="H5880" s="2">
        <v>43960</v>
      </c>
      <c r="I5880" s="1" t="s">
        <v>32</v>
      </c>
      <c r="J5880">
        <v>10</v>
      </c>
      <c r="K5880" s="1" t="s">
        <v>121</v>
      </c>
      <c r="L5880">
        <v>40</v>
      </c>
      <c r="M5880" s="1" t="s">
        <v>189</v>
      </c>
      <c r="N5880">
        <v>38</v>
      </c>
      <c r="O5880" s="1" t="s">
        <v>119</v>
      </c>
      <c r="P5880">
        <v>2</v>
      </c>
      <c r="Q5880">
        <v>0.05</v>
      </c>
      <c r="R5880">
        <v>1172.5</v>
      </c>
      <c r="S5880">
        <v>492.45</v>
      </c>
      <c r="T5880">
        <v>984.9</v>
      </c>
      <c r="U5880">
        <v>2227.75</v>
      </c>
      <c r="V5880">
        <f>Sales[[#This Row],[Total Revenue]]-Sales[[#This Row],[Total Buying]]</f>
        <v>1242.8499999999999</v>
      </c>
      <c r="W5880">
        <v>178</v>
      </c>
      <c r="X5880" s="1" t="s">
        <v>830</v>
      </c>
      <c r="Y5880" s="1" t="s">
        <v>532</v>
      </c>
      <c r="Z5880" s="1" t="s">
        <v>196</v>
      </c>
      <c r="AA5880" s="1" t="s">
        <v>197</v>
      </c>
      <c r="AB5880" s="1" t="s">
        <v>147</v>
      </c>
      <c r="AC5880" s="1" t="s">
        <v>197</v>
      </c>
      <c r="AD5880">
        <v>59425</v>
      </c>
      <c r="AE5880">
        <v>73977</v>
      </c>
    </row>
    <row r="5881" spans="1:31" x14ac:dyDescent="0.3">
      <c r="A5881" s="1" t="s">
        <v>6715</v>
      </c>
      <c r="B5881" s="1" t="s">
        <v>42</v>
      </c>
      <c r="C5881" s="1" t="s">
        <v>48</v>
      </c>
      <c r="D5881" s="2">
        <v>43800</v>
      </c>
      <c r="E5881" s="2">
        <v>43949</v>
      </c>
      <c r="F5881" s="2" t="str">
        <f>TEXT(Sales[[#This Row],[OrderDate]],"dd")</f>
        <v>28</v>
      </c>
      <c r="G5881" s="2">
        <v>43953</v>
      </c>
      <c r="H5881" s="2">
        <v>43959</v>
      </c>
      <c r="I5881" s="1" t="s">
        <v>32</v>
      </c>
      <c r="J5881">
        <v>21</v>
      </c>
      <c r="K5881" s="1" t="s">
        <v>43</v>
      </c>
      <c r="L5881">
        <v>24</v>
      </c>
      <c r="M5881" s="1" t="s">
        <v>138</v>
      </c>
      <c r="N5881">
        <v>9</v>
      </c>
      <c r="O5881" s="1" t="s">
        <v>111</v>
      </c>
      <c r="P5881">
        <v>4</v>
      </c>
      <c r="Q5881">
        <v>0.1</v>
      </c>
      <c r="R5881">
        <v>998.30000000000007</v>
      </c>
      <c r="S5881">
        <v>808.62300000000016</v>
      </c>
      <c r="T5881">
        <v>3234.4920000000006</v>
      </c>
      <c r="U5881">
        <v>3593.88</v>
      </c>
      <c r="V5881">
        <f>Sales[[#This Row],[Total Revenue]]-Sales[[#This Row],[Total Buying]]</f>
        <v>359.38799999999947</v>
      </c>
      <c r="W5881">
        <v>52</v>
      </c>
      <c r="X5881" s="1" t="s">
        <v>1344</v>
      </c>
      <c r="Y5881" s="1" t="s">
        <v>191</v>
      </c>
      <c r="Z5881" s="1" t="s">
        <v>158</v>
      </c>
      <c r="AA5881" s="1" t="s">
        <v>159</v>
      </c>
      <c r="AB5881" s="1" t="s">
        <v>116</v>
      </c>
      <c r="AC5881" s="1" t="s">
        <v>159</v>
      </c>
      <c r="AD5881">
        <v>27225</v>
      </c>
      <c r="AE5881">
        <v>59756</v>
      </c>
    </row>
    <row r="5882" spans="1:31" x14ac:dyDescent="0.3">
      <c r="A5882" s="1" t="s">
        <v>6716</v>
      </c>
      <c r="B5882" s="1" t="s">
        <v>42</v>
      </c>
      <c r="C5882" s="1" t="s">
        <v>77</v>
      </c>
      <c r="D5882" s="2">
        <v>43800</v>
      </c>
      <c r="E5882" s="2">
        <v>43949</v>
      </c>
      <c r="F5882" s="2" t="str">
        <f>TEXT(Sales[[#This Row],[OrderDate]],"dd")</f>
        <v>28</v>
      </c>
      <c r="G5882" s="2">
        <v>43952</v>
      </c>
      <c r="H5882" s="2">
        <v>43961</v>
      </c>
      <c r="I5882" s="1" t="s">
        <v>32</v>
      </c>
      <c r="J5882">
        <v>24</v>
      </c>
      <c r="K5882" s="1" t="s">
        <v>58</v>
      </c>
      <c r="L5882">
        <v>30</v>
      </c>
      <c r="M5882" s="1" t="s">
        <v>166</v>
      </c>
      <c r="N5882">
        <v>19</v>
      </c>
      <c r="O5882" s="1" t="s">
        <v>726</v>
      </c>
      <c r="P5882">
        <v>3</v>
      </c>
      <c r="Q5882">
        <v>0.1</v>
      </c>
      <c r="R5882">
        <v>2311.5</v>
      </c>
      <c r="S5882">
        <v>1086.405</v>
      </c>
      <c r="T5882">
        <v>3259.2150000000001</v>
      </c>
      <c r="U5882">
        <v>6241.0499999999993</v>
      </c>
      <c r="V5882">
        <f>Sales[[#This Row],[Total Revenue]]-Sales[[#This Row],[Total Buying]]</f>
        <v>2981.8349999999991</v>
      </c>
      <c r="W5882">
        <v>119</v>
      </c>
      <c r="X5882" s="1" t="s">
        <v>710</v>
      </c>
      <c r="Y5882" s="1" t="s">
        <v>711</v>
      </c>
      <c r="Z5882" s="1" t="s">
        <v>306</v>
      </c>
      <c r="AA5882" s="1" t="s">
        <v>307</v>
      </c>
      <c r="AB5882" s="1" t="s">
        <v>56</v>
      </c>
      <c r="AC5882" s="1" t="s">
        <v>307</v>
      </c>
      <c r="AD5882">
        <v>73446</v>
      </c>
      <c r="AE5882">
        <v>50778</v>
      </c>
    </row>
    <row r="5883" spans="1:31" x14ac:dyDescent="0.3">
      <c r="A5883" s="1" t="s">
        <v>6717</v>
      </c>
      <c r="B5883" s="1" t="s">
        <v>30</v>
      </c>
      <c r="C5883" s="1" t="s">
        <v>77</v>
      </c>
      <c r="D5883" s="2">
        <v>43800</v>
      </c>
      <c r="E5883" s="2">
        <v>43949</v>
      </c>
      <c r="F5883" s="2" t="str">
        <f>TEXT(Sales[[#This Row],[OrderDate]],"dd")</f>
        <v>28</v>
      </c>
      <c r="G5883" s="2">
        <v>43958</v>
      </c>
      <c r="H5883" s="2">
        <v>43962</v>
      </c>
      <c r="I5883" s="1" t="s">
        <v>32</v>
      </c>
      <c r="J5883">
        <v>8</v>
      </c>
      <c r="K5883" s="1" t="s">
        <v>105</v>
      </c>
      <c r="L5883">
        <v>9</v>
      </c>
      <c r="M5883" s="1" t="s">
        <v>149</v>
      </c>
      <c r="N5883">
        <v>43</v>
      </c>
      <c r="O5883" s="1" t="s">
        <v>580</v>
      </c>
      <c r="P5883">
        <v>5</v>
      </c>
      <c r="Q5883">
        <v>0.3</v>
      </c>
      <c r="R5883">
        <v>5554.3</v>
      </c>
      <c r="S5883">
        <v>2777.15</v>
      </c>
      <c r="T5883">
        <v>13885.75</v>
      </c>
      <c r="U5883">
        <v>19440.050000000003</v>
      </c>
      <c r="V5883">
        <f>Sales[[#This Row],[Total Revenue]]-Sales[[#This Row],[Total Buying]]</f>
        <v>5554.3000000000029</v>
      </c>
      <c r="W5883">
        <v>88</v>
      </c>
      <c r="X5883" s="1" t="s">
        <v>1732</v>
      </c>
      <c r="Y5883" s="1" t="s">
        <v>169</v>
      </c>
      <c r="Z5883" s="1" t="s">
        <v>158</v>
      </c>
      <c r="AA5883" s="1" t="s">
        <v>159</v>
      </c>
      <c r="AB5883" s="1" t="s">
        <v>116</v>
      </c>
      <c r="AC5883" s="1" t="s">
        <v>159</v>
      </c>
      <c r="AD5883">
        <v>30451</v>
      </c>
      <c r="AE5883">
        <v>50601</v>
      </c>
    </row>
    <row r="5884" spans="1:31" x14ac:dyDescent="0.3">
      <c r="A5884" s="1" t="s">
        <v>6718</v>
      </c>
      <c r="B5884" s="1" t="s">
        <v>42</v>
      </c>
      <c r="C5884" s="1" t="s">
        <v>77</v>
      </c>
      <c r="D5884" s="2">
        <v>43800</v>
      </c>
      <c r="E5884" s="2">
        <v>43949</v>
      </c>
      <c r="F5884" s="2" t="str">
        <f>TEXT(Sales[[#This Row],[OrderDate]],"dd")</f>
        <v>28</v>
      </c>
      <c r="G5884" s="2">
        <v>43965</v>
      </c>
      <c r="H5884" s="2">
        <v>43967</v>
      </c>
      <c r="I5884" s="1" t="s">
        <v>32</v>
      </c>
      <c r="J5884">
        <v>23</v>
      </c>
      <c r="K5884" s="1" t="s">
        <v>171</v>
      </c>
      <c r="L5884">
        <v>18</v>
      </c>
      <c r="M5884" s="1" t="s">
        <v>334</v>
      </c>
      <c r="N5884">
        <v>13</v>
      </c>
      <c r="O5884" s="1" t="s">
        <v>193</v>
      </c>
      <c r="P5884">
        <v>7</v>
      </c>
      <c r="Q5884">
        <v>7.4999999999999997E-2</v>
      </c>
      <c r="R5884">
        <v>167.5</v>
      </c>
      <c r="S5884">
        <v>70.349999999999994</v>
      </c>
      <c r="T5884">
        <v>492.44999999999993</v>
      </c>
      <c r="U5884">
        <v>1084.5625</v>
      </c>
      <c r="V5884">
        <f>Sales[[#This Row],[Total Revenue]]-Sales[[#This Row],[Total Buying]]</f>
        <v>592.11250000000007</v>
      </c>
      <c r="W5884">
        <v>106</v>
      </c>
      <c r="X5884" s="1" t="s">
        <v>1078</v>
      </c>
      <c r="Y5884" s="1" t="s">
        <v>95</v>
      </c>
      <c r="Z5884" s="1" t="s">
        <v>82</v>
      </c>
      <c r="AA5884" s="1" t="s">
        <v>83</v>
      </c>
      <c r="AB5884" s="1" t="s">
        <v>40</v>
      </c>
      <c r="AC5884" s="1" t="s">
        <v>83</v>
      </c>
      <c r="AD5884">
        <v>45239</v>
      </c>
      <c r="AE5884">
        <v>30630</v>
      </c>
    </row>
    <row r="5885" spans="1:31" x14ac:dyDescent="0.3">
      <c r="A5885" s="1" t="s">
        <v>6719</v>
      </c>
      <c r="B5885" s="1" t="s">
        <v>42</v>
      </c>
      <c r="C5885" s="1" t="s">
        <v>424</v>
      </c>
      <c r="D5885" s="2">
        <v>43800</v>
      </c>
      <c r="E5885" s="2">
        <v>43949</v>
      </c>
      <c r="F5885" s="2" t="str">
        <f>TEXT(Sales[[#This Row],[OrderDate]],"dd")</f>
        <v>28</v>
      </c>
      <c r="G5885" s="2">
        <v>43966</v>
      </c>
      <c r="H5885" s="2">
        <v>43971</v>
      </c>
      <c r="I5885" s="1" t="s">
        <v>32</v>
      </c>
      <c r="J5885">
        <v>24</v>
      </c>
      <c r="K5885" s="1" t="s">
        <v>58</v>
      </c>
      <c r="L5885">
        <v>5</v>
      </c>
      <c r="M5885" s="1" t="s">
        <v>106</v>
      </c>
      <c r="N5885">
        <v>12</v>
      </c>
      <c r="O5885" s="1" t="s">
        <v>35</v>
      </c>
      <c r="P5885">
        <v>7</v>
      </c>
      <c r="Q5885">
        <v>0.15</v>
      </c>
      <c r="R5885">
        <v>2505.8000000000002</v>
      </c>
      <c r="S5885">
        <v>1303.0160000000001</v>
      </c>
      <c r="T5885">
        <v>9121.112000000001</v>
      </c>
      <c r="U5885">
        <v>14909.510000000002</v>
      </c>
      <c r="V5885">
        <f>Sales[[#This Row],[Total Revenue]]-Sales[[#This Row],[Total Buying]]</f>
        <v>5788.398000000001</v>
      </c>
      <c r="W5885">
        <v>77</v>
      </c>
      <c r="X5885" s="1" t="s">
        <v>514</v>
      </c>
      <c r="Y5885" s="1" t="s">
        <v>515</v>
      </c>
      <c r="Z5885" s="1" t="s">
        <v>158</v>
      </c>
      <c r="AA5885" s="1" t="s">
        <v>159</v>
      </c>
      <c r="AB5885" s="1" t="s">
        <v>116</v>
      </c>
      <c r="AC5885" s="1" t="s">
        <v>159</v>
      </c>
      <c r="AD5885">
        <v>27365</v>
      </c>
      <c r="AE5885">
        <v>50433</v>
      </c>
    </row>
    <row r="5886" spans="1:31" x14ac:dyDescent="0.3">
      <c r="A5886" s="1" t="s">
        <v>6720</v>
      </c>
      <c r="B5886" s="1" t="s">
        <v>30</v>
      </c>
      <c r="C5886" s="1" t="s">
        <v>239</v>
      </c>
      <c r="D5886" s="2">
        <v>43800</v>
      </c>
      <c r="E5886" s="2">
        <v>43949</v>
      </c>
      <c r="F5886" s="2" t="str">
        <f>TEXT(Sales[[#This Row],[OrderDate]],"dd")</f>
        <v>28</v>
      </c>
      <c r="G5886" s="2">
        <v>43960</v>
      </c>
      <c r="H5886" s="2">
        <v>43964</v>
      </c>
      <c r="I5886" s="1" t="s">
        <v>32</v>
      </c>
      <c r="J5886">
        <v>7</v>
      </c>
      <c r="K5886" s="1" t="s">
        <v>188</v>
      </c>
      <c r="L5886">
        <v>12</v>
      </c>
      <c r="M5886" s="1" t="s">
        <v>380</v>
      </c>
      <c r="N5886">
        <v>1</v>
      </c>
      <c r="O5886" s="1" t="s">
        <v>72</v>
      </c>
      <c r="P5886">
        <v>1</v>
      </c>
      <c r="Q5886">
        <v>0.1</v>
      </c>
      <c r="R5886">
        <v>1139</v>
      </c>
      <c r="S5886">
        <v>683.4</v>
      </c>
      <c r="T5886">
        <v>683.4</v>
      </c>
      <c r="U5886">
        <v>1025.0999999999999</v>
      </c>
      <c r="V5886">
        <f>Sales[[#This Row],[Total Revenue]]-Sales[[#This Row],[Total Buying]]</f>
        <v>341.69999999999993</v>
      </c>
      <c r="W5886">
        <v>341</v>
      </c>
      <c r="X5886" s="1" t="s">
        <v>758</v>
      </c>
      <c r="Y5886" s="1" t="s">
        <v>759</v>
      </c>
      <c r="Z5886" s="1" t="s">
        <v>251</v>
      </c>
      <c r="AA5886" s="1" t="s">
        <v>252</v>
      </c>
      <c r="AB5886" s="1" t="s">
        <v>56</v>
      </c>
      <c r="AC5886" s="1" t="s">
        <v>252</v>
      </c>
      <c r="AD5886">
        <v>38114</v>
      </c>
      <c r="AE5886">
        <v>109917</v>
      </c>
    </row>
    <row r="5887" spans="1:31" x14ac:dyDescent="0.3">
      <c r="A5887" s="1" t="s">
        <v>6721</v>
      </c>
      <c r="B5887" s="1" t="s">
        <v>30</v>
      </c>
      <c r="C5887" s="1" t="s">
        <v>77</v>
      </c>
      <c r="D5887" s="2">
        <v>43800</v>
      </c>
      <c r="E5887" s="2">
        <v>43949</v>
      </c>
      <c r="F5887" s="2" t="str">
        <f>TEXT(Sales[[#This Row],[OrderDate]],"dd")</f>
        <v>28</v>
      </c>
      <c r="G5887" s="2">
        <v>43966</v>
      </c>
      <c r="H5887" s="2">
        <v>43972</v>
      </c>
      <c r="I5887" s="1" t="s">
        <v>32</v>
      </c>
      <c r="J5887">
        <v>10</v>
      </c>
      <c r="K5887" s="1" t="s">
        <v>121</v>
      </c>
      <c r="L5887">
        <v>6</v>
      </c>
      <c r="M5887" s="1" t="s">
        <v>329</v>
      </c>
      <c r="N5887">
        <v>44</v>
      </c>
      <c r="O5887" s="1" t="s">
        <v>206</v>
      </c>
      <c r="P5887">
        <v>4</v>
      </c>
      <c r="Q5887">
        <v>0.05</v>
      </c>
      <c r="R5887">
        <v>3939.6</v>
      </c>
      <c r="S5887">
        <v>2560.7400000000002</v>
      </c>
      <c r="T5887">
        <v>10242.960000000001</v>
      </c>
      <c r="U5887">
        <v>14970.48</v>
      </c>
      <c r="V5887">
        <f>Sales[[#This Row],[Total Revenue]]-Sales[[#This Row],[Total Buying]]</f>
        <v>4727.5199999999986</v>
      </c>
      <c r="W5887">
        <v>98</v>
      </c>
      <c r="X5887" s="1" t="s">
        <v>1650</v>
      </c>
      <c r="Y5887" s="1" t="s">
        <v>1039</v>
      </c>
      <c r="Z5887" s="1" t="s">
        <v>400</v>
      </c>
      <c r="AA5887" s="1" t="s">
        <v>401</v>
      </c>
      <c r="AB5887" s="1" t="s">
        <v>116</v>
      </c>
      <c r="AC5887" s="1" t="s">
        <v>401</v>
      </c>
      <c r="AD5887">
        <v>37157</v>
      </c>
      <c r="AE5887">
        <v>108570</v>
      </c>
    </row>
    <row r="5888" spans="1:31" x14ac:dyDescent="0.3">
      <c r="A5888" s="1" t="s">
        <v>6722</v>
      </c>
      <c r="B5888" s="1" t="s">
        <v>30</v>
      </c>
      <c r="C5888" s="1" t="s">
        <v>239</v>
      </c>
      <c r="D5888" s="2">
        <v>43800</v>
      </c>
      <c r="E5888" s="2">
        <v>43949</v>
      </c>
      <c r="F5888" s="2" t="str">
        <f>TEXT(Sales[[#This Row],[OrderDate]],"dd")</f>
        <v>28</v>
      </c>
      <c r="G5888" s="2">
        <v>43961</v>
      </c>
      <c r="H5888" s="2">
        <v>43971</v>
      </c>
      <c r="I5888" s="1" t="s">
        <v>32</v>
      </c>
      <c r="J5888">
        <v>1</v>
      </c>
      <c r="K5888" s="1" t="s">
        <v>78</v>
      </c>
      <c r="L5888">
        <v>18</v>
      </c>
      <c r="M5888" s="1" t="s">
        <v>334</v>
      </c>
      <c r="N5888">
        <v>46</v>
      </c>
      <c r="O5888" s="1" t="s">
        <v>150</v>
      </c>
      <c r="P5888">
        <v>1</v>
      </c>
      <c r="Q5888">
        <v>0.2</v>
      </c>
      <c r="R5888">
        <v>1969.8</v>
      </c>
      <c r="S5888">
        <v>1398.558</v>
      </c>
      <c r="T5888">
        <v>1398.558</v>
      </c>
      <c r="U5888">
        <v>1575.84</v>
      </c>
      <c r="V5888">
        <f>Sales[[#This Row],[Total Revenue]]-Sales[[#This Row],[Total Buying]]</f>
        <v>177.28199999999993</v>
      </c>
      <c r="W5888">
        <v>349</v>
      </c>
      <c r="X5888" s="1" t="s">
        <v>240</v>
      </c>
      <c r="Y5888" s="1" t="s">
        <v>241</v>
      </c>
      <c r="Z5888" s="1" t="s">
        <v>242</v>
      </c>
      <c r="AA5888" s="1" t="s">
        <v>243</v>
      </c>
      <c r="AB5888" s="1" t="s">
        <v>56</v>
      </c>
      <c r="AC5888" s="1" t="s">
        <v>243</v>
      </c>
      <c r="AD5888">
        <v>66879</v>
      </c>
      <c r="AE5888">
        <v>89134</v>
      </c>
    </row>
    <row r="5889" spans="1:31" x14ac:dyDescent="0.3">
      <c r="A5889" s="1" t="s">
        <v>6723</v>
      </c>
      <c r="B5889" s="1" t="s">
        <v>30</v>
      </c>
      <c r="C5889" s="1" t="s">
        <v>424</v>
      </c>
      <c r="D5889" s="2">
        <v>43800</v>
      </c>
      <c r="E5889" s="2">
        <v>43949</v>
      </c>
      <c r="F5889" s="2" t="str">
        <f>TEXT(Sales[[#This Row],[OrderDate]],"dd")</f>
        <v>28</v>
      </c>
      <c r="G5889" s="2">
        <v>43967</v>
      </c>
      <c r="H5889" s="2">
        <v>43971</v>
      </c>
      <c r="I5889" s="1" t="s">
        <v>32</v>
      </c>
      <c r="J5889">
        <v>3</v>
      </c>
      <c r="K5889" s="1" t="s">
        <v>154</v>
      </c>
      <c r="L5889">
        <v>44</v>
      </c>
      <c r="M5889" s="1" t="s">
        <v>445</v>
      </c>
      <c r="N5889">
        <v>7</v>
      </c>
      <c r="O5889" s="1" t="s">
        <v>260</v>
      </c>
      <c r="P5889">
        <v>8</v>
      </c>
      <c r="Q5889">
        <v>0.05</v>
      </c>
      <c r="R5889">
        <v>1005</v>
      </c>
      <c r="S5889">
        <v>743.7</v>
      </c>
      <c r="T5889">
        <v>5949.6</v>
      </c>
      <c r="U5889">
        <v>7638</v>
      </c>
      <c r="V5889">
        <f>Sales[[#This Row],[Total Revenue]]-Sales[[#This Row],[Total Buying]]</f>
        <v>1688.3999999999996</v>
      </c>
      <c r="W5889">
        <v>87</v>
      </c>
      <c r="X5889" s="1" t="s">
        <v>617</v>
      </c>
      <c r="Y5889" s="1" t="s">
        <v>618</v>
      </c>
      <c r="Z5889" s="1" t="s">
        <v>158</v>
      </c>
      <c r="AA5889" s="1" t="s">
        <v>159</v>
      </c>
      <c r="AB5889" s="1" t="s">
        <v>116</v>
      </c>
      <c r="AC5889" s="1" t="s">
        <v>159</v>
      </c>
      <c r="AD5889">
        <v>41730</v>
      </c>
      <c r="AE5889">
        <v>52157</v>
      </c>
    </row>
    <row r="5890" spans="1:31" x14ac:dyDescent="0.3">
      <c r="A5890" s="1" t="s">
        <v>6724</v>
      </c>
      <c r="B5890" s="1" t="s">
        <v>30</v>
      </c>
      <c r="C5890" s="1" t="s">
        <v>48</v>
      </c>
      <c r="D5890" s="2">
        <v>43800</v>
      </c>
      <c r="E5890" s="2">
        <v>43949</v>
      </c>
      <c r="F5890" s="2" t="str">
        <f>TEXT(Sales[[#This Row],[OrderDate]],"dd")</f>
        <v>28</v>
      </c>
      <c r="G5890" s="2">
        <v>43957</v>
      </c>
      <c r="H5890" s="2">
        <v>43961</v>
      </c>
      <c r="I5890" s="1" t="s">
        <v>32</v>
      </c>
      <c r="J5890">
        <v>1</v>
      </c>
      <c r="K5890" s="1" t="s">
        <v>78</v>
      </c>
      <c r="L5890">
        <v>35</v>
      </c>
      <c r="M5890" s="1" t="s">
        <v>161</v>
      </c>
      <c r="N5890">
        <v>37</v>
      </c>
      <c r="O5890" s="1" t="s">
        <v>309</v>
      </c>
      <c r="P5890">
        <v>5</v>
      </c>
      <c r="Q5890">
        <v>0.15</v>
      </c>
      <c r="R5890">
        <v>864.30000000000007</v>
      </c>
      <c r="S5890">
        <v>380.29200000000003</v>
      </c>
      <c r="T5890">
        <v>1901.46</v>
      </c>
      <c r="U5890">
        <v>3673.2750000000005</v>
      </c>
      <c r="V5890">
        <f>Sales[[#This Row],[Total Revenue]]-Sales[[#This Row],[Total Buying]]</f>
        <v>1771.8150000000005</v>
      </c>
      <c r="W5890">
        <v>16</v>
      </c>
      <c r="X5890" s="1" t="s">
        <v>1231</v>
      </c>
      <c r="Y5890" s="1" t="s">
        <v>294</v>
      </c>
      <c r="Z5890" s="1" t="s">
        <v>158</v>
      </c>
      <c r="AA5890" s="1" t="s">
        <v>159</v>
      </c>
      <c r="AB5890" s="1" t="s">
        <v>116</v>
      </c>
      <c r="AC5890" s="1" t="s">
        <v>159</v>
      </c>
      <c r="AD5890">
        <v>99670</v>
      </c>
      <c r="AE5890">
        <v>60752</v>
      </c>
    </row>
    <row r="5891" spans="1:31" x14ac:dyDescent="0.3">
      <c r="A5891" s="1" t="s">
        <v>6725</v>
      </c>
      <c r="B5891" s="1" t="s">
        <v>47</v>
      </c>
      <c r="C5891" s="1" t="s">
        <v>31</v>
      </c>
      <c r="D5891" s="2">
        <v>43800</v>
      </c>
      <c r="E5891" s="2">
        <v>43949</v>
      </c>
      <c r="F5891" s="2" t="str">
        <f>TEXT(Sales[[#This Row],[OrderDate]],"dd")</f>
        <v>28</v>
      </c>
      <c r="G5891" s="2">
        <v>43951</v>
      </c>
      <c r="H5891" s="2">
        <v>43954</v>
      </c>
      <c r="I5891" s="1" t="s">
        <v>32</v>
      </c>
      <c r="J5891">
        <v>15</v>
      </c>
      <c r="K5891" s="1" t="s">
        <v>134</v>
      </c>
      <c r="L5891">
        <v>31</v>
      </c>
      <c r="M5891" s="1" t="s">
        <v>374</v>
      </c>
      <c r="N5891">
        <v>28</v>
      </c>
      <c r="O5891" s="1" t="s">
        <v>135</v>
      </c>
      <c r="P5891">
        <v>4</v>
      </c>
      <c r="Q5891">
        <v>0.15</v>
      </c>
      <c r="R5891">
        <v>227.8</v>
      </c>
      <c r="S5891">
        <v>150.34800000000001</v>
      </c>
      <c r="T5891">
        <v>601.39200000000005</v>
      </c>
      <c r="U5891">
        <v>774.52</v>
      </c>
      <c r="V5891">
        <f>Sales[[#This Row],[Total Revenue]]-Sales[[#This Row],[Total Buying]]</f>
        <v>173.12799999999993</v>
      </c>
      <c r="W5891">
        <v>210</v>
      </c>
      <c r="X5891" s="1" t="s">
        <v>1517</v>
      </c>
      <c r="Y5891" s="1" t="s">
        <v>1518</v>
      </c>
      <c r="Z5891" s="1" t="s">
        <v>586</v>
      </c>
      <c r="AA5891" s="1" t="s">
        <v>587</v>
      </c>
      <c r="AB5891" s="1" t="s">
        <v>40</v>
      </c>
      <c r="AC5891" s="1" t="s">
        <v>587</v>
      </c>
      <c r="AD5891">
        <v>68576</v>
      </c>
      <c r="AE5891">
        <v>45472</v>
      </c>
    </row>
    <row r="5892" spans="1:31" x14ac:dyDescent="0.3">
      <c r="A5892" s="1" t="s">
        <v>6726</v>
      </c>
      <c r="B5892" s="1" t="s">
        <v>30</v>
      </c>
      <c r="C5892" s="1" t="s">
        <v>77</v>
      </c>
      <c r="D5892" s="2">
        <v>43800</v>
      </c>
      <c r="E5892" s="2">
        <v>43949</v>
      </c>
      <c r="F5892" s="2" t="str">
        <f>TEXT(Sales[[#This Row],[OrderDate]],"dd")</f>
        <v>28</v>
      </c>
      <c r="G5892" s="2">
        <v>43967</v>
      </c>
      <c r="H5892" s="2">
        <v>43970</v>
      </c>
      <c r="I5892" s="1" t="s">
        <v>32</v>
      </c>
      <c r="J5892">
        <v>6</v>
      </c>
      <c r="K5892" s="1" t="s">
        <v>33</v>
      </c>
      <c r="L5892">
        <v>18</v>
      </c>
      <c r="M5892" s="1" t="s">
        <v>334</v>
      </c>
      <c r="N5892">
        <v>21</v>
      </c>
      <c r="O5892" s="1" t="s">
        <v>131</v>
      </c>
      <c r="P5892">
        <v>6</v>
      </c>
      <c r="Q5892">
        <v>0.05</v>
      </c>
      <c r="R5892">
        <v>1072</v>
      </c>
      <c r="S5892">
        <v>428.8</v>
      </c>
      <c r="T5892">
        <v>2572.8000000000002</v>
      </c>
      <c r="U5892">
        <v>6110.4</v>
      </c>
      <c r="V5892">
        <f>Sales[[#This Row],[Total Revenue]]-Sales[[#This Row],[Total Buying]]</f>
        <v>3537.5999999999995</v>
      </c>
      <c r="W5892">
        <v>120</v>
      </c>
      <c r="X5892" s="1" t="s">
        <v>501</v>
      </c>
      <c r="Y5892" s="1" t="s">
        <v>502</v>
      </c>
      <c r="Z5892" s="1" t="s">
        <v>306</v>
      </c>
      <c r="AA5892" s="1" t="s">
        <v>307</v>
      </c>
      <c r="AB5892" s="1" t="s">
        <v>56</v>
      </c>
      <c r="AC5892" s="1" t="s">
        <v>307</v>
      </c>
      <c r="AD5892">
        <v>47968</v>
      </c>
      <c r="AE5892">
        <v>31818</v>
      </c>
    </row>
    <row r="5893" spans="1:31" x14ac:dyDescent="0.3">
      <c r="A5893" s="1" t="s">
        <v>6727</v>
      </c>
      <c r="B5893" s="1" t="s">
        <v>100</v>
      </c>
      <c r="C5893" s="1" t="s">
        <v>77</v>
      </c>
      <c r="D5893" s="2">
        <v>43800</v>
      </c>
      <c r="E5893" s="2">
        <v>43950</v>
      </c>
      <c r="F5893" s="2" t="str">
        <f>TEXT(Sales[[#This Row],[OrderDate]],"dd")</f>
        <v>29</v>
      </c>
      <c r="G5893" s="2">
        <v>43963</v>
      </c>
      <c r="H5893" s="2">
        <v>43971</v>
      </c>
      <c r="I5893" s="1" t="s">
        <v>32</v>
      </c>
      <c r="J5893">
        <v>26</v>
      </c>
      <c r="K5893" s="1" t="s">
        <v>247</v>
      </c>
      <c r="L5893">
        <v>30</v>
      </c>
      <c r="M5893" s="1" t="s">
        <v>166</v>
      </c>
      <c r="N5893">
        <v>31</v>
      </c>
      <c r="O5893" s="1" t="s">
        <v>470</v>
      </c>
      <c r="P5893">
        <v>6</v>
      </c>
      <c r="Q5893">
        <v>0.05</v>
      </c>
      <c r="R5893">
        <v>743.7</v>
      </c>
      <c r="S5893">
        <v>557.77500000000009</v>
      </c>
      <c r="T5893">
        <v>3346.6500000000005</v>
      </c>
      <c r="U5893">
        <v>4239.09</v>
      </c>
      <c r="V5893">
        <f>Sales[[#This Row],[Total Revenue]]-Sales[[#This Row],[Total Buying]]</f>
        <v>892.4399999999996</v>
      </c>
      <c r="W5893">
        <v>176</v>
      </c>
      <c r="X5893" s="1" t="s">
        <v>843</v>
      </c>
      <c r="Y5893" s="1" t="s">
        <v>844</v>
      </c>
      <c r="Z5893" s="1" t="s">
        <v>196</v>
      </c>
      <c r="AA5893" s="1" t="s">
        <v>197</v>
      </c>
      <c r="AB5893" s="1" t="s">
        <v>147</v>
      </c>
      <c r="AC5893" s="1" t="s">
        <v>197</v>
      </c>
      <c r="AD5893">
        <v>50575</v>
      </c>
      <c r="AE5893">
        <v>49868</v>
      </c>
    </row>
    <row r="5894" spans="1:31" x14ac:dyDescent="0.3">
      <c r="A5894" s="1" t="s">
        <v>6728</v>
      </c>
      <c r="B5894" s="1" t="s">
        <v>42</v>
      </c>
      <c r="C5894" s="1" t="s">
        <v>77</v>
      </c>
      <c r="D5894" s="2">
        <v>43800</v>
      </c>
      <c r="E5894" s="2">
        <v>43950</v>
      </c>
      <c r="F5894" s="2" t="str">
        <f>TEXT(Sales[[#This Row],[OrderDate]],"dd")</f>
        <v>29</v>
      </c>
      <c r="G5894" s="2">
        <v>43956</v>
      </c>
      <c r="H5894" s="2">
        <v>43962</v>
      </c>
      <c r="I5894" s="1" t="s">
        <v>32</v>
      </c>
      <c r="J5894">
        <v>25</v>
      </c>
      <c r="K5894" s="1" t="s">
        <v>333</v>
      </c>
      <c r="L5894">
        <v>34</v>
      </c>
      <c r="M5894" s="1" t="s">
        <v>378</v>
      </c>
      <c r="N5894">
        <v>28</v>
      </c>
      <c r="O5894" s="1" t="s">
        <v>135</v>
      </c>
      <c r="P5894">
        <v>5</v>
      </c>
      <c r="Q5894">
        <v>0.1</v>
      </c>
      <c r="R5894">
        <v>1896.1000000000001</v>
      </c>
      <c r="S5894">
        <v>948.05000000000007</v>
      </c>
      <c r="T5894">
        <v>4740.25</v>
      </c>
      <c r="U5894">
        <v>8532.4500000000007</v>
      </c>
      <c r="V5894">
        <f>Sales[[#This Row],[Total Revenue]]-Sales[[#This Row],[Total Buying]]</f>
        <v>3792.2000000000007</v>
      </c>
      <c r="W5894">
        <v>174</v>
      </c>
      <c r="X5894" s="1" t="s">
        <v>1071</v>
      </c>
      <c r="Y5894" s="1" t="s">
        <v>1072</v>
      </c>
      <c r="Z5894" s="1" t="s">
        <v>196</v>
      </c>
      <c r="AA5894" s="1" t="s">
        <v>197</v>
      </c>
      <c r="AB5894" s="1" t="s">
        <v>147</v>
      </c>
      <c r="AC5894" s="1" t="s">
        <v>197</v>
      </c>
      <c r="AD5894">
        <v>69780</v>
      </c>
      <c r="AE5894">
        <v>40391</v>
      </c>
    </row>
    <row r="5895" spans="1:31" x14ac:dyDescent="0.3">
      <c r="A5895" s="1" t="s">
        <v>6729</v>
      </c>
      <c r="B5895" s="1" t="s">
        <v>30</v>
      </c>
      <c r="C5895" s="1" t="s">
        <v>48</v>
      </c>
      <c r="D5895" s="2">
        <v>43800</v>
      </c>
      <c r="E5895" s="2">
        <v>43950</v>
      </c>
      <c r="F5895" s="2" t="str">
        <f>TEXT(Sales[[#This Row],[OrderDate]],"dd")</f>
        <v>29</v>
      </c>
      <c r="G5895" s="2">
        <v>43952</v>
      </c>
      <c r="H5895" s="2">
        <v>43953</v>
      </c>
      <c r="I5895" s="1" t="s">
        <v>32</v>
      </c>
      <c r="J5895">
        <v>9</v>
      </c>
      <c r="K5895" s="1" t="s">
        <v>214</v>
      </c>
      <c r="L5895">
        <v>26</v>
      </c>
      <c r="M5895" s="1" t="s">
        <v>215</v>
      </c>
      <c r="N5895">
        <v>11</v>
      </c>
      <c r="O5895" s="1" t="s">
        <v>126</v>
      </c>
      <c r="P5895">
        <v>7</v>
      </c>
      <c r="Q5895">
        <v>0.2</v>
      </c>
      <c r="R5895">
        <v>1862.6000000000001</v>
      </c>
      <c r="S5895">
        <v>1564.5840000000001</v>
      </c>
      <c r="T5895">
        <v>10952.088</v>
      </c>
      <c r="U5895">
        <v>10430.560000000001</v>
      </c>
      <c r="V5895">
        <f>Sales[[#This Row],[Total Revenue]]-Sales[[#This Row],[Total Buying]]</f>
        <v>-521.52799999999843</v>
      </c>
      <c r="W5895">
        <v>21</v>
      </c>
      <c r="X5895" s="1" t="s">
        <v>168</v>
      </c>
      <c r="Y5895" s="1" t="s">
        <v>169</v>
      </c>
      <c r="Z5895" s="1" t="s">
        <v>158</v>
      </c>
      <c r="AA5895" s="1" t="s">
        <v>159</v>
      </c>
      <c r="AB5895" s="1" t="s">
        <v>116</v>
      </c>
      <c r="AC5895" s="1" t="s">
        <v>159</v>
      </c>
      <c r="AD5895">
        <v>42791</v>
      </c>
      <c r="AE5895">
        <v>90597</v>
      </c>
    </row>
    <row r="5896" spans="1:31" x14ac:dyDescent="0.3">
      <c r="A5896" s="1" t="s">
        <v>6730</v>
      </c>
      <c r="B5896" s="1" t="s">
        <v>100</v>
      </c>
      <c r="C5896" s="1" t="s">
        <v>62</v>
      </c>
      <c r="D5896" s="2">
        <v>43800</v>
      </c>
      <c r="E5896" s="2">
        <v>43950</v>
      </c>
      <c r="F5896" s="2" t="str">
        <f>TEXT(Sales[[#This Row],[OrderDate]],"dd")</f>
        <v>29</v>
      </c>
      <c r="G5896" s="2">
        <v>43971</v>
      </c>
      <c r="H5896" s="2">
        <v>43975</v>
      </c>
      <c r="I5896" s="1" t="s">
        <v>32</v>
      </c>
      <c r="J5896">
        <v>26</v>
      </c>
      <c r="K5896" s="1" t="s">
        <v>247</v>
      </c>
      <c r="L5896">
        <v>21</v>
      </c>
      <c r="M5896" s="1" t="s">
        <v>63</v>
      </c>
      <c r="N5896">
        <v>19</v>
      </c>
      <c r="O5896" s="1" t="s">
        <v>726</v>
      </c>
      <c r="P5896">
        <v>7</v>
      </c>
      <c r="Q5896">
        <v>0.1</v>
      </c>
      <c r="R5896">
        <v>3872.6</v>
      </c>
      <c r="S5896">
        <v>3059.3540000000003</v>
      </c>
      <c r="T5896">
        <v>21415.478000000003</v>
      </c>
      <c r="U5896">
        <v>24397.38</v>
      </c>
      <c r="V5896">
        <f>Sales[[#This Row],[Total Revenue]]-Sales[[#This Row],[Total Buying]]</f>
        <v>2981.9019999999982</v>
      </c>
      <c r="W5896">
        <v>287</v>
      </c>
      <c r="X5896" s="1" t="s">
        <v>1228</v>
      </c>
      <c r="Y5896" s="1" t="s">
        <v>1229</v>
      </c>
      <c r="Z5896" s="1" t="s">
        <v>211</v>
      </c>
      <c r="AA5896" s="1" t="s">
        <v>212</v>
      </c>
      <c r="AB5896" s="1" t="s">
        <v>56</v>
      </c>
      <c r="AC5896" s="1" t="s">
        <v>212</v>
      </c>
      <c r="AD5896">
        <v>164471</v>
      </c>
      <c r="AE5896">
        <v>42284</v>
      </c>
    </row>
    <row r="5897" spans="1:31" x14ac:dyDescent="0.3">
      <c r="A5897" s="1" t="s">
        <v>6731</v>
      </c>
      <c r="B5897" s="1" t="s">
        <v>47</v>
      </c>
      <c r="C5897" s="1" t="s">
        <v>31</v>
      </c>
      <c r="D5897" s="2">
        <v>43800</v>
      </c>
      <c r="E5897" s="2">
        <v>43950</v>
      </c>
      <c r="F5897" s="2" t="str">
        <f>TEXT(Sales[[#This Row],[OrderDate]],"dd")</f>
        <v>29</v>
      </c>
      <c r="G5897" s="2">
        <v>43968</v>
      </c>
      <c r="H5897" s="2">
        <v>43975</v>
      </c>
      <c r="I5897" s="1" t="s">
        <v>32</v>
      </c>
      <c r="J5897">
        <v>15</v>
      </c>
      <c r="K5897" s="1" t="s">
        <v>134</v>
      </c>
      <c r="L5897">
        <v>16</v>
      </c>
      <c r="M5897" s="1" t="s">
        <v>155</v>
      </c>
      <c r="N5897">
        <v>16</v>
      </c>
      <c r="O5897" s="1" t="s">
        <v>93</v>
      </c>
      <c r="P5897">
        <v>2</v>
      </c>
      <c r="Q5897">
        <v>7.4999999999999997E-2</v>
      </c>
      <c r="R5897">
        <v>2479</v>
      </c>
      <c r="S5897">
        <v>1512.19</v>
      </c>
      <c r="T5897">
        <v>3024.38</v>
      </c>
      <c r="U5897">
        <v>4586.1499999999996</v>
      </c>
      <c r="V5897">
        <f>Sales[[#This Row],[Total Revenue]]-Sales[[#This Row],[Total Buying]]</f>
        <v>1561.7699999999995</v>
      </c>
      <c r="W5897">
        <v>233</v>
      </c>
      <c r="X5897" s="1" t="s">
        <v>509</v>
      </c>
      <c r="Y5897" s="1" t="s">
        <v>510</v>
      </c>
      <c r="Z5897" s="1" t="s">
        <v>316</v>
      </c>
      <c r="AA5897" s="1" t="s">
        <v>317</v>
      </c>
      <c r="AB5897" s="1" t="s">
        <v>56</v>
      </c>
      <c r="AC5897" s="1" t="s">
        <v>317</v>
      </c>
      <c r="AD5897">
        <v>114080</v>
      </c>
      <c r="AE5897">
        <v>41628</v>
      </c>
    </row>
    <row r="5898" spans="1:31" x14ac:dyDescent="0.3">
      <c r="A5898" s="1" t="s">
        <v>6732</v>
      </c>
      <c r="B5898" s="1" t="s">
        <v>42</v>
      </c>
      <c r="C5898" s="1" t="s">
        <v>31</v>
      </c>
      <c r="D5898" s="2">
        <v>43900</v>
      </c>
      <c r="E5898" s="2">
        <v>43950</v>
      </c>
      <c r="F5898" s="2" t="str">
        <f>TEXT(Sales[[#This Row],[OrderDate]],"dd")</f>
        <v>29</v>
      </c>
      <c r="G5898" s="2">
        <v>43960</v>
      </c>
      <c r="H5898" s="2">
        <v>43964</v>
      </c>
      <c r="I5898" s="1" t="s">
        <v>32</v>
      </c>
      <c r="J5898">
        <v>25</v>
      </c>
      <c r="K5898" s="1" t="s">
        <v>333</v>
      </c>
      <c r="L5898">
        <v>5</v>
      </c>
      <c r="M5898" s="1" t="s">
        <v>106</v>
      </c>
      <c r="N5898">
        <v>9</v>
      </c>
      <c r="O5898" s="1" t="s">
        <v>111</v>
      </c>
      <c r="P5898">
        <v>5</v>
      </c>
      <c r="Q5898">
        <v>7.4999999999999997E-2</v>
      </c>
      <c r="R5898">
        <v>1715.2</v>
      </c>
      <c r="S5898">
        <v>1200.6399999999999</v>
      </c>
      <c r="T5898">
        <v>6003.1999999999989</v>
      </c>
      <c r="U5898">
        <v>7932.7999999999993</v>
      </c>
      <c r="V5898">
        <f>Sales[[#This Row],[Total Revenue]]-Sales[[#This Row],[Total Buying]]</f>
        <v>1929.6000000000004</v>
      </c>
      <c r="W5898">
        <v>249</v>
      </c>
      <c r="X5898" s="1" t="s">
        <v>336</v>
      </c>
      <c r="Y5898" s="1" t="s">
        <v>337</v>
      </c>
      <c r="Z5898" s="1" t="s">
        <v>338</v>
      </c>
      <c r="AA5898" s="1" t="s">
        <v>339</v>
      </c>
      <c r="AB5898" s="1" t="s">
        <v>116</v>
      </c>
      <c r="AC5898" s="1" t="s">
        <v>339</v>
      </c>
      <c r="AD5898">
        <v>38925</v>
      </c>
      <c r="AE5898">
        <v>41330</v>
      </c>
    </row>
    <row r="5899" spans="1:31" x14ac:dyDescent="0.3">
      <c r="A5899" s="1" t="s">
        <v>6733</v>
      </c>
      <c r="B5899" s="1" t="s">
        <v>30</v>
      </c>
      <c r="C5899" s="1" t="s">
        <v>31</v>
      </c>
      <c r="D5899" s="2">
        <v>43800</v>
      </c>
      <c r="E5899" s="2">
        <v>43950</v>
      </c>
      <c r="F5899" s="2" t="str">
        <f>TEXT(Sales[[#This Row],[OrderDate]],"dd")</f>
        <v>29</v>
      </c>
      <c r="G5899" s="2">
        <v>43963</v>
      </c>
      <c r="H5899" s="2">
        <v>43973</v>
      </c>
      <c r="I5899" s="1" t="s">
        <v>32</v>
      </c>
      <c r="J5899">
        <v>3</v>
      </c>
      <c r="K5899" s="1" t="s">
        <v>154</v>
      </c>
      <c r="L5899">
        <v>41</v>
      </c>
      <c r="M5899" s="1" t="s">
        <v>505</v>
      </c>
      <c r="N5899">
        <v>38</v>
      </c>
      <c r="O5899" s="1" t="s">
        <v>119</v>
      </c>
      <c r="P5899">
        <v>4</v>
      </c>
      <c r="Q5899">
        <v>0.05</v>
      </c>
      <c r="R5899">
        <v>3845.8</v>
      </c>
      <c r="S5899">
        <v>1884.442</v>
      </c>
      <c r="T5899">
        <v>7537.768</v>
      </c>
      <c r="U5899">
        <v>14614.04</v>
      </c>
      <c r="V5899">
        <f>Sales[[#This Row],[Total Revenue]]-Sales[[#This Row],[Total Buying]]</f>
        <v>7076.2720000000008</v>
      </c>
      <c r="W5899">
        <v>245</v>
      </c>
      <c r="X5899" s="1" t="s">
        <v>1176</v>
      </c>
      <c r="Y5899" s="1" t="s">
        <v>1177</v>
      </c>
      <c r="Z5899" s="1" t="s">
        <v>732</v>
      </c>
      <c r="AA5899" s="1" t="s">
        <v>733</v>
      </c>
      <c r="AB5899" s="1" t="s">
        <v>40</v>
      </c>
      <c r="AC5899" s="1" t="s">
        <v>733</v>
      </c>
      <c r="AD5899">
        <v>92675</v>
      </c>
      <c r="AE5899">
        <v>33139</v>
      </c>
    </row>
    <row r="5900" spans="1:31" x14ac:dyDescent="0.3">
      <c r="A5900" s="1" t="s">
        <v>6734</v>
      </c>
      <c r="B5900" s="1" t="s">
        <v>47</v>
      </c>
      <c r="C5900" s="1" t="s">
        <v>77</v>
      </c>
      <c r="D5900" s="2">
        <v>43800</v>
      </c>
      <c r="E5900" s="2">
        <v>43950</v>
      </c>
      <c r="F5900" s="2" t="str">
        <f>TEXT(Sales[[#This Row],[OrderDate]],"dd")</f>
        <v>29</v>
      </c>
      <c r="G5900" s="2">
        <v>43967</v>
      </c>
      <c r="H5900" s="2">
        <v>43973</v>
      </c>
      <c r="I5900" s="1" t="s">
        <v>32</v>
      </c>
      <c r="J5900">
        <v>17</v>
      </c>
      <c r="K5900" s="1" t="s">
        <v>292</v>
      </c>
      <c r="L5900">
        <v>9</v>
      </c>
      <c r="M5900" s="1" t="s">
        <v>149</v>
      </c>
      <c r="N5900">
        <v>40</v>
      </c>
      <c r="O5900" s="1" t="s">
        <v>199</v>
      </c>
      <c r="P5900">
        <v>8</v>
      </c>
      <c r="Q5900">
        <v>0.05</v>
      </c>
      <c r="R5900">
        <v>3202.6</v>
      </c>
      <c r="S5900">
        <v>2049.6639999999998</v>
      </c>
      <c r="T5900">
        <v>16397.311999999998</v>
      </c>
      <c r="U5900">
        <v>24339.759999999998</v>
      </c>
      <c r="V5900">
        <f>Sales[[#This Row],[Total Revenue]]-Sales[[#This Row],[Total Buying]]</f>
        <v>7942.4480000000003</v>
      </c>
      <c r="W5900">
        <v>196</v>
      </c>
      <c r="X5900" s="1" t="s">
        <v>217</v>
      </c>
      <c r="Y5900" s="1" t="s">
        <v>218</v>
      </c>
      <c r="Z5900" s="1" t="s">
        <v>219</v>
      </c>
      <c r="AA5900" s="1" t="s">
        <v>220</v>
      </c>
      <c r="AB5900" s="1" t="s">
        <v>147</v>
      </c>
      <c r="AC5900" s="1" t="s">
        <v>220</v>
      </c>
      <c r="AD5900">
        <v>74830</v>
      </c>
      <c r="AE5900">
        <v>72463</v>
      </c>
    </row>
    <row r="5901" spans="1:31" x14ac:dyDescent="0.3">
      <c r="A5901" s="1" t="s">
        <v>6735</v>
      </c>
      <c r="B5901" s="1" t="s">
        <v>42</v>
      </c>
      <c r="C5901" s="1" t="s">
        <v>62</v>
      </c>
      <c r="D5901" s="2">
        <v>43900</v>
      </c>
      <c r="E5901" s="2">
        <v>43950</v>
      </c>
      <c r="F5901" s="2" t="str">
        <f>TEXT(Sales[[#This Row],[OrderDate]],"dd")</f>
        <v>29</v>
      </c>
      <c r="G5901" s="2">
        <v>43968</v>
      </c>
      <c r="H5901" s="2">
        <v>43971</v>
      </c>
      <c r="I5901" s="1" t="s">
        <v>32</v>
      </c>
      <c r="J5901">
        <v>24</v>
      </c>
      <c r="K5901" s="1" t="s">
        <v>58</v>
      </c>
      <c r="L5901">
        <v>22</v>
      </c>
      <c r="M5901" s="1" t="s">
        <v>71</v>
      </c>
      <c r="N5901">
        <v>30</v>
      </c>
      <c r="O5901" s="1" t="s">
        <v>51</v>
      </c>
      <c r="P5901">
        <v>1</v>
      </c>
      <c r="Q5901">
        <v>0.1</v>
      </c>
      <c r="R5901">
        <v>730.30000000000007</v>
      </c>
      <c r="S5901">
        <v>438.18</v>
      </c>
      <c r="T5901">
        <v>438.18</v>
      </c>
      <c r="U5901">
        <v>657.2700000000001</v>
      </c>
      <c r="V5901">
        <f>Sales[[#This Row],[Total Revenue]]-Sales[[#This Row],[Total Buying]]</f>
        <v>219.09000000000009</v>
      </c>
      <c r="W5901">
        <v>322</v>
      </c>
      <c r="X5901" s="1" t="s">
        <v>900</v>
      </c>
      <c r="Y5901" s="1" t="s">
        <v>901</v>
      </c>
      <c r="Z5901" s="1" t="s">
        <v>251</v>
      </c>
      <c r="AA5901" s="1" t="s">
        <v>252</v>
      </c>
      <c r="AB5901" s="1" t="s">
        <v>56</v>
      </c>
      <c r="AC5901" s="1" t="s">
        <v>252</v>
      </c>
      <c r="AD5901">
        <v>59196</v>
      </c>
      <c r="AE5901">
        <v>56475</v>
      </c>
    </row>
    <row r="5902" spans="1:31" x14ac:dyDescent="0.3">
      <c r="A5902" s="1" t="s">
        <v>6736</v>
      </c>
      <c r="B5902" s="1" t="s">
        <v>30</v>
      </c>
      <c r="C5902" s="1" t="s">
        <v>31</v>
      </c>
      <c r="D5902" s="2">
        <v>43900</v>
      </c>
      <c r="E5902" s="2">
        <v>43950</v>
      </c>
      <c r="F5902" s="2" t="str">
        <f>TEXT(Sales[[#This Row],[OrderDate]],"dd")</f>
        <v>29</v>
      </c>
      <c r="G5902" s="2">
        <v>43954</v>
      </c>
      <c r="H5902" s="2">
        <v>43964</v>
      </c>
      <c r="I5902" s="1" t="s">
        <v>32</v>
      </c>
      <c r="J5902">
        <v>2</v>
      </c>
      <c r="K5902" s="1" t="s">
        <v>142</v>
      </c>
      <c r="L5902">
        <v>38</v>
      </c>
      <c r="M5902" s="1" t="s">
        <v>226</v>
      </c>
      <c r="N5902">
        <v>22</v>
      </c>
      <c r="O5902" s="1" t="s">
        <v>128</v>
      </c>
      <c r="P5902">
        <v>4</v>
      </c>
      <c r="Q5902">
        <v>0.4</v>
      </c>
      <c r="R5902">
        <v>1889.4</v>
      </c>
      <c r="S5902">
        <v>1549.308</v>
      </c>
      <c r="T5902">
        <v>6197.232</v>
      </c>
      <c r="U5902">
        <v>4534.5599999999995</v>
      </c>
      <c r="V5902">
        <f>Sales[[#This Row],[Total Revenue]]-Sales[[#This Row],[Total Buying]]</f>
        <v>-1662.6720000000005</v>
      </c>
      <c r="W5902">
        <v>261</v>
      </c>
      <c r="X5902" s="1" t="s">
        <v>263</v>
      </c>
      <c r="Y5902" s="1" t="s">
        <v>264</v>
      </c>
      <c r="Z5902" s="1" t="s">
        <v>38</v>
      </c>
      <c r="AA5902" s="1" t="s">
        <v>39</v>
      </c>
      <c r="AB5902" s="1" t="s">
        <v>40</v>
      </c>
      <c r="AC5902" s="1" t="s">
        <v>39</v>
      </c>
      <c r="AD5902">
        <v>880727</v>
      </c>
      <c r="AE5902">
        <v>32135</v>
      </c>
    </row>
    <row r="5903" spans="1:31" x14ac:dyDescent="0.3">
      <c r="A5903" s="1" t="s">
        <v>6737</v>
      </c>
      <c r="B5903" s="1" t="s">
        <v>30</v>
      </c>
      <c r="C5903" s="1" t="s">
        <v>77</v>
      </c>
      <c r="D5903" s="2">
        <v>43900</v>
      </c>
      <c r="E5903" s="2">
        <v>43951</v>
      </c>
      <c r="F5903" s="2" t="str">
        <f>TEXT(Sales[[#This Row],[OrderDate]],"dd")</f>
        <v>30</v>
      </c>
      <c r="G5903" s="2">
        <v>43976</v>
      </c>
      <c r="H5903" s="2">
        <v>43978</v>
      </c>
      <c r="I5903" s="1" t="s">
        <v>32</v>
      </c>
      <c r="J5903">
        <v>9</v>
      </c>
      <c r="K5903" s="1" t="s">
        <v>214</v>
      </c>
      <c r="L5903">
        <v>44</v>
      </c>
      <c r="M5903" s="1" t="s">
        <v>445</v>
      </c>
      <c r="N5903">
        <v>29</v>
      </c>
      <c r="O5903" s="1" t="s">
        <v>360</v>
      </c>
      <c r="P5903">
        <v>4</v>
      </c>
      <c r="Q5903">
        <v>0.05</v>
      </c>
      <c r="R5903">
        <v>3979.8</v>
      </c>
      <c r="S5903">
        <v>3343.0320000000002</v>
      </c>
      <c r="T5903">
        <v>13372.128000000001</v>
      </c>
      <c r="U5903">
        <v>15123.240000000002</v>
      </c>
      <c r="V5903">
        <f>Sales[[#This Row],[Total Revenue]]-Sales[[#This Row],[Total Buying]]</f>
        <v>1751.112000000001</v>
      </c>
      <c r="W5903">
        <v>201</v>
      </c>
      <c r="X5903" s="1" t="s">
        <v>876</v>
      </c>
      <c r="Y5903" s="1" t="s">
        <v>877</v>
      </c>
      <c r="Z5903" s="1" t="s">
        <v>878</v>
      </c>
      <c r="AA5903" s="1" t="s">
        <v>879</v>
      </c>
      <c r="AB5903" s="1" t="s">
        <v>56</v>
      </c>
      <c r="AC5903" s="1" t="s">
        <v>879</v>
      </c>
      <c r="AD5903">
        <v>88476</v>
      </c>
      <c r="AE5903">
        <v>39876</v>
      </c>
    </row>
    <row r="5904" spans="1:31" x14ac:dyDescent="0.3">
      <c r="A5904" s="1" t="s">
        <v>6738</v>
      </c>
      <c r="B5904" s="1" t="s">
        <v>30</v>
      </c>
      <c r="C5904" s="1" t="s">
        <v>424</v>
      </c>
      <c r="D5904" s="2">
        <v>43900</v>
      </c>
      <c r="E5904" s="2">
        <v>43951</v>
      </c>
      <c r="F5904" s="2" t="str">
        <f>TEXT(Sales[[#This Row],[OrderDate]],"dd")</f>
        <v>30</v>
      </c>
      <c r="G5904" s="2">
        <v>43973</v>
      </c>
      <c r="H5904" s="2">
        <v>43975</v>
      </c>
      <c r="I5904" s="1" t="s">
        <v>32</v>
      </c>
      <c r="J5904">
        <v>1</v>
      </c>
      <c r="K5904" s="1" t="s">
        <v>78</v>
      </c>
      <c r="L5904">
        <v>50</v>
      </c>
      <c r="M5904" s="1" t="s">
        <v>427</v>
      </c>
      <c r="N5904">
        <v>34</v>
      </c>
      <c r="O5904" s="1" t="s">
        <v>335</v>
      </c>
      <c r="P5904">
        <v>1</v>
      </c>
      <c r="Q5904">
        <v>0.1</v>
      </c>
      <c r="R5904">
        <v>1949.7</v>
      </c>
      <c r="S5904">
        <v>1559.7600000000002</v>
      </c>
      <c r="T5904">
        <v>1559.7600000000002</v>
      </c>
      <c r="U5904">
        <v>1754.73</v>
      </c>
      <c r="V5904">
        <f>Sales[[#This Row],[Total Revenue]]-Sales[[#This Row],[Total Buying]]</f>
        <v>194.9699999999998</v>
      </c>
      <c r="W5904">
        <v>80</v>
      </c>
      <c r="X5904" s="1" t="s">
        <v>581</v>
      </c>
      <c r="Y5904" s="1" t="s">
        <v>582</v>
      </c>
      <c r="Z5904" s="1" t="s">
        <v>158</v>
      </c>
      <c r="AA5904" s="1" t="s">
        <v>159</v>
      </c>
      <c r="AB5904" s="1" t="s">
        <v>116</v>
      </c>
      <c r="AC5904" s="1" t="s">
        <v>159</v>
      </c>
      <c r="AD5904">
        <v>92440</v>
      </c>
      <c r="AE5904">
        <v>44797</v>
      </c>
    </row>
    <row r="5905" spans="1:31" x14ac:dyDescent="0.3">
      <c r="A5905" s="1" t="s">
        <v>6739</v>
      </c>
      <c r="B5905" s="1" t="s">
        <v>47</v>
      </c>
      <c r="C5905" s="1" t="s">
        <v>48</v>
      </c>
      <c r="D5905" s="2">
        <v>43800</v>
      </c>
      <c r="E5905" s="2">
        <v>43951</v>
      </c>
      <c r="F5905" s="2" t="str">
        <f>TEXT(Sales[[#This Row],[OrderDate]],"dd")</f>
        <v>30</v>
      </c>
      <c r="G5905" s="2">
        <v>43960</v>
      </c>
      <c r="H5905" s="2">
        <v>43962</v>
      </c>
      <c r="I5905" s="1" t="s">
        <v>32</v>
      </c>
      <c r="J5905">
        <v>18</v>
      </c>
      <c r="K5905" s="1" t="s">
        <v>49</v>
      </c>
      <c r="L5905">
        <v>9</v>
      </c>
      <c r="M5905" s="1" t="s">
        <v>149</v>
      </c>
      <c r="N5905">
        <v>20</v>
      </c>
      <c r="O5905" s="1" t="s">
        <v>245</v>
      </c>
      <c r="P5905">
        <v>2</v>
      </c>
      <c r="Q5905">
        <v>0.15</v>
      </c>
      <c r="R5905">
        <v>2244.5</v>
      </c>
      <c r="S5905">
        <v>1683.375</v>
      </c>
      <c r="T5905">
        <v>3366.75</v>
      </c>
      <c r="U5905">
        <v>3815.65</v>
      </c>
      <c r="V5905">
        <f>Sales[[#This Row],[Total Revenue]]-Sales[[#This Row],[Total Buying]]</f>
        <v>448.90000000000009</v>
      </c>
      <c r="W5905">
        <v>38</v>
      </c>
      <c r="X5905" s="1" t="s">
        <v>293</v>
      </c>
      <c r="Y5905" s="1" t="s">
        <v>294</v>
      </c>
      <c r="Z5905" s="1" t="s">
        <v>158</v>
      </c>
      <c r="AA5905" s="1" t="s">
        <v>159</v>
      </c>
      <c r="AB5905" s="1" t="s">
        <v>116</v>
      </c>
      <c r="AC5905" s="1" t="s">
        <v>159</v>
      </c>
      <c r="AD5905">
        <v>45031</v>
      </c>
      <c r="AE5905">
        <v>65974</v>
      </c>
    </row>
    <row r="5906" spans="1:31" x14ac:dyDescent="0.3">
      <c r="A5906" s="1" t="s">
        <v>6740</v>
      </c>
      <c r="B5906" s="1" t="s">
        <v>30</v>
      </c>
      <c r="C5906" s="1" t="s">
        <v>77</v>
      </c>
      <c r="D5906" s="2">
        <v>43800</v>
      </c>
      <c r="E5906" s="2">
        <v>43951</v>
      </c>
      <c r="F5906" s="2" t="str">
        <f>TEXT(Sales[[#This Row],[OrderDate]],"dd")</f>
        <v>30</v>
      </c>
      <c r="G5906" s="2">
        <v>43961</v>
      </c>
      <c r="H5906" s="2">
        <v>43969</v>
      </c>
      <c r="I5906" s="1" t="s">
        <v>32</v>
      </c>
      <c r="J5906">
        <v>3</v>
      </c>
      <c r="K5906" s="1" t="s">
        <v>154</v>
      </c>
      <c r="L5906">
        <v>9</v>
      </c>
      <c r="M5906" s="1" t="s">
        <v>149</v>
      </c>
      <c r="N5906">
        <v>10</v>
      </c>
      <c r="O5906" s="1" t="s">
        <v>162</v>
      </c>
      <c r="P5906">
        <v>8</v>
      </c>
      <c r="Q5906">
        <v>0.1</v>
      </c>
      <c r="R5906">
        <v>2512.5</v>
      </c>
      <c r="S5906">
        <v>1231.125</v>
      </c>
      <c r="T5906">
        <v>9849</v>
      </c>
      <c r="U5906">
        <v>18090</v>
      </c>
      <c r="V5906">
        <f>Sales[[#This Row],[Total Revenue]]-Sales[[#This Row],[Total Buying]]</f>
        <v>8241</v>
      </c>
      <c r="W5906">
        <v>160</v>
      </c>
      <c r="X5906" s="1" t="s">
        <v>815</v>
      </c>
      <c r="Y5906" s="1" t="s">
        <v>532</v>
      </c>
      <c r="Z5906" s="1" t="s">
        <v>196</v>
      </c>
      <c r="AA5906" s="1" t="s">
        <v>197</v>
      </c>
      <c r="AB5906" s="1" t="s">
        <v>147</v>
      </c>
      <c r="AC5906" s="1" t="s">
        <v>197</v>
      </c>
      <c r="AD5906">
        <v>32297</v>
      </c>
      <c r="AE5906">
        <v>73620</v>
      </c>
    </row>
    <row r="5907" spans="1:31" x14ac:dyDescent="0.3">
      <c r="A5907" s="1" t="s">
        <v>6741</v>
      </c>
      <c r="B5907" s="1" t="s">
        <v>30</v>
      </c>
      <c r="C5907" s="1" t="s">
        <v>77</v>
      </c>
      <c r="D5907" s="2">
        <v>43900</v>
      </c>
      <c r="E5907" s="2">
        <v>43951</v>
      </c>
      <c r="F5907" s="2" t="str">
        <f>TEXT(Sales[[#This Row],[OrderDate]],"dd")</f>
        <v>30</v>
      </c>
      <c r="G5907" s="2">
        <v>43960</v>
      </c>
      <c r="H5907" s="2">
        <v>43961</v>
      </c>
      <c r="I5907" s="1" t="s">
        <v>32</v>
      </c>
      <c r="J5907">
        <v>12</v>
      </c>
      <c r="K5907" s="1" t="s">
        <v>208</v>
      </c>
      <c r="L5907">
        <v>2</v>
      </c>
      <c r="M5907" s="1" t="s">
        <v>248</v>
      </c>
      <c r="N5907">
        <v>19</v>
      </c>
      <c r="O5907" s="1" t="s">
        <v>726</v>
      </c>
      <c r="P5907">
        <v>8</v>
      </c>
      <c r="Q5907">
        <v>0.4</v>
      </c>
      <c r="R5907">
        <v>984.9</v>
      </c>
      <c r="S5907">
        <v>679.5809999999999</v>
      </c>
      <c r="T5907">
        <v>5436.6479999999992</v>
      </c>
      <c r="U5907">
        <v>4727.5199999999995</v>
      </c>
      <c r="V5907">
        <f>Sales[[#This Row],[Total Revenue]]-Sales[[#This Row],[Total Buying]]</f>
        <v>-709.1279999999997</v>
      </c>
      <c r="W5907">
        <v>154</v>
      </c>
      <c r="X5907" s="1" t="s">
        <v>801</v>
      </c>
      <c r="Y5907" s="1" t="s">
        <v>532</v>
      </c>
      <c r="Z5907" s="1" t="s">
        <v>196</v>
      </c>
      <c r="AA5907" s="1" t="s">
        <v>197</v>
      </c>
      <c r="AB5907" s="1" t="s">
        <v>147</v>
      </c>
      <c r="AC5907" s="1" t="s">
        <v>197</v>
      </c>
      <c r="AD5907">
        <v>40159</v>
      </c>
      <c r="AE5907">
        <v>55902</v>
      </c>
    </row>
    <row r="5908" spans="1:31" x14ac:dyDescent="0.3">
      <c r="A5908" s="1" t="s">
        <v>6742</v>
      </c>
      <c r="B5908" s="1" t="s">
        <v>30</v>
      </c>
      <c r="C5908" s="1" t="s">
        <v>62</v>
      </c>
      <c r="D5908" s="2">
        <v>43900</v>
      </c>
      <c r="E5908" s="2">
        <v>43951</v>
      </c>
      <c r="F5908" s="2" t="str">
        <f>TEXT(Sales[[#This Row],[OrderDate]],"dd")</f>
        <v>30</v>
      </c>
      <c r="G5908" s="2">
        <v>43957</v>
      </c>
      <c r="H5908" s="2">
        <v>43967</v>
      </c>
      <c r="I5908" s="1" t="s">
        <v>32</v>
      </c>
      <c r="J5908">
        <v>7</v>
      </c>
      <c r="K5908" s="1" t="s">
        <v>188</v>
      </c>
      <c r="L5908">
        <v>24</v>
      </c>
      <c r="M5908" s="1" t="s">
        <v>138</v>
      </c>
      <c r="N5908">
        <v>26</v>
      </c>
      <c r="O5908" s="1" t="s">
        <v>45</v>
      </c>
      <c r="P5908">
        <v>1</v>
      </c>
      <c r="Q5908">
        <v>0.15</v>
      </c>
      <c r="R5908">
        <v>1118.9000000000001</v>
      </c>
      <c r="S5908">
        <v>704.90700000000004</v>
      </c>
      <c r="T5908">
        <v>704.90700000000004</v>
      </c>
      <c r="U5908">
        <v>951.06500000000005</v>
      </c>
      <c r="V5908">
        <f>Sales[[#This Row],[Total Revenue]]-Sales[[#This Row],[Total Buying]]</f>
        <v>246.15800000000002</v>
      </c>
      <c r="W5908">
        <v>266</v>
      </c>
      <c r="X5908" s="1" t="s">
        <v>1159</v>
      </c>
      <c r="Y5908" s="1" t="s">
        <v>1160</v>
      </c>
      <c r="Z5908" s="1" t="s">
        <v>38</v>
      </c>
      <c r="AA5908" s="1" t="s">
        <v>39</v>
      </c>
      <c r="AB5908" s="1" t="s">
        <v>40</v>
      </c>
      <c r="AC5908" s="1" t="s">
        <v>39</v>
      </c>
      <c r="AD5908">
        <v>738644</v>
      </c>
      <c r="AE5908">
        <v>47030</v>
      </c>
    </row>
    <row r="5909" spans="1:31" x14ac:dyDescent="0.3">
      <c r="A5909" s="1" t="s">
        <v>6743</v>
      </c>
      <c r="B5909" s="1" t="s">
        <v>47</v>
      </c>
      <c r="C5909" s="1" t="s">
        <v>77</v>
      </c>
      <c r="D5909" s="2">
        <v>43900</v>
      </c>
      <c r="E5909" s="2">
        <v>43951</v>
      </c>
      <c r="F5909" s="2" t="str">
        <f>TEXT(Sales[[#This Row],[OrderDate]],"dd")</f>
        <v>30</v>
      </c>
      <c r="G5909" s="2">
        <v>43955</v>
      </c>
      <c r="H5909" s="2">
        <v>43960</v>
      </c>
      <c r="I5909" s="1" t="s">
        <v>32</v>
      </c>
      <c r="J5909">
        <v>17</v>
      </c>
      <c r="K5909" s="1" t="s">
        <v>292</v>
      </c>
      <c r="L5909">
        <v>5</v>
      </c>
      <c r="M5909" s="1" t="s">
        <v>106</v>
      </c>
      <c r="N5909">
        <v>29</v>
      </c>
      <c r="O5909" s="1" t="s">
        <v>360</v>
      </c>
      <c r="P5909">
        <v>3</v>
      </c>
      <c r="Q5909">
        <v>0.1</v>
      </c>
      <c r="R5909">
        <v>5835.7</v>
      </c>
      <c r="S5909">
        <v>2509.3509999999997</v>
      </c>
      <c r="T5909">
        <v>7528.052999999999</v>
      </c>
      <c r="U5909">
        <v>15756.39</v>
      </c>
      <c r="V5909">
        <f>Sales[[#This Row],[Total Revenue]]-Sales[[#This Row],[Total Buying]]</f>
        <v>8228.3369999999995</v>
      </c>
      <c r="W5909">
        <v>170</v>
      </c>
      <c r="X5909" s="1" t="s">
        <v>628</v>
      </c>
      <c r="Y5909" s="1" t="s">
        <v>629</v>
      </c>
      <c r="Z5909" s="1" t="s">
        <v>196</v>
      </c>
      <c r="AA5909" s="1" t="s">
        <v>197</v>
      </c>
      <c r="AB5909" s="1" t="s">
        <v>147</v>
      </c>
      <c r="AC5909" s="1" t="s">
        <v>197</v>
      </c>
      <c r="AD5909">
        <v>47239</v>
      </c>
      <c r="AE5909">
        <v>45552</v>
      </c>
    </row>
    <row r="5910" spans="1:31" x14ac:dyDescent="0.3">
      <c r="A5910" s="1" t="s">
        <v>6744</v>
      </c>
      <c r="B5910" s="1" t="s">
        <v>47</v>
      </c>
      <c r="C5910" s="1" t="s">
        <v>239</v>
      </c>
      <c r="D5910" s="2">
        <v>43900</v>
      </c>
      <c r="E5910" s="2">
        <v>43951</v>
      </c>
      <c r="F5910" s="2" t="str">
        <f>TEXT(Sales[[#This Row],[OrderDate]],"dd")</f>
        <v>30</v>
      </c>
      <c r="G5910" s="2">
        <v>43954</v>
      </c>
      <c r="H5910" s="2">
        <v>43962</v>
      </c>
      <c r="I5910" s="1" t="s">
        <v>32</v>
      </c>
      <c r="J5910">
        <v>13</v>
      </c>
      <c r="K5910" s="1" t="s">
        <v>88</v>
      </c>
      <c r="L5910">
        <v>31</v>
      </c>
      <c r="M5910" s="1" t="s">
        <v>374</v>
      </c>
      <c r="N5910">
        <v>44</v>
      </c>
      <c r="O5910" s="1" t="s">
        <v>206</v>
      </c>
      <c r="P5910">
        <v>8</v>
      </c>
      <c r="Q5910">
        <v>0.05</v>
      </c>
      <c r="R5910">
        <v>2860.9</v>
      </c>
      <c r="S5910">
        <v>2288.7200000000003</v>
      </c>
      <c r="T5910">
        <v>18309.760000000002</v>
      </c>
      <c r="U5910">
        <v>21742.84</v>
      </c>
      <c r="V5910">
        <f>Sales[[#This Row],[Total Revenue]]-Sales[[#This Row],[Total Buying]]</f>
        <v>3433.0799999999981</v>
      </c>
      <c r="W5910">
        <v>356</v>
      </c>
      <c r="X5910" s="1" t="s">
        <v>1562</v>
      </c>
      <c r="Y5910" s="1" t="s">
        <v>1563</v>
      </c>
      <c r="Z5910" s="1" t="s">
        <v>242</v>
      </c>
      <c r="AA5910" s="1" t="s">
        <v>243</v>
      </c>
      <c r="AB5910" s="1" t="s">
        <v>56</v>
      </c>
      <c r="AC5910" s="1" t="s">
        <v>243</v>
      </c>
      <c r="AD5910">
        <v>166242</v>
      </c>
      <c r="AE5910">
        <v>66634</v>
      </c>
    </row>
    <row r="5911" spans="1:31" x14ac:dyDescent="0.3">
      <c r="A5911" s="1" t="s">
        <v>6745</v>
      </c>
      <c r="B5911" s="1" t="s">
        <v>47</v>
      </c>
      <c r="C5911" s="1" t="s">
        <v>424</v>
      </c>
      <c r="D5911" s="2">
        <v>43800</v>
      </c>
      <c r="E5911" s="2">
        <v>43951</v>
      </c>
      <c r="F5911" s="2" t="str">
        <f>TEXT(Sales[[#This Row],[OrderDate]],"dd")</f>
        <v>30</v>
      </c>
      <c r="G5911" s="2">
        <v>43977</v>
      </c>
      <c r="H5911" s="2">
        <v>43978</v>
      </c>
      <c r="I5911" s="1" t="s">
        <v>32</v>
      </c>
      <c r="J5911">
        <v>19</v>
      </c>
      <c r="K5911" s="1" t="s">
        <v>97</v>
      </c>
      <c r="L5911">
        <v>17</v>
      </c>
      <c r="M5911" s="1" t="s">
        <v>278</v>
      </c>
      <c r="N5911">
        <v>34</v>
      </c>
      <c r="O5911" s="1" t="s">
        <v>335</v>
      </c>
      <c r="P5911">
        <v>4</v>
      </c>
      <c r="Q5911">
        <v>0.05</v>
      </c>
      <c r="R5911">
        <v>6304.7</v>
      </c>
      <c r="S5911">
        <v>3026.2559999999999</v>
      </c>
      <c r="T5911">
        <v>12105.023999999999</v>
      </c>
      <c r="U5911">
        <v>23957.86</v>
      </c>
      <c r="V5911">
        <f>Sales[[#This Row],[Total Revenue]]-Sales[[#This Row],[Total Buying]]</f>
        <v>11852.836000000001</v>
      </c>
      <c r="W5911">
        <v>85</v>
      </c>
      <c r="X5911" s="1" t="s">
        <v>1046</v>
      </c>
      <c r="Y5911" s="1" t="s">
        <v>1047</v>
      </c>
      <c r="Z5911" s="1" t="s">
        <v>158</v>
      </c>
      <c r="AA5911" s="1" t="s">
        <v>159</v>
      </c>
      <c r="AB5911" s="1" t="s">
        <v>116</v>
      </c>
      <c r="AC5911" s="1" t="s">
        <v>159</v>
      </c>
      <c r="AD5911">
        <v>41216</v>
      </c>
      <c r="AE5911">
        <v>57028</v>
      </c>
    </row>
    <row r="5912" spans="1:31" x14ac:dyDescent="0.3">
      <c r="A5912" s="1" t="s">
        <v>6746</v>
      </c>
      <c r="B5912" s="1" t="s">
        <v>42</v>
      </c>
      <c r="C5912" s="1" t="s">
        <v>77</v>
      </c>
      <c r="D5912" s="2">
        <v>43900</v>
      </c>
      <c r="E5912" s="2">
        <v>43952</v>
      </c>
      <c r="F5912" s="2" t="str">
        <f>TEXT(Sales[[#This Row],[OrderDate]],"dd")</f>
        <v>01</v>
      </c>
      <c r="G5912" s="2">
        <v>43976</v>
      </c>
      <c r="H5912" s="2">
        <v>43981</v>
      </c>
      <c r="I5912" s="1" t="s">
        <v>32</v>
      </c>
      <c r="J5912">
        <v>23</v>
      </c>
      <c r="K5912" s="1" t="s">
        <v>171</v>
      </c>
      <c r="L5912">
        <v>3</v>
      </c>
      <c r="M5912" s="1" t="s">
        <v>175</v>
      </c>
      <c r="N5912">
        <v>25</v>
      </c>
      <c r="O5912" s="1" t="s">
        <v>216</v>
      </c>
      <c r="P5912">
        <v>2</v>
      </c>
      <c r="Q5912">
        <v>0.15</v>
      </c>
      <c r="R5912">
        <v>3262.9</v>
      </c>
      <c r="S5912">
        <v>1925.1109999999999</v>
      </c>
      <c r="T5912">
        <v>3850.2219999999998</v>
      </c>
      <c r="U5912">
        <v>5546.93</v>
      </c>
      <c r="V5912">
        <f>Sales[[#This Row],[Total Revenue]]-Sales[[#This Row],[Total Buying]]</f>
        <v>1696.7080000000005</v>
      </c>
      <c r="W5912">
        <v>100</v>
      </c>
      <c r="X5912" s="1" t="s">
        <v>1025</v>
      </c>
      <c r="Y5912" s="1" t="s">
        <v>1026</v>
      </c>
      <c r="Z5912" s="1" t="s">
        <v>400</v>
      </c>
      <c r="AA5912" s="1" t="s">
        <v>401</v>
      </c>
      <c r="AB5912" s="1" t="s">
        <v>116</v>
      </c>
      <c r="AC5912" s="1" t="s">
        <v>401</v>
      </c>
      <c r="AD5912">
        <v>43249</v>
      </c>
      <c r="AE5912">
        <v>34550</v>
      </c>
    </row>
    <row r="5913" spans="1:31" x14ac:dyDescent="0.3">
      <c r="A5913" s="1" t="s">
        <v>6747</v>
      </c>
      <c r="B5913" s="1" t="s">
        <v>30</v>
      </c>
      <c r="C5913" s="1" t="s">
        <v>48</v>
      </c>
      <c r="D5913" s="2">
        <v>43800</v>
      </c>
      <c r="E5913" s="2">
        <v>43952</v>
      </c>
      <c r="F5913" s="2" t="str">
        <f>TEXT(Sales[[#This Row],[OrderDate]],"dd")</f>
        <v>01</v>
      </c>
      <c r="G5913" s="2">
        <v>43960</v>
      </c>
      <c r="H5913" s="2">
        <v>43964</v>
      </c>
      <c r="I5913" s="1" t="s">
        <v>32</v>
      </c>
      <c r="J5913">
        <v>8</v>
      </c>
      <c r="K5913" s="1" t="s">
        <v>105</v>
      </c>
      <c r="L5913">
        <v>7</v>
      </c>
      <c r="M5913" s="1" t="s">
        <v>271</v>
      </c>
      <c r="N5913">
        <v>9</v>
      </c>
      <c r="O5913" s="1" t="s">
        <v>111</v>
      </c>
      <c r="P5913">
        <v>8</v>
      </c>
      <c r="Q5913">
        <v>0.05</v>
      </c>
      <c r="R5913">
        <v>227.8</v>
      </c>
      <c r="S5913">
        <v>95.676000000000002</v>
      </c>
      <c r="T5913">
        <v>765.40800000000002</v>
      </c>
      <c r="U5913">
        <v>1731.2800000000002</v>
      </c>
      <c r="V5913">
        <f>Sales[[#This Row],[Total Revenue]]-Sales[[#This Row],[Total Buying]]</f>
        <v>965.87200000000018</v>
      </c>
      <c r="W5913">
        <v>41</v>
      </c>
      <c r="X5913" s="1" t="s">
        <v>1036</v>
      </c>
      <c r="Y5913" s="1" t="s">
        <v>186</v>
      </c>
      <c r="Z5913" s="1" t="s">
        <v>158</v>
      </c>
      <c r="AA5913" s="1" t="s">
        <v>159</v>
      </c>
      <c r="AB5913" s="1" t="s">
        <v>116</v>
      </c>
      <c r="AC5913" s="1" t="s">
        <v>159</v>
      </c>
      <c r="AD5913">
        <v>46713</v>
      </c>
      <c r="AE5913">
        <v>65096</v>
      </c>
    </row>
    <row r="5914" spans="1:31" x14ac:dyDescent="0.3">
      <c r="A5914" s="1" t="s">
        <v>6748</v>
      </c>
      <c r="B5914" s="1" t="s">
        <v>47</v>
      </c>
      <c r="C5914" s="1" t="s">
        <v>77</v>
      </c>
      <c r="D5914" s="2">
        <v>43800</v>
      </c>
      <c r="E5914" s="2">
        <v>43952</v>
      </c>
      <c r="F5914" s="2" t="str">
        <f>TEXT(Sales[[#This Row],[OrderDate]],"dd")</f>
        <v>01</v>
      </c>
      <c r="G5914" s="2">
        <v>43971</v>
      </c>
      <c r="H5914" s="2">
        <v>43975</v>
      </c>
      <c r="I5914" s="1" t="s">
        <v>32</v>
      </c>
      <c r="J5914">
        <v>16</v>
      </c>
      <c r="K5914" s="1" t="s">
        <v>270</v>
      </c>
      <c r="L5914">
        <v>20</v>
      </c>
      <c r="M5914" s="1" t="s">
        <v>59</v>
      </c>
      <c r="N5914">
        <v>47</v>
      </c>
      <c r="O5914" s="1" t="s">
        <v>254</v>
      </c>
      <c r="P5914">
        <v>1</v>
      </c>
      <c r="Q5914">
        <v>0.2</v>
      </c>
      <c r="R5914">
        <v>3839.1</v>
      </c>
      <c r="S5914">
        <v>1727.595</v>
      </c>
      <c r="T5914">
        <v>1727.595</v>
      </c>
      <c r="U5914">
        <v>3071.2799999999997</v>
      </c>
      <c r="V5914">
        <f>Sales[[#This Row],[Total Revenue]]-Sales[[#This Row],[Total Buying]]</f>
        <v>1343.6849999999997</v>
      </c>
      <c r="W5914">
        <v>148</v>
      </c>
      <c r="X5914" s="1" t="s">
        <v>463</v>
      </c>
      <c r="Y5914" s="1" t="s">
        <v>464</v>
      </c>
      <c r="Z5914" s="1" t="s">
        <v>465</v>
      </c>
      <c r="AA5914" s="1" t="s">
        <v>466</v>
      </c>
      <c r="AB5914" s="1" t="s">
        <v>147</v>
      </c>
      <c r="AC5914" s="1" t="s">
        <v>466</v>
      </c>
      <c r="AD5914">
        <v>41100</v>
      </c>
      <c r="AE5914">
        <v>47343</v>
      </c>
    </row>
    <row r="5915" spans="1:31" x14ac:dyDescent="0.3">
      <c r="A5915" s="1" t="s">
        <v>6749</v>
      </c>
      <c r="B5915" s="1" t="s">
        <v>30</v>
      </c>
      <c r="C5915" s="1" t="s">
        <v>48</v>
      </c>
      <c r="D5915" s="2">
        <v>43800</v>
      </c>
      <c r="E5915" s="2">
        <v>43952</v>
      </c>
      <c r="F5915" s="2" t="str">
        <f>TEXT(Sales[[#This Row],[OrderDate]],"dd")</f>
        <v>01</v>
      </c>
      <c r="G5915" s="2">
        <v>43956</v>
      </c>
      <c r="H5915" s="2">
        <v>43960</v>
      </c>
      <c r="I5915" s="1" t="s">
        <v>32</v>
      </c>
      <c r="J5915">
        <v>10</v>
      </c>
      <c r="K5915" s="1" t="s">
        <v>121</v>
      </c>
      <c r="L5915">
        <v>26</v>
      </c>
      <c r="M5915" s="1" t="s">
        <v>215</v>
      </c>
      <c r="N5915">
        <v>22</v>
      </c>
      <c r="O5915" s="1" t="s">
        <v>128</v>
      </c>
      <c r="P5915">
        <v>5</v>
      </c>
      <c r="Q5915">
        <v>0.05</v>
      </c>
      <c r="R5915">
        <v>180.9</v>
      </c>
      <c r="S5915">
        <v>86.831999999999994</v>
      </c>
      <c r="T5915">
        <v>434.15999999999997</v>
      </c>
      <c r="U5915">
        <v>859.27500000000009</v>
      </c>
      <c r="V5915">
        <f>Sales[[#This Row],[Total Revenue]]-Sales[[#This Row],[Total Buying]]</f>
        <v>425.11500000000012</v>
      </c>
      <c r="W5915">
        <v>18</v>
      </c>
      <c r="X5915" s="1" t="s">
        <v>163</v>
      </c>
      <c r="Y5915" s="1" t="s">
        <v>164</v>
      </c>
      <c r="Z5915" s="1" t="s">
        <v>158</v>
      </c>
      <c r="AA5915" s="1" t="s">
        <v>159</v>
      </c>
      <c r="AB5915" s="1" t="s">
        <v>116</v>
      </c>
      <c r="AC5915" s="1" t="s">
        <v>159</v>
      </c>
      <c r="AD5915">
        <v>112439</v>
      </c>
      <c r="AE5915">
        <v>57095</v>
      </c>
    </row>
    <row r="5916" spans="1:31" x14ac:dyDescent="0.3">
      <c r="A5916" s="1" t="s">
        <v>6750</v>
      </c>
      <c r="B5916" s="1" t="s">
        <v>30</v>
      </c>
      <c r="C5916" s="1" t="s">
        <v>62</v>
      </c>
      <c r="D5916" s="2">
        <v>43800</v>
      </c>
      <c r="E5916" s="2">
        <v>43952</v>
      </c>
      <c r="F5916" s="2" t="str">
        <f>TEXT(Sales[[#This Row],[OrderDate]],"dd")</f>
        <v>01</v>
      </c>
      <c r="G5916" s="2">
        <v>43977</v>
      </c>
      <c r="H5916" s="2">
        <v>43986</v>
      </c>
      <c r="I5916" s="1" t="s">
        <v>32</v>
      </c>
      <c r="J5916">
        <v>3</v>
      </c>
      <c r="K5916" s="1" t="s">
        <v>154</v>
      </c>
      <c r="L5916">
        <v>4</v>
      </c>
      <c r="M5916" s="1" t="s">
        <v>92</v>
      </c>
      <c r="N5916">
        <v>36</v>
      </c>
      <c r="O5916" s="1" t="s">
        <v>227</v>
      </c>
      <c r="P5916">
        <v>5</v>
      </c>
      <c r="Q5916">
        <v>0.3</v>
      </c>
      <c r="R5916">
        <v>221.1</v>
      </c>
      <c r="S5916">
        <v>148.137</v>
      </c>
      <c r="T5916">
        <v>740.68499999999995</v>
      </c>
      <c r="U5916">
        <v>773.84999999999991</v>
      </c>
      <c r="V5916">
        <f>Sales[[#This Row],[Total Revenue]]-Sales[[#This Row],[Total Buying]]</f>
        <v>33.164999999999964</v>
      </c>
      <c r="W5916">
        <v>270</v>
      </c>
      <c r="X5916" s="1" t="s">
        <v>943</v>
      </c>
      <c r="Y5916" s="1" t="s">
        <v>944</v>
      </c>
      <c r="Z5916" s="1" t="s">
        <v>38</v>
      </c>
      <c r="AA5916" s="1" t="s">
        <v>39</v>
      </c>
      <c r="AB5916" s="1" t="s">
        <v>40</v>
      </c>
      <c r="AC5916" s="1" t="s">
        <v>39</v>
      </c>
      <c r="AD5916">
        <v>782664</v>
      </c>
      <c r="AE5916">
        <v>42439</v>
      </c>
    </row>
    <row r="5917" spans="1:31" x14ac:dyDescent="0.3">
      <c r="A5917" s="1" t="s">
        <v>6751</v>
      </c>
      <c r="B5917" s="1" t="s">
        <v>47</v>
      </c>
      <c r="C5917" s="1" t="s">
        <v>77</v>
      </c>
      <c r="D5917" s="2">
        <v>43900</v>
      </c>
      <c r="E5917" s="2">
        <v>43952</v>
      </c>
      <c r="F5917" s="2" t="str">
        <f>TEXT(Sales[[#This Row],[OrderDate]],"dd")</f>
        <v>01</v>
      </c>
      <c r="G5917" s="2">
        <v>43966</v>
      </c>
      <c r="H5917" s="2">
        <v>43968</v>
      </c>
      <c r="I5917" s="1" t="s">
        <v>32</v>
      </c>
      <c r="J5917">
        <v>17</v>
      </c>
      <c r="K5917" s="1" t="s">
        <v>292</v>
      </c>
      <c r="L5917">
        <v>31</v>
      </c>
      <c r="M5917" s="1" t="s">
        <v>374</v>
      </c>
      <c r="N5917">
        <v>17</v>
      </c>
      <c r="O5917" s="1" t="s">
        <v>180</v>
      </c>
      <c r="P5917">
        <v>6</v>
      </c>
      <c r="Q5917">
        <v>7.4999999999999997E-2</v>
      </c>
      <c r="R5917">
        <v>884.4</v>
      </c>
      <c r="S5917">
        <v>442.2</v>
      </c>
      <c r="T5917">
        <v>2653.2</v>
      </c>
      <c r="U5917">
        <v>4908.42</v>
      </c>
      <c r="V5917">
        <f>Sales[[#This Row],[Total Revenue]]-Sales[[#This Row],[Total Buying]]</f>
        <v>2255.2200000000003</v>
      </c>
      <c r="W5917">
        <v>88</v>
      </c>
      <c r="X5917" s="1" t="s">
        <v>1732</v>
      </c>
      <c r="Y5917" s="1" t="s">
        <v>169</v>
      </c>
      <c r="Z5917" s="1" t="s">
        <v>158</v>
      </c>
      <c r="AA5917" s="1" t="s">
        <v>159</v>
      </c>
      <c r="AB5917" s="1" t="s">
        <v>116</v>
      </c>
      <c r="AC5917" s="1" t="s">
        <v>159</v>
      </c>
      <c r="AD5917">
        <v>30451</v>
      </c>
      <c r="AE5917">
        <v>50601</v>
      </c>
    </row>
    <row r="5918" spans="1:31" x14ac:dyDescent="0.3">
      <c r="A5918" s="1" t="s">
        <v>6752</v>
      </c>
      <c r="B5918" s="1" t="s">
        <v>30</v>
      </c>
      <c r="C5918" s="1" t="s">
        <v>62</v>
      </c>
      <c r="D5918" s="2">
        <v>43800</v>
      </c>
      <c r="E5918" s="2">
        <v>43952</v>
      </c>
      <c r="F5918" s="2" t="str">
        <f>TEXT(Sales[[#This Row],[OrderDate]],"dd")</f>
        <v>01</v>
      </c>
      <c r="G5918" s="2">
        <v>43978</v>
      </c>
      <c r="H5918" s="2">
        <v>43986</v>
      </c>
      <c r="I5918" s="1" t="s">
        <v>32</v>
      </c>
      <c r="J5918">
        <v>8</v>
      </c>
      <c r="K5918" s="1" t="s">
        <v>105</v>
      </c>
      <c r="L5918">
        <v>30</v>
      </c>
      <c r="M5918" s="1" t="s">
        <v>166</v>
      </c>
      <c r="N5918">
        <v>3</v>
      </c>
      <c r="O5918" s="1" t="s">
        <v>167</v>
      </c>
      <c r="P5918">
        <v>1</v>
      </c>
      <c r="Q5918">
        <v>0.3</v>
      </c>
      <c r="R5918">
        <v>1775.5</v>
      </c>
      <c r="S5918">
        <v>1296.115</v>
      </c>
      <c r="T5918">
        <v>1296.115</v>
      </c>
      <c r="U5918">
        <v>1242.8499999999999</v>
      </c>
      <c r="V5918">
        <f>Sales[[#This Row],[Total Revenue]]-Sales[[#This Row],[Total Buying]]</f>
        <v>-53.2650000000001</v>
      </c>
      <c r="W5918">
        <v>267</v>
      </c>
      <c r="X5918" s="1" t="s">
        <v>1785</v>
      </c>
      <c r="Y5918" s="1" t="s">
        <v>1786</v>
      </c>
      <c r="Z5918" s="1" t="s">
        <v>38</v>
      </c>
      <c r="AA5918" s="1" t="s">
        <v>39</v>
      </c>
      <c r="AB5918" s="1" t="s">
        <v>40</v>
      </c>
      <c r="AC5918" s="1" t="s">
        <v>39</v>
      </c>
      <c r="AD5918">
        <v>3113535</v>
      </c>
      <c r="AE5918">
        <v>53373</v>
      </c>
    </row>
    <row r="5919" spans="1:31" x14ac:dyDescent="0.3">
      <c r="A5919" s="1" t="s">
        <v>6753</v>
      </c>
      <c r="B5919" s="1" t="s">
        <v>30</v>
      </c>
      <c r="C5919" s="1" t="s">
        <v>424</v>
      </c>
      <c r="D5919" s="2">
        <v>43800</v>
      </c>
      <c r="E5919" s="2">
        <v>43952</v>
      </c>
      <c r="F5919" s="2" t="str">
        <f>TEXT(Sales[[#This Row],[OrderDate]],"dd")</f>
        <v>01</v>
      </c>
      <c r="G5919" s="2">
        <v>43974</v>
      </c>
      <c r="H5919" s="2">
        <v>43979</v>
      </c>
      <c r="I5919" s="1" t="s">
        <v>32</v>
      </c>
      <c r="J5919">
        <v>9</v>
      </c>
      <c r="K5919" s="1" t="s">
        <v>214</v>
      </c>
      <c r="L5919">
        <v>16</v>
      </c>
      <c r="M5919" s="1" t="s">
        <v>155</v>
      </c>
      <c r="N5919">
        <v>34</v>
      </c>
      <c r="O5919" s="1" t="s">
        <v>335</v>
      </c>
      <c r="P5919">
        <v>2</v>
      </c>
      <c r="Q5919">
        <v>0.05</v>
      </c>
      <c r="R5919">
        <v>1065.3</v>
      </c>
      <c r="S5919">
        <v>521.99699999999996</v>
      </c>
      <c r="T5919">
        <v>1043.9939999999999</v>
      </c>
      <c r="U5919">
        <v>2024.07</v>
      </c>
      <c r="V5919">
        <f>Sales[[#This Row],[Total Revenue]]-Sales[[#This Row],[Total Buying]]</f>
        <v>980.07600000000002</v>
      </c>
      <c r="W5919">
        <v>69</v>
      </c>
      <c r="X5919" s="1" t="s">
        <v>522</v>
      </c>
      <c r="Y5919" s="1" t="s">
        <v>523</v>
      </c>
      <c r="Z5919" s="1" t="s">
        <v>158</v>
      </c>
      <c r="AA5919" s="1" t="s">
        <v>159</v>
      </c>
      <c r="AB5919" s="1" t="s">
        <v>116</v>
      </c>
      <c r="AC5919" s="1" t="s">
        <v>159</v>
      </c>
      <c r="AD5919">
        <v>41029</v>
      </c>
      <c r="AE5919">
        <v>66995</v>
      </c>
    </row>
    <row r="5920" spans="1:31" x14ac:dyDescent="0.3">
      <c r="A5920" s="1" t="s">
        <v>6754</v>
      </c>
      <c r="B5920" s="1" t="s">
        <v>100</v>
      </c>
      <c r="C5920" s="1" t="s">
        <v>424</v>
      </c>
      <c r="D5920" s="2">
        <v>43800</v>
      </c>
      <c r="E5920" s="2">
        <v>43952</v>
      </c>
      <c r="F5920" s="2" t="str">
        <f>TEXT(Sales[[#This Row],[OrderDate]],"dd")</f>
        <v>01</v>
      </c>
      <c r="G5920" s="2">
        <v>43956</v>
      </c>
      <c r="H5920" s="2">
        <v>43957</v>
      </c>
      <c r="I5920" s="1" t="s">
        <v>32</v>
      </c>
      <c r="J5920">
        <v>26</v>
      </c>
      <c r="K5920" s="1" t="s">
        <v>247</v>
      </c>
      <c r="L5920">
        <v>46</v>
      </c>
      <c r="M5920" s="1" t="s">
        <v>203</v>
      </c>
      <c r="N5920">
        <v>39</v>
      </c>
      <c r="O5920" s="1" t="s">
        <v>288</v>
      </c>
      <c r="P5920">
        <v>4</v>
      </c>
      <c r="Q5920">
        <v>0.2</v>
      </c>
      <c r="R5920">
        <v>3879.3</v>
      </c>
      <c r="S5920">
        <v>1823.271</v>
      </c>
      <c r="T5920">
        <v>7293.0839999999998</v>
      </c>
      <c r="U5920">
        <v>12413.76</v>
      </c>
      <c r="V5920">
        <f>Sales[[#This Row],[Total Revenue]]-Sales[[#This Row],[Total Buying]]</f>
        <v>5120.6760000000004</v>
      </c>
      <c r="W5920">
        <v>81</v>
      </c>
      <c r="X5920" s="1" t="s">
        <v>590</v>
      </c>
      <c r="Y5920" s="1" t="s">
        <v>558</v>
      </c>
      <c r="Z5920" s="1" t="s">
        <v>158</v>
      </c>
      <c r="AA5920" s="1" t="s">
        <v>159</v>
      </c>
      <c r="AB5920" s="1" t="s">
        <v>116</v>
      </c>
      <c r="AC5920" s="1" t="s">
        <v>159</v>
      </c>
      <c r="AD5920">
        <v>55094</v>
      </c>
      <c r="AE5920">
        <v>105401</v>
      </c>
    </row>
    <row r="5921" spans="1:31" x14ac:dyDescent="0.3">
      <c r="A5921" s="1" t="s">
        <v>6755</v>
      </c>
      <c r="B5921" s="1" t="s">
        <v>30</v>
      </c>
      <c r="C5921" s="1" t="s">
        <v>77</v>
      </c>
      <c r="D5921" s="2">
        <v>43800</v>
      </c>
      <c r="E5921" s="2">
        <v>43953</v>
      </c>
      <c r="F5921" s="2" t="str">
        <f>TEXT(Sales[[#This Row],[OrderDate]],"dd")</f>
        <v>02</v>
      </c>
      <c r="G5921" s="2">
        <v>43975</v>
      </c>
      <c r="H5921" s="2">
        <v>43978</v>
      </c>
      <c r="I5921" s="1" t="s">
        <v>32</v>
      </c>
      <c r="J5921">
        <v>3</v>
      </c>
      <c r="K5921" s="1" t="s">
        <v>154</v>
      </c>
      <c r="L5921">
        <v>37</v>
      </c>
      <c r="M5921" s="1" t="s">
        <v>498</v>
      </c>
      <c r="N5921">
        <v>2</v>
      </c>
      <c r="O5921" s="1" t="s">
        <v>394</v>
      </c>
      <c r="P5921">
        <v>8</v>
      </c>
      <c r="Q5921">
        <v>0.05</v>
      </c>
      <c r="R5921">
        <v>5118.8</v>
      </c>
      <c r="S5921">
        <v>3890.288</v>
      </c>
      <c r="T5921">
        <v>31122.304</v>
      </c>
      <c r="U5921">
        <v>38902.880000000005</v>
      </c>
      <c r="V5921">
        <f>Sales[[#This Row],[Total Revenue]]-Sales[[#This Row],[Total Buying]]</f>
        <v>7780.5760000000046</v>
      </c>
      <c r="W5921">
        <v>121</v>
      </c>
      <c r="X5921" s="1" t="s">
        <v>1241</v>
      </c>
      <c r="Y5921" s="1" t="s">
        <v>728</v>
      </c>
      <c r="Z5921" s="1" t="s">
        <v>306</v>
      </c>
      <c r="AA5921" s="1" t="s">
        <v>307</v>
      </c>
      <c r="AB5921" s="1" t="s">
        <v>56</v>
      </c>
      <c r="AC5921" s="1" t="s">
        <v>307</v>
      </c>
      <c r="AD5921">
        <v>69219</v>
      </c>
      <c r="AE5921">
        <v>29249</v>
      </c>
    </row>
    <row r="5922" spans="1:31" x14ac:dyDescent="0.3">
      <c r="A5922" s="1" t="s">
        <v>6756</v>
      </c>
      <c r="B5922" s="1" t="s">
        <v>42</v>
      </c>
      <c r="C5922" s="1" t="s">
        <v>48</v>
      </c>
      <c r="D5922" s="2">
        <v>43900</v>
      </c>
      <c r="E5922" s="2">
        <v>43953</v>
      </c>
      <c r="F5922" s="2" t="str">
        <f>TEXT(Sales[[#This Row],[OrderDate]],"dd")</f>
        <v>02</v>
      </c>
      <c r="G5922" s="2">
        <v>43976</v>
      </c>
      <c r="H5922" s="2">
        <v>43981</v>
      </c>
      <c r="I5922" s="1" t="s">
        <v>32</v>
      </c>
      <c r="J5922">
        <v>24</v>
      </c>
      <c r="K5922" s="1" t="s">
        <v>58</v>
      </c>
      <c r="L5922">
        <v>35</v>
      </c>
      <c r="M5922" s="1" t="s">
        <v>161</v>
      </c>
      <c r="N5922">
        <v>34</v>
      </c>
      <c r="O5922" s="1" t="s">
        <v>335</v>
      </c>
      <c r="P5922">
        <v>2</v>
      </c>
      <c r="Q5922">
        <v>0.1</v>
      </c>
      <c r="R5922">
        <v>904.5</v>
      </c>
      <c r="S5922">
        <v>515.56499999999994</v>
      </c>
      <c r="T5922">
        <v>1031.1299999999999</v>
      </c>
      <c r="U5922">
        <v>1628.1</v>
      </c>
      <c r="V5922">
        <f>Sales[[#This Row],[Total Revenue]]-Sales[[#This Row],[Total Buying]]</f>
        <v>596.97</v>
      </c>
      <c r="W5922">
        <v>24</v>
      </c>
      <c r="X5922" s="1" t="s">
        <v>279</v>
      </c>
      <c r="Y5922" s="1" t="s">
        <v>157</v>
      </c>
      <c r="Z5922" s="1" t="s">
        <v>158</v>
      </c>
      <c r="AA5922" s="1" t="s">
        <v>159</v>
      </c>
      <c r="AB5922" s="1" t="s">
        <v>116</v>
      </c>
      <c r="AC5922" s="1" t="s">
        <v>159</v>
      </c>
      <c r="AD5922">
        <v>45409</v>
      </c>
      <c r="AE5922">
        <v>68318</v>
      </c>
    </row>
    <row r="5923" spans="1:31" x14ac:dyDescent="0.3">
      <c r="A5923" s="1" t="s">
        <v>6757</v>
      </c>
      <c r="B5923" s="1" t="s">
        <v>47</v>
      </c>
      <c r="C5923" s="1" t="s">
        <v>31</v>
      </c>
      <c r="D5923" s="2">
        <v>43900</v>
      </c>
      <c r="E5923" s="2">
        <v>43954</v>
      </c>
      <c r="F5923" s="2" t="str">
        <f>TEXT(Sales[[#This Row],[OrderDate]],"dd")</f>
        <v>03</v>
      </c>
      <c r="G5923" s="2">
        <v>43978</v>
      </c>
      <c r="H5923" s="2">
        <v>43982</v>
      </c>
      <c r="I5923" s="1" t="s">
        <v>32</v>
      </c>
      <c r="J5923">
        <v>17</v>
      </c>
      <c r="K5923" s="1" t="s">
        <v>292</v>
      </c>
      <c r="L5923">
        <v>48</v>
      </c>
      <c r="M5923" s="1" t="s">
        <v>102</v>
      </c>
      <c r="N5923">
        <v>39</v>
      </c>
      <c r="O5923" s="1" t="s">
        <v>288</v>
      </c>
      <c r="P5923">
        <v>7</v>
      </c>
      <c r="Q5923">
        <v>0.4</v>
      </c>
      <c r="R5923">
        <v>1742</v>
      </c>
      <c r="S5923">
        <v>992.93999999999994</v>
      </c>
      <c r="T5923">
        <v>6950.58</v>
      </c>
      <c r="U5923">
        <v>7316.3999999999987</v>
      </c>
      <c r="V5923">
        <f>Sales[[#This Row],[Total Revenue]]-Sales[[#This Row],[Total Buying]]</f>
        <v>365.8199999999988</v>
      </c>
      <c r="W5923">
        <v>224</v>
      </c>
      <c r="X5923" s="1" t="s">
        <v>1022</v>
      </c>
      <c r="Y5923" s="1" t="s">
        <v>1521</v>
      </c>
      <c r="Z5923" s="1" t="s">
        <v>905</v>
      </c>
      <c r="AA5923" s="1" t="s">
        <v>906</v>
      </c>
      <c r="AB5923" s="1" t="s">
        <v>147</v>
      </c>
      <c r="AC5923" s="1" t="s">
        <v>906</v>
      </c>
      <c r="AD5923">
        <v>195033</v>
      </c>
      <c r="AE5923">
        <v>45821</v>
      </c>
    </row>
    <row r="5924" spans="1:31" x14ac:dyDescent="0.3">
      <c r="A5924" s="1" t="s">
        <v>6758</v>
      </c>
      <c r="B5924" s="1" t="s">
        <v>47</v>
      </c>
      <c r="C5924" s="1" t="s">
        <v>239</v>
      </c>
      <c r="D5924" s="2">
        <v>43800</v>
      </c>
      <c r="E5924" s="2">
        <v>43954</v>
      </c>
      <c r="F5924" s="2" t="str">
        <f>TEXT(Sales[[#This Row],[OrderDate]],"dd")</f>
        <v>03</v>
      </c>
      <c r="G5924" s="2">
        <v>43962</v>
      </c>
      <c r="H5924" s="2">
        <v>43964</v>
      </c>
      <c r="I5924" s="1" t="s">
        <v>32</v>
      </c>
      <c r="J5924">
        <v>15</v>
      </c>
      <c r="K5924" s="1" t="s">
        <v>134</v>
      </c>
      <c r="L5924">
        <v>22</v>
      </c>
      <c r="M5924" s="1" t="s">
        <v>71</v>
      </c>
      <c r="N5924">
        <v>21</v>
      </c>
      <c r="O5924" s="1" t="s">
        <v>131</v>
      </c>
      <c r="P5924">
        <v>3</v>
      </c>
      <c r="Q5924">
        <v>0.05</v>
      </c>
      <c r="R5924">
        <v>4013.3</v>
      </c>
      <c r="S5924">
        <v>2688.9110000000001</v>
      </c>
      <c r="T5924">
        <v>8066.7330000000002</v>
      </c>
      <c r="U5924">
        <v>11437.905000000001</v>
      </c>
      <c r="V5924">
        <f>Sales[[#This Row],[Total Revenue]]-Sales[[#This Row],[Total Buying]]</f>
        <v>3371.1720000000005</v>
      </c>
      <c r="W5924">
        <v>332</v>
      </c>
      <c r="X5924" s="1" t="s">
        <v>934</v>
      </c>
      <c r="Y5924" s="1" t="s">
        <v>935</v>
      </c>
      <c r="Z5924" s="1" t="s">
        <v>251</v>
      </c>
      <c r="AA5924" s="1" t="s">
        <v>252</v>
      </c>
      <c r="AB5924" s="1" t="s">
        <v>56</v>
      </c>
      <c r="AC5924" s="1" t="s">
        <v>252</v>
      </c>
      <c r="AD5924">
        <v>43214</v>
      </c>
      <c r="AE5924">
        <v>69173</v>
      </c>
    </row>
    <row r="5925" spans="1:31" x14ac:dyDescent="0.3">
      <c r="A5925" s="1" t="s">
        <v>6759</v>
      </c>
      <c r="B5925" s="1" t="s">
        <v>30</v>
      </c>
      <c r="C5925" s="1" t="s">
        <v>31</v>
      </c>
      <c r="D5925" s="2">
        <v>43900</v>
      </c>
      <c r="E5925" s="2">
        <v>43954</v>
      </c>
      <c r="F5925" s="2" t="str">
        <f>TEXT(Sales[[#This Row],[OrderDate]],"dd")</f>
        <v>03</v>
      </c>
      <c r="G5925" s="2">
        <v>43968</v>
      </c>
      <c r="H5925" s="2">
        <v>43971</v>
      </c>
      <c r="I5925" s="1" t="s">
        <v>32</v>
      </c>
      <c r="J5925">
        <v>8</v>
      </c>
      <c r="K5925" s="1" t="s">
        <v>105</v>
      </c>
      <c r="L5925">
        <v>6</v>
      </c>
      <c r="M5925" s="1" t="s">
        <v>329</v>
      </c>
      <c r="N5925">
        <v>26</v>
      </c>
      <c r="O5925" s="1" t="s">
        <v>45</v>
      </c>
      <c r="P5925">
        <v>5</v>
      </c>
      <c r="Q5925">
        <v>0.2</v>
      </c>
      <c r="R5925">
        <v>1306.5</v>
      </c>
      <c r="S5925">
        <v>1084.395</v>
      </c>
      <c r="T5925">
        <v>5421.9750000000004</v>
      </c>
      <c r="U5925">
        <v>5226</v>
      </c>
      <c r="V5925">
        <f>Sales[[#This Row],[Total Revenue]]-Sales[[#This Row],[Total Buying]]</f>
        <v>-195.97500000000036</v>
      </c>
      <c r="W5925">
        <v>246</v>
      </c>
      <c r="X5925" s="1" t="s">
        <v>1870</v>
      </c>
      <c r="Y5925" s="1" t="s">
        <v>1871</v>
      </c>
      <c r="Z5925" s="1" t="s">
        <v>732</v>
      </c>
      <c r="AA5925" s="1" t="s">
        <v>733</v>
      </c>
      <c r="AB5925" s="1" t="s">
        <v>40</v>
      </c>
      <c r="AC5925" s="1" t="s">
        <v>733</v>
      </c>
      <c r="AD5925">
        <v>43037</v>
      </c>
      <c r="AE5925">
        <v>32915</v>
      </c>
    </row>
    <row r="5926" spans="1:31" x14ac:dyDescent="0.3">
      <c r="A5926" s="1" t="s">
        <v>6760</v>
      </c>
      <c r="B5926" s="1" t="s">
        <v>47</v>
      </c>
      <c r="C5926" s="1" t="s">
        <v>48</v>
      </c>
      <c r="D5926" s="2">
        <v>43900</v>
      </c>
      <c r="E5926" s="2">
        <v>43954</v>
      </c>
      <c r="F5926" s="2" t="str">
        <f>TEXT(Sales[[#This Row],[OrderDate]],"dd")</f>
        <v>03</v>
      </c>
      <c r="G5926" s="2">
        <v>43979</v>
      </c>
      <c r="H5926" s="2">
        <v>43985</v>
      </c>
      <c r="I5926" s="1" t="s">
        <v>32</v>
      </c>
      <c r="J5926">
        <v>19</v>
      </c>
      <c r="K5926" s="1" t="s">
        <v>97</v>
      </c>
      <c r="L5926">
        <v>41</v>
      </c>
      <c r="M5926" s="1" t="s">
        <v>505</v>
      </c>
      <c r="N5926">
        <v>16</v>
      </c>
      <c r="O5926" s="1" t="s">
        <v>93</v>
      </c>
      <c r="P5926">
        <v>1</v>
      </c>
      <c r="Q5926">
        <v>0.05</v>
      </c>
      <c r="R5926">
        <v>3222.7000000000003</v>
      </c>
      <c r="S5926">
        <v>2610.3870000000002</v>
      </c>
      <c r="T5926">
        <v>2610.3870000000002</v>
      </c>
      <c r="U5926">
        <v>3061.5650000000001</v>
      </c>
      <c r="V5926">
        <f>Sales[[#This Row],[Total Revenue]]-Sales[[#This Row],[Total Buying]]</f>
        <v>451.17799999999988</v>
      </c>
      <c r="W5926">
        <v>37</v>
      </c>
      <c r="X5926" s="1" t="s">
        <v>176</v>
      </c>
      <c r="Y5926" s="1" t="s">
        <v>177</v>
      </c>
      <c r="Z5926" s="1" t="s">
        <v>158</v>
      </c>
      <c r="AA5926" s="1" t="s">
        <v>159</v>
      </c>
      <c r="AB5926" s="1" t="s">
        <v>116</v>
      </c>
      <c r="AC5926" s="1" t="s">
        <v>159</v>
      </c>
      <c r="AD5926">
        <v>161914</v>
      </c>
      <c r="AE5926">
        <v>41531</v>
      </c>
    </row>
    <row r="5927" spans="1:31" x14ac:dyDescent="0.3">
      <c r="A5927" s="1" t="s">
        <v>6761</v>
      </c>
      <c r="B5927" s="1" t="s">
        <v>30</v>
      </c>
      <c r="C5927" s="1" t="s">
        <v>31</v>
      </c>
      <c r="D5927" s="2">
        <v>43800</v>
      </c>
      <c r="E5927" s="2">
        <v>43954</v>
      </c>
      <c r="F5927" s="2" t="str">
        <f>TEXT(Sales[[#This Row],[OrderDate]],"dd")</f>
        <v>03</v>
      </c>
      <c r="G5927" s="2">
        <v>43980</v>
      </c>
      <c r="H5927" s="2">
        <v>43983</v>
      </c>
      <c r="I5927" s="1" t="s">
        <v>32</v>
      </c>
      <c r="J5927">
        <v>11</v>
      </c>
      <c r="K5927" s="1" t="s">
        <v>125</v>
      </c>
      <c r="L5927">
        <v>45</v>
      </c>
      <c r="M5927" s="1" t="s">
        <v>639</v>
      </c>
      <c r="N5927">
        <v>36</v>
      </c>
      <c r="O5927" s="1" t="s">
        <v>227</v>
      </c>
      <c r="P5927">
        <v>8</v>
      </c>
      <c r="Q5927">
        <v>0.05</v>
      </c>
      <c r="R5927">
        <v>3973.1</v>
      </c>
      <c r="S5927">
        <v>1907.088</v>
      </c>
      <c r="T5927">
        <v>15256.704</v>
      </c>
      <c r="U5927">
        <v>30195.559999999998</v>
      </c>
      <c r="V5927">
        <f>Sales[[#This Row],[Total Revenue]]-Sales[[#This Row],[Total Buying]]</f>
        <v>14938.855999999998</v>
      </c>
      <c r="W5927">
        <v>207</v>
      </c>
      <c r="X5927" s="1" t="s">
        <v>1117</v>
      </c>
      <c r="Y5927" s="1" t="s">
        <v>731</v>
      </c>
      <c r="Z5927" s="1" t="s">
        <v>586</v>
      </c>
      <c r="AA5927" s="1" t="s">
        <v>587</v>
      </c>
      <c r="AB5927" s="1" t="s">
        <v>40</v>
      </c>
      <c r="AC5927" s="1" t="s">
        <v>587</v>
      </c>
      <c r="AD5927">
        <v>43801</v>
      </c>
      <c r="AE5927">
        <v>79416</v>
      </c>
    </row>
    <row r="5928" spans="1:31" x14ac:dyDescent="0.3">
      <c r="A5928" s="1" t="s">
        <v>6762</v>
      </c>
      <c r="B5928" s="1" t="s">
        <v>47</v>
      </c>
      <c r="C5928" s="1" t="s">
        <v>48</v>
      </c>
      <c r="D5928" s="2">
        <v>43800</v>
      </c>
      <c r="E5928" s="2">
        <v>43954</v>
      </c>
      <c r="F5928" s="2" t="str">
        <f>TEXT(Sales[[#This Row],[OrderDate]],"dd")</f>
        <v>03</v>
      </c>
      <c r="G5928" s="2">
        <v>43965</v>
      </c>
      <c r="H5928" s="2">
        <v>43971</v>
      </c>
      <c r="I5928" s="1" t="s">
        <v>32</v>
      </c>
      <c r="J5928">
        <v>17</v>
      </c>
      <c r="K5928" s="1" t="s">
        <v>292</v>
      </c>
      <c r="L5928">
        <v>39</v>
      </c>
      <c r="M5928" s="1" t="s">
        <v>520</v>
      </c>
      <c r="N5928">
        <v>27</v>
      </c>
      <c r="O5928" s="1" t="s">
        <v>223</v>
      </c>
      <c r="P5928">
        <v>5</v>
      </c>
      <c r="Q5928">
        <v>0.1</v>
      </c>
      <c r="R5928">
        <v>1078.7</v>
      </c>
      <c r="S5928">
        <v>539.35</v>
      </c>
      <c r="T5928">
        <v>2696.75</v>
      </c>
      <c r="U5928">
        <v>4854.1500000000005</v>
      </c>
      <c r="V5928">
        <f>Sales[[#This Row],[Total Revenue]]-Sales[[#This Row],[Total Buying]]</f>
        <v>2157.4000000000005</v>
      </c>
      <c r="W5928">
        <v>38</v>
      </c>
      <c r="X5928" s="1" t="s">
        <v>293</v>
      </c>
      <c r="Y5928" s="1" t="s">
        <v>294</v>
      </c>
      <c r="Z5928" s="1" t="s">
        <v>158</v>
      </c>
      <c r="AA5928" s="1" t="s">
        <v>159</v>
      </c>
      <c r="AB5928" s="1" t="s">
        <v>116</v>
      </c>
      <c r="AC5928" s="1" t="s">
        <v>159</v>
      </c>
      <c r="AD5928">
        <v>45031</v>
      </c>
      <c r="AE5928">
        <v>65974</v>
      </c>
    </row>
    <row r="5929" spans="1:31" x14ac:dyDescent="0.3">
      <c r="A5929" s="1" t="s">
        <v>6763</v>
      </c>
      <c r="B5929" s="1" t="s">
        <v>30</v>
      </c>
      <c r="C5929" s="1" t="s">
        <v>48</v>
      </c>
      <c r="D5929" s="2">
        <v>43800</v>
      </c>
      <c r="E5929" s="2">
        <v>43954</v>
      </c>
      <c r="F5929" s="2" t="str">
        <f>TEXT(Sales[[#This Row],[OrderDate]],"dd")</f>
        <v>03</v>
      </c>
      <c r="G5929" s="2">
        <v>43975</v>
      </c>
      <c r="H5929" s="2">
        <v>43976</v>
      </c>
      <c r="I5929" s="1" t="s">
        <v>32</v>
      </c>
      <c r="J5929">
        <v>1</v>
      </c>
      <c r="K5929" s="1" t="s">
        <v>78</v>
      </c>
      <c r="L5929">
        <v>40</v>
      </c>
      <c r="M5929" s="1" t="s">
        <v>189</v>
      </c>
      <c r="N5929">
        <v>27</v>
      </c>
      <c r="O5929" s="1" t="s">
        <v>223</v>
      </c>
      <c r="P5929">
        <v>5</v>
      </c>
      <c r="Q5929">
        <v>0.2</v>
      </c>
      <c r="R5929">
        <v>3926.2000000000003</v>
      </c>
      <c r="S5929">
        <v>1845.3140000000001</v>
      </c>
      <c r="T5929">
        <v>9226.57</v>
      </c>
      <c r="U5929">
        <v>15704.8</v>
      </c>
      <c r="V5929">
        <f>Sales[[#This Row],[Total Revenue]]-Sales[[#This Row],[Total Buying]]</f>
        <v>6478.23</v>
      </c>
      <c r="W5929">
        <v>49</v>
      </c>
      <c r="X5929" s="1" t="s">
        <v>1596</v>
      </c>
      <c r="Y5929" s="1" t="s">
        <v>1597</v>
      </c>
      <c r="Z5929" s="1" t="s">
        <v>158</v>
      </c>
      <c r="AA5929" s="1" t="s">
        <v>159</v>
      </c>
      <c r="AB5929" s="1" t="s">
        <v>116</v>
      </c>
      <c r="AC5929" s="1" t="s">
        <v>159</v>
      </c>
      <c r="AD5929">
        <v>70481</v>
      </c>
      <c r="AE5929">
        <v>48577</v>
      </c>
    </row>
    <row r="5930" spans="1:31" x14ac:dyDescent="0.3">
      <c r="A5930" s="1" t="s">
        <v>6764</v>
      </c>
      <c r="B5930" s="1" t="s">
        <v>42</v>
      </c>
      <c r="C5930" s="1" t="s">
        <v>62</v>
      </c>
      <c r="D5930" s="2">
        <v>43900</v>
      </c>
      <c r="E5930" s="2">
        <v>43954</v>
      </c>
      <c r="F5930" s="2" t="str">
        <f>TEXT(Sales[[#This Row],[OrderDate]],"dd")</f>
        <v>03</v>
      </c>
      <c r="G5930" s="2">
        <v>43963</v>
      </c>
      <c r="H5930" s="2">
        <v>43970</v>
      </c>
      <c r="I5930" s="1" t="s">
        <v>32</v>
      </c>
      <c r="J5930">
        <v>22</v>
      </c>
      <c r="K5930" s="1" t="s">
        <v>85</v>
      </c>
      <c r="L5930">
        <v>50</v>
      </c>
      <c r="M5930" s="1" t="s">
        <v>427</v>
      </c>
      <c r="N5930">
        <v>11</v>
      </c>
      <c r="O5930" s="1" t="s">
        <v>126</v>
      </c>
      <c r="P5930">
        <v>4</v>
      </c>
      <c r="Q5930">
        <v>0.05</v>
      </c>
      <c r="R5930">
        <v>201</v>
      </c>
      <c r="S5930">
        <v>84.42</v>
      </c>
      <c r="T5930">
        <v>337.68</v>
      </c>
      <c r="U5930">
        <v>763.8</v>
      </c>
      <c r="V5930">
        <f>Sales[[#This Row],[Total Revenue]]-Sales[[#This Row],[Total Buying]]</f>
        <v>426.11999999999995</v>
      </c>
      <c r="W5930">
        <v>292</v>
      </c>
      <c r="X5930" s="1" t="s">
        <v>925</v>
      </c>
      <c r="Y5930" s="1" t="s">
        <v>926</v>
      </c>
      <c r="Z5930" s="1" t="s">
        <v>298</v>
      </c>
      <c r="AA5930" s="1" t="s">
        <v>299</v>
      </c>
      <c r="AB5930" s="1" t="s">
        <v>116</v>
      </c>
      <c r="AC5930" s="1" t="s">
        <v>299</v>
      </c>
      <c r="AD5930">
        <v>57729</v>
      </c>
      <c r="AE5930">
        <v>47191</v>
      </c>
    </row>
    <row r="5931" spans="1:31" x14ac:dyDescent="0.3">
      <c r="A5931" s="1" t="s">
        <v>6765</v>
      </c>
      <c r="B5931" s="1" t="s">
        <v>30</v>
      </c>
      <c r="C5931" s="1" t="s">
        <v>77</v>
      </c>
      <c r="D5931" s="2">
        <v>43800</v>
      </c>
      <c r="E5931" s="2">
        <v>43955</v>
      </c>
      <c r="F5931" s="2" t="str">
        <f>TEXT(Sales[[#This Row],[OrderDate]],"dd")</f>
        <v>04</v>
      </c>
      <c r="G5931" s="2">
        <v>43969</v>
      </c>
      <c r="H5931" s="2">
        <v>43977</v>
      </c>
      <c r="I5931" s="1" t="s">
        <v>32</v>
      </c>
      <c r="J5931">
        <v>7</v>
      </c>
      <c r="K5931" s="1" t="s">
        <v>188</v>
      </c>
      <c r="L5931">
        <v>48</v>
      </c>
      <c r="M5931" s="1" t="s">
        <v>102</v>
      </c>
      <c r="N5931">
        <v>30</v>
      </c>
      <c r="O5931" s="1" t="s">
        <v>51</v>
      </c>
      <c r="P5931">
        <v>8</v>
      </c>
      <c r="Q5931">
        <v>0.2</v>
      </c>
      <c r="R5931">
        <v>3685</v>
      </c>
      <c r="S5931">
        <v>2395.25</v>
      </c>
      <c r="T5931">
        <v>19162</v>
      </c>
      <c r="U5931">
        <v>23584</v>
      </c>
      <c r="V5931">
        <f>Sales[[#This Row],[Total Revenue]]-Sales[[#This Row],[Total Buying]]</f>
        <v>4422</v>
      </c>
      <c r="W5931">
        <v>176</v>
      </c>
      <c r="X5931" s="1" t="s">
        <v>843</v>
      </c>
      <c r="Y5931" s="1" t="s">
        <v>844</v>
      </c>
      <c r="Z5931" s="1" t="s">
        <v>196</v>
      </c>
      <c r="AA5931" s="1" t="s">
        <v>197</v>
      </c>
      <c r="AB5931" s="1" t="s">
        <v>147</v>
      </c>
      <c r="AC5931" s="1" t="s">
        <v>197</v>
      </c>
      <c r="AD5931">
        <v>50575</v>
      </c>
      <c r="AE5931">
        <v>49868</v>
      </c>
    </row>
    <row r="5932" spans="1:31" x14ac:dyDescent="0.3">
      <c r="A5932" s="1" t="s">
        <v>6766</v>
      </c>
      <c r="B5932" s="1" t="s">
        <v>42</v>
      </c>
      <c r="C5932" s="1" t="s">
        <v>31</v>
      </c>
      <c r="D5932" s="2">
        <v>43800</v>
      </c>
      <c r="E5932" s="2">
        <v>43955</v>
      </c>
      <c r="F5932" s="2" t="str">
        <f>TEXT(Sales[[#This Row],[OrderDate]],"dd")</f>
        <v>04</v>
      </c>
      <c r="G5932" s="2">
        <v>43972</v>
      </c>
      <c r="H5932" s="2">
        <v>43980</v>
      </c>
      <c r="I5932" s="1" t="s">
        <v>32</v>
      </c>
      <c r="J5932">
        <v>21</v>
      </c>
      <c r="K5932" s="1" t="s">
        <v>43</v>
      </c>
      <c r="L5932">
        <v>8</v>
      </c>
      <c r="M5932" s="1" t="s">
        <v>98</v>
      </c>
      <c r="N5932">
        <v>33</v>
      </c>
      <c r="O5932" s="1" t="s">
        <v>75</v>
      </c>
      <c r="P5932">
        <v>6</v>
      </c>
      <c r="Q5932">
        <v>0.2</v>
      </c>
      <c r="R5932">
        <v>3530.9</v>
      </c>
      <c r="S5932">
        <v>1482.9780000000001</v>
      </c>
      <c r="T5932">
        <v>8897.8680000000004</v>
      </c>
      <c r="U5932">
        <v>16948.32</v>
      </c>
      <c r="V5932">
        <f>Sales[[#This Row],[Total Revenue]]-Sales[[#This Row],[Total Buying]]</f>
        <v>8050.4519999999993</v>
      </c>
      <c r="W5932">
        <v>220</v>
      </c>
      <c r="X5932" s="1" t="s">
        <v>1004</v>
      </c>
      <c r="Y5932" s="1" t="s">
        <v>1005</v>
      </c>
      <c r="Z5932" s="1" t="s">
        <v>704</v>
      </c>
      <c r="AA5932" s="1" t="s">
        <v>705</v>
      </c>
      <c r="AB5932" s="1" t="s">
        <v>147</v>
      </c>
      <c r="AC5932" s="1" t="s">
        <v>705</v>
      </c>
      <c r="AD5932">
        <v>43634</v>
      </c>
      <c r="AE5932">
        <v>64554</v>
      </c>
    </row>
    <row r="5933" spans="1:31" x14ac:dyDescent="0.3">
      <c r="A5933" s="1" t="s">
        <v>6767</v>
      </c>
      <c r="B5933" s="1" t="s">
        <v>47</v>
      </c>
      <c r="C5933" s="1" t="s">
        <v>424</v>
      </c>
      <c r="D5933" s="2">
        <v>43800</v>
      </c>
      <c r="E5933" s="2">
        <v>43955</v>
      </c>
      <c r="F5933" s="2" t="str">
        <f>TEXT(Sales[[#This Row],[OrderDate]],"dd")</f>
        <v>04</v>
      </c>
      <c r="G5933" s="2">
        <v>43957</v>
      </c>
      <c r="H5933" s="2">
        <v>43962</v>
      </c>
      <c r="I5933" s="1" t="s">
        <v>32</v>
      </c>
      <c r="J5933">
        <v>18</v>
      </c>
      <c r="K5933" s="1" t="s">
        <v>49</v>
      </c>
      <c r="L5933">
        <v>15</v>
      </c>
      <c r="M5933" s="1" t="s">
        <v>34</v>
      </c>
      <c r="N5933">
        <v>14</v>
      </c>
      <c r="O5933" s="1" t="s">
        <v>438</v>
      </c>
      <c r="P5933">
        <v>7</v>
      </c>
      <c r="Q5933">
        <v>0.1</v>
      </c>
      <c r="R5933">
        <v>777.2</v>
      </c>
      <c r="S5933">
        <v>349.74</v>
      </c>
      <c r="T5933">
        <v>2448.1800000000003</v>
      </c>
      <c r="U5933">
        <v>4896.3600000000006</v>
      </c>
      <c r="V5933">
        <f>Sales[[#This Row],[Total Revenue]]-Sales[[#This Row],[Total Buying]]</f>
        <v>2448.1800000000003</v>
      </c>
      <c r="W5933">
        <v>63</v>
      </c>
      <c r="X5933" s="1" t="s">
        <v>499</v>
      </c>
      <c r="Y5933" s="1" t="s">
        <v>157</v>
      </c>
      <c r="Z5933" s="1" t="s">
        <v>158</v>
      </c>
      <c r="AA5933" s="1" t="s">
        <v>159</v>
      </c>
      <c r="AB5933" s="1" t="s">
        <v>116</v>
      </c>
      <c r="AC5933" s="1" t="s">
        <v>159</v>
      </c>
      <c r="AD5933">
        <v>36973</v>
      </c>
      <c r="AE5933">
        <v>55102</v>
      </c>
    </row>
    <row r="5934" spans="1:31" x14ac:dyDescent="0.3">
      <c r="A5934" s="1" t="s">
        <v>6768</v>
      </c>
      <c r="B5934" s="1" t="s">
        <v>30</v>
      </c>
      <c r="C5934" s="1" t="s">
        <v>77</v>
      </c>
      <c r="D5934" s="2">
        <v>43900</v>
      </c>
      <c r="E5934" s="2">
        <v>43955</v>
      </c>
      <c r="F5934" s="2" t="str">
        <f>TEXT(Sales[[#This Row],[OrderDate]],"dd")</f>
        <v>04</v>
      </c>
      <c r="G5934" s="2">
        <v>43969</v>
      </c>
      <c r="H5934" s="2">
        <v>43979</v>
      </c>
      <c r="I5934" s="1" t="s">
        <v>32</v>
      </c>
      <c r="J5934">
        <v>6</v>
      </c>
      <c r="K5934" s="1" t="s">
        <v>33</v>
      </c>
      <c r="L5934">
        <v>36</v>
      </c>
      <c r="M5934" s="1" t="s">
        <v>287</v>
      </c>
      <c r="N5934">
        <v>1</v>
      </c>
      <c r="O5934" s="1" t="s">
        <v>72</v>
      </c>
      <c r="P5934">
        <v>4</v>
      </c>
      <c r="Q5934">
        <v>0.2</v>
      </c>
      <c r="R5934">
        <v>871</v>
      </c>
      <c r="S5934">
        <v>426.79</v>
      </c>
      <c r="T5934">
        <v>1707.16</v>
      </c>
      <c r="U5934">
        <v>2787.2</v>
      </c>
      <c r="V5934">
        <f>Sales[[#This Row],[Total Revenue]]-Sales[[#This Row],[Total Buying]]</f>
        <v>1080.0399999999997</v>
      </c>
      <c r="W5934">
        <v>126</v>
      </c>
      <c r="X5934" s="1" t="s">
        <v>727</v>
      </c>
      <c r="Y5934" s="1" t="s">
        <v>728</v>
      </c>
      <c r="Z5934" s="1" t="s">
        <v>306</v>
      </c>
      <c r="AA5934" s="1" t="s">
        <v>307</v>
      </c>
      <c r="AB5934" s="1" t="s">
        <v>56</v>
      </c>
      <c r="AC5934" s="1" t="s">
        <v>307</v>
      </c>
      <c r="AD5934">
        <v>157347</v>
      </c>
      <c r="AE5934">
        <v>31051</v>
      </c>
    </row>
    <row r="5935" spans="1:31" x14ac:dyDescent="0.3">
      <c r="A5935" s="1" t="s">
        <v>6769</v>
      </c>
      <c r="B5935" s="1" t="s">
        <v>47</v>
      </c>
      <c r="C5935" s="1" t="s">
        <v>48</v>
      </c>
      <c r="D5935" s="2">
        <v>43800</v>
      </c>
      <c r="E5935" s="2">
        <v>43955</v>
      </c>
      <c r="F5935" s="2" t="str">
        <f>TEXT(Sales[[#This Row],[OrderDate]],"dd")</f>
        <v>04</v>
      </c>
      <c r="G5935" s="2">
        <v>43980</v>
      </c>
      <c r="H5935" s="2">
        <v>43981</v>
      </c>
      <c r="I5935" s="1" t="s">
        <v>32</v>
      </c>
      <c r="J5935">
        <v>16</v>
      </c>
      <c r="K5935" s="1" t="s">
        <v>270</v>
      </c>
      <c r="L5935">
        <v>20</v>
      </c>
      <c r="M5935" s="1" t="s">
        <v>59</v>
      </c>
      <c r="N5935">
        <v>26</v>
      </c>
      <c r="O5935" s="1" t="s">
        <v>45</v>
      </c>
      <c r="P5935">
        <v>4</v>
      </c>
      <c r="Q5935">
        <v>0.2</v>
      </c>
      <c r="R5935">
        <v>1139</v>
      </c>
      <c r="S5935">
        <v>569.5</v>
      </c>
      <c r="T5935">
        <v>2278</v>
      </c>
      <c r="U5935">
        <v>3644.8</v>
      </c>
      <c r="V5935">
        <f>Sales[[#This Row],[Total Revenue]]-Sales[[#This Row],[Total Buying]]</f>
        <v>1366.8000000000002</v>
      </c>
      <c r="W5935">
        <v>36</v>
      </c>
      <c r="X5935" s="1" t="s">
        <v>361</v>
      </c>
      <c r="Y5935" s="1" t="s">
        <v>186</v>
      </c>
      <c r="Z5935" s="1" t="s">
        <v>158</v>
      </c>
      <c r="AA5935" s="1" t="s">
        <v>159</v>
      </c>
      <c r="AB5935" s="1" t="s">
        <v>116</v>
      </c>
      <c r="AC5935" s="1" t="s">
        <v>159</v>
      </c>
      <c r="AD5935">
        <v>72684</v>
      </c>
      <c r="AE5935">
        <v>105355</v>
      </c>
    </row>
    <row r="5936" spans="1:31" x14ac:dyDescent="0.3">
      <c r="A5936" s="1" t="s">
        <v>6770</v>
      </c>
      <c r="B5936" s="1" t="s">
        <v>30</v>
      </c>
      <c r="C5936" s="1" t="s">
        <v>424</v>
      </c>
      <c r="D5936" s="2">
        <v>43800</v>
      </c>
      <c r="E5936" s="2">
        <v>43955</v>
      </c>
      <c r="F5936" s="2" t="str">
        <f>TEXT(Sales[[#This Row],[OrderDate]],"dd")</f>
        <v>04</v>
      </c>
      <c r="G5936" s="2">
        <v>43979</v>
      </c>
      <c r="H5936" s="2">
        <v>43988</v>
      </c>
      <c r="I5936" s="1" t="s">
        <v>32</v>
      </c>
      <c r="J5936">
        <v>3</v>
      </c>
      <c r="K5936" s="1" t="s">
        <v>154</v>
      </c>
      <c r="L5936">
        <v>13</v>
      </c>
      <c r="M5936" s="1" t="s">
        <v>118</v>
      </c>
      <c r="N5936">
        <v>11</v>
      </c>
      <c r="O5936" s="1" t="s">
        <v>126</v>
      </c>
      <c r="P5936">
        <v>3</v>
      </c>
      <c r="Q5936">
        <v>0.1</v>
      </c>
      <c r="R5936">
        <v>167.5</v>
      </c>
      <c r="S5936">
        <v>118.925</v>
      </c>
      <c r="T5936">
        <v>356.77499999999998</v>
      </c>
      <c r="U5936">
        <v>452.25</v>
      </c>
      <c r="V5936">
        <f>Sales[[#This Row],[Total Revenue]]-Sales[[#This Row],[Total Buying]]</f>
        <v>95.475000000000023</v>
      </c>
      <c r="W5936">
        <v>83</v>
      </c>
      <c r="X5936" s="1" t="s">
        <v>601</v>
      </c>
      <c r="Y5936" s="1" t="s">
        <v>523</v>
      </c>
      <c r="Z5936" s="1" t="s">
        <v>158</v>
      </c>
      <c r="AA5936" s="1" t="s">
        <v>159</v>
      </c>
      <c r="AB5936" s="1" t="s">
        <v>116</v>
      </c>
      <c r="AC5936" s="1" t="s">
        <v>159</v>
      </c>
      <c r="AD5936">
        <v>45912</v>
      </c>
      <c r="AE5936">
        <v>100946</v>
      </c>
    </row>
    <row r="5937" spans="1:31" x14ac:dyDescent="0.3">
      <c r="A5937" s="1" t="s">
        <v>6771</v>
      </c>
      <c r="B5937" s="1" t="s">
        <v>47</v>
      </c>
      <c r="C5937" s="1" t="s">
        <v>48</v>
      </c>
      <c r="D5937" s="2">
        <v>43900</v>
      </c>
      <c r="E5937" s="2">
        <v>43956</v>
      </c>
      <c r="F5937" s="2" t="str">
        <f>TEXT(Sales[[#This Row],[OrderDate]],"dd")</f>
        <v>05</v>
      </c>
      <c r="G5937" s="2">
        <v>43977</v>
      </c>
      <c r="H5937" s="2">
        <v>43981</v>
      </c>
      <c r="I5937" s="1" t="s">
        <v>32</v>
      </c>
      <c r="J5937">
        <v>20</v>
      </c>
      <c r="K5937" s="1" t="s">
        <v>225</v>
      </c>
      <c r="L5937">
        <v>1</v>
      </c>
      <c r="M5937" s="1" t="s">
        <v>79</v>
      </c>
      <c r="N5937">
        <v>46</v>
      </c>
      <c r="O5937" s="1" t="s">
        <v>150</v>
      </c>
      <c r="P5937">
        <v>6</v>
      </c>
      <c r="Q5937">
        <v>7.4999999999999997E-2</v>
      </c>
      <c r="R5937">
        <v>201</v>
      </c>
      <c r="S5937">
        <v>120.6</v>
      </c>
      <c r="T5937">
        <v>723.59999999999991</v>
      </c>
      <c r="U5937">
        <v>1115.5500000000002</v>
      </c>
      <c r="V5937">
        <f>Sales[[#This Row],[Total Revenue]]-Sales[[#This Row],[Total Buying]]</f>
        <v>391.95000000000027</v>
      </c>
      <c r="W5937">
        <v>38</v>
      </c>
      <c r="X5937" s="1" t="s">
        <v>293</v>
      </c>
      <c r="Y5937" s="1" t="s">
        <v>294</v>
      </c>
      <c r="Z5937" s="1" t="s">
        <v>158</v>
      </c>
      <c r="AA5937" s="1" t="s">
        <v>159</v>
      </c>
      <c r="AB5937" s="1" t="s">
        <v>116</v>
      </c>
      <c r="AC5937" s="1" t="s">
        <v>159</v>
      </c>
      <c r="AD5937">
        <v>45031</v>
      </c>
      <c r="AE5937">
        <v>65974</v>
      </c>
    </row>
    <row r="5938" spans="1:31" x14ac:dyDescent="0.3">
      <c r="A5938" s="1" t="s">
        <v>6772</v>
      </c>
      <c r="B5938" s="1" t="s">
        <v>42</v>
      </c>
      <c r="C5938" s="1" t="s">
        <v>77</v>
      </c>
      <c r="D5938" s="2">
        <v>43900</v>
      </c>
      <c r="E5938" s="2">
        <v>43956</v>
      </c>
      <c r="F5938" s="2" t="str">
        <f>TEXT(Sales[[#This Row],[OrderDate]],"dd")</f>
        <v>05</v>
      </c>
      <c r="G5938" s="2">
        <v>43982</v>
      </c>
      <c r="H5938" s="2">
        <v>43985</v>
      </c>
      <c r="I5938" s="1" t="s">
        <v>32</v>
      </c>
      <c r="J5938">
        <v>24</v>
      </c>
      <c r="K5938" s="1" t="s">
        <v>58</v>
      </c>
      <c r="L5938">
        <v>40</v>
      </c>
      <c r="M5938" s="1" t="s">
        <v>189</v>
      </c>
      <c r="N5938">
        <v>16</v>
      </c>
      <c r="O5938" s="1" t="s">
        <v>93</v>
      </c>
      <c r="P5938">
        <v>1</v>
      </c>
      <c r="Q5938">
        <v>0.4</v>
      </c>
      <c r="R5938">
        <v>5607.9000000000005</v>
      </c>
      <c r="S5938">
        <v>4149.8460000000005</v>
      </c>
      <c r="T5938">
        <v>4149.8460000000005</v>
      </c>
      <c r="U5938">
        <v>3364.7400000000002</v>
      </c>
      <c r="V5938">
        <f>Sales[[#This Row],[Total Revenue]]-Sales[[#This Row],[Total Buying]]</f>
        <v>-785.10600000000022</v>
      </c>
      <c r="W5938">
        <v>133</v>
      </c>
      <c r="X5938" s="1" t="s">
        <v>2462</v>
      </c>
      <c r="Y5938" s="1" t="s">
        <v>2463</v>
      </c>
      <c r="Z5938" s="1" t="s">
        <v>306</v>
      </c>
      <c r="AA5938" s="1" t="s">
        <v>307</v>
      </c>
      <c r="AB5938" s="1" t="s">
        <v>56</v>
      </c>
      <c r="AC5938" s="1" t="s">
        <v>307</v>
      </c>
      <c r="AD5938">
        <v>59221</v>
      </c>
      <c r="AE5938">
        <v>49813</v>
      </c>
    </row>
    <row r="5939" spans="1:31" x14ac:dyDescent="0.3">
      <c r="A5939" s="1" t="s">
        <v>6773</v>
      </c>
      <c r="B5939" s="1" t="s">
        <v>30</v>
      </c>
      <c r="C5939" s="1" t="s">
        <v>62</v>
      </c>
      <c r="D5939" s="2">
        <v>43800</v>
      </c>
      <c r="E5939" s="2">
        <v>43956</v>
      </c>
      <c r="F5939" s="2" t="str">
        <f>TEXT(Sales[[#This Row],[OrderDate]],"dd")</f>
        <v>05</v>
      </c>
      <c r="G5939" s="2">
        <v>43975</v>
      </c>
      <c r="H5939" s="2">
        <v>43982</v>
      </c>
      <c r="I5939" s="1" t="s">
        <v>32</v>
      </c>
      <c r="J5939">
        <v>9</v>
      </c>
      <c r="K5939" s="1" t="s">
        <v>214</v>
      </c>
      <c r="L5939">
        <v>30</v>
      </c>
      <c r="M5939" s="1" t="s">
        <v>166</v>
      </c>
      <c r="N5939">
        <v>35</v>
      </c>
      <c r="O5939" s="1" t="s">
        <v>184</v>
      </c>
      <c r="P5939">
        <v>8</v>
      </c>
      <c r="Q5939">
        <v>0.15</v>
      </c>
      <c r="R5939">
        <v>3886</v>
      </c>
      <c r="S5939">
        <v>2059.58</v>
      </c>
      <c r="T5939">
        <v>16476.64</v>
      </c>
      <c r="U5939">
        <v>26424.799999999999</v>
      </c>
      <c r="V5939">
        <f>Sales[[#This Row],[Total Revenue]]-Sales[[#This Row],[Total Buying]]</f>
        <v>9948.16</v>
      </c>
      <c r="W5939">
        <v>318</v>
      </c>
      <c r="X5939" s="1" t="s">
        <v>832</v>
      </c>
      <c r="Y5939" s="1" t="s">
        <v>641</v>
      </c>
      <c r="Z5939" s="1" t="s">
        <v>251</v>
      </c>
      <c r="AA5939" s="1" t="s">
        <v>252</v>
      </c>
      <c r="AB5939" s="1" t="s">
        <v>56</v>
      </c>
      <c r="AC5939" s="1" t="s">
        <v>252</v>
      </c>
      <c r="AD5939">
        <v>220682</v>
      </c>
      <c r="AE5939">
        <v>42772</v>
      </c>
    </row>
    <row r="5940" spans="1:31" x14ac:dyDescent="0.3">
      <c r="A5940" s="1" t="s">
        <v>6774</v>
      </c>
      <c r="B5940" s="1" t="s">
        <v>30</v>
      </c>
      <c r="C5940" s="1" t="s">
        <v>31</v>
      </c>
      <c r="D5940" s="2">
        <v>43900</v>
      </c>
      <c r="E5940" s="2">
        <v>43956</v>
      </c>
      <c r="F5940" s="2" t="str">
        <f>TEXT(Sales[[#This Row],[OrderDate]],"dd")</f>
        <v>05</v>
      </c>
      <c r="G5940" s="2">
        <v>43960</v>
      </c>
      <c r="H5940" s="2">
        <v>43962</v>
      </c>
      <c r="I5940" s="1" t="s">
        <v>32</v>
      </c>
      <c r="J5940">
        <v>7</v>
      </c>
      <c r="K5940" s="1" t="s">
        <v>188</v>
      </c>
      <c r="L5940">
        <v>25</v>
      </c>
      <c r="M5940" s="1" t="s">
        <v>454</v>
      </c>
      <c r="N5940">
        <v>19</v>
      </c>
      <c r="O5940" s="1" t="s">
        <v>726</v>
      </c>
      <c r="P5940">
        <v>4</v>
      </c>
      <c r="Q5940">
        <v>0.1</v>
      </c>
      <c r="R5940">
        <v>3343.3</v>
      </c>
      <c r="S5940">
        <v>2407.1759999999999</v>
      </c>
      <c r="T5940">
        <v>9628.7039999999997</v>
      </c>
      <c r="U5940">
        <v>12035.880000000001</v>
      </c>
      <c r="V5940">
        <f>Sales[[#This Row],[Total Revenue]]-Sales[[#This Row],[Total Buying]]</f>
        <v>2407.1760000000013</v>
      </c>
      <c r="W5940">
        <v>255</v>
      </c>
      <c r="X5940" s="1" t="s">
        <v>593</v>
      </c>
      <c r="Y5940" s="1" t="s">
        <v>594</v>
      </c>
      <c r="Z5940" s="1" t="s">
        <v>388</v>
      </c>
      <c r="AA5940" s="1" t="s">
        <v>389</v>
      </c>
      <c r="AB5940" s="1" t="s">
        <v>116</v>
      </c>
      <c r="AC5940" s="1" t="s">
        <v>389</v>
      </c>
      <c r="AD5940">
        <v>92283</v>
      </c>
      <c r="AE5940">
        <v>47012</v>
      </c>
    </row>
    <row r="5941" spans="1:31" x14ac:dyDescent="0.3">
      <c r="A5941" s="1" t="s">
        <v>6775</v>
      </c>
      <c r="B5941" s="1" t="s">
        <v>47</v>
      </c>
      <c r="C5941" s="1" t="s">
        <v>31</v>
      </c>
      <c r="D5941" s="2">
        <v>43800</v>
      </c>
      <c r="E5941" s="2">
        <v>43956</v>
      </c>
      <c r="F5941" s="2" t="str">
        <f>TEXT(Sales[[#This Row],[OrderDate]],"dd")</f>
        <v>05</v>
      </c>
      <c r="G5941" s="2">
        <v>43981</v>
      </c>
      <c r="H5941" s="2">
        <v>43983</v>
      </c>
      <c r="I5941" s="1" t="s">
        <v>32</v>
      </c>
      <c r="J5941">
        <v>18</v>
      </c>
      <c r="K5941" s="1" t="s">
        <v>49</v>
      </c>
      <c r="L5941">
        <v>47</v>
      </c>
      <c r="M5941" s="1" t="s">
        <v>267</v>
      </c>
      <c r="N5941">
        <v>25</v>
      </c>
      <c r="O5941" s="1" t="s">
        <v>216</v>
      </c>
      <c r="P5941">
        <v>8</v>
      </c>
      <c r="Q5941">
        <v>0.05</v>
      </c>
      <c r="R5941">
        <v>2814</v>
      </c>
      <c r="S5941">
        <v>1181.8799999999999</v>
      </c>
      <c r="T5941">
        <v>9455.0399999999991</v>
      </c>
      <c r="U5941">
        <v>21386.400000000001</v>
      </c>
      <c r="V5941">
        <f>Sales[[#This Row],[Total Revenue]]-Sales[[#This Row],[Total Buying]]</f>
        <v>11931.360000000002</v>
      </c>
      <c r="W5941">
        <v>224</v>
      </c>
      <c r="X5941" s="1" t="s">
        <v>1022</v>
      </c>
      <c r="Y5941" s="1" t="s">
        <v>1521</v>
      </c>
      <c r="Z5941" s="1" t="s">
        <v>905</v>
      </c>
      <c r="AA5941" s="1" t="s">
        <v>906</v>
      </c>
      <c r="AB5941" s="1" t="s">
        <v>147</v>
      </c>
      <c r="AC5941" s="1" t="s">
        <v>906</v>
      </c>
      <c r="AD5941">
        <v>195033</v>
      </c>
      <c r="AE5941">
        <v>45821</v>
      </c>
    </row>
    <row r="5942" spans="1:31" x14ac:dyDescent="0.3">
      <c r="A5942" s="1" t="s">
        <v>6776</v>
      </c>
      <c r="B5942" s="1" t="s">
        <v>30</v>
      </c>
      <c r="C5942" s="1" t="s">
        <v>77</v>
      </c>
      <c r="D5942" s="2">
        <v>43800</v>
      </c>
      <c r="E5942" s="2">
        <v>43956</v>
      </c>
      <c r="F5942" s="2" t="str">
        <f>TEXT(Sales[[#This Row],[OrderDate]],"dd")</f>
        <v>05</v>
      </c>
      <c r="G5942" s="2">
        <v>43965</v>
      </c>
      <c r="H5942" s="2">
        <v>43974</v>
      </c>
      <c r="I5942" s="1" t="s">
        <v>32</v>
      </c>
      <c r="J5942">
        <v>12</v>
      </c>
      <c r="K5942" s="1" t="s">
        <v>208</v>
      </c>
      <c r="L5942">
        <v>23</v>
      </c>
      <c r="M5942" s="1" t="s">
        <v>354</v>
      </c>
      <c r="N5942">
        <v>33</v>
      </c>
      <c r="O5942" s="1" t="s">
        <v>75</v>
      </c>
      <c r="P5942">
        <v>7</v>
      </c>
      <c r="Q5942">
        <v>0.15</v>
      </c>
      <c r="R5942">
        <v>991.6</v>
      </c>
      <c r="S5942">
        <v>505.71600000000001</v>
      </c>
      <c r="T5942">
        <v>3540.0120000000002</v>
      </c>
      <c r="U5942">
        <v>5900.02</v>
      </c>
      <c r="V5942">
        <f>Sales[[#This Row],[Total Revenue]]-Sales[[#This Row],[Total Buying]]</f>
        <v>2360.0080000000003</v>
      </c>
      <c r="W5942">
        <v>130</v>
      </c>
      <c r="X5942" s="1" t="s">
        <v>632</v>
      </c>
      <c r="Y5942" s="1" t="s">
        <v>633</v>
      </c>
      <c r="Z5942" s="1" t="s">
        <v>306</v>
      </c>
      <c r="AA5942" s="1" t="s">
        <v>307</v>
      </c>
      <c r="AB5942" s="1" t="s">
        <v>56</v>
      </c>
      <c r="AC5942" s="1" t="s">
        <v>307</v>
      </c>
      <c r="AD5942">
        <v>37821</v>
      </c>
      <c r="AE5942">
        <v>43163</v>
      </c>
    </row>
    <row r="5943" spans="1:31" x14ac:dyDescent="0.3">
      <c r="A5943" s="1" t="s">
        <v>6777</v>
      </c>
      <c r="B5943" s="1" t="s">
        <v>42</v>
      </c>
      <c r="C5943" s="1" t="s">
        <v>31</v>
      </c>
      <c r="D5943" s="2">
        <v>43800</v>
      </c>
      <c r="E5943" s="2">
        <v>43956</v>
      </c>
      <c r="F5943" s="2" t="str">
        <f>TEXT(Sales[[#This Row],[OrderDate]],"dd")</f>
        <v>05</v>
      </c>
      <c r="G5943" s="2">
        <v>43964</v>
      </c>
      <c r="H5943" s="2">
        <v>43965</v>
      </c>
      <c r="I5943" s="1" t="s">
        <v>32</v>
      </c>
      <c r="J5943">
        <v>23</v>
      </c>
      <c r="K5943" s="1" t="s">
        <v>171</v>
      </c>
      <c r="L5943">
        <v>39</v>
      </c>
      <c r="M5943" s="1" t="s">
        <v>520</v>
      </c>
      <c r="N5943">
        <v>38</v>
      </c>
      <c r="O5943" s="1" t="s">
        <v>119</v>
      </c>
      <c r="P5943">
        <v>7</v>
      </c>
      <c r="Q5943">
        <v>7.4999999999999997E-2</v>
      </c>
      <c r="R5943">
        <v>1159.1000000000001</v>
      </c>
      <c r="S5943">
        <v>475.23100000000005</v>
      </c>
      <c r="T5943">
        <v>3326.6170000000002</v>
      </c>
      <c r="U5943">
        <v>7505.1725000000006</v>
      </c>
      <c r="V5943">
        <f>Sales[[#This Row],[Total Revenue]]-Sales[[#This Row],[Total Buying]]</f>
        <v>4178.5555000000004</v>
      </c>
      <c r="W5943">
        <v>217</v>
      </c>
      <c r="X5943" s="1" t="s">
        <v>376</v>
      </c>
      <c r="Y5943" s="1" t="s">
        <v>349</v>
      </c>
      <c r="Z5943" s="1" t="s">
        <v>236</v>
      </c>
      <c r="AA5943" s="1" t="s">
        <v>237</v>
      </c>
      <c r="AB5943" s="1" t="s">
        <v>147</v>
      </c>
      <c r="AC5943" s="1" t="s">
        <v>237</v>
      </c>
      <c r="AD5943">
        <v>49444</v>
      </c>
      <c r="AE5943">
        <v>60089</v>
      </c>
    </row>
    <row r="5944" spans="1:31" x14ac:dyDescent="0.3">
      <c r="A5944" s="1" t="s">
        <v>6778</v>
      </c>
      <c r="B5944" s="1" t="s">
        <v>30</v>
      </c>
      <c r="C5944" s="1" t="s">
        <v>31</v>
      </c>
      <c r="D5944" s="2">
        <v>43900</v>
      </c>
      <c r="E5944" s="2">
        <v>43957</v>
      </c>
      <c r="F5944" s="2" t="str">
        <f>TEXT(Sales[[#This Row],[OrderDate]],"dd")</f>
        <v>06</v>
      </c>
      <c r="G5944" s="2">
        <v>43962</v>
      </c>
      <c r="H5944" s="2">
        <v>43966</v>
      </c>
      <c r="I5944" s="1" t="s">
        <v>32</v>
      </c>
      <c r="J5944">
        <v>8</v>
      </c>
      <c r="K5944" s="1" t="s">
        <v>105</v>
      </c>
      <c r="L5944">
        <v>43</v>
      </c>
      <c r="M5944" s="1" t="s">
        <v>183</v>
      </c>
      <c r="N5944">
        <v>9</v>
      </c>
      <c r="O5944" s="1" t="s">
        <v>111</v>
      </c>
      <c r="P5944">
        <v>2</v>
      </c>
      <c r="Q5944">
        <v>0.05</v>
      </c>
      <c r="R5944">
        <v>2499.1</v>
      </c>
      <c r="S5944">
        <v>1074.6130000000001</v>
      </c>
      <c r="T5944">
        <v>2149.2260000000001</v>
      </c>
      <c r="U5944">
        <v>4748.29</v>
      </c>
      <c r="V5944">
        <f>Sales[[#This Row],[Total Revenue]]-Sales[[#This Row],[Total Buying]]</f>
        <v>2599.0639999999999</v>
      </c>
      <c r="W5944">
        <v>244</v>
      </c>
      <c r="X5944" s="1" t="s">
        <v>1734</v>
      </c>
      <c r="Y5944" s="1" t="s">
        <v>1735</v>
      </c>
      <c r="Z5944" s="1" t="s">
        <v>732</v>
      </c>
      <c r="AA5944" s="1" t="s">
        <v>733</v>
      </c>
      <c r="AB5944" s="1" t="s">
        <v>40</v>
      </c>
      <c r="AC5944" s="1" t="s">
        <v>733</v>
      </c>
      <c r="AD5944">
        <v>99058</v>
      </c>
      <c r="AE5944">
        <v>59537</v>
      </c>
    </row>
    <row r="5945" spans="1:31" x14ac:dyDescent="0.3">
      <c r="A5945" s="1" t="s">
        <v>6779</v>
      </c>
      <c r="B5945" s="1" t="s">
        <v>30</v>
      </c>
      <c r="C5945" s="1" t="s">
        <v>77</v>
      </c>
      <c r="D5945" s="2">
        <v>43900</v>
      </c>
      <c r="E5945" s="2">
        <v>43957</v>
      </c>
      <c r="F5945" s="2" t="str">
        <f>TEXT(Sales[[#This Row],[OrderDate]],"dd")</f>
        <v>06</v>
      </c>
      <c r="G5945" s="2">
        <v>43976</v>
      </c>
      <c r="H5945" s="2">
        <v>43983</v>
      </c>
      <c r="I5945" s="1" t="s">
        <v>32</v>
      </c>
      <c r="J5945">
        <v>2</v>
      </c>
      <c r="K5945" s="1" t="s">
        <v>142</v>
      </c>
      <c r="L5945">
        <v>21</v>
      </c>
      <c r="M5945" s="1" t="s">
        <v>63</v>
      </c>
      <c r="N5945">
        <v>28</v>
      </c>
      <c r="O5945" s="1" t="s">
        <v>135</v>
      </c>
      <c r="P5945">
        <v>8</v>
      </c>
      <c r="Q5945">
        <v>0.3</v>
      </c>
      <c r="R5945">
        <v>2298.1</v>
      </c>
      <c r="S5945">
        <v>1493.7650000000001</v>
      </c>
      <c r="T5945">
        <v>11950.12</v>
      </c>
      <c r="U5945">
        <v>12869.36</v>
      </c>
      <c r="V5945">
        <f>Sales[[#This Row],[Total Revenue]]-Sales[[#This Row],[Total Buying]]</f>
        <v>919.23999999999978</v>
      </c>
      <c r="W5945">
        <v>191</v>
      </c>
      <c r="X5945" s="1" t="s">
        <v>406</v>
      </c>
      <c r="Y5945" s="1" t="s">
        <v>368</v>
      </c>
      <c r="Z5945" s="1" t="s">
        <v>369</v>
      </c>
      <c r="AA5945" s="1" t="s">
        <v>370</v>
      </c>
      <c r="AB5945" s="1" t="s">
        <v>147</v>
      </c>
      <c r="AC5945" s="1" t="s">
        <v>370</v>
      </c>
      <c r="AD5945">
        <v>58263</v>
      </c>
      <c r="AE5945">
        <v>50615</v>
      </c>
    </row>
    <row r="5946" spans="1:31" x14ac:dyDescent="0.3">
      <c r="A5946" s="1" t="s">
        <v>6780</v>
      </c>
      <c r="B5946" s="1" t="s">
        <v>42</v>
      </c>
      <c r="C5946" s="1" t="s">
        <v>77</v>
      </c>
      <c r="D5946" s="2">
        <v>43800</v>
      </c>
      <c r="E5946" s="2">
        <v>43957</v>
      </c>
      <c r="F5946" s="2" t="str">
        <f>TEXT(Sales[[#This Row],[OrderDate]],"dd")</f>
        <v>06</v>
      </c>
      <c r="G5946" s="2">
        <v>43978</v>
      </c>
      <c r="H5946" s="2">
        <v>43981</v>
      </c>
      <c r="I5946" s="1" t="s">
        <v>32</v>
      </c>
      <c r="J5946">
        <v>21</v>
      </c>
      <c r="K5946" s="1" t="s">
        <v>43</v>
      </c>
      <c r="L5946">
        <v>30</v>
      </c>
      <c r="M5946" s="1" t="s">
        <v>166</v>
      </c>
      <c r="N5946">
        <v>26</v>
      </c>
      <c r="O5946" s="1" t="s">
        <v>45</v>
      </c>
      <c r="P5946">
        <v>7</v>
      </c>
      <c r="Q5946">
        <v>7.4999999999999997E-2</v>
      </c>
      <c r="R5946">
        <v>1139</v>
      </c>
      <c r="S5946">
        <v>569.5</v>
      </c>
      <c r="T5946">
        <v>3986.5</v>
      </c>
      <c r="U5946">
        <v>7375.0250000000005</v>
      </c>
      <c r="V5946">
        <f>Sales[[#This Row],[Total Revenue]]-Sales[[#This Row],[Total Buying]]</f>
        <v>3388.5250000000005</v>
      </c>
      <c r="W5946">
        <v>152</v>
      </c>
      <c r="X5946" s="1" t="s">
        <v>200</v>
      </c>
      <c r="Y5946" s="1" t="s">
        <v>201</v>
      </c>
      <c r="Z5946" s="1" t="s">
        <v>196</v>
      </c>
      <c r="AA5946" s="1" t="s">
        <v>197</v>
      </c>
      <c r="AB5946" s="1" t="s">
        <v>147</v>
      </c>
      <c r="AC5946" s="1" t="s">
        <v>197</v>
      </c>
      <c r="AD5946">
        <v>44798</v>
      </c>
      <c r="AE5946">
        <v>49797</v>
      </c>
    </row>
    <row r="5947" spans="1:31" x14ac:dyDescent="0.3">
      <c r="A5947" s="1" t="s">
        <v>6781</v>
      </c>
      <c r="B5947" s="1" t="s">
        <v>30</v>
      </c>
      <c r="C5947" s="1" t="s">
        <v>77</v>
      </c>
      <c r="D5947" s="2">
        <v>43900</v>
      </c>
      <c r="E5947" s="2">
        <v>43957</v>
      </c>
      <c r="F5947" s="2" t="str">
        <f>TEXT(Sales[[#This Row],[OrderDate]],"dd")</f>
        <v>06</v>
      </c>
      <c r="G5947" s="2">
        <v>43974</v>
      </c>
      <c r="H5947" s="2">
        <v>43976</v>
      </c>
      <c r="I5947" s="1" t="s">
        <v>32</v>
      </c>
      <c r="J5947">
        <v>5</v>
      </c>
      <c r="K5947" s="1" t="s">
        <v>182</v>
      </c>
      <c r="L5947">
        <v>48</v>
      </c>
      <c r="M5947" s="1" t="s">
        <v>102</v>
      </c>
      <c r="N5947">
        <v>15</v>
      </c>
      <c r="O5947" s="1" t="s">
        <v>347</v>
      </c>
      <c r="P5947">
        <v>5</v>
      </c>
      <c r="Q5947">
        <v>7.4999999999999997E-2</v>
      </c>
      <c r="R5947">
        <v>1835.8</v>
      </c>
      <c r="S5947">
        <v>1542.0719999999999</v>
      </c>
      <c r="T5947">
        <v>7710.36</v>
      </c>
      <c r="U5947">
        <v>8490.5750000000007</v>
      </c>
      <c r="V5947">
        <f>Sales[[#This Row],[Total Revenue]]-Sales[[#This Row],[Total Buying]]</f>
        <v>780.21500000000106</v>
      </c>
      <c r="W5947">
        <v>113</v>
      </c>
      <c r="X5947" s="1" t="s">
        <v>406</v>
      </c>
      <c r="Y5947" s="1" t="s">
        <v>1384</v>
      </c>
      <c r="Z5947" s="1" t="s">
        <v>1385</v>
      </c>
      <c r="AA5947" s="1" t="s">
        <v>1384</v>
      </c>
      <c r="AB5947" s="1" t="s">
        <v>56</v>
      </c>
      <c r="AC5947" s="1" t="s">
        <v>1384</v>
      </c>
      <c r="AD5947">
        <v>273390</v>
      </c>
      <c r="AE5947">
        <v>70848</v>
      </c>
    </row>
    <row r="5948" spans="1:31" x14ac:dyDescent="0.3">
      <c r="A5948" s="1" t="s">
        <v>6782</v>
      </c>
      <c r="B5948" s="1" t="s">
        <v>30</v>
      </c>
      <c r="C5948" s="1" t="s">
        <v>48</v>
      </c>
      <c r="D5948" s="2">
        <v>43800</v>
      </c>
      <c r="E5948" s="2">
        <v>43957</v>
      </c>
      <c r="F5948" s="2" t="str">
        <f>TEXT(Sales[[#This Row],[OrderDate]],"dd")</f>
        <v>06</v>
      </c>
      <c r="G5948" s="2">
        <v>43972</v>
      </c>
      <c r="H5948" s="2">
        <v>43977</v>
      </c>
      <c r="I5948" s="1" t="s">
        <v>32</v>
      </c>
      <c r="J5948">
        <v>9</v>
      </c>
      <c r="K5948" s="1" t="s">
        <v>214</v>
      </c>
      <c r="L5948">
        <v>40</v>
      </c>
      <c r="M5948" s="1" t="s">
        <v>189</v>
      </c>
      <c r="N5948">
        <v>28</v>
      </c>
      <c r="O5948" s="1" t="s">
        <v>135</v>
      </c>
      <c r="P5948">
        <v>1</v>
      </c>
      <c r="Q5948">
        <v>0.05</v>
      </c>
      <c r="R5948">
        <v>1098.8</v>
      </c>
      <c r="S5948">
        <v>922.99199999999996</v>
      </c>
      <c r="T5948">
        <v>922.99199999999996</v>
      </c>
      <c r="U5948">
        <v>1043.8599999999999</v>
      </c>
      <c r="V5948">
        <f>Sales[[#This Row],[Total Revenue]]-Sales[[#This Row],[Total Buying]]</f>
        <v>120.86799999999994</v>
      </c>
      <c r="W5948">
        <v>31</v>
      </c>
      <c r="X5948" s="1" t="s">
        <v>330</v>
      </c>
      <c r="Y5948" s="1" t="s">
        <v>331</v>
      </c>
      <c r="Z5948" s="1" t="s">
        <v>158</v>
      </c>
      <c r="AA5948" s="1" t="s">
        <v>159</v>
      </c>
      <c r="AB5948" s="1" t="s">
        <v>116</v>
      </c>
      <c r="AC5948" s="1" t="s">
        <v>159</v>
      </c>
      <c r="AD5948">
        <v>49316</v>
      </c>
      <c r="AE5948">
        <v>79487</v>
      </c>
    </row>
    <row r="5949" spans="1:31" x14ac:dyDescent="0.3">
      <c r="A5949" s="1" t="s">
        <v>6783</v>
      </c>
      <c r="B5949" s="1" t="s">
        <v>42</v>
      </c>
      <c r="C5949" s="1" t="s">
        <v>62</v>
      </c>
      <c r="D5949" s="2">
        <v>43800</v>
      </c>
      <c r="E5949" s="2">
        <v>43958</v>
      </c>
      <c r="F5949" s="2" t="str">
        <f>TEXT(Sales[[#This Row],[OrderDate]],"dd")</f>
        <v>07</v>
      </c>
      <c r="G5949" s="2">
        <v>43977</v>
      </c>
      <c r="H5949" s="2">
        <v>43985</v>
      </c>
      <c r="I5949" s="1" t="s">
        <v>32</v>
      </c>
      <c r="J5949">
        <v>22</v>
      </c>
      <c r="K5949" s="1" t="s">
        <v>85</v>
      </c>
      <c r="L5949">
        <v>20</v>
      </c>
      <c r="M5949" s="1" t="s">
        <v>59</v>
      </c>
      <c r="N5949">
        <v>30</v>
      </c>
      <c r="O5949" s="1" t="s">
        <v>51</v>
      </c>
      <c r="P5949">
        <v>7</v>
      </c>
      <c r="Q5949">
        <v>0.1</v>
      </c>
      <c r="R5949">
        <v>3825.7000000000003</v>
      </c>
      <c r="S5949">
        <v>3175.3310000000001</v>
      </c>
      <c r="T5949">
        <v>22227.317000000003</v>
      </c>
      <c r="U5949">
        <v>24101.91</v>
      </c>
      <c r="V5949">
        <f>Sales[[#This Row],[Total Revenue]]-Sales[[#This Row],[Total Buying]]</f>
        <v>1874.5929999999971</v>
      </c>
      <c r="W5949">
        <v>296</v>
      </c>
      <c r="X5949" s="1" t="s">
        <v>965</v>
      </c>
      <c r="Y5949" s="1" t="s">
        <v>966</v>
      </c>
      <c r="Z5949" s="1" t="s">
        <v>967</v>
      </c>
      <c r="AA5949" s="1" t="s">
        <v>968</v>
      </c>
      <c r="AB5949" s="1" t="s">
        <v>40</v>
      </c>
      <c r="AC5949" s="1" t="s">
        <v>968</v>
      </c>
      <c r="AD5949">
        <v>61481</v>
      </c>
      <c r="AE5949">
        <v>37501</v>
      </c>
    </row>
    <row r="5950" spans="1:31" x14ac:dyDescent="0.3">
      <c r="A5950" s="1" t="s">
        <v>6784</v>
      </c>
      <c r="B5950" s="1" t="s">
        <v>30</v>
      </c>
      <c r="C5950" s="1" t="s">
        <v>424</v>
      </c>
      <c r="D5950" s="2">
        <v>43800</v>
      </c>
      <c r="E5950" s="2">
        <v>43958</v>
      </c>
      <c r="F5950" s="2" t="str">
        <f>TEXT(Sales[[#This Row],[OrderDate]],"dd")</f>
        <v>07</v>
      </c>
      <c r="G5950" s="2">
        <v>43981</v>
      </c>
      <c r="H5950" s="2">
        <v>43989</v>
      </c>
      <c r="I5950" s="1" t="s">
        <v>32</v>
      </c>
      <c r="J5950">
        <v>8</v>
      </c>
      <c r="K5950" s="1" t="s">
        <v>105</v>
      </c>
      <c r="L5950">
        <v>22</v>
      </c>
      <c r="M5950" s="1" t="s">
        <v>71</v>
      </c>
      <c r="N5950">
        <v>37</v>
      </c>
      <c r="O5950" s="1" t="s">
        <v>309</v>
      </c>
      <c r="P5950">
        <v>7</v>
      </c>
      <c r="Q5950">
        <v>7.4999999999999997E-2</v>
      </c>
      <c r="R5950">
        <v>911.2</v>
      </c>
      <c r="S5950">
        <v>765.40800000000002</v>
      </c>
      <c r="T5950">
        <v>5357.8559999999998</v>
      </c>
      <c r="U5950">
        <v>5900.02</v>
      </c>
      <c r="V5950">
        <f>Sales[[#This Row],[Total Revenue]]-Sales[[#This Row],[Total Buying]]</f>
        <v>542.16400000000067</v>
      </c>
      <c r="W5950">
        <v>62</v>
      </c>
      <c r="X5950" s="1" t="s">
        <v>492</v>
      </c>
      <c r="Y5950" s="1" t="s">
        <v>461</v>
      </c>
      <c r="Z5950" s="1" t="s">
        <v>158</v>
      </c>
      <c r="AA5950" s="1" t="s">
        <v>159</v>
      </c>
      <c r="AB5950" s="1" t="s">
        <v>116</v>
      </c>
      <c r="AC5950" s="1" t="s">
        <v>159</v>
      </c>
      <c r="AD5950">
        <v>25199</v>
      </c>
      <c r="AE5950">
        <v>50971</v>
      </c>
    </row>
    <row r="5951" spans="1:31" x14ac:dyDescent="0.3">
      <c r="A5951" s="1" t="s">
        <v>6785</v>
      </c>
      <c r="B5951" s="1" t="s">
        <v>47</v>
      </c>
      <c r="C5951" s="1" t="s">
        <v>77</v>
      </c>
      <c r="D5951" s="2">
        <v>43900</v>
      </c>
      <c r="E5951" s="2">
        <v>43958</v>
      </c>
      <c r="F5951" s="2" t="str">
        <f>TEXT(Sales[[#This Row],[OrderDate]],"dd")</f>
        <v>07</v>
      </c>
      <c r="G5951" s="2">
        <v>43961</v>
      </c>
      <c r="H5951" s="2">
        <v>43969</v>
      </c>
      <c r="I5951" s="1" t="s">
        <v>32</v>
      </c>
      <c r="J5951">
        <v>17</v>
      </c>
      <c r="K5951" s="1" t="s">
        <v>292</v>
      </c>
      <c r="L5951">
        <v>14</v>
      </c>
      <c r="M5951" s="1" t="s">
        <v>122</v>
      </c>
      <c r="N5951">
        <v>34</v>
      </c>
      <c r="O5951" s="1" t="s">
        <v>335</v>
      </c>
      <c r="P5951">
        <v>7</v>
      </c>
      <c r="Q5951">
        <v>0.4</v>
      </c>
      <c r="R5951">
        <v>2572.8000000000002</v>
      </c>
      <c r="S5951">
        <v>1312.1280000000002</v>
      </c>
      <c r="T5951">
        <v>9184.8960000000006</v>
      </c>
      <c r="U5951">
        <v>10805.76</v>
      </c>
      <c r="V5951">
        <f>Sales[[#This Row],[Total Revenue]]-Sales[[#This Row],[Total Buying]]</f>
        <v>1620.8639999999996</v>
      </c>
      <c r="W5951">
        <v>160</v>
      </c>
      <c r="X5951" s="1" t="s">
        <v>815</v>
      </c>
      <c r="Y5951" s="1" t="s">
        <v>532</v>
      </c>
      <c r="Z5951" s="1" t="s">
        <v>196</v>
      </c>
      <c r="AA5951" s="1" t="s">
        <v>197</v>
      </c>
      <c r="AB5951" s="1" t="s">
        <v>147</v>
      </c>
      <c r="AC5951" s="1" t="s">
        <v>197</v>
      </c>
      <c r="AD5951">
        <v>32297</v>
      </c>
      <c r="AE5951">
        <v>73620</v>
      </c>
    </row>
    <row r="5952" spans="1:31" x14ac:dyDescent="0.3">
      <c r="A5952" s="1" t="s">
        <v>6786</v>
      </c>
      <c r="B5952" s="1" t="s">
        <v>30</v>
      </c>
      <c r="C5952" s="1" t="s">
        <v>62</v>
      </c>
      <c r="D5952" s="2">
        <v>43900</v>
      </c>
      <c r="E5952" s="2">
        <v>43958</v>
      </c>
      <c r="F5952" s="2" t="str">
        <f>TEXT(Sales[[#This Row],[OrderDate]],"dd")</f>
        <v>07</v>
      </c>
      <c r="G5952" s="2">
        <v>43965</v>
      </c>
      <c r="H5952" s="2">
        <v>43973</v>
      </c>
      <c r="I5952" s="1" t="s">
        <v>32</v>
      </c>
      <c r="J5952">
        <v>1</v>
      </c>
      <c r="K5952" s="1" t="s">
        <v>78</v>
      </c>
      <c r="L5952">
        <v>24</v>
      </c>
      <c r="M5952" s="1" t="s">
        <v>138</v>
      </c>
      <c r="N5952">
        <v>12</v>
      </c>
      <c r="O5952" s="1" t="s">
        <v>35</v>
      </c>
      <c r="P5952">
        <v>3</v>
      </c>
      <c r="Q5952">
        <v>0.05</v>
      </c>
      <c r="R5952">
        <v>227.8</v>
      </c>
      <c r="S5952">
        <v>177.68400000000003</v>
      </c>
      <c r="T5952">
        <v>533.05200000000013</v>
      </c>
      <c r="U5952">
        <v>649.23</v>
      </c>
      <c r="V5952">
        <f>Sales[[#This Row],[Total Revenue]]-Sales[[#This Row],[Total Buying]]</f>
        <v>116.17799999999988</v>
      </c>
      <c r="W5952">
        <v>278</v>
      </c>
      <c r="X5952" s="1" t="s">
        <v>836</v>
      </c>
      <c r="Y5952" s="1" t="s">
        <v>837</v>
      </c>
      <c r="Z5952" s="1" t="s">
        <v>145</v>
      </c>
      <c r="AA5952" s="1" t="s">
        <v>146</v>
      </c>
      <c r="AB5952" s="1" t="s">
        <v>147</v>
      </c>
      <c r="AC5952" s="1" t="s">
        <v>146</v>
      </c>
      <c r="AD5952">
        <v>83684</v>
      </c>
      <c r="AE5952">
        <v>34512</v>
      </c>
    </row>
    <row r="5953" spans="1:31" x14ac:dyDescent="0.3">
      <c r="A5953" s="1" t="s">
        <v>6787</v>
      </c>
      <c r="B5953" s="1" t="s">
        <v>42</v>
      </c>
      <c r="C5953" s="1" t="s">
        <v>62</v>
      </c>
      <c r="D5953" s="2">
        <v>43800</v>
      </c>
      <c r="E5953" s="2">
        <v>43958</v>
      </c>
      <c r="F5953" s="2" t="str">
        <f>TEXT(Sales[[#This Row],[OrderDate]],"dd")</f>
        <v>07</v>
      </c>
      <c r="G5953" s="2">
        <v>43974</v>
      </c>
      <c r="H5953" s="2">
        <v>43979</v>
      </c>
      <c r="I5953" s="1" t="s">
        <v>32</v>
      </c>
      <c r="J5953">
        <v>22</v>
      </c>
      <c r="K5953" s="1" t="s">
        <v>85</v>
      </c>
      <c r="L5953">
        <v>39</v>
      </c>
      <c r="M5953" s="1" t="s">
        <v>520</v>
      </c>
      <c r="N5953">
        <v>21</v>
      </c>
      <c r="O5953" s="1" t="s">
        <v>131</v>
      </c>
      <c r="P5953">
        <v>7</v>
      </c>
      <c r="Q5953">
        <v>0.15</v>
      </c>
      <c r="R5953">
        <v>1266.3</v>
      </c>
      <c r="S5953">
        <v>835.75800000000004</v>
      </c>
      <c r="T5953">
        <v>5850.3060000000005</v>
      </c>
      <c r="U5953">
        <v>7534.4850000000006</v>
      </c>
      <c r="V5953">
        <f>Sales[[#This Row],[Total Revenue]]-Sales[[#This Row],[Total Buying]]</f>
        <v>1684.1790000000001</v>
      </c>
      <c r="W5953">
        <v>318</v>
      </c>
      <c r="X5953" s="1" t="s">
        <v>832</v>
      </c>
      <c r="Y5953" s="1" t="s">
        <v>641</v>
      </c>
      <c r="Z5953" s="1" t="s">
        <v>251</v>
      </c>
      <c r="AA5953" s="1" t="s">
        <v>252</v>
      </c>
      <c r="AB5953" s="1" t="s">
        <v>56</v>
      </c>
      <c r="AC5953" s="1" t="s">
        <v>252</v>
      </c>
      <c r="AD5953">
        <v>220682</v>
      </c>
      <c r="AE5953">
        <v>42772</v>
      </c>
    </row>
    <row r="5954" spans="1:31" x14ac:dyDescent="0.3">
      <c r="A5954" s="1" t="s">
        <v>6788</v>
      </c>
      <c r="B5954" s="1" t="s">
        <v>100</v>
      </c>
      <c r="C5954" s="1" t="s">
        <v>239</v>
      </c>
      <c r="D5954" s="2">
        <v>43800</v>
      </c>
      <c r="E5954" s="2">
        <v>43958</v>
      </c>
      <c r="F5954" s="2" t="str">
        <f>TEXT(Sales[[#This Row],[OrderDate]],"dd")</f>
        <v>07</v>
      </c>
      <c r="G5954" s="2">
        <v>43968</v>
      </c>
      <c r="H5954" s="2">
        <v>43972</v>
      </c>
      <c r="I5954" s="1" t="s">
        <v>32</v>
      </c>
      <c r="J5954">
        <v>25</v>
      </c>
      <c r="K5954" s="1" t="s">
        <v>333</v>
      </c>
      <c r="L5954">
        <v>18</v>
      </c>
      <c r="M5954" s="1" t="s">
        <v>334</v>
      </c>
      <c r="N5954">
        <v>17</v>
      </c>
      <c r="O5954" s="1" t="s">
        <v>180</v>
      </c>
      <c r="P5954">
        <v>6</v>
      </c>
      <c r="Q5954">
        <v>0.15</v>
      </c>
      <c r="R5954">
        <v>2626.4</v>
      </c>
      <c r="S5954">
        <v>1943.5360000000001</v>
      </c>
      <c r="T5954">
        <v>11661.216</v>
      </c>
      <c r="U5954">
        <v>13394.64</v>
      </c>
      <c r="V5954">
        <f>Sales[[#This Row],[Total Revenue]]-Sales[[#This Row],[Total Buying]]</f>
        <v>1733.4239999999991</v>
      </c>
      <c r="W5954">
        <v>366</v>
      </c>
      <c r="X5954" s="1" t="s">
        <v>888</v>
      </c>
      <c r="Y5954" s="1" t="s">
        <v>889</v>
      </c>
      <c r="Z5954" s="1" t="s">
        <v>415</v>
      </c>
      <c r="AA5954" s="1" t="s">
        <v>416</v>
      </c>
      <c r="AB5954" s="1" t="s">
        <v>147</v>
      </c>
      <c r="AC5954" s="1" t="s">
        <v>416</v>
      </c>
      <c r="AD5954">
        <v>104087</v>
      </c>
      <c r="AE5954">
        <v>54896</v>
      </c>
    </row>
    <row r="5955" spans="1:31" x14ac:dyDescent="0.3">
      <c r="A5955" s="1" t="s">
        <v>6789</v>
      </c>
      <c r="B5955" s="1" t="s">
        <v>30</v>
      </c>
      <c r="C5955" s="1" t="s">
        <v>424</v>
      </c>
      <c r="D5955" s="2">
        <v>43900</v>
      </c>
      <c r="E5955" s="2">
        <v>43958</v>
      </c>
      <c r="F5955" s="2" t="str">
        <f>TEXT(Sales[[#This Row],[OrderDate]],"dd")</f>
        <v>07</v>
      </c>
      <c r="G5955" s="2">
        <v>43960</v>
      </c>
      <c r="H5955" s="2">
        <v>43961</v>
      </c>
      <c r="I5955" s="1" t="s">
        <v>32</v>
      </c>
      <c r="J5955">
        <v>4</v>
      </c>
      <c r="K5955" s="1" t="s">
        <v>70</v>
      </c>
      <c r="L5955">
        <v>25</v>
      </c>
      <c r="M5955" s="1" t="s">
        <v>454</v>
      </c>
      <c r="N5955">
        <v>13</v>
      </c>
      <c r="O5955" s="1" t="s">
        <v>193</v>
      </c>
      <c r="P5955">
        <v>5</v>
      </c>
      <c r="Q5955">
        <v>7.4999999999999997E-2</v>
      </c>
      <c r="R5955">
        <v>783.9</v>
      </c>
      <c r="S5955">
        <v>368.43299999999999</v>
      </c>
      <c r="T5955">
        <v>1842.165</v>
      </c>
      <c r="U5955">
        <v>3625.5374999999999</v>
      </c>
      <c r="V5955">
        <f>Sales[[#This Row],[Total Revenue]]-Sales[[#This Row],[Total Buying]]</f>
        <v>1783.3724999999999</v>
      </c>
      <c r="W5955">
        <v>61</v>
      </c>
      <c r="X5955" s="1" t="s">
        <v>490</v>
      </c>
      <c r="Y5955" s="1" t="s">
        <v>461</v>
      </c>
      <c r="Z5955" s="1" t="s">
        <v>158</v>
      </c>
      <c r="AA5955" s="1" t="s">
        <v>159</v>
      </c>
      <c r="AB5955" s="1" t="s">
        <v>116</v>
      </c>
      <c r="AC5955" s="1" t="s">
        <v>159</v>
      </c>
      <c r="AD5955">
        <v>55240</v>
      </c>
      <c r="AE5955">
        <v>77396</v>
      </c>
    </row>
    <row r="5956" spans="1:31" x14ac:dyDescent="0.3">
      <c r="A5956" s="1" t="s">
        <v>6790</v>
      </c>
      <c r="B5956" s="1" t="s">
        <v>47</v>
      </c>
      <c r="C5956" s="1" t="s">
        <v>424</v>
      </c>
      <c r="D5956" s="2">
        <v>43900</v>
      </c>
      <c r="E5956" s="2">
        <v>43958</v>
      </c>
      <c r="F5956" s="2" t="str">
        <f>TEXT(Sales[[#This Row],[OrderDate]],"dd")</f>
        <v>07</v>
      </c>
      <c r="G5956" s="2">
        <v>43975</v>
      </c>
      <c r="H5956" s="2">
        <v>43978</v>
      </c>
      <c r="I5956" s="1" t="s">
        <v>32</v>
      </c>
      <c r="J5956">
        <v>18</v>
      </c>
      <c r="K5956" s="1" t="s">
        <v>49</v>
      </c>
      <c r="L5956">
        <v>6</v>
      </c>
      <c r="M5956" s="1" t="s">
        <v>329</v>
      </c>
      <c r="N5956">
        <v>2</v>
      </c>
      <c r="O5956" s="1" t="s">
        <v>394</v>
      </c>
      <c r="P5956">
        <v>3</v>
      </c>
      <c r="Q5956">
        <v>0.1</v>
      </c>
      <c r="R5956">
        <v>2968.1</v>
      </c>
      <c r="S5956">
        <v>1869.903</v>
      </c>
      <c r="T5956">
        <v>5609.7089999999998</v>
      </c>
      <c r="U5956">
        <v>8013.87</v>
      </c>
      <c r="V5956">
        <f>Sales[[#This Row],[Total Revenue]]-Sales[[#This Row],[Total Buying]]</f>
        <v>2404.1610000000001</v>
      </c>
      <c r="W5956">
        <v>65</v>
      </c>
      <c r="X5956" s="1" t="s">
        <v>1086</v>
      </c>
      <c r="Y5956" s="1" t="s">
        <v>1087</v>
      </c>
      <c r="Z5956" s="1" t="s">
        <v>158</v>
      </c>
      <c r="AA5956" s="1" t="s">
        <v>159</v>
      </c>
      <c r="AB5956" s="1" t="s">
        <v>116</v>
      </c>
      <c r="AC5956" s="1" t="s">
        <v>159</v>
      </c>
      <c r="AD5956">
        <v>46547</v>
      </c>
      <c r="AE5956">
        <v>75867</v>
      </c>
    </row>
    <row r="5957" spans="1:31" x14ac:dyDescent="0.3">
      <c r="A5957" s="1" t="s">
        <v>6791</v>
      </c>
      <c r="B5957" s="1" t="s">
        <v>47</v>
      </c>
      <c r="C5957" s="1" t="s">
        <v>48</v>
      </c>
      <c r="D5957" s="2">
        <v>43900</v>
      </c>
      <c r="E5957" s="2">
        <v>43959</v>
      </c>
      <c r="F5957" s="2" t="str">
        <f>TEXT(Sales[[#This Row],[OrderDate]],"dd")</f>
        <v>08</v>
      </c>
      <c r="G5957" s="2">
        <v>43966</v>
      </c>
      <c r="H5957" s="2">
        <v>43972</v>
      </c>
      <c r="I5957" s="1" t="s">
        <v>32</v>
      </c>
      <c r="J5957">
        <v>17</v>
      </c>
      <c r="K5957" s="1" t="s">
        <v>292</v>
      </c>
      <c r="L5957">
        <v>4</v>
      </c>
      <c r="M5957" s="1" t="s">
        <v>92</v>
      </c>
      <c r="N5957">
        <v>41</v>
      </c>
      <c r="O5957" s="1" t="s">
        <v>60</v>
      </c>
      <c r="P5957">
        <v>5</v>
      </c>
      <c r="Q5957">
        <v>0.4</v>
      </c>
      <c r="R5957">
        <v>3075.3</v>
      </c>
      <c r="S5957">
        <v>1722.1680000000003</v>
      </c>
      <c r="T5957">
        <v>8610.840000000002</v>
      </c>
      <c r="U5957">
        <v>9225.9</v>
      </c>
      <c r="V5957">
        <f>Sales[[#This Row],[Total Revenue]]-Sales[[#This Row],[Total Buying]]</f>
        <v>615.05999999999767</v>
      </c>
      <c r="W5957">
        <v>12</v>
      </c>
      <c r="X5957" s="1" t="s">
        <v>132</v>
      </c>
      <c r="Y5957" s="1" t="s">
        <v>113</v>
      </c>
      <c r="Z5957" s="1" t="s">
        <v>114</v>
      </c>
      <c r="AA5957" s="1" t="s">
        <v>115</v>
      </c>
      <c r="AB5957" s="1" t="s">
        <v>116</v>
      </c>
      <c r="AC5957" s="1" t="s">
        <v>115</v>
      </c>
      <c r="AD5957">
        <v>102424</v>
      </c>
      <c r="AE5957">
        <v>73288</v>
      </c>
    </row>
    <row r="5958" spans="1:31" x14ac:dyDescent="0.3">
      <c r="A5958" s="1" t="s">
        <v>6792</v>
      </c>
      <c r="B5958" s="1" t="s">
        <v>42</v>
      </c>
      <c r="C5958" s="1" t="s">
        <v>77</v>
      </c>
      <c r="D5958" s="2">
        <v>43800</v>
      </c>
      <c r="E5958" s="2">
        <v>43959</v>
      </c>
      <c r="F5958" s="2" t="str">
        <f>TEXT(Sales[[#This Row],[OrderDate]],"dd")</f>
        <v>08</v>
      </c>
      <c r="G5958" s="2">
        <v>43968</v>
      </c>
      <c r="H5958" s="2">
        <v>43970</v>
      </c>
      <c r="I5958" s="1" t="s">
        <v>32</v>
      </c>
      <c r="J5958">
        <v>23</v>
      </c>
      <c r="K5958" s="1" t="s">
        <v>171</v>
      </c>
      <c r="L5958">
        <v>45</v>
      </c>
      <c r="M5958" s="1" t="s">
        <v>639</v>
      </c>
      <c r="N5958">
        <v>4</v>
      </c>
      <c r="O5958" s="1" t="s">
        <v>64</v>
      </c>
      <c r="P5958">
        <v>3</v>
      </c>
      <c r="Q5958">
        <v>0.05</v>
      </c>
      <c r="R5958">
        <v>194.3</v>
      </c>
      <c r="S5958">
        <v>89.378000000000014</v>
      </c>
      <c r="T5958">
        <v>268.13400000000001</v>
      </c>
      <c r="U5958">
        <v>553.755</v>
      </c>
      <c r="V5958">
        <f>Sales[[#This Row],[Total Revenue]]-Sales[[#This Row],[Total Buying]]</f>
        <v>285.62099999999998</v>
      </c>
      <c r="W5958">
        <v>172</v>
      </c>
      <c r="X5958" s="1" t="s">
        <v>841</v>
      </c>
      <c r="Y5958" s="1" t="s">
        <v>532</v>
      </c>
      <c r="Z5958" s="1" t="s">
        <v>196</v>
      </c>
      <c r="AA5958" s="1" t="s">
        <v>197</v>
      </c>
      <c r="AB5958" s="1" t="s">
        <v>147</v>
      </c>
      <c r="AC5958" s="1" t="s">
        <v>197</v>
      </c>
      <c r="AD5958">
        <v>54255</v>
      </c>
      <c r="AE5958">
        <v>53281</v>
      </c>
    </row>
    <row r="5959" spans="1:31" x14ac:dyDescent="0.3">
      <c r="A5959" s="1" t="s">
        <v>6793</v>
      </c>
      <c r="B5959" s="1" t="s">
        <v>47</v>
      </c>
      <c r="C5959" s="1" t="s">
        <v>48</v>
      </c>
      <c r="D5959" s="2">
        <v>43900</v>
      </c>
      <c r="E5959" s="2">
        <v>43959</v>
      </c>
      <c r="F5959" s="2" t="str">
        <f>TEXT(Sales[[#This Row],[OrderDate]],"dd")</f>
        <v>08</v>
      </c>
      <c r="G5959" s="2">
        <v>43971</v>
      </c>
      <c r="H5959" s="2">
        <v>43973</v>
      </c>
      <c r="I5959" s="1" t="s">
        <v>32</v>
      </c>
      <c r="J5959">
        <v>18</v>
      </c>
      <c r="K5959" s="1" t="s">
        <v>49</v>
      </c>
      <c r="L5959">
        <v>39</v>
      </c>
      <c r="M5959" s="1" t="s">
        <v>520</v>
      </c>
      <c r="N5959">
        <v>26</v>
      </c>
      <c r="O5959" s="1" t="s">
        <v>45</v>
      </c>
      <c r="P5959">
        <v>2</v>
      </c>
      <c r="Q5959">
        <v>0.05</v>
      </c>
      <c r="R5959">
        <v>1728.6000000000001</v>
      </c>
      <c r="S5959">
        <v>726.01200000000006</v>
      </c>
      <c r="T5959">
        <v>1452.0240000000001</v>
      </c>
      <c r="U5959">
        <v>3284.34</v>
      </c>
      <c r="V5959">
        <f>Sales[[#This Row],[Total Revenue]]-Sales[[#This Row],[Total Buying]]</f>
        <v>1832.316</v>
      </c>
      <c r="W5959">
        <v>35</v>
      </c>
      <c r="X5959" s="1" t="s">
        <v>1198</v>
      </c>
      <c r="Y5959" s="1" t="s">
        <v>461</v>
      </c>
      <c r="Z5959" s="1" t="s">
        <v>158</v>
      </c>
      <c r="AA5959" s="1" t="s">
        <v>159</v>
      </c>
      <c r="AB5959" s="1" t="s">
        <v>116</v>
      </c>
      <c r="AC5959" s="1" t="s">
        <v>159</v>
      </c>
      <c r="AD5959">
        <v>49975</v>
      </c>
      <c r="AE5959">
        <v>64824</v>
      </c>
    </row>
    <row r="5960" spans="1:31" x14ac:dyDescent="0.3">
      <c r="A5960" s="1" t="s">
        <v>6794</v>
      </c>
      <c r="B5960" s="1" t="s">
        <v>100</v>
      </c>
      <c r="C5960" s="1" t="s">
        <v>31</v>
      </c>
      <c r="D5960" s="2">
        <v>43800</v>
      </c>
      <c r="E5960" s="2">
        <v>43959</v>
      </c>
      <c r="F5960" s="2" t="str">
        <f>TEXT(Sales[[#This Row],[OrderDate]],"dd")</f>
        <v>08</v>
      </c>
      <c r="G5960" s="2">
        <v>43987</v>
      </c>
      <c r="H5960" s="2">
        <v>43991</v>
      </c>
      <c r="I5960" s="1" t="s">
        <v>32</v>
      </c>
      <c r="J5960">
        <v>26</v>
      </c>
      <c r="K5960" s="1" t="s">
        <v>247</v>
      </c>
      <c r="L5960">
        <v>43</v>
      </c>
      <c r="M5960" s="1" t="s">
        <v>183</v>
      </c>
      <c r="N5960">
        <v>11</v>
      </c>
      <c r="O5960" s="1" t="s">
        <v>126</v>
      </c>
      <c r="P5960">
        <v>5</v>
      </c>
      <c r="Q5960">
        <v>7.4999999999999997E-2</v>
      </c>
      <c r="R5960">
        <v>891.1</v>
      </c>
      <c r="S5960">
        <v>730.702</v>
      </c>
      <c r="T5960">
        <v>3653.51</v>
      </c>
      <c r="U5960">
        <v>4121.3375000000005</v>
      </c>
      <c r="V5960">
        <f>Sales[[#This Row],[Total Revenue]]-Sales[[#This Row],[Total Buying]]</f>
        <v>467.82750000000033</v>
      </c>
      <c r="W5960">
        <v>223</v>
      </c>
      <c r="X5960" s="1" t="s">
        <v>1189</v>
      </c>
      <c r="Y5960" s="1" t="s">
        <v>1190</v>
      </c>
      <c r="Z5960" s="1" t="s">
        <v>905</v>
      </c>
      <c r="AA5960" s="1" t="s">
        <v>906</v>
      </c>
      <c r="AB5960" s="1" t="s">
        <v>147</v>
      </c>
      <c r="AC5960" s="1" t="s">
        <v>906</v>
      </c>
      <c r="AD5960">
        <v>48313</v>
      </c>
      <c r="AE5960">
        <v>43472</v>
      </c>
    </row>
    <row r="5961" spans="1:31" x14ac:dyDescent="0.3">
      <c r="A5961" s="1" t="s">
        <v>6795</v>
      </c>
      <c r="B5961" s="1" t="s">
        <v>42</v>
      </c>
      <c r="C5961" s="1" t="s">
        <v>77</v>
      </c>
      <c r="D5961" s="2">
        <v>43900</v>
      </c>
      <c r="E5961" s="2">
        <v>43959</v>
      </c>
      <c r="F5961" s="2" t="str">
        <f>TEXT(Sales[[#This Row],[OrderDate]],"dd")</f>
        <v>08</v>
      </c>
      <c r="G5961" s="2">
        <v>43962</v>
      </c>
      <c r="H5961" s="2">
        <v>43964</v>
      </c>
      <c r="I5961" s="1" t="s">
        <v>32</v>
      </c>
      <c r="J5961">
        <v>25</v>
      </c>
      <c r="K5961" s="1" t="s">
        <v>333</v>
      </c>
      <c r="L5961">
        <v>15</v>
      </c>
      <c r="M5961" s="1" t="s">
        <v>34</v>
      </c>
      <c r="N5961">
        <v>31</v>
      </c>
      <c r="O5961" s="1" t="s">
        <v>470</v>
      </c>
      <c r="P5961">
        <v>3</v>
      </c>
      <c r="Q5961">
        <v>0.2</v>
      </c>
      <c r="R5961">
        <v>1078.7</v>
      </c>
      <c r="S5961">
        <v>528.56299999999999</v>
      </c>
      <c r="T5961">
        <v>1585.6889999999999</v>
      </c>
      <c r="U5961">
        <v>2588.88</v>
      </c>
      <c r="V5961">
        <f>Sales[[#This Row],[Total Revenue]]-Sales[[#This Row],[Total Buying]]</f>
        <v>1003.1910000000003</v>
      </c>
      <c r="W5961">
        <v>123</v>
      </c>
      <c r="X5961" s="1" t="s">
        <v>1107</v>
      </c>
      <c r="Y5961" s="1" t="s">
        <v>1108</v>
      </c>
      <c r="Z5961" s="1" t="s">
        <v>306</v>
      </c>
      <c r="AA5961" s="1" t="s">
        <v>307</v>
      </c>
      <c r="AB5961" s="1" t="s">
        <v>56</v>
      </c>
      <c r="AC5961" s="1" t="s">
        <v>307</v>
      </c>
      <c r="AD5961">
        <v>318575</v>
      </c>
      <c r="AE5961">
        <v>46764</v>
      </c>
    </row>
    <row r="5962" spans="1:31" x14ac:dyDescent="0.3">
      <c r="A5962" s="1" t="s">
        <v>6796</v>
      </c>
      <c r="B5962" s="1" t="s">
        <v>100</v>
      </c>
      <c r="C5962" s="1" t="s">
        <v>48</v>
      </c>
      <c r="D5962" s="2">
        <v>43800</v>
      </c>
      <c r="E5962" s="2">
        <v>43959</v>
      </c>
      <c r="F5962" s="2" t="str">
        <f>TEXT(Sales[[#This Row],[OrderDate]],"dd")</f>
        <v>08</v>
      </c>
      <c r="G5962" s="2">
        <v>43977</v>
      </c>
      <c r="H5962" s="2">
        <v>43987</v>
      </c>
      <c r="I5962" s="1" t="s">
        <v>32</v>
      </c>
      <c r="J5962">
        <v>26</v>
      </c>
      <c r="K5962" s="1" t="s">
        <v>247</v>
      </c>
      <c r="L5962">
        <v>7</v>
      </c>
      <c r="M5962" s="1" t="s">
        <v>271</v>
      </c>
      <c r="N5962">
        <v>41</v>
      </c>
      <c r="O5962" s="1" t="s">
        <v>60</v>
      </c>
      <c r="P5962">
        <v>3</v>
      </c>
      <c r="Q5962">
        <v>0.15</v>
      </c>
      <c r="R5962">
        <v>3845.8</v>
      </c>
      <c r="S5962">
        <v>2768.9760000000001</v>
      </c>
      <c r="T5962">
        <v>8306.9279999999999</v>
      </c>
      <c r="U5962">
        <v>9806.7900000000009</v>
      </c>
      <c r="V5962">
        <f>Sales[[#This Row],[Total Revenue]]-Sales[[#This Row],[Total Buying]]</f>
        <v>1499.862000000001</v>
      </c>
      <c r="W5962">
        <v>19</v>
      </c>
      <c r="X5962" s="1" t="s">
        <v>185</v>
      </c>
      <c r="Y5962" s="1" t="s">
        <v>186</v>
      </c>
      <c r="Z5962" s="1" t="s">
        <v>158</v>
      </c>
      <c r="AA5962" s="1" t="s">
        <v>159</v>
      </c>
      <c r="AB5962" s="1" t="s">
        <v>116</v>
      </c>
      <c r="AC5962" s="1" t="s">
        <v>159</v>
      </c>
      <c r="AD5962">
        <v>45917</v>
      </c>
      <c r="AE5962">
        <v>66237</v>
      </c>
    </row>
    <row r="5963" spans="1:31" x14ac:dyDescent="0.3">
      <c r="A5963" s="1" t="s">
        <v>6797</v>
      </c>
      <c r="B5963" s="1" t="s">
        <v>42</v>
      </c>
      <c r="C5963" s="1" t="s">
        <v>48</v>
      </c>
      <c r="D5963" s="2">
        <v>43900</v>
      </c>
      <c r="E5963" s="2">
        <v>43959</v>
      </c>
      <c r="F5963" s="2" t="str">
        <f>TEXT(Sales[[#This Row],[OrderDate]],"dd")</f>
        <v>08</v>
      </c>
      <c r="G5963" s="2">
        <v>43986</v>
      </c>
      <c r="H5963" s="2">
        <v>43995</v>
      </c>
      <c r="I5963" s="1" t="s">
        <v>32</v>
      </c>
      <c r="J5963">
        <v>24</v>
      </c>
      <c r="K5963" s="1" t="s">
        <v>58</v>
      </c>
      <c r="L5963">
        <v>34</v>
      </c>
      <c r="M5963" s="1" t="s">
        <v>378</v>
      </c>
      <c r="N5963">
        <v>38</v>
      </c>
      <c r="O5963" s="1" t="s">
        <v>119</v>
      </c>
      <c r="P5963">
        <v>5</v>
      </c>
      <c r="Q5963">
        <v>0.1</v>
      </c>
      <c r="R5963">
        <v>3939.6</v>
      </c>
      <c r="S5963">
        <v>2087.9880000000003</v>
      </c>
      <c r="T5963">
        <v>10439.940000000002</v>
      </c>
      <c r="U5963">
        <v>17728.2</v>
      </c>
      <c r="V5963">
        <f>Sales[[#This Row],[Total Revenue]]-Sales[[#This Row],[Total Buying]]</f>
        <v>7288.2599999999984</v>
      </c>
      <c r="W5963">
        <v>48</v>
      </c>
      <c r="X5963" s="1" t="s">
        <v>435</v>
      </c>
      <c r="Y5963" s="1" t="s">
        <v>191</v>
      </c>
      <c r="Z5963" s="1" t="s">
        <v>158</v>
      </c>
      <c r="AA5963" s="1" t="s">
        <v>159</v>
      </c>
      <c r="AB5963" s="1" t="s">
        <v>116</v>
      </c>
      <c r="AC5963" s="1" t="s">
        <v>159</v>
      </c>
      <c r="AD5963">
        <v>1342761</v>
      </c>
      <c r="AE5963">
        <v>50205</v>
      </c>
    </row>
    <row r="5964" spans="1:31" x14ac:dyDescent="0.3">
      <c r="A5964" s="1" t="s">
        <v>6798</v>
      </c>
      <c r="B5964" s="1" t="s">
        <v>42</v>
      </c>
      <c r="C5964" s="1" t="s">
        <v>77</v>
      </c>
      <c r="D5964" s="2">
        <v>43800</v>
      </c>
      <c r="E5964" s="2">
        <v>43959</v>
      </c>
      <c r="F5964" s="2" t="str">
        <f>TEXT(Sales[[#This Row],[OrderDate]],"dd")</f>
        <v>08</v>
      </c>
      <c r="G5964" s="2">
        <v>43983</v>
      </c>
      <c r="H5964" s="2">
        <v>43989</v>
      </c>
      <c r="I5964" s="1" t="s">
        <v>32</v>
      </c>
      <c r="J5964">
        <v>21</v>
      </c>
      <c r="K5964" s="1" t="s">
        <v>43</v>
      </c>
      <c r="L5964">
        <v>30</v>
      </c>
      <c r="M5964" s="1" t="s">
        <v>166</v>
      </c>
      <c r="N5964">
        <v>31</v>
      </c>
      <c r="O5964" s="1" t="s">
        <v>470</v>
      </c>
      <c r="P5964">
        <v>7</v>
      </c>
      <c r="Q5964">
        <v>0.1</v>
      </c>
      <c r="R5964">
        <v>891.1</v>
      </c>
      <c r="S5964">
        <v>623.77</v>
      </c>
      <c r="T5964">
        <v>4366.3899999999994</v>
      </c>
      <c r="U5964">
        <v>5613.93</v>
      </c>
      <c r="V5964">
        <f>Sales[[#This Row],[Total Revenue]]-Sales[[#This Row],[Total Buying]]</f>
        <v>1247.5400000000009</v>
      </c>
      <c r="W5964">
        <v>146</v>
      </c>
      <c r="X5964" s="1" t="s">
        <v>777</v>
      </c>
      <c r="Y5964" s="1" t="s">
        <v>778</v>
      </c>
      <c r="Z5964" s="1" t="s">
        <v>779</v>
      </c>
      <c r="AA5964" s="1" t="s">
        <v>780</v>
      </c>
      <c r="AB5964" s="1" t="s">
        <v>116</v>
      </c>
      <c r="AC5964" s="1" t="s">
        <v>780</v>
      </c>
      <c r="AD5964">
        <v>127177</v>
      </c>
      <c r="AE5964">
        <v>61442</v>
      </c>
    </row>
    <row r="5965" spans="1:31" x14ac:dyDescent="0.3">
      <c r="A5965" s="1" t="s">
        <v>6799</v>
      </c>
      <c r="B5965" s="1" t="s">
        <v>30</v>
      </c>
      <c r="C5965" s="1" t="s">
        <v>77</v>
      </c>
      <c r="D5965" s="2">
        <v>43800</v>
      </c>
      <c r="E5965" s="2">
        <v>43960</v>
      </c>
      <c r="F5965" s="2" t="str">
        <f>TEXT(Sales[[#This Row],[OrderDate]],"dd")</f>
        <v>09</v>
      </c>
      <c r="G5965" s="2">
        <v>43987</v>
      </c>
      <c r="H5965" s="2">
        <v>43990</v>
      </c>
      <c r="I5965" s="1" t="s">
        <v>32</v>
      </c>
      <c r="J5965">
        <v>4</v>
      </c>
      <c r="K5965" s="1" t="s">
        <v>70</v>
      </c>
      <c r="L5965">
        <v>2</v>
      </c>
      <c r="M5965" s="1" t="s">
        <v>248</v>
      </c>
      <c r="N5965">
        <v>39</v>
      </c>
      <c r="O5965" s="1" t="s">
        <v>288</v>
      </c>
      <c r="P5965">
        <v>1</v>
      </c>
      <c r="Q5965">
        <v>0.15</v>
      </c>
      <c r="R5965">
        <v>3959.7000000000003</v>
      </c>
      <c r="S5965">
        <v>2930.1780000000003</v>
      </c>
      <c r="T5965">
        <v>2930.1780000000003</v>
      </c>
      <c r="U5965">
        <v>3365.7450000000003</v>
      </c>
      <c r="V5965">
        <f>Sales[[#This Row],[Total Revenue]]-Sales[[#This Row],[Total Buying]]</f>
        <v>435.56700000000001</v>
      </c>
      <c r="W5965">
        <v>191</v>
      </c>
      <c r="X5965" s="1" t="s">
        <v>406</v>
      </c>
      <c r="Y5965" s="1" t="s">
        <v>368</v>
      </c>
      <c r="Z5965" s="1" t="s">
        <v>369</v>
      </c>
      <c r="AA5965" s="1" t="s">
        <v>370</v>
      </c>
      <c r="AB5965" s="1" t="s">
        <v>147</v>
      </c>
      <c r="AC5965" s="1" t="s">
        <v>370</v>
      </c>
      <c r="AD5965">
        <v>58263</v>
      </c>
      <c r="AE5965">
        <v>50615</v>
      </c>
    </row>
    <row r="5966" spans="1:31" x14ac:dyDescent="0.3">
      <c r="A5966" s="1" t="s">
        <v>6800</v>
      </c>
      <c r="B5966" s="1" t="s">
        <v>30</v>
      </c>
      <c r="C5966" s="1" t="s">
        <v>48</v>
      </c>
      <c r="D5966" s="2">
        <v>43800</v>
      </c>
      <c r="E5966" s="2">
        <v>43960</v>
      </c>
      <c r="F5966" s="2" t="str">
        <f>TEXT(Sales[[#This Row],[OrderDate]],"dd")</f>
        <v>09</v>
      </c>
      <c r="G5966" s="2">
        <v>43987</v>
      </c>
      <c r="H5966" s="2">
        <v>43995</v>
      </c>
      <c r="I5966" s="1" t="s">
        <v>32</v>
      </c>
      <c r="J5966">
        <v>9</v>
      </c>
      <c r="K5966" s="1" t="s">
        <v>214</v>
      </c>
      <c r="L5966">
        <v>13</v>
      </c>
      <c r="M5966" s="1" t="s">
        <v>118</v>
      </c>
      <c r="N5966">
        <v>6</v>
      </c>
      <c r="O5966" s="1" t="s">
        <v>274</v>
      </c>
      <c r="P5966">
        <v>4</v>
      </c>
      <c r="Q5966">
        <v>0.15</v>
      </c>
      <c r="R5966">
        <v>6277.9000000000005</v>
      </c>
      <c r="S5966">
        <v>4959.5410000000011</v>
      </c>
      <c r="T5966">
        <v>19838.164000000004</v>
      </c>
      <c r="U5966">
        <v>21344.86</v>
      </c>
      <c r="V5966">
        <f>Sales[[#This Row],[Total Revenue]]-Sales[[#This Row],[Total Buying]]</f>
        <v>1506.6959999999963</v>
      </c>
      <c r="W5966">
        <v>26</v>
      </c>
      <c r="X5966" s="1" t="s">
        <v>1312</v>
      </c>
      <c r="Y5966" s="1" t="s">
        <v>294</v>
      </c>
      <c r="Z5966" s="1" t="s">
        <v>158</v>
      </c>
      <c r="AA5966" s="1" t="s">
        <v>159</v>
      </c>
      <c r="AB5966" s="1" t="s">
        <v>116</v>
      </c>
      <c r="AC5966" s="1" t="s">
        <v>159</v>
      </c>
      <c r="AD5966">
        <v>40908</v>
      </c>
      <c r="AE5966">
        <v>66459</v>
      </c>
    </row>
    <row r="5967" spans="1:31" x14ac:dyDescent="0.3">
      <c r="A5967" s="1" t="s">
        <v>6801</v>
      </c>
      <c r="B5967" s="1" t="s">
        <v>30</v>
      </c>
      <c r="C5967" s="1" t="s">
        <v>31</v>
      </c>
      <c r="D5967" s="2">
        <v>43800</v>
      </c>
      <c r="E5967" s="2">
        <v>43960</v>
      </c>
      <c r="F5967" s="2" t="str">
        <f>TEXT(Sales[[#This Row],[OrderDate]],"dd")</f>
        <v>09</v>
      </c>
      <c r="G5967" s="2">
        <v>43980</v>
      </c>
      <c r="H5967" s="2">
        <v>43989</v>
      </c>
      <c r="I5967" s="1" t="s">
        <v>32</v>
      </c>
      <c r="J5967">
        <v>4</v>
      </c>
      <c r="K5967" s="1" t="s">
        <v>70</v>
      </c>
      <c r="L5967">
        <v>21</v>
      </c>
      <c r="M5967" s="1" t="s">
        <v>63</v>
      </c>
      <c r="N5967">
        <v>2</v>
      </c>
      <c r="O5967" s="1" t="s">
        <v>394</v>
      </c>
      <c r="P5967">
        <v>6</v>
      </c>
      <c r="Q5967">
        <v>0.1</v>
      </c>
      <c r="R5967">
        <v>817.4</v>
      </c>
      <c r="S5967">
        <v>580.35399999999993</v>
      </c>
      <c r="T5967">
        <v>3482.1239999999998</v>
      </c>
      <c r="U5967">
        <v>4413.96</v>
      </c>
      <c r="V5967">
        <f>Sales[[#This Row],[Total Revenue]]-Sales[[#This Row],[Total Buying]]</f>
        <v>931.83600000000024</v>
      </c>
      <c r="W5967">
        <v>226</v>
      </c>
      <c r="X5967" s="1" t="s">
        <v>908</v>
      </c>
      <c r="Y5967" s="1" t="s">
        <v>909</v>
      </c>
      <c r="Z5967" s="1" t="s">
        <v>905</v>
      </c>
      <c r="AA5967" s="1" t="s">
        <v>906</v>
      </c>
      <c r="AB5967" s="1" t="s">
        <v>147</v>
      </c>
      <c r="AC5967" s="1" t="s">
        <v>906</v>
      </c>
      <c r="AD5967">
        <v>139555</v>
      </c>
      <c r="AE5967">
        <v>35599</v>
      </c>
    </row>
    <row r="5968" spans="1:31" x14ac:dyDescent="0.3">
      <c r="A5968" s="1" t="s">
        <v>6802</v>
      </c>
      <c r="B5968" s="1" t="s">
        <v>47</v>
      </c>
      <c r="C5968" s="1" t="s">
        <v>31</v>
      </c>
      <c r="D5968" s="2">
        <v>43900</v>
      </c>
      <c r="E5968" s="2">
        <v>43960</v>
      </c>
      <c r="F5968" s="2" t="str">
        <f>TEXT(Sales[[#This Row],[OrderDate]],"dd")</f>
        <v>09</v>
      </c>
      <c r="G5968" s="2">
        <v>43981</v>
      </c>
      <c r="H5968" s="2">
        <v>43983</v>
      </c>
      <c r="I5968" s="1" t="s">
        <v>32</v>
      </c>
      <c r="J5968">
        <v>15</v>
      </c>
      <c r="K5968" s="1" t="s">
        <v>134</v>
      </c>
      <c r="L5968">
        <v>11</v>
      </c>
      <c r="M5968" s="1" t="s">
        <v>44</v>
      </c>
      <c r="N5968">
        <v>16</v>
      </c>
      <c r="O5968" s="1" t="s">
        <v>93</v>
      </c>
      <c r="P5968">
        <v>8</v>
      </c>
      <c r="Q5968">
        <v>0.05</v>
      </c>
      <c r="R5968">
        <v>3946.3</v>
      </c>
      <c r="S5968">
        <v>1933.6870000000001</v>
      </c>
      <c r="T5968">
        <v>15469.496000000001</v>
      </c>
      <c r="U5968">
        <v>29991.88</v>
      </c>
      <c r="V5968">
        <f>Sales[[#This Row],[Total Revenue]]-Sales[[#This Row],[Total Buying]]</f>
        <v>14522.384</v>
      </c>
      <c r="W5968">
        <v>214</v>
      </c>
      <c r="X5968" s="1" t="s">
        <v>1028</v>
      </c>
      <c r="Y5968" s="1" t="s">
        <v>1029</v>
      </c>
      <c r="Z5968" s="1" t="s">
        <v>236</v>
      </c>
      <c r="AA5968" s="1" t="s">
        <v>237</v>
      </c>
      <c r="AB5968" s="1" t="s">
        <v>147</v>
      </c>
      <c r="AC5968" s="1" t="s">
        <v>237</v>
      </c>
      <c r="AD5968">
        <v>255740</v>
      </c>
      <c r="AE5968">
        <v>25764</v>
      </c>
    </row>
    <row r="5969" spans="1:31" x14ac:dyDescent="0.3">
      <c r="A5969" s="1" t="s">
        <v>6803</v>
      </c>
      <c r="B5969" s="1" t="s">
        <v>30</v>
      </c>
      <c r="C5969" s="1" t="s">
        <v>77</v>
      </c>
      <c r="D5969" s="2">
        <v>43800</v>
      </c>
      <c r="E5969" s="2">
        <v>43960</v>
      </c>
      <c r="F5969" s="2" t="str">
        <f>TEXT(Sales[[#This Row],[OrderDate]],"dd")</f>
        <v>09</v>
      </c>
      <c r="G5969" s="2">
        <v>43964</v>
      </c>
      <c r="H5969" s="2">
        <v>43972</v>
      </c>
      <c r="I5969" s="1" t="s">
        <v>32</v>
      </c>
      <c r="J5969">
        <v>1</v>
      </c>
      <c r="K5969" s="1" t="s">
        <v>78</v>
      </c>
      <c r="L5969">
        <v>48</v>
      </c>
      <c r="M5969" s="1" t="s">
        <v>102</v>
      </c>
      <c r="N5969">
        <v>46</v>
      </c>
      <c r="O5969" s="1" t="s">
        <v>150</v>
      </c>
      <c r="P5969">
        <v>3</v>
      </c>
      <c r="Q5969">
        <v>0.15</v>
      </c>
      <c r="R5969">
        <v>2458.9</v>
      </c>
      <c r="S5969">
        <v>1303.2170000000001</v>
      </c>
      <c r="T5969">
        <v>3909.6510000000003</v>
      </c>
      <c r="U5969">
        <v>6270.1949999999997</v>
      </c>
      <c r="V5969">
        <f>Sales[[#This Row],[Total Revenue]]-Sales[[#This Row],[Total Buying]]</f>
        <v>2360.5439999999994</v>
      </c>
      <c r="W5969">
        <v>115</v>
      </c>
      <c r="X5969" s="1" t="s">
        <v>695</v>
      </c>
      <c r="Y5969" s="1" t="s">
        <v>696</v>
      </c>
      <c r="Z5969" s="1" t="s">
        <v>306</v>
      </c>
      <c r="AA5969" s="1" t="s">
        <v>307</v>
      </c>
      <c r="AB5969" s="1" t="s">
        <v>56</v>
      </c>
      <c r="AC5969" s="1" t="s">
        <v>307</v>
      </c>
      <c r="AD5969">
        <v>58967</v>
      </c>
      <c r="AE5969">
        <v>50536</v>
      </c>
    </row>
    <row r="5970" spans="1:31" x14ac:dyDescent="0.3">
      <c r="A5970" s="1" t="s">
        <v>6804</v>
      </c>
      <c r="B5970" s="1" t="s">
        <v>30</v>
      </c>
      <c r="C5970" s="1" t="s">
        <v>239</v>
      </c>
      <c r="D5970" s="2">
        <v>43800</v>
      </c>
      <c r="E5970" s="2">
        <v>43960</v>
      </c>
      <c r="F5970" s="2" t="str">
        <f>TEXT(Sales[[#This Row],[OrderDate]],"dd")</f>
        <v>09</v>
      </c>
      <c r="G5970" s="2">
        <v>43983</v>
      </c>
      <c r="H5970" s="2">
        <v>43991</v>
      </c>
      <c r="I5970" s="1" t="s">
        <v>32</v>
      </c>
      <c r="J5970">
        <v>3</v>
      </c>
      <c r="K5970" s="1" t="s">
        <v>154</v>
      </c>
      <c r="L5970">
        <v>22</v>
      </c>
      <c r="M5970" s="1" t="s">
        <v>71</v>
      </c>
      <c r="N5970">
        <v>14</v>
      </c>
      <c r="O5970" s="1" t="s">
        <v>438</v>
      </c>
      <c r="P5970">
        <v>5</v>
      </c>
      <c r="Q5970">
        <v>0.15</v>
      </c>
      <c r="R5970">
        <v>2211</v>
      </c>
      <c r="S5970">
        <v>906.51</v>
      </c>
      <c r="T5970">
        <v>4532.55</v>
      </c>
      <c r="U5970">
        <v>9396.75</v>
      </c>
      <c r="V5970">
        <f>Sales[[#This Row],[Total Revenue]]-Sales[[#This Row],[Total Buying]]</f>
        <v>4864.2</v>
      </c>
      <c r="W5970">
        <v>331</v>
      </c>
      <c r="X5970" s="1" t="s">
        <v>1043</v>
      </c>
      <c r="Y5970" s="1" t="s">
        <v>1044</v>
      </c>
      <c r="Z5970" s="1" t="s">
        <v>251</v>
      </c>
      <c r="AA5970" s="1" t="s">
        <v>252</v>
      </c>
      <c r="AB5970" s="1" t="s">
        <v>56</v>
      </c>
      <c r="AC5970" s="1" t="s">
        <v>252</v>
      </c>
      <c r="AD5970">
        <v>47795</v>
      </c>
      <c r="AE5970">
        <v>49604</v>
      </c>
    </row>
    <row r="5971" spans="1:31" x14ac:dyDescent="0.3">
      <c r="A5971" s="1" t="s">
        <v>6805</v>
      </c>
      <c r="B5971" s="1" t="s">
        <v>100</v>
      </c>
      <c r="C5971" s="1" t="s">
        <v>62</v>
      </c>
      <c r="D5971" s="2">
        <v>43800</v>
      </c>
      <c r="E5971" s="2">
        <v>43960</v>
      </c>
      <c r="F5971" s="2" t="str">
        <f>TEXT(Sales[[#This Row],[OrderDate]],"dd")</f>
        <v>09</v>
      </c>
      <c r="G5971" s="2">
        <v>43979</v>
      </c>
      <c r="H5971" s="2">
        <v>43985</v>
      </c>
      <c r="I5971" s="1" t="s">
        <v>32</v>
      </c>
      <c r="J5971">
        <v>25</v>
      </c>
      <c r="K5971" s="1" t="s">
        <v>333</v>
      </c>
      <c r="L5971">
        <v>20</v>
      </c>
      <c r="M5971" s="1" t="s">
        <v>59</v>
      </c>
      <c r="N5971">
        <v>40</v>
      </c>
      <c r="O5971" s="1" t="s">
        <v>199</v>
      </c>
      <c r="P5971">
        <v>7</v>
      </c>
      <c r="Q5971">
        <v>0.1</v>
      </c>
      <c r="R5971">
        <v>3852.5</v>
      </c>
      <c r="S5971">
        <v>1541</v>
      </c>
      <c r="T5971">
        <v>10787</v>
      </c>
      <c r="U5971">
        <v>24270.75</v>
      </c>
      <c r="V5971">
        <f>Sales[[#This Row],[Total Revenue]]-Sales[[#This Row],[Total Buying]]</f>
        <v>13483.75</v>
      </c>
      <c r="W5971">
        <v>266</v>
      </c>
      <c r="X5971" s="1" t="s">
        <v>1159</v>
      </c>
      <c r="Y5971" s="1" t="s">
        <v>1160</v>
      </c>
      <c r="Z5971" s="1" t="s">
        <v>38</v>
      </c>
      <c r="AA5971" s="1" t="s">
        <v>39</v>
      </c>
      <c r="AB5971" s="1" t="s">
        <v>40</v>
      </c>
      <c r="AC5971" s="1" t="s">
        <v>39</v>
      </c>
      <c r="AD5971">
        <v>738644</v>
      </c>
      <c r="AE5971">
        <v>47030</v>
      </c>
    </row>
    <row r="5972" spans="1:31" x14ac:dyDescent="0.3">
      <c r="A5972" s="1" t="s">
        <v>6806</v>
      </c>
      <c r="B5972" s="1" t="s">
        <v>30</v>
      </c>
      <c r="C5972" s="1" t="s">
        <v>31</v>
      </c>
      <c r="D5972" s="2">
        <v>43800</v>
      </c>
      <c r="E5972" s="2">
        <v>43960</v>
      </c>
      <c r="F5972" s="2" t="str">
        <f>TEXT(Sales[[#This Row],[OrderDate]],"dd")</f>
        <v>09</v>
      </c>
      <c r="G5972" s="2">
        <v>43971</v>
      </c>
      <c r="H5972" s="2">
        <v>43979</v>
      </c>
      <c r="I5972" s="1" t="s">
        <v>32</v>
      </c>
      <c r="J5972">
        <v>11</v>
      </c>
      <c r="K5972" s="1" t="s">
        <v>125</v>
      </c>
      <c r="L5972">
        <v>3</v>
      </c>
      <c r="M5972" s="1" t="s">
        <v>175</v>
      </c>
      <c r="N5972">
        <v>7</v>
      </c>
      <c r="O5972" s="1" t="s">
        <v>260</v>
      </c>
      <c r="P5972">
        <v>2</v>
      </c>
      <c r="Q5972">
        <v>0.1</v>
      </c>
      <c r="R5972">
        <v>2659.9</v>
      </c>
      <c r="S5972">
        <v>2260.915</v>
      </c>
      <c r="T5972">
        <v>4521.83</v>
      </c>
      <c r="U5972">
        <v>4787.82</v>
      </c>
      <c r="V5972">
        <f>Sales[[#This Row],[Total Revenue]]-Sales[[#This Row],[Total Buying]]</f>
        <v>265.98999999999978</v>
      </c>
      <c r="W5972">
        <v>252</v>
      </c>
      <c r="X5972" s="1" t="s">
        <v>911</v>
      </c>
      <c r="Y5972" s="1" t="s">
        <v>387</v>
      </c>
      <c r="Z5972" s="1" t="s">
        <v>388</v>
      </c>
      <c r="AA5972" s="1" t="s">
        <v>389</v>
      </c>
      <c r="AB5972" s="1" t="s">
        <v>116</v>
      </c>
      <c r="AC5972" s="1" t="s">
        <v>389</v>
      </c>
      <c r="AD5972">
        <v>215614</v>
      </c>
      <c r="AE5972">
        <v>50202</v>
      </c>
    </row>
    <row r="5973" spans="1:31" x14ac:dyDescent="0.3">
      <c r="A5973" s="1" t="s">
        <v>6807</v>
      </c>
      <c r="B5973" s="1" t="s">
        <v>47</v>
      </c>
      <c r="C5973" s="1" t="s">
        <v>239</v>
      </c>
      <c r="D5973" s="2">
        <v>43900</v>
      </c>
      <c r="E5973" s="2">
        <v>43960</v>
      </c>
      <c r="F5973" s="2" t="str">
        <f>TEXT(Sales[[#This Row],[OrderDate]],"dd")</f>
        <v>09</v>
      </c>
      <c r="G5973" s="2">
        <v>43971</v>
      </c>
      <c r="H5973" s="2">
        <v>43972</v>
      </c>
      <c r="I5973" s="1" t="s">
        <v>32</v>
      </c>
      <c r="J5973">
        <v>12</v>
      </c>
      <c r="K5973" s="1" t="s">
        <v>208</v>
      </c>
      <c r="L5973">
        <v>18</v>
      </c>
      <c r="M5973" s="1" t="s">
        <v>334</v>
      </c>
      <c r="N5973">
        <v>4</v>
      </c>
      <c r="O5973" s="1" t="s">
        <v>64</v>
      </c>
      <c r="P5973">
        <v>4</v>
      </c>
      <c r="Q5973">
        <v>0.1</v>
      </c>
      <c r="R5973">
        <v>877.7</v>
      </c>
      <c r="S5973">
        <v>351.08000000000004</v>
      </c>
      <c r="T5973">
        <v>1404.3200000000002</v>
      </c>
      <c r="U5973">
        <v>3159.7200000000003</v>
      </c>
      <c r="V5973">
        <f>Sales[[#This Row],[Total Revenue]]-Sales[[#This Row],[Total Buying]]</f>
        <v>1755.4</v>
      </c>
      <c r="W5973">
        <v>347</v>
      </c>
      <c r="X5973" s="1" t="s">
        <v>946</v>
      </c>
      <c r="Y5973" s="1" t="s">
        <v>947</v>
      </c>
      <c r="Z5973" s="1" t="s">
        <v>678</v>
      </c>
      <c r="AA5973" s="1" t="s">
        <v>679</v>
      </c>
      <c r="AB5973" s="1" t="s">
        <v>116</v>
      </c>
      <c r="AC5973" s="1" t="s">
        <v>679</v>
      </c>
      <c r="AD5973">
        <v>31742</v>
      </c>
      <c r="AE5973">
        <v>68442</v>
      </c>
    </row>
    <row r="5974" spans="1:31" x14ac:dyDescent="0.3">
      <c r="A5974" s="1" t="s">
        <v>6808</v>
      </c>
      <c r="B5974" s="1" t="s">
        <v>30</v>
      </c>
      <c r="C5974" s="1" t="s">
        <v>77</v>
      </c>
      <c r="D5974" s="2">
        <v>43900</v>
      </c>
      <c r="E5974" s="2">
        <v>43960</v>
      </c>
      <c r="F5974" s="2" t="str">
        <f>TEXT(Sales[[#This Row],[OrderDate]],"dd")</f>
        <v>09</v>
      </c>
      <c r="G5974" s="2">
        <v>43988</v>
      </c>
      <c r="H5974" s="2">
        <v>43992</v>
      </c>
      <c r="I5974" s="1" t="s">
        <v>32</v>
      </c>
      <c r="J5974">
        <v>6</v>
      </c>
      <c r="K5974" s="1" t="s">
        <v>33</v>
      </c>
      <c r="L5974">
        <v>40</v>
      </c>
      <c r="M5974" s="1" t="s">
        <v>189</v>
      </c>
      <c r="N5974">
        <v>40</v>
      </c>
      <c r="O5974" s="1" t="s">
        <v>199</v>
      </c>
      <c r="P5974">
        <v>2</v>
      </c>
      <c r="Q5974">
        <v>0.05</v>
      </c>
      <c r="R5974">
        <v>1728.6000000000001</v>
      </c>
      <c r="S5974">
        <v>726.01200000000006</v>
      </c>
      <c r="T5974">
        <v>1452.0240000000001</v>
      </c>
      <c r="U5974">
        <v>3284.34</v>
      </c>
      <c r="V5974">
        <f>Sales[[#This Row],[Total Revenue]]-Sales[[#This Row],[Total Buying]]</f>
        <v>1832.316</v>
      </c>
      <c r="W5974">
        <v>159</v>
      </c>
      <c r="X5974" s="1" t="s">
        <v>812</v>
      </c>
      <c r="Y5974" s="1" t="s">
        <v>201</v>
      </c>
      <c r="Z5974" s="1" t="s">
        <v>196</v>
      </c>
      <c r="AA5974" s="1" t="s">
        <v>197</v>
      </c>
      <c r="AB5974" s="1" t="s">
        <v>147</v>
      </c>
      <c r="AC5974" s="1" t="s">
        <v>197</v>
      </c>
      <c r="AD5974">
        <v>33089</v>
      </c>
      <c r="AE5974">
        <v>63609</v>
      </c>
    </row>
    <row r="5975" spans="1:31" x14ac:dyDescent="0.3">
      <c r="A5975" s="1" t="s">
        <v>6809</v>
      </c>
      <c r="B5975" s="1" t="s">
        <v>47</v>
      </c>
      <c r="C5975" s="1" t="s">
        <v>48</v>
      </c>
      <c r="D5975" s="2">
        <v>43800</v>
      </c>
      <c r="E5975" s="2">
        <v>43960</v>
      </c>
      <c r="F5975" s="2" t="str">
        <f>TEXT(Sales[[#This Row],[OrderDate]],"dd")</f>
        <v>09</v>
      </c>
      <c r="G5975" s="2">
        <v>43972</v>
      </c>
      <c r="H5975" s="2">
        <v>43982</v>
      </c>
      <c r="I5975" s="1" t="s">
        <v>32</v>
      </c>
      <c r="J5975">
        <v>18</v>
      </c>
      <c r="K5975" s="1" t="s">
        <v>49</v>
      </c>
      <c r="L5975">
        <v>49</v>
      </c>
      <c r="M5975" s="1" t="s">
        <v>74</v>
      </c>
      <c r="N5975">
        <v>45</v>
      </c>
      <c r="O5975" s="1" t="s">
        <v>109</v>
      </c>
      <c r="P5975">
        <v>1</v>
      </c>
      <c r="Q5975">
        <v>7.4999999999999997E-2</v>
      </c>
      <c r="R5975">
        <v>2438.8000000000002</v>
      </c>
      <c r="S5975">
        <v>1926.6520000000003</v>
      </c>
      <c r="T5975">
        <v>1926.6520000000003</v>
      </c>
      <c r="U5975">
        <v>2255.8900000000003</v>
      </c>
      <c r="V5975">
        <f>Sales[[#This Row],[Total Revenue]]-Sales[[#This Row],[Total Buying]]</f>
        <v>329.23800000000006</v>
      </c>
      <c r="W5975">
        <v>42</v>
      </c>
      <c r="X5975" s="1" t="s">
        <v>1000</v>
      </c>
      <c r="Y5975" s="1" t="s">
        <v>294</v>
      </c>
      <c r="Z5975" s="1" t="s">
        <v>158</v>
      </c>
      <c r="AA5975" s="1" t="s">
        <v>159</v>
      </c>
      <c r="AB5975" s="1" t="s">
        <v>116</v>
      </c>
      <c r="AC5975" s="1" t="s">
        <v>159</v>
      </c>
      <c r="AD5975">
        <v>74460</v>
      </c>
      <c r="AE5975">
        <v>83252</v>
      </c>
    </row>
    <row r="5976" spans="1:31" x14ac:dyDescent="0.3">
      <c r="A5976" s="1" t="s">
        <v>6810</v>
      </c>
      <c r="B5976" s="1" t="s">
        <v>100</v>
      </c>
      <c r="C5976" s="1" t="s">
        <v>62</v>
      </c>
      <c r="D5976" s="2">
        <v>43800</v>
      </c>
      <c r="E5976" s="2">
        <v>43960</v>
      </c>
      <c r="F5976" s="2" t="str">
        <f>TEXT(Sales[[#This Row],[OrderDate]],"dd")</f>
        <v>09</v>
      </c>
      <c r="G5976" s="2">
        <v>43985</v>
      </c>
      <c r="H5976" s="2">
        <v>43991</v>
      </c>
      <c r="I5976" s="1" t="s">
        <v>32</v>
      </c>
      <c r="J5976">
        <v>28</v>
      </c>
      <c r="K5976" s="1" t="s">
        <v>101</v>
      </c>
      <c r="L5976">
        <v>30</v>
      </c>
      <c r="M5976" s="1" t="s">
        <v>166</v>
      </c>
      <c r="N5976">
        <v>39</v>
      </c>
      <c r="O5976" s="1" t="s">
        <v>288</v>
      </c>
      <c r="P5976">
        <v>6</v>
      </c>
      <c r="Q5976">
        <v>0.1</v>
      </c>
      <c r="R5976">
        <v>207.70000000000002</v>
      </c>
      <c r="S5976">
        <v>85.156999999999996</v>
      </c>
      <c r="T5976">
        <v>510.94200000000001</v>
      </c>
      <c r="U5976">
        <v>1121.58</v>
      </c>
      <c r="V5976">
        <f>Sales[[#This Row],[Total Revenue]]-Sales[[#This Row],[Total Buying]]</f>
        <v>610.63799999999992</v>
      </c>
      <c r="W5976">
        <v>301</v>
      </c>
      <c r="X5976" s="1" t="s">
        <v>1318</v>
      </c>
      <c r="Y5976" s="1" t="s">
        <v>769</v>
      </c>
      <c r="Z5976" s="1" t="s">
        <v>432</v>
      </c>
      <c r="AA5976" s="1" t="s">
        <v>433</v>
      </c>
      <c r="AB5976" s="1" t="s">
        <v>56</v>
      </c>
      <c r="AC5976" s="1" t="s">
        <v>433</v>
      </c>
      <c r="AD5976">
        <v>70228</v>
      </c>
      <c r="AE5976">
        <v>40177</v>
      </c>
    </row>
    <row r="5977" spans="1:31" x14ac:dyDescent="0.3">
      <c r="A5977" s="1" t="s">
        <v>6811</v>
      </c>
      <c r="B5977" s="1" t="s">
        <v>30</v>
      </c>
      <c r="C5977" s="1" t="s">
        <v>239</v>
      </c>
      <c r="D5977" s="2">
        <v>43900</v>
      </c>
      <c r="E5977" s="2">
        <v>43960</v>
      </c>
      <c r="F5977" s="2" t="str">
        <f>TEXT(Sales[[#This Row],[OrderDate]],"dd")</f>
        <v>09</v>
      </c>
      <c r="G5977" s="2">
        <v>43987</v>
      </c>
      <c r="H5977" s="2">
        <v>43992</v>
      </c>
      <c r="I5977" s="1" t="s">
        <v>32</v>
      </c>
      <c r="J5977">
        <v>7</v>
      </c>
      <c r="K5977" s="1" t="s">
        <v>188</v>
      </c>
      <c r="L5977">
        <v>4</v>
      </c>
      <c r="M5977" s="1" t="s">
        <v>92</v>
      </c>
      <c r="N5977">
        <v>17</v>
      </c>
      <c r="O5977" s="1" t="s">
        <v>180</v>
      </c>
      <c r="P5977">
        <v>2</v>
      </c>
      <c r="Q5977">
        <v>7.4999999999999997E-2</v>
      </c>
      <c r="R5977">
        <v>1829.1000000000001</v>
      </c>
      <c r="S5977">
        <v>1006.0050000000001</v>
      </c>
      <c r="T5977">
        <v>2012.0100000000002</v>
      </c>
      <c r="U5977">
        <v>3383.835</v>
      </c>
      <c r="V5977">
        <f>Sales[[#This Row],[Total Revenue]]-Sales[[#This Row],[Total Buying]]</f>
        <v>1371.8249999999998</v>
      </c>
      <c r="W5977">
        <v>330</v>
      </c>
      <c r="X5977" s="1" t="s">
        <v>993</v>
      </c>
      <c r="Y5977" s="1" t="s">
        <v>994</v>
      </c>
      <c r="Z5977" s="1" t="s">
        <v>251</v>
      </c>
      <c r="AA5977" s="1" t="s">
        <v>252</v>
      </c>
      <c r="AB5977" s="1" t="s">
        <v>56</v>
      </c>
      <c r="AC5977" s="1" t="s">
        <v>252</v>
      </c>
      <c r="AD5977">
        <v>50455</v>
      </c>
      <c r="AE5977">
        <v>81459</v>
      </c>
    </row>
    <row r="5978" spans="1:31" x14ac:dyDescent="0.3">
      <c r="A5978" s="1" t="s">
        <v>6812</v>
      </c>
      <c r="B5978" s="1" t="s">
        <v>100</v>
      </c>
      <c r="C5978" s="1" t="s">
        <v>62</v>
      </c>
      <c r="D5978" s="2">
        <v>43800</v>
      </c>
      <c r="E5978" s="2">
        <v>43961</v>
      </c>
      <c r="F5978" s="2" t="str">
        <f>TEXT(Sales[[#This Row],[OrderDate]],"dd")</f>
        <v>10</v>
      </c>
      <c r="G5978" s="2">
        <v>43966</v>
      </c>
      <c r="H5978" s="2">
        <v>43971</v>
      </c>
      <c r="I5978" s="1" t="s">
        <v>32</v>
      </c>
      <c r="J5978">
        <v>27</v>
      </c>
      <c r="K5978" s="1" t="s">
        <v>179</v>
      </c>
      <c r="L5978">
        <v>41</v>
      </c>
      <c r="M5978" s="1" t="s">
        <v>505</v>
      </c>
      <c r="N5978">
        <v>18</v>
      </c>
      <c r="O5978" s="1" t="s">
        <v>364</v>
      </c>
      <c r="P5978">
        <v>5</v>
      </c>
      <c r="Q5978">
        <v>0.05</v>
      </c>
      <c r="R5978">
        <v>5038.4000000000005</v>
      </c>
      <c r="S5978">
        <v>3778.8</v>
      </c>
      <c r="T5978">
        <v>18894</v>
      </c>
      <c r="U5978">
        <v>23932.400000000001</v>
      </c>
      <c r="V5978">
        <f>Sales[[#This Row],[Total Revenue]]-Sales[[#This Row],[Total Buying]]</f>
        <v>5038.4000000000015</v>
      </c>
      <c r="W5978">
        <v>280</v>
      </c>
      <c r="X5978" s="1" t="s">
        <v>151</v>
      </c>
      <c r="Y5978" s="1" t="s">
        <v>152</v>
      </c>
      <c r="Z5978" s="1" t="s">
        <v>145</v>
      </c>
      <c r="AA5978" s="1" t="s">
        <v>146</v>
      </c>
      <c r="AB5978" s="1" t="s">
        <v>147</v>
      </c>
      <c r="AC5978" s="1" t="s">
        <v>146</v>
      </c>
      <c r="AD5978">
        <v>167100</v>
      </c>
      <c r="AE5978">
        <v>26150</v>
      </c>
    </row>
    <row r="5979" spans="1:31" x14ac:dyDescent="0.3">
      <c r="A5979" s="1" t="s">
        <v>6813</v>
      </c>
      <c r="B5979" s="1" t="s">
        <v>30</v>
      </c>
      <c r="C5979" s="1" t="s">
        <v>62</v>
      </c>
      <c r="D5979" s="2">
        <v>43900</v>
      </c>
      <c r="E5979" s="2">
        <v>43961</v>
      </c>
      <c r="F5979" s="2" t="str">
        <f>TEXT(Sales[[#This Row],[OrderDate]],"dd")</f>
        <v>10</v>
      </c>
      <c r="G5979" s="2">
        <v>43971</v>
      </c>
      <c r="H5979" s="2">
        <v>43973</v>
      </c>
      <c r="I5979" s="1" t="s">
        <v>32</v>
      </c>
      <c r="J5979">
        <v>6</v>
      </c>
      <c r="K5979" s="1" t="s">
        <v>33</v>
      </c>
      <c r="L5979">
        <v>25</v>
      </c>
      <c r="M5979" s="1" t="s">
        <v>454</v>
      </c>
      <c r="N5979">
        <v>30</v>
      </c>
      <c r="O5979" s="1" t="s">
        <v>51</v>
      </c>
      <c r="P5979">
        <v>5</v>
      </c>
      <c r="Q5979">
        <v>0.15</v>
      </c>
      <c r="R5979">
        <v>3932.9</v>
      </c>
      <c r="S5979">
        <v>2831.6880000000001</v>
      </c>
      <c r="T5979">
        <v>14158.44</v>
      </c>
      <c r="U5979">
        <v>16714.825000000001</v>
      </c>
      <c r="V5979">
        <f>Sales[[#This Row],[Total Revenue]]-Sales[[#This Row],[Total Buying]]</f>
        <v>2556.3850000000002</v>
      </c>
      <c r="W5979">
        <v>292</v>
      </c>
      <c r="X5979" s="1" t="s">
        <v>925</v>
      </c>
      <c r="Y5979" s="1" t="s">
        <v>926</v>
      </c>
      <c r="Z5979" s="1" t="s">
        <v>298</v>
      </c>
      <c r="AA5979" s="1" t="s">
        <v>299</v>
      </c>
      <c r="AB5979" s="1" t="s">
        <v>116</v>
      </c>
      <c r="AC5979" s="1" t="s">
        <v>299</v>
      </c>
      <c r="AD5979">
        <v>57729</v>
      </c>
      <c r="AE5979">
        <v>47191</v>
      </c>
    </row>
    <row r="5980" spans="1:31" x14ac:dyDescent="0.3">
      <c r="A5980" s="1" t="s">
        <v>6814</v>
      </c>
      <c r="B5980" s="1" t="s">
        <v>30</v>
      </c>
      <c r="C5980" s="1" t="s">
        <v>239</v>
      </c>
      <c r="D5980" s="2">
        <v>43800</v>
      </c>
      <c r="E5980" s="2">
        <v>43961</v>
      </c>
      <c r="F5980" s="2" t="str">
        <f>TEXT(Sales[[#This Row],[OrderDate]],"dd")</f>
        <v>10</v>
      </c>
      <c r="G5980" s="2">
        <v>43964</v>
      </c>
      <c r="H5980" s="2">
        <v>43973</v>
      </c>
      <c r="I5980" s="1" t="s">
        <v>32</v>
      </c>
      <c r="J5980">
        <v>7</v>
      </c>
      <c r="K5980" s="1" t="s">
        <v>188</v>
      </c>
      <c r="L5980">
        <v>22</v>
      </c>
      <c r="M5980" s="1" t="s">
        <v>71</v>
      </c>
      <c r="N5980">
        <v>15</v>
      </c>
      <c r="O5980" s="1" t="s">
        <v>347</v>
      </c>
      <c r="P5980">
        <v>3</v>
      </c>
      <c r="Q5980">
        <v>0.15</v>
      </c>
      <c r="R5980">
        <v>6224.3</v>
      </c>
      <c r="S5980">
        <v>4481.4960000000001</v>
      </c>
      <c r="T5980">
        <v>13444.488000000001</v>
      </c>
      <c r="U5980">
        <v>15871.965000000002</v>
      </c>
      <c r="V5980">
        <f>Sales[[#This Row],[Total Revenue]]-Sales[[#This Row],[Total Buying]]</f>
        <v>2427.4770000000008</v>
      </c>
      <c r="W5980">
        <v>366</v>
      </c>
      <c r="X5980" s="1" t="s">
        <v>888</v>
      </c>
      <c r="Y5980" s="1" t="s">
        <v>889</v>
      </c>
      <c r="Z5980" s="1" t="s">
        <v>415</v>
      </c>
      <c r="AA5980" s="1" t="s">
        <v>416</v>
      </c>
      <c r="AB5980" s="1" t="s">
        <v>147</v>
      </c>
      <c r="AC5980" s="1" t="s">
        <v>416</v>
      </c>
      <c r="AD5980">
        <v>104087</v>
      </c>
      <c r="AE5980">
        <v>54896</v>
      </c>
    </row>
    <row r="5981" spans="1:31" x14ac:dyDescent="0.3">
      <c r="A5981" s="1" t="s">
        <v>6815</v>
      </c>
      <c r="B5981" s="1" t="s">
        <v>30</v>
      </c>
      <c r="C5981" s="1" t="s">
        <v>239</v>
      </c>
      <c r="D5981" s="2">
        <v>43900</v>
      </c>
      <c r="E5981" s="2">
        <v>43961</v>
      </c>
      <c r="F5981" s="2" t="str">
        <f>TEXT(Sales[[#This Row],[OrderDate]],"dd")</f>
        <v>10</v>
      </c>
      <c r="G5981" s="2">
        <v>43963</v>
      </c>
      <c r="H5981" s="2">
        <v>43965</v>
      </c>
      <c r="I5981" s="1" t="s">
        <v>32</v>
      </c>
      <c r="J5981">
        <v>2</v>
      </c>
      <c r="K5981" s="1" t="s">
        <v>142</v>
      </c>
      <c r="L5981">
        <v>34</v>
      </c>
      <c r="M5981" s="1" t="s">
        <v>378</v>
      </c>
      <c r="N5981">
        <v>25</v>
      </c>
      <c r="O5981" s="1" t="s">
        <v>216</v>
      </c>
      <c r="P5981">
        <v>5</v>
      </c>
      <c r="Q5981">
        <v>7.4999999999999997E-2</v>
      </c>
      <c r="R5981">
        <v>2391.9</v>
      </c>
      <c r="S5981">
        <v>1865.6820000000002</v>
      </c>
      <c r="T5981">
        <v>9328.4100000000017</v>
      </c>
      <c r="U5981">
        <v>11062.5375</v>
      </c>
      <c r="V5981">
        <f>Sales[[#This Row],[Total Revenue]]-Sales[[#This Row],[Total Buying]]</f>
        <v>1734.1274999999987</v>
      </c>
      <c r="W5981">
        <v>345</v>
      </c>
      <c r="X5981" s="1" t="s">
        <v>676</v>
      </c>
      <c r="Y5981" s="1" t="s">
        <v>677</v>
      </c>
      <c r="Z5981" s="1" t="s">
        <v>678</v>
      </c>
      <c r="AA5981" s="1" t="s">
        <v>679</v>
      </c>
      <c r="AB5981" s="1" t="s">
        <v>116</v>
      </c>
      <c r="AC5981" s="1" t="s">
        <v>679</v>
      </c>
      <c r="AD5981">
        <v>32506</v>
      </c>
      <c r="AE5981">
        <v>41291</v>
      </c>
    </row>
    <row r="5982" spans="1:31" x14ac:dyDescent="0.3">
      <c r="A5982" s="1" t="s">
        <v>6816</v>
      </c>
      <c r="B5982" s="1" t="s">
        <v>30</v>
      </c>
      <c r="C5982" s="1" t="s">
        <v>48</v>
      </c>
      <c r="D5982" s="2">
        <v>43800</v>
      </c>
      <c r="E5982" s="2">
        <v>43961</v>
      </c>
      <c r="F5982" s="2" t="str">
        <f>TEXT(Sales[[#This Row],[OrderDate]],"dd")</f>
        <v>10</v>
      </c>
      <c r="G5982" s="2">
        <v>43979</v>
      </c>
      <c r="H5982" s="2">
        <v>43980</v>
      </c>
      <c r="I5982" s="1" t="s">
        <v>32</v>
      </c>
      <c r="J5982">
        <v>9</v>
      </c>
      <c r="K5982" s="1" t="s">
        <v>214</v>
      </c>
      <c r="L5982">
        <v>48</v>
      </c>
      <c r="M5982" s="1" t="s">
        <v>102</v>
      </c>
      <c r="N5982">
        <v>46</v>
      </c>
      <c r="O5982" s="1" t="s">
        <v>150</v>
      </c>
      <c r="P5982">
        <v>7</v>
      </c>
      <c r="Q5982">
        <v>0.4</v>
      </c>
      <c r="R5982">
        <v>2211</v>
      </c>
      <c r="S5982">
        <v>1857.24</v>
      </c>
      <c r="T5982">
        <v>13000.68</v>
      </c>
      <c r="U5982">
        <v>9286.1999999999989</v>
      </c>
      <c r="V5982">
        <f>Sales[[#This Row],[Total Revenue]]-Sales[[#This Row],[Total Buying]]</f>
        <v>-3714.4800000000014</v>
      </c>
      <c r="W5982">
        <v>58</v>
      </c>
      <c r="X5982" s="1" t="s">
        <v>478</v>
      </c>
      <c r="Y5982" s="1" t="s">
        <v>191</v>
      </c>
      <c r="Z5982" s="1" t="s">
        <v>158</v>
      </c>
      <c r="AA5982" s="1" t="s">
        <v>159</v>
      </c>
      <c r="AB5982" s="1" t="s">
        <v>116</v>
      </c>
      <c r="AC5982" s="1" t="s">
        <v>159</v>
      </c>
      <c r="AD5982">
        <v>42720</v>
      </c>
      <c r="AE5982">
        <v>52392</v>
      </c>
    </row>
    <row r="5983" spans="1:31" x14ac:dyDescent="0.3">
      <c r="A5983" s="1" t="s">
        <v>6817</v>
      </c>
      <c r="B5983" s="1" t="s">
        <v>30</v>
      </c>
      <c r="C5983" s="1" t="s">
        <v>77</v>
      </c>
      <c r="D5983" s="2">
        <v>43900</v>
      </c>
      <c r="E5983" s="2">
        <v>43961</v>
      </c>
      <c r="F5983" s="2" t="str">
        <f>TEXT(Sales[[#This Row],[OrderDate]],"dd")</f>
        <v>10</v>
      </c>
      <c r="G5983" s="2">
        <v>43988</v>
      </c>
      <c r="H5983" s="2">
        <v>43996</v>
      </c>
      <c r="I5983" s="1" t="s">
        <v>32</v>
      </c>
      <c r="J5983">
        <v>5</v>
      </c>
      <c r="K5983" s="1" t="s">
        <v>182</v>
      </c>
      <c r="L5983">
        <v>25</v>
      </c>
      <c r="M5983" s="1" t="s">
        <v>454</v>
      </c>
      <c r="N5983">
        <v>28</v>
      </c>
      <c r="O5983" s="1" t="s">
        <v>135</v>
      </c>
      <c r="P5983">
        <v>2</v>
      </c>
      <c r="Q5983">
        <v>7.4999999999999997E-2</v>
      </c>
      <c r="R5983">
        <v>1092.1000000000001</v>
      </c>
      <c r="S5983">
        <v>578.8130000000001</v>
      </c>
      <c r="T5983">
        <v>1157.6260000000002</v>
      </c>
      <c r="U5983">
        <v>2020.3850000000002</v>
      </c>
      <c r="V5983">
        <f>Sales[[#This Row],[Total Revenue]]-Sales[[#This Row],[Total Buying]]</f>
        <v>862.75900000000001</v>
      </c>
      <c r="W5983">
        <v>108</v>
      </c>
      <c r="X5983" s="1" t="s">
        <v>674</v>
      </c>
      <c r="Y5983" s="1" t="s">
        <v>81</v>
      </c>
      <c r="Z5983" s="1" t="s">
        <v>82</v>
      </c>
      <c r="AA5983" s="1" t="s">
        <v>83</v>
      </c>
      <c r="AB5983" s="1" t="s">
        <v>40</v>
      </c>
      <c r="AC5983" s="1" t="s">
        <v>83</v>
      </c>
      <c r="AD5983">
        <v>49771</v>
      </c>
      <c r="AE5983">
        <v>37192</v>
      </c>
    </row>
    <row r="5984" spans="1:31" x14ac:dyDescent="0.3">
      <c r="A5984" s="1" t="s">
        <v>6818</v>
      </c>
      <c r="B5984" s="1" t="s">
        <v>47</v>
      </c>
      <c r="C5984" s="1" t="s">
        <v>62</v>
      </c>
      <c r="D5984" s="2">
        <v>43900</v>
      </c>
      <c r="E5984" s="2">
        <v>43961</v>
      </c>
      <c r="F5984" s="2" t="str">
        <f>TEXT(Sales[[#This Row],[OrderDate]],"dd")</f>
        <v>10</v>
      </c>
      <c r="G5984" s="2">
        <v>43964</v>
      </c>
      <c r="H5984" s="2">
        <v>43966</v>
      </c>
      <c r="I5984" s="1" t="s">
        <v>32</v>
      </c>
      <c r="J5984">
        <v>17</v>
      </c>
      <c r="K5984" s="1" t="s">
        <v>292</v>
      </c>
      <c r="L5984">
        <v>23</v>
      </c>
      <c r="M5984" s="1" t="s">
        <v>354</v>
      </c>
      <c r="N5984">
        <v>13</v>
      </c>
      <c r="O5984" s="1" t="s">
        <v>193</v>
      </c>
      <c r="P5984">
        <v>3</v>
      </c>
      <c r="Q5984">
        <v>0.1</v>
      </c>
      <c r="R5984">
        <v>6365</v>
      </c>
      <c r="S5984">
        <v>4582.8</v>
      </c>
      <c r="T5984">
        <v>13748.400000000001</v>
      </c>
      <c r="U5984">
        <v>17185.5</v>
      </c>
      <c r="V5984">
        <f>Sales[[#This Row],[Total Revenue]]-Sales[[#This Row],[Total Buying]]</f>
        <v>3437.0999999999985</v>
      </c>
      <c r="W5984">
        <v>264</v>
      </c>
      <c r="X5984" s="1" t="s">
        <v>1334</v>
      </c>
      <c r="Y5984" s="1" t="s">
        <v>37</v>
      </c>
      <c r="Z5984" s="1" t="s">
        <v>38</v>
      </c>
      <c r="AA5984" s="1" t="s">
        <v>39</v>
      </c>
      <c r="AB5984" s="1" t="s">
        <v>40</v>
      </c>
      <c r="AC5984" s="1" t="s">
        <v>39</v>
      </c>
      <c r="AD5984">
        <v>69000</v>
      </c>
      <c r="AE5984">
        <v>105451</v>
      </c>
    </row>
    <row r="5985" spans="1:31" x14ac:dyDescent="0.3">
      <c r="A5985" s="1" t="s">
        <v>6819</v>
      </c>
      <c r="B5985" s="1" t="s">
        <v>30</v>
      </c>
      <c r="C5985" s="1" t="s">
        <v>77</v>
      </c>
      <c r="D5985" s="2">
        <v>43900</v>
      </c>
      <c r="E5985" s="2">
        <v>43962</v>
      </c>
      <c r="F5985" s="2" t="str">
        <f>TEXT(Sales[[#This Row],[OrderDate]],"dd")</f>
        <v>11</v>
      </c>
      <c r="G5985" s="2">
        <v>43971</v>
      </c>
      <c r="H5985" s="2">
        <v>43976</v>
      </c>
      <c r="I5985" s="1" t="s">
        <v>32</v>
      </c>
      <c r="J5985">
        <v>8</v>
      </c>
      <c r="K5985" s="1" t="s">
        <v>105</v>
      </c>
      <c r="L5985">
        <v>40</v>
      </c>
      <c r="M5985" s="1" t="s">
        <v>189</v>
      </c>
      <c r="N5985">
        <v>14</v>
      </c>
      <c r="O5985" s="1" t="s">
        <v>438</v>
      </c>
      <c r="P5985">
        <v>3</v>
      </c>
      <c r="Q5985">
        <v>0.2</v>
      </c>
      <c r="R5985">
        <v>1742</v>
      </c>
      <c r="S5985">
        <v>1463.28</v>
      </c>
      <c r="T5985">
        <v>4389.84</v>
      </c>
      <c r="U5985">
        <v>4180.7999999999993</v>
      </c>
      <c r="V5985">
        <f>Sales[[#This Row],[Total Revenue]]-Sales[[#This Row],[Total Buying]]</f>
        <v>-209.04000000000087</v>
      </c>
      <c r="W5985">
        <v>141</v>
      </c>
      <c r="X5985" s="1" t="s">
        <v>455</v>
      </c>
      <c r="Y5985" s="1" t="s">
        <v>456</v>
      </c>
      <c r="Z5985" s="1" t="s">
        <v>457</v>
      </c>
      <c r="AA5985" s="1" t="s">
        <v>458</v>
      </c>
      <c r="AB5985" s="1" t="s">
        <v>56</v>
      </c>
      <c r="AC5985" s="1" t="s">
        <v>458</v>
      </c>
      <c r="AD5985">
        <v>73917</v>
      </c>
      <c r="AE5985">
        <v>39464</v>
      </c>
    </row>
    <row r="5986" spans="1:31" x14ac:dyDescent="0.3">
      <c r="A5986" s="1" t="s">
        <v>6820</v>
      </c>
      <c r="B5986" s="1" t="s">
        <v>42</v>
      </c>
      <c r="C5986" s="1" t="s">
        <v>77</v>
      </c>
      <c r="D5986" s="2">
        <v>43900</v>
      </c>
      <c r="E5986" s="2">
        <v>43962</v>
      </c>
      <c r="F5986" s="2" t="str">
        <f>TEXT(Sales[[#This Row],[OrderDate]],"dd")</f>
        <v>11</v>
      </c>
      <c r="G5986" s="2">
        <v>43981</v>
      </c>
      <c r="H5986" s="2">
        <v>43983</v>
      </c>
      <c r="I5986" s="1" t="s">
        <v>32</v>
      </c>
      <c r="J5986">
        <v>21</v>
      </c>
      <c r="K5986" s="1" t="s">
        <v>43</v>
      </c>
      <c r="L5986">
        <v>18</v>
      </c>
      <c r="M5986" s="1" t="s">
        <v>334</v>
      </c>
      <c r="N5986">
        <v>45</v>
      </c>
      <c r="O5986" s="1" t="s">
        <v>109</v>
      </c>
      <c r="P5986">
        <v>2</v>
      </c>
      <c r="Q5986">
        <v>7.4999999999999997E-2</v>
      </c>
      <c r="R5986">
        <v>261.3</v>
      </c>
      <c r="S5986">
        <v>164.619</v>
      </c>
      <c r="T5986">
        <v>329.238</v>
      </c>
      <c r="U5986">
        <v>483.40500000000003</v>
      </c>
      <c r="V5986">
        <f>Sales[[#This Row],[Total Revenue]]-Sales[[#This Row],[Total Buying]]</f>
        <v>154.16700000000003</v>
      </c>
      <c r="W5986">
        <v>91</v>
      </c>
      <c r="X5986" s="1" t="s">
        <v>485</v>
      </c>
      <c r="Y5986" s="1" t="s">
        <v>1016</v>
      </c>
      <c r="Z5986" s="1" t="s">
        <v>400</v>
      </c>
      <c r="AA5986" s="1" t="s">
        <v>401</v>
      </c>
      <c r="AB5986" s="1" t="s">
        <v>116</v>
      </c>
      <c r="AC5986" s="1" t="s">
        <v>401</v>
      </c>
      <c r="AD5986">
        <v>124031</v>
      </c>
      <c r="AE5986">
        <v>53011</v>
      </c>
    </row>
    <row r="5987" spans="1:31" x14ac:dyDescent="0.3">
      <c r="A5987" s="1" t="s">
        <v>6821</v>
      </c>
      <c r="B5987" s="1" t="s">
        <v>47</v>
      </c>
      <c r="C5987" s="1" t="s">
        <v>48</v>
      </c>
      <c r="D5987" s="2">
        <v>43900</v>
      </c>
      <c r="E5987" s="2">
        <v>43962</v>
      </c>
      <c r="F5987" s="2" t="str">
        <f>TEXT(Sales[[#This Row],[OrderDate]],"dd")</f>
        <v>11</v>
      </c>
      <c r="G5987" s="2">
        <v>43988</v>
      </c>
      <c r="H5987" s="2">
        <v>43996</v>
      </c>
      <c r="I5987" s="1" t="s">
        <v>32</v>
      </c>
      <c r="J5987">
        <v>17</v>
      </c>
      <c r="K5987" s="1" t="s">
        <v>292</v>
      </c>
      <c r="L5987">
        <v>15</v>
      </c>
      <c r="M5987" s="1" t="s">
        <v>34</v>
      </c>
      <c r="N5987">
        <v>5</v>
      </c>
      <c r="O5987" s="1" t="s">
        <v>123</v>
      </c>
      <c r="P5987">
        <v>7</v>
      </c>
      <c r="Q5987">
        <v>0.2</v>
      </c>
      <c r="R5987">
        <v>3966.4</v>
      </c>
      <c r="S5987">
        <v>1705.5519999999999</v>
      </c>
      <c r="T5987">
        <v>11938.864</v>
      </c>
      <c r="U5987">
        <v>22211.84</v>
      </c>
      <c r="V5987">
        <f>Sales[[#This Row],[Total Revenue]]-Sales[[#This Row],[Total Buying]]</f>
        <v>10272.976000000001</v>
      </c>
      <c r="W5987">
        <v>8</v>
      </c>
      <c r="X5987" s="1" t="s">
        <v>395</v>
      </c>
      <c r="Y5987" s="1" t="s">
        <v>113</v>
      </c>
      <c r="Z5987" s="1" t="s">
        <v>114</v>
      </c>
      <c r="AA5987" s="1" t="s">
        <v>115</v>
      </c>
      <c r="AB5987" s="1" t="s">
        <v>116</v>
      </c>
      <c r="AC5987" s="1" t="s">
        <v>115</v>
      </c>
      <c r="AD5987">
        <v>79152</v>
      </c>
      <c r="AE5987">
        <v>46776</v>
      </c>
    </row>
    <row r="5988" spans="1:31" x14ac:dyDescent="0.3">
      <c r="A5988" s="1" t="s">
        <v>6822</v>
      </c>
      <c r="B5988" s="1" t="s">
        <v>30</v>
      </c>
      <c r="C5988" s="1" t="s">
        <v>62</v>
      </c>
      <c r="D5988" s="2">
        <v>43900</v>
      </c>
      <c r="E5988" s="2">
        <v>43962</v>
      </c>
      <c r="F5988" s="2" t="str">
        <f>TEXT(Sales[[#This Row],[OrderDate]],"dd")</f>
        <v>11</v>
      </c>
      <c r="G5988" s="2">
        <v>43985</v>
      </c>
      <c r="H5988" s="2">
        <v>43995</v>
      </c>
      <c r="I5988" s="1" t="s">
        <v>32</v>
      </c>
      <c r="J5988">
        <v>8</v>
      </c>
      <c r="K5988" s="1" t="s">
        <v>105</v>
      </c>
      <c r="L5988">
        <v>16</v>
      </c>
      <c r="M5988" s="1" t="s">
        <v>155</v>
      </c>
      <c r="N5988">
        <v>37</v>
      </c>
      <c r="O5988" s="1" t="s">
        <v>309</v>
      </c>
      <c r="P5988">
        <v>7</v>
      </c>
      <c r="Q5988">
        <v>0.1</v>
      </c>
      <c r="R5988">
        <v>4020</v>
      </c>
      <c r="S5988">
        <v>2170.8000000000002</v>
      </c>
      <c r="T5988">
        <v>15195.600000000002</v>
      </c>
      <c r="U5988">
        <v>25326</v>
      </c>
      <c r="V5988">
        <f>Sales[[#This Row],[Total Revenue]]-Sales[[#This Row],[Total Buying]]</f>
        <v>10130.399999999998</v>
      </c>
      <c r="W5988">
        <v>294</v>
      </c>
      <c r="X5988" s="1" t="s">
        <v>65</v>
      </c>
      <c r="Y5988" s="1" t="s">
        <v>66</v>
      </c>
      <c r="Z5988" s="1" t="s">
        <v>67</v>
      </c>
      <c r="AA5988" s="1" t="s">
        <v>68</v>
      </c>
      <c r="AB5988" s="1" t="s">
        <v>40</v>
      </c>
      <c r="AC5988" s="1" t="s">
        <v>68</v>
      </c>
      <c r="AD5988">
        <v>581050</v>
      </c>
      <c r="AE5988">
        <v>38253</v>
      </c>
    </row>
    <row r="5989" spans="1:31" x14ac:dyDescent="0.3">
      <c r="A5989" s="1" t="s">
        <v>6823</v>
      </c>
      <c r="B5989" s="1" t="s">
        <v>47</v>
      </c>
      <c r="C5989" s="1" t="s">
        <v>31</v>
      </c>
      <c r="D5989" s="2">
        <v>43900</v>
      </c>
      <c r="E5989" s="2">
        <v>43962</v>
      </c>
      <c r="F5989" s="2" t="str">
        <f>TEXT(Sales[[#This Row],[OrderDate]],"dd")</f>
        <v>11</v>
      </c>
      <c r="G5989" s="2">
        <v>43983</v>
      </c>
      <c r="H5989" s="2">
        <v>43990</v>
      </c>
      <c r="I5989" s="1" t="s">
        <v>32</v>
      </c>
      <c r="J5989">
        <v>16</v>
      </c>
      <c r="K5989" s="1" t="s">
        <v>270</v>
      </c>
      <c r="L5989">
        <v>39</v>
      </c>
      <c r="M5989" s="1" t="s">
        <v>520</v>
      </c>
      <c r="N5989">
        <v>47</v>
      </c>
      <c r="O5989" s="1" t="s">
        <v>254</v>
      </c>
      <c r="P5989">
        <v>2</v>
      </c>
      <c r="Q5989">
        <v>0.05</v>
      </c>
      <c r="R5989">
        <v>1118.9000000000001</v>
      </c>
      <c r="S5989">
        <v>660.15100000000007</v>
      </c>
      <c r="T5989">
        <v>1320.3020000000001</v>
      </c>
      <c r="U5989">
        <v>2125.9100000000003</v>
      </c>
      <c r="V5989">
        <f>Sales[[#This Row],[Total Revenue]]-Sales[[#This Row],[Total Buying]]</f>
        <v>805.60800000000017</v>
      </c>
      <c r="W5989">
        <v>219</v>
      </c>
      <c r="X5989" s="1" t="s">
        <v>702</v>
      </c>
      <c r="Y5989" s="1" t="s">
        <v>703</v>
      </c>
      <c r="Z5989" s="1" t="s">
        <v>704</v>
      </c>
      <c r="AA5989" s="1" t="s">
        <v>705</v>
      </c>
      <c r="AB5989" s="1" t="s">
        <v>147</v>
      </c>
      <c r="AC5989" s="1" t="s">
        <v>705</v>
      </c>
      <c r="AD5989">
        <v>168385</v>
      </c>
      <c r="AE5989">
        <v>51480</v>
      </c>
    </row>
    <row r="5990" spans="1:31" x14ac:dyDescent="0.3">
      <c r="A5990" s="1" t="s">
        <v>6824</v>
      </c>
      <c r="B5990" s="1" t="s">
        <v>30</v>
      </c>
      <c r="C5990" s="1" t="s">
        <v>77</v>
      </c>
      <c r="D5990" s="2">
        <v>43900</v>
      </c>
      <c r="E5990" s="2">
        <v>43962</v>
      </c>
      <c r="F5990" s="2" t="str">
        <f>TEXT(Sales[[#This Row],[OrderDate]],"dd")</f>
        <v>11</v>
      </c>
      <c r="G5990" s="2">
        <v>43965</v>
      </c>
      <c r="H5990" s="2">
        <v>43974</v>
      </c>
      <c r="I5990" s="1" t="s">
        <v>32</v>
      </c>
      <c r="J5990">
        <v>9</v>
      </c>
      <c r="K5990" s="1" t="s">
        <v>214</v>
      </c>
      <c r="L5990">
        <v>2</v>
      </c>
      <c r="M5990" s="1" t="s">
        <v>248</v>
      </c>
      <c r="N5990">
        <v>28</v>
      </c>
      <c r="O5990" s="1" t="s">
        <v>135</v>
      </c>
      <c r="P5990">
        <v>7</v>
      </c>
      <c r="Q5990">
        <v>7.4999999999999997E-2</v>
      </c>
      <c r="R5990">
        <v>830.80000000000007</v>
      </c>
      <c r="S5990">
        <v>589.86800000000005</v>
      </c>
      <c r="T5990">
        <v>4129.076</v>
      </c>
      <c r="U5990">
        <v>5379.43</v>
      </c>
      <c r="V5990">
        <f>Sales[[#This Row],[Total Revenue]]-Sales[[#This Row],[Total Buying]]</f>
        <v>1250.3540000000003</v>
      </c>
      <c r="W5990">
        <v>178</v>
      </c>
      <c r="X5990" s="1" t="s">
        <v>830</v>
      </c>
      <c r="Y5990" s="1" t="s">
        <v>532</v>
      </c>
      <c r="Z5990" s="1" t="s">
        <v>196</v>
      </c>
      <c r="AA5990" s="1" t="s">
        <v>197</v>
      </c>
      <c r="AB5990" s="1" t="s">
        <v>147</v>
      </c>
      <c r="AC5990" s="1" t="s">
        <v>197</v>
      </c>
      <c r="AD5990">
        <v>59425</v>
      </c>
      <c r="AE5990">
        <v>73977</v>
      </c>
    </row>
    <row r="5991" spans="1:31" x14ac:dyDescent="0.3">
      <c r="A5991" s="1" t="s">
        <v>6825</v>
      </c>
      <c r="B5991" s="1" t="s">
        <v>100</v>
      </c>
      <c r="C5991" s="1" t="s">
        <v>239</v>
      </c>
      <c r="D5991" s="2">
        <v>43900</v>
      </c>
      <c r="E5991" s="2">
        <v>43963</v>
      </c>
      <c r="F5991" s="2" t="str">
        <f>TEXT(Sales[[#This Row],[OrderDate]],"dd")</f>
        <v>12</v>
      </c>
      <c r="G5991" s="2">
        <v>43990</v>
      </c>
      <c r="H5991" s="2">
        <v>43999</v>
      </c>
      <c r="I5991" s="1" t="s">
        <v>32</v>
      </c>
      <c r="J5991">
        <v>28</v>
      </c>
      <c r="K5991" s="1" t="s">
        <v>101</v>
      </c>
      <c r="L5991">
        <v>35</v>
      </c>
      <c r="M5991" s="1" t="s">
        <v>161</v>
      </c>
      <c r="N5991">
        <v>12</v>
      </c>
      <c r="O5991" s="1" t="s">
        <v>35</v>
      </c>
      <c r="P5991">
        <v>2</v>
      </c>
      <c r="Q5991">
        <v>0.2</v>
      </c>
      <c r="R5991">
        <v>174.20000000000002</v>
      </c>
      <c r="S5991">
        <v>87.100000000000009</v>
      </c>
      <c r="T5991">
        <v>174.20000000000002</v>
      </c>
      <c r="U5991">
        <v>278.72000000000003</v>
      </c>
      <c r="V5991">
        <f>Sales[[#This Row],[Total Revenue]]-Sales[[#This Row],[Total Buying]]</f>
        <v>104.52000000000001</v>
      </c>
      <c r="W5991">
        <v>342</v>
      </c>
      <c r="X5991" s="1" t="s">
        <v>996</v>
      </c>
      <c r="Y5991" s="1" t="s">
        <v>997</v>
      </c>
      <c r="Z5991" s="1" t="s">
        <v>251</v>
      </c>
      <c r="AA5991" s="1" t="s">
        <v>252</v>
      </c>
      <c r="AB5991" s="1" t="s">
        <v>56</v>
      </c>
      <c r="AC5991" s="1" t="s">
        <v>252</v>
      </c>
      <c r="AD5991">
        <v>37644</v>
      </c>
      <c r="AE5991">
        <v>42840</v>
      </c>
    </row>
    <row r="5992" spans="1:31" x14ac:dyDescent="0.3">
      <c r="A5992" s="1" t="s">
        <v>6826</v>
      </c>
      <c r="B5992" s="1" t="s">
        <v>30</v>
      </c>
      <c r="C5992" s="1" t="s">
        <v>77</v>
      </c>
      <c r="D5992" s="2">
        <v>43900</v>
      </c>
      <c r="E5992" s="2">
        <v>43963</v>
      </c>
      <c r="F5992" s="2" t="str">
        <f>TEXT(Sales[[#This Row],[OrderDate]],"dd")</f>
        <v>12</v>
      </c>
      <c r="G5992" s="2">
        <v>43988</v>
      </c>
      <c r="H5992" s="2">
        <v>43995</v>
      </c>
      <c r="I5992" s="1" t="s">
        <v>32</v>
      </c>
      <c r="J5992">
        <v>5</v>
      </c>
      <c r="K5992" s="1" t="s">
        <v>182</v>
      </c>
      <c r="L5992">
        <v>6</v>
      </c>
      <c r="M5992" s="1" t="s">
        <v>329</v>
      </c>
      <c r="N5992">
        <v>17</v>
      </c>
      <c r="O5992" s="1" t="s">
        <v>180</v>
      </c>
      <c r="P5992">
        <v>5</v>
      </c>
      <c r="Q5992">
        <v>0.05</v>
      </c>
      <c r="R5992">
        <v>3142.3</v>
      </c>
      <c r="S5992">
        <v>2608.1089999999999</v>
      </c>
      <c r="T5992">
        <v>13040.545</v>
      </c>
      <c r="U5992">
        <v>14925.925000000003</v>
      </c>
      <c r="V5992">
        <f>Sales[[#This Row],[Total Revenue]]-Sales[[#This Row],[Total Buying]]</f>
        <v>1885.3800000000028</v>
      </c>
      <c r="W5992">
        <v>165</v>
      </c>
      <c r="X5992" s="1" t="s">
        <v>828</v>
      </c>
      <c r="Y5992" s="1" t="s">
        <v>658</v>
      </c>
      <c r="Z5992" s="1" t="s">
        <v>196</v>
      </c>
      <c r="AA5992" s="1" t="s">
        <v>197</v>
      </c>
      <c r="AB5992" s="1" t="s">
        <v>147</v>
      </c>
      <c r="AC5992" s="1" t="s">
        <v>197</v>
      </c>
      <c r="AD5992">
        <v>43510</v>
      </c>
      <c r="AE5992">
        <v>84039</v>
      </c>
    </row>
    <row r="5993" spans="1:31" x14ac:dyDescent="0.3">
      <c r="A5993" s="1" t="s">
        <v>6827</v>
      </c>
      <c r="B5993" s="1" t="s">
        <v>30</v>
      </c>
      <c r="C5993" s="1" t="s">
        <v>62</v>
      </c>
      <c r="D5993" s="2">
        <v>43900</v>
      </c>
      <c r="E5993" s="2">
        <v>43963</v>
      </c>
      <c r="F5993" s="2" t="str">
        <f>TEXT(Sales[[#This Row],[OrderDate]],"dd")</f>
        <v>12</v>
      </c>
      <c r="G5993" s="2">
        <v>43966</v>
      </c>
      <c r="H5993" s="2">
        <v>43971</v>
      </c>
      <c r="I5993" s="1" t="s">
        <v>32</v>
      </c>
      <c r="J5993">
        <v>6</v>
      </c>
      <c r="K5993" s="1" t="s">
        <v>33</v>
      </c>
      <c r="L5993">
        <v>30</v>
      </c>
      <c r="M5993" s="1" t="s">
        <v>166</v>
      </c>
      <c r="N5993">
        <v>25</v>
      </c>
      <c r="O5993" s="1" t="s">
        <v>216</v>
      </c>
      <c r="P5993">
        <v>4</v>
      </c>
      <c r="Q5993">
        <v>0.1</v>
      </c>
      <c r="R5993">
        <v>1125.6000000000001</v>
      </c>
      <c r="S5993">
        <v>686.6160000000001</v>
      </c>
      <c r="T5993">
        <v>2746.4640000000004</v>
      </c>
      <c r="U5993">
        <v>4052.1600000000003</v>
      </c>
      <c r="V5993">
        <f>Sales[[#This Row],[Total Revenue]]-Sales[[#This Row],[Total Buying]]</f>
        <v>1305.6959999999999</v>
      </c>
      <c r="W5993">
        <v>284</v>
      </c>
      <c r="X5993" s="1" t="s">
        <v>1309</v>
      </c>
      <c r="Y5993" s="1" t="s">
        <v>1310</v>
      </c>
      <c r="Z5993" s="1" t="s">
        <v>211</v>
      </c>
      <c r="AA5993" s="1" t="s">
        <v>212</v>
      </c>
      <c r="AB5993" s="1" t="s">
        <v>56</v>
      </c>
      <c r="AC5993" s="1" t="s">
        <v>212</v>
      </c>
      <c r="AD5993">
        <v>37246</v>
      </c>
      <c r="AE5993">
        <v>67131</v>
      </c>
    </row>
    <row r="5994" spans="1:31" x14ac:dyDescent="0.3">
      <c r="A5994" s="1" t="s">
        <v>6828</v>
      </c>
      <c r="B5994" s="1" t="s">
        <v>42</v>
      </c>
      <c r="C5994" s="1" t="s">
        <v>62</v>
      </c>
      <c r="D5994" s="2">
        <v>43900</v>
      </c>
      <c r="E5994" s="2">
        <v>43963</v>
      </c>
      <c r="F5994" s="2" t="str">
        <f>TEXT(Sales[[#This Row],[OrderDate]],"dd")</f>
        <v>12</v>
      </c>
      <c r="G5994" s="2">
        <v>43976</v>
      </c>
      <c r="H5994" s="2">
        <v>43983</v>
      </c>
      <c r="I5994" s="1" t="s">
        <v>32</v>
      </c>
      <c r="J5994">
        <v>24</v>
      </c>
      <c r="K5994" s="1" t="s">
        <v>58</v>
      </c>
      <c r="L5994">
        <v>7</v>
      </c>
      <c r="M5994" s="1" t="s">
        <v>271</v>
      </c>
      <c r="N5994">
        <v>21</v>
      </c>
      <c r="O5994" s="1" t="s">
        <v>131</v>
      </c>
      <c r="P5994">
        <v>3</v>
      </c>
      <c r="Q5994">
        <v>0.05</v>
      </c>
      <c r="R5994">
        <v>6177.4000000000005</v>
      </c>
      <c r="S5994">
        <v>5065.4679999999998</v>
      </c>
      <c r="T5994">
        <v>15196.403999999999</v>
      </c>
      <c r="U5994">
        <v>17605.590000000004</v>
      </c>
      <c r="V5994">
        <f>Sales[[#This Row],[Total Revenue]]-Sales[[#This Row],[Total Buying]]</f>
        <v>2409.1860000000052</v>
      </c>
      <c r="W5994">
        <v>312</v>
      </c>
      <c r="X5994" s="1" t="s">
        <v>977</v>
      </c>
      <c r="Y5994" s="1" t="s">
        <v>978</v>
      </c>
      <c r="Z5994" s="1" t="s">
        <v>251</v>
      </c>
      <c r="AA5994" s="1" t="s">
        <v>252</v>
      </c>
      <c r="AB5994" s="1" t="s">
        <v>56</v>
      </c>
      <c r="AC5994" s="1" t="s">
        <v>252</v>
      </c>
      <c r="AD5994">
        <v>51563</v>
      </c>
      <c r="AE5994">
        <v>32894</v>
      </c>
    </row>
    <row r="5995" spans="1:31" x14ac:dyDescent="0.3">
      <c r="A5995" s="1" t="s">
        <v>6829</v>
      </c>
      <c r="B5995" s="1" t="s">
        <v>30</v>
      </c>
      <c r="C5995" s="1" t="s">
        <v>77</v>
      </c>
      <c r="D5995" s="2">
        <v>43800</v>
      </c>
      <c r="E5995" s="2">
        <v>43963</v>
      </c>
      <c r="F5995" s="2" t="str">
        <f>TEXT(Sales[[#This Row],[OrderDate]],"dd")</f>
        <v>12</v>
      </c>
      <c r="G5995" s="2">
        <v>43986</v>
      </c>
      <c r="H5995" s="2">
        <v>43987</v>
      </c>
      <c r="I5995" s="1" t="s">
        <v>32</v>
      </c>
      <c r="J5995">
        <v>11</v>
      </c>
      <c r="K5995" s="1" t="s">
        <v>125</v>
      </c>
      <c r="L5995">
        <v>2</v>
      </c>
      <c r="M5995" s="1" t="s">
        <v>248</v>
      </c>
      <c r="N5995">
        <v>25</v>
      </c>
      <c r="O5995" s="1" t="s">
        <v>216</v>
      </c>
      <c r="P5995">
        <v>4</v>
      </c>
      <c r="Q5995">
        <v>0.05</v>
      </c>
      <c r="R5995">
        <v>1199.3</v>
      </c>
      <c r="S5995">
        <v>791.53800000000001</v>
      </c>
      <c r="T5995">
        <v>3166.152</v>
      </c>
      <c r="U5995">
        <v>4557.34</v>
      </c>
      <c r="V5995">
        <f>Sales[[#This Row],[Total Revenue]]-Sales[[#This Row],[Total Buying]]</f>
        <v>1391.1880000000001</v>
      </c>
      <c r="W5995">
        <v>148</v>
      </c>
      <c r="X5995" s="1" t="s">
        <v>463</v>
      </c>
      <c r="Y5995" s="1" t="s">
        <v>464</v>
      </c>
      <c r="Z5995" s="1" t="s">
        <v>465</v>
      </c>
      <c r="AA5995" s="1" t="s">
        <v>466</v>
      </c>
      <c r="AB5995" s="1" t="s">
        <v>147</v>
      </c>
      <c r="AC5995" s="1" t="s">
        <v>466</v>
      </c>
      <c r="AD5995">
        <v>41100</v>
      </c>
      <c r="AE5995">
        <v>47343</v>
      </c>
    </row>
    <row r="5996" spans="1:31" x14ac:dyDescent="0.3">
      <c r="A5996" s="1" t="s">
        <v>6830</v>
      </c>
      <c r="B5996" s="1" t="s">
        <v>30</v>
      </c>
      <c r="C5996" s="1" t="s">
        <v>31</v>
      </c>
      <c r="D5996" s="2">
        <v>43900</v>
      </c>
      <c r="E5996" s="2">
        <v>43964</v>
      </c>
      <c r="F5996" s="2" t="str">
        <f>TEXT(Sales[[#This Row],[OrderDate]],"dd")</f>
        <v>13</v>
      </c>
      <c r="G5996" s="2">
        <v>43972</v>
      </c>
      <c r="H5996" s="2">
        <v>43974</v>
      </c>
      <c r="I5996" s="1" t="s">
        <v>32</v>
      </c>
      <c r="J5996">
        <v>9</v>
      </c>
      <c r="K5996" s="1" t="s">
        <v>214</v>
      </c>
      <c r="L5996">
        <v>20</v>
      </c>
      <c r="M5996" s="1" t="s">
        <v>59</v>
      </c>
      <c r="N5996">
        <v>13</v>
      </c>
      <c r="O5996" s="1" t="s">
        <v>193</v>
      </c>
      <c r="P5996">
        <v>3</v>
      </c>
      <c r="Q5996">
        <v>0.15</v>
      </c>
      <c r="R5996">
        <v>783.9</v>
      </c>
      <c r="S5996">
        <v>642.79799999999989</v>
      </c>
      <c r="T5996">
        <v>1928.3939999999998</v>
      </c>
      <c r="U5996">
        <v>1998.9449999999997</v>
      </c>
      <c r="V5996">
        <f>Sales[[#This Row],[Total Revenue]]-Sales[[#This Row],[Total Buying]]</f>
        <v>70.550999999999931</v>
      </c>
      <c r="W5996">
        <v>215</v>
      </c>
      <c r="X5996" s="1" t="s">
        <v>527</v>
      </c>
      <c r="Y5996" s="1" t="s">
        <v>528</v>
      </c>
      <c r="Z5996" s="1" t="s">
        <v>236</v>
      </c>
      <c r="AA5996" s="1" t="s">
        <v>237</v>
      </c>
      <c r="AB5996" s="1" t="s">
        <v>147</v>
      </c>
      <c r="AC5996" s="1" t="s">
        <v>237</v>
      </c>
      <c r="AD5996">
        <v>73026</v>
      </c>
      <c r="AE5996">
        <v>40355</v>
      </c>
    </row>
    <row r="5997" spans="1:31" x14ac:dyDescent="0.3">
      <c r="A5997" s="1" t="s">
        <v>6831</v>
      </c>
      <c r="B5997" s="1" t="s">
        <v>30</v>
      </c>
      <c r="C5997" s="1" t="s">
        <v>239</v>
      </c>
      <c r="D5997" s="2">
        <v>43900</v>
      </c>
      <c r="E5997" s="2">
        <v>43964</v>
      </c>
      <c r="F5997" s="2" t="str">
        <f>TEXT(Sales[[#This Row],[OrderDate]],"dd")</f>
        <v>13</v>
      </c>
      <c r="G5997" s="2">
        <v>43975</v>
      </c>
      <c r="H5997" s="2">
        <v>43980</v>
      </c>
      <c r="I5997" s="1" t="s">
        <v>32</v>
      </c>
      <c r="J5997">
        <v>2</v>
      </c>
      <c r="K5997" s="1" t="s">
        <v>142</v>
      </c>
      <c r="L5997">
        <v>48</v>
      </c>
      <c r="M5997" s="1" t="s">
        <v>102</v>
      </c>
      <c r="N5997">
        <v>32</v>
      </c>
      <c r="O5997" s="1" t="s">
        <v>107</v>
      </c>
      <c r="P5997">
        <v>2</v>
      </c>
      <c r="Q5997">
        <v>0.1</v>
      </c>
      <c r="R5997">
        <v>268</v>
      </c>
      <c r="S5997">
        <v>198.32</v>
      </c>
      <c r="T5997">
        <v>396.64</v>
      </c>
      <c r="U5997">
        <v>482.4</v>
      </c>
      <c r="V5997">
        <f>Sales[[#This Row],[Total Revenue]]-Sales[[#This Row],[Total Buying]]</f>
        <v>85.759999999999991</v>
      </c>
      <c r="W5997">
        <v>349</v>
      </c>
      <c r="X5997" s="1" t="s">
        <v>240</v>
      </c>
      <c r="Y5997" s="1" t="s">
        <v>241</v>
      </c>
      <c r="Z5997" s="1" t="s">
        <v>242</v>
      </c>
      <c r="AA5997" s="1" t="s">
        <v>243</v>
      </c>
      <c r="AB5997" s="1" t="s">
        <v>56</v>
      </c>
      <c r="AC5997" s="1" t="s">
        <v>243</v>
      </c>
      <c r="AD5997">
        <v>66879</v>
      </c>
      <c r="AE5997">
        <v>89134</v>
      </c>
    </row>
    <row r="5998" spans="1:31" x14ac:dyDescent="0.3">
      <c r="A5998" s="1" t="s">
        <v>6832</v>
      </c>
      <c r="B5998" s="1" t="s">
        <v>47</v>
      </c>
      <c r="C5998" s="1" t="s">
        <v>62</v>
      </c>
      <c r="D5998" s="2">
        <v>43800</v>
      </c>
      <c r="E5998" s="2">
        <v>43964</v>
      </c>
      <c r="F5998" s="2" t="str">
        <f>TEXT(Sales[[#This Row],[OrderDate]],"dd")</f>
        <v>13</v>
      </c>
      <c r="G5998" s="2">
        <v>43970</v>
      </c>
      <c r="H5998" s="2">
        <v>43971</v>
      </c>
      <c r="I5998" s="1" t="s">
        <v>32</v>
      </c>
      <c r="J5998">
        <v>13</v>
      </c>
      <c r="K5998" s="1" t="s">
        <v>88</v>
      </c>
      <c r="L5998">
        <v>27</v>
      </c>
      <c r="M5998" s="1" t="s">
        <v>560</v>
      </c>
      <c r="N5998">
        <v>28</v>
      </c>
      <c r="O5998" s="1" t="s">
        <v>135</v>
      </c>
      <c r="P5998">
        <v>6</v>
      </c>
      <c r="Q5998">
        <v>7.4999999999999997E-2</v>
      </c>
      <c r="R5998">
        <v>2010</v>
      </c>
      <c r="S5998">
        <v>1386.8999999999999</v>
      </c>
      <c r="T5998">
        <v>8321.4</v>
      </c>
      <c r="U5998">
        <v>11155.5</v>
      </c>
      <c r="V5998">
        <f>Sales[[#This Row],[Total Revenue]]-Sales[[#This Row],[Total Buying]]</f>
        <v>2834.1000000000004</v>
      </c>
      <c r="W5998">
        <v>292</v>
      </c>
      <c r="X5998" s="1" t="s">
        <v>925</v>
      </c>
      <c r="Y5998" s="1" t="s">
        <v>926</v>
      </c>
      <c r="Z5998" s="1" t="s">
        <v>298</v>
      </c>
      <c r="AA5998" s="1" t="s">
        <v>299</v>
      </c>
      <c r="AB5998" s="1" t="s">
        <v>116</v>
      </c>
      <c r="AC5998" s="1" t="s">
        <v>299</v>
      </c>
      <c r="AD5998">
        <v>57729</v>
      </c>
      <c r="AE5998">
        <v>47191</v>
      </c>
    </row>
    <row r="5999" spans="1:31" x14ac:dyDescent="0.3">
      <c r="A5999" s="1" t="s">
        <v>6833</v>
      </c>
      <c r="B5999" s="1" t="s">
        <v>100</v>
      </c>
      <c r="C5999" s="1" t="s">
        <v>77</v>
      </c>
      <c r="D5999" s="2">
        <v>43800</v>
      </c>
      <c r="E5999" s="2">
        <v>43964</v>
      </c>
      <c r="F5999" s="2" t="str">
        <f>TEXT(Sales[[#This Row],[OrderDate]],"dd")</f>
        <v>13</v>
      </c>
      <c r="G5999" s="2">
        <v>43976</v>
      </c>
      <c r="H5999" s="2">
        <v>43977</v>
      </c>
      <c r="I5999" s="1" t="s">
        <v>32</v>
      </c>
      <c r="J5999">
        <v>26</v>
      </c>
      <c r="K5999" s="1" t="s">
        <v>247</v>
      </c>
      <c r="L5999">
        <v>24</v>
      </c>
      <c r="M5999" s="1" t="s">
        <v>138</v>
      </c>
      <c r="N5999">
        <v>34</v>
      </c>
      <c r="O5999" s="1" t="s">
        <v>335</v>
      </c>
      <c r="P5999">
        <v>1</v>
      </c>
      <c r="Q5999">
        <v>0.15</v>
      </c>
      <c r="R5999">
        <v>3973.1</v>
      </c>
      <c r="S5999">
        <v>3377.1349999999998</v>
      </c>
      <c r="T5999">
        <v>3377.1349999999998</v>
      </c>
      <c r="U5999">
        <v>3377.1350000000002</v>
      </c>
      <c r="V5999">
        <f>Sales[[#This Row],[Total Revenue]]-Sales[[#This Row],[Total Buying]]</f>
        <v>0</v>
      </c>
      <c r="W5999">
        <v>140</v>
      </c>
      <c r="X5999" s="1" t="s">
        <v>552</v>
      </c>
      <c r="Y5999" s="1" t="s">
        <v>553</v>
      </c>
      <c r="Z5999" s="1" t="s">
        <v>457</v>
      </c>
      <c r="AA5999" s="1" t="s">
        <v>458</v>
      </c>
      <c r="AB5999" s="1" t="s">
        <v>56</v>
      </c>
      <c r="AC5999" s="1" t="s">
        <v>458</v>
      </c>
      <c r="AD5999">
        <v>185820</v>
      </c>
      <c r="AE5999">
        <v>47527</v>
      </c>
    </row>
    <row r="6000" spans="1:31" x14ac:dyDescent="0.3">
      <c r="A6000" s="1" t="s">
        <v>6834</v>
      </c>
      <c r="B6000" s="1" t="s">
        <v>47</v>
      </c>
      <c r="C6000" s="1" t="s">
        <v>77</v>
      </c>
      <c r="D6000" s="2">
        <v>43900</v>
      </c>
      <c r="E6000" s="2">
        <v>43965</v>
      </c>
      <c r="F6000" s="2" t="str">
        <f>TEXT(Sales[[#This Row],[OrderDate]],"dd")</f>
        <v>14</v>
      </c>
      <c r="G6000" s="2">
        <v>43991</v>
      </c>
      <c r="H6000" s="2">
        <v>43994</v>
      </c>
      <c r="I6000" s="1" t="s">
        <v>32</v>
      </c>
      <c r="J6000">
        <v>16</v>
      </c>
      <c r="K6000" s="1" t="s">
        <v>270</v>
      </c>
      <c r="L6000">
        <v>16</v>
      </c>
      <c r="M6000" s="1" t="s">
        <v>155</v>
      </c>
      <c r="N6000">
        <v>3</v>
      </c>
      <c r="O6000" s="1" t="s">
        <v>167</v>
      </c>
      <c r="P6000">
        <v>5</v>
      </c>
      <c r="Q6000">
        <v>0.1</v>
      </c>
      <c r="R6000">
        <v>1152.4000000000001</v>
      </c>
      <c r="S6000">
        <v>691.44</v>
      </c>
      <c r="T6000">
        <v>3457.2000000000003</v>
      </c>
      <c r="U6000">
        <v>5185.8</v>
      </c>
      <c r="V6000">
        <f>Sales[[#This Row],[Total Revenue]]-Sales[[#This Row],[Total Buying]]</f>
        <v>1728.6</v>
      </c>
      <c r="W6000">
        <v>161</v>
      </c>
      <c r="X6000" s="1" t="s">
        <v>820</v>
      </c>
      <c r="Y6000" s="1" t="s">
        <v>821</v>
      </c>
      <c r="Z6000" s="1" t="s">
        <v>196</v>
      </c>
      <c r="AA6000" s="1" t="s">
        <v>197</v>
      </c>
      <c r="AB6000" s="1" t="s">
        <v>147</v>
      </c>
      <c r="AC6000" s="1" t="s">
        <v>197</v>
      </c>
      <c r="AD6000">
        <v>46895</v>
      </c>
      <c r="AE6000">
        <v>60976</v>
      </c>
    </row>
    <row r="6001" spans="1:31" x14ac:dyDescent="0.3">
      <c r="A6001" s="1" t="s">
        <v>6835</v>
      </c>
      <c r="B6001" s="1" t="s">
        <v>42</v>
      </c>
      <c r="C6001" s="1" t="s">
        <v>77</v>
      </c>
      <c r="D6001" s="2">
        <v>43900</v>
      </c>
      <c r="E6001" s="2">
        <v>43965</v>
      </c>
      <c r="F6001" s="2" t="str">
        <f>TEXT(Sales[[#This Row],[OrderDate]],"dd")</f>
        <v>14</v>
      </c>
      <c r="G6001" s="2">
        <v>43993</v>
      </c>
      <c r="H6001" s="2">
        <v>43995</v>
      </c>
      <c r="I6001" s="1" t="s">
        <v>32</v>
      </c>
      <c r="J6001">
        <v>21</v>
      </c>
      <c r="K6001" s="1" t="s">
        <v>43</v>
      </c>
      <c r="L6001">
        <v>38</v>
      </c>
      <c r="M6001" s="1" t="s">
        <v>226</v>
      </c>
      <c r="N6001">
        <v>18</v>
      </c>
      <c r="O6001" s="1" t="s">
        <v>364</v>
      </c>
      <c r="P6001">
        <v>3</v>
      </c>
      <c r="Q6001">
        <v>0.1</v>
      </c>
      <c r="R6001">
        <v>1112.2</v>
      </c>
      <c r="S6001">
        <v>556.1</v>
      </c>
      <c r="T6001">
        <v>1668.3000000000002</v>
      </c>
      <c r="U6001">
        <v>3002.94</v>
      </c>
      <c r="V6001">
        <f>Sales[[#This Row],[Total Revenue]]-Sales[[#This Row],[Total Buying]]</f>
        <v>1334.6399999999999</v>
      </c>
      <c r="W6001">
        <v>99</v>
      </c>
      <c r="X6001" s="1" t="s">
        <v>643</v>
      </c>
      <c r="Y6001" s="1" t="s">
        <v>607</v>
      </c>
      <c r="Z6001" s="1" t="s">
        <v>400</v>
      </c>
      <c r="AA6001" s="1" t="s">
        <v>401</v>
      </c>
      <c r="AB6001" s="1" t="s">
        <v>116</v>
      </c>
      <c r="AC6001" s="1" t="s">
        <v>401</v>
      </c>
      <c r="AD6001">
        <v>63159</v>
      </c>
      <c r="AE6001">
        <v>56954</v>
      </c>
    </row>
    <row r="6002" spans="1:31" x14ac:dyDescent="0.3">
      <c r="A6002" s="1" t="s">
        <v>6836</v>
      </c>
      <c r="B6002" s="1" t="s">
        <v>30</v>
      </c>
      <c r="C6002" s="1" t="s">
        <v>77</v>
      </c>
      <c r="D6002" s="2">
        <v>43800</v>
      </c>
      <c r="E6002" s="2">
        <v>43965</v>
      </c>
      <c r="F6002" s="2" t="str">
        <f>TEXT(Sales[[#This Row],[OrderDate]],"dd")</f>
        <v>14</v>
      </c>
      <c r="G6002" s="2">
        <v>43976</v>
      </c>
      <c r="H6002" s="2">
        <v>43986</v>
      </c>
      <c r="I6002" s="1" t="s">
        <v>32</v>
      </c>
      <c r="J6002">
        <v>11</v>
      </c>
      <c r="K6002" s="1" t="s">
        <v>125</v>
      </c>
      <c r="L6002">
        <v>37</v>
      </c>
      <c r="M6002" s="1" t="s">
        <v>498</v>
      </c>
      <c r="N6002">
        <v>16</v>
      </c>
      <c r="O6002" s="1" t="s">
        <v>93</v>
      </c>
      <c r="P6002">
        <v>3</v>
      </c>
      <c r="Q6002">
        <v>0.05</v>
      </c>
      <c r="R6002">
        <v>6210.9000000000005</v>
      </c>
      <c r="S6002">
        <v>3353.8860000000004</v>
      </c>
      <c r="T6002">
        <v>10061.658000000001</v>
      </c>
      <c r="U6002">
        <v>17701.065000000002</v>
      </c>
      <c r="V6002">
        <f>Sales[[#This Row],[Total Revenue]]-Sales[[#This Row],[Total Buying]]</f>
        <v>7639.4070000000011</v>
      </c>
      <c r="W6002">
        <v>169</v>
      </c>
      <c r="X6002" s="1" t="s">
        <v>531</v>
      </c>
      <c r="Y6002" s="1" t="s">
        <v>532</v>
      </c>
      <c r="Z6002" s="1" t="s">
        <v>196</v>
      </c>
      <c r="AA6002" s="1" t="s">
        <v>197</v>
      </c>
      <c r="AB6002" s="1" t="s">
        <v>147</v>
      </c>
      <c r="AC6002" s="1" t="s">
        <v>197</v>
      </c>
      <c r="AD6002">
        <v>42938</v>
      </c>
      <c r="AE6002">
        <v>77545</v>
      </c>
    </row>
    <row r="6003" spans="1:31" x14ac:dyDescent="0.3">
      <c r="A6003" s="1" t="s">
        <v>6837</v>
      </c>
      <c r="B6003" s="1" t="s">
        <v>47</v>
      </c>
      <c r="C6003" s="1" t="s">
        <v>62</v>
      </c>
      <c r="D6003" s="2">
        <v>43900</v>
      </c>
      <c r="E6003" s="2">
        <v>43965</v>
      </c>
      <c r="F6003" s="2" t="str">
        <f>TEXT(Sales[[#This Row],[OrderDate]],"dd")</f>
        <v>14</v>
      </c>
      <c r="G6003" s="2">
        <v>43981</v>
      </c>
      <c r="H6003" s="2">
        <v>43985</v>
      </c>
      <c r="I6003" s="1" t="s">
        <v>32</v>
      </c>
      <c r="J6003">
        <v>17</v>
      </c>
      <c r="K6003" s="1" t="s">
        <v>292</v>
      </c>
      <c r="L6003">
        <v>23</v>
      </c>
      <c r="M6003" s="1" t="s">
        <v>354</v>
      </c>
      <c r="N6003">
        <v>44</v>
      </c>
      <c r="O6003" s="1" t="s">
        <v>206</v>
      </c>
      <c r="P6003">
        <v>8</v>
      </c>
      <c r="Q6003">
        <v>0.05</v>
      </c>
      <c r="R6003">
        <v>911.2</v>
      </c>
      <c r="S6003">
        <v>747.18399999999997</v>
      </c>
      <c r="T6003">
        <v>5977.4719999999998</v>
      </c>
      <c r="U6003">
        <v>6925.1200000000008</v>
      </c>
      <c r="V6003">
        <f>Sales[[#This Row],[Total Revenue]]-Sales[[#This Row],[Total Buying]]</f>
        <v>947.64800000000105</v>
      </c>
      <c r="W6003">
        <v>284</v>
      </c>
      <c r="X6003" s="1" t="s">
        <v>1309</v>
      </c>
      <c r="Y6003" s="1" t="s">
        <v>1310</v>
      </c>
      <c r="Z6003" s="1" t="s">
        <v>211</v>
      </c>
      <c r="AA6003" s="1" t="s">
        <v>212</v>
      </c>
      <c r="AB6003" s="1" t="s">
        <v>56</v>
      </c>
      <c r="AC6003" s="1" t="s">
        <v>212</v>
      </c>
      <c r="AD6003">
        <v>37246</v>
      </c>
      <c r="AE6003">
        <v>67131</v>
      </c>
    </row>
    <row r="6004" spans="1:31" x14ac:dyDescent="0.3">
      <c r="A6004" s="1" t="s">
        <v>6838</v>
      </c>
      <c r="B6004" s="1" t="s">
        <v>47</v>
      </c>
      <c r="C6004" s="1" t="s">
        <v>77</v>
      </c>
      <c r="D6004" s="2">
        <v>43800</v>
      </c>
      <c r="E6004" s="2">
        <v>43965</v>
      </c>
      <c r="F6004" s="2" t="str">
        <f>TEXT(Sales[[#This Row],[OrderDate]],"dd")</f>
        <v>14</v>
      </c>
      <c r="G6004" s="2">
        <v>43991</v>
      </c>
      <c r="H6004" s="2">
        <v>43995</v>
      </c>
      <c r="I6004" s="1" t="s">
        <v>32</v>
      </c>
      <c r="J6004">
        <v>13</v>
      </c>
      <c r="K6004" s="1" t="s">
        <v>88</v>
      </c>
      <c r="L6004">
        <v>5</v>
      </c>
      <c r="M6004" s="1" t="s">
        <v>106</v>
      </c>
      <c r="N6004">
        <v>13</v>
      </c>
      <c r="O6004" s="1" t="s">
        <v>193</v>
      </c>
      <c r="P6004">
        <v>6</v>
      </c>
      <c r="Q6004">
        <v>0.05</v>
      </c>
      <c r="R6004">
        <v>180.9</v>
      </c>
      <c r="S6004">
        <v>146.52900000000002</v>
      </c>
      <c r="T6004">
        <v>879.17400000000021</v>
      </c>
      <c r="U6004">
        <v>1031.1300000000001</v>
      </c>
      <c r="V6004">
        <f>Sales[[#This Row],[Total Revenue]]-Sales[[#This Row],[Total Buying]]</f>
        <v>151.9559999999999</v>
      </c>
      <c r="W6004">
        <v>130</v>
      </c>
      <c r="X6004" s="1" t="s">
        <v>632</v>
      </c>
      <c r="Y6004" s="1" t="s">
        <v>633</v>
      </c>
      <c r="Z6004" s="1" t="s">
        <v>306</v>
      </c>
      <c r="AA6004" s="1" t="s">
        <v>307</v>
      </c>
      <c r="AB6004" s="1" t="s">
        <v>56</v>
      </c>
      <c r="AC6004" s="1" t="s">
        <v>307</v>
      </c>
      <c r="AD6004">
        <v>37821</v>
      </c>
      <c r="AE6004">
        <v>43163</v>
      </c>
    </row>
    <row r="6005" spans="1:31" x14ac:dyDescent="0.3">
      <c r="A6005" s="1" t="s">
        <v>6839</v>
      </c>
      <c r="B6005" s="1" t="s">
        <v>47</v>
      </c>
      <c r="C6005" s="1" t="s">
        <v>77</v>
      </c>
      <c r="D6005" s="2">
        <v>43900</v>
      </c>
      <c r="E6005" s="2">
        <v>43965</v>
      </c>
      <c r="F6005" s="2" t="str">
        <f>TEXT(Sales[[#This Row],[OrderDate]],"dd")</f>
        <v>14</v>
      </c>
      <c r="G6005" s="2">
        <v>43989</v>
      </c>
      <c r="H6005" s="2">
        <v>43998</v>
      </c>
      <c r="I6005" s="1" t="s">
        <v>32</v>
      </c>
      <c r="J6005">
        <v>20</v>
      </c>
      <c r="K6005" s="1" t="s">
        <v>225</v>
      </c>
      <c r="L6005">
        <v>32</v>
      </c>
      <c r="M6005" s="1" t="s">
        <v>303</v>
      </c>
      <c r="N6005">
        <v>31</v>
      </c>
      <c r="O6005" s="1" t="s">
        <v>470</v>
      </c>
      <c r="P6005">
        <v>4</v>
      </c>
      <c r="Q6005">
        <v>0.05</v>
      </c>
      <c r="R6005">
        <v>3999.9</v>
      </c>
      <c r="S6005">
        <v>2119.9470000000001</v>
      </c>
      <c r="T6005">
        <v>8479.7880000000005</v>
      </c>
      <c r="U6005">
        <v>15199.62</v>
      </c>
      <c r="V6005">
        <f>Sales[[#This Row],[Total Revenue]]-Sales[[#This Row],[Total Buying]]</f>
        <v>6719.8320000000003</v>
      </c>
      <c r="W6005">
        <v>181</v>
      </c>
      <c r="X6005" s="1" t="s">
        <v>771</v>
      </c>
      <c r="Y6005" s="1" t="s">
        <v>772</v>
      </c>
      <c r="Z6005" s="1" t="s">
        <v>369</v>
      </c>
      <c r="AA6005" s="1" t="s">
        <v>370</v>
      </c>
      <c r="AB6005" s="1" t="s">
        <v>147</v>
      </c>
      <c r="AC6005" s="1" t="s">
        <v>370</v>
      </c>
      <c r="AD6005">
        <v>39770</v>
      </c>
      <c r="AE6005">
        <v>31332</v>
      </c>
    </row>
    <row r="6006" spans="1:31" x14ac:dyDescent="0.3">
      <c r="A6006" s="1" t="s">
        <v>6840</v>
      </c>
      <c r="B6006" s="1" t="s">
        <v>100</v>
      </c>
      <c r="C6006" s="1" t="s">
        <v>48</v>
      </c>
      <c r="D6006" s="2">
        <v>43800</v>
      </c>
      <c r="E6006" s="2">
        <v>43965</v>
      </c>
      <c r="F6006" s="2" t="str">
        <f>TEXT(Sales[[#This Row],[OrderDate]],"dd")</f>
        <v>14</v>
      </c>
      <c r="G6006" s="2">
        <v>43974</v>
      </c>
      <c r="H6006" s="2">
        <v>43978</v>
      </c>
      <c r="I6006" s="1" t="s">
        <v>32</v>
      </c>
      <c r="J6006">
        <v>26</v>
      </c>
      <c r="K6006" s="1" t="s">
        <v>247</v>
      </c>
      <c r="L6006">
        <v>39</v>
      </c>
      <c r="M6006" s="1" t="s">
        <v>520</v>
      </c>
      <c r="N6006">
        <v>8</v>
      </c>
      <c r="O6006" s="1" t="s">
        <v>172</v>
      </c>
      <c r="P6006">
        <v>3</v>
      </c>
      <c r="Q6006">
        <v>0.05</v>
      </c>
      <c r="R6006">
        <v>1896.1000000000001</v>
      </c>
      <c r="S6006">
        <v>777.40099999999995</v>
      </c>
      <c r="T6006">
        <v>2332.203</v>
      </c>
      <c r="U6006">
        <v>5403.8850000000002</v>
      </c>
      <c r="V6006">
        <f>Sales[[#This Row],[Total Revenue]]-Sales[[#This Row],[Total Buying]]</f>
        <v>3071.6820000000002</v>
      </c>
      <c r="W6006">
        <v>42</v>
      </c>
      <c r="X6006" s="1" t="s">
        <v>1000</v>
      </c>
      <c r="Y6006" s="1" t="s">
        <v>294</v>
      </c>
      <c r="Z6006" s="1" t="s">
        <v>158</v>
      </c>
      <c r="AA6006" s="1" t="s">
        <v>159</v>
      </c>
      <c r="AB6006" s="1" t="s">
        <v>116</v>
      </c>
      <c r="AC6006" s="1" t="s">
        <v>159</v>
      </c>
      <c r="AD6006">
        <v>74460</v>
      </c>
      <c r="AE6006">
        <v>83252</v>
      </c>
    </row>
    <row r="6007" spans="1:31" x14ac:dyDescent="0.3">
      <c r="A6007" s="1" t="s">
        <v>6841</v>
      </c>
      <c r="B6007" s="1" t="s">
        <v>30</v>
      </c>
      <c r="C6007" s="1" t="s">
        <v>48</v>
      </c>
      <c r="D6007" s="2">
        <v>43900</v>
      </c>
      <c r="E6007" s="2">
        <v>43965</v>
      </c>
      <c r="F6007" s="2" t="str">
        <f>TEXT(Sales[[#This Row],[OrderDate]],"dd")</f>
        <v>14</v>
      </c>
      <c r="G6007" s="2">
        <v>43990</v>
      </c>
      <c r="H6007" s="2">
        <v>43998</v>
      </c>
      <c r="I6007" s="1" t="s">
        <v>32</v>
      </c>
      <c r="J6007">
        <v>1</v>
      </c>
      <c r="K6007" s="1" t="s">
        <v>78</v>
      </c>
      <c r="L6007">
        <v>24</v>
      </c>
      <c r="M6007" s="1" t="s">
        <v>138</v>
      </c>
      <c r="N6007">
        <v>41</v>
      </c>
      <c r="O6007" s="1" t="s">
        <v>60</v>
      </c>
      <c r="P6007">
        <v>8</v>
      </c>
      <c r="Q6007">
        <v>0.05</v>
      </c>
      <c r="R6007">
        <v>3886</v>
      </c>
      <c r="S6007">
        <v>2059.58</v>
      </c>
      <c r="T6007">
        <v>16476.64</v>
      </c>
      <c r="U6007">
        <v>29533.599999999999</v>
      </c>
      <c r="V6007">
        <f>Sales[[#This Row],[Total Revenue]]-Sales[[#This Row],[Total Buying]]</f>
        <v>13056.96</v>
      </c>
      <c r="W6007">
        <v>30</v>
      </c>
      <c r="X6007" s="1" t="s">
        <v>319</v>
      </c>
      <c r="Y6007" s="1" t="s">
        <v>169</v>
      </c>
      <c r="Z6007" s="1" t="s">
        <v>158</v>
      </c>
      <c r="AA6007" s="1" t="s">
        <v>159</v>
      </c>
      <c r="AB6007" s="1" t="s">
        <v>116</v>
      </c>
      <c r="AC6007" s="1" t="s">
        <v>159</v>
      </c>
      <c r="AD6007">
        <v>32564</v>
      </c>
      <c r="AE6007">
        <v>45925</v>
      </c>
    </row>
    <row r="6008" spans="1:31" x14ac:dyDescent="0.3">
      <c r="A6008" s="1" t="s">
        <v>6842</v>
      </c>
      <c r="B6008" s="1" t="s">
        <v>30</v>
      </c>
      <c r="C6008" s="1" t="s">
        <v>62</v>
      </c>
      <c r="D6008" s="2">
        <v>43900</v>
      </c>
      <c r="E6008" s="2">
        <v>43965</v>
      </c>
      <c r="F6008" s="2" t="str">
        <f>TEXT(Sales[[#This Row],[OrderDate]],"dd")</f>
        <v>14</v>
      </c>
      <c r="G6008" s="2">
        <v>43980</v>
      </c>
      <c r="H6008" s="2">
        <v>43986</v>
      </c>
      <c r="I6008" s="1" t="s">
        <v>32</v>
      </c>
      <c r="J6008">
        <v>9</v>
      </c>
      <c r="K6008" s="1" t="s">
        <v>214</v>
      </c>
      <c r="L6008">
        <v>35</v>
      </c>
      <c r="M6008" s="1" t="s">
        <v>161</v>
      </c>
      <c r="N6008">
        <v>21</v>
      </c>
      <c r="O6008" s="1" t="s">
        <v>131</v>
      </c>
      <c r="P6008">
        <v>5</v>
      </c>
      <c r="Q6008">
        <v>0.2</v>
      </c>
      <c r="R6008">
        <v>5326.5</v>
      </c>
      <c r="S6008">
        <v>3036.1049999999996</v>
      </c>
      <c r="T6008">
        <v>15180.524999999998</v>
      </c>
      <c r="U6008">
        <v>21306</v>
      </c>
      <c r="V6008">
        <f>Sales[[#This Row],[Total Revenue]]-Sales[[#This Row],[Total Buying]]</f>
        <v>6125.4750000000022</v>
      </c>
      <c r="W6008">
        <v>326</v>
      </c>
      <c r="X6008" s="1" t="s">
        <v>894</v>
      </c>
      <c r="Y6008" s="1" t="s">
        <v>895</v>
      </c>
      <c r="Z6008" s="1" t="s">
        <v>251</v>
      </c>
      <c r="AA6008" s="1" t="s">
        <v>252</v>
      </c>
      <c r="AB6008" s="1" t="s">
        <v>56</v>
      </c>
      <c r="AC6008" s="1" t="s">
        <v>252</v>
      </c>
      <c r="AD6008">
        <v>66308</v>
      </c>
      <c r="AE6008">
        <v>39711</v>
      </c>
    </row>
    <row r="6009" spans="1:31" x14ac:dyDescent="0.3">
      <c r="A6009" s="1" t="s">
        <v>6843</v>
      </c>
      <c r="B6009" s="1" t="s">
        <v>100</v>
      </c>
      <c r="C6009" s="1" t="s">
        <v>62</v>
      </c>
      <c r="D6009" s="2">
        <v>43900</v>
      </c>
      <c r="E6009" s="2">
        <v>43965</v>
      </c>
      <c r="F6009" s="2" t="str">
        <f>TEXT(Sales[[#This Row],[OrderDate]],"dd")</f>
        <v>14</v>
      </c>
      <c r="G6009" s="2">
        <v>43973</v>
      </c>
      <c r="H6009" s="2">
        <v>43976</v>
      </c>
      <c r="I6009" s="1" t="s">
        <v>32</v>
      </c>
      <c r="J6009">
        <v>28</v>
      </c>
      <c r="K6009" s="1" t="s">
        <v>101</v>
      </c>
      <c r="L6009">
        <v>47</v>
      </c>
      <c r="M6009" s="1" t="s">
        <v>267</v>
      </c>
      <c r="N6009">
        <v>16</v>
      </c>
      <c r="O6009" s="1" t="s">
        <v>93</v>
      </c>
      <c r="P6009">
        <v>8</v>
      </c>
      <c r="Q6009">
        <v>0.15</v>
      </c>
      <c r="R6009">
        <v>234.5</v>
      </c>
      <c r="S6009">
        <v>126.63000000000001</v>
      </c>
      <c r="T6009">
        <v>1013.0400000000001</v>
      </c>
      <c r="U6009">
        <v>1594.6</v>
      </c>
      <c r="V6009">
        <f>Sales[[#This Row],[Total Revenue]]-Sales[[#This Row],[Total Buying]]</f>
        <v>581.55999999999983</v>
      </c>
      <c r="W6009">
        <v>285</v>
      </c>
      <c r="X6009" s="1" t="s">
        <v>209</v>
      </c>
      <c r="Y6009" s="1" t="s">
        <v>210</v>
      </c>
      <c r="Z6009" s="1" t="s">
        <v>211</v>
      </c>
      <c r="AA6009" s="1" t="s">
        <v>212</v>
      </c>
      <c r="AB6009" s="1" t="s">
        <v>56</v>
      </c>
      <c r="AC6009" s="1" t="s">
        <v>212</v>
      </c>
      <c r="AD6009">
        <v>44911</v>
      </c>
      <c r="AE6009">
        <v>51491</v>
      </c>
    </row>
    <row r="6010" spans="1:31" x14ac:dyDescent="0.3">
      <c r="A6010" s="1" t="s">
        <v>6844</v>
      </c>
      <c r="B6010" s="1" t="s">
        <v>42</v>
      </c>
      <c r="C6010" s="1" t="s">
        <v>62</v>
      </c>
      <c r="D6010" s="2">
        <v>43800</v>
      </c>
      <c r="E6010" s="2">
        <v>43965</v>
      </c>
      <c r="F6010" s="2" t="str">
        <f>TEXT(Sales[[#This Row],[OrderDate]],"dd")</f>
        <v>14</v>
      </c>
      <c r="G6010" s="2">
        <v>43987</v>
      </c>
      <c r="H6010" s="2">
        <v>43990</v>
      </c>
      <c r="I6010" s="1" t="s">
        <v>32</v>
      </c>
      <c r="J6010">
        <v>21</v>
      </c>
      <c r="K6010" s="1" t="s">
        <v>43</v>
      </c>
      <c r="L6010">
        <v>38</v>
      </c>
      <c r="M6010" s="1" t="s">
        <v>226</v>
      </c>
      <c r="N6010">
        <v>35</v>
      </c>
      <c r="O6010" s="1" t="s">
        <v>184</v>
      </c>
      <c r="P6010">
        <v>3</v>
      </c>
      <c r="Q6010">
        <v>7.4999999999999997E-2</v>
      </c>
      <c r="R6010">
        <v>2445.5</v>
      </c>
      <c r="S6010">
        <v>978.2</v>
      </c>
      <c r="T6010">
        <v>2934.6000000000004</v>
      </c>
      <c r="U6010">
        <v>6786.2625000000007</v>
      </c>
      <c r="V6010">
        <f>Sales[[#This Row],[Total Revenue]]-Sales[[#This Row],[Total Buying]]</f>
        <v>3851.6625000000004</v>
      </c>
      <c r="W6010">
        <v>316</v>
      </c>
      <c r="X6010" s="1" t="s">
        <v>984</v>
      </c>
      <c r="Y6010" s="1" t="s">
        <v>985</v>
      </c>
      <c r="Z6010" s="1" t="s">
        <v>251</v>
      </c>
      <c r="AA6010" s="1" t="s">
        <v>252</v>
      </c>
      <c r="AB6010" s="1" t="s">
        <v>56</v>
      </c>
      <c r="AC6010" s="1" t="s">
        <v>252</v>
      </c>
      <c r="AD6010">
        <v>477249</v>
      </c>
      <c r="AE6010">
        <v>43781</v>
      </c>
    </row>
    <row r="6011" spans="1:31" x14ac:dyDescent="0.3">
      <c r="A6011" s="1" t="s">
        <v>6845</v>
      </c>
      <c r="B6011" s="1" t="s">
        <v>42</v>
      </c>
      <c r="C6011" s="1" t="s">
        <v>77</v>
      </c>
      <c r="D6011" s="2">
        <v>43800</v>
      </c>
      <c r="E6011" s="2">
        <v>43965</v>
      </c>
      <c r="F6011" s="2" t="str">
        <f>TEXT(Sales[[#This Row],[OrderDate]],"dd")</f>
        <v>14</v>
      </c>
      <c r="G6011" s="2">
        <v>43989</v>
      </c>
      <c r="H6011" s="2">
        <v>43992</v>
      </c>
      <c r="I6011" s="1" t="s">
        <v>32</v>
      </c>
      <c r="J6011">
        <v>23</v>
      </c>
      <c r="K6011" s="1" t="s">
        <v>171</v>
      </c>
      <c r="L6011">
        <v>10</v>
      </c>
      <c r="M6011" s="1" t="s">
        <v>273</v>
      </c>
      <c r="N6011">
        <v>26</v>
      </c>
      <c r="O6011" s="1" t="s">
        <v>45</v>
      </c>
      <c r="P6011">
        <v>1</v>
      </c>
      <c r="Q6011">
        <v>0.05</v>
      </c>
      <c r="R6011">
        <v>234.5</v>
      </c>
      <c r="S6011">
        <v>154.77000000000001</v>
      </c>
      <c r="T6011">
        <v>154.77000000000001</v>
      </c>
      <c r="U6011">
        <v>222.77500000000001</v>
      </c>
      <c r="V6011">
        <f>Sales[[#This Row],[Total Revenue]]-Sales[[#This Row],[Total Buying]]</f>
        <v>68.004999999999995</v>
      </c>
      <c r="W6011">
        <v>109</v>
      </c>
      <c r="X6011" s="1" t="s">
        <v>352</v>
      </c>
      <c r="Y6011" s="1" t="s">
        <v>90</v>
      </c>
      <c r="Z6011" s="1" t="s">
        <v>82</v>
      </c>
      <c r="AA6011" s="1" t="s">
        <v>83</v>
      </c>
      <c r="AB6011" s="1" t="s">
        <v>40</v>
      </c>
      <c r="AC6011" s="1" t="s">
        <v>83</v>
      </c>
      <c r="AD6011">
        <v>46974</v>
      </c>
      <c r="AE6011">
        <v>79359</v>
      </c>
    </row>
    <row r="6012" spans="1:31" x14ac:dyDescent="0.3">
      <c r="A6012" s="1" t="s">
        <v>6846</v>
      </c>
      <c r="B6012" s="1" t="s">
        <v>47</v>
      </c>
      <c r="C6012" s="1" t="s">
        <v>48</v>
      </c>
      <c r="D6012" s="2">
        <v>43900</v>
      </c>
      <c r="E6012" s="2">
        <v>43966</v>
      </c>
      <c r="F6012" s="2" t="str">
        <f>TEXT(Sales[[#This Row],[OrderDate]],"dd")</f>
        <v>15</v>
      </c>
      <c r="G6012" s="2">
        <v>43969</v>
      </c>
      <c r="H6012" s="2">
        <v>43971</v>
      </c>
      <c r="I6012" s="1" t="s">
        <v>32</v>
      </c>
      <c r="J6012">
        <v>19</v>
      </c>
      <c r="K6012" s="1" t="s">
        <v>97</v>
      </c>
      <c r="L6012">
        <v>44</v>
      </c>
      <c r="M6012" s="1" t="s">
        <v>445</v>
      </c>
      <c r="N6012">
        <v>22</v>
      </c>
      <c r="O6012" s="1" t="s">
        <v>128</v>
      </c>
      <c r="P6012">
        <v>5</v>
      </c>
      <c r="Q6012">
        <v>0.05</v>
      </c>
      <c r="R6012">
        <v>2211</v>
      </c>
      <c r="S6012">
        <v>1216.0500000000002</v>
      </c>
      <c r="T6012">
        <v>6080.2500000000009</v>
      </c>
      <c r="U6012">
        <v>10502.25</v>
      </c>
      <c r="V6012">
        <f>Sales[[#This Row],[Total Revenue]]-Sales[[#This Row],[Total Buying]]</f>
        <v>4421.9999999999991</v>
      </c>
      <c r="W6012">
        <v>46</v>
      </c>
      <c r="X6012" s="1" t="s">
        <v>422</v>
      </c>
      <c r="Y6012" s="1" t="s">
        <v>191</v>
      </c>
      <c r="Z6012" s="1" t="s">
        <v>158</v>
      </c>
      <c r="AA6012" s="1" t="s">
        <v>159</v>
      </c>
      <c r="AB6012" s="1" t="s">
        <v>116</v>
      </c>
      <c r="AC6012" s="1" t="s">
        <v>159</v>
      </c>
      <c r="AD6012">
        <v>47427</v>
      </c>
      <c r="AE6012">
        <v>47225</v>
      </c>
    </row>
    <row r="6013" spans="1:31" x14ac:dyDescent="0.3">
      <c r="A6013" s="1" t="s">
        <v>6847</v>
      </c>
      <c r="B6013" s="1" t="s">
        <v>30</v>
      </c>
      <c r="C6013" s="1" t="s">
        <v>31</v>
      </c>
      <c r="D6013" s="2">
        <v>43800</v>
      </c>
      <c r="E6013" s="2">
        <v>43966</v>
      </c>
      <c r="F6013" s="2" t="str">
        <f>TEXT(Sales[[#This Row],[OrderDate]],"dd")</f>
        <v>15</v>
      </c>
      <c r="G6013" s="2">
        <v>43974</v>
      </c>
      <c r="H6013" s="2">
        <v>43979</v>
      </c>
      <c r="I6013" s="1" t="s">
        <v>32</v>
      </c>
      <c r="J6013">
        <v>2</v>
      </c>
      <c r="K6013" s="1" t="s">
        <v>142</v>
      </c>
      <c r="L6013">
        <v>40</v>
      </c>
      <c r="M6013" s="1" t="s">
        <v>189</v>
      </c>
      <c r="N6013">
        <v>20</v>
      </c>
      <c r="O6013" s="1" t="s">
        <v>245</v>
      </c>
      <c r="P6013">
        <v>4</v>
      </c>
      <c r="Q6013">
        <v>7.4999999999999997E-2</v>
      </c>
      <c r="R6013">
        <v>5587.8</v>
      </c>
      <c r="S6013">
        <v>3017.4120000000003</v>
      </c>
      <c r="T6013">
        <v>12069.648000000001</v>
      </c>
      <c r="U6013">
        <v>20674.86</v>
      </c>
      <c r="V6013">
        <f>Sales[[#This Row],[Total Revenue]]-Sales[[#This Row],[Total Buying]]</f>
        <v>8605.2119999999995</v>
      </c>
      <c r="W6013">
        <v>248</v>
      </c>
      <c r="X6013" s="1" t="s">
        <v>803</v>
      </c>
      <c r="Y6013" s="1" t="s">
        <v>804</v>
      </c>
      <c r="Z6013" s="1" t="s">
        <v>338</v>
      </c>
      <c r="AA6013" s="1" t="s">
        <v>339</v>
      </c>
      <c r="AB6013" s="1" t="s">
        <v>116</v>
      </c>
      <c r="AC6013" s="1" t="s">
        <v>339</v>
      </c>
      <c r="AD6013">
        <v>222098</v>
      </c>
      <c r="AE6013">
        <v>47030</v>
      </c>
    </row>
    <row r="6014" spans="1:31" x14ac:dyDescent="0.3">
      <c r="A6014" s="1" t="s">
        <v>6848</v>
      </c>
      <c r="B6014" s="1" t="s">
        <v>30</v>
      </c>
      <c r="C6014" s="1" t="s">
        <v>31</v>
      </c>
      <c r="D6014" s="2">
        <v>43900</v>
      </c>
      <c r="E6014" s="2">
        <v>43966</v>
      </c>
      <c r="F6014" s="2" t="str">
        <f>TEXT(Sales[[#This Row],[OrderDate]],"dd")</f>
        <v>15</v>
      </c>
      <c r="G6014" s="2">
        <v>43977</v>
      </c>
      <c r="H6014" s="2">
        <v>43980</v>
      </c>
      <c r="I6014" s="1" t="s">
        <v>32</v>
      </c>
      <c r="J6014">
        <v>10</v>
      </c>
      <c r="K6014" s="1" t="s">
        <v>121</v>
      </c>
      <c r="L6014">
        <v>15</v>
      </c>
      <c r="M6014" s="1" t="s">
        <v>34</v>
      </c>
      <c r="N6014">
        <v>19</v>
      </c>
      <c r="O6014" s="1" t="s">
        <v>726</v>
      </c>
      <c r="P6014">
        <v>3</v>
      </c>
      <c r="Q6014">
        <v>0.3</v>
      </c>
      <c r="R6014">
        <v>2633.1</v>
      </c>
      <c r="S6014">
        <v>1606.1909999999998</v>
      </c>
      <c r="T6014">
        <v>4818.5729999999994</v>
      </c>
      <c r="U6014">
        <v>5529.51</v>
      </c>
      <c r="V6014">
        <f>Sales[[#This Row],[Total Revenue]]-Sales[[#This Row],[Total Buying]]</f>
        <v>710.93700000000081</v>
      </c>
      <c r="W6014">
        <v>220</v>
      </c>
      <c r="X6014" s="1" t="s">
        <v>1004</v>
      </c>
      <c r="Y6014" s="1" t="s">
        <v>1005</v>
      </c>
      <c r="Z6014" s="1" t="s">
        <v>704</v>
      </c>
      <c r="AA6014" s="1" t="s">
        <v>705</v>
      </c>
      <c r="AB6014" s="1" t="s">
        <v>147</v>
      </c>
      <c r="AC6014" s="1" t="s">
        <v>705</v>
      </c>
      <c r="AD6014">
        <v>43634</v>
      </c>
      <c r="AE6014">
        <v>64554</v>
      </c>
    </row>
    <row r="6015" spans="1:31" x14ac:dyDescent="0.3">
      <c r="A6015" s="1" t="s">
        <v>6849</v>
      </c>
      <c r="B6015" s="1" t="s">
        <v>100</v>
      </c>
      <c r="C6015" s="1" t="s">
        <v>48</v>
      </c>
      <c r="D6015" s="2">
        <v>43900</v>
      </c>
      <c r="E6015" s="2">
        <v>43966</v>
      </c>
      <c r="F6015" s="2" t="str">
        <f>TEXT(Sales[[#This Row],[OrderDate]],"dd")</f>
        <v>15</v>
      </c>
      <c r="G6015" s="2">
        <v>43991</v>
      </c>
      <c r="H6015" s="2">
        <v>43992</v>
      </c>
      <c r="I6015" s="1" t="s">
        <v>32</v>
      </c>
      <c r="J6015">
        <v>26</v>
      </c>
      <c r="K6015" s="1" t="s">
        <v>247</v>
      </c>
      <c r="L6015">
        <v>27</v>
      </c>
      <c r="M6015" s="1" t="s">
        <v>560</v>
      </c>
      <c r="N6015">
        <v>1</v>
      </c>
      <c r="O6015" s="1" t="s">
        <v>72</v>
      </c>
      <c r="P6015">
        <v>1</v>
      </c>
      <c r="Q6015">
        <v>7.4999999999999997E-2</v>
      </c>
      <c r="R6015">
        <v>3953</v>
      </c>
      <c r="S6015">
        <v>3360.0499999999997</v>
      </c>
      <c r="T6015">
        <v>3360.0499999999997</v>
      </c>
      <c r="U6015">
        <v>3656.5250000000001</v>
      </c>
      <c r="V6015">
        <f>Sales[[#This Row],[Total Revenue]]-Sales[[#This Row],[Total Buying]]</f>
        <v>296.47500000000036</v>
      </c>
      <c r="W6015">
        <v>15</v>
      </c>
      <c r="X6015" s="1" t="s">
        <v>1280</v>
      </c>
      <c r="Y6015" s="1" t="s">
        <v>1281</v>
      </c>
      <c r="Z6015" s="1" t="s">
        <v>114</v>
      </c>
      <c r="AA6015" s="1" t="s">
        <v>115</v>
      </c>
      <c r="AB6015" s="1" t="s">
        <v>116</v>
      </c>
      <c r="AC6015" s="1" t="s">
        <v>115</v>
      </c>
      <c r="AD6015">
        <v>206342</v>
      </c>
      <c r="AE6015">
        <v>37149</v>
      </c>
    </row>
    <row r="6016" spans="1:31" x14ac:dyDescent="0.3">
      <c r="A6016" s="1" t="s">
        <v>6850</v>
      </c>
      <c r="B6016" s="1" t="s">
        <v>100</v>
      </c>
      <c r="C6016" s="1" t="s">
        <v>77</v>
      </c>
      <c r="D6016" s="2">
        <v>43900</v>
      </c>
      <c r="E6016" s="2">
        <v>43966</v>
      </c>
      <c r="F6016" s="2" t="str">
        <f>TEXT(Sales[[#This Row],[OrderDate]],"dd")</f>
        <v>15</v>
      </c>
      <c r="G6016" s="2">
        <v>43980</v>
      </c>
      <c r="H6016" s="2">
        <v>43982</v>
      </c>
      <c r="I6016" s="1" t="s">
        <v>32</v>
      </c>
      <c r="J6016">
        <v>27</v>
      </c>
      <c r="K6016" s="1" t="s">
        <v>179</v>
      </c>
      <c r="L6016">
        <v>14</v>
      </c>
      <c r="M6016" s="1" t="s">
        <v>122</v>
      </c>
      <c r="N6016">
        <v>45</v>
      </c>
      <c r="O6016" s="1" t="s">
        <v>109</v>
      </c>
      <c r="P6016">
        <v>1</v>
      </c>
      <c r="Q6016">
        <v>7.4999999999999997E-2</v>
      </c>
      <c r="R6016">
        <v>1072</v>
      </c>
      <c r="S6016">
        <v>825.44</v>
      </c>
      <c r="T6016">
        <v>825.44</v>
      </c>
      <c r="U6016">
        <v>991.6</v>
      </c>
      <c r="V6016">
        <f>Sales[[#This Row],[Total Revenue]]-Sales[[#This Row],[Total Buying]]</f>
        <v>166.15999999999997</v>
      </c>
      <c r="W6016">
        <v>96</v>
      </c>
      <c r="X6016" s="1" t="s">
        <v>544</v>
      </c>
      <c r="Y6016" s="1" t="s">
        <v>545</v>
      </c>
      <c r="Z6016" s="1" t="s">
        <v>400</v>
      </c>
      <c r="AA6016" s="1" t="s">
        <v>401</v>
      </c>
      <c r="AB6016" s="1" t="s">
        <v>116</v>
      </c>
      <c r="AC6016" s="1" t="s">
        <v>401</v>
      </c>
      <c r="AD6016">
        <v>58918</v>
      </c>
      <c r="AE6016">
        <v>55647</v>
      </c>
    </row>
    <row r="6017" spans="1:31" x14ac:dyDescent="0.3">
      <c r="A6017" s="1" t="s">
        <v>6851</v>
      </c>
      <c r="B6017" s="1" t="s">
        <v>42</v>
      </c>
      <c r="C6017" s="1" t="s">
        <v>77</v>
      </c>
      <c r="D6017" s="2">
        <v>43800</v>
      </c>
      <c r="E6017" s="2">
        <v>43966</v>
      </c>
      <c r="F6017" s="2" t="str">
        <f>TEXT(Sales[[#This Row],[OrderDate]],"dd")</f>
        <v>15</v>
      </c>
      <c r="G6017" s="2">
        <v>43993</v>
      </c>
      <c r="H6017" s="2">
        <v>43995</v>
      </c>
      <c r="I6017" s="1" t="s">
        <v>32</v>
      </c>
      <c r="J6017">
        <v>22</v>
      </c>
      <c r="K6017" s="1" t="s">
        <v>85</v>
      </c>
      <c r="L6017">
        <v>29</v>
      </c>
      <c r="M6017" s="1" t="s">
        <v>429</v>
      </c>
      <c r="N6017">
        <v>23</v>
      </c>
      <c r="O6017" s="1" t="s">
        <v>103</v>
      </c>
      <c r="P6017">
        <v>6</v>
      </c>
      <c r="Q6017">
        <v>0.15</v>
      </c>
      <c r="R6017">
        <v>2345</v>
      </c>
      <c r="S6017">
        <v>1899.45</v>
      </c>
      <c r="T6017">
        <v>11396.7</v>
      </c>
      <c r="U6017">
        <v>11959.5</v>
      </c>
      <c r="V6017">
        <f>Sales[[#This Row],[Total Revenue]]-Sales[[#This Row],[Total Buying]]</f>
        <v>562.79999999999927</v>
      </c>
      <c r="W6017">
        <v>150</v>
      </c>
      <c r="X6017" s="1" t="s">
        <v>785</v>
      </c>
      <c r="Y6017" s="1" t="s">
        <v>786</v>
      </c>
      <c r="Z6017" s="1" t="s">
        <v>787</v>
      </c>
      <c r="AA6017" s="1" t="s">
        <v>788</v>
      </c>
      <c r="AB6017" s="1" t="s">
        <v>116</v>
      </c>
      <c r="AC6017" s="1" t="s">
        <v>788</v>
      </c>
      <c r="AD6017">
        <v>86916</v>
      </c>
      <c r="AE6017">
        <v>50323</v>
      </c>
    </row>
    <row r="6018" spans="1:31" x14ac:dyDescent="0.3">
      <c r="A6018" s="1" t="s">
        <v>6852</v>
      </c>
      <c r="B6018" s="1" t="s">
        <v>42</v>
      </c>
      <c r="C6018" s="1" t="s">
        <v>424</v>
      </c>
      <c r="D6018" s="2">
        <v>43900</v>
      </c>
      <c r="E6018" s="2">
        <v>43966</v>
      </c>
      <c r="F6018" s="2" t="str">
        <f>TEXT(Sales[[#This Row],[OrderDate]],"dd")</f>
        <v>15</v>
      </c>
      <c r="G6018" s="2">
        <v>43983</v>
      </c>
      <c r="H6018" s="2">
        <v>43987</v>
      </c>
      <c r="I6018" s="1" t="s">
        <v>32</v>
      </c>
      <c r="J6018">
        <v>25</v>
      </c>
      <c r="K6018" s="1" t="s">
        <v>333</v>
      </c>
      <c r="L6018">
        <v>18</v>
      </c>
      <c r="M6018" s="1" t="s">
        <v>334</v>
      </c>
      <c r="N6018">
        <v>37</v>
      </c>
      <c r="O6018" s="1" t="s">
        <v>309</v>
      </c>
      <c r="P6018">
        <v>3</v>
      </c>
      <c r="Q6018">
        <v>0.15</v>
      </c>
      <c r="R6018">
        <v>2546</v>
      </c>
      <c r="S6018">
        <v>2062.2600000000002</v>
      </c>
      <c r="T6018">
        <v>6186.7800000000007</v>
      </c>
      <c r="U6018">
        <v>6492.2999999999993</v>
      </c>
      <c r="V6018">
        <f>Sales[[#This Row],[Total Revenue]]-Sales[[#This Row],[Total Buying]]</f>
        <v>305.51999999999862</v>
      </c>
      <c r="W6018">
        <v>81</v>
      </c>
      <c r="X6018" s="1" t="s">
        <v>590</v>
      </c>
      <c r="Y6018" s="1" t="s">
        <v>558</v>
      </c>
      <c r="Z6018" s="1" t="s">
        <v>158</v>
      </c>
      <c r="AA6018" s="1" t="s">
        <v>159</v>
      </c>
      <c r="AB6018" s="1" t="s">
        <v>116</v>
      </c>
      <c r="AC6018" s="1" t="s">
        <v>159</v>
      </c>
      <c r="AD6018">
        <v>55094</v>
      </c>
      <c r="AE6018">
        <v>105401</v>
      </c>
    </row>
    <row r="6019" spans="1:31" x14ac:dyDescent="0.3">
      <c r="A6019" s="1" t="s">
        <v>6853</v>
      </c>
      <c r="B6019" s="1" t="s">
        <v>30</v>
      </c>
      <c r="C6019" s="1" t="s">
        <v>239</v>
      </c>
      <c r="D6019" s="2">
        <v>43900</v>
      </c>
      <c r="E6019" s="2">
        <v>43966</v>
      </c>
      <c r="F6019" s="2" t="str">
        <f>TEXT(Sales[[#This Row],[OrderDate]],"dd")</f>
        <v>15</v>
      </c>
      <c r="G6019" s="2">
        <v>43986</v>
      </c>
      <c r="H6019" s="2">
        <v>43993</v>
      </c>
      <c r="I6019" s="1" t="s">
        <v>32</v>
      </c>
      <c r="J6019">
        <v>11</v>
      </c>
      <c r="K6019" s="1" t="s">
        <v>125</v>
      </c>
      <c r="L6019">
        <v>19</v>
      </c>
      <c r="M6019" s="1" t="s">
        <v>346</v>
      </c>
      <c r="N6019">
        <v>22</v>
      </c>
      <c r="O6019" s="1" t="s">
        <v>128</v>
      </c>
      <c r="P6019">
        <v>8</v>
      </c>
      <c r="Q6019">
        <v>0.1</v>
      </c>
      <c r="R6019">
        <v>2485.7000000000003</v>
      </c>
      <c r="S6019">
        <v>1292.5640000000001</v>
      </c>
      <c r="T6019">
        <v>10340.512000000001</v>
      </c>
      <c r="U6019">
        <v>17897.04</v>
      </c>
      <c r="V6019">
        <f>Sales[[#This Row],[Total Revenue]]-Sales[[#This Row],[Total Buying]]</f>
        <v>7556.5280000000002</v>
      </c>
      <c r="W6019">
        <v>351</v>
      </c>
      <c r="X6019" s="1" t="s">
        <v>980</v>
      </c>
      <c r="Y6019" s="1" t="s">
        <v>981</v>
      </c>
      <c r="Z6019" s="1" t="s">
        <v>242</v>
      </c>
      <c r="AA6019" s="1" t="s">
        <v>243</v>
      </c>
      <c r="AB6019" s="1" t="s">
        <v>56</v>
      </c>
      <c r="AC6019" s="1" t="s">
        <v>243</v>
      </c>
      <c r="AD6019">
        <v>81518</v>
      </c>
      <c r="AE6019">
        <v>68620</v>
      </c>
    </row>
    <row r="6020" spans="1:31" x14ac:dyDescent="0.3">
      <c r="A6020" s="1" t="s">
        <v>6854</v>
      </c>
      <c r="B6020" s="1" t="s">
        <v>30</v>
      </c>
      <c r="C6020" s="1" t="s">
        <v>77</v>
      </c>
      <c r="D6020" s="2">
        <v>43900</v>
      </c>
      <c r="E6020" s="2">
        <v>43966</v>
      </c>
      <c r="F6020" s="2" t="str">
        <f>TEXT(Sales[[#This Row],[OrderDate]],"dd")</f>
        <v>15</v>
      </c>
      <c r="G6020" s="2">
        <v>43989</v>
      </c>
      <c r="H6020" s="2">
        <v>43999</v>
      </c>
      <c r="I6020" s="1" t="s">
        <v>32</v>
      </c>
      <c r="J6020">
        <v>7</v>
      </c>
      <c r="K6020" s="1" t="s">
        <v>188</v>
      </c>
      <c r="L6020">
        <v>46</v>
      </c>
      <c r="M6020" s="1" t="s">
        <v>203</v>
      </c>
      <c r="N6020">
        <v>9</v>
      </c>
      <c r="O6020" s="1" t="s">
        <v>111</v>
      </c>
      <c r="P6020">
        <v>8</v>
      </c>
      <c r="Q6020">
        <v>0.3</v>
      </c>
      <c r="R6020">
        <v>2244.5</v>
      </c>
      <c r="S6020">
        <v>1391.59</v>
      </c>
      <c r="T6020">
        <v>11132.72</v>
      </c>
      <c r="U6020">
        <v>12569.2</v>
      </c>
      <c r="V6020">
        <f>Sales[[#This Row],[Total Revenue]]-Sales[[#This Row],[Total Buying]]</f>
        <v>1436.4800000000014</v>
      </c>
      <c r="W6020">
        <v>158</v>
      </c>
      <c r="X6020" s="1" t="s">
        <v>576</v>
      </c>
      <c r="Y6020" s="1" t="s">
        <v>577</v>
      </c>
      <c r="Z6020" s="1" t="s">
        <v>196</v>
      </c>
      <c r="AA6020" s="1" t="s">
        <v>197</v>
      </c>
      <c r="AB6020" s="1" t="s">
        <v>147</v>
      </c>
      <c r="AC6020" s="1" t="s">
        <v>197</v>
      </c>
      <c r="AD6020">
        <v>35075</v>
      </c>
      <c r="AE6020">
        <v>60499</v>
      </c>
    </row>
    <row r="6021" spans="1:31" x14ac:dyDescent="0.3">
      <c r="A6021" s="1" t="s">
        <v>6855</v>
      </c>
      <c r="B6021" s="1" t="s">
        <v>42</v>
      </c>
      <c r="C6021" s="1" t="s">
        <v>77</v>
      </c>
      <c r="D6021" s="2">
        <v>43800</v>
      </c>
      <c r="E6021" s="2">
        <v>43966</v>
      </c>
      <c r="F6021" s="2" t="str">
        <f>TEXT(Sales[[#This Row],[OrderDate]],"dd")</f>
        <v>15</v>
      </c>
      <c r="G6021" s="2">
        <v>43977</v>
      </c>
      <c r="H6021" s="2">
        <v>43985</v>
      </c>
      <c r="I6021" s="1" t="s">
        <v>32</v>
      </c>
      <c r="J6021">
        <v>23</v>
      </c>
      <c r="K6021" s="1" t="s">
        <v>171</v>
      </c>
      <c r="L6021">
        <v>24</v>
      </c>
      <c r="M6021" s="1" t="s">
        <v>138</v>
      </c>
      <c r="N6021">
        <v>17</v>
      </c>
      <c r="O6021" s="1" t="s">
        <v>180</v>
      </c>
      <c r="P6021">
        <v>1</v>
      </c>
      <c r="Q6021">
        <v>0.05</v>
      </c>
      <c r="R6021">
        <v>2391.9</v>
      </c>
      <c r="S6021">
        <v>1530.816</v>
      </c>
      <c r="T6021">
        <v>1530.816</v>
      </c>
      <c r="U6021">
        <v>2272.3050000000003</v>
      </c>
      <c r="V6021">
        <f>Sales[[#This Row],[Total Revenue]]-Sales[[#This Row],[Total Buying]]</f>
        <v>741.48900000000026</v>
      </c>
      <c r="W6021">
        <v>144</v>
      </c>
      <c r="X6021" s="1" t="s">
        <v>649</v>
      </c>
      <c r="Y6021" s="1" t="s">
        <v>650</v>
      </c>
      <c r="Z6021" s="1" t="s">
        <v>457</v>
      </c>
      <c r="AA6021" s="1" t="s">
        <v>458</v>
      </c>
      <c r="AB6021" s="1" t="s">
        <v>56</v>
      </c>
      <c r="AC6021" s="1" t="s">
        <v>458</v>
      </c>
      <c r="AD6021">
        <v>43058</v>
      </c>
      <c r="AE6021">
        <v>63917</v>
      </c>
    </row>
    <row r="6022" spans="1:31" x14ac:dyDescent="0.3">
      <c r="A6022" s="1" t="s">
        <v>6856</v>
      </c>
      <c r="B6022" s="1" t="s">
        <v>30</v>
      </c>
      <c r="C6022" s="1" t="s">
        <v>48</v>
      </c>
      <c r="D6022" s="2">
        <v>43900</v>
      </c>
      <c r="E6022" s="2">
        <v>43967</v>
      </c>
      <c r="F6022" s="2" t="str">
        <f>TEXT(Sales[[#This Row],[OrderDate]],"dd")</f>
        <v>16</v>
      </c>
      <c r="G6022" s="2">
        <v>43977</v>
      </c>
      <c r="H6022" s="2">
        <v>43978</v>
      </c>
      <c r="I6022" s="1" t="s">
        <v>32</v>
      </c>
      <c r="J6022">
        <v>7</v>
      </c>
      <c r="K6022" s="1" t="s">
        <v>188</v>
      </c>
      <c r="L6022">
        <v>20</v>
      </c>
      <c r="M6022" s="1" t="s">
        <v>59</v>
      </c>
      <c r="N6022">
        <v>32</v>
      </c>
      <c r="O6022" s="1" t="s">
        <v>107</v>
      </c>
      <c r="P6022">
        <v>7</v>
      </c>
      <c r="Q6022">
        <v>0.05</v>
      </c>
      <c r="R6022">
        <v>1038.5</v>
      </c>
      <c r="S6022">
        <v>571.17500000000007</v>
      </c>
      <c r="T6022">
        <v>3998.2250000000004</v>
      </c>
      <c r="U6022">
        <v>6906.0250000000005</v>
      </c>
      <c r="V6022">
        <f>Sales[[#This Row],[Total Revenue]]-Sales[[#This Row],[Total Buying]]</f>
        <v>2907.8</v>
      </c>
      <c r="W6022">
        <v>21</v>
      </c>
      <c r="X6022" s="1" t="s">
        <v>168</v>
      </c>
      <c r="Y6022" s="1" t="s">
        <v>169</v>
      </c>
      <c r="Z6022" s="1" t="s">
        <v>158</v>
      </c>
      <c r="AA6022" s="1" t="s">
        <v>159</v>
      </c>
      <c r="AB6022" s="1" t="s">
        <v>116</v>
      </c>
      <c r="AC6022" s="1" t="s">
        <v>159</v>
      </c>
      <c r="AD6022">
        <v>42791</v>
      </c>
      <c r="AE6022">
        <v>90597</v>
      </c>
    </row>
    <row r="6023" spans="1:31" x14ac:dyDescent="0.3">
      <c r="A6023" s="1" t="s">
        <v>6857</v>
      </c>
      <c r="B6023" s="1" t="s">
        <v>30</v>
      </c>
      <c r="C6023" s="1" t="s">
        <v>77</v>
      </c>
      <c r="D6023" s="2">
        <v>43900</v>
      </c>
      <c r="E6023" s="2">
        <v>43967</v>
      </c>
      <c r="F6023" s="2" t="str">
        <f>TEXT(Sales[[#This Row],[OrderDate]],"dd")</f>
        <v>16</v>
      </c>
      <c r="G6023" s="2">
        <v>43994</v>
      </c>
      <c r="H6023" s="2">
        <v>44004</v>
      </c>
      <c r="I6023" s="1" t="s">
        <v>32</v>
      </c>
      <c r="J6023">
        <v>10</v>
      </c>
      <c r="K6023" s="1" t="s">
        <v>121</v>
      </c>
      <c r="L6023">
        <v>9</v>
      </c>
      <c r="M6023" s="1" t="s">
        <v>149</v>
      </c>
      <c r="N6023">
        <v>25</v>
      </c>
      <c r="O6023" s="1" t="s">
        <v>216</v>
      </c>
      <c r="P6023">
        <v>6</v>
      </c>
      <c r="Q6023">
        <v>0.1</v>
      </c>
      <c r="R6023">
        <v>1916.2</v>
      </c>
      <c r="S6023">
        <v>1092.2339999999999</v>
      </c>
      <c r="T6023">
        <v>6553.4039999999995</v>
      </c>
      <c r="U6023">
        <v>10347.48</v>
      </c>
      <c r="V6023">
        <f>Sales[[#This Row],[Total Revenue]]-Sales[[#This Row],[Total Buying]]</f>
        <v>3794.076</v>
      </c>
      <c r="W6023">
        <v>129</v>
      </c>
      <c r="X6023" s="1" t="s">
        <v>1427</v>
      </c>
      <c r="Y6023" s="1" t="s">
        <v>294</v>
      </c>
      <c r="Z6023" s="1" t="s">
        <v>306</v>
      </c>
      <c r="AA6023" s="1" t="s">
        <v>307</v>
      </c>
      <c r="AB6023" s="1" t="s">
        <v>56</v>
      </c>
      <c r="AC6023" s="1" t="s">
        <v>307</v>
      </c>
      <c r="AD6023">
        <v>105359</v>
      </c>
      <c r="AE6023">
        <v>42318</v>
      </c>
    </row>
    <row r="6024" spans="1:31" x14ac:dyDescent="0.3">
      <c r="A6024" s="1" t="s">
        <v>6858</v>
      </c>
      <c r="B6024" s="1" t="s">
        <v>47</v>
      </c>
      <c r="C6024" s="1" t="s">
        <v>62</v>
      </c>
      <c r="D6024" s="2">
        <v>43800</v>
      </c>
      <c r="E6024" s="2">
        <v>43967</v>
      </c>
      <c r="F6024" s="2" t="str">
        <f>TEXT(Sales[[#This Row],[OrderDate]],"dd")</f>
        <v>16</v>
      </c>
      <c r="G6024" s="2">
        <v>43987</v>
      </c>
      <c r="H6024" s="2">
        <v>43988</v>
      </c>
      <c r="I6024" s="1" t="s">
        <v>32</v>
      </c>
      <c r="J6024">
        <v>17</v>
      </c>
      <c r="K6024" s="1" t="s">
        <v>292</v>
      </c>
      <c r="L6024">
        <v>46</v>
      </c>
      <c r="M6024" s="1" t="s">
        <v>203</v>
      </c>
      <c r="N6024">
        <v>47</v>
      </c>
      <c r="O6024" s="1" t="s">
        <v>254</v>
      </c>
      <c r="P6024">
        <v>2</v>
      </c>
      <c r="Q6024">
        <v>7.4999999999999997E-2</v>
      </c>
      <c r="R6024">
        <v>2733.6</v>
      </c>
      <c r="S6024">
        <v>1503.48</v>
      </c>
      <c r="T6024">
        <v>3006.96</v>
      </c>
      <c r="U6024">
        <v>5057.16</v>
      </c>
      <c r="V6024">
        <f>Sales[[#This Row],[Total Revenue]]-Sales[[#This Row],[Total Buying]]</f>
        <v>2050.1999999999998</v>
      </c>
      <c r="W6024">
        <v>288</v>
      </c>
      <c r="X6024" s="1" t="s">
        <v>690</v>
      </c>
      <c r="Y6024" s="1" t="s">
        <v>691</v>
      </c>
      <c r="Z6024" s="1" t="s">
        <v>298</v>
      </c>
      <c r="AA6024" s="1" t="s">
        <v>299</v>
      </c>
      <c r="AB6024" s="1" t="s">
        <v>116</v>
      </c>
      <c r="AC6024" s="1" t="s">
        <v>299</v>
      </c>
      <c r="AD6024">
        <v>66093</v>
      </c>
      <c r="AE6024">
        <v>43101</v>
      </c>
    </row>
    <row r="6025" spans="1:31" x14ac:dyDescent="0.3">
      <c r="A6025" s="1" t="s">
        <v>6859</v>
      </c>
      <c r="B6025" s="1" t="s">
        <v>30</v>
      </c>
      <c r="C6025" s="1" t="s">
        <v>239</v>
      </c>
      <c r="D6025" s="2">
        <v>43900</v>
      </c>
      <c r="E6025" s="2">
        <v>43967</v>
      </c>
      <c r="F6025" s="2" t="str">
        <f>TEXT(Sales[[#This Row],[OrderDate]],"dd")</f>
        <v>16</v>
      </c>
      <c r="G6025" s="2">
        <v>43983</v>
      </c>
      <c r="H6025" s="2">
        <v>43987</v>
      </c>
      <c r="I6025" s="1" t="s">
        <v>32</v>
      </c>
      <c r="J6025">
        <v>5</v>
      </c>
      <c r="K6025" s="1" t="s">
        <v>182</v>
      </c>
      <c r="L6025">
        <v>23</v>
      </c>
      <c r="M6025" s="1" t="s">
        <v>354</v>
      </c>
      <c r="N6025">
        <v>5</v>
      </c>
      <c r="O6025" s="1" t="s">
        <v>123</v>
      </c>
      <c r="P6025">
        <v>1</v>
      </c>
      <c r="Q6025">
        <v>7.4999999999999997E-2</v>
      </c>
      <c r="R6025">
        <v>1098.8</v>
      </c>
      <c r="S6025">
        <v>868.05200000000002</v>
      </c>
      <c r="T6025">
        <v>868.05200000000002</v>
      </c>
      <c r="U6025">
        <v>1016.39</v>
      </c>
      <c r="V6025">
        <f>Sales[[#This Row],[Total Revenue]]-Sales[[#This Row],[Total Buying]]</f>
        <v>148.33799999999997</v>
      </c>
      <c r="W6025">
        <v>359</v>
      </c>
      <c r="X6025" s="1" t="s">
        <v>1934</v>
      </c>
      <c r="Y6025" s="1" t="s">
        <v>404</v>
      </c>
      <c r="Z6025" s="1" t="s">
        <v>405</v>
      </c>
      <c r="AA6025" s="1" t="s">
        <v>406</v>
      </c>
      <c r="AB6025" s="1" t="s">
        <v>116</v>
      </c>
      <c r="AC6025" s="1" t="s">
        <v>406</v>
      </c>
      <c r="AD6025">
        <v>42233</v>
      </c>
      <c r="AE6025">
        <v>60191</v>
      </c>
    </row>
    <row r="6026" spans="1:31" x14ac:dyDescent="0.3">
      <c r="A6026" s="1" t="s">
        <v>6860</v>
      </c>
      <c r="B6026" s="1" t="s">
        <v>30</v>
      </c>
      <c r="C6026" s="1" t="s">
        <v>31</v>
      </c>
      <c r="D6026" s="2">
        <v>43800</v>
      </c>
      <c r="E6026" s="2">
        <v>43967</v>
      </c>
      <c r="F6026" s="2" t="str">
        <f>TEXT(Sales[[#This Row],[OrderDate]],"dd")</f>
        <v>16</v>
      </c>
      <c r="G6026" s="2">
        <v>43984</v>
      </c>
      <c r="H6026" s="2">
        <v>43994</v>
      </c>
      <c r="I6026" s="1" t="s">
        <v>32</v>
      </c>
      <c r="J6026">
        <v>3</v>
      </c>
      <c r="K6026" s="1" t="s">
        <v>154</v>
      </c>
      <c r="L6026">
        <v>33</v>
      </c>
      <c r="M6026" s="1" t="s">
        <v>262</v>
      </c>
      <c r="N6026">
        <v>9</v>
      </c>
      <c r="O6026" s="1" t="s">
        <v>111</v>
      </c>
      <c r="P6026">
        <v>1</v>
      </c>
      <c r="Q6026">
        <v>0.15</v>
      </c>
      <c r="R6026">
        <v>1815.7</v>
      </c>
      <c r="S6026">
        <v>726.28000000000009</v>
      </c>
      <c r="T6026">
        <v>726.28000000000009</v>
      </c>
      <c r="U6026">
        <v>1543.345</v>
      </c>
      <c r="V6026">
        <f>Sales[[#This Row],[Total Revenue]]-Sales[[#This Row],[Total Buying]]</f>
        <v>817.06499999999994</v>
      </c>
      <c r="W6026">
        <v>219</v>
      </c>
      <c r="X6026" s="1" t="s">
        <v>702</v>
      </c>
      <c r="Y6026" s="1" t="s">
        <v>703</v>
      </c>
      <c r="Z6026" s="1" t="s">
        <v>704</v>
      </c>
      <c r="AA6026" s="1" t="s">
        <v>705</v>
      </c>
      <c r="AB6026" s="1" t="s">
        <v>147</v>
      </c>
      <c r="AC6026" s="1" t="s">
        <v>705</v>
      </c>
      <c r="AD6026">
        <v>168385</v>
      </c>
      <c r="AE6026">
        <v>51480</v>
      </c>
    </row>
    <row r="6027" spans="1:31" x14ac:dyDescent="0.3">
      <c r="A6027" s="1" t="s">
        <v>6861</v>
      </c>
      <c r="B6027" s="1" t="s">
        <v>30</v>
      </c>
      <c r="C6027" s="1" t="s">
        <v>48</v>
      </c>
      <c r="D6027" s="2">
        <v>43800</v>
      </c>
      <c r="E6027" s="2">
        <v>43967</v>
      </c>
      <c r="F6027" s="2" t="str">
        <f>TEXT(Sales[[#This Row],[OrderDate]],"dd")</f>
        <v>16</v>
      </c>
      <c r="G6027" s="2">
        <v>43989</v>
      </c>
      <c r="H6027" s="2">
        <v>43996</v>
      </c>
      <c r="I6027" s="1" t="s">
        <v>32</v>
      </c>
      <c r="J6027">
        <v>5</v>
      </c>
      <c r="K6027" s="1" t="s">
        <v>182</v>
      </c>
      <c r="L6027">
        <v>4</v>
      </c>
      <c r="M6027" s="1" t="s">
        <v>92</v>
      </c>
      <c r="N6027">
        <v>45</v>
      </c>
      <c r="O6027" s="1" t="s">
        <v>109</v>
      </c>
      <c r="P6027">
        <v>7</v>
      </c>
      <c r="Q6027">
        <v>0.1</v>
      </c>
      <c r="R6027">
        <v>1092.1000000000001</v>
      </c>
      <c r="S6027">
        <v>709.86500000000012</v>
      </c>
      <c r="T6027">
        <v>4969.0550000000012</v>
      </c>
      <c r="U6027">
        <v>6880.2300000000005</v>
      </c>
      <c r="V6027">
        <f>Sales[[#This Row],[Total Revenue]]-Sales[[#This Row],[Total Buying]]</f>
        <v>1911.1749999999993</v>
      </c>
      <c r="W6027">
        <v>28</v>
      </c>
      <c r="X6027" s="1" t="s">
        <v>301</v>
      </c>
      <c r="Y6027" s="1" t="s">
        <v>191</v>
      </c>
      <c r="Z6027" s="1" t="s">
        <v>158</v>
      </c>
      <c r="AA6027" s="1" t="s">
        <v>159</v>
      </c>
      <c r="AB6027" s="1" t="s">
        <v>116</v>
      </c>
      <c r="AC6027" s="1" t="s">
        <v>159</v>
      </c>
      <c r="AD6027">
        <v>32738</v>
      </c>
      <c r="AE6027">
        <v>62897</v>
      </c>
    </row>
    <row r="6028" spans="1:31" x14ac:dyDescent="0.3">
      <c r="A6028" s="1" t="s">
        <v>6862</v>
      </c>
      <c r="B6028" s="1" t="s">
        <v>30</v>
      </c>
      <c r="C6028" s="1" t="s">
        <v>62</v>
      </c>
      <c r="D6028" s="2">
        <v>43800</v>
      </c>
      <c r="E6028" s="2">
        <v>43967</v>
      </c>
      <c r="F6028" s="2" t="str">
        <f>TEXT(Sales[[#This Row],[OrderDate]],"dd")</f>
        <v>16</v>
      </c>
      <c r="G6028" s="2">
        <v>43989</v>
      </c>
      <c r="H6028" s="2">
        <v>43995</v>
      </c>
      <c r="I6028" s="1" t="s">
        <v>32</v>
      </c>
      <c r="J6028">
        <v>8</v>
      </c>
      <c r="K6028" s="1" t="s">
        <v>105</v>
      </c>
      <c r="L6028">
        <v>24</v>
      </c>
      <c r="M6028" s="1" t="s">
        <v>138</v>
      </c>
      <c r="N6028">
        <v>3</v>
      </c>
      <c r="O6028" s="1" t="s">
        <v>167</v>
      </c>
      <c r="P6028">
        <v>4</v>
      </c>
      <c r="Q6028">
        <v>0.2</v>
      </c>
      <c r="R6028">
        <v>1132.3</v>
      </c>
      <c r="S6028">
        <v>611.44200000000001</v>
      </c>
      <c r="T6028">
        <v>2445.768</v>
      </c>
      <c r="U6028">
        <v>3623.3599999999997</v>
      </c>
      <c r="V6028">
        <f>Sales[[#This Row],[Total Revenue]]-Sales[[#This Row],[Total Buying]]</f>
        <v>1177.5919999999996</v>
      </c>
      <c r="W6028">
        <v>301</v>
      </c>
      <c r="X6028" s="1" t="s">
        <v>1318</v>
      </c>
      <c r="Y6028" s="1" t="s">
        <v>769</v>
      </c>
      <c r="Z6028" s="1" t="s">
        <v>432</v>
      </c>
      <c r="AA6028" s="1" t="s">
        <v>433</v>
      </c>
      <c r="AB6028" s="1" t="s">
        <v>56</v>
      </c>
      <c r="AC6028" s="1" t="s">
        <v>433</v>
      </c>
      <c r="AD6028">
        <v>70228</v>
      </c>
      <c r="AE6028">
        <v>40177</v>
      </c>
    </row>
    <row r="6029" spans="1:31" x14ac:dyDescent="0.3">
      <c r="A6029" s="1" t="s">
        <v>6863</v>
      </c>
      <c r="B6029" s="1" t="s">
        <v>30</v>
      </c>
      <c r="C6029" s="1" t="s">
        <v>77</v>
      </c>
      <c r="D6029" s="2">
        <v>43800</v>
      </c>
      <c r="E6029" s="2">
        <v>43967</v>
      </c>
      <c r="F6029" s="2" t="str">
        <f>TEXT(Sales[[#This Row],[OrderDate]],"dd")</f>
        <v>16</v>
      </c>
      <c r="G6029" s="2">
        <v>43993</v>
      </c>
      <c r="H6029" s="2">
        <v>44000</v>
      </c>
      <c r="I6029" s="1" t="s">
        <v>32</v>
      </c>
      <c r="J6029">
        <v>2</v>
      </c>
      <c r="K6029" s="1" t="s">
        <v>142</v>
      </c>
      <c r="L6029">
        <v>17</v>
      </c>
      <c r="M6029" s="1" t="s">
        <v>278</v>
      </c>
      <c r="N6029">
        <v>10</v>
      </c>
      <c r="O6029" s="1" t="s">
        <v>162</v>
      </c>
      <c r="P6029">
        <v>7</v>
      </c>
      <c r="Q6029">
        <v>0.05</v>
      </c>
      <c r="R6029">
        <v>2639.8</v>
      </c>
      <c r="S6029">
        <v>1689.4720000000002</v>
      </c>
      <c r="T6029">
        <v>11826.304000000002</v>
      </c>
      <c r="U6029">
        <v>17554.670000000002</v>
      </c>
      <c r="V6029">
        <f>Sales[[#This Row],[Total Revenue]]-Sales[[#This Row],[Total Buying]]</f>
        <v>5728.366</v>
      </c>
      <c r="W6029">
        <v>182</v>
      </c>
      <c r="X6029" s="1" t="s">
        <v>860</v>
      </c>
      <c r="Y6029" s="1" t="s">
        <v>368</v>
      </c>
      <c r="Z6029" s="1" t="s">
        <v>369</v>
      </c>
      <c r="AA6029" s="1" t="s">
        <v>370</v>
      </c>
      <c r="AB6029" s="1" t="s">
        <v>147</v>
      </c>
      <c r="AC6029" s="1" t="s">
        <v>370</v>
      </c>
      <c r="AD6029">
        <v>59947</v>
      </c>
      <c r="AE6029">
        <v>27572</v>
      </c>
    </row>
    <row r="6030" spans="1:31" x14ac:dyDescent="0.3">
      <c r="A6030" s="1" t="s">
        <v>6864</v>
      </c>
      <c r="B6030" s="1" t="s">
        <v>47</v>
      </c>
      <c r="C6030" s="1" t="s">
        <v>77</v>
      </c>
      <c r="D6030" s="2">
        <v>43900</v>
      </c>
      <c r="E6030" s="2">
        <v>43967</v>
      </c>
      <c r="F6030" s="2" t="str">
        <f>TEXT(Sales[[#This Row],[OrderDate]],"dd")</f>
        <v>16</v>
      </c>
      <c r="G6030" s="2">
        <v>43980</v>
      </c>
      <c r="H6030" s="2">
        <v>43981</v>
      </c>
      <c r="I6030" s="1" t="s">
        <v>32</v>
      </c>
      <c r="J6030">
        <v>18</v>
      </c>
      <c r="K6030" s="1" t="s">
        <v>49</v>
      </c>
      <c r="L6030">
        <v>36</v>
      </c>
      <c r="M6030" s="1" t="s">
        <v>287</v>
      </c>
      <c r="N6030">
        <v>8</v>
      </c>
      <c r="O6030" s="1" t="s">
        <v>172</v>
      </c>
      <c r="P6030">
        <v>8</v>
      </c>
      <c r="Q6030">
        <v>7.4999999999999997E-2</v>
      </c>
      <c r="R6030">
        <v>3999.9</v>
      </c>
      <c r="S6030">
        <v>2199.9450000000002</v>
      </c>
      <c r="T6030">
        <v>17599.560000000001</v>
      </c>
      <c r="U6030">
        <v>29599.260000000002</v>
      </c>
      <c r="V6030">
        <f>Sales[[#This Row],[Total Revenue]]-Sales[[#This Row],[Total Buying]]</f>
        <v>11999.7</v>
      </c>
      <c r="W6030">
        <v>158</v>
      </c>
      <c r="X6030" s="1" t="s">
        <v>576</v>
      </c>
      <c r="Y6030" s="1" t="s">
        <v>577</v>
      </c>
      <c r="Z6030" s="1" t="s">
        <v>196</v>
      </c>
      <c r="AA6030" s="1" t="s">
        <v>197</v>
      </c>
      <c r="AB6030" s="1" t="s">
        <v>147</v>
      </c>
      <c r="AC6030" s="1" t="s">
        <v>197</v>
      </c>
      <c r="AD6030">
        <v>35075</v>
      </c>
      <c r="AE6030">
        <v>60499</v>
      </c>
    </row>
    <row r="6031" spans="1:31" x14ac:dyDescent="0.3">
      <c r="A6031" s="1" t="s">
        <v>6865</v>
      </c>
      <c r="B6031" s="1" t="s">
        <v>42</v>
      </c>
      <c r="C6031" s="1" t="s">
        <v>31</v>
      </c>
      <c r="D6031" s="2">
        <v>43900</v>
      </c>
      <c r="E6031" s="2">
        <v>43967</v>
      </c>
      <c r="F6031" s="2" t="str">
        <f>TEXT(Sales[[#This Row],[OrderDate]],"dd")</f>
        <v>16</v>
      </c>
      <c r="G6031" s="2">
        <v>43995</v>
      </c>
      <c r="H6031" s="2">
        <v>43996</v>
      </c>
      <c r="I6031" s="1" t="s">
        <v>32</v>
      </c>
      <c r="J6031">
        <v>23</v>
      </c>
      <c r="K6031" s="1" t="s">
        <v>171</v>
      </c>
      <c r="L6031">
        <v>6</v>
      </c>
      <c r="M6031" s="1" t="s">
        <v>329</v>
      </c>
      <c r="N6031">
        <v>14</v>
      </c>
      <c r="O6031" s="1" t="s">
        <v>438</v>
      </c>
      <c r="P6031">
        <v>3</v>
      </c>
      <c r="Q6031">
        <v>0.3</v>
      </c>
      <c r="R6031">
        <v>3745.3</v>
      </c>
      <c r="S6031">
        <v>2808.9750000000004</v>
      </c>
      <c r="T6031">
        <v>8426.9250000000011</v>
      </c>
      <c r="U6031">
        <v>7865.13</v>
      </c>
      <c r="V6031">
        <f>Sales[[#This Row],[Total Revenue]]-Sales[[#This Row],[Total Buying]]</f>
        <v>-561.79500000000098</v>
      </c>
      <c r="W6031">
        <v>249</v>
      </c>
      <c r="X6031" s="1" t="s">
        <v>336</v>
      </c>
      <c r="Y6031" s="1" t="s">
        <v>337</v>
      </c>
      <c r="Z6031" s="1" t="s">
        <v>338</v>
      </c>
      <c r="AA6031" s="1" t="s">
        <v>339</v>
      </c>
      <c r="AB6031" s="1" t="s">
        <v>116</v>
      </c>
      <c r="AC6031" s="1" t="s">
        <v>339</v>
      </c>
      <c r="AD6031">
        <v>38925</v>
      </c>
      <c r="AE6031">
        <v>41330</v>
      </c>
    </row>
    <row r="6032" spans="1:31" x14ac:dyDescent="0.3">
      <c r="A6032" s="1" t="s">
        <v>6866</v>
      </c>
      <c r="B6032" s="1" t="s">
        <v>47</v>
      </c>
      <c r="C6032" s="1" t="s">
        <v>239</v>
      </c>
      <c r="D6032" s="2">
        <v>43800</v>
      </c>
      <c r="E6032" s="2">
        <v>43967</v>
      </c>
      <c r="F6032" s="2" t="str">
        <f>TEXT(Sales[[#This Row],[OrderDate]],"dd")</f>
        <v>16</v>
      </c>
      <c r="G6032" s="2">
        <v>43989</v>
      </c>
      <c r="H6032" s="2">
        <v>43998</v>
      </c>
      <c r="I6032" s="1" t="s">
        <v>32</v>
      </c>
      <c r="J6032">
        <v>14</v>
      </c>
      <c r="K6032" s="1" t="s">
        <v>222</v>
      </c>
      <c r="L6032">
        <v>48</v>
      </c>
      <c r="M6032" s="1" t="s">
        <v>102</v>
      </c>
      <c r="N6032">
        <v>21</v>
      </c>
      <c r="O6032" s="1" t="s">
        <v>131</v>
      </c>
      <c r="P6032">
        <v>7</v>
      </c>
      <c r="Q6032">
        <v>0.1</v>
      </c>
      <c r="R6032">
        <v>5279.6</v>
      </c>
      <c r="S6032">
        <v>3167.76</v>
      </c>
      <c r="T6032">
        <v>22174.32</v>
      </c>
      <c r="U6032">
        <v>33261.480000000003</v>
      </c>
      <c r="V6032">
        <f>Sales[[#This Row],[Total Revenue]]-Sales[[#This Row],[Total Buying]]</f>
        <v>11087.160000000003</v>
      </c>
      <c r="W6032">
        <v>350</v>
      </c>
      <c r="X6032" s="1" t="s">
        <v>974</v>
      </c>
      <c r="Y6032" s="1" t="s">
        <v>1253</v>
      </c>
      <c r="Z6032" s="1" t="s">
        <v>242</v>
      </c>
      <c r="AA6032" s="1" t="s">
        <v>243</v>
      </c>
      <c r="AB6032" s="1" t="s">
        <v>56</v>
      </c>
      <c r="AC6032" s="1" t="s">
        <v>243</v>
      </c>
      <c r="AD6032">
        <v>98441</v>
      </c>
      <c r="AE6032">
        <v>105763</v>
      </c>
    </row>
    <row r="6033" spans="1:31" x14ac:dyDescent="0.3">
      <c r="A6033" s="1" t="s">
        <v>6867</v>
      </c>
      <c r="B6033" s="1" t="s">
        <v>30</v>
      </c>
      <c r="C6033" s="1" t="s">
        <v>77</v>
      </c>
      <c r="D6033" s="2">
        <v>43900</v>
      </c>
      <c r="E6033" s="2">
        <v>43967</v>
      </c>
      <c r="F6033" s="2" t="str">
        <f>TEXT(Sales[[#This Row],[OrderDate]],"dd")</f>
        <v>16</v>
      </c>
      <c r="G6033" s="2">
        <v>43982</v>
      </c>
      <c r="H6033" s="2">
        <v>43991</v>
      </c>
      <c r="I6033" s="1" t="s">
        <v>32</v>
      </c>
      <c r="J6033">
        <v>1</v>
      </c>
      <c r="K6033" s="1" t="s">
        <v>78</v>
      </c>
      <c r="L6033">
        <v>10</v>
      </c>
      <c r="M6033" s="1" t="s">
        <v>273</v>
      </c>
      <c r="N6033">
        <v>4</v>
      </c>
      <c r="O6033" s="1" t="s">
        <v>64</v>
      </c>
      <c r="P6033">
        <v>5</v>
      </c>
      <c r="Q6033">
        <v>0.15</v>
      </c>
      <c r="R6033">
        <v>1005</v>
      </c>
      <c r="S6033">
        <v>462.3</v>
      </c>
      <c r="T6033">
        <v>2311.5</v>
      </c>
      <c r="U6033">
        <v>4271.25</v>
      </c>
      <c r="V6033">
        <f>Sales[[#This Row],[Total Revenue]]-Sales[[#This Row],[Total Buying]]</f>
        <v>1959.75</v>
      </c>
      <c r="W6033">
        <v>183</v>
      </c>
      <c r="X6033" s="1" t="s">
        <v>863</v>
      </c>
      <c r="Y6033" s="1" t="s">
        <v>864</v>
      </c>
      <c r="Z6033" s="1" t="s">
        <v>369</v>
      </c>
      <c r="AA6033" s="1" t="s">
        <v>370</v>
      </c>
      <c r="AB6033" s="1" t="s">
        <v>147</v>
      </c>
      <c r="AC6033" s="1" t="s">
        <v>370</v>
      </c>
      <c r="AD6033">
        <v>51271</v>
      </c>
      <c r="AE6033">
        <v>35785</v>
      </c>
    </row>
    <row r="6034" spans="1:31" x14ac:dyDescent="0.3">
      <c r="A6034" s="1" t="s">
        <v>6868</v>
      </c>
      <c r="B6034" s="1" t="s">
        <v>30</v>
      </c>
      <c r="C6034" s="1" t="s">
        <v>77</v>
      </c>
      <c r="D6034" s="2">
        <v>43900</v>
      </c>
      <c r="E6034" s="2">
        <v>43968</v>
      </c>
      <c r="F6034" s="2" t="str">
        <f>TEXT(Sales[[#This Row],[OrderDate]],"dd")</f>
        <v>17</v>
      </c>
      <c r="G6034" s="2">
        <v>43979</v>
      </c>
      <c r="H6034" s="2">
        <v>43985</v>
      </c>
      <c r="I6034" s="1" t="s">
        <v>32</v>
      </c>
      <c r="J6034">
        <v>8</v>
      </c>
      <c r="K6034" s="1" t="s">
        <v>105</v>
      </c>
      <c r="L6034">
        <v>17</v>
      </c>
      <c r="M6034" s="1" t="s">
        <v>278</v>
      </c>
      <c r="N6034">
        <v>37</v>
      </c>
      <c r="O6034" s="1" t="s">
        <v>309</v>
      </c>
      <c r="P6034">
        <v>4</v>
      </c>
      <c r="Q6034">
        <v>0.05</v>
      </c>
      <c r="R6034">
        <v>3879.3</v>
      </c>
      <c r="S6034">
        <v>3142.2330000000002</v>
      </c>
      <c r="T6034">
        <v>12568.932000000001</v>
      </c>
      <c r="U6034">
        <v>14741.34</v>
      </c>
      <c r="V6034">
        <f>Sales[[#This Row],[Total Revenue]]-Sales[[#This Row],[Total Buying]]</f>
        <v>2172.4079999999994</v>
      </c>
      <c r="W6034">
        <v>164</v>
      </c>
      <c r="X6034" s="1" t="s">
        <v>1754</v>
      </c>
      <c r="Y6034" s="1" t="s">
        <v>532</v>
      </c>
      <c r="Z6034" s="1" t="s">
        <v>196</v>
      </c>
      <c r="AA6034" s="1" t="s">
        <v>197</v>
      </c>
      <c r="AB6034" s="1" t="s">
        <v>147</v>
      </c>
      <c r="AC6034" s="1" t="s">
        <v>197</v>
      </c>
      <c r="AD6034">
        <v>50680</v>
      </c>
      <c r="AE6034">
        <v>65608</v>
      </c>
    </row>
    <row r="6035" spans="1:31" x14ac:dyDescent="0.3">
      <c r="A6035" s="1" t="s">
        <v>6869</v>
      </c>
      <c r="B6035" s="1" t="s">
        <v>42</v>
      </c>
      <c r="C6035" s="1" t="s">
        <v>62</v>
      </c>
      <c r="D6035" s="2">
        <v>43800</v>
      </c>
      <c r="E6035" s="2">
        <v>43968</v>
      </c>
      <c r="F6035" s="2" t="str">
        <f>TEXT(Sales[[#This Row],[OrderDate]],"dd")</f>
        <v>17</v>
      </c>
      <c r="G6035" s="2">
        <v>43983</v>
      </c>
      <c r="H6035" s="2">
        <v>43993</v>
      </c>
      <c r="I6035" s="1" t="s">
        <v>32</v>
      </c>
      <c r="J6035">
        <v>23</v>
      </c>
      <c r="K6035" s="1" t="s">
        <v>171</v>
      </c>
      <c r="L6035">
        <v>40</v>
      </c>
      <c r="M6035" s="1" t="s">
        <v>189</v>
      </c>
      <c r="N6035">
        <v>5</v>
      </c>
      <c r="O6035" s="1" t="s">
        <v>123</v>
      </c>
      <c r="P6035">
        <v>6</v>
      </c>
      <c r="Q6035">
        <v>0.1</v>
      </c>
      <c r="R6035">
        <v>3557.7000000000003</v>
      </c>
      <c r="S6035">
        <v>1707.6960000000001</v>
      </c>
      <c r="T6035">
        <v>10246.176000000001</v>
      </c>
      <c r="U6035">
        <v>19211.580000000002</v>
      </c>
      <c r="V6035">
        <f>Sales[[#This Row],[Total Revenue]]-Sales[[#This Row],[Total Buying]]</f>
        <v>8965.4040000000005</v>
      </c>
      <c r="W6035">
        <v>291</v>
      </c>
      <c r="X6035" s="1" t="s">
        <v>296</v>
      </c>
      <c r="Y6035" s="1" t="s">
        <v>297</v>
      </c>
      <c r="Z6035" s="1" t="s">
        <v>298</v>
      </c>
      <c r="AA6035" s="1" t="s">
        <v>299</v>
      </c>
      <c r="AB6035" s="1" t="s">
        <v>116</v>
      </c>
      <c r="AC6035" s="1" t="s">
        <v>299</v>
      </c>
      <c r="AD6035">
        <v>254167</v>
      </c>
      <c r="AE6035">
        <v>55003</v>
      </c>
    </row>
    <row r="6036" spans="1:31" x14ac:dyDescent="0.3">
      <c r="A6036" s="1" t="s">
        <v>6870</v>
      </c>
      <c r="B6036" s="1" t="s">
        <v>30</v>
      </c>
      <c r="C6036" s="1" t="s">
        <v>77</v>
      </c>
      <c r="D6036" s="2">
        <v>43900</v>
      </c>
      <c r="E6036" s="2">
        <v>43968</v>
      </c>
      <c r="F6036" s="2" t="str">
        <f>TEXT(Sales[[#This Row],[OrderDate]],"dd")</f>
        <v>17</v>
      </c>
      <c r="G6036" s="2">
        <v>43978</v>
      </c>
      <c r="H6036" s="2">
        <v>43982</v>
      </c>
      <c r="I6036" s="1" t="s">
        <v>32</v>
      </c>
      <c r="J6036">
        <v>7</v>
      </c>
      <c r="K6036" s="1" t="s">
        <v>188</v>
      </c>
      <c r="L6036">
        <v>25</v>
      </c>
      <c r="M6036" s="1" t="s">
        <v>454</v>
      </c>
      <c r="N6036">
        <v>17</v>
      </c>
      <c r="O6036" s="1" t="s">
        <v>180</v>
      </c>
      <c r="P6036">
        <v>7</v>
      </c>
      <c r="Q6036">
        <v>0.05</v>
      </c>
      <c r="R6036">
        <v>5681.6</v>
      </c>
      <c r="S6036">
        <v>4829.3600000000006</v>
      </c>
      <c r="T6036">
        <v>33805.520000000004</v>
      </c>
      <c r="U6036">
        <v>37782.639999999999</v>
      </c>
      <c r="V6036">
        <f>Sales[[#This Row],[Total Revenue]]-Sales[[#This Row],[Total Buying]]</f>
        <v>3977.1199999999953</v>
      </c>
      <c r="W6036">
        <v>132</v>
      </c>
      <c r="X6036" s="1" t="s">
        <v>751</v>
      </c>
      <c r="Y6036" s="1" t="s">
        <v>711</v>
      </c>
      <c r="Z6036" s="1" t="s">
        <v>306</v>
      </c>
      <c r="AA6036" s="1" t="s">
        <v>307</v>
      </c>
      <c r="AB6036" s="1" t="s">
        <v>56</v>
      </c>
      <c r="AC6036" s="1" t="s">
        <v>307</v>
      </c>
      <c r="AD6036">
        <v>41422</v>
      </c>
      <c r="AE6036">
        <v>41321</v>
      </c>
    </row>
    <row r="6037" spans="1:31" x14ac:dyDescent="0.3">
      <c r="A6037" s="1" t="s">
        <v>6871</v>
      </c>
      <c r="B6037" s="1" t="s">
        <v>30</v>
      </c>
      <c r="C6037" s="1" t="s">
        <v>77</v>
      </c>
      <c r="D6037" s="2">
        <v>43900</v>
      </c>
      <c r="E6037" s="2">
        <v>43968</v>
      </c>
      <c r="F6037" s="2" t="str">
        <f>TEXT(Sales[[#This Row],[OrderDate]],"dd")</f>
        <v>17</v>
      </c>
      <c r="G6037" s="2">
        <v>43976</v>
      </c>
      <c r="H6037" s="2">
        <v>43979</v>
      </c>
      <c r="I6037" s="1" t="s">
        <v>32</v>
      </c>
      <c r="J6037">
        <v>2</v>
      </c>
      <c r="K6037" s="1" t="s">
        <v>142</v>
      </c>
      <c r="L6037">
        <v>4</v>
      </c>
      <c r="M6037" s="1" t="s">
        <v>92</v>
      </c>
      <c r="N6037">
        <v>31</v>
      </c>
      <c r="O6037" s="1" t="s">
        <v>470</v>
      </c>
      <c r="P6037">
        <v>4</v>
      </c>
      <c r="Q6037">
        <v>0.05</v>
      </c>
      <c r="R6037">
        <v>3865.9</v>
      </c>
      <c r="S6037">
        <v>2087.5860000000002</v>
      </c>
      <c r="T6037">
        <v>8350.344000000001</v>
      </c>
      <c r="U6037">
        <v>14690.42</v>
      </c>
      <c r="V6037">
        <f>Sales[[#This Row],[Total Revenue]]-Sales[[#This Row],[Total Buying]]</f>
        <v>6340.0759999999991</v>
      </c>
      <c r="W6037">
        <v>107</v>
      </c>
      <c r="X6037" s="1" t="s">
        <v>80</v>
      </c>
      <c r="Y6037" s="1" t="s">
        <v>81</v>
      </c>
      <c r="Z6037" s="1" t="s">
        <v>82</v>
      </c>
      <c r="AA6037" s="1" t="s">
        <v>83</v>
      </c>
      <c r="AB6037" s="1" t="s">
        <v>40</v>
      </c>
      <c r="AC6037" s="1" t="s">
        <v>83</v>
      </c>
      <c r="AD6037">
        <v>49771</v>
      </c>
      <c r="AE6037">
        <v>37192</v>
      </c>
    </row>
    <row r="6038" spans="1:31" x14ac:dyDescent="0.3">
      <c r="A6038" s="1" t="s">
        <v>6872</v>
      </c>
      <c r="B6038" s="1" t="s">
        <v>47</v>
      </c>
      <c r="C6038" s="1" t="s">
        <v>77</v>
      </c>
      <c r="D6038" s="2">
        <v>43900</v>
      </c>
      <c r="E6038" s="2">
        <v>43968</v>
      </c>
      <c r="F6038" s="2" t="str">
        <f>TEXT(Sales[[#This Row],[OrderDate]],"dd")</f>
        <v>17</v>
      </c>
      <c r="G6038" s="2">
        <v>43982</v>
      </c>
      <c r="H6038" s="2">
        <v>43990</v>
      </c>
      <c r="I6038" s="1" t="s">
        <v>32</v>
      </c>
      <c r="J6038">
        <v>16</v>
      </c>
      <c r="K6038" s="1" t="s">
        <v>270</v>
      </c>
      <c r="L6038">
        <v>29</v>
      </c>
      <c r="M6038" s="1" t="s">
        <v>429</v>
      </c>
      <c r="N6038">
        <v>21</v>
      </c>
      <c r="O6038" s="1" t="s">
        <v>131</v>
      </c>
      <c r="P6038">
        <v>7</v>
      </c>
      <c r="Q6038">
        <v>0.05</v>
      </c>
      <c r="R6038">
        <v>2666.6</v>
      </c>
      <c r="S6038">
        <v>1093.3059999999998</v>
      </c>
      <c r="T6038">
        <v>7653.1419999999989</v>
      </c>
      <c r="U6038">
        <v>17732.89</v>
      </c>
      <c r="V6038">
        <f>Sales[[#This Row],[Total Revenue]]-Sales[[#This Row],[Total Buying]]</f>
        <v>10079.748</v>
      </c>
      <c r="W6038">
        <v>111</v>
      </c>
      <c r="X6038" s="1" t="s">
        <v>86</v>
      </c>
      <c r="Y6038" s="1" t="s">
        <v>81</v>
      </c>
      <c r="Z6038" s="1" t="s">
        <v>82</v>
      </c>
      <c r="AA6038" s="1" t="s">
        <v>83</v>
      </c>
      <c r="AB6038" s="1" t="s">
        <v>40</v>
      </c>
      <c r="AC6038" s="1" t="s">
        <v>83</v>
      </c>
      <c r="AD6038">
        <v>40213</v>
      </c>
      <c r="AE6038">
        <v>40467</v>
      </c>
    </row>
    <row r="6039" spans="1:31" x14ac:dyDescent="0.3">
      <c r="A6039" s="1" t="s">
        <v>6873</v>
      </c>
      <c r="B6039" s="1" t="s">
        <v>42</v>
      </c>
      <c r="C6039" s="1" t="s">
        <v>62</v>
      </c>
      <c r="D6039" s="2">
        <v>43900</v>
      </c>
      <c r="E6039" s="2">
        <v>43968</v>
      </c>
      <c r="F6039" s="2" t="str">
        <f>TEXT(Sales[[#This Row],[OrderDate]],"dd")</f>
        <v>17</v>
      </c>
      <c r="G6039" s="2">
        <v>43976</v>
      </c>
      <c r="H6039" s="2">
        <v>43978</v>
      </c>
      <c r="I6039" s="1" t="s">
        <v>32</v>
      </c>
      <c r="J6039">
        <v>25</v>
      </c>
      <c r="K6039" s="1" t="s">
        <v>333</v>
      </c>
      <c r="L6039">
        <v>41</v>
      </c>
      <c r="M6039" s="1" t="s">
        <v>505</v>
      </c>
      <c r="N6039">
        <v>9</v>
      </c>
      <c r="O6039" s="1" t="s">
        <v>111</v>
      </c>
      <c r="P6039">
        <v>3</v>
      </c>
      <c r="Q6039">
        <v>0.2</v>
      </c>
      <c r="R6039">
        <v>5902.7</v>
      </c>
      <c r="S6039">
        <v>2420.107</v>
      </c>
      <c r="T6039">
        <v>7260.3209999999999</v>
      </c>
      <c r="U6039">
        <v>14166.48</v>
      </c>
      <c r="V6039">
        <f>Sales[[#This Row],[Total Revenue]]-Sales[[#This Row],[Total Buying]]</f>
        <v>6906.1589999999997</v>
      </c>
      <c r="W6039">
        <v>284</v>
      </c>
      <c r="X6039" s="1" t="s">
        <v>1309</v>
      </c>
      <c r="Y6039" s="1" t="s">
        <v>1310</v>
      </c>
      <c r="Z6039" s="1" t="s">
        <v>211</v>
      </c>
      <c r="AA6039" s="1" t="s">
        <v>212</v>
      </c>
      <c r="AB6039" s="1" t="s">
        <v>56</v>
      </c>
      <c r="AC6039" s="1" t="s">
        <v>212</v>
      </c>
      <c r="AD6039">
        <v>37246</v>
      </c>
      <c r="AE6039">
        <v>67131</v>
      </c>
    </row>
    <row r="6040" spans="1:31" x14ac:dyDescent="0.3">
      <c r="A6040" s="1" t="s">
        <v>6874</v>
      </c>
      <c r="B6040" s="1" t="s">
        <v>47</v>
      </c>
      <c r="C6040" s="1" t="s">
        <v>48</v>
      </c>
      <c r="D6040" s="2">
        <v>43900</v>
      </c>
      <c r="E6040" s="2">
        <v>43968</v>
      </c>
      <c r="F6040" s="2" t="str">
        <f>TEXT(Sales[[#This Row],[OrderDate]],"dd")</f>
        <v>17</v>
      </c>
      <c r="G6040" s="2">
        <v>43971</v>
      </c>
      <c r="H6040" s="2">
        <v>43972</v>
      </c>
      <c r="I6040" s="1" t="s">
        <v>32</v>
      </c>
      <c r="J6040">
        <v>13</v>
      </c>
      <c r="K6040" s="1" t="s">
        <v>88</v>
      </c>
      <c r="L6040">
        <v>29</v>
      </c>
      <c r="M6040" s="1" t="s">
        <v>429</v>
      </c>
      <c r="N6040">
        <v>6</v>
      </c>
      <c r="O6040" s="1" t="s">
        <v>274</v>
      </c>
      <c r="P6040">
        <v>3</v>
      </c>
      <c r="Q6040">
        <v>0.1</v>
      </c>
      <c r="R6040">
        <v>3865.9</v>
      </c>
      <c r="S6040">
        <v>1700.9960000000001</v>
      </c>
      <c r="T6040">
        <v>5102.9880000000003</v>
      </c>
      <c r="U6040">
        <v>10437.93</v>
      </c>
      <c r="V6040">
        <f>Sales[[#This Row],[Total Revenue]]-Sales[[#This Row],[Total Buying]]</f>
        <v>5334.942</v>
      </c>
      <c r="W6040">
        <v>11</v>
      </c>
      <c r="X6040" s="1" t="s">
        <v>140</v>
      </c>
      <c r="Y6040" s="1" t="s">
        <v>113</v>
      </c>
      <c r="Z6040" s="1" t="s">
        <v>114</v>
      </c>
      <c r="AA6040" s="1" t="s">
        <v>115</v>
      </c>
      <c r="AB6040" s="1" t="s">
        <v>116</v>
      </c>
      <c r="AC6040" s="1" t="s">
        <v>115</v>
      </c>
      <c r="AD6040">
        <v>525610</v>
      </c>
      <c r="AE6040">
        <v>47326</v>
      </c>
    </row>
    <row r="6041" spans="1:31" x14ac:dyDescent="0.3">
      <c r="A6041" s="1" t="s">
        <v>6875</v>
      </c>
      <c r="B6041" s="1" t="s">
        <v>47</v>
      </c>
      <c r="C6041" s="1" t="s">
        <v>31</v>
      </c>
      <c r="D6041" s="2">
        <v>43800</v>
      </c>
      <c r="E6041" s="2">
        <v>43968</v>
      </c>
      <c r="F6041" s="2" t="str">
        <f>TEXT(Sales[[#This Row],[OrderDate]],"dd")</f>
        <v>17</v>
      </c>
      <c r="G6041" s="2">
        <v>43991</v>
      </c>
      <c r="H6041" s="2">
        <v>43996</v>
      </c>
      <c r="I6041" s="1" t="s">
        <v>32</v>
      </c>
      <c r="J6041">
        <v>13</v>
      </c>
      <c r="K6041" s="1" t="s">
        <v>88</v>
      </c>
      <c r="L6041">
        <v>38</v>
      </c>
      <c r="M6041" s="1" t="s">
        <v>226</v>
      </c>
      <c r="N6041">
        <v>22</v>
      </c>
      <c r="O6041" s="1" t="s">
        <v>128</v>
      </c>
      <c r="P6041">
        <v>2</v>
      </c>
      <c r="Q6041">
        <v>7.4999999999999997E-2</v>
      </c>
      <c r="R6041">
        <v>2237.8000000000002</v>
      </c>
      <c r="S6041">
        <v>1253.1680000000001</v>
      </c>
      <c r="T6041">
        <v>2506.3360000000002</v>
      </c>
      <c r="U6041">
        <v>4139.93</v>
      </c>
      <c r="V6041">
        <f>Sales[[#This Row],[Total Revenue]]-Sales[[#This Row],[Total Buying]]</f>
        <v>1633.5940000000001</v>
      </c>
      <c r="W6041">
        <v>253</v>
      </c>
      <c r="X6041" s="1" t="s">
        <v>1418</v>
      </c>
      <c r="Y6041" s="1" t="s">
        <v>387</v>
      </c>
      <c r="Z6041" s="1" t="s">
        <v>388</v>
      </c>
      <c r="AA6041" s="1" t="s">
        <v>389</v>
      </c>
      <c r="AB6041" s="1" t="s">
        <v>116</v>
      </c>
      <c r="AC6041" s="1" t="s">
        <v>389</v>
      </c>
      <c r="AD6041">
        <v>68686</v>
      </c>
      <c r="AE6041">
        <v>52511</v>
      </c>
    </row>
    <row r="6042" spans="1:31" x14ac:dyDescent="0.3">
      <c r="A6042" s="1" t="s">
        <v>6876</v>
      </c>
      <c r="B6042" s="1" t="s">
        <v>47</v>
      </c>
      <c r="C6042" s="1" t="s">
        <v>48</v>
      </c>
      <c r="D6042" s="2">
        <v>43800</v>
      </c>
      <c r="E6042" s="2">
        <v>43968</v>
      </c>
      <c r="F6042" s="2" t="str">
        <f>TEXT(Sales[[#This Row],[OrderDate]],"dd")</f>
        <v>17</v>
      </c>
      <c r="G6042" s="2">
        <v>43993</v>
      </c>
      <c r="H6042" s="2">
        <v>43996</v>
      </c>
      <c r="I6042" s="1" t="s">
        <v>32</v>
      </c>
      <c r="J6042">
        <v>17</v>
      </c>
      <c r="K6042" s="1" t="s">
        <v>292</v>
      </c>
      <c r="L6042">
        <v>3</v>
      </c>
      <c r="M6042" s="1" t="s">
        <v>175</v>
      </c>
      <c r="N6042">
        <v>44</v>
      </c>
      <c r="O6042" s="1" t="s">
        <v>206</v>
      </c>
      <c r="P6042">
        <v>8</v>
      </c>
      <c r="Q6042">
        <v>0.05</v>
      </c>
      <c r="R6042">
        <v>1098.8</v>
      </c>
      <c r="S6042">
        <v>560.38800000000003</v>
      </c>
      <c r="T6042">
        <v>4483.1040000000003</v>
      </c>
      <c r="U6042">
        <v>8350.8799999999992</v>
      </c>
      <c r="V6042">
        <f>Sales[[#This Row],[Total Revenue]]-Sales[[#This Row],[Total Buying]]</f>
        <v>3867.7759999999989</v>
      </c>
      <c r="W6042">
        <v>41</v>
      </c>
      <c r="X6042" s="1" t="s">
        <v>1036</v>
      </c>
      <c r="Y6042" s="1" t="s">
        <v>186</v>
      </c>
      <c r="Z6042" s="1" t="s">
        <v>158</v>
      </c>
      <c r="AA6042" s="1" t="s">
        <v>159</v>
      </c>
      <c r="AB6042" s="1" t="s">
        <v>116</v>
      </c>
      <c r="AC6042" s="1" t="s">
        <v>159</v>
      </c>
      <c r="AD6042">
        <v>46713</v>
      </c>
      <c r="AE6042">
        <v>65096</v>
      </c>
    </row>
    <row r="6043" spans="1:31" x14ac:dyDescent="0.3">
      <c r="A6043" s="1" t="s">
        <v>6877</v>
      </c>
      <c r="B6043" s="1" t="s">
        <v>30</v>
      </c>
      <c r="C6043" s="1" t="s">
        <v>31</v>
      </c>
      <c r="D6043" s="2">
        <v>43800</v>
      </c>
      <c r="E6043" s="2">
        <v>43968</v>
      </c>
      <c r="F6043" s="2" t="str">
        <f>TEXT(Sales[[#This Row],[OrderDate]],"dd")</f>
        <v>17</v>
      </c>
      <c r="G6043" s="2">
        <v>43981</v>
      </c>
      <c r="H6043" s="2">
        <v>43983</v>
      </c>
      <c r="I6043" s="1" t="s">
        <v>32</v>
      </c>
      <c r="J6043">
        <v>11</v>
      </c>
      <c r="K6043" s="1" t="s">
        <v>125</v>
      </c>
      <c r="L6043">
        <v>3</v>
      </c>
      <c r="M6043" s="1" t="s">
        <v>175</v>
      </c>
      <c r="N6043">
        <v>11</v>
      </c>
      <c r="O6043" s="1" t="s">
        <v>126</v>
      </c>
      <c r="P6043">
        <v>3</v>
      </c>
      <c r="Q6043">
        <v>0.15</v>
      </c>
      <c r="R6043">
        <v>1688.4</v>
      </c>
      <c r="S6043">
        <v>1215.6479999999999</v>
      </c>
      <c r="T6043">
        <v>3646.9439999999995</v>
      </c>
      <c r="U6043">
        <v>4305.42</v>
      </c>
      <c r="V6043">
        <f>Sales[[#This Row],[Total Revenue]]-Sales[[#This Row],[Total Buying]]</f>
        <v>658.47600000000057</v>
      </c>
      <c r="W6043">
        <v>216</v>
      </c>
      <c r="X6043" s="1" t="s">
        <v>897</v>
      </c>
      <c r="Y6043" s="1" t="s">
        <v>898</v>
      </c>
      <c r="Z6043" s="1" t="s">
        <v>236</v>
      </c>
      <c r="AA6043" s="1" t="s">
        <v>237</v>
      </c>
      <c r="AB6043" s="1" t="s">
        <v>147</v>
      </c>
      <c r="AC6043" s="1" t="s">
        <v>237</v>
      </c>
      <c r="AD6043">
        <v>48414</v>
      </c>
      <c r="AE6043">
        <v>35563</v>
      </c>
    </row>
    <row r="6044" spans="1:31" x14ac:dyDescent="0.3">
      <c r="A6044" s="1" t="s">
        <v>6878</v>
      </c>
      <c r="B6044" s="1" t="s">
        <v>30</v>
      </c>
      <c r="C6044" s="1" t="s">
        <v>48</v>
      </c>
      <c r="D6044" s="2">
        <v>43900</v>
      </c>
      <c r="E6044" s="2">
        <v>43968</v>
      </c>
      <c r="F6044" s="2" t="str">
        <f>TEXT(Sales[[#This Row],[OrderDate]],"dd")</f>
        <v>17</v>
      </c>
      <c r="G6044" s="2">
        <v>43974</v>
      </c>
      <c r="H6044" s="2">
        <v>43984</v>
      </c>
      <c r="I6044" s="1" t="s">
        <v>32</v>
      </c>
      <c r="J6044">
        <v>11</v>
      </c>
      <c r="K6044" s="1" t="s">
        <v>125</v>
      </c>
      <c r="L6044">
        <v>2</v>
      </c>
      <c r="M6044" s="1" t="s">
        <v>248</v>
      </c>
      <c r="N6044">
        <v>25</v>
      </c>
      <c r="O6044" s="1" t="s">
        <v>216</v>
      </c>
      <c r="P6044">
        <v>1</v>
      </c>
      <c r="Q6044">
        <v>7.4999999999999997E-2</v>
      </c>
      <c r="R6044">
        <v>3390.2000000000003</v>
      </c>
      <c r="S6044">
        <v>1966.316</v>
      </c>
      <c r="T6044">
        <v>1966.316</v>
      </c>
      <c r="U6044">
        <v>3135.9350000000004</v>
      </c>
      <c r="V6044">
        <f>Sales[[#This Row],[Total Revenue]]-Sales[[#This Row],[Total Buying]]</f>
        <v>1169.6190000000004</v>
      </c>
      <c r="W6044">
        <v>47</v>
      </c>
      <c r="X6044" s="1" t="s">
        <v>1948</v>
      </c>
      <c r="Y6044" s="1" t="s">
        <v>191</v>
      </c>
      <c r="Z6044" s="1" t="s">
        <v>158</v>
      </c>
      <c r="AA6044" s="1" t="s">
        <v>159</v>
      </c>
      <c r="AB6044" s="1" t="s">
        <v>116</v>
      </c>
      <c r="AC6044" s="1" t="s">
        <v>159</v>
      </c>
      <c r="AD6044">
        <v>164406</v>
      </c>
      <c r="AE6044">
        <v>52783</v>
      </c>
    </row>
    <row r="6045" spans="1:31" x14ac:dyDescent="0.3">
      <c r="A6045" s="1" t="s">
        <v>6879</v>
      </c>
      <c r="B6045" s="1" t="s">
        <v>47</v>
      </c>
      <c r="C6045" s="1" t="s">
        <v>48</v>
      </c>
      <c r="D6045" s="2">
        <v>43800</v>
      </c>
      <c r="E6045" s="2">
        <v>43969</v>
      </c>
      <c r="F6045" s="2" t="str">
        <f>TEXT(Sales[[#This Row],[OrderDate]],"dd")</f>
        <v>18</v>
      </c>
      <c r="G6045" s="2">
        <v>43985</v>
      </c>
      <c r="H6045" s="2">
        <v>43994</v>
      </c>
      <c r="I6045" s="1" t="s">
        <v>32</v>
      </c>
      <c r="J6045">
        <v>13</v>
      </c>
      <c r="K6045" s="1" t="s">
        <v>88</v>
      </c>
      <c r="L6045">
        <v>50</v>
      </c>
      <c r="M6045" s="1" t="s">
        <v>427</v>
      </c>
      <c r="N6045">
        <v>34</v>
      </c>
      <c r="O6045" s="1" t="s">
        <v>335</v>
      </c>
      <c r="P6045">
        <v>2</v>
      </c>
      <c r="Q6045">
        <v>7.4999999999999997E-2</v>
      </c>
      <c r="R6045">
        <v>2345</v>
      </c>
      <c r="S6045">
        <v>1735.3</v>
      </c>
      <c r="T6045">
        <v>3470.6</v>
      </c>
      <c r="U6045">
        <v>4338.25</v>
      </c>
      <c r="V6045">
        <f>Sales[[#This Row],[Total Revenue]]-Sales[[#This Row],[Total Buying]]</f>
        <v>867.65000000000009</v>
      </c>
      <c r="W6045">
        <v>14</v>
      </c>
      <c r="X6045" s="1" t="s">
        <v>1258</v>
      </c>
      <c r="Y6045" s="1" t="s">
        <v>113</v>
      </c>
      <c r="Z6045" s="1" t="s">
        <v>114</v>
      </c>
      <c r="AA6045" s="1" t="s">
        <v>115</v>
      </c>
      <c r="AB6045" s="1" t="s">
        <v>116</v>
      </c>
      <c r="AC6045" s="1" t="s">
        <v>115</v>
      </c>
      <c r="AD6045">
        <v>64810</v>
      </c>
      <c r="AE6045">
        <v>49012</v>
      </c>
    </row>
    <row r="6046" spans="1:31" x14ac:dyDescent="0.3">
      <c r="A6046" s="1" t="s">
        <v>6880</v>
      </c>
      <c r="B6046" s="1" t="s">
        <v>47</v>
      </c>
      <c r="C6046" s="1" t="s">
        <v>77</v>
      </c>
      <c r="D6046" s="2">
        <v>43900</v>
      </c>
      <c r="E6046" s="2">
        <v>43969</v>
      </c>
      <c r="F6046" s="2" t="str">
        <f>TEXT(Sales[[#This Row],[OrderDate]],"dd")</f>
        <v>18</v>
      </c>
      <c r="G6046" s="2">
        <v>43984</v>
      </c>
      <c r="H6046" s="2">
        <v>43985</v>
      </c>
      <c r="I6046" s="1" t="s">
        <v>32</v>
      </c>
      <c r="J6046">
        <v>12</v>
      </c>
      <c r="K6046" s="1" t="s">
        <v>208</v>
      </c>
      <c r="L6046">
        <v>30</v>
      </c>
      <c r="M6046" s="1" t="s">
        <v>166</v>
      </c>
      <c r="N6046">
        <v>40</v>
      </c>
      <c r="O6046" s="1" t="s">
        <v>199</v>
      </c>
      <c r="P6046">
        <v>8</v>
      </c>
      <c r="Q6046">
        <v>0.05</v>
      </c>
      <c r="R6046">
        <v>757.1</v>
      </c>
      <c r="S6046">
        <v>401.26300000000003</v>
      </c>
      <c r="T6046">
        <v>3210.1040000000003</v>
      </c>
      <c r="U6046">
        <v>5753.96</v>
      </c>
      <c r="V6046">
        <f>Sales[[#This Row],[Total Revenue]]-Sales[[#This Row],[Total Buying]]</f>
        <v>2543.8559999999998</v>
      </c>
      <c r="W6046">
        <v>147</v>
      </c>
      <c r="X6046" s="1" t="s">
        <v>782</v>
      </c>
      <c r="Y6046" s="1" t="s">
        <v>783</v>
      </c>
      <c r="Z6046" s="1" t="s">
        <v>465</v>
      </c>
      <c r="AA6046" s="1" t="s">
        <v>466</v>
      </c>
      <c r="AB6046" s="1" t="s">
        <v>147</v>
      </c>
      <c r="AC6046" s="1" t="s">
        <v>466</v>
      </c>
      <c r="AD6046">
        <v>53328</v>
      </c>
      <c r="AE6046">
        <v>53581</v>
      </c>
    </row>
    <row r="6047" spans="1:31" x14ac:dyDescent="0.3">
      <c r="A6047" s="1" t="s">
        <v>6881</v>
      </c>
      <c r="B6047" s="1" t="s">
        <v>47</v>
      </c>
      <c r="C6047" s="1" t="s">
        <v>239</v>
      </c>
      <c r="D6047" s="2">
        <v>43900</v>
      </c>
      <c r="E6047" s="2">
        <v>43969</v>
      </c>
      <c r="F6047" s="2" t="str">
        <f>TEXT(Sales[[#This Row],[OrderDate]],"dd")</f>
        <v>18</v>
      </c>
      <c r="G6047" s="2">
        <v>43983</v>
      </c>
      <c r="H6047" s="2">
        <v>43987</v>
      </c>
      <c r="I6047" s="1" t="s">
        <v>32</v>
      </c>
      <c r="J6047">
        <v>20</v>
      </c>
      <c r="K6047" s="1" t="s">
        <v>225</v>
      </c>
      <c r="L6047">
        <v>46</v>
      </c>
      <c r="M6047" s="1" t="s">
        <v>203</v>
      </c>
      <c r="N6047">
        <v>30</v>
      </c>
      <c r="O6047" s="1" t="s">
        <v>51</v>
      </c>
      <c r="P6047">
        <v>2</v>
      </c>
      <c r="Q6047">
        <v>7.4999999999999997E-2</v>
      </c>
      <c r="R6047">
        <v>1078.7</v>
      </c>
      <c r="S6047">
        <v>442.267</v>
      </c>
      <c r="T6047">
        <v>884.53399999999999</v>
      </c>
      <c r="U6047">
        <v>1995.595</v>
      </c>
      <c r="V6047">
        <f>Sales[[#This Row],[Total Revenue]]-Sales[[#This Row],[Total Buying]]</f>
        <v>1111.0610000000001</v>
      </c>
      <c r="W6047">
        <v>352</v>
      </c>
      <c r="X6047" s="1" t="s">
        <v>919</v>
      </c>
      <c r="Y6047" s="1" t="s">
        <v>920</v>
      </c>
      <c r="Z6047" s="1" t="s">
        <v>242</v>
      </c>
      <c r="AA6047" s="1" t="s">
        <v>243</v>
      </c>
      <c r="AB6047" s="1" t="s">
        <v>56</v>
      </c>
      <c r="AC6047" s="1" t="s">
        <v>243</v>
      </c>
      <c r="AD6047">
        <v>52940</v>
      </c>
      <c r="AE6047">
        <v>49190</v>
      </c>
    </row>
    <row r="6048" spans="1:31" x14ac:dyDescent="0.3">
      <c r="A6048" s="1" t="s">
        <v>6882</v>
      </c>
      <c r="B6048" s="1" t="s">
        <v>30</v>
      </c>
      <c r="C6048" s="1" t="s">
        <v>77</v>
      </c>
      <c r="D6048" s="2">
        <v>43800</v>
      </c>
      <c r="E6048" s="2">
        <v>43969</v>
      </c>
      <c r="F6048" s="2" t="str">
        <f>TEXT(Sales[[#This Row],[OrderDate]],"dd")</f>
        <v>18</v>
      </c>
      <c r="G6048" s="2">
        <v>43990</v>
      </c>
      <c r="H6048" s="2">
        <v>43999</v>
      </c>
      <c r="I6048" s="1" t="s">
        <v>32</v>
      </c>
      <c r="J6048">
        <v>9</v>
      </c>
      <c r="K6048" s="1" t="s">
        <v>214</v>
      </c>
      <c r="L6048">
        <v>17</v>
      </c>
      <c r="M6048" s="1" t="s">
        <v>278</v>
      </c>
      <c r="N6048">
        <v>14</v>
      </c>
      <c r="O6048" s="1" t="s">
        <v>438</v>
      </c>
      <c r="P6048">
        <v>4</v>
      </c>
      <c r="Q6048">
        <v>0.05</v>
      </c>
      <c r="R6048">
        <v>2512.5</v>
      </c>
      <c r="S6048">
        <v>1231.125</v>
      </c>
      <c r="T6048">
        <v>4924.5</v>
      </c>
      <c r="U6048">
        <v>9547.5</v>
      </c>
      <c r="V6048">
        <f>Sales[[#This Row],[Total Revenue]]-Sales[[#This Row],[Total Buying]]</f>
        <v>4623</v>
      </c>
      <c r="W6048">
        <v>198</v>
      </c>
      <c r="X6048" s="1" t="s">
        <v>722</v>
      </c>
      <c r="Y6048" s="1" t="s">
        <v>723</v>
      </c>
      <c r="Z6048" s="1" t="s">
        <v>219</v>
      </c>
      <c r="AA6048" s="1" t="s">
        <v>220</v>
      </c>
      <c r="AB6048" s="1" t="s">
        <v>147</v>
      </c>
      <c r="AC6048" s="1" t="s">
        <v>220</v>
      </c>
      <c r="AD6048">
        <v>150683</v>
      </c>
      <c r="AE6048">
        <v>45947</v>
      </c>
    </row>
    <row r="6049" spans="1:31" x14ac:dyDescent="0.3">
      <c r="A6049" s="1" t="s">
        <v>6883</v>
      </c>
      <c r="B6049" s="1" t="s">
        <v>30</v>
      </c>
      <c r="C6049" s="1" t="s">
        <v>77</v>
      </c>
      <c r="D6049" s="2">
        <v>43900</v>
      </c>
      <c r="E6049" s="2">
        <v>43969</v>
      </c>
      <c r="F6049" s="2" t="str">
        <f>TEXT(Sales[[#This Row],[OrderDate]],"dd")</f>
        <v>18</v>
      </c>
      <c r="G6049" s="2">
        <v>43992</v>
      </c>
      <c r="H6049" s="2">
        <v>43995</v>
      </c>
      <c r="I6049" s="1" t="s">
        <v>32</v>
      </c>
      <c r="J6049">
        <v>11</v>
      </c>
      <c r="K6049" s="1" t="s">
        <v>125</v>
      </c>
      <c r="L6049">
        <v>44</v>
      </c>
      <c r="M6049" s="1" t="s">
        <v>445</v>
      </c>
      <c r="N6049">
        <v>43</v>
      </c>
      <c r="O6049" s="1" t="s">
        <v>580</v>
      </c>
      <c r="P6049">
        <v>8</v>
      </c>
      <c r="Q6049">
        <v>0.3</v>
      </c>
      <c r="R6049">
        <v>1051.9000000000001</v>
      </c>
      <c r="S6049">
        <v>546.98800000000006</v>
      </c>
      <c r="T6049">
        <v>4375.9040000000005</v>
      </c>
      <c r="U6049">
        <v>5890.6400000000012</v>
      </c>
      <c r="V6049">
        <f>Sales[[#This Row],[Total Revenue]]-Sales[[#This Row],[Total Buying]]</f>
        <v>1514.7360000000008</v>
      </c>
      <c r="W6049">
        <v>175</v>
      </c>
      <c r="X6049" s="1" t="s">
        <v>665</v>
      </c>
      <c r="Y6049" s="1" t="s">
        <v>532</v>
      </c>
      <c r="Z6049" s="1" t="s">
        <v>196</v>
      </c>
      <c r="AA6049" s="1" t="s">
        <v>197</v>
      </c>
      <c r="AB6049" s="1" t="s">
        <v>147</v>
      </c>
      <c r="AC6049" s="1" t="s">
        <v>197</v>
      </c>
      <c r="AD6049">
        <v>49006</v>
      </c>
      <c r="AE6049">
        <v>74034</v>
      </c>
    </row>
    <row r="6050" spans="1:31" x14ac:dyDescent="0.3">
      <c r="A6050" s="1" t="s">
        <v>6884</v>
      </c>
      <c r="B6050" s="1" t="s">
        <v>42</v>
      </c>
      <c r="C6050" s="1" t="s">
        <v>77</v>
      </c>
      <c r="D6050" s="2">
        <v>43900</v>
      </c>
      <c r="E6050" s="2">
        <v>43969</v>
      </c>
      <c r="F6050" s="2" t="str">
        <f>TEXT(Sales[[#This Row],[OrderDate]],"dd")</f>
        <v>18</v>
      </c>
      <c r="G6050" s="2">
        <v>43971</v>
      </c>
      <c r="H6050" s="2">
        <v>43978</v>
      </c>
      <c r="I6050" s="1" t="s">
        <v>32</v>
      </c>
      <c r="J6050">
        <v>25</v>
      </c>
      <c r="K6050" s="1" t="s">
        <v>333</v>
      </c>
      <c r="L6050">
        <v>50</v>
      </c>
      <c r="M6050" s="1" t="s">
        <v>427</v>
      </c>
      <c r="N6050">
        <v>6</v>
      </c>
      <c r="O6050" s="1" t="s">
        <v>274</v>
      </c>
      <c r="P6050">
        <v>3</v>
      </c>
      <c r="Q6050">
        <v>0.15</v>
      </c>
      <c r="R6050">
        <v>2458.9</v>
      </c>
      <c r="S6050">
        <v>1254.039</v>
      </c>
      <c r="T6050">
        <v>3762.1170000000002</v>
      </c>
      <c r="U6050">
        <v>6270.1949999999997</v>
      </c>
      <c r="V6050">
        <f>Sales[[#This Row],[Total Revenue]]-Sales[[#This Row],[Total Buying]]</f>
        <v>2508.0779999999995</v>
      </c>
      <c r="W6050">
        <v>118</v>
      </c>
      <c r="X6050" s="1" t="s">
        <v>1390</v>
      </c>
      <c r="Y6050" s="1" t="s">
        <v>711</v>
      </c>
      <c r="Z6050" s="1" t="s">
        <v>306</v>
      </c>
      <c r="AA6050" s="1" t="s">
        <v>307</v>
      </c>
      <c r="AB6050" s="1" t="s">
        <v>56</v>
      </c>
      <c r="AC6050" s="1" t="s">
        <v>307</v>
      </c>
      <c r="AD6050">
        <v>33707</v>
      </c>
      <c r="AE6050">
        <v>59680</v>
      </c>
    </row>
    <row r="6051" spans="1:31" x14ac:dyDescent="0.3">
      <c r="A6051" s="1" t="s">
        <v>6885</v>
      </c>
      <c r="B6051" s="1" t="s">
        <v>42</v>
      </c>
      <c r="C6051" s="1" t="s">
        <v>62</v>
      </c>
      <c r="D6051" s="2">
        <v>43900</v>
      </c>
      <c r="E6051" s="2">
        <v>43969</v>
      </c>
      <c r="F6051" s="2" t="str">
        <f>TEXT(Sales[[#This Row],[OrderDate]],"dd")</f>
        <v>18</v>
      </c>
      <c r="G6051" s="2">
        <v>43993</v>
      </c>
      <c r="H6051" s="2">
        <v>43997</v>
      </c>
      <c r="I6051" s="1" t="s">
        <v>32</v>
      </c>
      <c r="J6051">
        <v>25</v>
      </c>
      <c r="K6051" s="1" t="s">
        <v>333</v>
      </c>
      <c r="L6051">
        <v>38</v>
      </c>
      <c r="M6051" s="1" t="s">
        <v>226</v>
      </c>
      <c r="N6051">
        <v>23</v>
      </c>
      <c r="O6051" s="1" t="s">
        <v>103</v>
      </c>
      <c r="P6051">
        <v>2</v>
      </c>
      <c r="Q6051">
        <v>0.05</v>
      </c>
      <c r="R6051">
        <v>1025.1000000000001</v>
      </c>
      <c r="S6051">
        <v>840.58200000000011</v>
      </c>
      <c r="T6051">
        <v>1681.1640000000002</v>
      </c>
      <c r="U6051">
        <v>1947.6900000000003</v>
      </c>
      <c r="V6051">
        <f>Sales[[#This Row],[Total Revenue]]-Sales[[#This Row],[Total Buying]]</f>
        <v>266.52600000000007</v>
      </c>
      <c r="W6051">
        <v>278</v>
      </c>
      <c r="X6051" s="1" t="s">
        <v>836</v>
      </c>
      <c r="Y6051" s="1" t="s">
        <v>837</v>
      </c>
      <c r="Z6051" s="1" t="s">
        <v>145</v>
      </c>
      <c r="AA6051" s="1" t="s">
        <v>146</v>
      </c>
      <c r="AB6051" s="1" t="s">
        <v>147</v>
      </c>
      <c r="AC6051" s="1" t="s">
        <v>146</v>
      </c>
      <c r="AD6051">
        <v>83684</v>
      </c>
      <c r="AE6051">
        <v>34512</v>
      </c>
    </row>
    <row r="6052" spans="1:31" x14ac:dyDescent="0.3">
      <c r="A6052" s="1" t="s">
        <v>6886</v>
      </c>
      <c r="B6052" s="1" t="s">
        <v>30</v>
      </c>
      <c r="C6052" s="1" t="s">
        <v>62</v>
      </c>
      <c r="D6052" s="2">
        <v>43800</v>
      </c>
      <c r="E6052" s="2">
        <v>43969</v>
      </c>
      <c r="F6052" s="2" t="str">
        <f>TEXT(Sales[[#This Row],[OrderDate]],"dd")</f>
        <v>18</v>
      </c>
      <c r="G6052" s="2">
        <v>43973</v>
      </c>
      <c r="H6052" s="2">
        <v>43975</v>
      </c>
      <c r="I6052" s="1" t="s">
        <v>32</v>
      </c>
      <c r="J6052">
        <v>9</v>
      </c>
      <c r="K6052" s="1" t="s">
        <v>214</v>
      </c>
      <c r="L6052">
        <v>42</v>
      </c>
      <c r="M6052" s="1" t="s">
        <v>363</v>
      </c>
      <c r="N6052">
        <v>38</v>
      </c>
      <c r="O6052" s="1" t="s">
        <v>119</v>
      </c>
      <c r="P6052">
        <v>8</v>
      </c>
      <c r="Q6052">
        <v>0.15</v>
      </c>
      <c r="R6052">
        <v>3798.9</v>
      </c>
      <c r="S6052">
        <v>2583.2520000000004</v>
      </c>
      <c r="T6052">
        <v>20666.016000000003</v>
      </c>
      <c r="U6052">
        <v>25832.52</v>
      </c>
      <c r="V6052">
        <f>Sales[[#This Row],[Total Revenue]]-Sales[[#This Row],[Total Buying]]</f>
        <v>5166.5039999999972</v>
      </c>
      <c r="W6052">
        <v>265</v>
      </c>
      <c r="X6052" s="1" t="s">
        <v>886</v>
      </c>
      <c r="Y6052" s="1" t="s">
        <v>37</v>
      </c>
      <c r="Z6052" s="1" t="s">
        <v>38</v>
      </c>
      <c r="AA6052" s="1" t="s">
        <v>39</v>
      </c>
      <c r="AB6052" s="1" t="s">
        <v>40</v>
      </c>
      <c r="AC6052" s="1" t="s">
        <v>39</v>
      </c>
      <c r="AD6052">
        <v>101387</v>
      </c>
      <c r="AE6052">
        <v>86864</v>
      </c>
    </row>
    <row r="6053" spans="1:31" x14ac:dyDescent="0.3">
      <c r="A6053" s="1" t="s">
        <v>6887</v>
      </c>
      <c r="B6053" s="1" t="s">
        <v>100</v>
      </c>
      <c r="C6053" s="1" t="s">
        <v>77</v>
      </c>
      <c r="D6053" s="2">
        <v>43800</v>
      </c>
      <c r="E6053" s="2">
        <v>43969</v>
      </c>
      <c r="F6053" s="2" t="str">
        <f>TEXT(Sales[[#This Row],[OrderDate]],"dd")</f>
        <v>18</v>
      </c>
      <c r="G6053" s="2">
        <v>43992</v>
      </c>
      <c r="H6053" s="2">
        <v>43998</v>
      </c>
      <c r="I6053" s="1" t="s">
        <v>32</v>
      </c>
      <c r="J6053">
        <v>27</v>
      </c>
      <c r="K6053" s="1" t="s">
        <v>179</v>
      </c>
      <c r="L6053">
        <v>24</v>
      </c>
      <c r="M6053" s="1" t="s">
        <v>138</v>
      </c>
      <c r="N6053">
        <v>17</v>
      </c>
      <c r="O6053" s="1" t="s">
        <v>180</v>
      </c>
      <c r="P6053">
        <v>7</v>
      </c>
      <c r="Q6053">
        <v>0.1</v>
      </c>
      <c r="R6053">
        <v>2371.8000000000002</v>
      </c>
      <c r="S6053">
        <v>1043.5920000000001</v>
      </c>
      <c r="T6053">
        <v>7305.1440000000002</v>
      </c>
      <c r="U6053">
        <v>14942.340000000002</v>
      </c>
      <c r="V6053">
        <f>Sales[[#This Row],[Total Revenue]]-Sales[[#This Row],[Total Buying]]</f>
        <v>7637.1960000000017</v>
      </c>
      <c r="W6053">
        <v>165</v>
      </c>
      <c r="X6053" s="1" t="s">
        <v>828</v>
      </c>
      <c r="Y6053" s="1" t="s">
        <v>658</v>
      </c>
      <c r="Z6053" s="1" t="s">
        <v>196</v>
      </c>
      <c r="AA6053" s="1" t="s">
        <v>197</v>
      </c>
      <c r="AB6053" s="1" t="s">
        <v>147</v>
      </c>
      <c r="AC6053" s="1" t="s">
        <v>197</v>
      </c>
      <c r="AD6053">
        <v>43510</v>
      </c>
      <c r="AE6053">
        <v>84039</v>
      </c>
    </row>
    <row r="6054" spans="1:31" x14ac:dyDescent="0.3">
      <c r="A6054" s="1" t="s">
        <v>6888</v>
      </c>
      <c r="B6054" s="1" t="s">
        <v>47</v>
      </c>
      <c r="C6054" s="1" t="s">
        <v>48</v>
      </c>
      <c r="D6054" s="2">
        <v>43900</v>
      </c>
      <c r="E6054" s="2">
        <v>43969</v>
      </c>
      <c r="F6054" s="2" t="str">
        <f>TEXT(Sales[[#This Row],[OrderDate]],"dd")</f>
        <v>18</v>
      </c>
      <c r="G6054" s="2">
        <v>43971</v>
      </c>
      <c r="H6054" s="2">
        <v>43975</v>
      </c>
      <c r="I6054" s="1" t="s">
        <v>32</v>
      </c>
      <c r="J6054">
        <v>17</v>
      </c>
      <c r="K6054" s="1" t="s">
        <v>292</v>
      </c>
      <c r="L6054">
        <v>8</v>
      </c>
      <c r="M6054" s="1" t="s">
        <v>98</v>
      </c>
      <c r="N6054">
        <v>4</v>
      </c>
      <c r="O6054" s="1" t="s">
        <v>64</v>
      </c>
      <c r="P6054">
        <v>7</v>
      </c>
      <c r="Q6054">
        <v>0.1</v>
      </c>
      <c r="R6054">
        <v>1078.7</v>
      </c>
      <c r="S6054">
        <v>852.17300000000012</v>
      </c>
      <c r="T6054">
        <v>5965.2110000000011</v>
      </c>
      <c r="U6054">
        <v>6795.81</v>
      </c>
      <c r="V6054">
        <f>Sales[[#This Row],[Total Revenue]]-Sales[[#This Row],[Total Buying]]</f>
        <v>830.59899999999925</v>
      </c>
      <c r="W6054">
        <v>33</v>
      </c>
      <c r="X6054" s="1" t="s">
        <v>342</v>
      </c>
      <c r="Y6054" s="1" t="s">
        <v>169</v>
      </c>
      <c r="Z6054" s="1" t="s">
        <v>158</v>
      </c>
      <c r="AA6054" s="1" t="s">
        <v>159</v>
      </c>
      <c r="AB6054" s="1" t="s">
        <v>116</v>
      </c>
      <c r="AC6054" s="1" t="s">
        <v>159</v>
      </c>
      <c r="AD6054">
        <v>45041</v>
      </c>
      <c r="AE6054">
        <v>50899</v>
      </c>
    </row>
    <row r="6055" spans="1:31" x14ac:dyDescent="0.3">
      <c r="A6055" s="1" t="s">
        <v>6889</v>
      </c>
      <c r="B6055" s="1" t="s">
        <v>47</v>
      </c>
      <c r="C6055" s="1" t="s">
        <v>31</v>
      </c>
      <c r="D6055" s="2">
        <v>43900</v>
      </c>
      <c r="E6055" s="2">
        <v>43969</v>
      </c>
      <c r="F6055" s="2" t="str">
        <f>TEXT(Sales[[#This Row],[OrderDate]],"dd")</f>
        <v>18</v>
      </c>
      <c r="G6055" s="2">
        <v>43986</v>
      </c>
      <c r="H6055" s="2">
        <v>43993</v>
      </c>
      <c r="I6055" s="1" t="s">
        <v>32</v>
      </c>
      <c r="J6055">
        <v>19</v>
      </c>
      <c r="K6055" s="1" t="s">
        <v>97</v>
      </c>
      <c r="L6055">
        <v>37</v>
      </c>
      <c r="M6055" s="1" t="s">
        <v>498</v>
      </c>
      <c r="N6055">
        <v>2</v>
      </c>
      <c r="O6055" s="1" t="s">
        <v>394</v>
      </c>
      <c r="P6055">
        <v>5</v>
      </c>
      <c r="Q6055">
        <v>0.05</v>
      </c>
      <c r="R6055">
        <v>951.4</v>
      </c>
      <c r="S6055">
        <v>428.13</v>
      </c>
      <c r="T6055">
        <v>2140.65</v>
      </c>
      <c r="U6055">
        <v>4519.1499999999996</v>
      </c>
      <c r="V6055">
        <f>Sales[[#This Row],[Total Revenue]]-Sales[[#This Row],[Total Buying]]</f>
        <v>2378.4999999999995</v>
      </c>
      <c r="W6055">
        <v>234</v>
      </c>
      <c r="X6055" s="1" t="s">
        <v>2251</v>
      </c>
      <c r="Y6055" s="1" t="s">
        <v>2252</v>
      </c>
      <c r="Z6055" s="1" t="s">
        <v>316</v>
      </c>
      <c r="AA6055" s="1" t="s">
        <v>317</v>
      </c>
      <c r="AB6055" s="1" t="s">
        <v>56</v>
      </c>
      <c r="AC6055" s="1" t="s">
        <v>317</v>
      </c>
      <c r="AD6055">
        <v>40973</v>
      </c>
      <c r="AE6055">
        <v>42299</v>
      </c>
    </row>
    <row r="6056" spans="1:31" x14ac:dyDescent="0.3">
      <c r="A6056" s="1" t="s">
        <v>6890</v>
      </c>
      <c r="B6056" s="1" t="s">
        <v>47</v>
      </c>
      <c r="C6056" s="1" t="s">
        <v>62</v>
      </c>
      <c r="D6056" s="2">
        <v>43900</v>
      </c>
      <c r="E6056" s="2">
        <v>43969</v>
      </c>
      <c r="F6056" s="2" t="str">
        <f>TEXT(Sales[[#This Row],[OrderDate]],"dd")</f>
        <v>18</v>
      </c>
      <c r="G6056" s="2">
        <v>43991</v>
      </c>
      <c r="H6056" s="2">
        <v>43995</v>
      </c>
      <c r="I6056" s="1" t="s">
        <v>32</v>
      </c>
      <c r="J6056">
        <v>15</v>
      </c>
      <c r="K6056" s="1" t="s">
        <v>134</v>
      </c>
      <c r="L6056">
        <v>35</v>
      </c>
      <c r="M6056" s="1" t="s">
        <v>161</v>
      </c>
      <c r="N6056">
        <v>10</v>
      </c>
      <c r="O6056" s="1" t="s">
        <v>162</v>
      </c>
      <c r="P6056">
        <v>1</v>
      </c>
      <c r="Q6056">
        <v>7.4999999999999997E-2</v>
      </c>
      <c r="R6056">
        <v>1246.2</v>
      </c>
      <c r="S6056">
        <v>573.25200000000007</v>
      </c>
      <c r="T6056">
        <v>573.25200000000007</v>
      </c>
      <c r="U6056">
        <v>1152.7350000000001</v>
      </c>
      <c r="V6056">
        <f>Sales[[#This Row],[Total Revenue]]-Sales[[#This Row],[Total Buying]]</f>
        <v>579.48300000000006</v>
      </c>
      <c r="W6056">
        <v>283</v>
      </c>
      <c r="X6056" s="1" t="s">
        <v>955</v>
      </c>
      <c r="Y6056" s="1" t="s">
        <v>956</v>
      </c>
      <c r="Z6056" s="1" t="s">
        <v>145</v>
      </c>
      <c r="AA6056" s="1" t="s">
        <v>146</v>
      </c>
      <c r="AB6056" s="1" t="s">
        <v>147</v>
      </c>
      <c r="AC6056" s="1" t="s">
        <v>146</v>
      </c>
      <c r="AD6056">
        <v>117531</v>
      </c>
      <c r="AE6056">
        <v>33687</v>
      </c>
    </row>
    <row r="6057" spans="1:31" x14ac:dyDescent="0.3">
      <c r="A6057" s="1" t="s">
        <v>6891</v>
      </c>
      <c r="B6057" s="1" t="s">
        <v>100</v>
      </c>
      <c r="C6057" s="1" t="s">
        <v>77</v>
      </c>
      <c r="D6057" s="2">
        <v>43900</v>
      </c>
      <c r="E6057" s="2">
        <v>43970</v>
      </c>
      <c r="F6057" s="2" t="str">
        <f>TEXT(Sales[[#This Row],[OrderDate]],"dd")</f>
        <v>19</v>
      </c>
      <c r="G6057" s="2">
        <v>43995</v>
      </c>
      <c r="H6057" s="2">
        <v>44000</v>
      </c>
      <c r="I6057" s="1" t="s">
        <v>32</v>
      </c>
      <c r="J6057">
        <v>26</v>
      </c>
      <c r="K6057" s="1" t="s">
        <v>247</v>
      </c>
      <c r="L6057">
        <v>34</v>
      </c>
      <c r="M6057" s="1" t="s">
        <v>378</v>
      </c>
      <c r="N6057">
        <v>12</v>
      </c>
      <c r="O6057" s="1" t="s">
        <v>35</v>
      </c>
      <c r="P6057">
        <v>2</v>
      </c>
      <c r="Q6057">
        <v>0.1</v>
      </c>
      <c r="R6057">
        <v>1835.8</v>
      </c>
      <c r="S6057">
        <v>972.97400000000005</v>
      </c>
      <c r="T6057">
        <v>1945.9480000000001</v>
      </c>
      <c r="U6057">
        <v>3304.44</v>
      </c>
      <c r="V6057">
        <f>Sales[[#This Row],[Total Revenue]]-Sales[[#This Row],[Total Buying]]</f>
        <v>1358.492</v>
      </c>
      <c r="W6057">
        <v>176</v>
      </c>
      <c r="X6057" s="1" t="s">
        <v>843</v>
      </c>
      <c r="Y6057" s="1" t="s">
        <v>844</v>
      </c>
      <c r="Z6057" s="1" t="s">
        <v>196</v>
      </c>
      <c r="AA6057" s="1" t="s">
        <v>197</v>
      </c>
      <c r="AB6057" s="1" t="s">
        <v>147</v>
      </c>
      <c r="AC6057" s="1" t="s">
        <v>197</v>
      </c>
      <c r="AD6057">
        <v>50575</v>
      </c>
      <c r="AE6057">
        <v>49868</v>
      </c>
    </row>
    <row r="6058" spans="1:31" x14ac:dyDescent="0.3">
      <c r="A6058" s="1" t="s">
        <v>6892</v>
      </c>
      <c r="B6058" s="1" t="s">
        <v>30</v>
      </c>
      <c r="C6058" s="1" t="s">
        <v>31</v>
      </c>
      <c r="D6058" s="2">
        <v>43900</v>
      </c>
      <c r="E6058" s="2">
        <v>43970</v>
      </c>
      <c r="F6058" s="2" t="str">
        <f>TEXT(Sales[[#This Row],[OrderDate]],"dd")</f>
        <v>19</v>
      </c>
      <c r="G6058" s="2">
        <v>43998</v>
      </c>
      <c r="H6058" s="2">
        <v>44000</v>
      </c>
      <c r="I6058" s="1" t="s">
        <v>32</v>
      </c>
      <c r="J6058">
        <v>6</v>
      </c>
      <c r="K6058" s="1" t="s">
        <v>33</v>
      </c>
      <c r="L6058">
        <v>19</v>
      </c>
      <c r="M6058" s="1" t="s">
        <v>346</v>
      </c>
      <c r="N6058">
        <v>19</v>
      </c>
      <c r="O6058" s="1" t="s">
        <v>726</v>
      </c>
      <c r="P6058">
        <v>6</v>
      </c>
      <c r="Q6058">
        <v>7.4999999999999997E-2</v>
      </c>
      <c r="R6058">
        <v>5695</v>
      </c>
      <c r="S6058">
        <v>2847.5</v>
      </c>
      <c r="T6058">
        <v>17085</v>
      </c>
      <c r="U6058">
        <v>31607.25</v>
      </c>
      <c r="V6058">
        <f>Sales[[#This Row],[Total Revenue]]-Sales[[#This Row],[Total Buying]]</f>
        <v>14522.25</v>
      </c>
      <c r="W6058">
        <v>257</v>
      </c>
      <c r="X6058" s="1" t="s">
        <v>1206</v>
      </c>
      <c r="Y6058" s="1" t="s">
        <v>387</v>
      </c>
      <c r="Z6058" s="1" t="s">
        <v>388</v>
      </c>
      <c r="AA6058" s="1" t="s">
        <v>389</v>
      </c>
      <c r="AB6058" s="1" t="s">
        <v>116</v>
      </c>
      <c r="AC6058" s="1" t="s">
        <v>389</v>
      </c>
      <c r="AD6058">
        <v>60366</v>
      </c>
      <c r="AE6058">
        <v>39586</v>
      </c>
    </row>
    <row r="6059" spans="1:31" x14ac:dyDescent="0.3">
      <c r="A6059" s="1" t="s">
        <v>6893</v>
      </c>
      <c r="B6059" s="1" t="s">
        <v>47</v>
      </c>
      <c r="C6059" s="1" t="s">
        <v>239</v>
      </c>
      <c r="D6059" s="2">
        <v>43800</v>
      </c>
      <c r="E6059" s="2">
        <v>43970</v>
      </c>
      <c r="F6059" s="2" t="str">
        <f>TEXT(Sales[[#This Row],[OrderDate]],"dd")</f>
        <v>19</v>
      </c>
      <c r="G6059" s="2">
        <v>43987</v>
      </c>
      <c r="H6059" s="2">
        <v>43995</v>
      </c>
      <c r="I6059" s="1" t="s">
        <v>32</v>
      </c>
      <c r="J6059">
        <v>18</v>
      </c>
      <c r="K6059" s="1" t="s">
        <v>49</v>
      </c>
      <c r="L6059">
        <v>40</v>
      </c>
      <c r="M6059" s="1" t="s">
        <v>189</v>
      </c>
      <c r="N6059">
        <v>10</v>
      </c>
      <c r="O6059" s="1" t="s">
        <v>162</v>
      </c>
      <c r="P6059">
        <v>1</v>
      </c>
      <c r="Q6059">
        <v>0.2</v>
      </c>
      <c r="R6059">
        <v>904.5</v>
      </c>
      <c r="S6059">
        <v>524.61</v>
      </c>
      <c r="T6059">
        <v>524.61</v>
      </c>
      <c r="U6059">
        <v>723.6</v>
      </c>
      <c r="V6059">
        <f>Sales[[#This Row],[Total Revenue]]-Sales[[#This Row],[Total Buying]]</f>
        <v>198.99</v>
      </c>
      <c r="W6059">
        <v>342</v>
      </c>
      <c r="X6059" s="1" t="s">
        <v>996</v>
      </c>
      <c r="Y6059" s="1" t="s">
        <v>997</v>
      </c>
      <c r="Z6059" s="1" t="s">
        <v>251</v>
      </c>
      <c r="AA6059" s="1" t="s">
        <v>252</v>
      </c>
      <c r="AB6059" s="1" t="s">
        <v>56</v>
      </c>
      <c r="AC6059" s="1" t="s">
        <v>252</v>
      </c>
      <c r="AD6059">
        <v>37644</v>
      </c>
      <c r="AE6059">
        <v>42840</v>
      </c>
    </row>
    <row r="6060" spans="1:31" x14ac:dyDescent="0.3">
      <c r="A6060" s="1" t="s">
        <v>6894</v>
      </c>
      <c r="B6060" s="1" t="s">
        <v>47</v>
      </c>
      <c r="C6060" s="1" t="s">
        <v>62</v>
      </c>
      <c r="D6060" s="2">
        <v>43900</v>
      </c>
      <c r="E6060" s="2">
        <v>43970</v>
      </c>
      <c r="F6060" s="2" t="str">
        <f>TEXT(Sales[[#This Row],[OrderDate]],"dd")</f>
        <v>19</v>
      </c>
      <c r="G6060" s="2">
        <v>43978</v>
      </c>
      <c r="H6060" s="2">
        <v>43981</v>
      </c>
      <c r="I6060" s="1" t="s">
        <v>32</v>
      </c>
      <c r="J6060">
        <v>13</v>
      </c>
      <c r="K6060" s="1" t="s">
        <v>88</v>
      </c>
      <c r="L6060">
        <v>36</v>
      </c>
      <c r="M6060" s="1" t="s">
        <v>287</v>
      </c>
      <c r="N6060">
        <v>27</v>
      </c>
      <c r="O6060" s="1" t="s">
        <v>223</v>
      </c>
      <c r="P6060">
        <v>2</v>
      </c>
      <c r="Q6060">
        <v>0.05</v>
      </c>
      <c r="R6060">
        <v>3966.4</v>
      </c>
      <c r="S6060">
        <v>2300.5119999999997</v>
      </c>
      <c r="T6060">
        <v>4601.0239999999994</v>
      </c>
      <c r="U6060">
        <v>7536.16</v>
      </c>
      <c r="V6060">
        <f>Sales[[#This Row],[Total Revenue]]-Sales[[#This Row],[Total Buying]]</f>
        <v>2935.1360000000004</v>
      </c>
      <c r="W6060">
        <v>277</v>
      </c>
      <c r="X6060" s="1" t="s">
        <v>698</v>
      </c>
      <c r="Y6060" s="1" t="s">
        <v>699</v>
      </c>
      <c r="Z6060" s="1" t="s">
        <v>38</v>
      </c>
      <c r="AA6060" s="1" t="s">
        <v>39</v>
      </c>
      <c r="AB6060" s="1" t="s">
        <v>40</v>
      </c>
      <c r="AC6060" s="1" t="s">
        <v>39</v>
      </c>
      <c r="AD6060">
        <v>73073</v>
      </c>
      <c r="AE6060">
        <v>59049</v>
      </c>
    </row>
    <row r="6061" spans="1:31" x14ac:dyDescent="0.3">
      <c r="A6061" s="1" t="s">
        <v>6895</v>
      </c>
      <c r="B6061" s="1" t="s">
        <v>42</v>
      </c>
      <c r="C6061" s="1" t="s">
        <v>424</v>
      </c>
      <c r="D6061" s="2">
        <v>43800</v>
      </c>
      <c r="E6061" s="2">
        <v>43971</v>
      </c>
      <c r="F6061" s="2" t="str">
        <f>TEXT(Sales[[#This Row],[OrderDate]],"dd")</f>
        <v>20</v>
      </c>
      <c r="G6061" s="2">
        <v>43998</v>
      </c>
      <c r="H6061" s="2">
        <v>44005</v>
      </c>
      <c r="I6061" s="1" t="s">
        <v>32</v>
      </c>
      <c r="J6061">
        <v>23</v>
      </c>
      <c r="K6061" s="1" t="s">
        <v>171</v>
      </c>
      <c r="L6061">
        <v>22</v>
      </c>
      <c r="M6061" s="1" t="s">
        <v>71</v>
      </c>
      <c r="N6061">
        <v>41</v>
      </c>
      <c r="O6061" s="1" t="s">
        <v>60</v>
      </c>
      <c r="P6061">
        <v>5</v>
      </c>
      <c r="Q6061">
        <v>0.05</v>
      </c>
      <c r="R6061">
        <v>1092.1000000000001</v>
      </c>
      <c r="S6061">
        <v>688.02300000000014</v>
      </c>
      <c r="T6061">
        <v>3440.1150000000007</v>
      </c>
      <c r="U6061">
        <v>5187.4750000000004</v>
      </c>
      <c r="V6061">
        <f>Sales[[#This Row],[Total Revenue]]-Sales[[#This Row],[Total Buying]]</f>
        <v>1747.3599999999997</v>
      </c>
      <c r="W6061">
        <v>68</v>
      </c>
      <c r="X6061" s="1" t="s">
        <v>1067</v>
      </c>
      <c r="Y6061" s="1" t="s">
        <v>461</v>
      </c>
      <c r="Z6061" s="1" t="s">
        <v>158</v>
      </c>
      <c r="AA6061" s="1" t="s">
        <v>159</v>
      </c>
      <c r="AB6061" s="1" t="s">
        <v>116</v>
      </c>
      <c r="AC6061" s="1" t="s">
        <v>159</v>
      </c>
      <c r="AD6061">
        <v>57580</v>
      </c>
      <c r="AE6061">
        <v>37047</v>
      </c>
    </row>
    <row r="6062" spans="1:31" x14ac:dyDescent="0.3">
      <c r="A6062" s="1" t="s">
        <v>6896</v>
      </c>
      <c r="B6062" s="1" t="s">
        <v>100</v>
      </c>
      <c r="C6062" s="1" t="s">
        <v>62</v>
      </c>
      <c r="D6062" s="2">
        <v>43800</v>
      </c>
      <c r="E6062" s="2">
        <v>43971</v>
      </c>
      <c r="F6062" s="2" t="str">
        <f>TEXT(Sales[[#This Row],[OrderDate]],"dd")</f>
        <v>20</v>
      </c>
      <c r="G6062" s="2">
        <v>43997</v>
      </c>
      <c r="H6062" s="2">
        <v>44003</v>
      </c>
      <c r="I6062" s="1" t="s">
        <v>32</v>
      </c>
      <c r="J6062">
        <v>26</v>
      </c>
      <c r="K6062" s="1" t="s">
        <v>247</v>
      </c>
      <c r="L6062">
        <v>47</v>
      </c>
      <c r="M6062" s="1" t="s">
        <v>267</v>
      </c>
      <c r="N6062">
        <v>31</v>
      </c>
      <c r="O6062" s="1" t="s">
        <v>470</v>
      </c>
      <c r="P6062">
        <v>2</v>
      </c>
      <c r="Q6062">
        <v>7.4999999999999997E-2</v>
      </c>
      <c r="R6062">
        <v>1112.2</v>
      </c>
      <c r="S6062">
        <v>811.90600000000006</v>
      </c>
      <c r="T6062">
        <v>1623.8120000000001</v>
      </c>
      <c r="U6062">
        <v>2057.5700000000002</v>
      </c>
      <c r="V6062">
        <f>Sales[[#This Row],[Total Revenue]]-Sales[[#This Row],[Total Buying]]</f>
        <v>433.75800000000004</v>
      </c>
      <c r="W6062">
        <v>322</v>
      </c>
      <c r="X6062" s="1" t="s">
        <v>900</v>
      </c>
      <c r="Y6062" s="1" t="s">
        <v>901</v>
      </c>
      <c r="Z6062" s="1" t="s">
        <v>251</v>
      </c>
      <c r="AA6062" s="1" t="s">
        <v>252</v>
      </c>
      <c r="AB6062" s="1" t="s">
        <v>56</v>
      </c>
      <c r="AC6062" s="1" t="s">
        <v>252</v>
      </c>
      <c r="AD6062">
        <v>59196</v>
      </c>
      <c r="AE6062">
        <v>56475</v>
      </c>
    </row>
    <row r="6063" spans="1:31" x14ac:dyDescent="0.3">
      <c r="A6063" s="1" t="s">
        <v>6897</v>
      </c>
      <c r="B6063" s="1" t="s">
        <v>42</v>
      </c>
      <c r="C6063" s="1" t="s">
        <v>62</v>
      </c>
      <c r="D6063" s="2">
        <v>43800</v>
      </c>
      <c r="E6063" s="2">
        <v>43971</v>
      </c>
      <c r="F6063" s="2" t="str">
        <f>TEXT(Sales[[#This Row],[OrderDate]],"dd")</f>
        <v>20</v>
      </c>
      <c r="G6063" s="2">
        <v>43986</v>
      </c>
      <c r="H6063" s="2">
        <v>43990</v>
      </c>
      <c r="I6063" s="1" t="s">
        <v>32</v>
      </c>
      <c r="J6063">
        <v>21</v>
      </c>
      <c r="K6063" s="1" t="s">
        <v>43</v>
      </c>
      <c r="L6063">
        <v>43</v>
      </c>
      <c r="M6063" s="1" t="s">
        <v>183</v>
      </c>
      <c r="N6063">
        <v>18</v>
      </c>
      <c r="O6063" s="1" t="s">
        <v>364</v>
      </c>
      <c r="P6063">
        <v>2</v>
      </c>
      <c r="Q6063">
        <v>7.4999999999999997E-2</v>
      </c>
      <c r="R6063">
        <v>3966.4</v>
      </c>
      <c r="S6063">
        <v>2895.4720000000002</v>
      </c>
      <c r="T6063">
        <v>5790.9440000000004</v>
      </c>
      <c r="U6063">
        <v>7337.84</v>
      </c>
      <c r="V6063">
        <f>Sales[[#This Row],[Total Revenue]]-Sales[[#This Row],[Total Buying]]</f>
        <v>1546.8959999999997</v>
      </c>
      <c r="W6063">
        <v>289</v>
      </c>
      <c r="X6063" s="1" t="s">
        <v>549</v>
      </c>
      <c r="Y6063" s="1" t="s">
        <v>550</v>
      </c>
      <c r="Z6063" s="1" t="s">
        <v>298</v>
      </c>
      <c r="AA6063" s="1" t="s">
        <v>299</v>
      </c>
      <c r="AB6063" s="1" t="s">
        <v>116</v>
      </c>
      <c r="AC6063" s="1" t="s">
        <v>299</v>
      </c>
      <c r="AD6063">
        <v>38773</v>
      </c>
      <c r="AE6063">
        <v>46956</v>
      </c>
    </row>
    <row r="6064" spans="1:31" x14ac:dyDescent="0.3">
      <c r="A6064" s="1" t="s">
        <v>6898</v>
      </c>
      <c r="B6064" s="1" t="s">
        <v>47</v>
      </c>
      <c r="C6064" s="1" t="s">
        <v>77</v>
      </c>
      <c r="D6064" s="2">
        <v>43900</v>
      </c>
      <c r="E6064" s="2">
        <v>43971</v>
      </c>
      <c r="F6064" s="2" t="str">
        <f>TEXT(Sales[[#This Row],[OrderDate]],"dd")</f>
        <v>20</v>
      </c>
      <c r="G6064" s="2">
        <v>43976</v>
      </c>
      <c r="H6064" s="2">
        <v>43985</v>
      </c>
      <c r="I6064" s="1" t="s">
        <v>32</v>
      </c>
      <c r="J6064">
        <v>18</v>
      </c>
      <c r="K6064" s="1" t="s">
        <v>49</v>
      </c>
      <c r="L6064">
        <v>27</v>
      </c>
      <c r="M6064" s="1" t="s">
        <v>560</v>
      </c>
      <c r="N6064">
        <v>24</v>
      </c>
      <c r="O6064" s="1" t="s">
        <v>204</v>
      </c>
      <c r="P6064">
        <v>3</v>
      </c>
      <c r="Q6064">
        <v>0.4</v>
      </c>
      <c r="R6064">
        <v>1058.6000000000001</v>
      </c>
      <c r="S6064">
        <v>529.30000000000007</v>
      </c>
      <c r="T6064">
        <v>1587.9</v>
      </c>
      <c r="U6064">
        <v>1905.4800000000002</v>
      </c>
      <c r="V6064">
        <f>Sales[[#This Row],[Total Revenue]]-Sales[[#This Row],[Total Buying]]</f>
        <v>317.58000000000015</v>
      </c>
      <c r="W6064">
        <v>104</v>
      </c>
      <c r="X6064" s="1" t="s">
        <v>667</v>
      </c>
      <c r="Y6064" s="1" t="s">
        <v>90</v>
      </c>
      <c r="Z6064" s="1" t="s">
        <v>82</v>
      </c>
      <c r="AA6064" s="1" t="s">
        <v>83</v>
      </c>
      <c r="AB6064" s="1" t="s">
        <v>40</v>
      </c>
      <c r="AC6064" s="1" t="s">
        <v>83</v>
      </c>
      <c r="AD6064">
        <v>50367</v>
      </c>
      <c r="AE6064">
        <v>41801</v>
      </c>
    </row>
    <row r="6065" spans="1:31" x14ac:dyDescent="0.3">
      <c r="A6065" s="1" t="s">
        <v>6899</v>
      </c>
      <c r="B6065" s="1" t="s">
        <v>100</v>
      </c>
      <c r="C6065" s="1" t="s">
        <v>77</v>
      </c>
      <c r="D6065" s="2">
        <v>43900</v>
      </c>
      <c r="E6065" s="2">
        <v>43971</v>
      </c>
      <c r="F6065" s="2" t="str">
        <f>TEXT(Sales[[#This Row],[OrderDate]],"dd")</f>
        <v>20</v>
      </c>
      <c r="G6065" s="2">
        <v>43977</v>
      </c>
      <c r="H6065" s="2">
        <v>43984</v>
      </c>
      <c r="I6065" s="1" t="s">
        <v>32</v>
      </c>
      <c r="J6065">
        <v>28</v>
      </c>
      <c r="K6065" s="1" t="s">
        <v>101</v>
      </c>
      <c r="L6065">
        <v>4</v>
      </c>
      <c r="M6065" s="1" t="s">
        <v>92</v>
      </c>
      <c r="N6065">
        <v>46</v>
      </c>
      <c r="O6065" s="1" t="s">
        <v>150</v>
      </c>
      <c r="P6065">
        <v>3</v>
      </c>
      <c r="Q6065">
        <v>0.2</v>
      </c>
      <c r="R6065">
        <v>3979.8</v>
      </c>
      <c r="S6065">
        <v>3303.2339999999999</v>
      </c>
      <c r="T6065">
        <v>9909.7019999999993</v>
      </c>
      <c r="U6065">
        <v>9551.52</v>
      </c>
      <c r="V6065">
        <f>Sales[[#This Row],[Total Revenue]]-Sales[[#This Row],[Total Buying]]</f>
        <v>-358.18199999999888</v>
      </c>
      <c r="W6065">
        <v>196</v>
      </c>
      <c r="X6065" s="1" t="s">
        <v>217</v>
      </c>
      <c r="Y6065" s="1" t="s">
        <v>218</v>
      </c>
      <c r="Z6065" s="1" t="s">
        <v>219</v>
      </c>
      <c r="AA6065" s="1" t="s">
        <v>220</v>
      </c>
      <c r="AB6065" s="1" t="s">
        <v>147</v>
      </c>
      <c r="AC6065" s="1" t="s">
        <v>220</v>
      </c>
      <c r="AD6065">
        <v>74830</v>
      </c>
      <c r="AE6065">
        <v>72463</v>
      </c>
    </row>
    <row r="6066" spans="1:31" x14ac:dyDescent="0.3">
      <c r="A6066" s="1" t="s">
        <v>6900</v>
      </c>
      <c r="B6066" s="1" t="s">
        <v>30</v>
      </c>
      <c r="C6066" s="1" t="s">
        <v>77</v>
      </c>
      <c r="D6066" s="2">
        <v>43900</v>
      </c>
      <c r="E6066" s="2">
        <v>43971</v>
      </c>
      <c r="F6066" s="2" t="str">
        <f>TEXT(Sales[[#This Row],[OrderDate]],"dd")</f>
        <v>20</v>
      </c>
      <c r="G6066" s="2">
        <v>43999</v>
      </c>
      <c r="H6066" s="2">
        <v>44007</v>
      </c>
      <c r="I6066" s="1" t="s">
        <v>32</v>
      </c>
      <c r="J6066">
        <v>8</v>
      </c>
      <c r="K6066" s="1" t="s">
        <v>105</v>
      </c>
      <c r="L6066">
        <v>46</v>
      </c>
      <c r="M6066" s="1" t="s">
        <v>203</v>
      </c>
      <c r="N6066">
        <v>41</v>
      </c>
      <c r="O6066" s="1" t="s">
        <v>60</v>
      </c>
      <c r="P6066">
        <v>6</v>
      </c>
      <c r="Q6066">
        <v>0.3</v>
      </c>
      <c r="R6066">
        <v>241.20000000000002</v>
      </c>
      <c r="S6066">
        <v>103.71600000000001</v>
      </c>
      <c r="T6066">
        <v>622.29600000000005</v>
      </c>
      <c r="U6066">
        <v>1013.0400000000002</v>
      </c>
      <c r="V6066">
        <f>Sales[[#This Row],[Total Revenue]]-Sales[[#This Row],[Total Buying]]</f>
        <v>390.74400000000014</v>
      </c>
      <c r="W6066">
        <v>98</v>
      </c>
      <c r="X6066" s="1" t="s">
        <v>1650</v>
      </c>
      <c r="Y6066" s="1" t="s">
        <v>1039</v>
      </c>
      <c r="Z6066" s="1" t="s">
        <v>400</v>
      </c>
      <c r="AA6066" s="1" t="s">
        <v>401</v>
      </c>
      <c r="AB6066" s="1" t="s">
        <v>116</v>
      </c>
      <c r="AC6066" s="1" t="s">
        <v>401</v>
      </c>
      <c r="AD6066">
        <v>37157</v>
      </c>
      <c r="AE6066">
        <v>108570</v>
      </c>
    </row>
    <row r="6067" spans="1:31" x14ac:dyDescent="0.3">
      <c r="A6067" s="1" t="s">
        <v>6901</v>
      </c>
      <c r="B6067" s="1" t="s">
        <v>100</v>
      </c>
      <c r="C6067" s="1" t="s">
        <v>31</v>
      </c>
      <c r="D6067" s="2">
        <v>43800</v>
      </c>
      <c r="E6067" s="2">
        <v>43972</v>
      </c>
      <c r="F6067" s="2" t="str">
        <f>TEXT(Sales[[#This Row],[OrderDate]],"dd")</f>
        <v>21</v>
      </c>
      <c r="G6067" s="2">
        <v>43979</v>
      </c>
      <c r="H6067" s="2">
        <v>43983</v>
      </c>
      <c r="I6067" s="1" t="s">
        <v>32</v>
      </c>
      <c r="J6067">
        <v>26</v>
      </c>
      <c r="K6067" s="1" t="s">
        <v>247</v>
      </c>
      <c r="L6067">
        <v>24</v>
      </c>
      <c r="M6067" s="1" t="s">
        <v>138</v>
      </c>
      <c r="N6067">
        <v>25</v>
      </c>
      <c r="O6067" s="1" t="s">
        <v>216</v>
      </c>
      <c r="P6067">
        <v>1</v>
      </c>
      <c r="Q6067">
        <v>0.4</v>
      </c>
      <c r="R6067">
        <v>6458.8</v>
      </c>
      <c r="S6067">
        <v>5489.98</v>
      </c>
      <c r="T6067">
        <v>5489.98</v>
      </c>
      <c r="U6067">
        <v>3875.2799999999997</v>
      </c>
      <c r="V6067">
        <f>Sales[[#This Row],[Total Revenue]]-Sales[[#This Row],[Total Buying]]</f>
        <v>-1614.6999999999998</v>
      </c>
      <c r="W6067">
        <v>208</v>
      </c>
      <c r="X6067" s="1" t="s">
        <v>1284</v>
      </c>
      <c r="Y6067" s="1" t="s">
        <v>731</v>
      </c>
      <c r="Z6067" s="1" t="s">
        <v>586</v>
      </c>
      <c r="AA6067" s="1" t="s">
        <v>587</v>
      </c>
      <c r="AB6067" s="1" t="s">
        <v>40</v>
      </c>
      <c r="AC6067" s="1" t="s">
        <v>587</v>
      </c>
      <c r="AD6067">
        <v>38489</v>
      </c>
      <c r="AE6067">
        <v>48002</v>
      </c>
    </row>
    <row r="6068" spans="1:31" x14ac:dyDescent="0.3">
      <c r="A6068" s="1" t="s">
        <v>6902</v>
      </c>
      <c r="B6068" s="1" t="s">
        <v>47</v>
      </c>
      <c r="C6068" s="1" t="s">
        <v>77</v>
      </c>
      <c r="D6068" s="2">
        <v>43900</v>
      </c>
      <c r="E6068" s="2">
        <v>43972</v>
      </c>
      <c r="F6068" s="2" t="str">
        <f>TEXT(Sales[[#This Row],[OrderDate]],"dd")</f>
        <v>21</v>
      </c>
      <c r="G6068" s="2">
        <v>43976</v>
      </c>
      <c r="H6068" s="2">
        <v>43980</v>
      </c>
      <c r="I6068" s="1" t="s">
        <v>32</v>
      </c>
      <c r="J6068">
        <v>15</v>
      </c>
      <c r="K6068" s="1" t="s">
        <v>134</v>
      </c>
      <c r="L6068">
        <v>9</v>
      </c>
      <c r="M6068" s="1" t="s">
        <v>149</v>
      </c>
      <c r="N6068">
        <v>42</v>
      </c>
      <c r="O6068" s="1" t="s">
        <v>139</v>
      </c>
      <c r="P6068">
        <v>8</v>
      </c>
      <c r="Q6068">
        <v>0.15</v>
      </c>
      <c r="R6068">
        <v>3825.7000000000003</v>
      </c>
      <c r="S6068">
        <v>2869.2750000000001</v>
      </c>
      <c r="T6068">
        <v>22954.2</v>
      </c>
      <c r="U6068">
        <v>26014.760000000002</v>
      </c>
      <c r="V6068">
        <f>Sales[[#This Row],[Total Revenue]]-Sales[[#This Row],[Total Buying]]</f>
        <v>3060.5600000000013</v>
      </c>
      <c r="W6068">
        <v>129</v>
      </c>
      <c r="X6068" s="1" t="s">
        <v>1427</v>
      </c>
      <c r="Y6068" s="1" t="s">
        <v>294</v>
      </c>
      <c r="Z6068" s="1" t="s">
        <v>306</v>
      </c>
      <c r="AA6068" s="1" t="s">
        <v>307</v>
      </c>
      <c r="AB6068" s="1" t="s">
        <v>56</v>
      </c>
      <c r="AC6068" s="1" t="s">
        <v>307</v>
      </c>
      <c r="AD6068">
        <v>105359</v>
      </c>
      <c r="AE6068">
        <v>42318</v>
      </c>
    </row>
    <row r="6069" spans="1:31" x14ac:dyDescent="0.3">
      <c r="A6069" s="1" t="s">
        <v>6903</v>
      </c>
      <c r="B6069" s="1" t="s">
        <v>30</v>
      </c>
      <c r="C6069" s="1" t="s">
        <v>77</v>
      </c>
      <c r="D6069" s="2">
        <v>43900</v>
      </c>
      <c r="E6069" s="2">
        <v>43972</v>
      </c>
      <c r="F6069" s="2" t="str">
        <f>TEXT(Sales[[#This Row],[OrderDate]],"dd")</f>
        <v>21</v>
      </c>
      <c r="G6069" s="2">
        <v>43979</v>
      </c>
      <c r="H6069" s="2">
        <v>43986</v>
      </c>
      <c r="I6069" s="1" t="s">
        <v>32</v>
      </c>
      <c r="J6069">
        <v>6</v>
      </c>
      <c r="K6069" s="1" t="s">
        <v>33</v>
      </c>
      <c r="L6069">
        <v>47</v>
      </c>
      <c r="M6069" s="1" t="s">
        <v>267</v>
      </c>
      <c r="N6069">
        <v>24</v>
      </c>
      <c r="O6069" s="1" t="s">
        <v>204</v>
      </c>
      <c r="P6069">
        <v>8</v>
      </c>
      <c r="Q6069">
        <v>0.15</v>
      </c>
      <c r="R6069">
        <v>3946.3</v>
      </c>
      <c r="S6069">
        <v>2525.6320000000001</v>
      </c>
      <c r="T6069">
        <v>20205.056</v>
      </c>
      <c r="U6069">
        <v>26834.84</v>
      </c>
      <c r="V6069">
        <f>Sales[[#This Row],[Total Revenue]]-Sales[[#This Row],[Total Buying]]</f>
        <v>6629.7839999999997</v>
      </c>
      <c r="W6069">
        <v>135</v>
      </c>
      <c r="X6069" s="1" t="s">
        <v>1554</v>
      </c>
      <c r="Y6069" s="1" t="s">
        <v>1287</v>
      </c>
      <c r="Z6069" s="1" t="s">
        <v>306</v>
      </c>
      <c r="AA6069" s="1" t="s">
        <v>307</v>
      </c>
      <c r="AB6069" s="1" t="s">
        <v>56</v>
      </c>
      <c r="AC6069" s="1" t="s">
        <v>307</v>
      </c>
      <c r="AD6069">
        <v>105443</v>
      </c>
      <c r="AE6069">
        <v>45748</v>
      </c>
    </row>
    <row r="6070" spans="1:31" x14ac:dyDescent="0.3">
      <c r="A6070" s="1" t="s">
        <v>6904</v>
      </c>
      <c r="B6070" s="1" t="s">
        <v>30</v>
      </c>
      <c r="C6070" s="1" t="s">
        <v>239</v>
      </c>
      <c r="D6070" s="2">
        <v>43900</v>
      </c>
      <c r="E6070" s="2">
        <v>43972</v>
      </c>
      <c r="F6070" s="2" t="str">
        <f>TEXT(Sales[[#This Row],[OrderDate]],"dd")</f>
        <v>21</v>
      </c>
      <c r="G6070" s="2">
        <v>43975</v>
      </c>
      <c r="H6070" s="2">
        <v>43978</v>
      </c>
      <c r="I6070" s="1" t="s">
        <v>32</v>
      </c>
      <c r="J6070">
        <v>5</v>
      </c>
      <c r="K6070" s="1" t="s">
        <v>182</v>
      </c>
      <c r="L6070">
        <v>17</v>
      </c>
      <c r="M6070" s="1" t="s">
        <v>278</v>
      </c>
      <c r="N6070">
        <v>21</v>
      </c>
      <c r="O6070" s="1" t="s">
        <v>131</v>
      </c>
      <c r="P6070">
        <v>8</v>
      </c>
      <c r="Q6070">
        <v>0.15</v>
      </c>
      <c r="R6070">
        <v>837.5</v>
      </c>
      <c r="S6070">
        <v>628.125</v>
      </c>
      <c r="T6070">
        <v>5025</v>
      </c>
      <c r="U6070">
        <v>5695</v>
      </c>
      <c r="V6070">
        <f>Sales[[#This Row],[Total Revenue]]-Sales[[#This Row],[Total Buying]]</f>
        <v>670</v>
      </c>
      <c r="W6070">
        <v>333</v>
      </c>
      <c r="X6070" s="1" t="s">
        <v>537</v>
      </c>
      <c r="Y6070" s="1" t="s">
        <v>538</v>
      </c>
      <c r="Z6070" s="1" t="s">
        <v>251</v>
      </c>
      <c r="AA6070" s="1" t="s">
        <v>252</v>
      </c>
      <c r="AB6070" s="1" t="s">
        <v>56</v>
      </c>
      <c r="AC6070" s="1" t="s">
        <v>252</v>
      </c>
      <c r="AD6070">
        <v>39057</v>
      </c>
      <c r="AE6070">
        <v>59337</v>
      </c>
    </row>
    <row r="6071" spans="1:31" x14ac:dyDescent="0.3">
      <c r="A6071" s="1" t="s">
        <v>6905</v>
      </c>
      <c r="B6071" s="1" t="s">
        <v>30</v>
      </c>
      <c r="C6071" s="1" t="s">
        <v>77</v>
      </c>
      <c r="D6071" s="2">
        <v>43900</v>
      </c>
      <c r="E6071" s="2">
        <v>43972</v>
      </c>
      <c r="F6071" s="2" t="str">
        <f>TEXT(Sales[[#This Row],[OrderDate]],"dd")</f>
        <v>21</v>
      </c>
      <c r="G6071" s="2">
        <v>43988</v>
      </c>
      <c r="H6071" s="2">
        <v>43992</v>
      </c>
      <c r="I6071" s="1" t="s">
        <v>32</v>
      </c>
      <c r="J6071">
        <v>3</v>
      </c>
      <c r="K6071" s="1" t="s">
        <v>154</v>
      </c>
      <c r="L6071">
        <v>26</v>
      </c>
      <c r="M6071" s="1" t="s">
        <v>215</v>
      </c>
      <c r="N6071">
        <v>27</v>
      </c>
      <c r="O6071" s="1" t="s">
        <v>223</v>
      </c>
      <c r="P6071">
        <v>7</v>
      </c>
      <c r="Q6071">
        <v>7.4999999999999997E-2</v>
      </c>
      <c r="R6071">
        <v>938</v>
      </c>
      <c r="S6071">
        <v>684.74</v>
      </c>
      <c r="T6071">
        <v>4793.18</v>
      </c>
      <c r="U6071">
        <v>6073.55</v>
      </c>
      <c r="V6071">
        <f>Sales[[#This Row],[Total Revenue]]-Sales[[#This Row],[Total Buying]]</f>
        <v>1280.3699999999999</v>
      </c>
      <c r="W6071">
        <v>174</v>
      </c>
      <c r="X6071" s="1" t="s">
        <v>1071</v>
      </c>
      <c r="Y6071" s="1" t="s">
        <v>1072</v>
      </c>
      <c r="Z6071" s="1" t="s">
        <v>196</v>
      </c>
      <c r="AA6071" s="1" t="s">
        <v>197</v>
      </c>
      <c r="AB6071" s="1" t="s">
        <v>147</v>
      </c>
      <c r="AC6071" s="1" t="s">
        <v>197</v>
      </c>
      <c r="AD6071">
        <v>69780</v>
      </c>
      <c r="AE6071">
        <v>40391</v>
      </c>
    </row>
    <row r="6072" spans="1:31" x14ac:dyDescent="0.3">
      <c r="A6072" s="1" t="s">
        <v>6906</v>
      </c>
      <c r="B6072" s="1" t="s">
        <v>42</v>
      </c>
      <c r="C6072" s="1" t="s">
        <v>77</v>
      </c>
      <c r="D6072" s="2">
        <v>43900</v>
      </c>
      <c r="E6072" s="2">
        <v>43972</v>
      </c>
      <c r="F6072" s="2" t="str">
        <f>TEXT(Sales[[#This Row],[OrderDate]],"dd")</f>
        <v>21</v>
      </c>
      <c r="G6072" s="2">
        <v>44000</v>
      </c>
      <c r="H6072" s="2">
        <v>44004</v>
      </c>
      <c r="I6072" s="1" t="s">
        <v>32</v>
      </c>
      <c r="J6072">
        <v>21</v>
      </c>
      <c r="K6072" s="1" t="s">
        <v>43</v>
      </c>
      <c r="L6072">
        <v>30</v>
      </c>
      <c r="M6072" s="1" t="s">
        <v>166</v>
      </c>
      <c r="N6072">
        <v>41</v>
      </c>
      <c r="O6072" s="1" t="s">
        <v>60</v>
      </c>
      <c r="P6072">
        <v>6</v>
      </c>
      <c r="Q6072">
        <v>0.05</v>
      </c>
      <c r="R6072">
        <v>3624.7000000000003</v>
      </c>
      <c r="S6072">
        <v>1812.3500000000001</v>
      </c>
      <c r="T6072">
        <v>10874.1</v>
      </c>
      <c r="U6072">
        <v>20660.79</v>
      </c>
      <c r="V6072">
        <f>Sales[[#This Row],[Total Revenue]]-Sales[[#This Row],[Total Buying]]</f>
        <v>9786.69</v>
      </c>
      <c r="W6072">
        <v>147</v>
      </c>
      <c r="X6072" s="1" t="s">
        <v>782</v>
      </c>
      <c r="Y6072" s="1" t="s">
        <v>783</v>
      </c>
      <c r="Z6072" s="1" t="s">
        <v>465</v>
      </c>
      <c r="AA6072" s="1" t="s">
        <v>466</v>
      </c>
      <c r="AB6072" s="1" t="s">
        <v>147</v>
      </c>
      <c r="AC6072" s="1" t="s">
        <v>466</v>
      </c>
      <c r="AD6072">
        <v>53328</v>
      </c>
      <c r="AE6072">
        <v>53581</v>
      </c>
    </row>
    <row r="6073" spans="1:31" x14ac:dyDescent="0.3">
      <c r="A6073" s="1" t="s">
        <v>6907</v>
      </c>
      <c r="B6073" s="1" t="s">
        <v>42</v>
      </c>
      <c r="C6073" s="1" t="s">
        <v>424</v>
      </c>
      <c r="D6073" s="2">
        <v>43900</v>
      </c>
      <c r="E6073" s="2">
        <v>43972</v>
      </c>
      <c r="F6073" s="2" t="str">
        <f>TEXT(Sales[[#This Row],[OrderDate]],"dd")</f>
        <v>21</v>
      </c>
      <c r="G6073" s="2">
        <v>43992</v>
      </c>
      <c r="H6073" s="2">
        <v>43999</v>
      </c>
      <c r="I6073" s="1" t="s">
        <v>32</v>
      </c>
      <c r="J6073">
        <v>23</v>
      </c>
      <c r="K6073" s="1" t="s">
        <v>171</v>
      </c>
      <c r="L6073">
        <v>16</v>
      </c>
      <c r="M6073" s="1" t="s">
        <v>155</v>
      </c>
      <c r="N6073">
        <v>30</v>
      </c>
      <c r="O6073" s="1" t="s">
        <v>51</v>
      </c>
      <c r="P6073">
        <v>8</v>
      </c>
      <c r="Q6073">
        <v>7.4999999999999997E-2</v>
      </c>
      <c r="R6073">
        <v>3999.9</v>
      </c>
      <c r="S6073">
        <v>2319.942</v>
      </c>
      <c r="T6073">
        <v>18559.536</v>
      </c>
      <c r="U6073">
        <v>29599.260000000002</v>
      </c>
      <c r="V6073">
        <f>Sales[[#This Row],[Total Revenue]]-Sales[[#This Row],[Total Buying]]</f>
        <v>11039.724000000002</v>
      </c>
      <c r="W6073">
        <v>61</v>
      </c>
      <c r="X6073" s="1" t="s">
        <v>490</v>
      </c>
      <c r="Y6073" s="1" t="s">
        <v>461</v>
      </c>
      <c r="Z6073" s="1" t="s">
        <v>158</v>
      </c>
      <c r="AA6073" s="1" t="s">
        <v>159</v>
      </c>
      <c r="AB6073" s="1" t="s">
        <v>116</v>
      </c>
      <c r="AC6073" s="1" t="s">
        <v>159</v>
      </c>
      <c r="AD6073">
        <v>55240</v>
      </c>
      <c r="AE6073">
        <v>77396</v>
      </c>
    </row>
    <row r="6074" spans="1:31" x14ac:dyDescent="0.3">
      <c r="A6074" s="1" t="s">
        <v>6908</v>
      </c>
      <c r="B6074" s="1" t="s">
        <v>30</v>
      </c>
      <c r="C6074" s="1" t="s">
        <v>239</v>
      </c>
      <c r="D6074" s="2">
        <v>43900</v>
      </c>
      <c r="E6074" s="2">
        <v>43972</v>
      </c>
      <c r="F6074" s="2" t="str">
        <f>TEXT(Sales[[#This Row],[OrderDate]],"dd")</f>
        <v>21</v>
      </c>
      <c r="G6074" s="2">
        <v>43982</v>
      </c>
      <c r="H6074" s="2">
        <v>43984</v>
      </c>
      <c r="I6074" s="1" t="s">
        <v>32</v>
      </c>
      <c r="J6074">
        <v>2</v>
      </c>
      <c r="K6074" s="1" t="s">
        <v>142</v>
      </c>
      <c r="L6074">
        <v>18</v>
      </c>
      <c r="M6074" s="1" t="s">
        <v>334</v>
      </c>
      <c r="N6074">
        <v>12</v>
      </c>
      <c r="O6074" s="1" t="s">
        <v>35</v>
      </c>
      <c r="P6074">
        <v>3</v>
      </c>
      <c r="Q6074">
        <v>0.15</v>
      </c>
      <c r="R6074">
        <v>254.6</v>
      </c>
      <c r="S6074">
        <v>188.404</v>
      </c>
      <c r="T6074">
        <v>565.21199999999999</v>
      </c>
      <c r="U6074">
        <v>649.23</v>
      </c>
      <c r="V6074">
        <f>Sales[[#This Row],[Total Revenue]]-Sales[[#This Row],[Total Buying]]</f>
        <v>84.018000000000029</v>
      </c>
      <c r="W6074">
        <v>338</v>
      </c>
      <c r="X6074" s="1" t="s">
        <v>561</v>
      </c>
      <c r="Y6074" s="1" t="s">
        <v>562</v>
      </c>
      <c r="Z6074" s="1" t="s">
        <v>251</v>
      </c>
      <c r="AA6074" s="1" t="s">
        <v>252</v>
      </c>
      <c r="AB6074" s="1" t="s">
        <v>56</v>
      </c>
      <c r="AC6074" s="1" t="s">
        <v>252</v>
      </c>
      <c r="AD6074">
        <v>35580</v>
      </c>
      <c r="AE6074">
        <v>72412</v>
      </c>
    </row>
    <row r="6075" spans="1:31" x14ac:dyDescent="0.3">
      <c r="A6075" s="1" t="s">
        <v>6909</v>
      </c>
      <c r="B6075" s="1" t="s">
        <v>30</v>
      </c>
      <c r="C6075" s="1" t="s">
        <v>77</v>
      </c>
      <c r="D6075" s="2">
        <v>43800</v>
      </c>
      <c r="E6075" s="2">
        <v>43973</v>
      </c>
      <c r="F6075" s="2" t="str">
        <f>TEXT(Sales[[#This Row],[OrderDate]],"dd")</f>
        <v>22</v>
      </c>
      <c r="G6075" s="2">
        <v>43999</v>
      </c>
      <c r="H6075" s="2">
        <v>44001</v>
      </c>
      <c r="I6075" s="1" t="s">
        <v>32</v>
      </c>
      <c r="J6075">
        <v>10</v>
      </c>
      <c r="K6075" s="1" t="s">
        <v>121</v>
      </c>
      <c r="L6075">
        <v>7</v>
      </c>
      <c r="M6075" s="1" t="s">
        <v>271</v>
      </c>
      <c r="N6075">
        <v>40</v>
      </c>
      <c r="O6075" s="1" t="s">
        <v>199</v>
      </c>
      <c r="P6075">
        <v>4</v>
      </c>
      <c r="Q6075">
        <v>7.4999999999999997E-2</v>
      </c>
      <c r="R6075">
        <v>1299.8</v>
      </c>
      <c r="S6075">
        <v>675.89599999999996</v>
      </c>
      <c r="T6075">
        <v>2703.5839999999998</v>
      </c>
      <c r="U6075">
        <v>4809.26</v>
      </c>
      <c r="V6075">
        <f>Sales[[#This Row],[Total Revenue]]-Sales[[#This Row],[Total Buying]]</f>
        <v>2105.6760000000004</v>
      </c>
      <c r="W6075">
        <v>166</v>
      </c>
      <c r="X6075" s="1" t="s">
        <v>1110</v>
      </c>
      <c r="Y6075" s="1" t="s">
        <v>1111</v>
      </c>
      <c r="Z6075" s="1" t="s">
        <v>196</v>
      </c>
      <c r="AA6075" s="1" t="s">
        <v>197</v>
      </c>
      <c r="AB6075" s="1" t="s">
        <v>147</v>
      </c>
      <c r="AC6075" s="1" t="s">
        <v>197</v>
      </c>
      <c r="AD6075">
        <v>50073</v>
      </c>
      <c r="AE6075">
        <v>109468</v>
      </c>
    </row>
    <row r="6076" spans="1:31" x14ac:dyDescent="0.3">
      <c r="A6076" s="1" t="s">
        <v>6910</v>
      </c>
      <c r="B6076" s="1" t="s">
        <v>30</v>
      </c>
      <c r="C6076" s="1" t="s">
        <v>31</v>
      </c>
      <c r="D6076" s="2">
        <v>43900</v>
      </c>
      <c r="E6076" s="2">
        <v>43973</v>
      </c>
      <c r="F6076" s="2" t="str">
        <f>TEXT(Sales[[#This Row],[OrderDate]],"dd")</f>
        <v>22</v>
      </c>
      <c r="G6076" s="2">
        <v>43981</v>
      </c>
      <c r="H6076" s="2">
        <v>43987</v>
      </c>
      <c r="I6076" s="1" t="s">
        <v>32</v>
      </c>
      <c r="J6076">
        <v>5</v>
      </c>
      <c r="K6076" s="1" t="s">
        <v>182</v>
      </c>
      <c r="L6076">
        <v>42</v>
      </c>
      <c r="M6076" s="1" t="s">
        <v>363</v>
      </c>
      <c r="N6076">
        <v>5</v>
      </c>
      <c r="O6076" s="1" t="s">
        <v>123</v>
      </c>
      <c r="P6076">
        <v>7</v>
      </c>
      <c r="Q6076">
        <v>0.05</v>
      </c>
      <c r="R6076">
        <v>261.3</v>
      </c>
      <c r="S6076">
        <v>151.554</v>
      </c>
      <c r="T6076">
        <v>1060.8779999999999</v>
      </c>
      <c r="U6076">
        <v>1737.645</v>
      </c>
      <c r="V6076">
        <f>Sales[[#This Row],[Total Revenue]]-Sales[[#This Row],[Total Buying]]</f>
        <v>676.76700000000005</v>
      </c>
      <c r="W6076">
        <v>242</v>
      </c>
      <c r="X6076" s="1" t="s">
        <v>730</v>
      </c>
      <c r="Y6076" s="1" t="s">
        <v>731</v>
      </c>
      <c r="Z6076" s="1" t="s">
        <v>732</v>
      </c>
      <c r="AA6076" s="1" t="s">
        <v>733</v>
      </c>
      <c r="AB6076" s="1" t="s">
        <v>40</v>
      </c>
      <c r="AC6076" s="1" t="s">
        <v>733</v>
      </c>
      <c r="AD6076">
        <v>35198</v>
      </c>
      <c r="AE6076">
        <v>90515</v>
      </c>
    </row>
    <row r="6077" spans="1:31" x14ac:dyDescent="0.3">
      <c r="A6077" s="1" t="s">
        <v>6911</v>
      </c>
      <c r="B6077" s="1" t="s">
        <v>100</v>
      </c>
      <c r="C6077" s="1" t="s">
        <v>48</v>
      </c>
      <c r="D6077" s="2">
        <v>43900</v>
      </c>
      <c r="E6077" s="2">
        <v>43973</v>
      </c>
      <c r="F6077" s="2" t="str">
        <f>TEXT(Sales[[#This Row],[OrderDate]],"dd")</f>
        <v>22</v>
      </c>
      <c r="G6077" s="2">
        <v>43999</v>
      </c>
      <c r="H6077" s="2">
        <v>44008</v>
      </c>
      <c r="I6077" s="1" t="s">
        <v>32</v>
      </c>
      <c r="J6077">
        <v>26</v>
      </c>
      <c r="K6077" s="1" t="s">
        <v>247</v>
      </c>
      <c r="L6077">
        <v>29</v>
      </c>
      <c r="M6077" s="1" t="s">
        <v>429</v>
      </c>
      <c r="N6077">
        <v>40</v>
      </c>
      <c r="O6077" s="1" t="s">
        <v>199</v>
      </c>
      <c r="P6077">
        <v>2</v>
      </c>
      <c r="Q6077">
        <v>7.4999999999999997E-2</v>
      </c>
      <c r="R6077">
        <v>2452.2000000000003</v>
      </c>
      <c r="S6077">
        <v>1642.9740000000004</v>
      </c>
      <c r="T6077">
        <v>3285.9480000000008</v>
      </c>
      <c r="U6077">
        <v>4536.5700000000006</v>
      </c>
      <c r="V6077">
        <f>Sales[[#This Row],[Total Revenue]]-Sales[[#This Row],[Total Buying]]</f>
        <v>1250.6219999999998</v>
      </c>
      <c r="W6077">
        <v>23</v>
      </c>
      <c r="X6077" s="1" t="s">
        <v>268</v>
      </c>
      <c r="Y6077" s="1" t="s">
        <v>177</v>
      </c>
      <c r="Z6077" s="1" t="s">
        <v>158</v>
      </c>
      <c r="AA6077" s="1" t="s">
        <v>159</v>
      </c>
      <c r="AB6077" s="1" t="s">
        <v>116</v>
      </c>
      <c r="AC6077" s="1" t="s">
        <v>159</v>
      </c>
      <c r="AD6077">
        <v>34512</v>
      </c>
      <c r="AE6077">
        <v>62666</v>
      </c>
    </row>
    <row r="6078" spans="1:31" x14ac:dyDescent="0.3">
      <c r="A6078" s="1" t="s">
        <v>6912</v>
      </c>
      <c r="B6078" s="1" t="s">
        <v>47</v>
      </c>
      <c r="C6078" s="1" t="s">
        <v>77</v>
      </c>
      <c r="D6078" s="2">
        <v>43900</v>
      </c>
      <c r="E6078" s="2">
        <v>43973</v>
      </c>
      <c r="F6078" s="2" t="str">
        <f>TEXT(Sales[[#This Row],[OrderDate]],"dd")</f>
        <v>22</v>
      </c>
      <c r="G6078" s="2">
        <v>43985</v>
      </c>
      <c r="H6078" s="2">
        <v>43993</v>
      </c>
      <c r="I6078" s="1" t="s">
        <v>32</v>
      </c>
      <c r="J6078">
        <v>17</v>
      </c>
      <c r="K6078" s="1" t="s">
        <v>292</v>
      </c>
      <c r="L6078">
        <v>1</v>
      </c>
      <c r="M6078" s="1" t="s">
        <v>79</v>
      </c>
      <c r="N6078">
        <v>4</v>
      </c>
      <c r="O6078" s="1" t="s">
        <v>64</v>
      </c>
      <c r="P6078">
        <v>7</v>
      </c>
      <c r="Q6078">
        <v>0.05</v>
      </c>
      <c r="R6078">
        <v>1165.8</v>
      </c>
      <c r="S6078">
        <v>571.24199999999996</v>
      </c>
      <c r="T6078">
        <v>3998.6939999999995</v>
      </c>
      <c r="U6078">
        <v>7752.57</v>
      </c>
      <c r="V6078">
        <f>Sales[[#This Row],[Total Revenue]]-Sales[[#This Row],[Total Buying]]</f>
        <v>3753.8760000000002</v>
      </c>
      <c r="W6078">
        <v>172</v>
      </c>
      <c r="X6078" s="1" t="s">
        <v>841</v>
      </c>
      <c r="Y6078" s="1" t="s">
        <v>532</v>
      </c>
      <c r="Z6078" s="1" t="s">
        <v>196</v>
      </c>
      <c r="AA6078" s="1" t="s">
        <v>197</v>
      </c>
      <c r="AB6078" s="1" t="s">
        <v>147</v>
      </c>
      <c r="AC6078" s="1" t="s">
        <v>197</v>
      </c>
      <c r="AD6078">
        <v>54255</v>
      </c>
      <c r="AE6078">
        <v>53281</v>
      </c>
    </row>
    <row r="6079" spans="1:31" x14ac:dyDescent="0.3">
      <c r="A6079" s="1" t="s">
        <v>6913</v>
      </c>
      <c r="B6079" s="1" t="s">
        <v>47</v>
      </c>
      <c r="C6079" s="1" t="s">
        <v>77</v>
      </c>
      <c r="D6079" s="2">
        <v>43800</v>
      </c>
      <c r="E6079" s="2">
        <v>43973</v>
      </c>
      <c r="F6079" s="2" t="str">
        <f>TEXT(Sales[[#This Row],[OrderDate]],"dd")</f>
        <v>22</v>
      </c>
      <c r="G6079" s="2">
        <v>43986</v>
      </c>
      <c r="H6079" s="2">
        <v>43995</v>
      </c>
      <c r="I6079" s="1" t="s">
        <v>32</v>
      </c>
      <c r="J6079">
        <v>13</v>
      </c>
      <c r="K6079" s="1" t="s">
        <v>88</v>
      </c>
      <c r="L6079">
        <v>8</v>
      </c>
      <c r="M6079" s="1" t="s">
        <v>98</v>
      </c>
      <c r="N6079">
        <v>4</v>
      </c>
      <c r="O6079" s="1" t="s">
        <v>64</v>
      </c>
      <c r="P6079">
        <v>3</v>
      </c>
      <c r="Q6079">
        <v>0.05</v>
      </c>
      <c r="R6079">
        <v>1748.7</v>
      </c>
      <c r="S6079">
        <v>734.45399999999995</v>
      </c>
      <c r="T6079">
        <v>2203.3620000000001</v>
      </c>
      <c r="U6079">
        <v>4983.7950000000001</v>
      </c>
      <c r="V6079">
        <f>Sales[[#This Row],[Total Revenue]]-Sales[[#This Row],[Total Buying]]</f>
        <v>2780.433</v>
      </c>
      <c r="W6079">
        <v>121</v>
      </c>
      <c r="X6079" s="1" t="s">
        <v>1241</v>
      </c>
      <c r="Y6079" s="1" t="s">
        <v>728</v>
      </c>
      <c r="Z6079" s="1" t="s">
        <v>306</v>
      </c>
      <c r="AA6079" s="1" t="s">
        <v>307</v>
      </c>
      <c r="AB6079" s="1" t="s">
        <v>56</v>
      </c>
      <c r="AC6079" s="1" t="s">
        <v>307</v>
      </c>
      <c r="AD6079">
        <v>69219</v>
      </c>
      <c r="AE6079">
        <v>29249</v>
      </c>
    </row>
    <row r="6080" spans="1:31" x14ac:dyDescent="0.3">
      <c r="A6080" s="1" t="s">
        <v>6914</v>
      </c>
      <c r="B6080" s="1" t="s">
        <v>100</v>
      </c>
      <c r="C6080" s="1" t="s">
        <v>31</v>
      </c>
      <c r="D6080" s="2">
        <v>43900</v>
      </c>
      <c r="E6080" s="2">
        <v>43973</v>
      </c>
      <c r="F6080" s="2" t="str">
        <f>TEXT(Sales[[#This Row],[OrderDate]],"dd")</f>
        <v>22</v>
      </c>
      <c r="G6080" s="2">
        <v>43993</v>
      </c>
      <c r="H6080" s="2">
        <v>44003</v>
      </c>
      <c r="I6080" s="1" t="s">
        <v>32</v>
      </c>
      <c r="J6080">
        <v>28</v>
      </c>
      <c r="K6080" s="1" t="s">
        <v>101</v>
      </c>
      <c r="L6080">
        <v>2</v>
      </c>
      <c r="M6080" s="1" t="s">
        <v>248</v>
      </c>
      <c r="N6080">
        <v>16</v>
      </c>
      <c r="O6080" s="1" t="s">
        <v>93</v>
      </c>
      <c r="P6080">
        <v>7</v>
      </c>
      <c r="Q6080">
        <v>0.1</v>
      </c>
      <c r="R6080">
        <v>227.8</v>
      </c>
      <c r="S6080">
        <v>182.24</v>
      </c>
      <c r="T6080">
        <v>1275.68</v>
      </c>
      <c r="U6080">
        <v>1435.14</v>
      </c>
      <c r="V6080">
        <f>Sales[[#This Row],[Total Revenue]]-Sales[[#This Row],[Total Buying]]</f>
        <v>159.46000000000004</v>
      </c>
      <c r="W6080">
        <v>261</v>
      </c>
      <c r="X6080" s="1" t="s">
        <v>263</v>
      </c>
      <c r="Y6080" s="1" t="s">
        <v>264</v>
      </c>
      <c r="Z6080" s="1" t="s">
        <v>38</v>
      </c>
      <c r="AA6080" s="1" t="s">
        <v>39</v>
      </c>
      <c r="AB6080" s="1" t="s">
        <v>40</v>
      </c>
      <c r="AC6080" s="1" t="s">
        <v>39</v>
      </c>
      <c r="AD6080">
        <v>880727</v>
      </c>
      <c r="AE6080">
        <v>32135</v>
      </c>
    </row>
    <row r="6081" spans="1:31" x14ac:dyDescent="0.3">
      <c r="A6081" s="1" t="s">
        <v>6915</v>
      </c>
      <c r="B6081" s="1" t="s">
        <v>30</v>
      </c>
      <c r="C6081" s="1" t="s">
        <v>48</v>
      </c>
      <c r="D6081" s="2">
        <v>43900</v>
      </c>
      <c r="E6081" s="2">
        <v>43973</v>
      </c>
      <c r="F6081" s="2" t="str">
        <f>TEXT(Sales[[#This Row],[OrderDate]],"dd")</f>
        <v>22</v>
      </c>
      <c r="G6081" s="2">
        <v>44000</v>
      </c>
      <c r="H6081" s="2">
        <v>44008</v>
      </c>
      <c r="I6081" s="1" t="s">
        <v>32</v>
      </c>
      <c r="J6081">
        <v>8</v>
      </c>
      <c r="K6081" s="1" t="s">
        <v>105</v>
      </c>
      <c r="L6081">
        <v>25</v>
      </c>
      <c r="M6081" s="1" t="s">
        <v>454</v>
      </c>
      <c r="N6081">
        <v>23</v>
      </c>
      <c r="O6081" s="1" t="s">
        <v>103</v>
      </c>
      <c r="P6081">
        <v>1</v>
      </c>
      <c r="Q6081">
        <v>7.4999999999999997E-2</v>
      </c>
      <c r="R6081">
        <v>2532.6</v>
      </c>
      <c r="S6081">
        <v>2152.71</v>
      </c>
      <c r="T6081">
        <v>2152.71</v>
      </c>
      <c r="U6081">
        <v>2342.6549999999997</v>
      </c>
      <c r="V6081">
        <f>Sales[[#This Row],[Total Revenue]]-Sales[[#This Row],[Total Buying]]</f>
        <v>189.94499999999971</v>
      </c>
      <c r="W6081">
        <v>41</v>
      </c>
      <c r="X6081" s="1" t="s">
        <v>1036</v>
      </c>
      <c r="Y6081" s="1" t="s">
        <v>186</v>
      </c>
      <c r="Z6081" s="1" t="s">
        <v>158</v>
      </c>
      <c r="AA6081" s="1" t="s">
        <v>159</v>
      </c>
      <c r="AB6081" s="1" t="s">
        <v>116</v>
      </c>
      <c r="AC6081" s="1" t="s">
        <v>159</v>
      </c>
      <c r="AD6081">
        <v>46713</v>
      </c>
      <c r="AE6081">
        <v>65096</v>
      </c>
    </row>
    <row r="6082" spans="1:31" x14ac:dyDescent="0.3">
      <c r="A6082" s="1" t="s">
        <v>6916</v>
      </c>
      <c r="B6082" s="1" t="s">
        <v>30</v>
      </c>
      <c r="C6082" s="1" t="s">
        <v>239</v>
      </c>
      <c r="D6082" s="2">
        <v>43900</v>
      </c>
      <c r="E6082" s="2">
        <v>43973</v>
      </c>
      <c r="F6082" s="2" t="str">
        <f>TEXT(Sales[[#This Row],[OrderDate]],"dd")</f>
        <v>22</v>
      </c>
      <c r="G6082" s="2">
        <v>43988</v>
      </c>
      <c r="H6082" s="2">
        <v>43990</v>
      </c>
      <c r="I6082" s="1" t="s">
        <v>32</v>
      </c>
      <c r="J6082">
        <v>8</v>
      </c>
      <c r="K6082" s="1" t="s">
        <v>105</v>
      </c>
      <c r="L6082">
        <v>47</v>
      </c>
      <c r="M6082" s="1" t="s">
        <v>267</v>
      </c>
      <c r="N6082">
        <v>14</v>
      </c>
      <c r="O6082" s="1" t="s">
        <v>438</v>
      </c>
      <c r="P6082">
        <v>7</v>
      </c>
      <c r="Q6082">
        <v>0.15</v>
      </c>
      <c r="R6082">
        <v>227.8</v>
      </c>
      <c r="S6082">
        <v>175.40600000000001</v>
      </c>
      <c r="T6082">
        <v>1227.8420000000001</v>
      </c>
      <c r="U6082">
        <v>1355.4099999999999</v>
      </c>
      <c r="V6082">
        <f>Sales[[#This Row],[Total Revenue]]-Sales[[#This Row],[Total Buying]]</f>
        <v>127.56799999999976</v>
      </c>
      <c r="W6082">
        <v>352</v>
      </c>
      <c r="X6082" s="1" t="s">
        <v>919</v>
      </c>
      <c r="Y6082" s="1" t="s">
        <v>920</v>
      </c>
      <c r="Z6082" s="1" t="s">
        <v>242</v>
      </c>
      <c r="AA6082" s="1" t="s">
        <v>243</v>
      </c>
      <c r="AB6082" s="1" t="s">
        <v>56</v>
      </c>
      <c r="AC6082" s="1" t="s">
        <v>243</v>
      </c>
      <c r="AD6082">
        <v>52940</v>
      </c>
      <c r="AE6082">
        <v>49190</v>
      </c>
    </row>
    <row r="6083" spans="1:31" x14ac:dyDescent="0.3">
      <c r="A6083" s="1" t="s">
        <v>6917</v>
      </c>
      <c r="B6083" s="1" t="s">
        <v>47</v>
      </c>
      <c r="C6083" s="1" t="s">
        <v>424</v>
      </c>
      <c r="D6083" s="2">
        <v>43900</v>
      </c>
      <c r="E6083" s="2">
        <v>43973</v>
      </c>
      <c r="F6083" s="2" t="str">
        <f>TEXT(Sales[[#This Row],[OrderDate]],"dd")</f>
        <v>22</v>
      </c>
      <c r="G6083" s="2">
        <v>43999</v>
      </c>
      <c r="H6083" s="2">
        <v>44005</v>
      </c>
      <c r="I6083" s="1" t="s">
        <v>32</v>
      </c>
      <c r="J6083">
        <v>14</v>
      </c>
      <c r="K6083" s="1" t="s">
        <v>222</v>
      </c>
      <c r="L6083">
        <v>24</v>
      </c>
      <c r="M6083" s="1" t="s">
        <v>138</v>
      </c>
      <c r="N6083">
        <v>17</v>
      </c>
      <c r="O6083" s="1" t="s">
        <v>180</v>
      </c>
      <c r="P6083">
        <v>8</v>
      </c>
      <c r="Q6083">
        <v>0.05</v>
      </c>
      <c r="R6083">
        <v>2867.6</v>
      </c>
      <c r="S6083">
        <v>1319.096</v>
      </c>
      <c r="T6083">
        <v>10552.768</v>
      </c>
      <c r="U6083">
        <v>21793.759999999998</v>
      </c>
      <c r="V6083">
        <f>Sales[[#This Row],[Total Revenue]]-Sales[[#This Row],[Total Buying]]</f>
        <v>11240.991999999998</v>
      </c>
      <c r="W6083">
        <v>73</v>
      </c>
      <c r="X6083" s="1" t="s">
        <v>1438</v>
      </c>
      <c r="Y6083" s="1" t="s">
        <v>1203</v>
      </c>
      <c r="Z6083" s="1" t="s">
        <v>158</v>
      </c>
      <c r="AA6083" s="1" t="s">
        <v>159</v>
      </c>
      <c r="AB6083" s="1" t="s">
        <v>116</v>
      </c>
      <c r="AC6083" s="1" t="s">
        <v>159</v>
      </c>
      <c r="AD6083">
        <v>37861</v>
      </c>
      <c r="AE6083">
        <v>90208</v>
      </c>
    </row>
    <row r="6084" spans="1:31" x14ac:dyDescent="0.3">
      <c r="A6084" s="1" t="s">
        <v>6918</v>
      </c>
      <c r="B6084" s="1" t="s">
        <v>30</v>
      </c>
      <c r="C6084" s="1" t="s">
        <v>77</v>
      </c>
      <c r="D6084" s="2">
        <v>43800</v>
      </c>
      <c r="E6084" s="2">
        <v>43973</v>
      </c>
      <c r="F6084" s="2" t="str">
        <f>TEXT(Sales[[#This Row],[OrderDate]],"dd")</f>
        <v>22</v>
      </c>
      <c r="G6084" s="2">
        <v>43990</v>
      </c>
      <c r="H6084" s="2">
        <v>43998</v>
      </c>
      <c r="I6084" s="1" t="s">
        <v>32</v>
      </c>
      <c r="J6084">
        <v>8</v>
      </c>
      <c r="K6084" s="1" t="s">
        <v>105</v>
      </c>
      <c r="L6084">
        <v>49</v>
      </c>
      <c r="M6084" s="1" t="s">
        <v>74</v>
      </c>
      <c r="N6084">
        <v>8</v>
      </c>
      <c r="O6084" s="1" t="s">
        <v>172</v>
      </c>
      <c r="P6084">
        <v>8</v>
      </c>
      <c r="Q6084">
        <v>7.4999999999999997E-2</v>
      </c>
      <c r="R6084">
        <v>5983.1</v>
      </c>
      <c r="S6084">
        <v>2871.8879999999999</v>
      </c>
      <c r="T6084">
        <v>22975.103999999999</v>
      </c>
      <c r="U6084">
        <v>44274.94</v>
      </c>
      <c r="V6084">
        <f>Sales[[#This Row],[Total Revenue]]-Sales[[#This Row],[Total Buying]]</f>
        <v>21299.836000000003</v>
      </c>
      <c r="W6084">
        <v>122</v>
      </c>
      <c r="X6084" s="1" t="s">
        <v>714</v>
      </c>
      <c r="Y6084" s="1" t="s">
        <v>711</v>
      </c>
      <c r="Z6084" s="1" t="s">
        <v>306</v>
      </c>
      <c r="AA6084" s="1" t="s">
        <v>307</v>
      </c>
      <c r="AB6084" s="1" t="s">
        <v>56</v>
      </c>
      <c r="AC6084" s="1" t="s">
        <v>307</v>
      </c>
      <c r="AD6084">
        <v>55823</v>
      </c>
      <c r="AE6084">
        <v>46791</v>
      </c>
    </row>
    <row r="6085" spans="1:31" x14ac:dyDescent="0.3">
      <c r="A6085" s="1" t="s">
        <v>6919</v>
      </c>
      <c r="B6085" s="1" t="s">
        <v>42</v>
      </c>
      <c r="C6085" s="1" t="s">
        <v>62</v>
      </c>
      <c r="D6085" s="2">
        <v>43900</v>
      </c>
      <c r="E6085" s="2">
        <v>43973</v>
      </c>
      <c r="F6085" s="2" t="str">
        <f>TEXT(Sales[[#This Row],[OrderDate]],"dd")</f>
        <v>22</v>
      </c>
      <c r="G6085" s="2">
        <v>43992</v>
      </c>
      <c r="H6085" s="2">
        <v>43997</v>
      </c>
      <c r="I6085" s="1" t="s">
        <v>32</v>
      </c>
      <c r="J6085">
        <v>21</v>
      </c>
      <c r="K6085" s="1" t="s">
        <v>43</v>
      </c>
      <c r="L6085">
        <v>1</v>
      </c>
      <c r="M6085" s="1" t="s">
        <v>79</v>
      </c>
      <c r="N6085">
        <v>19</v>
      </c>
      <c r="O6085" s="1" t="s">
        <v>726</v>
      </c>
      <c r="P6085">
        <v>7</v>
      </c>
      <c r="Q6085">
        <v>7.4999999999999997E-2</v>
      </c>
      <c r="R6085">
        <v>268</v>
      </c>
      <c r="S6085">
        <v>171.52</v>
      </c>
      <c r="T6085">
        <v>1200.6400000000001</v>
      </c>
      <c r="U6085">
        <v>1735.3</v>
      </c>
      <c r="V6085">
        <f>Sales[[#This Row],[Total Revenue]]-Sales[[#This Row],[Total Buying]]</f>
        <v>534.65999999999985</v>
      </c>
      <c r="W6085">
        <v>294</v>
      </c>
      <c r="X6085" s="1" t="s">
        <v>65</v>
      </c>
      <c r="Y6085" s="1" t="s">
        <v>66</v>
      </c>
      <c r="Z6085" s="1" t="s">
        <v>67</v>
      </c>
      <c r="AA6085" s="1" t="s">
        <v>68</v>
      </c>
      <c r="AB6085" s="1" t="s">
        <v>40</v>
      </c>
      <c r="AC6085" s="1" t="s">
        <v>68</v>
      </c>
      <c r="AD6085">
        <v>581050</v>
      </c>
      <c r="AE6085">
        <v>38253</v>
      </c>
    </row>
    <row r="6086" spans="1:31" x14ac:dyDescent="0.3">
      <c r="A6086" s="1" t="s">
        <v>6920</v>
      </c>
      <c r="B6086" s="1" t="s">
        <v>47</v>
      </c>
      <c r="C6086" s="1" t="s">
        <v>77</v>
      </c>
      <c r="D6086" s="2">
        <v>43900</v>
      </c>
      <c r="E6086" s="2">
        <v>43974</v>
      </c>
      <c r="F6086" s="2" t="str">
        <f>TEXT(Sales[[#This Row],[OrderDate]],"dd")</f>
        <v>23</v>
      </c>
      <c r="G6086" s="2">
        <v>43997</v>
      </c>
      <c r="H6086" s="2">
        <v>44005</v>
      </c>
      <c r="I6086" s="1" t="s">
        <v>32</v>
      </c>
      <c r="J6086">
        <v>12</v>
      </c>
      <c r="K6086" s="1" t="s">
        <v>208</v>
      </c>
      <c r="L6086">
        <v>23</v>
      </c>
      <c r="M6086" s="1" t="s">
        <v>354</v>
      </c>
      <c r="N6086">
        <v>29</v>
      </c>
      <c r="O6086" s="1" t="s">
        <v>360</v>
      </c>
      <c r="P6086">
        <v>2</v>
      </c>
      <c r="Q6086">
        <v>0.05</v>
      </c>
      <c r="R6086">
        <v>1078.7</v>
      </c>
      <c r="S6086">
        <v>442.267</v>
      </c>
      <c r="T6086">
        <v>884.53399999999999</v>
      </c>
      <c r="U6086">
        <v>2049.5300000000002</v>
      </c>
      <c r="V6086">
        <f>Sales[[#This Row],[Total Revenue]]-Sales[[#This Row],[Total Buying]]</f>
        <v>1164.9960000000001</v>
      </c>
      <c r="W6086">
        <v>180</v>
      </c>
      <c r="X6086" s="1" t="s">
        <v>657</v>
      </c>
      <c r="Y6086" s="1" t="s">
        <v>658</v>
      </c>
      <c r="Z6086" s="1" t="s">
        <v>196</v>
      </c>
      <c r="AA6086" s="1" t="s">
        <v>197</v>
      </c>
      <c r="AB6086" s="1" t="s">
        <v>147</v>
      </c>
      <c r="AC6086" s="1" t="s">
        <v>197</v>
      </c>
      <c r="AD6086">
        <v>47997</v>
      </c>
      <c r="AE6086">
        <v>76285</v>
      </c>
    </row>
    <row r="6087" spans="1:31" x14ac:dyDescent="0.3">
      <c r="A6087" s="1" t="s">
        <v>6921</v>
      </c>
      <c r="B6087" s="1" t="s">
        <v>42</v>
      </c>
      <c r="C6087" s="1" t="s">
        <v>48</v>
      </c>
      <c r="D6087" s="2">
        <v>43800</v>
      </c>
      <c r="E6087" s="2">
        <v>43974</v>
      </c>
      <c r="F6087" s="2" t="str">
        <f>TEXT(Sales[[#This Row],[OrderDate]],"dd")</f>
        <v>23</v>
      </c>
      <c r="G6087" s="2">
        <v>43979</v>
      </c>
      <c r="H6087" s="2">
        <v>43980</v>
      </c>
      <c r="I6087" s="1" t="s">
        <v>32</v>
      </c>
      <c r="J6087">
        <v>22</v>
      </c>
      <c r="K6087" s="1" t="s">
        <v>85</v>
      </c>
      <c r="L6087">
        <v>47</v>
      </c>
      <c r="M6087" s="1" t="s">
        <v>267</v>
      </c>
      <c r="N6087">
        <v>21</v>
      </c>
      <c r="O6087" s="1" t="s">
        <v>131</v>
      </c>
      <c r="P6087">
        <v>5</v>
      </c>
      <c r="Q6087">
        <v>7.4999999999999997E-2</v>
      </c>
      <c r="R6087">
        <v>1735.3</v>
      </c>
      <c r="S6087">
        <v>815.59099999999989</v>
      </c>
      <c r="T6087">
        <v>4077.9549999999995</v>
      </c>
      <c r="U6087">
        <v>8025.7624999999998</v>
      </c>
      <c r="V6087">
        <f>Sales[[#This Row],[Total Revenue]]-Sales[[#This Row],[Total Buying]]</f>
        <v>3947.8075000000003</v>
      </c>
      <c r="W6087">
        <v>26</v>
      </c>
      <c r="X6087" s="1" t="s">
        <v>1312</v>
      </c>
      <c r="Y6087" s="1" t="s">
        <v>294</v>
      </c>
      <c r="Z6087" s="1" t="s">
        <v>158</v>
      </c>
      <c r="AA6087" s="1" t="s">
        <v>159</v>
      </c>
      <c r="AB6087" s="1" t="s">
        <v>116</v>
      </c>
      <c r="AC6087" s="1" t="s">
        <v>159</v>
      </c>
      <c r="AD6087">
        <v>40908</v>
      </c>
      <c r="AE6087">
        <v>66459</v>
      </c>
    </row>
    <row r="6088" spans="1:31" x14ac:dyDescent="0.3">
      <c r="A6088" s="1" t="s">
        <v>6922</v>
      </c>
      <c r="B6088" s="1" t="s">
        <v>30</v>
      </c>
      <c r="C6088" s="1" t="s">
        <v>31</v>
      </c>
      <c r="D6088" s="2">
        <v>43900</v>
      </c>
      <c r="E6088" s="2">
        <v>43974</v>
      </c>
      <c r="F6088" s="2" t="str">
        <f>TEXT(Sales[[#This Row],[OrderDate]],"dd")</f>
        <v>23</v>
      </c>
      <c r="G6088" s="2">
        <v>43985</v>
      </c>
      <c r="H6088" s="2">
        <v>43988</v>
      </c>
      <c r="I6088" s="1" t="s">
        <v>32</v>
      </c>
      <c r="J6088">
        <v>6</v>
      </c>
      <c r="K6088" s="1" t="s">
        <v>33</v>
      </c>
      <c r="L6088">
        <v>42</v>
      </c>
      <c r="M6088" s="1" t="s">
        <v>363</v>
      </c>
      <c r="N6088">
        <v>47</v>
      </c>
      <c r="O6088" s="1" t="s">
        <v>254</v>
      </c>
      <c r="P6088">
        <v>7</v>
      </c>
      <c r="Q6088">
        <v>0.05</v>
      </c>
      <c r="R6088">
        <v>3939.6</v>
      </c>
      <c r="S6088">
        <v>2206.1760000000004</v>
      </c>
      <c r="T6088">
        <v>15443.232000000004</v>
      </c>
      <c r="U6088">
        <v>26198.34</v>
      </c>
      <c r="V6088">
        <f>Sales[[#This Row],[Total Revenue]]-Sales[[#This Row],[Total Buying]]</f>
        <v>10755.107999999997</v>
      </c>
      <c r="W6088">
        <v>207</v>
      </c>
      <c r="X6088" s="1" t="s">
        <v>1117</v>
      </c>
      <c r="Y6088" s="1" t="s">
        <v>731</v>
      </c>
      <c r="Z6088" s="1" t="s">
        <v>586</v>
      </c>
      <c r="AA6088" s="1" t="s">
        <v>587</v>
      </c>
      <c r="AB6088" s="1" t="s">
        <v>40</v>
      </c>
      <c r="AC6088" s="1" t="s">
        <v>587</v>
      </c>
      <c r="AD6088">
        <v>43801</v>
      </c>
      <c r="AE6088">
        <v>79416</v>
      </c>
    </row>
    <row r="6089" spans="1:31" x14ac:dyDescent="0.3">
      <c r="A6089" s="1" t="s">
        <v>6923</v>
      </c>
      <c r="B6089" s="1" t="s">
        <v>47</v>
      </c>
      <c r="C6089" s="1" t="s">
        <v>62</v>
      </c>
      <c r="D6089" s="2">
        <v>43800</v>
      </c>
      <c r="E6089" s="2">
        <v>43974</v>
      </c>
      <c r="F6089" s="2" t="str">
        <f>TEXT(Sales[[#This Row],[OrderDate]],"dd")</f>
        <v>23</v>
      </c>
      <c r="G6089" s="2">
        <v>43990</v>
      </c>
      <c r="H6089" s="2">
        <v>43992</v>
      </c>
      <c r="I6089" s="1" t="s">
        <v>32</v>
      </c>
      <c r="J6089">
        <v>18</v>
      </c>
      <c r="K6089" s="1" t="s">
        <v>49</v>
      </c>
      <c r="L6089">
        <v>2</v>
      </c>
      <c r="M6089" s="1" t="s">
        <v>248</v>
      </c>
      <c r="N6089">
        <v>44</v>
      </c>
      <c r="O6089" s="1" t="s">
        <v>206</v>
      </c>
      <c r="P6089">
        <v>7</v>
      </c>
      <c r="Q6089">
        <v>7.4999999999999997E-2</v>
      </c>
      <c r="R6089">
        <v>5400.2</v>
      </c>
      <c r="S6089">
        <v>3780.1399999999994</v>
      </c>
      <c r="T6089">
        <v>26460.979999999996</v>
      </c>
      <c r="U6089">
        <v>34966.294999999998</v>
      </c>
      <c r="V6089">
        <f>Sales[[#This Row],[Total Revenue]]-Sales[[#This Row],[Total Buying]]</f>
        <v>8505.3150000000023</v>
      </c>
      <c r="W6089">
        <v>298</v>
      </c>
      <c r="X6089" s="1" t="s">
        <v>229</v>
      </c>
      <c r="Y6089" s="1" t="s">
        <v>970</v>
      </c>
      <c r="Z6089" s="1" t="s">
        <v>257</v>
      </c>
      <c r="AA6089" s="1" t="s">
        <v>258</v>
      </c>
      <c r="AB6089" s="1" t="s">
        <v>56</v>
      </c>
      <c r="AC6089" s="1" t="s">
        <v>258</v>
      </c>
      <c r="AD6089">
        <v>44506</v>
      </c>
      <c r="AE6089">
        <v>41260</v>
      </c>
    </row>
    <row r="6090" spans="1:31" x14ac:dyDescent="0.3">
      <c r="A6090" s="1" t="s">
        <v>6924</v>
      </c>
      <c r="B6090" s="1" t="s">
        <v>47</v>
      </c>
      <c r="C6090" s="1" t="s">
        <v>31</v>
      </c>
      <c r="D6090" s="2">
        <v>43900</v>
      </c>
      <c r="E6090" s="2">
        <v>43974</v>
      </c>
      <c r="F6090" s="2" t="str">
        <f>TEXT(Sales[[#This Row],[OrderDate]],"dd")</f>
        <v>23</v>
      </c>
      <c r="G6090" s="2">
        <v>43993</v>
      </c>
      <c r="H6090" s="2">
        <v>43996</v>
      </c>
      <c r="I6090" s="1" t="s">
        <v>32</v>
      </c>
      <c r="J6090">
        <v>19</v>
      </c>
      <c r="K6090" s="1" t="s">
        <v>97</v>
      </c>
      <c r="L6090">
        <v>47</v>
      </c>
      <c r="M6090" s="1" t="s">
        <v>267</v>
      </c>
      <c r="N6090">
        <v>18</v>
      </c>
      <c r="O6090" s="1" t="s">
        <v>364</v>
      </c>
      <c r="P6090">
        <v>1</v>
      </c>
      <c r="Q6090">
        <v>7.4999999999999997E-2</v>
      </c>
      <c r="R6090">
        <v>837.5</v>
      </c>
      <c r="S6090">
        <v>661.625</v>
      </c>
      <c r="T6090">
        <v>661.625</v>
      </c>
      <c r="U6090">
        <v>774.6875</v>
      </c>
      <c r="V6090">
        <f>Sales[[#This Row],[Total Revenue]]-Sales[[#This Row],[Total Buying]]</f>
        <v>113.0625</v>
      </c>
      <c r="W6090">
        <v>208</v>
      </c>
      <c r="X6090" s="1" t="s">
        <v>1284</v>
      </c>
      <c r="Y6090" s="1" t="s">
        <v>731</v>
      </c>
      <c r="Z6090" s="1" t="s">
        <v>586</v>
      </c>
      <c r="AA6090" s="1" t="s">
        <v>587</v>
      </c>
      <c r="AB6090" s="1" t="s">
        <v>40</v>
      </c>
      <c r="AC6090" s="1" t="s">
        <v>587</v>
      </c>
      <c r="AD6090">
        <v>38489</v>
      </c>
      <c r="AE6090">
        <v>48002</v>
      </c>
    </row>
    <row r="6091" spans="1:31" x14ac:dyDescent="0.3">
      <c r="A6091" s="1" t="s">
        <v>6925</v>
      </c>
      <c r="B6091" s="1" t="s">
        <v>30</v>
      </c>
      <c r="C6091" s="1" t="s">
        <v>62</v>
      </c>
      <c r="D6091" s="2">
        <v>43900</v>
      </c>
      <c r="E6091" s="2">
        <v>43974</v>
      </c>
      <c r="F6091" s="2" t="str">
        <f>TEXT(Sales[[#This Row],[OrderDate]],"dd")</f>
        <v>23</v>
      </c>
      <c r="G6091" s="2">
        <v>43983</v>
      </c>
      <c r="H6091" s="2">
        <v>43993</v>
      </c>
      <c r="I6091" s="1" t="s">
        <v>32</v>
      </c>
      <c r="J6091">
        <v>7</v>
      </c>
      <c r="K6091" s="1" t="s">
        <v>188</v>
      </c>
      <c r="L6091">
        <v>12</v>
      </c>
      <c r="M6091" s="1" t="s">
        <v>380</v>
      </c>
      <c r="N6091">
        <v>22</v>
      </c>
      <c r="O6091" s="1" t="s">
        <v>128</v>
      </c>
      <c r="P6091">
        <v>4</v>
      </c>
      <c r="Q6091">
        <v>0.05</v>
      </c>
      <c r="R6091">
        <v>187.6</v>
      </c>
      <c r="S6091">
        <v>93.8</v>
      </c>
      <c r="T6091">
        <v>375.2</v>
      </c>
      <c r="U6091">
        <v>712.88</v>
      </c>
      <c r="V6091">
        <f>Sales[[#This Row],[Total Revenue]]-Sales[[#This Row],[Total Buying]]</f>
        <v>337.68</v>
      </c>
      <c r="W6091">
        <v>276</v>
      </c>
      <c r="X6091" s="1" t="s">
        <v>798</v>
      </c>
      <c r="Y6091" s="1" t="s">
        <v>799</v>
      </c>
      <c r="Z6091" s="1" t="s">
        <v>38</v>
      </c>
      <c r="AA6091" s="1" t="s">
        <v>39</v>
      </c>
      <c r="AB6091" s="1" t="s">
        <v>40</v>
      </c>
      <c r="AC6091" s="1" t="s">
        <v>39</v>
      </c>
      <c r="AD6091">
        <v>523690</v>
      </c>
      <c r="AE6091">
        <v>34299</v>
      </c>
    </row>
    <row r="6092" spans="1:31" x14ac:dyDescent="0.3">
      <c r="A6092" s="1" t="s">
        <v>6926</v>
      </c>
      <c r="B6092" s="1" t="s">
        <v>47</v>
      </c>
      <c r="C6092" s="1" t="s">
        <v>48</v>
      </c>
      <c r="D6092" s="2">
        <v>43800</v>
      </c>
      <c r="E6092" s="2">
        <v>43974</v>
      </c>
      <c r="F6092" s="2" t="str">
        <f>TEXT(Sales[[#This Row],[OrderDate]],"dd")</f>
        <v>23</v>
      </c>
      <c r="G6092" s="2">
        <v>43993</v>
      </c>
      <c r="H6092" s="2">
        <v>43997</v>
      </c>
      <c r="I6092" s="1" t="s">
        <v>32</v>
      </c>
      <c r="J6092">
        <v>16</v>
      </c>
      <c r="K6092" s="1" t="s">
        <v>270</v>
      </c>
      <c r="L6092">
        <v>2</v>
      </c>
      <c r="M6092" s="1" t="s">
        <v>248</v>
      </c>
      <c r="N6092">
        <v>15</v>
      </c>
      <c r="O6092" s="1" t="s">
        <v>347</v>
      </c>
      <c r="P6092">
        <v>8</v>
      </c>
      <c r="Q6092">
        <v>0.05</v>
      </c>
      <c r="R6092">
        <v>1105.5</v>
      </c>
      <c r="S6092">
        <v>807.01499999999999</v>
      </c>
      <c r="T6092">
        <v>6456.12</v>
      </c>
      <c r="U6092">
        <v>8401.7999999999993</v>
      </c>
      <c r="V6092">
        <f>Sales[[#This Row],[Total Revenue]]-Sales[[#This Row],[Total Buying]]</f>
        <v>1945.6799999999994</v>
      </c>
      <c r="W6092">
        <v>17</v>
      </c>
      <c r="X6092" s="1" t="s">
        <v>156</v>
      </c>
      <c r="Y6092" s="1" t="s">
        <v>157</v>
      </c>
      <c r="Z6092" s="1" t="s">
        <v>158</v>
      </c>
      <c r="AA6092" s="1" t="s">
        <v>159</v>
      </c>
      <c r="AB6092" s="1" t="s">
        <v>116</v>
      </c>
      <c r="AC6092" s="1" t="s">
        <v>159</v>
      </c>
      <c r="AD6092">
        <v>33718</v>
      </c>
      <c r="AE6092">
        <v>64329</v>
      </c>
    </row>
    <row r="6093" spans="1:31" x14ac:dyDescent="0.3">
      <c r="A6093" s="1" t="s">
        <v>6927</v>
      </c>
      <c r="B6093" s="1" t="s">
        <v>100</v>
      </c>
      <c r="C6093" s="1" t="s">
        <v>48</v>
      </c>
      <c r="D6093" s="2">
        <v>43900</v>
      </c>
      <c r="E6093" s="2">
        <v>43974</v>
      </c>
      <c r="F6093" s="2" t="str">
        <f>TEXT(Sales[[#This Row],[OrderDate]],"dd")</f>
        <v>23</v>
      </c>
      <c r="G6093" s="2">
        <v>43998</v>
      </c>
      <c r="H6093" s="2">
        <v>44006</v>
      </c>
      <c r="I6093" s="1" t="s">
        <v>32</v>
      </c>
      <c r="J6093">
        <v>26</v>
      </c>
      <c r="K6093" s="1" t="s">
        <v>247</v>
      </c>
      <c r="L6093">
        <v>28</v>
      </c>
      <c r="M6093" s="1" t="s">
        <v>50</v>
      </c>
      <c r="N6093">
        <v>3</v>
      </c>
      <c r="O6093" s="1" t="s">
        <v>167</v>
      </c>
      <c r="P6093">
        <v>7</v>
      </c>
      <c r="Q6093">
        <v>7.4999999999999997E-2</v>
      </c>
      <c r="R6093">
        <v>2458.9</v>
      </c>
      <c r="S6093">
        <v>1032.7380000000001</v>
      </c>
      <c r="T6093">
        <v>7229.1660000000002</v>
      </c>
      <c r="U6093">
        <v>15921.377500000001</v>
      </c>
      <c r="V6093">
        <f>Sales[[#This Row],[Total Revenue]]-Sales[[#This Row],[Total Buying]]</f>
        <v>8692.2115000000013</v>
      </c>
      <c r="W6093">
        <v>19</v>
      </c>
      <c r="X6093" s="1" t="s">
        <v>185</v>
      </c>
      <c r="Y6093" s="1" t="s">
        <v>186</v>
      </c>
      <c r="Z6093" s="1" t="s">
        <v>158</v>
      </c>
      <c r="AA6093" s="1" t="s">
        <v>159</v>
      </c>
      <c r="AB6093" s="1" t="s">
        <v>116</v>
      </c>
      <c r="AC6093" s="1" t="s">
        <v>159</v>
      </c>
      <c r="AD6093">
        <v>45917</v>
      </c>
      <c r="AE6093">
        <v>66237</v>
      </c>
    </row>
    <row r="6094" spans="1:31" x14ac:dyDescent="0.3">
      <c r="A6094" s="1" t="s">
        <v>6928</v>
      </c>
      <c r="B6094" s="1" t="s">
        <v>30</v>
      </c>
      <c r="C6094" s="1" t="s">
        <v>48</v>
      </c>
      <c r="D6094" s="2">
        <v>43800</v>
      </c>
      <c r="E6094" s="2">
        <v>43974</v>
      </c>
      <c r="F6094" s="2" t="str">
        <f>TEXT(Sales[[#This Row],[OrderDate]],"dd")</f>
        <v>23</v>
      </c>
      <c r="G6094" s="2">
        <v>43997</v>
      </c>
      <c r="H6094" s="2">
        <v>44003</v>
      </c>
      <c r="I6094" s="1" t="s">
        <v>32</v>
      </c>
      <c r="J6094">
        <v>8</v>
      </c>
      <c r="K6094" s="1" t="s">
        <v>105</v>
      </c>
      <c r="L6094">
        <v>18</v>
      </c>
      <c r="M6094" s="1" t="s">
        <v>334</v>
      </c>
      <c r="N6094">
        <v>40</v>
      </c>
      <c r="O6094" s="1" t="s">
        <v>199</v>
      </c>
      <c r="P6094">
        <v>2</v>
      </c>
      <c r="Q6094">
        <v>0.4</v>
      </c>
      <c r="R6094">
        <v>3999.9</v>
      </c>
      <c r="S6094">
        <v>2679.9330000000004</v>
      </c>
      <c r="T6094">
        <v>5359.8660000000009</v>
      </c>
      <c r="U6094">
        <v>4799.88</v>
      </c>
      <c r="V6094">
        <f>Sales[[#This Row],[Total Revenue]]-Sales[[#This Row],[Total Buying]]</f>
        <v>-559.98600000000079</v>
      </c>
      <c r="W6094">
        <v>15</v>
      </c>
      <c r="X6094" s="1" t="s">
        <v>1280</v>
      </c>
      <c r="Y6094" s="1" t="s">
        <v>1281</v>
      </c>
      <c r="Z6094" s="1" t="s">
        <v>114</v>
      </c>
      <c r="AA6094" s="1" t="s">
        <v>115</v>
      </c>
      <c r="AB6094" s="1" t="s">
        <v>116</v>
      </c>
      <c r="AC6094" s="1" t="s">
        <v>115</v>
      </c>
      <c r="AD6094">
        <v>206342</v>
      </c>
      <c r="AE6094">
        <v>37149</v>
      </c>
    </row>
    <row r="6095" spans="1:31" x14ac:dyDescent="0.3">
      <c r="A6095" s="1" t="s">
        <v>6929</v>
      </c>
      <c r="B6095" s="1" t="s">
        <v>47</v>
      </c>
      <c r="C6095" s="1" t="s">
        <v>239</v>
      </c>
      <c r="D6095" s="2">
        <v>43800</v>
      </c>
      <c r="E6095" s="2">
        <v>43975</v>
      </c>
      <c r="F6095" s="2" t="str">
        <f>TEXT(Sales[[#This Row],[OrderDate]],"dd")</f>
        <v>24</v>
      </c>
      <c r="G6095" s="2">
        <v>43999</v>
      </c>
      <c r="H6095" s="2">
        <v>44003</v>
      </c>
      <c r="I6095" s="1" t="s">
        <v>32</v>
      </c>
      <c r="J6095">
        <v>17</v>
      </c>
      <c r="K6095" s="1" t="s">
        <v>292</v>
      </c>
      <c r="L6095">
        <v>12</v>
      </c>
      <c r="M6095" s="1" t="s">
        <v>380</v>
      </c>
      <c r="N6095">
        <v>30</v>
      </c>
      <c r="O6095" s="1" t="s">
        <v>51</v>
      </c>
      <c r="P6095">
        <v>5</v>
      </c>
      <c r="Q6095">
        <v>0.05</v>
      </c>
      <c r="R6095">
        <v>6009.9000000000005</v>
      </c>
      <c r="S6095">
        <v>3726.1380000000004</v>
      </c>
      <c r="T6095">
        <v>18630.690000000002</v>
      </c>
      <c r="U6095">
        <v>28547.025000000001</v>
      </c>
      <c r="V6095">
        <f>Sales[[#This Row],[Total Revenue]]-Sales[[#This Row],[Total Buying]]</f>
        <v>9916.3349999999991</v>
      </c>
      <c r="W6095">
        <v>364</v>
      </c>
      <c r="X6095" s="1" t="s">
        <v>1069</v>
      </c>
      <c r="Y6095" s="1" t="s">
        <v>387</v>
      </c>
      <c r="Z6095" s="1" t="s">
        <v>405</v>
      </c>
      <c r="AA6095" s="1" t="s">
        <v>406</v>
      </c>
      <c r="AB6095" s="1" t="s">
        <v>116</v>
      </c>
      <c r="AC6095" s="1" t="s">
        <v>406</v>
      </c>
      <c r="AD6095">
        <v>66417</v>
      </c>
      <c r="AE6095">
        <v>50626</v>
      </c>
    </row>
    <row r="6096" spans="1:31" x14ac:dyDescent="0.3">
      <c r="A6096" s="1" t="s">
        <v>6930</v>
      </c>
      <c r="B6096" s="1" t="s">
        <v>30</v>
      </c>
      <c r="C6096" s="1" t="s">
        <v>31</v>
      </c>
      <c r="D6096" s="2">
        <v>43900</v>
      </c>
      <c r="E6096" s="2">
        <v>43975</v>
      </c>
      <c r="F6096" s="2" t="str">
        <f>TEXT(Sales[[#This Row],[OrderDate]],"dd")</f>
        <v>24</v>
      </c>
      <c r="G6096" s="2">
        <v>43992</v>
      </c>
      <c r="H6096" s="2">
        <v>43995</v>
      </c>
      <c r="I6096" s="1" t="s">
        <v>32</v>
      </c>
      <c r="J6096">
        <v>6</v>
      </c>
      <c r="K6096" s="1" t="s">
        <v>33</v>
      </c>
      <c r="L6096">
        <v>24</v>
      </c>
      <c r="M6096" s="1" t="s">
        <v>138</v>
      </c>
      <c r="N6096">
        <v>14</v>
      </c>
      <c r="O6096" s="1" t="s">
        <v>438</v>
      </c>
      <c r="P6096">
        <v>7</v>
      </c>
      <c r="Q6096">
        <v>0.15</v>
      </c>
      <c r="R6096">
        <v>1815.7</v>
      </c>
      <c r="S6096">
        <v>1398.0890000000002</v>
      </c>
      <c r="T6096">
        <v>9786.6230000000014</v>
      </c>
      <c r="U6096">
        <v>10803.415000000001</v>
      </c>
      <c r="V6096">
        <f>Sales[[#This Row],[Total Revenue]]-Sales[[#This Row],[Total Buying]]</f>
        <v>1016.7919999999995</v>
      </c>
      <c r="W6096">
        <v>215</v>
      </c>
      <c r="X6096" s="1" t="s">
        <v>527</v>
      </c>
      <c r="Y6096" s="1" t="s">
        <v>528</v>
      </c>
      <c r="Z6096" s="1" t="s">
        <v>236</v>
      </c>
      <c r="AA6096" s="1" t="s">
        <v>237</v>
      </c>
      <c r="AB6096" s="1" t="s">
        <v>147</v>
      </c>
      <c r="AC6096" s="1" t="s">
        <v>237</v>
      </c>
      <c r="AD6096">
        <v>73026</v>
      </c>
      <c r="AE6096">
        <v>40355</v>
      </c>
    </row>
    <row r="6097" spans="1:31" x14ac:dyDescent="0.3">
      <c r="A6097" s="1" t="s">
        <v>6931</v>
      </c>
      <c r="B6097" s="1" t="s">
        <v>42</v>
      </c>
      <c r="C6097" s="1" t="s">
        <v>239</v>
      </c>
      <c r="D6097" s="2">
        <v>43900</v>
      </c>
      <c r="E6097" s="2">
        <v>43975</v>
      </c>
      <c r="F6097" s="2" t="str">
        <f>TEXT(Sales[[#This Row],[OrderDate]],"dd")</f>
        <v>24</v>
      </c>
      <c r="G6097" s="2">
        <v>43980</v>
      </c>
      <c r="H6097" s="2">
        <v>43983</v>
      </c>
      <c r="I6097" s="1" t="s">
        <v>32</v>
      </c>
      <c r="J6097">
        <v>24</v>
      </c>
      <c r="K6097" s="1" t="s">
        <v>58</v>
      </c>
      <c r="L6097">
        <v>8</v>
      </c>
      <c r="M6097" s="1" t="s">
        <v>98</v>
      </c>
      <c r="N6097">
        <v>45</v>
      </c>
      <c r="O6097" s="1" t="s">
        <v>109</v>
      </c>
      <c r="P6097">
        <v>3</v>
      </c>
      <c r="Q6097">
        <v>0.4</v>
      </c>
      <c r="R6097">
        <v>1996.6000000000001</v>
      </c>
      <c r="S6097">
        <v>1277.8240000000001</v>
      </c>
      <c r="T6097">
        <v>3833.4720000000002</v>
      </c>
      <c r="U6097">
        <v>3593.88</v>
      </c>
      <c r="V6097">
        <f>Sales[[#This Row],[Total Revenue]]-Sales[[#This Row],[Total Buying]]</f>
        <v>-239.5920000000001</v>
      </c>
      <c r="W6097">
        <v>332</v>
      </c>
      <c r="X6097" s="1" t="s">
        <v>934</v>
      </c>
      <c r="Y6097" s="1" t="s">
        <v>935</v>
      </c>
      <c r="Z6097" s="1" t="s">
        <v>251</v>
      </c>
      <c r="AA6097" s="1" t="s">
        <v>252</v>
      </c>
      <c r="AB6097" s="1" t="s">
        <v>56</v>
      </c>
      <c r="AC6097" s="1" t="s">
        <v>252</v>
      </c>
      <c r="AD6097">
        <v>43214</v>
      </c>
      <c r="AE6097">
        <v>69173</v>
      </c>
    </row>
    <row r="6098" spans="1:31" x14ac:dyDescent="0.3">
      <c r="A6098" s="1" t="s">
        <v>6932</v>
      </c>
      <c r="B6098" s="1" t="s">
        <v>100</v>
      </c>
      <c r="C6098" s="1" t="s">
        <v>77</v>
      </c>
      <c r="D6098" s="2">
        <v>43800</v>
      </c>
      <c r="E6098" s="2">
        <v>43975</v>
      </c>
      <c r="F6098" s="2" t="str">
        <f>TEXT(Sales[[#This Row],[OrderDate]],"dd")</f>
        <v>24</v>
      </c>
      <c r="G6098" s="2">
        <v>43986</v>
      </c>
      <c r="H6098" s="2">
        <v>43989</v>
      </c>
      <c r="I6098" s="1" t="s">
        <v>32</v>
      </c>
      <c r="J6098">
        <v>26</v>
      </c>
      <c r="K6098" s="1" t="s">
        <v>247</v>
      </c>
      <c r="L6098">
        <v>7</v>
      </c>
      <c r="M6098" s="1" t="s">
        <v>271</v>
      </c>
      <c r="N6098">
        <v>43</v>
      </c>
      <c r="O6098" s="1" t="s">
        <v>580</v>
      </c>
      <c r="P6098">
        <v>1</v>
      </c>
      <c r="Q6098">
        <v>0.15</v>
      </c>
      <c r="R6098">
        <v>911.2</v>
      </c>
      <c r="S6098">
        <v>400.928</v>
      </c>
      <c r="T6098">
        <v>400.928</v>
      </c>
      <c r="U6098">
        <v>774.52</v>
      </c>
      <c r="V6098">
        <f>Sales[[#This Row],[Total Revenue]]-Sales[[#This Row],[Total Buying]]</f>
        <v>373.59199999999998</v>
      </c>
      <c r="W6098">
        <v>118</v>
      </c>
      <c r="X6098" s="1" t="s">
        <v>1390</v>
      </c>
      <c r="Y6098" s="1" t="s">
        <v>711</v>
      </c>
      <c r="Z6098" s="1" t="s">
        <v>306</v>
      </c>
      <c r="AA6098" s="1" t="s">
        <v>307</v>
      </c>
      <c r="AB6098" s="1" t="s">
        <v>56</v>
      </c>
      <c r="AC6098" s="1" t="s">
        <v>307</v>
      </c>
      <c r="AD6098">
        <v>33707</v>
      </c>
      <c r="AE6098">
        <v>59680</v>
      </c>
    </row>
    <row r="6099" spans="1:31" x14ac:dyDescent="0.3">
      <c r="A6099" s="1" t="s">
        <v>6933</v>
      </c>
      <c r="B6099" s="1" t="s">
        <v>30</v>
      </c>
      <c r="C6099" s="1" t="s">
        <v>62</v>
      </c>
      <c r="D6099" s="2">
        <v>43800</v>
      </c>
      <c r="E6099" s="2">
        <v>43975</v>
      </c>
      <c r="F6099" s="2" t="str">
        <f>TEXT(Sales[[#This Row],[OrderDate]],"dd")</f>
        <v>24</v>
      </c>
      <c r="G6099" s="2">
        <v>43993</v>
      </c>
      <c r="H6099" s="2">
        <v>44001</v>
      </c>
      <c r="I6099" s="1" t="s">
        <v>32</v>
      </c>
      <c r="J6099">
        <v>11</v>
      </c>
      <c r="K6099" s="1" t="s">
        <v>125</v>
      </c>
      <c r="L6099">
        <v>26</v>
      </c>
      <c r="M6099" s="1" t="s">
        <v>215</v>
      </c>
      <c r="N6099">
        <v>18</v>
      </c>
      <c r="O6099" s="1" t="s">
        <v>364</v>
      </c>
      <c r="P6099">
        <v>5</v>
      </c>
      <c r="Q6099">
        <v>7.4999999999999997E-2</v>
      </c>
      <c r="R6099">
        <v>1701.8</v>
      </c>
      <c r="S6099">
        <v>1021.0799999999999</v>
      </c>
      <c r="T6099">
        <v>5105.3999999999996</v>
      </c>
      <c r="U6099">
        <v>7870.8249999999998</v>
      </c>
      <c r="V6099">
        <f>Sales[[#This Row],[Total Revenue]]-Sales[[#This Row],[Total Buying]]</f>
        <v>2765.4250000000002</v>
      </c>
      <c r="W6099">
        <v>321</v>
      </c>
      <c r="X6099" s="1" t="s">
        <v>793</v>
      </c>
      <c r="Y6099" s="1" t="s">
        <v>794</v>
      </c>
      <c r="Z6099" s="1" t="s">
        <v>251</v>
      </c>
      <c r="AA6099" s="1" t="s">
        <v>252</v>
      </c>
      <c r="AB6099" s="1" t="s">
        <v>56</v>
      </c>
      <c r="AC6099" s="1" t="s">
        <v>252</v>
      </c>
      <c r="AD6099">
        <v>74912</v>
      </c>
      <c r="AE6099">
        <v>51970</v>
      </c>
    </row>
    <row r="6100" spans="1:31" x14ac:dyDescent="0.3">
      <c r="A6100" s="1" t="s">
        <v>6934</v>
      </c>
      <c r="B6100" s="1" t="s">
        <v>30</v>
      </c>
      <c r="C6100" s="1" t="s">
        <v>239</v>
      </c>
      <c r="D6100" s="2">
        <v>43900</v>
      </c>
      <c r="E6100" s="2">
        <v>43975</v>
      </c>
      <c r="F6100" s="2" t="str">
        <f>TEXT(Sales[[#This Row],[OrderDate]],"dd")</f>
        <v>24</v>
      </c>
      <c r="G6100" s="2">
        <v>43979</v>
      </c>
      <c r="H6100" s="2">
        <v>43981</v>
      </c>
      <c r="I6100" s="1" t="s">
        <v>32</v>
      </c>
      <c r="J6100">
        <v>3</v>
      </c>
      <c r="K6100" s="1" t="s">
        <v>154</v>
      </c>
      <c r="L6100">
        <v>1</v>
      </c>
      <c r="M6100" s="1" t="s">
        <v>79</v>
      </c>
      <c r="N6100">
        <v>21</v>
      </c>
      <c r="O6100" s="1" t="s">
        <v>131</v>
      </c>
      <c r="P6100">
        <v>1</v>
      </c>
      <c r="Q6100">
        <v>0.2</v>
      </c>
      <c r="R6100">
        <v>187.6</v>
      </c>
      <c r="S6100">
        <v>142.57599999999999</v>
      </c>
      <c r="T6100">
        <v>142.57599999999999</v>
      </c>
      <c r="U6100">
        <v>150.07999999999998</v>
      </c>
      <c r="V6100">
        <f>Sales[[#This Row],[Total Revenue]]-Sales[[#This Row],[Total Buying]]</f>
        <v>7.5039999999999907</v>
      </c>
      <c r="W6100">
        <v>364</v>
      </c>
      <c r="X6100" s="1" t="s">
        <v>1069</v>
      </c>
      <c r="Y6100" s="1" t="s">
        <v>387</v>
      </c>
      <c r="Z6100" s="1" t="s">
        <v>405</v>
      </c>
      <c r="AA6100" s="1" t="s">
        <v>406</v>
      </c>
      <c r="AB6100" s="1" t="s">
        <v>116</v>
      </c>
      <c r="AC6100" s="1" t="s">
        <v>406</v>
      </c>
      <c r="AD6100">
        <v>66417</v>
      </c>
      <c r="AE6100">
        <v>50626</v>
      </c>
    </row>
    <row r="6101" spans="1:31" x14ac:dyDescent="0.3">
      <c r="A6101" s="1" t="s">
        <v>6935</v>
      </c>
      <c r="B6101" s="1" t="s">
        <v>42</v>
      </c>
      <c r="C6101" s="1" t="s">
        <v>62</v>
      </c>
      <c r="D6101" s="2">
        <v>43900</v>
      </c>
      <c r="E6101" s="2">
        <v>43975</v>
      </c>
      <c r="F6101" s="2" t="str">
        <f>TEXT(Sales[[#This Row],[OrderDate]],"dd")</f>
        <v>24</v>
      </c>
      <c r="G6101" s="2">
        <v>43988</v>
      </c>
      <c r="H6101" s="2">
        <v>43996</v>
      </c>
      <c r="I6101" s="1" t="s">
        <v>32</v>
      </c>
      <c r="J6101">
        <v>21</v>
      </c>
      <c r="K6101" s="1" t="s">
        <v>43</v>
      </c>
      <c r="L6101">
        <v>26</v>
      </c>
      <c r="M6101" s="1" t="s">
        <v>215</v>
      </c>
      <c r="N6101">
        <v>28</v>
      </c>
      <c r="O6101" s="1" t="s">
        <v>135</v>
      </c>
      <c r="P6101">
        <v>5</v>
      </c>
      <c r="Q6101">
        <v>0.1</v>
      </c>
      <c r="R6101">
        <v>5453.8</v>
      </c>
      <c r="S6101">
        <v>2890.5140000000001</v>
      </c>
      <c r="T6101">
        <v>14452.57</v>
      </c>
      <c r="U6101">
        <v>24542.1</v>
      </c>
      <c r="V6101">
        <f>Sales[[#This Row],[Total Revenue]]-Sales[[#This Row],[Total Buying]]</f>
        <v>10089.529999999999</v>
      </c>
      <c r="W6101">
        <v>276</v>
      </c>
      <c r="X6101" s="1" t="s">
        <v>798</v>
      </c>
      <c r="Y6101" s="1" t="s">
        <v>799</v>
      </c>
      <c r="Z6101" s="1" t="s">
        <v>38</v>
      </c>
      <c r="AA6101" s="1" t="s">
        <v>39</v>
      </c>
      <c r="AB6101" s="1" t="s">
        <v>40</v>
      </c>
      <c r="AC6101" s="1" t="s">
        <v>39</v>
      </c>
      <c r="AD6101">
        <v>523690</v>
      </c>
      <c r="AE6101">
        <v>34299</v>
      </c>
    </row>
    <row r="6102" spans="1:31" x14ac:dyDescent="0.3">
      <c r="A6102" s="1" t="s">
        <v>6936</v>
      </c>
      <c r="B6102" s="1" t="s">
        <v>42</v>
      </c>
      <c r="C6102" s="1" t="s">
        <v>62</v>
      </c>
      <c r="D6102" s="2">
        <v>43900</v>
      </c>
      <c r="E6102" s="2">
        <v>43975</v>
      </c>
      <c r="F6102" s="2" t="str">
        <f>TEXT(Sales[[#This Row],[OrderDate]],"dd")</f>
        <v>24</v>
      </c>
      <c r="G6102" s="2">
        <v>43983</v>
      </c>
      <c r="H6102" s="2">
        <v>43990</v>
      </c>
      <c r="I6102" s="1" t="s">
        <v>32</v>
      </c>
      <c r="J6102">
        <v>21</v>
      </c>
      <c r="K6102" s="1" t="s">
        <v>43</v>
      </c>
      <c r="L6102">
        <v>10</v>
      </c>
      <c r="M6102" s="1" t="s">
        <v>273</v>
      </c>
      <c r="N6102">
        <v>45</v>
      </c>
      <c r="O6102" s="1" t="s">
        <v>109</v>
      </c>
      <c r="P6102">
        <v>2</v>
      </c>
      <c r="Q6102">
        <v>0.05</v>
      </c>
      <c r="R6102">
        <v>1051.9000000000001</v>
      </c>
      <c r="S6102">
        <v>452.31700000000001</v>
      </c>
      <c r="T6102">
        <v>904.63400000000001</v>
      </c>
      <c r="U6102">
        <v>1998.6100000000001</v>
      </c>
      <c r="V6102">
        <f>Sales[[#This Row],[Total Revenue]]-Sales[[#This Row],[Total Buying]]</f>
        <v>1093.9760000000001</v>
      </c>
      <c r="W6102">
        <v>305</v>
      </c>
      <c r="X6102" s="1" t="s">
        <v>430</v>
      </c>
      <c r="Y6102" s="1" t="s">
        <v>431</v>
      </c>
      <c r="Z6102" s="1" t="s">
        <v>432</v>
      </c>
      <c r="AA6102" s="1" t="s">
        <v>433</v>
      </c>
      <c r="AB6102" s="1" t="s">
        <v>56</v>
      </c>
      <c r="AC6102" s="1" t="s">
        <v>433</v>
      </c>
      <c r="AD6102">
        <v>44518</v>
      </c>
      <c r="AE6102">
        <v>51094</v>
      </c>
    </row>
    <row r="6103" spans="1:31" x14ac:dyDescent="0.3">
      <c r="A6103" s="1" t="s">
        <v>6937</v>
      </c>
      <c r="B6103" s="1" t="s">
        <v>47</v>
      </c>
      <c r="C6103" s="1" t="s">
        <v>77</v>
      </c>
      <c r="D6103" s="2">
        <v>43800</v>
      </c>
      <c r="E6103" s="2">
        <v>43975</v>
      </c>
      <c r="F6103" s="2" t="str">
        <f>TEXT(Sales[[#This Row],[OrderDate]],"dd")</f>
        <v>24</v>
      </c>
      <c r="G6103" s="2">
        <v>43984</v>
      </c>
      <c r="H6103" s="2">
        <v>43993</v>
      </c>
      <c r="I6103" s="1" t="s">
        <v>32</v>
      </c>
      <c r="J6103">
        <v>17</v>
      </c>
      <c r="K6103" s="1" t="s">
        <v>292</v>
      </c>
      <c r="L6103">
        <v>5</v>
      </c>
      <c r="M6103" s="1" t="s">
        <v>106</v>
      </c>
      <c r="N6103">
        <v>31</v>
      </c>
      <c r="O6103" s="1" t="s">
        <v>470</v>
      </c>
      <c r="P6103">
        <v>4</v>
      </c>
      <c r="Q6103">
        <v>0.3</v>
      </c>
      <c r="R6103">
        <v>174.20000000000002</v>
      </c>
      <c r="S6103">
        <v>69.680000000000007</v>
      </c>
      <c r="T6103">
        <v>278.72000000000003</v>
      </c>
      <c r="U6103">
        <v>487.76000000000005</v>
      </c>
      <c r="V6103">
        <f>Sales[[#This Row],[Total Revenue]]-Sales[[#This Row],[Total Buying]]</f>
        <v>209.04000000000002</v>
      </c>
      <c r="W6103">
        <v>170</v>
      </c>
      <c r="X6103" s="1" t="s">
        <v>628</v>
      </c>
      <c r="Y6103" s="1" t="s">
        <v>629</v>
      </c>
      <c r="Z6103" s="1" t="s">
        <v>196</v>
      </c>
      <c r="AA6103" s="1" t="s">
        <v>197</v>
      </c>
      <c r="AB6103" s="1" t="s">
        <v>147</v>
      </c>
      <c r="AC6103" s="1" t="s">
        <v>197</v>
      </c>
      <c r="AD6103">
        <v>47239</v>
      </c>
      <c r="AE6103">
        <v>45552</v>
      </c>
    </row>
    <row r="6104" spans="1:31" x14ac:dyDescent="0.3">
      <c r="A6104" s="1" t="s">
        <v>6938</v>
      </c>
      <c r="B6104" s="1" t="s">
        <v>30</v>
      </c>
      <c r="C6104" s="1" t="s">
        <v>48</v>
      </c>
      <c r="D6104" s="2">
        <v>43900</v>
      </c>
      <c r="E6104" s="2">
        <v>43975</v>
      </c>
      <c r="F6104" s="2" t="str">
        <f>TEXT(Sales[[#This Row],[OrderDate]],"dd")</f>
        <v>24</v>
      </c>
      <c r="G6104" s="2">
        <v>43986</v>
      </c>
      <c r="H6104" s="2">
        <v>43990</v>
      </c>
      <c r="I6104" s="1" t="s">
        <v>32</v>
      </c>
      <c r="J6104">
        <v>11</v>
      </c>
      <c r="K6104" s="1" t="s">
        <v>125</v>
      </c>
      <c r="L6104">
        <v>11</v>
      </c>
      <c r="M6104" s="1" t="s">
        <v>44</v>
      </c>
      <c r="N6104">
        <v>33</v>
      </c>
      <c r="O6104" s="1" t="s">
        <v>75</v>
      </c>
      <c r="P6104">
        <v>3</v>
      </c>
      <c r="Q6104">
        <v>0.05</v>
      </c>
      <c r="R6104">
        <v>1681.7</v>
      </c>
      <c r="S6104">
        <v>1294.9090000000001</v>
      </c>
      <c r="T6104">
        <v>3884.7270000000003</v>
      </c>
      <c r="U6104">
        <v>4792.8450000000003</v>
      </c>
      <c r="V6104">
        <f>Sales[[#This Row],[Total Revenue]]-Sales[[#This Row],[Total Buying]]</f>
        <v>908.11799999999994</v>
      </c>
      <c r="W6104">
        <v>58</v>
      </c>
      <c r="X6104" s="1" t="s">
        <v>478</v>
      </c>
      <c r="Y6104" s="1" t="s">
        <v>191</v>
      </c>
      <c r="Z6104" s="1" t="s">
        <v>158</v>
      </c>
      <c r="AA6104" s="1" t="s">
        <v>159</v>
      </c>
      <c r="AB6104" s="1" t="s">
        <v>116</v>
      </c>
      <c r="AC6104" s="1" t="s">
        <v>159</v>
      </c>
      <c r="AD6104">
        <v>42720</v>
      </c>
      <c r="AE6104">
        <v>52392</v>
      </c>
    </row>
    <row r="6105" spans="1:31" x14ac:dyDescent="0.3">
      <c r="A6105" s="1" t="s">
        <v>6939</v>
      </c>
      <c r="B6105" s="1" t="s">
        <v>30</v>
      </c>
      <c r="C6105" s="1" t="s">
        <v>62</v>
      </c>
      <c r="D6105" s="2">
        <v>43900</v>
      </c>
      <c r="E6105" s="2">
        <v>43976</v>
      </c>
      <c r="F6105" s="2" t="str">
        <f>TEXT(Sales[[#This Row],[OrderDate]],"dd")</f>
        <v>25</v>
      </c>
      <c r="G6105" s="2">
        <v>43984</v>
      </c>
      <c r="H6105" s="2">
        <v>43990</v>
      </c>
      <c r="I6105" s="1" t="s">
        <v>32</v>
      </c>
      <c r="J6105">
        <v>6</v>
      </c>
      <c r="K6105" s="1" t="s">
        <v>33</v>
      </c>
      <c r="L6105">
        <v>21</v>
      </c>
      <c r="M6105" s="1" t="s">
        <v>63</v>
      </c>
      <c r="N6105">
        <v>36</v>
      </c>
      <c r="O6105" s="1" t="s">
        <v>227</v>
      </c>
      <c r="P6105">
        <v>2</v>
      </c>
      <c r="Q6105">
        <v>0.05</v>
      </c>
      <c r="R6105">
        <v>1058.6000000000001</v>
      </c>
      <c r="S6105">
        <v>582.23000000000013</v>
      </c>
      <c r="T6105">
        <v>1164.4600000000003</v>
      </c>
      <c r="U6105">
        <v>2011.3400000000001</v>
      </c>
      <c r="V6105">
        <f>Sales[[#This Row],[Total Revenue]]-Sales[[#This Row],[Total Buying]]</f>
        <v>846.87999999999988</v>
      </c>
      <c r="W6105">
        <v>270</v>
      </c>
      <c r="X6105" s="1" t="s">
        <v>943</v>
      </c>
      <c r="Y6105" s="1" t="s">
        <v>944</v>
      </c>
      <c r="Z6105" s="1" t="s">
        <v>38</v>
      </c>
      <c r="AA6105" s="1" t="s">
        <v>39</v>
      </c>
      <c r="AB6105" s="1" t="s">
        <v>40</v>
      </c>
      <c r="AC6105" s="1" t="s">
        <v>39</v>
      </c>
      <c r="AD6105">
        <v>782664</v>
      </c>
      <c r="AE6105">
        <v>42439</v>
      </c>
    </row>
    <row r="6106" spans="1:31" x14ac:dyDescent="0.3">
      <c r="A6106" s="1" t="s">
        <v>6940</v>
      </c>
      <c r="B6106" s="1" t="s">
        <v>47</v>
      </c>
      <c r="C6106" s="1" t="s">
        <v>31</v>
      </c>
      <c r="D6106" s="2">
        <v>43900</v>
      </c>
      <c r="E6106" s="2">
        <v>43976</v>
      </c>
      <c r="F6106" s="2" t="str">
        <f>TEXT(Sales[[#This Row],[OrderDate]],"dd")</f>
        <v>25</v>
      </c>
      <c r="G6106" s="2">
        <v>43982</v>
      </c>
      <c r="H6106" s="2">
        <v>43984</v>
      </c>
      <c r="I6106" s="1" t="s">
        <v>32</v>
      </c>
      <c r="J6106">
        <v>20</v>
      </c>
      <c r="K6106" s="1" t="s">
        <v>225</v>
      </c>
      <c r="L6106">
        <v>17</v>
      </c>
      <c r="M6106" s="1" t="s">
        <v>278</v>
      </c>
      <c r="N6106">
        <v>44</v>
      </c>
      <c r="O6106" s="1" t="s">
        <v>206</v>
      </c>
      <c r="P6106">
        <v>4</v>
      </c>
      <c r="Q6106">
        <v>7.4999999999999997E-2</v>
      </c>
      <c r="R6106">
        <v>3845.8</v>
      </c>
      <c r="S6106">
        <v>2961.2660000000001</v>
      </c>
      <c r="T6106">
        <v>11845.064</v>
      </c>
      <c r="U6106">
        <v>14229.460000000001</v>
      </c>
      <c r="V6106">
        <f>Sales[[#This Row],[Total Revenue]]-Sales[[#This Row],[Total Buying]]</f>
        <v>2384.3960000000006</v>
      </c>
      <c r="W6106">
        <v>254</v>
      </c>
      <c r="X6106" s="1" t="s">
        <v>2843</v>
      </c>
      <c r="Y6106" s="1" t="s">
        <v>387</v>
      </c>
      <c r="Z6106" s="1" t="s">
        <v>388</v>
      </c>
      <c r="AA6106" s="1" t="s">
        <v>389</v>
      </c>
      <c r="AB6106" s="1" t="s">
        <v>116</v>
      </c>
      <c r="AC6106" s="1" t="s">
        <v>389</v>
      </c>
      <c r="AD6106">
        <v>88401</v>
      </c>
      <c r="AE6106">
        <v>43911</v>
      </c>
    </row>
    <row r="6107" spans="1:31" x14ac:dyDescent="0.3">
      <c r="A6107" s="1" t="s">
        <v>6941</v>
      </c>
      <c r="B6107" s="1" t="s">
        <v>30</v>
      </c>
      <c r="C6107" s="1" t="s">
        <v>31</v>
      </c>
      <c r="D6107" s="2">
        <v>43900</v>
      </c>
      <c r="E6107" s="2">
        <v>43976</v>
      </c>
      <c r="F6107" s="2" t="str">
        <f>TEXT(Sales[[#This Row],[OrderDate]],"dd")</f>
        <v>25</v>
      </c>
      <c r="G6107" s="2">
        <v>43999</v>
      </c>
      <c r="H6107" s="2">
        <v>44005</v>
      </c>
      <c r="I6107" s="1" t="s">
        <v>32</v>
      </c>
      <c r="J6107">
        <v>4</v>
      </c>
      <c r="K6107" s="1" t="s">
        <v>70</v>
      </c>
      <c r="L6107">
        <v>23</v>
      </c>
      <c r="M6107" s="1" t="s">
        <v>354</v>
      </c>
      <c r="N6107">
        <v>26</v>
      </c>
      <c r="O6107" s="1" t="s">
        <v>45</v>
      </c>
      <c r="P6107">
        <v>7</v>
      </c>
      <c r="Q6107">
        <v>7.4999999999999997E-2</v>
      </c>
      <c r="R6107">
        <v>3343.3</v>
      </c>
      <c r="S6107">
        <v>1972.547</v>
      </c>
      <c r="T6107">
        <v>13807.829</v>
      </c>
      <c r="U6107">
        <v>21647.8675</v>
      </c>
      <c r="V6107">
        <f>Sales[[#This Row],[Total Revenue]]-Sales[[#This Row],[Total Buying]]</f>
        <v>7840.0385000000006</v>
      </c>
      <c r="W6107">
        <v>247</v>
      </c>
      <c r="X6107" s="1" t="s">
        <v>884</v>
      </c>
      <c r="Y6107" s="1" t="s">
        <v>731</v>
      </c>
      <c r="Z6107" s="1" t="s">
        <v>732</v>
      </c>
      <c r="AA6107" s="1" t="s">
        <v>733</v>
      </c>
      <c r="AB6107" s="1" t="s">
        <v>40</v>
      </c>
      <c r="AC6107" s="1" t="s">
        <v>733</v>
      </c>
      <c r="AD6107">
        <v>33375</v>
      </c>
      <c r="AE6107">
        <v>79720</v>
      </c>
    </row>
    <row r="6108" spans="1:31" x14ac:dyDescent="0.3">
      <c r="A6108" s="1" t="s">
        <v>6942</v>
      </c>
      <c r="B6108" s="1" t="s">
        <v>42</v>
      </c>
      <c r="C6108" s="1" t="s">
        <v>77</v>
      </c>
      <c r="D6108" s="2">
        <v>43900</v>
      </c>
      <c r="E6108" s="2">
        <v>43976</v>
      </c>
      <c r="F6108" s="2" t="str">
        <f>TEXT(Sales[[#This Row],[OrderDate]],"dd")</f>
        <v>25</v>
      </c>
      <c r="G6108" s="2">
        <v>43997</v>
      </c>
      <c r="H6108" s="2">
        <v>44001</v>
      </c>
      <c r="I6108" s="1" t="s">
        <v>32</v>
      </c>
      <c r="J6108">
        <v>23</v>
      </c>
      <c r="K6108" s="1" t="s">
        <v>171</v>
      </c>
      <c r="L6108">
        <v>8</v>
      </c>
      <c r="M6108" s="1" t="s">
        <v>98</v>
      </c>
      <c r="N6108">
        <v>32</v>
      </c>
      <c r="O6108" s="1" t="s">
        <v>107</v>
      </c>
      <c r="P6108">
        <v>1</v>
      </c>
      <c r="Q6108">
        <v>0.15</v>
      </c>
      <c r="R6108">
        <v>1695.1000000000001</v>
      </c>
      <c r="S6108">
        <v>1373.0310000000002</v>
      </c>
      <c r="T6108">
        <v>1373.0310000000002</v>
      </c>
      <c r="U6108">
        <v>1440.835</v>
      </c>
      <c r="V6108">
        <f>Sales[[#This Row],[Total Revenue]]-Sales[[#This Row],[Total Buying]]</f>
        <v>67.80399999999986</v>
      </c>
      <c r="W6108">
        <v>138</v>
      </c>
      <c r="X6108" s="1" t="s">
        <v>304</v>
      </c>
      <c r="Y6108" s="1" t="s">
        <v>305</v>
      </c>
      <c r="Z6108" s="1" t="s">
        <v>306</v>
      </c>
      <c r="AA6108" s="1" t="s">
        <v>307</v>
      </c>
      <c r="AB6108" s="1" t="s">
        <v>56</v>
      </c>
      <c r="AC6108" s="1" t="s">
        <v>307</v>
      </c>
      <c r="AD6108">
        <v>41474</v>
      </c>
      <c r="AE6108">
        <v>45800</v>
      </c>
    </row>
    <row r="6109" spans="1:31" x14ac:dyDescent="0.3">
      <c r="A6109" s="1" t="s">
        <v>6943</v>
      </c>
      <c r="B6109" s="1" t="s">
        <v>30</v>
      </c>
      <c r="C6109" s="1" t="s">
        <v>62</v>
      </c>
      <c r="D6109" s="2">
        <v>43900</v>
      </c>
      <c r="E6109" s="2">
        <v>43976</v>
      </c>
      <c r="F6109" s="2" t="str">
        <f>TEXT(Sales[[#This Row],[OrderDate]],"dd")</f>
        <v>25</v>
      </c>
      <c r="G6109" s="2">
        <v>44000</v>
      </c>
      <c r="H6109" s="2">
        <v>44006</v>
      </c>
      <c r="I6109" s="1" t="s">
        <v>32</v>
      </c>
      <c r="J6109">
        <v>3</v>
      </c>
      <c r="K6109" s="1" t="s">
        <v>154</v>
      </c>
      <c r="L6109">
        <v>40</v>
      </c>
      <c r="M6109" s="1" t="s">
        <v>189</v>
      </c>
      <c r="N6109">
        <v>9</v>
      </c>
      <c r="O6109" s="1" t="s">
        <v>111</v>
      </c>
      <c r="P6109">
        <v>1</v>
      </c>
      <c r="Q6109">
        <v>0.15</v>
      </c>
      <c r="R6109">
        <v>1152.4000000000001</v>
      </c>
      <c r="S6109">
        <v>576.20000000000005</v>
      </c>
      <c r="T6109">
        <v>576.20000000000005</v>
      </c>
      <c r="U6109">
        <v>979.54000000000008</v>
      </c>
      <c r="V6109">
        <f>Sales[[#This Row],[Total Revenue]]-Sales[[#This Row],[Total Buying]]</f>
        <v>403.34000000000003</v>
      </c>
      <c r="W6109">
        <v>287</v>
      </c>
      <c r="X6109" s="1" t="s">
        <v>1228</v>
      </c>
      <c r="Y6109" s="1" t="s">
        <v>1229</v>
      </c>
      <c r="Z6109" s="1" t="s">
        <v>211</v>
      </c>
      <c r="AA6109" s="1" t="s">
        <v>212</v>
      </c>
      <c r="AB6109" s="1" t="s">
        <v>56</v>
      </c>
      <c r="AC6109" s="1" t="s">
        <v>212</v>
      </c>
      <c r="AD6109">
        <v>164471</v>
      </c>
      <c r="AE6109">
        <v>42284</v>
      </c>
    </row>
    <row r="6110" spans="1:31" x14ac:dyDescent="0.3">
      <c r="A6110" s="1" t="s">
        <v>6944</v>
      </c>
      <c r="B6110" s="1" t="s">
        <v>100</v>
      </c>
      <c r="C6110" s="1" t="s">
        <v>31</v>
      </c>
      <c r="D6110" s="2">
        <v>43900</v>
      </c>
      <c r="E6110" s="2">
        <v>43976</v>
      </c>
      <c r="F6110" s="2" t="str">
        <f>TEXT(Sales[[#This Row],[OrderDate]],"dd")</f>
        <v>25</v>
      </c>
      <c r="G6110" s="2">
        <v>43989</v>
      </c>
      <c r="H6110" s="2">
        <v>43992</v>
      </c>
      <c r="I6110" s="1" t="s">
        <v>32</v>
      </c>
      <c r="J6110">
        <v>26</v>
      </c>
      <c r="K6110" s="1" t="s">
        <v>247</v>
      </c>
      <c r="L6110">
        <v>37</v>
      </c>
      <c r="M6110" s="1" t="s">
        <v>498</v>
      </c>
      <c r="N6110">
        <v>43</v>
      </c>
      <c r="O6110" s="1" t="s">
        <v>580</v>
      </c>
      <c r="P6110">
        <v>6</v>
      </c>
      <c r="Q6110">
        <v>7.4999999999999997E-2</v>
      </c>
      <c r="R6110">
        <v>3457.2000000000003</v>
      </c>
      <c r="S6110">
        <v>2938.6200000000003</v>
      </c>
      <c r="T6110">
        <v>17631.72</v>
      </c>
      <c r="U6110">
        <v>19187.460000000003</v>
      </c>
      <c r="V6110">
        <f>Sales[[#This Row],[Total Revenue]]-Sales[[#This Row],[Total Buying]]</f>
        <v>1555.7400000000016</v>
      </c>
      <c r="W6110">
        <v>260</v>
      </c>
      <c r="X6110" s="1" t="s">
        <v>1983</v>
      </c>
      <c r="Y6110" s="1" t="s">
        <v>37</v>
      </c>
      <c r="Z6110" s="1" t="s">
        <v>38</v>
      </c>
      <c r="AA6110" s="1" t="s">
        <v>39</v>
      </c>
      <c r="AB6110" s="1" t="s">
        <v>40</v>
      </c>
      <c r="AC6110" s="1" t="s">
        <v>39</v>
      </c>
      <c r="AD6110">
        <v>161116</v>
      </c>
      <c r="AE6110">
        <v>87040</v>
      </c>
    </row>
    <row r="6111" spans="1:31" x14ac:dyDescent="0.3">
      <c r="A6111" s="1" t="s">
        <v>6945</v>
      </c>
      <c r="B6111" s="1" t="s">
        <v>30</v>
      </c>
      <c r="C6111" s="1" t="s">
        <v>77</v>
      </c>
      <c r="D6111" s="2">
        <v>43900</v>
      </c>
      <c r="E6111" s="2">
        <v>43976</v>
      </c>
      <c r="F6111" s="2" t="str">
        <f>TEXT(Sales[[#This Row],[OrderDate]],"dd")</f>
        <v>25</v>
      </c>
      <c r="G6111" s="2">
        <v>44001</v>
      </c>
      <c r="H6111" s="2">
        <v>44007</v>
      </c>
      <c r="I6111" s="1" t="s">
        <v>32</v>
      </c>
      <c r="J6111">
        <v>4</v>
      </c>
      <c r="K6111" s="1" t="s">
        <v>70</v>
      </c>
      <c r="L6111">
        <v>40</v>
      </c>
      <c r="M6111" s="1" t="s">
        <v>189</v>
      </c>
      <c r="N6111">
        <v>3</v>
      </c>
      <c r="O6111" s="1" t="s">
        <v>167</v>
      </c>
      <c r="P6111">
        <v>3</v>
      </c>
      <c r="Q6111">
        <v>7.4999999999999997E-2</v>
      </c>
      <c r="R6111">
        <v>1058.6000000000001</v>
      </c>
      <c r="S6111">
        <v>762.19200000000012</v>
      </c>
      <c r="T6111">
        <v>2286.5760000000005</v>
      </c>
      <c r="U6111">
        <v>2937.6150000000007</v>
      </c>
      <c r="V6111">
        <f>Sales[[#This Row],[Total Revenue]]-Sales[[#This Row],[Total Buying]]</f>
        <v>651.03900000000021</v>
      </c>
      <c r="W6111">
        <v>159</v>
      </c>
      <c r="X6111" s="1" t="s">
        <v>812</v>
      </c>
      <c r="Y6111" s="1" t="s">
        <v>201</v>
      </c>
      <c r="Z6111" s="1" t="s">
        <v>196</v>
      </c>
      <c r="AA6111" s="1" t="s">
        <v>197</v>
      </c>
      <c r="AB6111" s="1" t="s">
        <v>147</v>
      </c>
      <c r="AC6111" s="1" t="s">
        <v>197</v>
      </c>
      <c r="AD6111">
        <v>33089</v>
      </c>
      <c r="AE6111">
        <v>63609</v>
      </c>
    </row>
    <row r="6112" spans="1:31" x14ac:dyDescent="0.3">
      <c r="A6112" s="1" t="s">
        <v>6946</v>
      </c>
      <c r="B6112" s="1" t="s">
        <v>30</v>
      </c>
      <c r="C6112" s="1" t="s">
        <v>239</v>
      </c>
      <c r="D6112" s="2">
        <v>43900</v>
      </c>
      <c r="E6112" s="2">
        <v>43977</v>
      </c>
      <c r="F6112" s="2" t="str">
        <f>TEXT(Sales[[#This Row],[OrderDate]],"dd")</f>
        <v>26</v>
      </c>
      <c r="G6112" s="2">
        <v>43996</v>
      </c>
      <c r="H6112" s="2">
        <v>43998</v>
      </c>
      <c r="I6112" s="1" t="s">
        <v>32</v>
      </c>
      <c r="J6112">
        <v>8</v>
      </c>
      <c r="K6112" s="1" t="s">
        <v>105</v>
      </c>
      <c r="L6112">
        <v>39</v>
      </c>
      <c r="M6112" s="1" t="s">
        <v>520</v>
      </c>
      <c r="N6112">
        <v>6</v>
      </c>
      <c r="O6112" s="1" t="s">
        <v>274</v>
      </c>
      <c r="P6112">
        <v>1</v>
      </c>
      <c r="Q6112">
        <v>0.05</v>
      </c>
      <c r="R6112">
        <v>1105.5</v>
      </c>
      <c r="S6112">
        <v>895.45500000000004</v>
      </c>
      <c r="T6112">
        <v>895.45500000000004</v>
      </c>
      <c r="U6112">
        <v>1050.2249999999999</v>
      </c>
      <c r="V6112">
        <f>Sales[[#This Row],[Total Revenue]]-Sales[[#This Row],[Total Buying]]</f>
        <v>154.76999999999987</v>
      </c>
      <c r="W6112">
        <v>341</v>
      </c>
      <c r="X6112" s="1" t="s">
        <v>758</v>
      </c>
      <c r="Y6112" s="1" t="s">
        <v>759</v>
      </c>
      <c r="Z6112" s="1" t="s">
        <v>251</v>
      </c>
      <c r="AA6112" s="1" t="s">
        <v>252</v>
      </c>
      <c r="AB6112" s="1" t="s">
        <v>56</v>
      </c>
      <c r="AC6112" s="1" t="s">
        <v>252</v>
      </c>
      <c r="AD6112">
        <v>38114</v>
      </c>
      <c r="AE6112">
        <v>109917</v>
      </c>
    </row>
    <row r="6113" spans="1:31" x14ac:dyDescent="0.3">
      <c r="A6113" s="1" t="s">
        <v>6947</v>
      </c>
      <c r="B6113" s="1" t="s">
        <v>47</v>
      </c>
      <c r="C6113" s="1" t="s">
        <v>62</v>
      </c>
      <c r="D6113" s="2">
        <v>43900</v>
      </c>
      <c r="E6113" s="2">
        <v>43977</v>
      </c>
      <c r="F6113" s="2" t="str">
        <f>TEXT(Sales[[#This Row],[OrderDate]],"dd")</f>
        <v>26</v>
      </c>
      <c r="G6113" s="2">
        <v>43994</v>
      </c>
      <c r="H6113" s="2">
        <v>43998</v>
      </c>
      <c r="I6113" s="1" t="s">
        <v>32</v>
      </c>
      <c r="J6113">
        <v>18</v>
      </c>
      <c r="K6113" s="1" t="s">
        <v>49</v>
      </c>
      <c r="L6113">
        <v>11</v>
      </c>
      <c r="M6113" s="1" t="s">
        <v>44</v>
      </c>
      <c r="N6113">
        <v>6</v>
      </c>
      <c r="O6113" s="1" t="s">
        <v>274</v>
      </c>
      <c r="P6113">
        <v>1</v>
      </c>
      <c r="Q6113">
        <v>0.15</v>
      </c>
      <c r="R6113">
        <v>1011.7</v>
      </c>
      <c r="S6113">
        <v>839.71100000000001</v>
      </c>
      <c r="T6113">
        <v>839.71100000000001</v>
      </c>
      <c r="U6113">
        <v>859.94500000000005</v>
      </c>
      <c r="V6113">
        <f>Sales[[#This Row],[Total Revenue]]-Sales[[#This Row],[Total Buying]]</f>
        <v>20.234000000000037</v>
      </c>
      <c r="W6113">
        <v>313</v>
      </c>
      <c r="X6113" s="1" t="s">
        <v>1387</v>
      </c>
      <c r="Y6113" s="1" t="s">
        <v>1388</v>
      </c>
      <c r="Z6113" s="1" t="s">
        <v>251</v>
      </c>
      <c r="AA6113" s="1" t="s">
        <v>252</v>
      </c>
      <c r="AB6113" s="1" t="s">
        <v>56</v>
      </c>
      <c r="AC6113" s="1" t="s">
        <v>252</v>
      </c>
      <c r="AD6113">
        <v>45263</v>
      </c>
      <c r="AE6113">
        <v>69368</v>
      </c>
    </row>
    <row r="6114" spans="1:31" x14ac:dyDescent="0.3">
      <c r="A6114" s="1" t="s">
        <v>6948</v>
      </c>
      <c r="B6114" s="1" t="s">
        <v>47</v>
      </c>
      <c r="C6114" s="1" t="s">
        <v>77</v>
      </c>
      <c r="D6114" s="2">
        <v>43800</v>
      </c>
      <c r="E6114" s="2">
        <v>43977</v>
      </c>
      <c r="F6114" s="2" t="str">
        <f>TEXT(Sales[[#This Row],[OrderDate]],"dd")</f>
        <v>26</v>
      </c>
      <c r="G6114" s="2">
        <v>43996</v>
      </c>
      <c r="H6114" s="2">
        <v>43999</v>
      </c>
      <c r="I6114" s="1" t="s">
        <v>32</v>
      </c>
      <c r="J6114">
        <v>16</v>
      </c>
      <c r="K6114" s="1" t="s">
        <v>270</v>
      </c>
      <c r="L6114">
        <v>42</v>
      </c>
      <c r="M6114" s="1" t="s">
        <v>363</v>
      </c>
      <c r="N6114">
        <v>25</v>
      </c>
      <c r="O6114" s="1" t="s">
        <v>216</v>
      </c>
      <c r="P6114">
        <v>8</v>
      </c>
      <c r="Q6114">
        <v>0.2</v>
      </c>
      <c r="R6114">
        <v>5266.2</v>
      </c>
      <c r="S6114">
        <v>4160.2979999999998</v>
      </c>
      <c r="T6114">
        <v>33282.383999999998</v>
      </c>
      <c r="U6114">
        <v>33703.68</v>
      </c>
      <c r="V6114">
        <f>Sales[[#This Row],[Total Revenue]]-Sales[[#This Row],[Total Buying]]</f>
        <v>421.2960000000021</v>
      </c>
      <c r="W6114">
        <v>197</v>
      </c>
      <c r="X6114" s="1" t="s">
        <v>2858</v>
      </c>
      <c r="Y6114" s="1" t="s">
        <v>2859</v>
      </c>
      <c r="Z6114" s="1" t="s">
        <v>219</v>
      </c>
      <c r="AA6114" s="1" t="s">
        <v>220</v>
      </c>
      <c r="AB6114" s="1" t="s">
        <v>147</v>
      </c>
      <c r="AC6114" s="1" t="s">
        <v>220</v>
      </c>
      <c r="AD6114">
        <v>52711</v>
      </c>
      <c r="AE6114">
        <v>42250</v>
      </c>
    </row>
    <row r="6115" spans="1:31" x14ac:dyDescent="0.3">
      <c r="A6115" s="1" t="s">
        <v>6949</v>
      </c>
      <c r="B6115" s="1" t="s">
        <v>47</v>
      </c>
      <c r="C6115" s="1" t="s">
        <v>48</v>
      </c>
      <c r="D6115" s="2">
        <v>43800</v>
      </c>
      <c r="E6115" s="2">
        <v>43977</v>
      </c>
      <c r="F6115" s="2" t="str">
        <f>TEXT(Sales[[#This Row],[OrderDate]],"dd")</f>
        <v>26</v>
      </c>
      <c r="G6115" s="2">
        <v>43999</v>
      </c>
      <c r="H6115" s="2">
        <v>44001</v>
      </c>
      <c r="I6115" s="1" t="s">
        <v>32</v>
      </c>
      <c r="J6115">
        <v>18</v>
      </c>
      <c r="K6115" s="1" t="s">
        <v>49</v>
      </c>
      <c r="L6115">
        <v>29</v>
      </c>
      <c r="M6115" s="1" t="s">
        <v>429</v>
      </c>
      <c r="N6115">
        <v>10</v>
      </c>
      <c r="O6115" s="1" t="s">
        <v>162</v>
      </c>
      <c r="P6115">
        <v>3</v>
      </c>
      <c r="Q6115">
        <v>0.05</v>
      </c>
      <c r="R6115">
        <v>1065.3</v>
      </c>
      <c r="S6115">
        <v>490.03800000000001</v>
      </c>
      <c r="T6115">
        <v>1470.114</v>
      </c>
      <c r="U6115">
        <v>3036.105</v>
      </c>
      <c r="V6115">
        <f>Sales[[#This Row],[Total Revenue]]-Sales[[#This Row],[Total Buying]]</f>
        <v>1565.991</v>
      </c>
      <c r="W6115">
        <v>25</v>
      </c>
      <c r="X6115" s="1" t="s">
        <v>284</v>
      </c>
      <c r="Y6115" s="1" t="s">
        <v>285</v>
      </c>
      <c r="Z6115" s="1" t="s">
        <v>158</v>
      </c>
      <c r="AA6115" s="1" t="s">
        <v>159</v>
      </c>
      <c r="AB6115" s="1" t="s">
        <v>116</v>
      </c>
      <c r="AC6115" s="1" t="s">
        <v>159</v>
      </c>
      <c r="AD6115">
        <v>48156</v>
      </c>
      <c r="AE6115">
        <v>74149</v>
      </c>
    </row>
    <row r="6116" spans="1:31" x14ac:dyDescent="0.3">
      <c r="A6116" s="1" t="s">
        <v>6950</v>
      </c>
      <c r="B6116" s="1" t="s">
        <v>100</v>
      </c>
      <c r="C6116" s="1" t="s">
        <v>239</v>
      </c>
      <c r="D6116" s="2">
        <v>43900</v>
      </c>
      <c r="E6116" s="2">
        <v>43977</v>
      </c>
      <c r="F6116" s="2" t="str">
        <f>TEXT(Sales[[#This Row],[OrderDate]],"dd")</f>
        <v>26</v>
      </c>
      <c r="G6116" s="2">
        <v>43991</v>
      </c>
      <c r="H6116" s="2">
        <v>43999</v>
      </c>
      <c r="I6116" s="1" t="s">
        <v>32</v>
      </c>
      <c r="J6116">
        <v>25</v>
      </c>
      <c r="K6116" s="1" t="s">
        <v>333</v>
      </c>
      <c r="L6116">
        <v>14</v>
      </c>
      <c r="M6116" s="1" t="s">
        <v>122</v>
      </c>
      <c r="N6116">
        <v>37</v>
      </c>
      <c r="O6116" s="1" t="s">
        <v>309</v>
      </c>
      <c r="P6116">
        <v>1</v>
      </c>
      <c r="Q6116">
        <v>0.1</v>
      </c>
      <c r="R6116">
        <v>3329.9</v>
      </c>
      <c r="S6116">
        <v>2497.4250000000002</v>
      </c>
      <c r="T6116">
        <v>2497.4250000000002</v>
      </c>
      <c r="U6116">
        <v>2996.91</v>
      </c>
      <c r="V6116">
        <f>Sales[[#This Row],[Total Revenue]]-Sales[[#This Row],[Total Buying]]</f>
        <v>499.48499999999967</v>
      </c>
      <c r="W6116">
        <v>336</v>
      </c>
      <c r="X6116" s="1" t="s">
        <v>599</v>
      </c>
      <c r="Y6116" s="1" t="s">
        <v>276</v>
      </c>
      <c r="Z6116" s="1" t="s">
        <v>251</v>
      </c>
      <c r="AA6116" s="1" t="s">
        <v>252</v>
      </c>
      <c r="AB6116" s="1" t="s">
        <v>56</v>
      </c>
      <c r="AC6116" s="1" t="s">
        <v>252</v>
      </c>
      <c r="AD6116">
        <v>103937</v>
      </c>
      <c r="AE6116">
        <v>83793</v>
      </c>
    </row>
    <row r="6117" spans="1:31" x14ac:dyDescent="0.3">
      <c r="A6117" s="1" t="s">
        <v>6951</v>
      </c>
      <c r="B6117" s="1" t="s">
        <v>42</v>
      </c>
      <c r="C6117" s="1" t="s">
        <v>77</v>
      </c>
      <c r="D6117" s="2">
        <v>43900</v>
      </c>
      <c r="E6117" s="2">
        <v>43977</v>
      </c>
      <c r="F6117" s="2" t="str">
        <f>TEXT(Sales[[#This Row],[OrderDate]],"dd")</f>
        <v>26</v>
      </c>
      <c r="G6117" s="2">
        <v>43988</v>
      </c>
      <c r="H6117" s="2">
        <v>43993</v>
      </c>
      <c r="I6117" s="1" t="s">
        <v>32</v>
      </c>
      <c r="J6117">
        <v>21</v>
      </c>
      <c r="K6117" s="1" t="s">
        <v>43</v>
      </c>
      <c r="L6117">
        <v>22</v>
      </c>
      <c r="M6117" s="1" t="s">
        <v>71</v>
      </c>
      <c r="N6117">
        <v>42</v>
      </c>
      <c r="O6117" s="1" t="s">
        <v>139</v>
      </c>
      <c r="P6117">
        <v>5</v>
      </c>
      <c r="Q6117">
        <v>0.1</v>
      </c>
      <c r="R6117">
        <v>1835.8</v>
      </c>
      <c r="S6117">
        <v>917.9</v>
      </c>
      <c r="T6117">
        <v>4589.5</v>
      </c>
      <c r="U6117">
        <v>8261.1</v>
      </c>
      <c r="V6117">
        <f>Sales[[#This Row],[Total Revenue]]-Sales[[#This Row],[Total Buying]]</f>
        <v>3671.6000000000004</v>
      </c>
      <c r="W6117">
        <v>175</v>
      </c>
      <c r="X6117" s="1" t="s">
        <v>665</v>
      </c>
      <c r="Y6117" s="1" t="s">
        <v>532</v>
      </c>
      <c r="Z6117" s="1" t="s">
        <v>196</v>
      </c>
      <c r="AA6117" s="1" t="s">
        <v>197</v>
      </c>
      <c r="AB6117" s="1" t="s">
        <v>147</v>
      </c>
      <c r="AC6117" s="1" t="s">
        <v>197</v>
      </c>
      <c r="AD6117">
        <v>49006</v>
      </c>
      <c r="AE6117">
        <v>74034</v>
      </c>
    </row>
    <row r="6118" spans="1:31" x14ac:dyDescent="0.3">
      <c r="A6118" s="1" t="s">
        <v>6952</v>
      </c>
      <c r="B6118" s="1" t="s">
        <v>42</v>
      </c>
      <c r="C6118" s="1" t="s">
        <v>424</v>
      </c>
      <c r="D6118" s="2">
        <v>43900</v>
      </c>
      <c r="E6118" s="2">
        <v>43977</v>
      </c>
      <c r="F6118" s="2" t="str">
        <f>TEXT(Sales[[#This Row],[OrderDate]],"dd")</f>
        <v>26</v>
      </c>
      <c r="G6118" s="2">
        <v>44003</v>
      </c>
      <c r="H6118" s="2">
        <v>44013</v>
      </c>
      <c r="I6118" s="1" t="s">
        <v>32</v>
      </c>
      <c r="J6118">
        <v>22</v>
      </c>
      <c r="K6118" s="1" t="s">
        <v>85</v>
      </c>
      <c r="L6118">
        <v>23</v>
      </c>
      <c r="M6118" s="1" t="s">
        <v>354</v>
      </c>
      <c r="N6118">
        <v>2</v>
      </c>
      <c r="O6118" s="1" t="s">
        <v>394</v>
      </c>
      <c r="P6118">
        <v>4</v>
      </c>
      <c r="Q6118">
        <v>0.1</v>
      </c>
      <c r="R6118">
        <v>3430.4</v>
      </c>
      <c r="S6118">
        <v>2401.2799999999997</v>
      </c>
      <c r="T6118">
        <v>9605.119999999999</v>
      </c>
      <c r="U6118">
        <v>12349.44</v>
      </c>
      <c r="V6118">
        <f>Sales[[#This Row],[Total Revenue]]-Sales[[#This Row],[Total Buying]]</f>
        <v>2744.3200000000015</v>
      </c>
      <c r="W6118">
        <v>60</v>
      </c>
      <c r="X6118" s="1" t="s">
        <v>482</v>
      </c>
      <c r="Y6118" s="1" t="s">
        <v>191</v>
      </c>
      <c r="Z6118" s="1" t="s">
        <v>158</v>
      </c>
      <c r="AA6118" s="1" t="s">
        <v>159</v>
      </c>
      <c r="AB6118" s="1" t="s">
        <v>116</v>
      </c>
      <c r="AC6118" s="1" t="s">
        <v>159</v>
      </c>
      <c r="AD6118">
        <v>39378</v>
      </c>
      <c r="AE6118">
        <v>49186</v>
      </c>
    </row>
    <row r="6119" spans="1:31" x14ac:dyDescent="0.3">
      <c r="A6119" s="1" t="s">
        <v>6953</v>
      </c>
      <c r="B6119" s="1" t="s">
        <v>47</v>
      </c>
      <c r="C6119" s="1" t="s">
        <v>239</v>
      </c>
      <c r="D6119" s="2">
        <v>43900</v>
      </c>
      <c r="E6119" s="2">
        <v>43978</v>
      </c>
      <c r="F6119" s="2" t="str">
        <f>TEXT(Sales[[#This Row],[OrderDate]],"dd")</f>
        <v>27</v>
      </c>
      <c r="G6119" s="2">
        <v>43983</v>
      </c>
      <c r="H6119" s="2">
        <v>43992</v>
      </c>
      <c r="I6119" s="1" t="s">
        <v>32</v>
      </c>
      <c r="J6119">
        <v>19</v>
      </c>
      <c r="K6119" s="1" t="s">
        <v>97</v>
      </c>
      <c r="L6119">
        <v>15</v>
      </c>
      <c r="M6119" s="1" t="s">
        <v>34</v>
      </c>
      <c r="N6119">
        <v>19</v>
      </c>
      <c r="O6119" s="1" t="s">
        <v>726</v>
      </c>
      <c r="P6119">
        <v>4</v>
      </c>
      <c r="Q6119">
        <v>0.2</v>
      </c>
      <c r="R6119">
        <v>1078.7</v>
      </c>
      <c r="S6119">
        <v>474.62800000000004</v>
      </c>
      <c r="T6119">
        <v>1898.5120000000002</v>
      </c>
      <c r="U6119">
        <v>3451.84</v>
      </c>
      <c r="V6119">
        <f>Sales[[#This Row],[Total Revenue]]-Sales[[#This Row],[Total Buying]]</f>
        <v>1553.328</v>
      </c>
      <c r="W6119">
        <v>343</v>
      </c>
      <c r="X6119" s="1" t="s">
        <v>1131</v>
      </c>
      <c r="Y6119" s="1" t="s">
        <v>1132</v>
      </c>
      <c r="Z6119" s="1" t="s">
        <v>251</v>
      </c>
      <c r="AA6119" s="1" t="s">
        <v>252</v>
      </c>
      <c r="AB6119" s="1" t="s">
        <v>56</v>
      </c>
      <c r="AC6119" s="1" t="s">
        <v>252</v>
      </c>
      <c r="AD6119">
        <v>46719</v>
      </c>
      <c r="AE6119">
        <v>33147</v>
      </c>
    </row>
    <row r="6120" spans="1:31" x14ac:dyDescent="0.3">
      <c r="A6120" s="1" t="s">
        <v>6954</v>
      </c>
      <c r="B6120" s="1" t="s">
        <v>100</v>
      </c>
      <c r="C6120" s="1" t="s">
        <v>77</v>
      </c>
      <c r="D6120" s="2">
        <v>43900</v>
      </c>
      <c r="E6120" s="2">
        <v>43978</v>
      </c>
      <c r="F6120" s="2" t="str">
        <f>TEXT(Sales[[#This Row],[OrderDate]],"dd")</f>
        <v>27</v>
      </c>
      <c r="G6120" s="2">
        <v>43989</v>
      </c>
      <c r="H6120" s="2">
        <v>43996</v>
      </c>
      <c r="I6120" s="1" t="s">
        <v>32</v>
      </c>
      <c r="J6120">
        <v>27</v>
      </c>
      <c r="K6120" s="1" t="s">
        <v>179</v>
      </c>
      <c r="L6120">
        <v>38</v>
      </c>
      <c r="M6120" s="1" t="s">
        <v>226</v>
      </c>
      <c r="N6120">
        <v>18</v>
      </c>
      <c r="O6120" s="1" t="s">
        <v>364</v>
      </c>
      <c r="P6120">
        <v>2</v>
      </c>
      <c r="Q6120">
        <v>0.05</v>
      </c>
      <c r="R6120">
        <v>3544.3</v>
      </c>
      <c r="S6120">
        <v>1524.049</v>
      </c>
      <c r="T6120">
        <v>3048.098</v>
      </c>
      <c r="U6120">
        <v>6734.17</v>
      </c>
      <c r="V6120">
        <f>Sales[[#This Row],[Total Revenue]]-Sales[[#This Row],[Total Buying]]</f>
        <v>3686.0720000000001</v>
      </c>
      <c r="W6120">
        <v>118</v>
      </c>
      <c r="X6120" s="1" t="s">
        <v>1390</v>
      </c>
      <c r="Y6120" s="1" t="s">
        <v>711</v>
      </c>
      <c r="Z6120" s="1" t="s">
        <v>306</v>
      </c>
      <c r="AA6120" s="1" t="s">
        <v>307</v>
      </c>
      <c r="AB6120" s="1" t="s">
        <v>56</v>
      </c>
      <c r="AC6120" s="1" t="s">
        <v>307</v>
      </c>
      <c r="AD6120">
        <v>33707</v>
      </c>
      <c r="AE6120">
        <v>59680</v>
      </c>
    </row>
    <row r="6121" spans="1:31" x14ac:dyDescent="0.3">
      <c r="A6121" s="1" t="s">
        <v>6955</v>
      </c>
      <c r="B6121" s="1" t="s">
        <v>47</v>
      </c>
      <c r="C6121" s="1" t="s">
        <v>77</v>
      </c>
      <c r="D6121" s="2">
        <v>43800</v>
      </c>
      <c r="E6121" s="2">
        <v>43978</v>
      </c>
      <c r="F6121" s="2" t="str">
        <f>TEXT(Sales[[#This Row],[OrderDate]],"dd")</f>
        <v>27</v>
      </c>
      <c r="G6121" s="2">
        <v>43991</v>
      </c>
      <c r="H6121" s="2">
        <v>43992</v>
      </c>
      <c r="I6121" s="1" t="s">
        <v>32</v>
      </c>
      <c r="J6121">
        <v>14</v>
      </c>
      <c r="K6121" s="1" t="s">
        <v>222</v>
      </c>
      <c r="L6121">
        <v>16</v>
      </c>
      <c r="M6121" s="1" t="s">
        <v>155</v>
      </c>
      <c r="N6121">
        <v>47</v>
      </c>
      <c r="O6121" s="1" t="s">
        <v>254</v>
      </c>
      <c r="P6121">
        <v>8</v>
      </c>
      <c r="Q6121">
        <v>0.05</v>
      </c>
      <c r="R6121">
        <v>944.7</v>
      </c>
      <c r="S6121">
        <v>765.20700000000011</v>
      </c>
      <c r="T6121">
        <v>6121.6560000000009</v>
      </c>
      <c r="U6121">
        <v>7179.72</v>
      </c>
      <c r="V6121">
        <f>Sales[[#This Row],[Total Revenue]]-Sales[[#This Row],[Total Buying]]</f>
        <v>1058.0639999999994</v>
      </c>
      <c r="W6121">
        <v>185</v>
      </c>
      <c r="X6121" s="1" t="s">
        <v>621</v>
      </c>
      <c r="Y6121" s="1" t="s">
        <v>622</v>
      </c>
      <c r="Z6121" s="1" t="s">
        <v>369</v>
      </c>
      <c r="AA6121" s="1" t="s">
        <v>370</v>
      </c>
      <c r="AB6121" s="1" t="s">
        <v>147</v>
      </c>
      <c r="AC6121" s="1" t="s">
        <v>370</v>
      </c>
      <c r="AD6121">
        <v>316037</v>
      </c>
      <c r="AE6121">
        <v>51682</v>
      </c>
    </row>
    <row r="6122" spans="1:31" x14ac:dyDescent="0.3">
      <c r="A6122" s="1" t="s">
        <v>6956</v>
      </c>
      <c r="B6122" s="1" t="s">
        <v>30</v>
      </c>
      <c r="C6122" s="1" t="s">
        <v>31</v>
      </c>
      <c r="D6122" s="2">
        <v>43900</v>
      </c>
      <c r="E6122" s="2">
        <v>43978</v>
      </c>
      <c r="F6122" s="2" t="str">
        <f>TEXT(Sales[[#This Row],[OrderDate]],"dd")</f>
        <v>27</v>
      </c>
      <c r="G6122" s="2">
        <v>44003</v>
      </c>
      <c r="H6122" s="2">
        <v>44007</v>
      </c>
      <c r="I6122" s="1" t="s">
        <v>32</v>
      </c>
      <c r="J6122">
        <v>3</v>
      </c>
      <c r="K6122" s="1" t="s">
        <v>154</v>
      </c>
      <c r="L6122">
        <v>50</v>
      </c>
      <c r="M6122" s="1" t="s">
        <v>427</v>
      </c>
      <c r="N6122">
        <v>17</v>
      </c>
      <c r="O6122" s="1" t="s">
        <v>180</v>
      </c>
      <c r="P6122">
        <v>1</v>
      </c>
      <c r="Q6122">
        <v>0.05</v>
      </c>
      <c r="R6122">
        <v>2398.6</v>
      </c>
      <c r="S6122">
        <v>1127.3419999999999</v>
      </c>
      <c r="T6122">
        <v>1127.3419999999999</v>
      </c>
      <c r="U6122">
        <v>2278.67</v>
      </c>
      <c r="V6122">
        <f>Sales[[#This Row],[Total Revenue]]-Sales[[#This Row],[Total Buying]]</f>
        <v>1151.3280000000002</v>
      </c>
      <c r="W6122">
        <v>220</v>
      </c>
      <c r="X6122" s="1" t="s">
        <v>1004</v>
      </c>
      <c r="Y6122" s="1" t="s">
        <v>1005</v>
      </c>
      <c r="Z6122" s="1" t="s">
        <v>704</v>
      </c>
      <c r="AA6122" s="1" t="s">
        <v>705</v>
      </c>
      <c r="AB6122" s="1" t="s">
        <v>147</v>
      </c>
      <c r="AC6122" s="1" t="s">
        <v>705</v>
      </c>
      <c r="AD6122">
        <v>43634</v>
      </c>
      <c r="AE6122">
        <v>64554</v>
      </c>
    </row>
    <row r="6123" spans="1:31" x14ac:dyDescent="0.3">
      <c r="A6123" s="1" t="s">
        <v>6957</v>
      </c>
      <c r="B6123" s="1" t="s">
        <v>30</v>
      </c>
      <c r="C6123" s="1" t="s">
        <v>77</v>
      </c>
      <c r="D6123" s="2">
        <v>43900</v>
      </c>
      <c r="E6123" s="2">
        <v>43978</v>
      </c>
      <c r="F6123" s="2" t="str">
        <f>TEXT(Sales[[#This Row],[OrderDate]],"dd")</f>
        <v>27</v>
      </c>
      <c r="G6123" s="2">
        <v>44002</v>
      </c>
      <c r="H6123" s="2">
        <v>44003</v>
      </c>
      <c r="I6123" s="1" t="s">
        <v>32</v>
      </c>
      <c r="J6123">
        <v>9</v>
      </c>
      <c r="K6123" s="1" t="s">
        <v>214</v>
      </c>
      <c r="L6123">
        <v>21</v>
      </c>
      <c r="M6123" s="1" t="s">
        <v>63</v>
      </c>
      <c r="N6123">
        <v>42</v>
      </c>
      <c r="O6123" s="1" t="s">
        <v>139</v>
      </c>
      <c r="P6123">
        <v>2</v>
      </c>
      <c r="Q6123">
        <v>7.4999999999999997E-2</v>
      </c>
      <c r="R6123">
        <v>3912.8</v>
      </c>
      <c r="S6123">
        <v>1995.528</v>
      </c>
      <c r="T6123">
        <v>3991.056</v>
      </c>
      <c r="U6123">
        <v>7238.68</v>
      </c>
      <c r="V6123">
        <f>Sales[[#This Row],[Total Revenue]]-Sales[[#This Row],[Total Buying]]</f>
        <v>3247.6240000000003</v>
      </c>
      <c r="W6123">
        <v>116</v>
      </c>
      <c r="X6123" s="1" t="s">
        <v>1286</v>
      </c>
      <c r="Y6123" s="1" t="s">
        <v>1287</v>
      </c>
      <c r="Z6123" s="1" t="s">
        <v>306</v>
      </c>
      <c r="AA6123" s="1" t="s">
        <v>307</v>
      </c>
      <c r="AB6123" s="1" t="s">
        <v>56</v>
      </c>
      <c r="AC6123" s="1" t="s">
        <v>307</v>
      </c>
      <c r="AD6123">
        <v>46234</v>
      </c>
      <c r="AE6123">
        <v>44198</v>
      </c>
    </row>
    <row r="6124" spans="1:31" x14ac:dyDescent="0.3">
      <c r="A6124" s="1" t="s">
        <v>6958</v>
      </c>
      <c r="B6124" s="1" t="s">
        <v>30</v>
      </c>
      <c r="C6124" s="1" t="s">
        <v>77</v>
      </c>
      <c r="D6124" s="2">
        <v>43800</v>
      </c>
      <c r="E6124" s="2">
        <v>43978</v>
      </c>
      <c r="F6124" s="2" t="str">
        <f>TEXT(Sales[[#This Row],[OrderDate]],"dd")</f>
        <v>27</v>
      </c>
      <c r="G6124" s="2">
        <v>44006</v>
      </c>
      <c r="H6124" s="2">
        <v>44009</v>
      </c>
      <c r="I6124" s="1" t="s">
        <v>32</v>
      </c>
      <c r="J6124">
        <v>12</v>
      </c>
      <c r="K6124" s="1" t="s">
        <v>208</v>
      </c>
      <c r="L6124">
        <v>17</v>
      </c>
      <c r="M6124" s="1" t="s">
        <v>278</v>
      </c>
      <c r="N6124">
        <v>40</v>
      </c>
      <c r="O6124" s="1" t="s">
        <v>199</v>
      </c>
      <c r="P6124">
        <v>7</v>
      </c>
      <c r="Q6124">
        <v>7.4999999999999997E-2</v>
      </c>
      <c r="R6124">
        <v>2391.9</v>
      </c>
      <c r="S6124">
        <v>1793.9250000000002</v>
      </c>
      <c r="T6124">
        <v>12557.475000000002</v>
      </c>
      <c r="U6124">
        <v>15487.552500000002</v>
      </c>
      <c r="V6124">
        <f>Sales[[#This Row],[Total Revenue]]-Sales[[#This Row],[Total Buying]]</f>
        <v>2930.0774999999994</v>
      </c>
      <c r="W6124">
        <v>129</v>
      </c>
      <c r="X6124" s="1" t="s">
        <v>1427</v>
      </c>
      <c r="Y6124" s="1" t="s">
        <v>294</v>
      </c>
      <c r="Z6124" s="1" t="s">
        <v>306</v>
      </c>
      <c r="AA6124" s="1" t="s">
        <v>307</v>
      </c>
      <c r="AB6124" s="1" t="s">
        <v>56</v>
      </c>
      <c r="AC6124" s="1" t="s">
        <v>307</v>
      </c>
      <c r="AD6124">
        <v>105359</v>
      </c>
      <c r="AE6124">
        <v>42318</v>
      </c>
    </row>
    <row r="6125" spans="1:31" x14ac:dyDescent="0.3">
      <c r="A6125" s="1" t="s">
        <v>6959</v>
      </c>
      <c r="B6125" s="1" t="s">
        <v>30</v>
      </c>
      <c r="C6125" s="1" t="s">
        <v>48</v>
      </c>
      <c r="D6125" s="2">
        <v>43900</v>
      </c>
      <c r="E6125" s="2">
        <v>43978</v>
      </c>
      <c r="F6125" s="2" t="str">
        <f>TEXT(Sales[[#This Row],[OrderDate]],"dd")</f>
        <v>27</v>
      </c>
      <c r="G6125" s="2">
        <v>43986</v>
      </c>
      <c r="H6125" s="2">
        <v>43993</v>
      </c>
      <c r="I6125" s="1" t="s">
        <v>32</v>
      </c>
      <c r="J6125">
        <v>1</v>
      </c>
      <c r="K6125" s="1" t="s">
        <v>78</v>
      </c>
      <c r="L6125">
        <v>49</v>
      </c>
      <c r="M6125" s="1" t="s">
        <v>74</v>
      </c>
      <c r="N6125">
        <v>8</v>
      </c>
      <c r="O6125" s="1" t="s">
        <v>172</v>
      </c>
      <c r="P6125">
        <v>1</v>
      </c>
      <c r="Q6125">
        <v>7.4999999999999997E-2</v>
      </c>
      <c r="R6125">
        <v>891.1</v>
      </c>
      <c r="S6125">
        <v>605.94800000000009</v>
      </c>
      <c r="T6125">
        <v>605.94800000000009</v>
      </c>
      <c r="U6125">
        <v>824.26750000000004</v>
      </c>
      <c r="V6125">
        <f>Sales[[#This Row],[Total Revenue]]-Sales[[#This Row],[Total Buying]]</f>
        <v>218.31949999999995</v>
      </c>
      <c r="W6125">
        <v>47</v>
      </c>
      <c r="X6125" s="1" t="s">
        <v>1948</v>
      </c>
      <c r="Y6125" s="1" t="s">
        <v>191</v>
      </c>
      <c r="Z6125" s="1" t="s">
        <v>158</v>
      </c>
      <c r="AA6125" s="1" t="s">
        <v>159</v>
      </c>
      <c r="AB6125" s="1" t="s">
        <v>116</v>
      </c>
      <c r="AC6125" s="1" t="s">
        <v>159</v>
      </c>
      <c r="AD6125">
        <v>164406</v>
      </c>
      <c r="AE6125">
        <v>52783</v>
      </c>
    </row>
    <row r="6126" spans="1:31" x14ac:dyDescent="0.3">
      <c r="A6126" s="1" t="s">
        <v>6960</v>
      </c>
      <c r="B6126" s="1" t="s">
        <v>42</v>
      </c>
      <c r="C6126" s="1" t="s">
        <v>62</v>
      </c>
      <c r="D6126" s="2">
        <v>43900</v>
      </c>
      <c r="E6126" s="2">
        <v>43978</v>
      </c>
      <c r="F6126" s="2" t="str">
        <f>TEXT(Sales[[#This Row],[OrderDate]],"dd")</f>
        <v>27</v>
      </c>
      <c r="G6126" s="2">
        <v>44002</v>
      </c>
      <c r="H6126" s="2">
        <v>44005</v>
      </c>
      <c r="I6126" s="1" t="s">
        <v>32</v>
      </c>
      <c r="J6126">
        <v>22</v>
      </c>
      <c r="K6126" s="1" t="s">
        <v>85</v>
      </c>
      <c r="L6126">
        <v>8</v>
      </c>
      <c r="M6126" s="1" t="s">
        <v>98</v>
      </c>
      <c r="N6126">
        <v>24</v>
      </c>
      <c r="O6126" s="1" t="s">
        <v>204</v>
      </c>
      <c r="P6126">
        <v>1</v>
      </c>
      <c r="Q6126">
        <v>0.2</v>
      </c>
      <c r="R6126">
        <v>2432.1</v>
      </c>
      <c r="S6126">
        <v>1775.433</v>
      </c>
      <c r="T6126">
        <v>1775.433</v>
      </c>
      <c r="U6126">
        <v>1945.6799999999998</v>
      </c>
      <c r="V6126">
        <f>Sales[[#This Row],[Total Revenue]]-Sales[[#This Row],[Total Buying]]</f>
        <v>170.24699999999984</v>
      </c>
      <c r="W6126">
        <v>305</v>
      </c>
      <c r="X6126" s="1" t="s">
        <v>430</v>
      </c>
      <c r="Y6126" s="1" t="s">
        <v>431</v>
      </c>
      <c r="Z6126" s="1" t="s">
        <v>432</v>
      </c>
      <c r="AA6126" s="1" t="s">
        <v>433</v>
      </c>
      <c r="AB6126" s="1" t="s">
        <v>56</v>
      </c>
      <c r="AC6126" s="1" t="s">
        <v>433</v>
      </c>
      <c r="AD6126">
        <v>44518</v>
      </c>
      <c r="AE6126">
        <v>51094</v>
      </c>
    </row>
    <row r="6127" spans="1:31" x14ac:dyDescent="0.3">
      <c r="A6127" s="1" t="s">
        <v>6961</v>
      </c>
      <c r="B6127" s="1" t="s">
        <v>30</v>
      </c>
      <c r="C6127" s="1" t="s">
        <v>31</v>
      </c>
      <c r="D6127" s="2">
        <v>43900</v>
      </c>
      <c r="E6127" s="2">
        <v>43978</v>
      </c>
      <c r="F6127" s="2" t="str">
        <f>TEXT(Sales[[#This Row],[OrderDate]],"dd")</f>
        <v>27</v>
      </c>
      <c r="G6127" s="2">
        <v>43997</v>
      </c>
      <c r="H6127" s="2">
        <v>44002</v>
      </c>
      <c r="I6127" s="1" t="s">
        <v>32</v>
      </c>
      <c r="J6127">
        <v>8</v>
      </c>
      <c r="K6127" s="1" t="s">
        <v>105</v>
      </c>
      <c r="L6127">
        <v>39</v>
      </c>
      <c r="M6127" s="1" t="s">
        <v>520</v>
      </c>
      <c r="N6127">
        <v>34</v>
      </c>
      <c r="O6127" s="1" t="s">
        <v>335</v>
      </c>
      <c r="P6127">
        <v>2</v>
      </c>
      <c r="Q6127">
        <v>7.4999999999999997E-2</v>
      </c>
      <c r="R6127">
        <v>1125.6000000000001</v>
      </c>
      <c r="S6127">
        <v>810.43200000000002</v>
      </c>
      <c r="T6127">
        <v>1620.864</v>
      </c>
      <c r="U6127">
        <v>2082.36</v>
      </c>
      <c r="V6127">
        <f>Sales[[#This Row],[Total Revenue]]-Sales[[#This Row],[Total Buying]]</f>
        <v>461.49600000000009</v>
      </c>
      <c r="W6127">
        <v>208</v>
      </c>
      <c r="X6127" s="1" t="s">
        <v>1284</v>
      </c>
      <c r="Y6127" s="1" t="s">
        <v>731</v>
      </c>
      <c r="Z6127" s="1" t="s">
        <v>586</v>
      </c>
      <c r="AA6127" s="1" t="s">
        <v>587</v>
      </c>
      <c r="AB6127" s="1" t="s">
        <v>40</v>
      </c>
      <c r="AC6127" s="1" t="s">
        <v>587</v>
      </c>
      <c r="AD6127">
        <v>38489</v>
      </c>
      <c r="AE6127">
        <v>48002</v>
      </c>
    </row>
    <row r="6128" spans="1:31" x14ac:dyDescent="0.3">
      <c r="A6128" s="1" t="s">
        <v>6962</v>
      </c>
      <c r="B6128" s="1" t="s">
        <v>47</v>
      </c>
      <c r="C6128" s="1" t="s">
        <v>48</v>
      </c>
      <c r="D6128" s="2">
        <v>43800</v>
      </c>
      <c r="E6128" s="2">
        <v>43978</v>
      </c>
      <c r="F6128" s="2" t="str">
        <f>TEXT(Sales[[#This Row],[OrderDate]],"dd")</f>
        <v>27</v>
      </c>
      <c r="G6128" s="2">
        <v>44000</v>
      </c>
      <c r="H6128" s="2">
        <v>44006</v>
      </c>
      <c r="I6128" s="1" t="s">
        <v>32</v>
      </c>
      <c r="J6128">
        <v>15</v>
      </c>
      <c r="K6128" s="1" t="s">
        <v>134</v>
      </c>
      <c r="L6128">
        <v>8</v>
      </c>
      <c r="M6128" s="1" t="s">
        <v>98</v>
      </c>
      <c r="N6128">
        <v>39</v>
      </c>
      <c r="O6128" s="1" t="s">
        <v>288</v>
      </c>
      <c r="P6128">
        <v>7</v>
      </c>
      <c r="Q6128">
        <v>0.2</v>
      </c>
      <c r="R6128">
        <v>1159.1000000000001</v>
      </c>
      <c r="S6128">
        <v>602.73200000000008</v>
      </c>
      <c r="T6128">
        <v>4219.1240000000007</v>
      </c>
      <c r="U6128">
        <v>6490.9600000000009</v>
      </c>
      <c r="V6128">
        <f>Sales[[#This Row],[Total Revenue]]-Sales[[#This Row],[Total Buying]]</f>
        <v>2271.8360000000002</v>
      </c>
      <c r="W6128">
        <v>5</v>
      </c>
      <c r="X6128" s="1" t="s">
        <v>1565</v>
      </c>
      <c r="Y6128" s="1" t="s">
        <v>1566</v>
      </c>
      <c r="Z6128" s="1" t="s">
        <v>1567</v>
      </c>
      <c r="AA6128" s="1" t="s">
        <v>1568</v>
      </c>
      <c r="AB6128" s="1" t="s">
        <v>56</v>
      </c>
      <c r="AC6128" s="1" t="s">
        <v>1568</v>
      </c>
      <c r="AD6128">
        <v>79902</v>
      </c>
      <c r="AE6128">
        <v>46085</v>
      </c>
    </row>
    <row r="6129" spans="1:31" x14ac:dyDescent="0.3">
      <c r="A6129" s="1" t="s">
        <v>6963</v>
      </c>
      <c r="B6129" s="1" t="s">
        <v>42</v>
      </c>
      <c r="C6129" s="1" t="s">
        <v>48</v>
      </c>
      <c r="D6129" s="2">
        <v>43900</v>
      </c>
      <c r="E6129" s="2">
        <v>43978</v>
      </c>
      <c r="F6129" s="2" t="str">
        <f>TEXT(Sales[[#This Row],[OrderDate]],"dd")</f>
        <v>27</v>
      </c>
      <c r="G6129" s="2">
        <v>43994</v>
      </c>
      <c r="H6129" s="2">
        <v>43999</v>
      </c>
      <c r="I6129" s="1" t="s">
        <v>32</v>
      </c>
      <c r="J6129">
        <v>21</v>
      </c>
      <c r="K6129" s="1" t="s">
        <v>43</v>
      </c>
      <c r="L6129">
        <v>11</v>
      </c>
      <c r="M6129" s="1" t="s">
        <v>44</v>
      </c>
      <c r="N6129">
        <v>45</v>
      </c>
      <c r="O6129" s="1" t="s">
        <v>109</v>
      </c>
      <c r="P6129">
        <v>7</v>
      </c>
      <c r="Q6129">
        <v>7.4999999999999997E-2</v>
      </c>
      <c r="R6129">
        <v>5406.9000000000005</v>
      </c>
      <c r="S6129">
        <v>4217.3820000000005</v>
      </c>
      <c r="T6129">
        <v>29521.674000000003</v>
      </c>
      <c r="U6129">
        <v>35009.677500000005</v>
      </c>
      <c r="V6129">
        <f>Sales[[#This Row],[Total Revenue]]-Sales[[#This Row],[Total Buying]]</f>
        <v>5488.0035000000025</v>
      </c>
      <c r="W6129">
        <v>54</v>
      </c>
      <c r="X6129" s="1" t="s">
        <v>1100</v>
      </c>
      <c r="Y6129" s="1" t="s">
        <v>169</v>
      </c>
      <c r="Z6129" s="1" t="s">
        <v>158</v>
      </c>
      <c r="AA6129" s="1" t="s">
        <v>159</v>
      </c>
      <c r="AB6129" s="1" t="s">
        <v>116</v>
      </c>
      <c r="AC6129" s="1" t="s">
        <v>159</v>
      </c>
      <c r="AD6129">
        <v>60493</v>
      </c>
      <c r="AE6129">
        <v>57703</v>
      </c>
    </row>
    <row r="6130" spans="1:31" x14ac:dyDescent="0.3">
      <c r="A6130" s="1" t="s">
        <v>6964</v>
      </c>
      <c r="B6130" s="1" t="s">
        <v>42</v>
      </c>
      <c r="C6130" s="1" t="s">
        <v>48</v>
      </c>
      <c r="D6130" s="2">
        <v>43900</v>
      </c>
      <c r="E6130" s="2">
        <v>43979</v>
      </c>
      <c r="F6130" s="2" t="str">
        <f>TEXT(Sales[[#This Row],[OrderDate]],"dd")</f>
        <v>28</v>
      </c>
      <c r="G6130" s="2">
        <v>43991</v>
      </c>
      <c r="H6130" s="2">
        <v>43998</v>
      </c>
      <c r="I6130" s="1" t="s">
        <v>32</v>
      </c>
      <c r="J6130">
        <v>21</v>
      </c>
      <c r="K6130" s="1" t="s">
        <v>43</v>
      </c>
      <c r="L6130">
        <v>32</v>
      </c>
      <c r="M6130" s="1" t="s">
        <v>303</v>
      </c>
      <c r="N6130">
        <v>9</v>
      </c>
      <c r="O6130" s="1" t="s">
        <v>111</v>
      </c>
      <c r="P6130">
        <v>3</v>
      </c>
      <c r="Q6130">
        <v>0.2</v>
      </c>
      <c r="R6130">
        <v>2278</v>
      </c>
      <c r="S6130">
        <v>1161.78</v>
      </c>
      <c r="T6130">
        <v>3485.34</v>
      </c>
      <c r="U6130">
        <v>5467.2000000000007</v>
      </c>
      <c r="V6130">
        <f>Sales[[#This Row],[Total Revenue]]-Sales[[#This Row],[Total Buying]]</f>
        <v>1981.8600000000006</v>
      </c>
      <c r="W6130">
        <v>9</v>
      </c>
      <c r="X6130" s="1" t="s">
        <v>136</v>
      </c>
      <c r="Y6130" s="1" t="s">
        <v>113</v>
      </c>
      <c r="Z6130" s="1" t="s">
        <v>114</v>
      </c>
      <c r="AA6130" s="1" t="s">
        <v>115</v>
      </c>
      <c r="AB6130" s="1" t="s">
        <v>116</v>
      </c>
      <c r="AC6130" s="1" t="s">
        <v>115</v>
      </c>
      <c r="AD6130">
        <v>168914</v>
      </c>
      <c r="AE6130">
        <v>48809</v>
      </c>
    </row>
    <row r="6131" spans="1:31" x14ac:dyDescent="0.3">
      <c r="A6131" s="1" t="s">
        <v>6965</v>
      </c>
      <c r="B6131" s="1" t="s">
        <v>47</v>
      </c>
      <c r="C6131" s="1" t="s">
        <v>77</v>
      </c>
      <c r="D6131" s="2">
        <v>43800</v>
      </c>
      <c r="E6131" s="2">
        <v>43979</v>
      </c>
      <c r="F6131" s="2" t="str">
        <f>TEXT(Sales[[#This Row],[OrderDate]],"dd")</f>
        <v>28</v>
      </c>
      <c r="G6131" s="2">
        <v>43999</v>
      </c>
      <c r="H6131" s="2">
        <v>44006</v>
      </c>
      <c r="I6131" s="1" t="s">
        <v>32</v>
      </c>
      <c r="J6131">
        <v>16</v>
      </c>
      <c r="K6131" s="1" t="s">
        <v>270</v>
      </c>
      <c r="L6131">
        <v>47</v>
      </c>
      <c r="M6131" s="1" t="s">
        <v>267</v>
      </c>
      <c r="N6131">
        <v>37</v>
      </c>
      <c r="O6131" s="1" t="s">
        <v>309</v>
      </c>
      <c r="P6131">
        <v>4</v>
      </c>
      <c r="Q6131">
        <v>0.1</v>
      </c>
      <c r="R6131">
        <v>2425.4</v>
      </c>
      <c r="S6131">
        <v>1770.5419999999999</v>
      </c>
      <c r="T6131">
        <v>7082.1679999999997</v>
      </c>
      <c r="U6131">
        <v>8731.44</v>
      </c>
      <c r="V6131">
        <f>Sales[[#This Row],[Total Revenue]]-Sales[[#This Row],[Total Buying]]</f>
        <v>1649.2720000000008</v>
      </c>
      <c r="W6131">
        <v>183</v>
      </c>
      <c r="X6131" s="1" t="s">
        <v>863</v>
      </c>
      <c r="Y6131" s="1" t="s">
        <v>864</v>
      </c>
      <c r="Z6131" s="1" t="s">
        <v>369</v>
      </c>
      <c r="AA6131" s="1" t="s">
        <v>370</v>
      </c>
      <c r="AB6131" s="1" t="s">
        <v>147</v>
      </c>
      <c r="AC6131" s="1" t="s">
        <v>370</v>
      </c>
      <c r="AD6131">
        <v>51271</v>
      </c>
      <c r="AE6131">
        <v>35785</v>
      </c>
    </row>
    <row r="6132" spans="1:31" x14ac:dyDescent="0.3">
      <c r="A6132" s="1" t="s">
        <v>6966</v>
      </c>
      <c r="B6132" s="1" t="s">
        <v>42</v>
      </c>
      <c r="C6132" s="1" t="s">
        <v>239</v>
      </c>
      <c r="D6132" s="2">
        <v>43900</v>
      </c>
      <c r="E6132" s="2">
        <v>43979</v>
      </c>
      <c r="F6132" s="2" t="str">
        <f>TEXT(Sales[[#This Row],[OrderDate]],"dd")</f>
        <v>28</v>
      </c>
      <c r="G6132" s="2">
        <v>43991</v>
      </c>
      <c r="H6132" s="2">
        <v>43995</v>
      </c>
      <c r="I6132" s="1" t="s">
        <v>32</v>
      </c>
      <c r="J6132">
        <v>21</v>
      </c>
      <c r="K6132" s="1" t="s">
        <v>43</v>
      </c>
      <c r="L6132">
        <v>48</v>
      </c>
      <c r="M6132" s="1" t="s">
        <v>102</v>
      </c>
      <c r="N6132">
        <v>25</v>
      </c>
      <c r="O6132" s="1" t="s">
        <v>216</v>
      </c>
      <c r="P6132">
        <v>4</v>
      </c>
      <c r="Q6132">
        <v>0.05</v>
      </c>
      <c r="R6132">
        <v>864.30000000000007</v>
      </c>
      <c r="S6132">
        <v>561.79500000000007</v>
      </c>
      <c r="T6132">
        <v>2247.1800000000003</v>
      </c>
      <c r="U6132">
        <v>3284.34</v>
      </c>
      <c r="V6132">
        <f>Sales[[#This Row],[Total Revenue]]-Sales[[#This Row],[Total Buying]]</f>
        <v>1037.1599999999999</v>
      </c>
      <c r="W6132">
        <v>343</v>
      </c>
      <c r="X6132" s="1" t="s">
        <v>1131</v>
      </c>
      <c r="Y6132" s="1" t="s">
        <v>1132</v>
      </c>
      <c r="Z6132" s="1" t="s">
        <v>251</v>
      </c>
      <c r="AA6132" s="1" t="s">
        <v>252</v>
      </c>
      <c r="AB6132" s="1" t="s">
        <v>56</v>
      </c>
      <c r="AC6132" s="1" t="s">
        <v>252</v>
      </c>
      <c r="AD6132">
        <v>46719</v>
      </c>
      <c r="AE6132">
        <v>33147</v>
      </c>
    </row>
    <row r="6133" spans="1:31" x14ac:dyDescent="0.3">
      <c r="A6133" s="1" t="s">
        <v>6967</v>
      </c>
      <c r="B6133" s="1" t="s">
        <v>30</v>
      </c>
      <c r="C6133" s="1" t="s">
        <v>77</v>
      </c>
      <c r="D6133" s="2">
        <v>43900</v>
      </c>
      <c r="E6133" s="2">
        <v>43979</v>
      </c>
      <c r="F6133" s="2" t="str">
        <f>TEXT(Sales[[#This Row],[OrderDate]],"dd")</f>
        <v>28</v>
      </c>
      <c r="G6133" s="2">
        <v>43992</v>
      </c>
      <c r="H6133" s="2">
        <v>43995</v>
      </c>
      <c r="I6133" s="1" t="s">
        <v>32</v>
      </c>
      <c r="J6133">
        <v>11</v>
      </c>
      <c r="K6133" s="1" t="s">
        <v>125</v>
      </c>
      <c r="L6133">
        <v>4</v>
      </c>
      <c r="M6133" s="1" t="s">
        <v>92</v>
      </c>
      <c r="N6133">
        <v>16</v>
      </c>
      <c r="O6133" s="1" t="s">
        <v>93</v>
      </c>
      <c r="P6133">
        <v>6</v>
      </c>
      <c r="Q6133">
        <v>0.1</v>
      </c>
      <c r="R6133">
        <v>3912.8</v>
      </c>
      <c r="S6133">
        <v>1604.248</v>
      </c>
      <c r="T6133">
        <v>9625.4880000000012</v>
      </c>
      <c r="U6133">
        <v>21129.119999999999</v>
      </c>
      <c r="V6133">
        <f>Sales[[#This Row],[Total Revenue]]-Sales[[#This Row],[Total Buying]]</f>
        <v>11503.631999999998</v>
      </c>
      <c r="W6133">
        <v>176</v>
      </c>
      <c r="X6133" s="1" t="s">
        <v>843</v>
      </c>
      <c r="Y6133" s="1" t="s">
        <v>844</v>
      </c>
      <c r="Z6133" s="1" t="s">
        <v>196</v>
      </c>
      <c r="AA6133" s="1" t="s">
        <v>197</v>
      </c>
      <c r="AB6133" s="1" t="s">
        <v>147</v>
      </c>
      <c r="AC6133" s="1" t="s">
        <v>197</v>
      </c>
      <c r="AD6133">
        <v>50575</v>
      </c>
      <c r="AE6133">
        <v>49868</v>
      </c>
    </row>
    <row r="6134" spans="1:31" x14ac:dyDescent="0.3">
      <c r="A6134" s="1" t="s">
        <v>6968</v>
      </c>
      <c r="B6134" s="1" t="s">
        <v>30</v>
      </c>
      <c r="C6134" s="1" t="s">
        <v>239</v>
      </c>
      <c r="D6134" s="2">
        <v>43900</v>
      </c>
      <c r="E6134" s="2">
        <v>43979</v>
      </c>
      <c r="F6134" s="2" t="str">
        <f>TEXT(Sales[[#This Row],[OrderDate]],"dd")</f>
        <v>28</v>
      </c>
      <c r="G6134" s="2">
        <v>44004</v>
      </c>
      <c r="H6134" s="2">
        <v>44009</v>
      </c>
      <c r="I6134" s="1" t="s">
        <v>32</v>
      </c>
      <c r="J6134">
        <v>10</v>
      </c>
      <c r="K6134" s="1" t="s">
        <v>121</v>
      </c>
      <c r="L6134">
        <v>18</v>
      </c>
      <c r="M6134" s="1" t="s">
        <v>334</v>
      </c>
      <c r="N6134">
        <v>36</v>
      </c>
      <c r="O6134" s="1" t="s">
        <v>227</v>
      </c>
      <c r="P6134">
        <v>7</v>
      </c>
      <c r="Q6134">
        <v>7.4999999999999997E-2</v>
      </c>
      <c r="R6134">
        <v>1011.7</v>
      </c>
      <c r="S6134">
        <v>728.42399999999998</v>
      </c>
      <c r="T6134">
        <v>5098.9679999999998</v>
      </c>
      <c r="U6134">
        <v>6550.7574999999997</v>
      </c>
      <c r="V6134">
        <f>Sales[[#This Row],[Total Revenue]]-Sales[[#This Row],[Total Buying]]</f>
        <v>1451.7894999999999</v>
      </c>
      <c r="W6134">
        <v>360</v>
      </c>
      <c r="X6134" s="1" t="s">
        <v>403</v>
      </c>
      <c r="Y6134" s="1" t="s">
        <v>404</v>
      </c>
      <c r="Z6134" s="1" t="s">
        <v>405</v>
      </c>
      <c r="AA6134" s="1" t="s">
        <v>406</v>
      </c>
      <c r="AB6134" s="1" t="s">
        <v>116</v>
      </c>
      <c r="AC6134" s="1" t="s">
        <v>406</v>
      </c>
      <c r="AD6134">
        <v>37994</v>
      </c>
      <c r="AE6134">
        <v>64802</v>
      </c>
    </row>
    <row r="6135" spans="1:31" x14ac:dyDescent="0.3">
      <c r="A6135" s="1" t="s">
        <v>6969</v>
      </c>
      <c r="B6135" s="1" t="s">
        <v>30</v>
      </c>
      <c r="C6135" s="1" t="s">
        <v>48</v>
      </c>
      <c r="D6135" s="2">
        <v>43900</v>
      </c>
      <c r="E6135" s="2">
        <v>43979</v>
      </c>
      <c r="F6135" s="2" t="str">
        <f>TEXT(Sales[[#This Row],[OrderDate]],"dd")</f>
        <v>28</v>
      </c>
      <c r="G6135" s="2">
        <v>43994</v>
      </c>
      <c r="H6135" s="2">
        <v>43996</v>
      </c>
      <c r="I6135" s="1" t="s">
        <v>32</v>
      </c>
      <c r="J6135">
        <v>9</v>
      </c>
      <c r="K6135" s="1" t="s">
        <v>214</v>
      </c>
      <c r="L6135">
        <v>5</v>
      </c>
      <c r="M6135" s="1" t="s">
        <v>106</v>
      </c>
      <c r="N6135">
        <v>6</v>
      </c>
      <c r="O6135" s="1" t="s">
        <v>274</v>
      </c>
      <c r="P6135">
        <v>7</v>
      </c>
      <c r="Q6135">
        <v>7.4999999999999997E-2</v>
      </c>
      <c r="R6135">
        <v>1983.2</v>
      </c>
      <c r="S6135">
        <v>1269.248</v>
      </c>
      <c r="T6135">
        <v>8884.7360000000008</v>
      </c>
      <c r="U6135">
        <v>12841.220000000001</v>
      </c>
      <c r="V6135">
        <f>Sales[[#This Row],[Total Revenue]]-Sales[[#This Row],[Total Buying]]</f>
        <v>3956.4840000000004</v>
      </c>
      <c r="W6135">
        <v>7</v>
      </c>
      <c r="X6135" s="1" t="s">
        <v>129</v>
      </c>
      <c r="Y6135" s="1" t="s">
        <v>113</v>
      </c>
      <c r="Z6135" s="1" t="s">
        <v>114</v>
      </c>
      <c r="AA6135" s="1" t="s">
        <v>115</v>
      </c>
      <c r="AB6135" s="1" t="s">
        <v>116</v>
      </c>
      <c r="AC6135" s="1" t="s">
        <v>115</v>
      </c>
      <c r="AD6135">
        <v>73617</v>
      </c>
      <c r="AE6135">
        <v>82424</v>
      </c>
    </row>
    <row r="6136" spans="1:31" x14ac:dyDescent="0.3">
      <c r="A6136" s="1" t="s">
        <v>6970</v>
      </c>
      <c r="B6136" s="1" t="s">
        <v>42</v>
      </c>
      <c r="C6136" s="1" t="s">
        <v>77</v>
      </c>
      <c r="D6136" s="2">
        <v>43900</v>
      </c>
      <c r="E6136" s="2">
        <v>43979</v>
      </c>
      <c r="F6136" s="2" t="str">
        <f>TEXT(Sales[[#This Row],[OrderDate]],"dd")</f>
        <v>28</v>
      </c>
      <c r="G6136" s="2">
        <v>43988</v>
      </c>
      <c r="H6136" s="2">
        <v>43998</v>
      </c>
      <c r="I6136" s="1" t="s">
        <v>32</v>
      </c>
      <c r="J6136">
        <v>22</v>
      </c>
      <c r="K6136" s="1" t="s">
        <v>85</v>
      </c>
      <c r="L6136">
        <v>40</v>
      </c>
      <c r="M6136" s="1" t="s">
        <v>189</v>
      </c>
      <c r="N6136">
        <v>32</v>
      </c>
      <c r="O6136" s="1" t="s">
        <v>107</v>
      </c>
      <c r="P6136">
        <v>7</v>
      </c>
      <c r="Q6136">
        <v>7.4999999999999997E-2</v>
      </c>
      <c r="R6136">
        <v>3879.3</v>
      </c>
      <c r="S6136">
        <v>3103.4400000000005</v>
      </c>
      <c r="T6136">
        <v>21724.080000000002</v>
      </c>
      <c r="U6136">
        <v>25118.467499999999</v>
      </c>
      <c r="V6136">
        <f>Sales[[#This Row],[Total Revenue]]-Sales[[#This Row],[Total Buying]]</f>
        <v>3394.3874999999971</v>
      </c>
      <c r="W6136">
        <v>167</v>
      </c>
      <c r="X6136" s="1" t="s">
        <v>753</v>
      </c>
      <c r="Y6136" s="1" t="s">
        <v>658</v>
      </c>
      <c r="Z6136" s="1" t="s">
        <v>196</v>
      </c>
      <c r="AA6136" s="1" t="s">
        <v>197</v>
      </c>
      <c r="AB6136" s="1" t="s">
        <v>147</v>
      </c>
      <c r="AC6136" s="1" t="s">
        <v>197</v>
      </c>
      <c r="AD6136">
        <v>37133</v>
      </c>
      <c r="AE6136">
        <v>88282</v>
      </c>
    </row>
    <row r="6137" spans="1:31" x14ac:dyDescent="0.3">
      <c r="A6137" s="1" t="s">
        <v>6971</v>
      </c>
      <c r="B6137" s="1" t="s">
        <v>42</v>
      </c>
      <c r="C6137" s="1" t="s">
        <v>239</v>
      </c>
      <c r="D6137" s="2">
        <v>43900</v>
      </c>
      <c r="E6137" s="2">
        <v>43979</v>
      </c>
      <c r="F6137" s="2" t="str">
        <f>TEXT(Sales[[#This Row],[OrderDate]],"dd")</f>
        <v>28</v>
      </c>
      <c r="G6137" s="2">
        <v>43985</v>
      </c>
      <c r="H6137" s="2">
        <v>43986</v>
      </c>
      <c r="I6137" s="1" t="s">
        <v>32</v>
      </c>
      <c r="J6137">
        <v>22</v>
      </c>
      <c r="K6137" s="1" t="s">
        <v>85</v>
      </c>
      <c r="L6137">
        <v>41</v>
      </c>
      <c r="M6137" s="1" t="s">
        <v>505</v>
      </c>
      <c r="N6137">
        <v>35</v>
      </c>
      <c r="O6137" s="1" t="s">
        <v>184</v>
      </c>
      <c r="P6137">
        <v>1</v>
      </c>
      <c r="Q6137">
        <v>0.05</v>
      </c>
      <c r="R6137">
        <v>6385.1</v>
      </c>
      <c r="S6137">
        <v>2745.5930000000003</v>
      </c>
      <c r="T6137">
        <v>2745.5930000000003</v>
      </c>
      <c r="U6137">
        <v>6065.8450000000003</v>
      </c>
      <c r="V6137">
        <f>Sales[[#This Row],[Total Revenue]]-Sales[[#This Row],[Total Buying]]</f>
        <v>3320.252</v>
      </c>
      <c r="W6137">
        <v>343</v>
      </c>
      <c r="X6137" s="1" t="s">
        <v>1131</v>
      </c>
      <c r="Y6137" s="1" t="s">
        <v>1132</v>
      </c>
      <c r="Z6137" s="1" t="s">
        <v>251</v>
      </c>
      <c r="AA6137" s="1" t="s">
        <v>252</v>
      </c>
      <c r="AB6137" s="1" t="s">
        <v>56</v>
      </c>
      <c r="AC6137" s="1" t="s">
        <v>252</v>
      </c>
      <c r="AD6137">
        <v>46719</v>
      </c>
      <c r="AE6137">
        <v>33147</v>
      </c>
    </row>
    <row r="6138" spans="1:31" x14ac:dyDescent="0.3">
      <c r="A6138" s="1" t="s">
        <v>6972</v>
      </c>
      <c r="B6138" s="1" t="s">
        <v>30</v>
      </c>
      <c r="C6138" s="1" t="s">
        <v>62</v>
      </c>
      <c r="D6138" s="2">
        <v>43800</v>
      </c>
      <c r="E6138" s="2">
        <v>43979</v>
      </c>
      <c r="F6138" s="2" t="str">
        <f>TEXT(Sales[[#This Row],[OrderDate]],"dd")</f>
        <v>28</v>
      </c>
      <c r="G6138" s="2">
        <v>43983</v>
      </c>
      <c r="H6138" s="2">
        <v>43984</v>
      </c>
      <c r="I6138" s="1" t="s">
        <v>32</v>
      </c>
      <c r="J6138">
        <v>1</v>
      </c>
      <c r="K6138" s="1" t="s">
        <v>78</v>
      </c>
      <c r="L6138">
        <v>32</v>
      </c>
      <c r="M6138" s="1" t="s">
        <v>303</v>
      </c>
      <c r="N6138">
        <v>15</v>
      </c>
      <c r="O6138" s="1" t="s">
        <v>347</v>
      </c>
      <c r="P6138">
        <v>8</v>
      </c>
      <c r="Q6138">
        <v>0.4</v>
      </c>
      <c r="R6138">
        <v>2646.5</v>
      </c>
      <c r="S6138">
        <v>1905.48</v>
      </c>
      <c r="T6138">
        <v>15243.84</v>
      </c>
      <c r="U6138">
        <v>12703.199999999999</v>
      </c>
      <c r="V6138">
        <f>Sales[[#This Row],[Total Revenue]]-Sales[[#This Row],[Total Buying]]</f>
        <v>-2540.6400000000012</v>
      </c>
      <c r="W6138">
        <v>308</v>
      </c>
      <c r="X6138" s="1" t="s">
        <v>1348</v>
      </c>
      <c r="Y6138" s="1" t="s">
        <v>1349</v>
      </c>
      <c r="Z6138" s="1" t="s">
        <v>251</v>
      </c>
      <c r="AA6138" s="1" t="s">
        <v>252</v>
      </c>
      <c r="AB6138" s="1" t="s">
        <v>56</v>
      </c>
      <c r="AC6138" s="1" t="s">
        <v>252</v>
      </c>
      <c r="AD6138">
        <v>74769</v>
      </c>
      <c r="AE6138">
        <v>47735</v>
      </c>
    </row>
    <row r="6139" spans="1:31" x14ac:dyDescent="0.3">
      <c r="A6139" s="1" t="s">
        <v>6973</v>
      </c>
      <c r="B6139" s="1" t="s">
        <v>30</v>
      </c>
      <c r="C6139" s="1" t="s">
        <v>48</v>
      </c>
      <c r="D6139" s="2">
        <v>43900</v>
      </c>
      <c r="E6139" s="2">
        <v>43980</v>
      </c>
      <c r="F6139" s="2" t="str">
        <f>TEXT(Sales[[#This Row],[OrderDate]],"dd")</f>
        <v>29</v>
      </c>
      <c r="G6139" s="2">
        <v>44007</v>
      </c>
      <c r="H6139" s="2">
        <v>44010</v>
      </c>
      <c r="I6139" s="1" t="s">
        <v>32</v>
      </c>
      <c r="J6139">
        <v>4</v>
      </c>
      <c r="K6139" s="1" t="s">
        <v>70</v>
      </c>
      <c r="L6139">
        <v>2</v>
      </c>
      <c r="M6139" s="1" t="s">
        <v>248</v>
      </c>
      <c r="N6139">
        <v>23</v>
      </c>
      <c r="O6139" s="1" t="s">
        <v>103</v>
      </c>
      <c r="P6139">
        <v>7</v>
      </c>
      <c r="Q6139">
        <v>7.4999999999999997E-2</v>
      </c>
      <c r="R6139">
        <v>2338.3000000000002</v>
      </c>
      <c r="S6139">
        <v>1286.0650000000003</v>
      </c>
      <c r="T6139">
        <v>9002.4550000000017</v>
      </c>
      <c r="U6139">
        <v>15140.492500000002</v>
      </c>
      <c r="V6139">
        <f>Sales[[#This Row],[Total Revenue]]-Sales[[#This Row],[Total Buying]]</f>
        <v>6138.0375000000004</v>
      </c>
      <c r="W6139">
        <v>11</v>
      </c>
      <c r="X6139" s="1" t="s">
        <v>140</v>
      </c>
      <c r="Y6139" s="1" t="s">
        <v>113</v>
      </c>
      <c r="Z6139" s="1" t="s">
        <v>114</v>
      </c>
      <c r="AA6139" s="1" t="s">
        <v>115</v>
      </c>
      <c r="AB6139" s="1" t="s">
        <v>116</v>
      </c>
      <c r="AC6139" s="1" t="s">
        <v>115</v>
      </c>
      <c r="AD6139">
        <v>525610</v>
      </c>
      <c r="AE6139">
        <v>47326</v>
      </c>
    </row>
    <row r="6140" spans="1:31" x14ac:dyDescent="0.3">
      <c r="A6140" s="1" t="s">
        <v>6974</v>
      </c>
      <c r="B6140" s="1" t="s">
        <v>30</v>
      </c>
      <c r="C6140" s="1" t="s">
        <v>239</v>
      </c>
      <c r="D6140" s="2">
        <v>43900</v>
      </c>
      <c r="E6140" s="2">
        <v>43980</v>
      </c>
      <c r="F6140" s="2" t="str">
        <f>TEXT(Sales[[#This Row],[OrderDate]],"dd")</f>
        <v>29</v>
      </c>
      <c r="G6140" s="2">
        <v>43982</v>
      </c>
      <c r="H6140" s="2">
        <v>43986</v>
      </c>
      <c r="I6140" s="1" t="s">
        <v>32</v>
      </c>
      <c r="J6140">
        <v>2</v>
      </c>
      <c r="K6140" s="1" t="s">
        <v>142</v>
      </c>
      <c r="L6140">
        <v>46</v>
      </c>
      <c r="M6140" s="1" t="s">
        <v>203</v>
      </c>
      <c r="N6140">
        <v>37</v>
      </c>
      <c r="O6140" s="1" t="s">
        <v>309</v>
      </c>
      <c r="P6140">
        <v>8</v>
      </c>
      <c r="Q6140">
        <v>0.1</v>
      </c>
      <c r="R6140">
        <v>2391.9</v>
      </c>
      <c r="S6140">
        <v>1411.221</v>
      </c>
      <c r="T6140">
        <v>11289.768</v>
      </c>
      <c r="U6140">
        <v>17221.68</v>
      </c>
      <c r="V6140">
        <f>Sales[[#This Row],[Total Revenue]]-Sales[[#This Row],[Total Buying]]</f>
        <v>5931.9120000000003</v>
      </c>
      <c r="W6140">
        <v>343</v>
      </c>
      <c r="X6140" s="1" t="s">
        <v>1131</v>
      </c>
      <c r="Y6140" s="1" t="s">
        <v>1132</v>
      </c>
      <c r="Z6140" s="1" t="s">
        <v>251</v>
      </c>
      <c r="AA6140" s="1" t="s">
        <v>252</v>
      </c>
      <c r="AB6140" s="1" t="s">
        <v>56</v>
      </c>
      <c r="AC6140" s="1" t="s">
        <v>252</v>
      </c>
      <c r="AD6140">
        <v>46719</v>
      </c>
      <c r="AE6140">
        <v>33147</v>
      </c>
    </row>
    <row r="6141" spans="1:31" x14ac:dyDescent="0.3">
      <c r="A6141" s="1" t="s">
        <v>6975</v>
      </c>
      <c r="B6141" s="1" t="s">
        <v>47</v>
      </c>
      <c r="C6141" s="1" t="s">
        <v>424</v>
      </c>
      <c r="D6141" s="2">
        <v>43900</v>
      </c>
      <c r="E6141" s="2">
        <v>43980</v>
      </c>
      <c r="F6141" s="2" t="str">
        <f>TEXT(Sales[[#This Row],[OrderDate]],"dd")</f>
        <v>29</v>
      </c>
      <c r="G6141" s="2">
        <v>43997</v>
      </c>
      <c r="H6141" s="2">
        <v>43999</v>
      </c>
      <c r="I6141" s="1" t="s">
        <v>32</v>
      </c>
      <c r="J6141">
        <v>17</v>
      </c>
      <c r="K6141" s="1" t="s">
        <v>292</v>
      </c>
      <c r="L6141">
        <v>49</v>
      </c>
      <c r="M6141" s="1" t="s">
        <v>74</v>
      </c>
      <c r="N6141">
        <v>8</v>
      </c>
      <c r="O6141" s="1" t="s">
        <v>172</v>
      </c>
      <c r="P6141">
        <v>2</v>
      </c>
      <c r="Q6141">
        <v>0.1</v>
      </c>
      <c r="R6141">
        <v>2278</v>
      </c>
      <c r="S6141">
        <v>956.76</v>
      </c>
      <c r="T6141">
        <v>1913.52</v>
      </c>
      <c r="U6141">
        <v>4100.3999999999996</v>
      </c>
      <c r="V6141">
        <f>Sales[[#This Row],[Total Revenue]]-Sales[[#This Row],[Total Buying]]</f>
        <v>2186.8799999999997</v>
      </c>
      <c r="W6141">
        <v>82</v>
      </c>
      <c r="X6141" s="1" t="s">
        <v>597</v>
      </c>
      <c r="Y6141" s="1" t="s">
        <v>285</v>
      </c>
      <c r="Z6141" s="1" t="s">
        <v>158</v>
      </c>
      <c r="AA6141" s="1" t="s">
        <v>159</v>
      </c>
      <c r="AB6141" s="1" t="s">
        <v>116</v>
      </c>
      <c r="AC6141" s="1" t="s">
        <v>159</v>
      </c>
      <c r="AD6141">
        <v>32835</v>
      </c>
      <c r="AE6141">
        <v>79925</v>
      </c>
    </row>
    <row r="6142" spans="1:31" x14ac:dyDescent="0.3">
      <c r="A6142" s="1" t="s">
        <v>6976</v>
      </c>
      <c r="B6142" s="1" t="s">
        <v>30</v>
      </c>
      <c r="C6142" s="1" t="s">
        <v>48</v>
      </c>
      <c r="D6142" s="2">
        <v>43800</v>
      </c>
      <c r="E6142" s="2">
        <v>43980</v>
      </c>
      <c r="F6142" s="2" t="str">
        <f>TEXT(Sales[[#This Row],[OrderDate]],"dd")</f>
        <v>29</v>
      </c>
      <c r="G6142" s="2">
        <v>43986</v>
      </c>
      <c r="H6142" s="2">
        <v>43993</v>
      </c>
      <c r="I6142" s="1" t="s">
        <v>32</v>
      </c>
      <c r="J6142">
        <v>11</v>
      </c>
      <c r="K6142" s="1" t="s">
        <v>125</v>
      </c>
      <c r="L6142">
        <v>44</v>
      </c>
      <c r="M6142" s="1" t="s">
        <v>445</v>
      </c>
      <c r="N6142">
        <v>5</v>
      </c>
      <c r="O6142" s="1" t="s">
        <v>123</v>
      </c>
      <c r="P6142">
        <v>5</v>
      </c>
      <c r="Q6142">
        <v>0.05</v>
      </c>
      <c r="R6142">
        <v>1065.3</v>
      </c>
      <c r="S6142">
        <v>628.52699999999993</v>
      </c>
      <c r="T6142">
        <v>3142.6349999999998</v>
      </c>
      <c r="U6142">
        <v>5060.1750000000002</v>
      </c>
      <c r="V6142">
        <f>Sales[[#This Row],[Total Revenue]]-Sales[[#This Row],[Total Buying]]</f>
        <v>1917.5400000000004</v>
      </c>
      <c r="W6142">
        <v>9</v>
      </c>
      <c r="X6142" s="1" t="s">
        <v>136</v>
      </c>
      <c r="Y6142" s="1" t="s">
        <v>113</v>
      </c>
      <c r="Z6142" s="1" t="s">
        <v>114</v>
      </c>
      <c r="AA6142" s="1" t="s">
        <v>115</v>
      </c>
      <c r="AB6142" s="1" t="s">
        <v>116</v>
      </c>
      <c r="AC6142" s="1" t="s">
        <v>115</v>
      </c>
      <c r="AD6142">
        <v>168914</v>
      </c>
      <c r="AE6142">
        <v>48809</v>
      </c>
    </row>
    <row r="6143" spans="1:31" x14ac:dyDescent="0.3">
      <c r="A6143" s="1" t="s">
        <v>6977</v>
      </c>
      <c r="B6143" s="1" t="s">
        <v>47</v>
      </c>
      <c r="C6143" s="1" t="s">
        <v>77</v>
      </c>
      <c r="D6143" s="2">
        <v>43900</v>
      </c>
      <c r="E6143" s="2">
        <v>43980</v>
      </c>
      <c r="F6143" s="2" t="str">
        <f>TEXT(Sales[[#This Row],[OrderDate]],"dd")</f>
        <v>29</v>
      </c>
      <c r="G6143" s="2">
        <v>43987</v>
      </c>
      <c r="H6143" s="2">
        <v>43995</v>
      </c>
      <c r="I6143" s="1" t="s">
        <v>32</v>
      </c>
      <c r="J6143">
        <v>16</v>
      </c>
      <c r="K6143" s="1" t="s">
        <v>270</v>
      </c>
      <c r="L6143">
        <v>18</v>
      </c>
      <c r="M6143" s="1" t="s">
        <v>334</v>
      </c>
      <c r="N6143">
        <v>9</v>
      </c>
      <c r="O6143" s="1" t="s">
        <v>111</v>
      </c>
      <c r="P6143">
        <v>8</v>
      </c>
      <c r="Q6143">
        <v>0.1</v>
      </c>
      <c r="R6143">
        <v>3912.8</v>
      </c>
      <c r="S6143">
        <v>2738.96</v>
      </c>
      <c r="T6143">
        <v>21911.68</v>
      </c>
      <c r="U6143">
        <v>28172.16</v>
      </c>
      <c r="V6143">
        <f>Sales[[#This Row],[Total Revenue]]-Sales[[#This Row],[Total Buying]]</f>
        <v>6260.48</v>
      </c>
      <c r="W6143">
        <v>203</v>
      </c>
      <c r="X6143" s="1" t="s">
        <v>1708</v>
      </c>
      <c r="Y6143" s="1" t="s">
        <v>1709</v>
      </c>
      <c r="Z6143" s="1" t="s">
        <v>878</v>
      </c>
      <c r="AA6143" s="1" t="s">
        <v>879</v>
      </c>
      <c r="AB6143" s="1" t="s">
        <v>56</v>
      </c>
      <c r="AC6143" s="1" t="s">
        <v>879</v>
      </c>
      <c r="AD6143">
        <v>59557</v>
      </c>
      <c r="AE6143">
        <v>52421</v>
      </c>
    </row>
    <row r="6144" spans="1:31" x14ac:dyDescent="0.3">
      <c r="A6144" s="1" t="s">
        <v>6978</v>
      </c>
      <c r="B6144" s="1" t="s">
        <v>47</v>
      </c>
      <c r="C6144" s="1" t="s">
        <v>77</v>
      </c>
      <c r="D6144" s="2">
        <v>43900</v>
      </c>
      <c r="E6144" s="2">
        <v>43980</v>
      </c>
      <c r="F6144" s="2" t="str">
        <f>TEXT(Sales[[#This Row],[OrderDate]],"dd")</f>
        <v>29</v>
      </c>
      <c r="G6144" s="2">
        <v>44000</v>
      </c>
      <c r="H6144" s="2">
        <v>44003</v>
      </c>
      <c r="I6144" s="1" t="s">
        <v>32</v>
      </c>
      <c r="J6144">
        <v>13</v>
      </c>
      <c r="K6144" s="1" t="s">
        <v>88</v>
      </c>
      <c r="L6144">
        <v>50</v>
      </c>
      <c r="M6144" s="1" t="s">
        <v>427</v>
      </c>
      <c r="N6144">
        <v>31</v>
      </c>
      <c r="O6144" s="1" t="s">
        <v>470</v>
      </c>
      <c r="P6144">
        <v>6</v>
      </c>
      <c r="Q6144">
        <v>7.4999999999999997E-2</v>
      </c>
      <c r="R6144">
        <v>2010</v>
      </c>
      <c r="S6144">
        <v>1065.3</v>
      </c>
      <c r="T6144">
        <v>6391.7999999999993</v>
      </c>
      <c r="U6144">
        <v>11155.5</v>
      </c>
      <c r="V6144">
        <f>Sales[[#This Row],[Total Revenue]]-Sales[[#This Row],[Total Buying]]</f>
        <v>4763.7000000000007</v>
      </c>
      <c r="W6144">
        <v>130</v>
      </c>
      <c r="X6144" s="1" t="s">
        <v>632</v>
      </c>
      <c r="Y6144" s="1" t="s">
        <v>633</v>
      </c>
      <c r="Z6144" s="1" t="s">
        <v>306</v>
      </c>
      <c r="AA6144" s="1" t="s">
        <v>307</v>
      </c>
      <c r="AB6144" s="1" t="s">
        <v>56</v>
      </c>
      <c r="AC6144" s="1" t="s">
        <v>307</v>
      </c>
      <c r="AD6144">
        <v>37821</v>
      </c>
      <c r="AE6144">
        <v>43163</v>
      </c>
    </row>
    <row r="6145" spans="1:31" x14ac:dyDescent="0.3">
      <c r="A6145" s="1" t="s">
        <v>6979</v>
      </c>
      <c r="B6145" s="1" t="s">
        <v>47</v>
      </c>
      <c r="C6145" s="1" t="s">
        <v>424</v>
      </c>
      <c r="D6145" s="2">
        <v>43900</v>
      </c>
      <c r="E6145" s="2">
        <v>43980</v>
      </c>
      <c r="F6145" s="2" t="str">
        <f>TEXT(Sales[[#This Row],[OrderDate]],"dd")</f>
        <v>29</v>
      </c>
      <c r="G6145" s="2">
        <v>43998</v>
      </c>
      <c r="H6145" s="2">
        <v>44003</v>
      </c>
      <c r="I6145" s="1" t="s">
        <v>32</v>
      </c>
      <c r="J6145">
        <v>17</v>
      </c>
      <c r="K6145" s="1" t="s">
        <v>292</v>
      </c>
      <c r="L6145">
        <v>41</v>
      </c>
      <c r="M6145" s="1" t="s">
        <v>505</v>
      </c>
      <c r="N6145">
        <v>33</v>
      </c>
      <c r="O6145" s="1" t="s">
        <v>75</v>
      </c>
      <c r="P6145">
        <v>1</v>
      </c>
      <c r="Q6145">
        <v>0.05</v>
      </c>
      <c r="R6145">
        <v>3832.4</v>
      </c>
      <c r="S6145">
        <v>1647.932</v>
      </c>
      <c r="T6145">
        <v>1647.932</v>
      </c>
      <c r="U6145">
        <v>3640.78</v>
      </c>
      <c r="V6145">
        <f>Sales[[#This Row],[Total Revenue]]-Sales[[#This Row],[Total Buying]]</f>
        <v>1992.8480000000002</v>
      </c>
      <c r="W6145">
        <v>83</v>
      </c>
      <c r="X6145" s="1" t="s">
        <v>601</v>
      </c>
      <c r="Y6145" s="1" t="s">
        <v>523</v>
      </c>
      <c r="Z6145" s="1" t="s">
        <v>158</v>
      </c>
      <c r="AA6145" s="1" t="s">
        <v>159</v>
      </c>
      <c r="AB6145" s="1" t="s">
        <v>116</v>
      </c>
      <c r="AC6145" s="1" t="s">
        <v>159</v>
      </c>
      <c r="AD6145">
        <v>45912</v>
      </c>
      <c r="AE6145">
        <v>100946</v>
      </c>
    </row>
    <row r="6146" spans="1:31" x14ac:dyDescent="0.3">
      <c r="A6146" s="1" t="s">
        <v>6980</v>
      </c>
      <c r="B6146" s="1" t="s">
        <v>30</v>
      </c>
      <c r="C6146" s="1" t="s">
        <v>77</v>
      </c>
      <c r="D6146" s="2">
        <v>43800</v>
      </c>
      <c r="E6146" s="2">
        <v>43980</v>
      </c>
      <c r="F6146" s="2" t="str">
        <f>TEXT(Sales[[#This Row],[OrderDate]],"dd")</f>
        <v>29</v>
      </c>
      <c r="G6146" s="2">
        <v>43999</v>
      </c>
      <c r="H6146" s="2">
        <v>44007</v>
      </c>
      <c r="I6146" s="1" t="s">
        <v>32</v>
      </c>
      <c r="J6146">
        <v>8</v>
      </c>
      <c r="K6146" s="1" t="s">
        <v>105</v>
      </c>
      <c r="L6146">
        <v>18</v>
      </c>
      <c r="M6146" s="1" t="s">
        <v>334</v>
      </c>
      <c r="N6146">
        <v>7</v>
      </c>
      <c r="O6146" s="1" t="s">
        <v>260</v>
      </c>
      <c r="P6146">
        <v>4</v>
      </c>
      <c r="Q6146">
        <v>0.05</v>
      </c>
      <c r="R6146">
        <v>998.30000000000007</v>
      </c>
      <c r="S6146">
        <v>718.77600000000007</v>
      </c>
      <c r="T6146">
        <v>2875.1040000000003</v>
      </c>
      <c r="U6146">
        <v>3793.5400000000004</v>
      </c>
      <c r="V6146">
        <f>Sales[[#This Row],[Total Revenue]]-Sales[[#This Row],[Total Buying]]</f>
        <v>918.43600000000015</v>
      </c>
      <c r="W6146">
        <v>170</v>
      </c>
      <c r="X6146" s="1" t="s">
        <v>628</v>
      </c>
      <c r="Y6146" s="1" t="s">
        <v>629</v>
      </c>
      <c r="Z6146" s="1" t="s">
        <v>196</v>
      </c>
      <c r="AA6146" s="1" t="s">
        <v>197</v>
      </c>
      <c r="AB6146" s="1" t="s">
        <v>147</v>
      </c>
      <c r="AC6146" s="1" t="s">
        <v>197</v>
      </c>
      <c r="AD6146">
        <v>47239</v>
      </c>
      <c r="AE6146">
        <v>45552</v>
      </c>
    </row>
    <row r="6147" spans="1:31" x14ac:dyDescent="0.3">
      <c r="A6147" s="1" t="s">
        <v>6981</v>
      </c>
      <c r="B6147" s="1" t="s">
        <v>47</v>
      </c>
      <c r="C6147" s="1" t="s">
        <v>48</v>
      </c>
      <c r="D6147" s="2">
        <v>43900</v>
      </c>
      <c r="E6147" s="2">
        <v>43980</v>
      </c>
      <c r="F6147" s="2" t="str">
        <f>TEXT(Sales[[#This Row],[OrderDate]],"dd")</f>
        <v>29</v>
      </c>
      <c r="G6147" s="2">
        <v>43996</v>
      </c>
      <c r="H6147" s="2">
        <v>44006</v>
      </c>
      <c r="I6147" s="1" t="s">
        <v>32</v>
      </c>
      <c r="J6147">
        <v>20</v>
      </c>
      <c r="K6147" s="1" t="s">
        <v>225</v>
      </c>
      <c r="L6147">
        <v>4</v>
      </c>
      <c r="M6147" s="1" t="s">
        <v>92</v>
      </c>
      <c r="N6147">
        <v>11</v>
      </c>
      <c r="O6147" s="1" t="s">
        <v>126</v>
      </c>
      <c r="P6147">
        <v>6</v>
      </c>
      <c r="Q6147">
        <v>0.15</v>
      </c>
      <c r="R6147">
        <v>1246.2</v>
      </c>
      <c r="S6147">
        <v>510.94200000000001</v>
      </c>
      <c r="T6147">
        <v>3065.652</v>
      </c>
      <c r="U6147">
        <v>6355.62</v>
      </c>
      <c r="V6147">
        <f>Sales[[#This Row],[Total Revenue]]-Sales[[#This Row],[Total Buying]]</f>
        <v>3289.9679999999998</v>
      </c>
      <c r="W6147">
        <v>52</v>
      </c>
      <c r="X6147" s="1" t="s">
        <v>1344</v>
      </c>
      <c r="Y6147" s="1" t="s">
        <v>191</v>
      </c>
      <c r="Z6147" s="1" t="s">
        <v>158</v>
      </c>
      <c r="AA6147" s="1" t="s">
        <v>159</v>
      </c>
      <c r="AB6147" s="1" t="s">
        <v>116</v>
      </c>
      <c r="AC6147" s="1" t="s">
        <v>159</v>
      </c>
      <c r="AD6147">
        <v>27225</v>
      </c>
      <c r="AE6147">
        <v>59756</v>
      </c>
    </row>
    <row r="6148" spans="1:31" x14ac:dyDescent="0.3">
      <c r="A6148" s="1" t="s">
        <v>6982</v>
      </c>
      <c r="B6148" s="1" t="s">
        <v>100</v>
      </c>
      <c r="C6148" s="1" t="s">
        <v>48</v>
      </c>
      <c r="D6148" s="2">
        <v>43900</v>
      </c>
      <c r="E6148" s="2">
        <v>43980</v>
      </c>
      <c r="F6148" s="2" t="str">
        <f>TEXT(Sales[[#This Row],[OrderDate]],"dd")</f>
        <v>29</v>
      </c>
      <c r="G6148" s="2">
        <v>43990</v>
      </c>
      <c r="H6148" s="2">
        <v>43992</v>
      </c>
      <c r="I6148" s="1" t="s">
        <v>32</v>
      </c>
      <c r="J6148">
        <v>27</v>
      </c>
      <c r="K6148" s="1" t="s">
        <v>179</v>
      </c>
      <c r="L6148">
        <v>30</v>
      </c>
      <c r="M6148" s="1" t="s">
        <v>166</v>
      </c>
      <c r="N6148">
        <v>10</v>
      </c>
      <c r="O6148" s="1" t="s">
        <v>162</v>
      </c>
      <c r="P6148">
        <v>4</v>
      </c>
      <c r="Q6148">
        <v>0.1</v>
      </c>
      <c r="R6148">
        <v>1675</v>
      </c>
      <c r="S6148">
        <v>1323.25</v>
      </c>
      <c r="T6148">
        <v>5293</v>
      </c>
      <c r="U6148">
        <v>6030</v>
      </c>
      <c r="V6148">
        <f>Sales[[#This Row],[Total Revenue]]-Sales[[#This Row],[Total Buying]]</f>
        <v>737</v>
      </c>
      <c r="W6148">
        <v>49</v>
      </c>
      <c r="X6148" s="1" t="s">
        <v>1596</v>
      </c>
      <c r="Y6148" s="1" t="s">
        <v>1597</v>
      </c>
      <c r="Z6148" s="1" t="s">
        <v>158</v>
      </c>
      <c r="AA6148" s="1" t="s">
        <v>159</v>
      </c>
      <c r="AB6148" s="1" t="s">
        <v>116</v>
      </c>
      <c r="AC6148" s="1" t="s">
        <v>159</v>
      </c>
      <c r="AD6148">
        <v>70481</v>
      </c>
      <c r="AE6148">
        <v>48577</v>
      </c>
    </row>
    <row r="6149" spans="1:31" x14ac:dyDescent="0.3">
      <c r="A6149" s="1" t="s">
        <v>6983</v>
      </c>
      <c r="B6149" s="1" t="s">
        <v>47</v>
      </c>
      <c r="C6149" s="1" t="s">
        <v>77</v>
      </c>
      <c r="D6149" s="2">
        <v>43800</v>
      </c>
      <c r="E6149" s="2">
        <v>43981</v>
      </c>
      <c r="F6149" s="2" t="str">
        <f>TEXT(Sales[[#This Row],[OrderDate]],"dd")</f>
        <v>30</v>
      </c>
      <c r="G6149" s="2">
        <v>43991</v>
      </c>
      <c r="H6149" s="2">
        <v>44001</v>
      </c>
      <c r="I6149" s="1" t="s">
        <v>32</v>
      </c>
      <c r="J6149">
        <v>18</v>
      </c>
      <c r="K6149" s="1" t="s">
        <v>49</v>
      </c>
      <c r="L6149">
        <v>49</v>
      </c>
      <c r="M6149" s="1" t="s">
        <v>74</v>
      </c>
      <c r="N6149">
        <v>12</v>
      </c>
      <c r="O6149" s="1" t="s">
        <v>35</v>
      </c>
      <c r="P6149">
        <v>6</v>
      </c>
      <c r="Q6149">
        <v>0.1</v>
      </c>
      <c r="R6149">
        <v>1728.6000000000001</v>
      </c>
      <c r="S6149">
        <v>1175.4480000000001</v>
      </c>
      <c r="T6149">
        <v>7052.6880000000001</v>
      </c>
      <c r="U6149">
        <v>9334.4400000000023</v>
      </c>
      <c r="V6149">
        <f>Sales[[#This Row],[Total Revenue]]-Sales[[#This Row],[Total Buying]]</f>
        <v>2281.7520000000022</v>
      </c>
      <c r="W6149">
        <v>188</v>
      </c>
      <c r="X6149" s="1" t="s">
        <v>872</v>
      </c>
      <c r="Y6149" s="1" t="s">
        <v>368</v>
      </c>
      <c r="Z6149" s="1" t="s">
        <v>369</v>
      </c>
      <c r="AA6149" s="1" t="s">
        <v>370</v>
      </c>
      <c r="AB6149" s="1" t="s">
        <v>147</v>
      </c>
      <c r="AC6149" s="1" t="s">
        <v>370</v>
      </c>
      <c r="AD6149">
        <v>44154</v>
      </c>
      <c r="AE6149">
        <v>44302</v>
      </c>
    </row>
    <row r="6150" spans="1:31" x14ac:dyDescent="0.3">
      <c r="A6150" s="1" t="s">
        <v>6984</v>
      </c>
      <c r="B6150" s="1" t="s">
        <v>47</v>
      </c>
      <c r="C6150" s="1" t="s">
        <v>48</v>
      </c>
      <c r="D6150" s="2">
        <v>43900</v>
      </c>
      <c r="E6150" s="2">
        <v>43981</v>
      </c>
      <c r="F6150" s="2" t="str">
        <f>TEXT(Sales[[#This Row],[OrderDate]],"dd")</f>
        <v>30</v>
      </c>
      <c r="G6150" s="2">
        <v>43998</v>
      </c>
      <c r="H6150" s="2">
        <v>44003</v>
      </c>
      <c r="I6150" s="1" t="s">
        <v>32</v>
      </c>
      <c r="J6150">
        <v>19</v>
      </c>
      <c r="K6150" s="1" t="s">
        <v>97</v>
      </c>
      <c r="L6150">
        <v>15</v>
      </c>
      <c r="M6150" s="1" t="s">
        <v>34</v>
      </c>
      <c r="N6150">
        <v>8</v>
      </c>
      <c r="O6150" s="1" t="s">
        <v>172</v>
      </c>
      <c r="P6150">
        <v>6</v>
      </c>
      <c r="Q6150">
        <v>7.4999999999999997E-2</v>
      </c>
      <c r="R6150">
        <v>1728.6000000000001</v>
      </c>
      <c r="S6150">
        <v>1071.732</v>
      </c>
      <c r="T6150">
        <v>6430.3919999999998</v>
      </c>
      <c r="U6150">
        <v>9593.7300000000014</v>
      </c>
      <c r="V6150">
        <f>Sales[[#This Row],[Total Revenue]]-Sales[[#This Row],[Total Buying]]</f>
        <v>3163.3380000000016</v>
      </c>
      <c r="W6150">
        <v>7</v>
      </c>
      <c r="X6150" s="1" t="s">
        <v>129</v>
      </c>
      <c r="Y6150" s="1" t="s">
        <v>113</v>
      </c>
      <c r="Z6150" s="1" t="s">
        <v>114</v>
      </c>
      <c r="AA6150" s="1" t="s">
        <v>115</v>
      </c>
      <c r="AB6150" s="1" t="s">
        <v>116</v>
      </c>
      <c r="AC6150" s="1" t="s">
        <v>115</v>
      </c>
      <c r="AD6150">
        <v>73617</v>
      </c>
      <c r="AE6150">
        <v>82424</v>
      </c>
    </row>
    <row r="6151" spans="1:31" x14ac:dyDescent="0.3">
      <c r="A6151" s="1" t="s">
        <v>6985</v>
      </c>
      <c r="B6151" s="1" t="s">
        <v>30</v>
      </c>
      <c r="C6151" s="1" t="s">
        <v>77</v>
      </c>
      <c r="D6151" s="2">
        <v>43900</v>
      </c>
      <c r="E6151" s="2">
        <v>43981</v>
      </c>
      <c r="F6151" s="2" t="str">
        <f>TEXT(Sales[[#This Row],[OrderDate]],"dd")</f>
        <v>30</v>
      </c>
      <c r="G6151" s="2">
        <v>43984</v>
      </c>
      <c r="H6151" s="2">
        <v>43989</v>
      </c>
      <c r="I6151" s="1" t="s">
        <v>32</v>
      </c>
      <c r="J6151">
        <v>5</v>
      </c>
      <c r="K6151" s="1" t="s">
        <v>182</v>
      </c>
      <c r="L6151">
        <v>17</v>
      </c>
      <c r="M6151" s="1" t="s">
        <v>278</v>
      </c>
      <c r="N6151">
        <v>26</v>
      </c>
      <c r="O6151" s="1" t="s">
        <v>45</v>
      </c>
      <c r="P6151">
        <v>8</v>
      </c>
      <c r="Q6151">
        <v>0.05</v>
      </c>
      <c r="R6151">
        <v>1882.7</v>
      </c>
      <c r="S6151">
        <v>1299.0629999999999</v>
      </c>
      <c r="T6151">
        <v>10392.503999999999</v>
      </c>
      <c r="U6151">
        <v>14308.52</v>
      </c>
      <c r="V6151">
        <f>Sales[[#This Row],[Total Revenue]]-Sales[[#This Row],[Total Buying]]</f>
        <v>3916.0160000000014</v>
      </c>
      <c r="W6151">
        <v>186</v>
      </c>
      <c r="X6151" s="1" t="s">
        <v>686</v>
      </c>
      <c r="Y6151" s="1" t="s">
        <v>368</v>
      </c>
      <c r="Z6151" s="1" t="s">
        <v>369</v>
      </c>
      <c r="AA6151" s="1" t="s">
        <v>370</v>
      </c>
      <c r="AB6151" s="1" t="s">
        <v>147</v>
      </c>
      <c r="AC6151" s="1" t="s">
        <v>370</v>
      </c>
      <c r="AD6151">
        <v>48011</v>
      </c>
      <c r="AE6151">
        <v>50411</v>
      </c>
    </row>
    <row r="6152" spans="1:31" x14ac:dyDescent="0.3">
      <c r="A6152" s="1" t="s">
        <v>6986</v>
      </c>
      <c r="B6152" s="1" t="s">
        <v>100</v>
      </c>
      <c r="C6152" s="1" t="s">
        <v>424</v>
      </c>
      <c r="D6152" s="2">
        <v>43900</v>
      </c>
      <c r="E6152" s="2">
        <v>43981</v>
      </c>
      <c r="F6152" s="2" t="str">
        <f>TEXT(Sales[[#This Row],[OrderDate]],"dd")</f>
        <v>30</v>
      </c>
      <c r="G6152" s="2">
        <v>44003</v>
      </c>
      <c r="H6152" s="2">
        <v>44008</v>
      </c>
      <c r="I6152" s="1" t="s">
        <v>32</v>
      </c>
      <c r="J6152">
        <v>28</v>
      </c>
      <c r="K6152" s="1" t="s">
        <v>101</v>
      </c>
      <c r="L6152">
        <v>44</v>
      </c>
      <c r="M6152" s="1" t="s">
        <v>445</v>
      </c>
      <c r="N6152">
        <v>21</v>
      </c>
      <c r="O6152" s="1" t="s">
        <v>131</v>
      </c>
      <c r="P6152">
        <v>6</v>
      </c>
      <c r="Q6152">
        <v>7.4999999999999997E-2</v>
      </c>
      <c r="R6152">
        <v>984.9</v>
      </c>
      <c r="S6152">
        <v>512.14800000000002</v>
      </c>
      <c r="T6152">
        <v>3072.8879999999999</v>
      </c>
      <c r="U6152">
        <v>5466.1949999999997</v>
      </c>
      <c r="V6152">
        <f>Sales[[#This Row],[Total Revenue]]-Sales[[#This Row],[Total Buying]]</f>
        <v>2393.3069999999998</v>
      </c>
      <c r="W6152">
        <v>73</v>
      </c>
      <c r="X6152" s="1" t="s">
        <v>1438</v>
      </c>
      <c r="Y6152" s="1" t="s">
        <v>1203</v>
      </c>
      <c r="Z6152" s="1" t="s">
        <v>158</v>
      </c>
      <c r="AA6152" s="1" t="s">
        <v>159</v>
      </c>
      <c r="AB6152" s="1" t="s">
        <v>116</v>
      </c>
      <c r="AC6152" s="1" t="s">
        <v>159</v>
      </c>
      <c r="AD6152">
        <v>37861</v>
      </c>
      <c r="AE6152">
        <v>90208</v>
      </c>
    </row>
    <row r="6153" spans="1:31" x14ac:dyDescent="0.3">
      <c r="A6153" s="1" t="s">
        <v>6987</v>
      </c>
      <c r="B6153" s="1" t="s">
        <v>47</v>
      </c>
      <c r="C6153" s="1" t="s">
        <v>48</v>
      </c>
      <c r="D6153" s="2">
        <v>43900</v>
      </c>
      <c r="E6153" s="2">
        <v>43981</v>
      </c>
      <c r="F6153" s="2" t="str">
        <f>TEXT(Sales[[#This Row],[OrderDate]],"dd")</f>
        <v>30</v>
      </c>
      <c r="G6153" s="2">
        <v>43987</v>
      </c>
      <c r="H6153" s="2">
        <v>43994</v>
      </c>
      <c r="I6153" s="1" t="s">
        <v>32</v>
      </c>
      <c r="J6153">
        <v>16</v>
      </c>
      <c r="K6153" s="1" t="s">
        <v>270</v>
      </c>
      <c r="L6153">
        <v>14</v>
      </c>
      <c r="M6153" s="1" t="s">
        <v>122</v>
      </c>
      <c r="N6153">
        <v>18</v>
      </c>
      <c r="O6153" s="1" t="s">
        <v>364</v>
      </c>
      <c r="P6153">
        <v>6</v>
      </c>
      <c r="Q6153">
        <v>0.05</v>
      </c>
      <c r="R6153">
        <v>1326.6000000000001</v>
      </c>
      <c r="S6153">
        <v>1061.2800000000002</v>
      </c>
      <c r="T6153">
        <v>6367.6800000000012</v>
      </c>
      <c r="U6153">
        <v>7561.6200000000008</v>
      </c>
      <c r="V6153">
        <f>Sales[[#This Row],[Total Revenue]]-Sales[[#This Row],[Total Buying]]</f>
        <v>1193.9399999999996</v>
      </c>
      <c r="W6153">
        <v>33</v>
      </c>
      <c r="X6153" s="1" t="s">
        <v>342</v>
      </c>
      <c r="Y6153" s="1" t="s">
        <v>169</v>
      </c>
      <c r="Z6153" s="1" t="s">
        <v>158</v>
      </c>
      <c r="AA6153" s="1" t="s">
        <v>159</v>
      </c>
      <c r="AB6153" s="1" t="s">
        <v>116</v>
      </c>
      <c r="AC6153" s="1" t="s">
        <v>159</v>
      </c>
      <c r="AD6153">
        <v>45041</v>
      </c>
      <c r="AE6153">
        <v>50899</v>
      </c>
    </row>
    <row r="6154" spans="1:31" x14ac:dyDescent="0.3">
      <c r="A6154" s="1" t="s">
        <v>6988</v>
      </c>
      <c r="B6154" s="1" t="s">
        <v>100</v>
      </c>
      <c r="C6154" s="1" t="s">
        <v>424</v>
      </c>
      <c r="D6154" s="2">
        <v>43900</v>
      </c>
      <c r="E6154" s="2">
        <v>43981</v>
      </c>
      <c r="F6154" s="2" t="str">
        <f>TEXT(Sales[[#This Row],[OrderDate]],"dd")</f>
        <v>30</v>
      </c>
      <c r="G6154" s="2">
        <v>44001</v>
      </c>
      <c r="H6154" s="2">
        <v>44005</v>
      </c>
      <c r="I6154" s="1" t="s">
        <v>32</v>
      </c>
      <c r="J6154">
        <v>27</v>
      </c>
      <c r="K6154" s="1" t="s">
        <v>179</v>
      </c>
      <c r="L6154">
        <v>11</v>
      </c>
      <c r="M6154" s="1" t="s">
        <v>44</v>
      </c>
      <c r="N6154">
        <v>32</v>
      </c>
      <c r="O6154" s="1" t="s">
        <v>107</v>
      </c>
      <c r="P6154">
        <v>5</v>
      </c>
      <c r="Q6154">
        <v>7.4999999999999997E-2</v>
      </c>
      <c r="R6154">
        <v>3999.9</v>
      </c>
      <c r="S6154">
        <v>2439.9389999999999</v>
      </c>
      <c r="T6154">
        <v>12199.695</v>
      </c>
      <c r="U6154">
        <v>18499.537500000002</v>
      </c>
      <c r="V6154">
        <f>Sales[[#This Row],[Total Revenue]]-Sales[[#This Row],[Total Buying]]</f>
        <v>6299.8425000000025</v>
      </c>
      <c r="W6154">
        <v>76</v>
      </c>
      <c r="X6154" s="1" t="s">
        <v>564</v>
      </c>
      <c r="Y6154" s="1" t="s">
        <v>191</v>
      </c>
      <c r="Z6154" s="1" t="s">
        <v>158</v>
      </c>
      <c r="AA6154" s="1" t="s">
        <v>159</v>
      </c>
      <c r="AB6154" s="1" t="s">
        <v>116</v>
      </c>
      <c r="AC6154" s="1" t="s">
        <v>159</v>
      </c>
      <c r="AD6154">
        <v>59247</v>
      </c>
      <c r="AE6154">
        <v>83554</v>
      </c>
    </row>
    <row r="6155" spans="1:31" x14ac:dyDescent="0.3">
      <c r="A6155" s="1" t="s">
        <v>6989</v>
      </c>
      <c r="B6155" s="1" t="s">
        <v>30</v>
      </c>
      <c r="C6155" s="1" t="s">
        <v>77</v>
      </c>
      <c r="D6155" s="2">
        <v>43900</v>
      </c>
      <c r="E6155" s="2">
        <v>43981</v>
      </c>
      <c r="F6155" s="2" t="str">
        <f>TEXT(Sales[[#This Row],[OrderDate]],"dd")</f>
        <v>30</v>
      </c>
      <c r="G6155" s="2">
        <v>43990</v>
      </c>
      <c r="H6155" s="2">
        <v>43991</v>
      </c>
      <c r="I6155" s="1" t="s">
        <v>32</v>
      </c>
      <c r="J6155">
        <v>9</v>
      </c>
      <c r="K6155" s="1" t="s">
        <v>214</v>
      </c>
      <c r="L6155">
        <v>21</v>
      </c>
      <c r="M6155" s="1" t="s">
        <v>63</v>
      </c>
      <c r="N6155">
        <v>29</v>
      </c>
      <c r="O6155" s="1" t="s">
        <v>360</v>
      </c>
      <c r="P6155">
        <v>6</v>
      </c>
      <c r="Q6155">
        <v>0.15</v>
      </c>
      <c r="R6155">
        <v>1802.3</v>
      </c>
      <c r="S6155">
        <v>1189.518</v>
      </c>
      <c r="T6155">
        <v>7137.1080000000002</v>
      </c>
      <c r="U6155">
        <v>9191.73</v>
      </c>
      <c r="V6155">
        <f>Sales[[#This Row],[Total Revenue]]-Sales[[#This Row],[Total Buying]]</f>
        <v>2054.6219999999994</v>
      </c>
      <c r="W6155">
        <v>150</v>
      </c>
      <c r="X6155" s="1" t="s">
        <v>785</v>
      </c>
      <c r="Y6155" s="1" t="s">
        <v>786</v>
      </c>
      <c r="Z6155" s="1" t="s">
        <v>787</v>
      </c>
      <c r="AA6155" s="1" t="s">
        <v>788</v>
      </c>
      <c r="AB6155" s="1" t="s">
        <v>116</v>
      </c>
      <c r="AC6155" s="1" t="s">
        <v>788</v>
      </c>
      <c r="AD6155">
        <v>86916</v>
      </c>
      <c r="AE6155">
        <v>50323</v>
      </c>
    </row>
    <row r="6156" spans="1:31" x14ac:dyDescent="0.3">
      <c r="A6156" s="1" t="s">
        <v>6990</v>
      </c>
      <c r="B6156" s="1" t="s">
        <v>42</v>
      </c>
      <c r="C6156" s="1" t="s">
        <v>77</v>
      </c>
      <c r="D6156" s="2">
        <v>43800</v>
      </c>
      <c r="E6156" s="2">
        <v>43981</v>
      </c>
      <c r="F6156" s="2" t="str">
        <f>TEXT(Sales[[#This Row],[OrderDate]],"dd")</f>
        <v>30</v>
      </c>
      <c r="G6156" s="2">
        <v>44001</v>
      </c>
      <c r="H6156" s="2">
        <v>44006</v>
      </c>
      <c r="I6156" s="1" t="s">
        <v>32</v>
      </c>
      <c r="J6156">
        <v>22</v>
      </c>
      <c r="K6156" s="1" t="s">
        <v>85</v>
      </c>
      <c r="L6156">
        <v>26</v>
      </c>
      <c r="M6156" s="1" t="s">
        <v>215</v>
      </c>
      <c r="N6156">
        <v>32</v>
      </c>
      <c r="O6156" s="1" t="s">
        <v>107</v>
      </c>
      <c r="P6156">
        <v>7</v>
      </c>
      <c r="Q6156">
        <v>0.05</v>
      </c>
      <c r="R6156">
        <v>1172.5</v>
      </c>
      <c r="S6156">
        <v>527.625</v>
      </c>
      <c r="T6156">
        <v>3693.375</v>
      </c>
      <c r="U6156">
        <v>7797.125</v>
      </c>
      <c r="V6156">
        <f>Sales[[#This Row],[Total Revenue]]-Sales[[#This Row],[Total Buying]]</f>
        <v>4103.75</v>
      </c>
      <c r="W6156">
        <v>121</v>
      </c>
      <c r="X6156" s="1" t="s">
        <v>1241</v>
      </c>
      <c r="Y6156" s="1" t="s">
        <v>728</v>
      </c>
      <c r="Z6156" s="1" t="s">
        <v>306</v>
      </c>
      <c r="AA6156" s="1" t="s">
        <v>307</v>
      </c>
      <c r="AB6156" s="1" t="s">
        <v>56</v>
      </c>
      <c r="AC6156" s="1" t="s">
        <v>307</v>
      </c>
      <c r="AD6156">
        <v>69219</v>
      </c>
      <c r="AE6156">
        <v>29249</v>
      </c>
    </row>
    <row r="6157" spans="1:31" x14ac:dyDescent="0.3">
      <c r="A6157" s="1" t="s">
        <v>6991</v>
      </c>
      <c r="B6157" s="1" t="s">
        <v>42</v>
      </c>
      <c r="C6157" s="1" t="s">
        <v>77</v>
      </c>
      <c r="D6157" s="2">
        <v>43900</v>
      </c>
      <c r="E6157" s="2">
        <v>43981</v>
      </c>
      <c r="F6157" s="2" t="str">
        <f>TEXT(Sales[[#This Row],[OrderDate]],"dd")</f>
        <v>30</v>
      </c>
      <c r="G6157" s="2">
        <v>44001</v>
      </c>
      <c r="H6157" s="2">
        <v>44007</v>
      </c>
      <c r="I6157" s="1" t="s">
        <v>32</v>
      </c>
      <c r="J6157">
        <v>25</v>
      </c>
      <c r="K6157" s="1" t="s">
        <v>333</v>
      </c>
      <c r="L6157">
        <v>49</v>
      </c>
      <c r="M6157" s="1" t="s">
        <v>74</v>
      </c>
      <c r="N6157">
        <v>29</v>
      </c>
      <c r="O6157" s="1" t="s">
        <v>360</v>
      </c>
      <c r="P6157">
        <v>8</v>
      </c>
      <c r="Q6157">
        <v>7.4999999999999997E-2</v>
      </c>
      <c r="R6157">
        <v>3973.1</v>
      </c>
      <c r="S6157">
        <v>2622.2460000000001</v>
      </c>
      <c r="T6157">
        <v>20977.968000000001</v>
      </c>
      <c r="U6157">
        <v>29400.94</v>
      </c>
      <c r="V6157">
        <f>Sales[[#This Row],[Total Revenue]]-Sales[[#This Row],[Total Buying]]</f>
        <v>8422.9719999999979</v>
      </c>
      <c r="W6157">
        <v>163</v>
      </c>
      <c r="X6157" s="1" t="s">
        <v>791</v>
      </c>
      <c r="Y6157" s="1" t="s">
        <v>532</v>
      </c>
      <c r="Z6157" s="1" t="s">
        <v>196</v>
      </c>
      <c r="AA6157" s="1" t="s">
        <v>197</v>
      </c>
      <c r="AB6157" s="1" t="s">
        <v>147</v>
      </c>
      <c r="AC6157" s="1" t="s">
        <v>197</v>
      </c>
      <c r="AD6157">
        <v>39769</v>
      </c>
      <c r="AE6157">
        <v>66065</v>
      </c>
    </row>
    <row r="6158" spans="1:31" x14ac:dyDescent="0.3">
      <c r="A6158" s="1" t="s">
        <v>6992</v>
      </c>
      <c r="B6158" s="1" t="s">
        <v>47</v>
      </c>
      <c r="C6158" s="1" t="s">
        <v>48</v>
      </c>
      <c r="D6158" s="2">
        <v>43900</v>
      </c>
      <c r="E6158" s="2">
        <v>43981</v>
      </c>
      <c r="F6158" s="2" t="str">
        <f>TEXT(Sales[[#This Row],[OrderDate]],"dd")</f>
        <v>30</v>
      </c>
      <c r="G6158" s="2">
        <v>44008</v>
      </c>
      <c r="H6158" s="2">
        <v>44011</v>
      </c>
      <c r="I6158" s="1" t="s">
        <v>32</v>
      </c>
      <c r="J6158">
        <v>13</v>
      </c>
      <c r="K6158" s="1" t="s">
        <v>88</v>
      </c>
      <c r="L6158">
        <v>23</v>
      </c>
      <c r="M6158" s="1" t="s">
        <v>354</v>
      </c>
      <c r="N6158">
        <v>20</v>
      </c>
      <c r="O6158" s="1" t="s">
        <v>245</v>
      </c>
      <c r="P6158">
        <v>4</v>
      </c>
      <c r="Q6158">
        <v>0.15</v>
      </c>
      <c r="R6158">
        <v>1112.2</v>
      </c>
      <c r="S6158">
        <v>900.88200000000006</v>
      </c>
      <c r="T6158">
        <v>3603.5280000000002</v>
      </c>
      <c r="U6158">
        <v>3781.48</v>
      </c>
      <c r="V6158">
        <f>Sales[[#This Row],[Total Revenue]]-Sales[[#This Row],[Total Buying]]</f>
        <v>177.95199999999977</v>
      </c>
      <c r="W6158">
        <v>56</v>
      </c>
      <c r="X6158" s="1" t="s">
        <v>472</v>
      </c>
      <c r="Y6158" s="1" t="s">
        <v>294</v>
      </c>
      <c r="Z6158" s="1" t="s">
        <v>158</v>
      </c>
      <c r="AA6158" s="1" t="s">
        <v>159</v>
      </c>
      <c r="AB6158" s="1" t="s">
        <v>116</v>
      </c>
      <c r="AC6158" s="1" t="s">
        <v>159</v>
      </c>
      <c r="AD6158">
        <v>42680</v>
      </c>
      <c r="AE6158">
        <v>78513</v>
      </c>
    </row>
    <row r="6159" spans="1:31" x14ac:dyDescent="0.3">
      <c r="A6159" s="1" t="s">
        <v>6993</v>
      </c>
      <c r="B6159" s="1" t="s">
        <v>42</v>
      </c>
      <c r="C6159" s="1" t="s">
        <v>62</v>
      </c>
      <c r="D6159" s="2">
        <v>43900</v>
      </c>
      <c r="E6159" s="2">
        <v>43981</v>
      </c>
      <c r="F6159" s="2" t="str">
        <f>TEXT(Sales[[#This Row],[OrderDate]],"dd")</f>
        <v>30</v>
      </c>
      <c r="G6159" s="2">
        <v>44006</v>
      </c>
      <c r="H6159" s="2">
        <v>44012</v>
      </c>
      <c r="I6159" s="1" t="s">
        <v>32</v>
      </c>
      <c r="J6159">
        <v>20</v>
      </c>
      <c r="K6159" s="1" t="s">
        <v>225</v>
      </c>
      <c r="L6159">
        <v>1</v>
      </c>
      <c r="M6159" s="1" t="s">
        <v>79</v>
      </c>
      <c r="N6159">
        <v>14</v>
      </c>
      <c r="O6159" s="1" t="s">
        <v>438</v>
      </c>
      <c r="P6159">
        <v>6</v>
      </c>
      <c r="Q6159">
        <v>0.15</v>
      </c>
      <c r="R6159">
        <v>3946.3</v>
      </c>
      <c r="S6159">
        <v>1657.4459999999999</v>
      </c>
      <c r="T6159">
        <v>9944.6759999999995</v>
      </c>
      <c r="U6159">
        <v>20126.13</v>
      </c>
      <c r="V6159">
        <f>Sales[[#This Row],[Total Revenue]]-Sales[[#This Row],[Total Buying]]</f>
        <v>10181.454000000002</v>
      </c>
      <c r="W6159">
        <v>294</v>
      </c>
      <c r="X6159" s="1" t="s">
        <v>65</v>
      </c>
      <c r="Y6159" s="1" t="s">
        <v>66</v>
      </c>
      <c r="Z6159" s="1" t="s">
        <v>67</v>
      </c>
      <c r="AA6159" s="1" t="s">
        <v>68</v>
      </c>
      <c r="AB6159" s="1" t="s">
        <v>40</v>
      </c>
      <c r="AC6159" s="1" t="s">
        <v>68</v>
      </c>
      <c r="AD6159">
        <v>581050</v>
      </c>
      <c r="AE6159">
        <v>38253</v>
      </c>
    </row>
    <row r="6160" spans="1:31" x14ac:dyDescent="0.3">
      <c r="A6160" s="1" t="s">
        <v>6994</v>
      </c>
      <c r="B6160" s="1" t="s">
        <v>42</v>
      </c>
      <c r="C6160" s="1" t="s">
        <v>62</v>
      </c>
      <c r="D6160" s="2">
        <v>43900</v>
      </c>
      <c r="E6160" s="2">
        <v>43982</v>
      </c>
      <c r="F6160" s="2" t="str">
        <f>TEXT(Sales[[#This Row],[OrderDate]],"dd")</f>
        <v>31</v>
      </c>
      <c r="G6160" s="2">
        <v>44010</v>
      </c>
      <c r="H6160" s="2">
        <v>44015</v>
      </c>
      <c r="I6160" s="1" t="s">
        <v>32</v>
      </c>
      <c r="J6160">
        <v>25</v>
      </c>
      <c r="K6160" s="1" t="s">
        <v>333</v>
      </c>
      <c r="L6160">
        <v>50</v>
      </c>
      <c r="M6160" s="1" t="s">
        <v>427</v>
      </c>
      <c r="N6160">
        <v>6</v>
      </c>
      <c r="O6160" s="1" t="s">
        <v>274</v>
      </c>
      <c r="P6160">
        <v>2</v>
      </c>
      <c r="Q6160">
        <v>0.05</v>
      </c>
      <c r="R6160">
        <v>1058.6000000000001</v>
      </c>
      <c r="S6160">
        <v>709.26200000000017</v>
      </c>
      <c r="T6160">
        <v>1418.5240000000003</v>
      </c>
      <c r="U6160">
        <v>2011.3400000000001</v>
      </c>
      <c r="V6160">
        <f>Sales[[#This Row],[Total Revenue]]-Sales[[#This Row],[Total Buying]]</f>
        <v>592.8159999999998</v>
      </c>
      <c r="W6160">
        <v>266</v>
      </c>
      <c r="X6160" s="1" t="s">
        <v>1159</v>
      </c>
      <c r="Y6160" s="1" t="s">
        <v>1160</v>
      </c>
      <c r="Z6160" s="1" t="s">
        <v>38</v>
      </c>
      <c r="AA6160" s="1" t="s">
        <v>39</v>
      </c>
      <c r="AB6160" s="1" t="s">
        <v>40</v>
      </c>
      <c r="AC6160" s="1" t="s">
        <v>39</v>
      </c>
      <c r="AD6160">
        <v>738644</v>
      </c>
      <c r="AE6160">
        <v>47030</v>
      </c>
    </row>
    <row r="6161" spans="1:31" x14ac:dyDescent="0.3">
      <c r="A6161" s="1" t="s">
        <v>6995</v>
      </c>
      <c r="B6161" s="1" t="s">
        <v>42</v>
      </c>
      <c r="C6161" s="1" t="s">
        <v>62</v>
      </c>
      <c r="D6161" s="2">
        <v>43800</v>
      </c>
      <c r="E6161" s="2">
        <v>43982</v>
      </c>
      <c r="F6161" s="2" t="str">
        <f>TEXT(Sales[[#This Row],[OrderDate]],"dd")</f>
        <v>31</v>
      </c>
      <c r="G6161" s="2">
        <v>43993</v>
      </c>
      <c r="H6161" s="2">
        <v>43999</v>
      </c>
      <c r="I6161" s="1" t="s">
        <v>32</v>
      </c>
      <c r="J6161">
        <v>23</v>
      </c>
      <c r="K6161" s="1" t="s">
        <v>171</v>
      </c>
      <c r="L6161">
        <v>2</v>
      </c>
      <c r="M6161" s="1" t="s">
        <v>248</v>
      </c>
      <c r="N6161">
        <v>41</v>
      </c>
      <c r="O6161" s="1" t="s">
        <v>60</v>
      </c>
      <c r="P6161">
        <v>7</v>
      </c>
      <c r="Q6161">
        <v>0.1</v>
      </c>
      <c r="R6161">
        <v>261.3</v>
      </c>
      <c r="S6161">
        <v>193.36199999999999</v>
      </c>
      <c r="T6161">
        <v>1353.5339999999999</v>
      </c>
      <c r="U6161">
        <v>1646.19</v>
      </c>
      <c r="V6161">
        <f>Sales[[#This Row],[Total Revenue]]-Sales[[#This Row],[Total Buying]]</f>
        <v>292.65600000000018</v>
      </c>
      <c r="W6161">
        <v>289</v>
      </c>
      <c r="X6161" s="1" t="s">
        <v>549</v>
      </c>
      <c r="Y6161" s="1" t="s">
        <v>550</v>
      </c>
      <c r="Z6161" s="1" t="s">
        <v>298</v>
      </c>
      <c r="AA6161" s="1" t="s">
        <v>299</v>
      </c>
      <c r="AB6161" s="1" t="s">
        <v>116</v>
      </c>
      <c r="AC6161" s="1" t="s">
        <v>299</v>
      </c>
      <c r="AD6161">
        <v>38773</v>
      </c>
      <c r="AE6161">
        <v>46956</v>
      </c>
    </row>
    <row r="6162" spans="1:31" x14ac:dyDescent="0.3">
      <c r="A6162" s="1" t="s">
        <v>6996</v>
      </c>
      <c r="B6162" s="1" t="s">
        <v>30</v>
      </c>
      <c r="C6162" s="1" t="s">
        <v>62</v>
      </c>
      <c r="D6162" s="2">
        <v>43900</v>
      </c>
      <c r="E6162" s="2">
        <v>43982</v>
      </c>
      <c r="F6162" s="2" t="str">
        <f>TEXT(Sales[[#This Row],[OrderDate]],"dd")</f>
        <v>31</v>
      </c>
      <c r="G6162" s="2">
        <v>44005</v>
      </c>
      <c r="H6162" s="2">
        <v>44006</v>
      </c>
      <c r="I6162" s="1" t="s">
        <v>32</v>
      </c>
      <c r="J6162">
        <v>7</v>
      </c>
      <c r="K6162" s="1" t="s">
        <v>188</v>
      </c>
      <c r="L6162">
        <v>5</v>
      </c>
      <c r="M6162" s="1" t="s">
        <v>106</v>
      </c>
      <c r="N6162">
        <v>45</v>
      </c>
      <c r="O6162" s="1" t="s">
        <v>109</v>
      </c>
      <c r="P6162">
        <v>4</v>
      </c>
      <c r="Q6162">
        <v>7.4999999999999997E-2</v>
      </c>
      <c r="R6162">
        <v>1051.9000000000001</v>
      </c>
      <c r="S6162">
        <v>820.48200000000008</v>
      </c>
      <c r="T6162">
        <v>3281.9280000000003</v>
      </c>
      <c r="U6162">
        <v>3892.03</v>
      </c>
      <c r="V6162">
        <f>Sales[[#This Row],[Total Revenue]]-Sales[[#This Row],[Total Buying]]</f>
        <v>610.10199999999986</v>
      </c>
      <c r="W6162">
        <v>285</v>
      </c>
      <c r="X6162" s="1" t="s">
        <v>209</v>
      </c>
      <c r="Y6162" s="1" t="s">
        <v>210</v>
      </c>
      <c r="Z6162" s="1" t="s">
        <v>211</v>
      </c>
      <c r="AA6162" s="1" t="s">
        <v>212</v>
      </c>
      <c r="AB6162" s="1" t="s">
        <v>56</v>
      </c>
      <c r="AC6162" s="1" t="s">
        <v>212</v>
      </c>
      <c r="AD6162">
        <v>44911</v>
      </c>
      <c r="AE6162">
        <v>51491</v>
      </c>
    </row>
    <row r="6163" spans="1:31" x14ac:dyDescent="0.3">
      <c r="A6163" s="1" t="s">
        <v>6997</v>
      </c>
      <c r="B6163" s="1" t="s">
        <v>42</v>
      </c>
      <c r="C6163" s="1" t="s">
        <v>424</v>
      </c>
      <c r="D6163" s="2">
        <v>43900</v>
      </c>
      <c r="E6163" s="2">
        <v>43982</v>
      </c>
      <c r="F6163" s="2" t="str">
        <f>TEXT(Sales[[#This Row],[OrderDate]],"dd")</f>
        <v>31</v>
      </c>
      <c r="G6163" s="2">
        <v>43984</v>
      </c>
      <c r="H6163" s="2">
        <v>43986</v>
      </c>
      <c r="I6163" s="1" t="s">
        <v>32</v>
      </c>
      <c r="J6163">
        <v>25</v>
      </c>
      <c r="K6163" s="1" t="s">
        <v>333</v>
      </c>
      <c r="L6163">
        <v>39</v>
      </c>
      <c r="M6163" s="1" t="s">
        <v>520</v>
      </c>
      <c r="N6163">
        <v>44</v>
      </c>
      <c r="O6163" s="1" t="s">
        <v>206</v>
      </c>
      <c r="P6163">
        <v>8</v>
      </c>
      <c r="Q6163">
        <v>0.05</v>
      </c>
      <c r="R6163">
        <v>850.9</v>
      </c>
      <c r="S6163">
        <v>340.36</v>
      </c>
      <c r="T6163">
        <v>2722.88</v>
      </c>
      <c r="U6163">
        <v>6466.84</v>
      </c>
      <c r="V6163">
        <f>Sales[[#This Row],[Total Revenue]]-Sales[[#This Row],[Total Buying]]</f>
        <v>3743.96</v>
      </c>
      <c r="W6163">
        <v>81</v>
      </c>
      <c r="X6163" s="1" t="s">
        <v>590</v>
      </c>
      <c r="Y6163" s="1" t="s">
        <v>558</v>
      </c>
      <c r="Z6163" s="1" t="s">
        <v>158</v>
      </c>
      <c r="AA6163" s="1" t="s">
        <v>159</v>
      </c>
      <c r="AB6163" s="1" t="s">
        <v>116</v>
      </c>
      <c r="AC6163" s="1" t="s">
        <v>159</v>
      </c>
      <c r="AD6163">
        <v>55094</v>
      </c>
      <c r="AE6163">
        <v>105401</v>
      </c>
    </row>
    <row r="6164" spans="1:31" x14ac:dyDescent="0.3">
      <c r="A6164" s="1" t="s">
        <v>6998</v>
      </c>
      <c r="B6164" s="1" t="s">
        <v>30</v>
      </c>
      <c r="C6164" s="1" t="s">
        <v>62</v>
      </c>
      <c r="D6164" s="2">
        <v>43800</v>
      </c>
      <c r="E6164" s="2">
        <v>43982</v>
      </c>
      <c r="F6164" s="2" t="str">
        <f>TEXT(Sales[[#This Row],[OrderDate]],"dd")</f>
        <v>31</v>
      </c>
      <c r="G6164" s="2">
        <v>43985</v>
      </c>
      <c r="H6164" s="2">
        <v>43995</v>
      </c>
      <c r="I6164" s="1" t="s">
        <v>32</v>
      </c>
      <c r="J6164">
        <v>6</v>
      </c>
      <c r="K6164" s="1" t="s">
        <v>33</v>
      </c>
      <c r="L6164">
        <v>45</v>
      </c>
      <c r="M6164" s="1" t="s">
        <v>639</v>
      </c>
      <c r="N6164">
        <v>32</v>
      </c>
      <c r="O6164" s="1" t="s">
        <v>107</v>
      </c>
      <c r="P6164">
        <v>2</v>
      </c>
      <c r="Q6164">
        <v>0.15</v>
      </c>
      <c r="R6164">
        <v>2405.3000000000002</v>
      </c>
      <c r="S6164">
        <v>1635.6040000000003</v>
      </c>
      <c r="T6164">
        <v>3271.2080000000005</v>
      </c>
      <c r="U6164">
        <v>4089.01</v>
      </c>
      <c r="V6164">
        <f>Sales[[#This Row],[Total Revenue]]-Sales[[#This Row],[Total Buying]]</f>
        <v>817.80199999999968</v>
      </c>
      <c r="W6164">
        <v>308</v>
      </c>
      <c r="X6164" s="1" t="s">
        <v>1348</v>
      </c>
      <c r="Y6164" s="1" t="s">
        <v>1349</v>
      </c>
      <c r="Z6164" s="1" t="s">
        <v>251</v>
      </c>
      <c r="AA6164" s="1" t="s">
        <v>252</v>
      </c>
      <c r="AB6164" s="1" t="s">
        <v>56</v>
      </c>
      <c r="AC6164" s="1" t="s">
        <v>252</v>
      </c>
      <c r="AD6164">
        <v>74769</v>
      </c>
      <c r="AE6164">
        <v>47735</v>
      </c>
    </row>
    <row r="6165" spans="1:31" x14ac:dyDescent="0.3">
      <c r="A6165" s="1" t="s">
        <v>6999</v>
      </c>
      <c r="B6165" s="1" t="s">
        <v>42</v>
      </c>
      <c r="C6165" s="1" t="s">
        <v>31</v>
      </c>
      <c r="D6165" s="2">
        <v>43900</v>
      </c>
      <c r="E6165" s="2">
        <v>43982</v>
      </c>
      <c r="F6165" s="2" t="str">
        <f>TEXT(Sales[[#This Row],[OrderDate]],"dd")</f>
        <v>31</v>
      </c>
      <c r="G6165" s="2">
        <v>43996</v>
      </c>
      <c r="H6165" s="2">
        <v>44005</v>
      </c>
      <c r="I6165" s="1" t="s">
        <v>32</v>
      </c>
      <c r="J6165">
        <v>21</v>
      </c>
      <c r="K6165" s="1" t="s">
        <v>43</v>
      </c>
      <c r="L6165">
        <v>46</v>
      </c>
      <c r="M6165" s="1" t="s">
        <v>203</v>
      </c>
      <c r="N6165">
        <v>7</v>
      </c>
      <c r="O6165" s="1" t="s">
        <v>260</v>
      </c>
      <c r="P6165">
        <v>8</v>
      </c>
      <c r="Q6165">
        <v>7.4999999999999997E-2</v>
      </c>
      <c r="R6165">
        <v>2425.4</v>
      </c>
      <c r="S6165">
        <v>1115.6840000000002</v>
      </c>
      <c r="T6165">
        <v>8925.4720000000016</v>
      </c>
      <c r="U6165">
        <v>17947.96</v>
      </c>
      <c r="V6165">
        <f>Sales[[#This Row],[Total Revenue]]-Sales[[#This Row],[Total Buying]]</f>
        <v>9022.4879999999976</v>
      </c>
      <c r="W6165">
        <v>212</v>
      </c>
      <c r="X6165" s="1" t="s">
        <v>229</v>
      </c>
      <c r="Y6165" s="1" t="s">
        <v>230</v>
      </c>
      <c r="Z6165" s="1" t="s">
        <v>231</v>
      </c>
      <c r="AA6165" s="1" t="s">
        <v>232</v>
      </c>
      <c r="AB6165" s="1" t="s">
        <v>56</v>
      </c>
      <c r="AC6165" s="1" t="s">
        <v>232</v>
      </c>
      <c r="AD6165">
        <v>39893</v>
      </c>
      <c r="AE6165">
        <v>100849</v>
      </c>
    </row>
    <row r="6166" spans="1:31" x14ac:dyDescent="0.3">
      <c r="A6166" s="1" t="s">
        <v>7000</v>
      </c>
      <c r="B6166" s="1" t="s">
        <v>30</v>
      </c>
      <c r="C6166" s="1" t="s">
        <v>77</v>
      </c>
      <c r="D6166" s="2">
        <v>43900</v>
      </c>
      <c r="E6166" s="2">
        <v>43982</v>
      </c>
      <c r="F6166" s="2" t="str">
        <f>TEXT(Sales[[#This Row],[OrderDate]],"dd")</f>
        <v>31</v>
      </c>
      <c r="G6166" s="2">
        <v>43989</v>
      </c>
      <c r="H6166" s="2">
        <v>43993</v>
      </c>
      <c r="I6166" s="1" t="s">
        <v>32</v>
      </c>
      <c r="J6166">
        <v>1</v>
      </c>
      <c r="K6166" s="1" t="s">
        <v>78</v>
      </c>
      <c r="L6166">
        <v>47</v>
      </c>
      <c r="M6166" s="1" t="s">
        <v>267</v>
      </c>
      <c r="N6166">
        <v>30</v>
      </c>
      <c r="O6166" s="1" t="s">
        <v>51</v>
      </c>
      <c r="P6166">
        <v>4</v>
      </c>
      <c r="Q6166">
        <v>7.4999999999999997E-2</v>
      </c>
      <c r="R6166">
        <v>1105.5</v>
      </c>
      <c r="S6166">
        <v>674.35500000000002</v>
      </c>
      <c r="T6166">
        <v>2697.42</v>
      </c>
      <c r="U6166">
        <v>4090.35</v>
      </c>
      <c r="V6166">
        <f>Sales[[#This Row],[Total Revenue]]-Sales[[#This Row],[Total Buying]]</f>
        <v>1392.9299999999998</v>
      </c>
      <c r="W6166">
        <v>97</v>
      </c>
      <c r="X6166" s="1" t="s">
        <v>398</v>
      </c>
      <c r="Y6166" s="1" t="s">
        <v>399</v>
      </c>
      <c r="Z6166" s="1" t="s">
        <v>400</v>
      </c>
      <c r="AA6166" s="1" t="s">
        <v>401</v>
      </c>
      <c r="AB6166" s="1" t="s">
        <v>116</v>
      </c>
      <c r="AC6166" s="1" t="s">
        <v>401</v>
      </c>
      <c r="AD6166">
        <v>33774</v>
      </c>
      <c r="AE6166">
        <v>48813</v>
      </c>
    </row>
    <row r="6167" spans="1:31" x14ac:dyDescent="0.3">
      <c r="A6167" s="1" t="s">
        <v>7001</v>
      </c>
      <c r="B6167" s="1" t="s">
        <v>30</v>
      </c>
      <c r="C6167" s="1" t="s">
        <v>77</v>
      </c>
      <c r="D6167" s="2">
        <v>43900</v>
      </c>
      <c r="E6167" s="2">
        <v>43982</v>
      </c>
      <c r="F6167" s="2" t="str">
        <f>TEXT(Sales[[#This Row],[OrderDate]],"dd")</f>
        <v>31</v>
      </c>
      <c r="G6167" s="2">
        <v>44006</v>
      </c>
      <c r="H6167" s="2">
        <v>44008</v>
      </c>
      <c r="I6167" s="1" t="s">
        <v>32</v>
      </c>
      <c r="J6167">
        <v>3</v>
      </c>
      <c r="K6167" s="1" t="s">
        <v>154</v>
      </c>
      <c r="L6167">
        <v>3</v>
      </c>
      <c r="M6167" s="1" t="s">
        <v>175</v>
      </c>
      <c r="N6167">
        <v>29</v>
      </c>
      <c r="O6167" s="1" t="s">
        <v>360</v>
      </c>
      <c r="P6167">
        <v>6</v>
      </c>
      <c r="Q6167">
        <v>0.2</v>
      </c>
      <c r="R6167">
        <v>857.6</v>
      </c>
      <c r="S6167">
        <v>728.96</v>
      </c>
      <c r="T6167">
        <v>4373.76</v>
      </c>
      <c r="U6167">
        <v>4116.4800000000005</v>
      </c>
      <c r="V6167">
        <f>Sales[[#This Row],[Total Revenue]]-Sales[[#This Row],[Total Buying]]</f>
        <v>-257.27999999999975</v>
      </c>
      <c r="W6167">
        <v>157</v>
      </c>
      <c r="X6167" s="1" t="s">
        <v>810</v>
      </c>
      <c r="Y6167" s="1" t="s">
        <v>658</v>
      </c>
      <c r="Z6167" s="1" t="s">
        <v>196</v>
      </c>
      <c r="AA6167" s="1" t="s">
        <v>197</v>
      </c>
      <c r="AB6167" s="1" t="s">
        <v>147</v>
      </c>
      <c r="AC6167" s="1" t="s">
        <v>197</v>
      </c>
      <c r="AD6167">
        <v>56956</v>
      </c>
      <c r="AE6167">
        <v>81535</v>
      </c>
    </row>
    <row r="6168" spans="1:31" x14ac:dyDescent="0.3">
      <c r="A6168" s="1" t="s">
        <v>7002</v>
      </c>
      <c r="B6168" s="1" t="s">
        <v>30</v>
      </c>
      <c r="C6168" s="1" t="s">
        <v>77</v>
      </c>
      <c r="D6168" s="2">
        <v>43800</v>
      </c>
      <c r="E6168" s="2">
        <v>43982</v>
      </c>
      <c r="F6168" s="2" t="str">
        <f>TEXT(Sales[[#This Row],[OrderDate]],"dd")</f>
        <v>31</v>
      </c>
      <c r="G6168" s="2">
        <v>43995</v>
      </c>
      <c r="H6168" s="2">
        <v>44001</v>
      </c>
      <c r="I6168" s="1" t="s">
        <v>32</v>
      </c>
      <c r="J6168">
        <v>3</v>
      </c>
      <c r="K6168" s="1" t="s">
        <v>154</v>
      </c>
      <c r="L6168">
        <v>39</v>
      </c>
      <c r="M6168" s="1" t="s">
        <v>520</v>
      </c>
      <c r="N6168">
        <v>38</v>
      </c>
      <c r="O6168" s="1" t="s">
        <v>119</v>
      </c>
      <c r="P6168">
        <v>7</v>
      </c>
      <c r="Q6168">
        <v>0.05</v>
      </c>
      <c r="R6168">
        <v>3705.1</v>
      </c>
      <c r="S6168">
        <v>2260.1109999999999</v>
      </c>
      <c r="T6168">
        <v>15820.776999999998</v>
      </c>
      <c r="U6168">
        <v>24638.914999999997</v>
      </c>
      <c r="V6168">
        <f>Sales[[#This Row],[Total Revenue]]-Sales[[#This Row],[Total Buying]]</f>
        <v>8818.137999999999</v>
      </c>
      <c r="W6168">
        <v>165</v>
      </c>
      <c r="X6168" s="1" t="s">
        <v>828</v>
      </c>
      <c r="Y6168" s="1" t="s">
        <v>658</v>
      </c>
      <c r="Z6168" s="1" t="s">
        <v>196</v>
      </c>
      <c r="AA6168" s="1" t="s">
        <v>197</v>
      </c>
      <c r="AB6168" s="1" t="s">
        <v>147</v>
      </c>
      <c r="AC6168" s="1" t="s">
        <v>197</v>
      </c>
      <c r="AD6168">
        <v>43510</v>
      </c>
      <c r="AE6168">
        <v>84039</v>
      </c>
    </row>
    <row r="6169" spans="1:31" x14ac:dyDescent="0.3">
      <c r="A6169" s="1" t="s">
        <v>7003</v>
      </c>
      <c r="B6169" s="1" t="s">
        <v>47</v>
      </c>
      <c r="C6169" s="1" t="s">
        <v>77</v>
      </c>
      <c r="D6169" s="2">
        <v>43800</v>
      </c>
      <c r="E6169" s="2">
        <v>43982</v>
      </c>
      <c r="F6169" s="2" t="str">
        <f>TEXT(Sales[[#This Row],[OrderDate]],"dd")</f>
        <v>31</v>
      </c>
      <c r="G6169" s="2">
        <v>44003</v>
      </c>
      <c r="H6169" s="2">
        <v>44009</v>
      </c>
      <c r="I6169" s="1" t="s">
        <v>32</v>
      </c>
      <c r="J6169">
        <v>19</v>
      </c>
      <c r="K6169" s="1" t="s">
        <v>97</v>
      </c>
      <c r="L6169">
        <v>15</v>
      </c>
      <c r="M6169" s="1" t="s">
        <v>34</v>
      </c>
      <c r="N6169">
        <v>23</v>
      </c>
      <c r="O6169" s="1" t="s">
        <v>103</v>
      </c>
      <c r="P6169">
        <v>4</v>
      </c>
      <c r="Q6169">
        <v>7.4999999999999997E-2</v>
      </c>
      <c r="R6169">
        <v>1025.1000000000001</v>
      </c>
      <c r="S6169">
        <v>656.06400000000008</v>
      </c>
      <c r="T6169">
        <v>2624.2560000000003</v>
      </c>
      <c r="U6169">
        <v>3792.8700000000003</v>
      </c>
      <c r="V6169">
        <f>Sales[[#This Row],[Total Revenue]]-Sales[[#This Row],[Total Buying]]</f>
        <v>1168.614</v>
      </c>
      <c r="W6169">
        <v>106</v>
      </c>
      <c r="X6169" s="1" t="s">
        <v>1078</v>
      </c>
      <c r="Y6169" s="1" t="s">
        <v>95</v>
      </c>
      <c r="Z6169" s="1" t="s">
        <v>82</v>
      </c>
      <c r="AA6169" s="1" t="s">
        <v>83</v>
      </c>
      <c r="AB6169" s="1" t="s">
        <v>40</v>
      </c>
      <c r="AC6169" s="1" t="s">
        <v>83</v>
      </c>
      <c r="AD6169">
        <v>45239</v>
      </c>
      <c r="AE6169">
        <v>30630</v>
      </c>
    </row>
    <row r="6170" spans="1:31" x14ac:dyDescent="0.3">
      <c r="A6170" s="1" t="s">
        <v>7004</v>
      </c>
      <c r="B6170" s="1" t="s">
        <v>47</v>
      </c>
      <c r="C6170" s="1" t="s">
        <v>62</v>
      </c>
      <c r="D6170" s="2">
        <v>43900</v>
      </c>
      <c r="E6170" s="2">
        <v>43982</v>
      </c>
      <c r="F6170" s="2" t="str">
        <f>TEXT(Sales[[#This Row],[OrderDate]],"dd")</f>
        <v>31</v>
      </c>
      <c r="G6170" s="2">
        <v>44009</v>
      </c>
      <c r="H6170" s="2">
        <v>44018</v>
      </c>
      <c r="I6170" s="1" t="s">
        <v>32</v>
      </c>
      <c r="J6170">
        <v>16</v>
      </c>
      <c r="K6170" s="1" t="s">
        <v>270</v>
      </c>
      <c r="L6170">
        <v>46</v>
      </c>
      <c r="M6170" s="1" t="s">
        <v>203</v>
      </c>
      <c r="N6170">
        <v>30</v>
      </c>
      <c r="O6170" s="1" t="s">
        <v>51</v>
      </c>
      <c r="P6170">
        <v>1</v>
      </c>
      <c r="Q6170">
        <v>0.2</v>
      </c>
      <c r="R6170">
        <v>971.5</v>
      </c>
      <c r="S6170">
        <v>709.19499999999994</v>
      </c>
      <c r="T6170">
        <v>709.19499999999994</v>
      </c>
      <c r="U6170">
        <v>777.2</v>
      </c>
      <c r="V6170">
        <f>Sales[[#This Row],[Total Revenue]]-Sales[[#This Row],[Total Buying]]</f>
        <v>68.005000000000109</v>
      </c>
      <c r="W6170">
        <v>279</v>
      </c>
      <c r="X6170" s="1" t="s">
        <v>768</v>
      </c>
      <c r="Y6170" s="1" t="s">
        <v>769</v>
      </c>
      <c r="Z6170" s="1" t="s">
        <v>145</v>
      </c>
      <c r="AA6170" s="1" t="s">
        <v>146</v>
      </c>
      <c r="AB6170" s="1" t="s">
        <v>147</v>
      </c>
      <c r="AC6170" s="1" t="s">
        <v>146</v>
      </c>
      <c r="AD6170">
        <v>133039</v>
      </c>
      <c r="AE6170">
        <v>33604</v>
      </c>
    </row>
    <row r="6171" spans="1:31" x14ac:dyDescent="0.3">
      <c r="A6171" s="1" t="s">
        <v>7005</v>
      </c>
      <c r="B6171" s="1" t="s">
        <v>42</v>
      </c>
      <c r="C6171" s="1" t="s">
        <v>77</v>
      </c>
      <c r="D6171" s="2">
        <v>43900</v>
      </c>
      <c r="E6171" s="2">
        <v>43982</v>
      </c>
      <c r="F6171" s="2" t="str">
        <f>TEXT(Sales[[#This Row],[OrderDate]],"dd")</f>
        <v>31</v>
      </c>
      <c r="G6171" s="2">
        <v>43993</v>
      </c>
      <c r="H6171" s="2">
        <v>44001</v>
      </c>
      <c r="I6171" s="1" t="s">
        <v>32</v>
      </c>
      <c r="J6171">
        <v>21</v>
      </c>
      <c r="K6171" s="1" t="s">
        <v>43</v>
      </c>
      <c r="L6171">
        <v>46</v>
      </c>
      <c r="M6171" s="1" t="s">
        <v>203</v>
      </c>
      <c r="N6171">
        <v>38</v>
      </c>
      <c r="O6171" s="1" t="s">
        <v>119</v>
      </c>
      <c r="P6171">
        <v>5</v>
      </c>
      <c r="Q6171">
        <v>0.05</v>
      </c>
      <c r="R6171">
        <v>1031.8</v>
      </c>
      <c r="S6171">
        <v>474.62799999999999</v>
      </c>
      <c r="T6171">
        <v>2373.14</v>
      </c>
      <c r="U6171">
        <v>4901.0499999999993</v>
      </c>
      <c r="V6171">
        <f>Sales[[#This Row],[Total Revenue]]-Sales[[#This Row],[Total Buying]]</f>
        <v>2527.9099999999994</v>
      </c>
      <c r="W6171">
        <v>111</v>
      </c>
      <c r="X6171" s="1" t="s">
        <v>86</v>
      </c>
      <c r="Y6171" s="1" t="s">
        <v>81</v>
      </c>
      <c r="Z6171" s="1" t="s">
        <v>82</v>
      </c>
      <c r="AA6171" s="1" t="s">
        <v>83</v>
      </c>
      <c r="AB6171" s="1" t="s">
        <v>40</v>
      </c>
      <c r="AC6171" s="1" t="s">
        <v>83</v>
      </c>
      <c r="AD6171">
        <v>40213</v>
      </c>
      <c r="AE6171">
        <v>40467</v>
      </c>
    </row>
    <row r="6172" spans="1:31" x14ac:dyDescent="0.3">
      <c r="A6172" s="1" t="s">
        <v>7006</v>
      </c>
      <c r="B6172" s="1" t="s">
        <v>42</v>
      </c>
      <c r="C6172" s="1" t="s">
        <v>239</v>
      </c>
      <c r="D6172" s="2">
        <v>43900</v>
      </c>
      <c r="E6172" s="2">
        <v>43982</v>
      </c>
      <c r="F6172" s="2" t="str">
        <f>TEXT(Sales[[#This Row],[OrderDate]],"dd")</f>
        <v>31</v>
      </c>
      <c r="G6172" s="2">
        <v>44007</v>
      </c>
      <c r="H6172" s="2">
        <v>44008</v>
      </c>
      <c r="I6172" s="1" t="s">
        <v>32</v>
      </c>
      <c r="J6172">
        <v>21</v>
      </c>
      <c r="K6172" s="1" t="s">
        <v>43</v>
      </c>
      <c r="L6172">
        <v>1</v>
      </c>
      <c r="M6172" s="1" t="s">
        <v>79</v>
      </c>
      <c r="N6172">
        <v>45</v>
      </c>
      <c r="O6172" s="1" t="s">
        <v>109</v>
      </c>
      <c r="P6172">
        <v>6</v>
      </c>
      <c r="Q6172">
        <v>7.4999999999999997E-2</v>
      </c>
      <c r="R6172">
        <v>1018.4</v>
      </c>
      <c r="S6172">
        <v>621.22399999999993</v>
      </c>
      <c r="T6172">
        <v>3727.3439999999996</v>
      </c>
      <c r="U6172">
        <v>5652.12</v>
      </c>
      <c r="V6172">
        <f>Sales[[#This Row],[Total Revenue]]-Sales[[#This Row],[Total Buying]]</f>
        <v>1924.7760000000003</v>
      </c>
      <c r="W6172">
        <v>364</v>
      </c>
      <c r="X6172" s="1" t="s">
        <v>1069</v>
      </c>
      <c r="Y6172" s="1" t="s">
        <v>387</v>
      </c>
      <c r="Z6172" s="1" t="s">
        <v>405</v>
      </c>
      <c r="AA6172" s="1" t="s">
        <v>406</v>
      </c>
      <c r="AB6172" s="1" t="s">
        <v>116</v>
      </c>
      <c r="AC6172" s="1" t="s">
        <v>406</v>
      </c>
      <c r="AD6172">
        <v>66417</v>
      </c>
      <c r="AE6172">
        <v>50626</v>
      </c>
    </row>
    <row r="6173" spans="1:31" x14ac:dyDescent="0.3">
      <c r="A6173" s="1" t="s">
        <v>7007</v>
      </c>
      <c r="B6173" s="1" t="s">
        <v>30</v>
      </c>
      <c r="C6173" s="1" t="s">
        <v>77</v>
      </c>
      <c r="D6173" s="2">
        <v>43900</v>
      </c>
      <c r="E6173" s="2">
        <v>43982</v>
      </c>
      <c r="F6173" s="2" t="str">
        <f>TEXT(Sales[[#This Row],[OrderDate]],"dd")</f>
        <v>31</v>
      </c>
      <c r="G6173" s="2">
        <v>44006</v>
      </c>
      <c r="H6173" s="2">
        <v>44012</v>
      </c>
      <c r="I6173" s="1" t="s">
        <v>32</v>
      </c>
      <c r="J6173">
        <v>5</v>
      </c>
      <c r="K6173" s="1" t="s">
        <v>182</v>
      </c>
      <c r="L6173">
        <v>18</v>
      </c>
      <c r="M6173" s="1" t="s">
        <v>334</v>
      </c>
      <c r="N6173">
        <v>8</v>
      </c>
      <c r="O6173" s="1" t="s">
        <v>172</v>
      </c>
      <c r="P6173">
        <v>2</v>
      </c>
      <c r="Q6173">
        <v>0.1</v>
      </c>
      <c r="R6173">
        <v>2659.9</v>
      </c>
      <c r="S6173">
        <v>1649.1380000000001</v>
      </c>
      <c r="T6173">
        <v>3298.2760000000003</v>
      </c>
      <c r="U6173">
        <v>4787.82</v>
      </c>
      <c r="V6173">
        <f>Sales[[#This Row],[Total Revenue]]-Sales[[#This Row],[Total Buying]]</f>
        <v>1489.5439999999994</v>
      </c>
      <c r="W6173">
        <v>154</v>
      </c>
      <c r="X6173" s="1" t="s">
        <v>801</v>
      </c>
      <c r="Y6173" s="1" t="s">
        <v>532</v>
      </c>
      <c r="Z6173" s="1" t="s">
        <v>196</v>
      </c>
      <c r="AA6173" s="1" t="s">
        <v>197</v>
      </c>
      <c r="AB6173" s="1" t="s">
        <v>147</v>
      </c>
      <c r="AC6173" s="1" t="s">
        <v>197</v>
      </c>
      <c r="AD6173">
        <v>40159</v>
      </c>
      <c r="AE6173">
        <v>55902</v>
      </c>
    </row>
    <row r="6174" spans="1:31" x14ac:dyDescent="0.3">
      <c r="A6174" s="1" t="s">
        <v>7008</v>
      </c>
      <c r="B6174" s="1" t="s">
        <v>30</v>
      </c>
      <c r="C6174" s="1" t="s">
        <v>77</v>
      </c>
      <c r="D6174" s="2">
        <v>43900</v>
      </c>
      <c r="E6174" s="2">
        <v>43982</v>
      </c>
      <c r="F6174" s="2" t="str">
        <f>TEXT(Sales[[#This Row],[OrderDate]],"dd")</f>
        <v>31</v>
      </c>
      <c r="G6174" s="2">
        <v>44001</v>
      </c>
      <c r="H6174" s="2">
        <v>44006</v>
      </c>
      <c r="I6174" s="1" t="s">
        <v>32</v>
      </c>
      <c r="J6174">
        <v>1</v>
      </c>
      <c r="K6174" s="1" t="s">
        <v>78</v>
      </c>
      <c r="L6174">
        <v>32</v>
      </c>
      <c r="M6174" s="1" t="s">
        <v>303</v>
      </c>
      <c r="N6174">
        <v>20</v>
      </c>
      <c r="O6174" s="1" t="s">
        <v>245</v>
      </c>
      <c r="P6174">
        <v>2</v>
      </c>
      <c r="Q6174">
        <v>7.4999999999999997E-2</v>
      </c>
      <c r="R6174">
        <v>3356.7000000000003</v>
      </c>
      <c r="S6174">
        <v>1779.0510000000002</v>
      </c>
      <c r="T6174">
        <v>3558.1020000000003</v>
      </c>
      <c r="U6174">
        <v>6209.8950000000004</v>
      </c>
      <c r="V6174">
        <f>Sales[[#This Row],[Total Revenue]]-Sales[[#This Row],[Total Buying]]</f>
        <v>2651.7930000000001</v>
      </c>
      <c r="W6174">
        <v>120</v>
      </c>
      <c r="X6174" s="1" t="s">
        <v>501</v>
      </c>
      <c r="Y6174" s="1" t="s">
        <v>502</v>
      </c>
      <c r="Z6174" s="1" t="s">
        <v>306</v>
      </c>
      <c r="AA6174" s="1" t="s">
        <v>307</v>
      </c>
      <c r="AB6174" s="1" t="s">
        <v>56</v>
      </c>
      <c r="AC6174" s="1" t="s">
        <v>307</v>
      </c>
      <c r="AD6174">
        <v>47968</v>
      </c>
      <c r="AE6174">
        <v>31818</v>
      </c>
    </row>
    <row r="6175" spans="1:31" x14ac:dyDescent="0.3">
      <c r="A6175" s="1" t="s">
        <v>7009</v>
      </c>
      <c r="B6175" s="1" t="s">
        <v>42</v>
      </c>
      <c r="C6175" s="1" t="s">
        <v>239</v>
      </c>
      <c r="D6175" s="2">
        <v>43900</v>
      </c>
      <c r="E6175" s="2">
        <v>43983</v>
      </c>
      <c r="F6175" s="2" t="str">
        <f>TEXT(Sales[[#This Row],[OrderDate]],"dd")</f>
        <v>01</v>
      </c>
      <c r="G6175" s="2">
        <v>44011</v>
      </c>
      <c r="H6175" s="2">
        <v>44017</v>
      </c>
      <c r="I6175" s="1" t="s">
        <v>32</v>
      </c>
      <c r="J6175">
        <v>20</v>
      </c>
      <c r="K6175" s="1" t="s">
        <v>225</v>
      </c>
      <c r="L6175">
        <v>20</v>
      </c>
      <c r="M6175" s="1" t="s">
        <v>59</v>
      </c>
      <c r="N6175">
        <v>7</v>
      </c>
      <c r="O6175" s="1" t="s">
        <v>260</v>
      </c>
      <c r="P6175">
        <v>7</v>
      </c>
      <c r="Q6175">
        <v>0.2</v>
      </c>
      <c r="R6175">
        <v>241.20000000000002</v>
      </c>
      <c r="S6175">
        <v>159.19200000000001</v>
      </c>
      <c r="T6175">
        <v>1114.3440000000001</v>
      </c>
      <c r="U6175">
        <v>1350.72</v>
      </c>
      <c r="V6175">
        <f>Sales[[#This Row],[Total Revenue]]-Sales[[#This Row],[Total Buying]]</f>
        <v>236.37599999999998</v>
      </c>
      <c r="W6175">
        <v>355</v>
      </c>
      <c r="X6175" s="1" t="s">
        <v>499</v>
      </c>
      <c r="Y6175" s="1" t="s">
        <v>958</v>
      </c>
      <c r="Z6175" s="1" t="s">
        <v>242</v>
      </c>
      <c r="AA6175" s="1" t="s">
        <v>243</v>
      </c>
      <c r="AB6175" s="1" t="s">
        <v>56</v>
      </c>
      <c r="AC6175" s="1" t="s">
        <v>243</v>
      </c>
      <c r="AD6175">
        <v>87224</v>
      </c>
      <c r="AE6175">
        <v>40758</v>
      </c>
    </row>
    <row r="6176" spans="1:31" x14ac:dyDescent="0.3">
      <c r="A6176" s="1" t="s">
        <v>7010</v>
      </c>
      <c r="B6176" s="1" t="s">
        <v>42</v>
      </c>
      <c r="C6176" s="1" t="s">
        <v>48</v>
      </c>
      <c r="D6176" s="2">
        <v>43900</v>
      </c>
      <c r="E6176" s="2">
        <v>43983</v>
      </c>
      <c r="F6176" s="2" t="str">
        <f>TEXT(Sales[[#This Row],[OrderDate]],"dd")</f>
        <v>01</v>
      </c>
      <c r="G6176" s="2">
        <v>44005</v>
      </c>
      <c r="H6176" s="2">
        <v>44015</v>
      </c>
      <c r="I6176" s="1" t="s">
        <v>32</v>
      </c>
      <c r="J6176">
        <v>22</v>
      </c>
      <c r="K6176" s="1" t="s">
        <v>85</v>
      </c>
      <c r="L6176">
        <v>3</v>
      </c>
      <c r="M6176" s="1" t="s">
        <v>175</v>
      </c>
      <c r="N6176">
        <v>47</v>
      </c>
      <c r="O6176" s="1" t="s">
        <v>254</v>
      </c>
      <c r="P6176">
        <v>4</v>
      </c>
      <c r="Q6176">
        <v>0.05</v>
      </c>
      <c r="R6176">
        <v>3805.6</v>
      </c>
      <c r="S6176">
        <v>1598.3519999999999</v>
      </c>
      <c r="T6176">
        <v>6393.4079999999994</v>
      </c>
      <c r="U6176">
        <v>14461.279999999999</v>
      </c>
      <c r="V6176">
        <f>Sales[[#This Row],[Total Revenue]]-Sales[[#This Row],[Total Buying]]</f>
        <v>8067.8719999999994</v>
      </c>
      <c r="W6176">
        <v>52</v>
      </c>
      <c r="X6176" s="1" t="s">
        <v>1344</v>
      </c>
      <c r="Y6176" s="1" t="s">
        <v>191</v>
      </c>
      <c r="Z6176" s="1" t="s">
        <v>158</v>
      </c>
      <c r="AA6176" s="1" t="s">
        <v>159</v>
      </c>
      <c r="AB6176" s="1" t="s">
        <v>116</v>
      </c>
      <c r="AC6176" s="1" t="s">
        <v>159</v>
      </c>
      <c r="AD6176">
        <v>27225</v>
      </c>
      <c r="AE6176">
        <v>59756</v>
      </c>
    </row>
    <row r="6177" spans="1:31" x14ac:dyDescent="0.3">
      <c r="A6177" s="1" t="s">
        <v>7011</v>
      </c>
      <c r="B6177" s="1" t="s">
        <v>30</v>
      </c>
      <c r="C6177" s="1" t="s">
        <v>62</v>
      </c>
      <c r="D6177" s="2">
        <v>43900</v>
      </c>
      <c r="E6177" s="2">
        <v>43983</v>
      </c>
      <c r="F6177" s="2" t="str">
        <f>TEXT(Sales[[#This Row],[OrderDate]],"dd")</f>
        <v>01</v>
      </c>
      <c r="G6177" s="2">
        <v>43995</v>
      </c>
      <c r="H6177" s="2">
        <v>44000</v>
      </c>
      <c r="I6177" s="1" t="s">
        <v>32</v>
      </c>
      <c r="J6177">
        <v>9</v>
      </c>
      <c r="K6177" s="1" t="s">
        <v>214</v>
      </c>
      <c r="L6177">
        <v>4</v>
      </c>
      <c r="M6177" s="1" t="s">
        <v>92</v>
      </c>
      <c r="N6177">
        <v>8</v>
      </c>
      <c r="O6177" s="1" t="s">
        <v>172</v>
      </c>
      <c r="P6177">
        <v>1</v>
      </c>
      <c r="Q6177">
        <v>0.1</v>
      </c>
      <c r="R6177">
        <v>2525.9</v>
      </c>
      <c r="S6177">
        <v>1288.2090000000001</v>
      </c>
      <c r="T6177">
        <v>1288.2090000000001</v>
      </c>
      <c r="U6177">
        <v>2273.31</v>
      </c>
      <c r="V6177">
        <f>Sales[[#This Row],[Total Revenue]]-Sales[[#This Row],[Total Buying]]</f>
        <v>985.10099999999989</v>
      </c>
      <c r="W6177">
        <v>281</v>
      </c>
      <c r="X6177" s="1" t="s">
        <v>1297</v>
      </c>
      <c r="Y6177" s="1" t="s">
        <v>1298</v>
      </c>
      <c r="Z6177" s="1" t="s">
        <v>145</v>
      </c>
      <c r="AA6177" s="1" t="s">
        <v>146</v>
      </c>
      <c r="AB6177" s="1" t="s">
        <v>147</v>
      </c>
      <c r="AC6177" s="1" t="s">
        <v>146</v>
      </c>
      <c r="AD6177">
        <v>334724</v>
      </c>
      <c r="AE6177">
        <v>45659</v>
      </c>
    </row>
    <row r="6178" spans="1:31" x14ac:dyDescent="0.3">
      <c r="A6178" s="1" t="s">
        <v>7012</v>
      </c>
      <c r="B6178" s="1" t="s">
        <v>100</v>
      </c>
      <c r="C6178" s="1" t="s">
        <v>48</v>
      </c>
      <c r="D6178" s="2">
        <v>43900</v>
      </c>
      <c r="E6178" s="2">
        <v>43983</v>
      </c>
      <c r="F6178" s="2" t="str">
        <f>TEXT(Sales[[#This Row],[OrderDate]],"dd")</f>
        <v>01</v>
      </c>
      <c r="G6178" s="2">
        <v>44010</v>
      </c>
      <c r="H6178" s="2">
        <v>44018</v>
      </c>
      <c r="I6178" s="1" t="s">
        <v>32</v>
      </c>
      <c r="J6178">
        <v>27</v>
      </c>
      <c r="K6178" s="1" t="s">
        <v>179</v>
      </c>
      <c r="L6178">
        <v>8</v>
      </c>
      <c r="M6178" s="1" t="s">
        <v>98</v>
      </c>
      <c r="N6178">
        <v>19</v>
      </c>
      <c r="O6178" s="1" t="s">
        <v>726</v>
      </c>
      <c r="P6178">
        <v>2</v>
      </c>
      <c r="Q6178">
        <v>0.3</v>
      </c>
      <c r="R6178">
        <v>1118.9000000000001</v>
      </c>
      <c r="S6178">
        <v>749.66300000000012</v>
      </c>
      <c r="T6178">
        <v>1499.3260000000002</v>
      </c>
      <c r="U6178">
        <v>1566.46</v>
      </c>
      <c r="V6178">
        <f>Sales[[#This Row],[Total Revenue]]-Sales[[#This Row],[Total Buying]]</f>
        <v>67.133999999999787</v>
      </c>
      <c r="W6178">
        <v>53</v>
      </c>
      <c r="X6178" s="1" t="s">
        <v>2112</v>
      </c>
      <c r="Y6178" s="1" t="s">
        <v>186</v>
      </c>
      <c r="Z6178" s="1" t="s">
        <v>158</v>
      </c>
      <c r="AA6178" s="1" t="s">
        <v>159</v>
      </c>
      <c r="AB6178" s="1" t="s">
        <v>116</v>
      </c>
      <c r="AC6178" s="1" t="s">
        <v>159</v>
      </c>
      <c r="AD6178">
        <v>158424</v>
      </c>
      <c r="AE6178">
        <v>54618</v>
      </c>
    </row>
    <row r="6179" spans="1:31" x14ac:dyDescent="0.3">
      <c r="A6179" s="1" t="s">
        <v>7013</v>
      </c>
      <c r="B6179" s="1" t="s">
        <v>30</v>
      </c>
      <c r="C6179" s="1" t="s">
        <v>424</v>
      </c>
      <c r="D6179" s="2">
        <v>43900</v>
      </c>
      <c r="E6179" s="2">
        <v>43983</v>
      </c>
      <c r="F6179" s="2" t="str">
        <f>TEXT(Sales[[#This Row],[OrderDate]],"dd")</f>
        <v>01</v>
      </c>
      <c r="G6179" s="2">
        <v>43996</v>
      </c>
      <c r="H6179" s="2">
        <v>44003</v>
      </c>
      <c r="I6179" s="1" t="s">
        <v>32</v>
      </c>
      <c r="J6179">
        <v>4</v>
      </c>
      <c r="K6179" s="1" t="s">
        <v>70</v>
      </c>
      <c r="L6179">
        <v>1</v>
      </c>
      <c r="M6179" s="1" t="s">
        <v>79</v>
      </c>
      <c r="N6179">
        <v>26</v>
      </c>
      <c r="O6179" s="1" t="s">
        <v>45</v>
      </c>
      <c r="P6179">
        <v>3</v>
      </c>
      <c r="Q6179">
        <v>7.4999999999999997E-2</v>
      </c>
      <c r="R6179">
        <v>1715.2</v>
      </c>
      <c r="S6179">
        <v>1457.92</v>
      </c>
      <c r="T6179">
        <v>4373.76</v>
      </c>
      <c r="U6179">
        <v>4759.68</v>
      </c>
      <c r="V6179">
        <f>Sales[[#This Row],[Total Revenue]]-Sales[[#This Row],[Total Buying]]</f>
        <v>385.92000000000007</v>
      </c>
      <c r="W6179">
        <v>75</v>
      </c>
      <c r="X6179" s="1" t="s">
        <v>557</v>
      </c>
      <c r="Y6179" s="1" t="s">
        <v>558</v>
      </c>
      <c r="Z6179" s="1" t="s">
        <v>158</v>
      </c>
      <c r="AA6179" s="1" t="s">
        <v>159</v>
      </c>
      <c r="AB6179" s="1" t="s">
        <v>116</v>
      </c>
      <c r="AC6179" s="1" t="s">
        <v>159</v>
      </c>
      <c r="AD6179">
        <v>43433</v>
      </c>
      <c r="AE6179">
        <v>98914</v>
      </c>
    </row>
    <row r="6180" spans="1:31" x14ac:dyDescent="0.3">
      <c r="A6180" s="1" t="s">
        <v>7014</v>
      </c>
      <c r="B6180" s="1" t="s">
        <v>30</v>
      </c>
      <c r="C6180" s="1" t="s">
        <v>31</v>
      </c>
      <c r="D6180" s="2">
        <v>43900</v>
      </c>
      <c r="E6180" s="2">
        <v>43983</v>
      </c>
      <c r="F6180" s="2" t="str">
        <f>TEXT(Sales[[#This Row],[OrderDate]],"dd")</f>
        <v>01</v>
      </c>
      <c r="G6180" s="2">
        <v>43996</v>
      </c>
      <c r="H6180" s="2">
        <v>44005</v>
      </c>
      <c r="I6180" s="1" t="s">
        <v>32</v>
      </c>
      <c r="J6180">
        <v>8</v>
      </c>
      <c r="K6180" s="1" t="s">
        <v>105</v>
      </c>
      <c r="L6180">
        <v>43</v>
      </c>
      <c r="M6180" s="1" t="s">
        <v>183</v>
      </c>
      <c r="N6180">
        <v>45</v>
      </c>
      <c r="O6180" s="1" t="s">
        <v>109</v>
      </c>
      <c r="P6180">
        <v>3</v>
      </c>
      <c r="Q6180">
        <v>0.1</v>
      </c>
      <c r="R6180">
        <v>3845.8</v>
      </c>
      <c r="S6180">
        <v>1538.3200000000002</v>
      </c>
      <c r="T6180">
        <v>4614.9600000000009</v>
      </c>
      <c r="U6180">
        <v>10383.66</v>
      </c>
      <c r="V6180">
        <f>Sales[[#This Row],[Total Revenue]]-Sales[[#This Row],[Total Buying]]</f>
        <v>5768.6999999999989</v>
      </c>
      <c r="W6180">
        <v>233</v>
      </c>
      <c r="X6180" s="1" t="s">
        <v>509</v>
      </c>
      <c r="Y6180" s="1" t="s">
        <v>510</v>
      </c>
      <c r="Z6180" s="1" t="s">
        <v>316</v>
      </c>
      <c r="AA6180" s="1" t="s">
        <v>317</v>
      </c>
      <c r="AB6180" s="1" t="s">
        <v>56</v>
      </c>
      <c r="AC6180" s="1" t="s">
        <v>317</v>
      </c>
      <c r="AD6180">
        <v>114080</v>
      </c>
      <c r="AE6180">
        <v>41628</v>
      </c>
    </row>
    <row r="6181" spans="1:31" x14ac:dyDescent="0.3">
      <c r="A6181" s="1" t="s">
        <v>7015</v>
      </c>
      <c r="B6181" s="1" t="s">
        <v>30</v>
      </c>
      <c r="C6181" s="1" t="s">
        <v>239</v>
      </c>
      <c r="D6181" s="2">
        <v>43900</v>
      </c>
      <c r="E6181" s="2">
        <v>43983</v>
      </c>
      <c r="F6181" s="2" t="str">
        <f>TEXT(Sales[[#This Row],[OrderDate]],"dd")</f>
        <v>01</v>
      </c>
      <c r="G6181" s="2">
        <v>43999</v>
      </c>
      <c r="H6181" s="2">
        <v>44007</v>
      </c>
      <c r="I6181" s="1" t="s">
        <v>32</v>
      </c>
      <c r="J6181">
        <v>4</v>
      </c>
      <c r="K6181" s="1" t="s">
        <v>70</v>
      </c>
      <c r="L6181">
        <v>47</v>
      </c>
      <c r="M6181" s="1" t="s">
        <v>267</v>
      </c>
      <c r="N6181">
        <v>40</v>
      </c>
      <c r="O6181" s="1" t="s">
        <v>199</v>
      </c>
      <c r="P6181">
        <v>7</v>
      </c>
      <c r="Q6181">
        <v>7.4999999999999997E-2</v>
      </c>
      <c r="R6181">
        <v>1755.4</v>
      </c>
      <c r="S6181">
        <v>754.822</v>
      </c>
      <c r="T6181">
        <v>5283.7539999999999</v>
      </c>
      <c r="U6181">
        <v>11366.215</v>
      </c>
      <c r="V6181">
        <f>Sales[[#This Row],[Total Revenue]]-Sales[[#This Row],[Total Buying]]</f>
        <v>6082.4610000000002</v>
      </c>
      <c r="W6181">
        <v>342</v>
      </c>
      <c r="X6181" s="1" t="s">
        <v>996</v>
      </c>
      <c r="Y6181" s="1" t="s">
        <v>997</v>
      </c>
      <c r="Z6181" s="1" t="s">
        <v>251</v>
      </c>
      <c r="AA6181" s="1" t="s">
        <v>252</v>
      </c>
      <c r="AB6181" s="1" t="s">
        <v>56</v>
      </c>
      <c r="AC6181" s="1" t="s">
        <v>252</v>
      </c>
      <c r="AD6181">
        <v>37644</v>
      </c>
      <c r="AE6181">
        <v>42840</v>
      </c>
    </row>
    <row r="6182" spans="1:31" x14ac:dyDescent="0.3">
      <c r="A6182" s="1" t="s">
        <v>7016</v>
      </c>
      <c r="B6182" s="1" t="s">
        <v>30</v>
      </c>
      <c r="C6182" s="1" t="s">
        <v>239</v>
      </c>
      <c r="D6182" s="2">
        <v>43900</v>
      </c>
      <c r="E6182" s="2">
        <v>43983</v>
      </c>
      <c r="F6182" s="2" t="str">
        <f>TEXT(Sales[[#This Row],[OrderDate]],"dd")</f>
        <v>01</v>
      </c>
      <c r="G6182" s="2">
        <v>43995</v>
      </c>
      <c r="H6182" s="2">
        <v>43996</v>
      </c>
      <c r="I6182" s="1" t="s">
        <v>32</v>
      </c>
      <c r="J6182">
        <v>3</v>
      </c>
      <c r="K6182" s="1" t="s">
        <v>154</v>
      </c>
      <c r="L6182">
        <v>8</v>
      </c>
      <c r="M6182" s="1" t="s">
        <v>98</v>
      </c>
      <c r="N6182">
        <v>35</v>
      </c>
      <c r="O6182" s="1" t="s">
        <v>184</v>
      </c>
      <c r="P6182">
        <v>6</v>
      </c>
      <c r="Q6182">
        <v>0.05</v>
      </c>
      <c r="R6182">
        <v>1788.9</v>
      </c>
      <c r="S6182">
        <v>983.8950000000001</v>
      </c>
      <c r="T6182">
        <v>5903.3700000000008</v>
      </c>
      <c r="U6182">
        <v>10196.730000000001</v>
      </c>
      <c r="V6182">
        <f>Sales[[#This Row],[Total Revenue]]-Sales[[#This Row],[Total Buying]]</f>
        <v>4293.3600000000006</v>
      </c>
      <c r="W6182">
        <v>352</v>
      </c>
      <c r="X6182" s="1" t="s">
        <v>919</v>
      </c>
      <c r="Y6182" s="1" t="s">
        <v>920</v>
      </c>
      <c r="Z6182" s="1" t="s">
        <v>242</v>
      </c>
      <c r="AA6182" s="1" t="s">
        <v>243</v>
      </c>
      <c r="AB6182" s="1" t="s">
        <v>56</v>
      </c>
      <c r="AC6182" s="1" t="s">
        <v>243</v>
      </c>
      <c r="AD6182">
        <v>52940</v>
      </c>
      <c r="AE6182">
        <v>49190</v>
      </c>
    </row>
    <row r="6183" spans="1:31" x14ac:dyDescent="0.3">
      <c r="A6183" s="1" t="s">
        <v>7017</v>
      </c>
      <c r="B6183" s="1" t="s">
        <v>30</v>
      </c>
      <c r="C6183" s="1" t="s">
        <v>48</v>
      </c>
      <c r="D6183" s="2">
        <v>43900</v>
      </c>
      <c r="E6183" s="2">
        <v>43983</v>
      </c>
      <c r="F6183" s="2" t="str">
        <f>TEXT(Sales[[#This Row],[OrderDate]],"dd")</f>
        <v>01</v>
      </c>
      <c r="G6183" s="2">
        <v>44009</v>
      </c>
      <c r="H6183" s="2">
        <v>44015</v>
      </c>
      <c r="I6183" s="1" t="s">
        <v>32</v>
      </c>
      <c r="J6183">
        <v>6</v>
      </c>
      <c r="K6183" s="1" t="s">
        <v>33</v>
      </c>
      <c r="L6183">
        <v>30</v>
      </c>
      <c r="M6183" s="1" t="s">
        <v>166</v>
      </c>
      <c r="N6183">
        <v>26</v>
      </c>
      <c r="O6183" s="1" t="s">
        <v>45</v>
      </c>
      <c r="P6183">
        <v>8</v>
      </c>
      <c r="Q6183">
        <v>7.4999999999999997E-2</v>
      </c>
      <c r="R6183">
        <v>3959.7000000000003</v>
      </c>
      <c r="S6183">
        <v>2336.223</v>
      </c>
      <c r="T6183">
        <v>18689.784</v>
      </c>
      <c r="U6183">
        <v>29301.780000000002</v>
      </c>
      <c r="V6183">
        <f>Sales[[#This Row],[Total Revenue]]-Sales[[#This Row],[Total Buying]]</f>
        <v>10611.996000000003</v>
      </c>
      <c r="W6183">
        <v>26</v>
      </c>
      <c r="X6183" s="1" t="s">
        <v>1312</v>
      </c>
      <c r="Y6183" s="1" t="s">
        <v>294</v>
      </c>
      <c r="Z6183" s="1" t="s">
        <v>158</v>
      </c>
      <c r="AA6183" s="1" t="s">
        <v>159</v>
      </c>
      <c r="AB6183" s="1" t="s">
        <v>116</v>
      </c>
      <c r="AC6183" s="1" t="s">
        <v>159</v>
      </c>
      <c r="AD6183">
        <v>40908</v>
      </c>
      <c r="AE6183">
        <v>66459</v>
      </c>
    </row>
    <row r="6184" spans="1:31" x14ac:dyDescent="0.3">
      <c r="A6184" s="1" t="s">
        <v>7018</v>
      </c>
      <c r="B6184" s="1" t="s">
        <v>47</v>
      </c>
      <c r="C6184" s="1" t="s">
        <v>77</v>
      </c>
      <c r="D6184" s="2">
        <v>43900</v>
      </c>
      <c r="E6184" s="2">
        <v>43983</v>
      </c>
      <c r="F6184" s="2" t="str">
        <f>TEXT(Sales[[#This Row],[OrderDate]],"dd")</f>
        <v>01</v>
      </c>
      <c r="G6184" s="2">
        <v>44004</v>
      </c>
      <c r="H6184" s="2">
        <v>44012</v>
      </c>
      <c r="I6184" s="1" t="s">
        <v>32</v>
      </c>
      <c r="J6184">
        <v>19</v>
      </c>
      <c r="K6184" s="1" t="s">
        <v>97</v>
      </c>
      <c r="L6184">
        <v>29</v>
      </c>
      <c r="M6184" s="1" t="s">
        <v>429</v>
      </c>
      <c r="N6184">
        <v>8</v>
      </c>
      <c r="O6184" s="1" t="s">
        <v>172</v>
      </c>
      <c r="P6184">
        <v>2</v>
      </c>
      <c r="Q6184">
        <v>0.05</v>
      </c>
      <c r="R6184">
        <v>1688.4</v>
      </c>
      <c r="S6184">
        <v>1435.14</v>
      </c>
      <c r="T6184">
        <v>2870.28</v>
      </c>
      <c r="U6184">
        <v>3207.96</v>
      </c>
      <c r="V6184">
        <f>Sales[[#This Row],[Total Revenue]]-Sales[[#This Row],[Total Buying]]</f>
        <v>337.67999999999984</v>
      </c>
      <c r="W6184">
        <v>128</v>
      </c>
      <c r="X6184" s="1" t="s">
        <v>738</v>
      </c>
      <c r="Y6184" s="1" t="s">
        <v>711</v>
      </c>
      <c r="Z6184" s="1" t="s">
        <v>306</v>
      </c>
      <c r="AA6184" s="1" t="s">
        <v>307</v>
      </c>
      <c r="AB6184" s="1" t="s">
        <v>56</v>
      </c>
      <c r="AC6184" s="1" t="s">
        <v>307</v>
      </c>
      <c r="AD6184">
        <v>38474</v>
      </c>
      <c r="AE6184">
        <v>65282</v>
      </c>
    </row>
    <row r="6185" spans="1:31" x14ac:dyDescent="0.3">
      <c r="A6185" s="1" t="s">
        <v>7019</v>
      </c>
      <c r="B6185" s="1" t="s">
        <v>30</v>
      </c>
      <c r="C6185" s="1" t="s">
        <v>48</v>
      </c>
      <c r="D6185" s="2">
        <v>43900</v>
      </c>
      <c r="E6185" s="2">
        <v>43983</v>
      </c>
      <c r="F6185" s="2" t="str">
        <f>TEXT(Sales[[#This Row],[OrderDate]],"dd")</f>
        <v>01</v>
      </c>
      <c r="G6185" s="2">
        <v>43997</v>
      </c>
      <c r="H6185" s="2">
        <v>44002</v>
      </c>
      <c r="I6185" s="1" t="s">
        <v>32</v>
      </c>
      <c r="J6185">
        <v>3</v>
      </c>
      <c r="K6185" s="1" t="s">
        <v>154</v>
      </c>
      <c r="L6185">
        <v>37</v>
      </c>
      <c r="M6185" s="1" t="s">
        <v>498</v>
      </c>
      <c r="N6185">
        <v>46</v>
      </c>
      <c r="O6185" s="1" t="s">
        <v>150</v>
      </c>
      <c r="P6185">
        <v>1</v>
      </c>
      <c r="Q6185">
        <v>7.4999999999999997E-2</v>
      </c>
      <c r="R6185">
        <v>984.9</v>
      </c>
      <c r="S6185">
        <v>630.33600000000001</v>
      </c>
      <c r="T6185">
        <v>630.33600000000001</v>
      </c>
      <c r="U6185">
        <v>911.03250000000003</v>
      </c>
      <c r="V6185">
        <f>Sales[[#This Row],[Total Revenue]]-Sales[[#This Row],[Total Buying]]</f>
        <v>280.69650000000001</v>
      </c>
      <c r="W6185">
        <v>36</v>
      </c>
      <c r="X6185" s="1" t="s">
        <v>361</v>
      </c>
      <c r="Y6185" s="1" t="s">
        <v>186</v>
      </c>
      <c r="Z6185" s="1" t="s">
        <v>158</v>
      </c>
      <c r="AA6185" s="1" t="s">
        <v>159</v>
      </c>
      <c r="AB6185" s="1" t="s">
        <v>116</v>
      </c>
      <c r="AC6185" s="1" t="s">
        <v>159</v>
      </c>
      <c r="AD6185">
        <v>72684</v>
      </c>
      <c r="AE6185">
        <v>105355</v>
      </c>
    </row>
    <row r="6186" spans="1:31" x14ac:dyDescent="0.3">
      <c r="A6186" s="1" t="s">
        <v>7020</v>
      </c>
      <c r="B6186" s="1" t="s">
        <v>42</v>
      </c>
      <c r="C6186" s="1" t="s">
        <v>62</v>
      </c>
      <c r="D6186" s="2">
        <v>43900</v>
      </c>
      <c r="E6186" s="2">
        <v>43983</v>
      </c>
      <c r="F6186" s="2" t="str">
        <f>TEXT(Sales[[#This Row],[OrderDate]],"dd")</f>
        <v>01</v>
      </c>
      <c r="G6186" s="2">
        <v>43998</v>
      </c>
      <c r="H6186" s="2">
        <v>43999</v>
      </c>
      <c r="I6186" s="1" t="s">
        <v>32</v>
      </c>
      <c r="J6186">
        <v>22</v>
      </c>
      <c r="K6186" s="1" t="s">
        <v>85</v>
      </c>
      <c r="L6186">
        <v>12</v>
      </c>
      <c r="M6186" s="1" t="s">
        <v>380</v>
      </c>
      <c r="N6186">
        <v>27</v>
      </c>
      <c r="O6186" s="1" t="s">
        <v>223</v>
      </c>
      <c r="P6186">
        <v>4</v>
      </c>
      <c r="Q6186">
        <v>7.4999999999999997E-2</v>
      </c>
      <c r="R6186">
        <v>3953</v>
      </c>
      <c r="S6186">
        <v>1620.7299999999998</v>
      </c>
      <c r="T6186">
        <v>6482.9199999999992</v>
      </c>
      <c r="U6186">
        <v>14626.1</v>
      </c>
      <c r="V6186">
        <f>Sales[[#This Row],[Total Revenue]]-Sales[[#This Row],[Total Buying]]</f>
        <v>8143.1800000000012</v>
      </c>
      <c r="W6186">
        <v>293</v>
      </c>
      <c r="X6186" s="1" t="s">
        <v>962</v>
      </c>
      <c r="Y6186" s="1" t="s">
        <v>963</v>
      </c>
      <c r="Z6186" s="1" t="s">
        <v>67</v>
      </c>
      <c r="AA6186" s="1" t="s">
        <v>68</v>
      </c>
      <c r="AB6186" s="1" t="s">
        <v>40</v>
      </c>
      <c r="AC6186" s="1" t="s">
        <v>68</v>
      </c>
      <c r="AD6186">
        <v>41244</v>
      </c>
      <c r="AE6186">
        <v>36930</v>
      </c>
    </row>
    <row r="6187" spans="1:31" x14ac:dyDescent="0.3">
      <c r="A6187" s="1" t="s">
        <v>7021</v>
      </c>
      <c r="B6187" s="1" t="s">
        <v>47</v>
      </c>
      <c r="C6187" s="1" t="s">
        <v>62</v>
      </c>
      <c r="D6187" s="2">
        <v>43900</v>
      </c>
      <c r="E6187" s="2">
        <v>43983</v>
      </c>
      <c r="F6187" s="2" t="str">
        <f>TEXT(Sales[[#This Row],[OrderDate]],"dd")</f>
        <v>01</v>
      </c>
      <c r="G6187" s="2">
        <v>43991</v>
      </c>
      <c r="H6187" s="2">
        <v>43992</v>
      </c>
      <c r="I6187" s="1" t="s">
        <v>32</v>
      </c>
      <c r="J6187">
        <v>18</v>
      </c>
      <c r="K6187" s="1" t="s">
        <v>49</v>
      </c>
      <c r="L6187">
        <v>11</v>
      </c>
      <c r="M6187" s="1" t="s">
        <v>44</v>
      </c>
      <c r="N6187">
        <v>38</v>
      </c>
      <c r="O6187" s="1" t="s">
        <v>119</v>
      </c>
      <c r="P6187">
        <v>1</v>
      </c>
      <c r="Q6187">
        <v>0.2</v>
      </c>
      <c r="R6187">
        <v>5286.3</v>
      </c>
      <c r="S6187">
        <v>3013.1909999999998</v>
      </c>
      <c r="T6187">
        <v>3013.1909999999998</v>
      </c>
      <c r="U6187">
        <v>4229.04</v>
      </c>
      <c r="V6187">
        <f>Sales[[#This Row],[Total Revenue]]-Sales[[#This Row],[Total Buying]]</f>
        <v>1215.8490000000002</v>
      </c>
      <c r="W6187">
        <v>296</v>
      </c>
      <c r="X6187" s="1" t="s">
        <v>965</v>
      </c>
      <c r="Y6187" s="1" t="s">
        <v>966</v>
      </c>
      <c r="Z6187" s="1" t="s">
        <v>967</v>
      </c>
      <c r="AA6187" s="1" t="s">
        <v>968</v>
      </c>
      <c r="AB6187" s="1" t="s">
        <v>40</v>
      </c>
      <c r="AC6187" s="1" t="s">
        <v>968</v>
      </c>
      <c r="AD6187">
        <v>61481</v>
      </c>
      <c r="AE6187">
        <v>37501</v>
      </c>
    </row>
    <row r="6188" spans="1:31" x14ac:dyDescent="0.3">
      <c r="A6188" s="1" t="s">
        <v>7022</v>
      </c>
      <c r="B6188" s="1" t="s">
        <v>47</v>
      </c>
      <c r="C6188" s="1" t="s">
        <v>31</v>
      </c>
      <c r="D6188" s="2">
        <v>43900</v>
      </c>
      <c r="E6188" s="2">
        <v>43983</v>
      </c>
      <c r="F6188" s="2" t="str">
        <f>TEXT(Sales[[#This Row],[OrderDate]],"dd")</f>
        <v>01</v>
      </c>
      <c r="G6188" s="2">
        <v>43998</v>
      </c>
      <c r="H6188" s="2">
        <v>44005</v>
      </c>
      <c r="I6188" s="1" t="s">
        <v>32</v>
      </c>
      <c r="J6188">
        <v>13</v>
      </c>
      <c r="K6188" s="1" t="s">
        <v>88</v>
      </c>
      <c r="L6188">
        <v>26</v>
      </c>
      <c r="M6188" s="1" t="s">
        <v>215</v>
      </c>
      <c r="N6188">
        <v>16</v>
      </c>
      <c r="O6188" s="1" t="s">
        <v>93</v>
      </c>
      <c r="P6188">
        <v>2</v>
      </c>
      <c r="Q6188">
        <v>0.1</v>
      </c>
      <c r="R6188">
        <v>884.4</v>
      </c>
      <c r="S6188">
        <v>459.88799999999998</v>
      </c>
      <c r="T6188">
        <v>919.77599999999995</v>
      </c>
      <c r="U6188">
        <v>1591.92</v>
      </c>
      <c r="V6188">
        <f>Sales[[#This Row],[Total Revenue]]-Sales[[#This Row],[Total Buying]]</f>
        <v>672.14400000000012</v>
      </c>
      <c r="W6188">
        <v>232</v>
      </c>
      <c r="X6188" s="1" t="s">
        <v>566</v>
      </c>
      <c r="Y6188" s="1" t="s">
        <v>567</v>
      </c>
      <c r="Z6188" s="1" t="s">
        <v>316</v>
      </c>
      <c r="AA6188" s="1" t="s">
        <v>317</v>
      </c>
      <c r="AB6188" s="1" t="s">
        <v>56</v>
      </c>
      <c r="AC6188" s="1" t="s">
        <v>317</v>
      </c>
      <c r="AD6188">
        <v>78439</v>
      </c>
      <c r="AE6188">
        <v>43630</v>
      </c>
    </row>
    <row r="6189" spans="1:31" x14ac:dyDescent="0.3">
      <c r="A6189" s="1" t="s">
        <v>7023</v>
      </c>
      <c r="B6189" s="1" t="s">
        <v>30</v>
      </c>
      <c r="C6189" s="1" t="s">
        <v>48</v>
      </c>
      <c r="D6189" s="2">
        <v>43900</v>
      </c>
      <c r="E6189" s="2">
        <v>43984</v>
      </c>
      <c r="F6189" s="2" t="str">
        <f>TEXT(Sales[[#This Row],[OrderDate]],"dd")</f>
        <v>02</v>
      </c>
      <c r="G6189" s="2">
        <v>44006</v>
      </c>
      <c r="H6189" s="2">
        <v>44011</v>
      </c>
      <c r="I6189" s="1" t="s">
        <v>32</v>
      </c>
      <c r="J6189">
        <v>2</v>
      </c>
      <c r="K6189" s="1" t="s">
        <v>142</v>
      </c>
      <c r="L6189">
        <v>41</v>
      </c>
      <c r="M6189" s="1" t="s">
        <v>505</v>
      </c>
      <c r="N6189">
        <v>37</v>
      </c>
      <c r="O6189" s="1" t="s">
        <v>309</v>
      </c>
      <c r="P6189">
        <v>1</v>
      </c>
      <c r="Q6189">
        <v>0.2</v>
      </c>
      <c r="R6189">
        <v>1038.5</v>
      </c>
      <c r="S6189">
        <v>571.17500000000007</v>
      </c>
      <c r="T6189">
        <v>571.17500000000007</v>
      </c>
      <c r="U6189">
        <v>830.8</v>
      </c>
      <c r="V6189">
        <f>Sales[[#This Row],[Total Revenue]]-Sales[[#This Row],[Total Buying]]</f>
        <v>259.62499999999989</v>
      </c>
      <c r="W6189">
        <v>11</v>
      </c>
      <c r="X6189" s="1" t="s">
        <v>140</v>
      </c>
      <c r="Y6189" s="1" t="s">
        <v>113</v>
      </c>
      <c r="Z6189" s="1" t="s">
        <v>114</v>
      </c>
      <c r="AA6189" s="1" t="s">
        <v>115</v>
      </c>
      <c r="AB6189" s="1" t="s">
        <v>116</v>
      </c>
      <c r="AC6189" s="1" t="s">
        <v>115</v>
      </c>
      <c r="AD6189">
        <v>525610</v>
      </c>
      <c r="AE6189">
        <v>47326</v>
      </c>
    </row>
    <row r="6190" spans="1:31" x14ac:dyDescent="0.3">
      <c r="A6190" s="1" t="s">
        <v>7024</v>
      </c>
      <c r="B6190" s="1" t="s">
        <v>30</v>
      </c>
      <c r="C6190" s="1" t="s">
        <v>239</v>
      </c>
      <c r="D6190" s="2">
        <v>43900</v>
      </c>
      <c r="E6190" s="2">
        <v>43984</v>
      </c>
      <c r="F6190" s="2" t="str">
        <f>TEXT(Sales[[#This Row],[OrderDate]],"dd")</f>
        <v>02</v>
      </c>
      <c r="G6190" s="2">
        <v>44001</v>
      </c>
      <c r="H6190" s="2">
        <v>44010</v>
      </c>
      <c r="I6190" s="1" t="s">
        <v>32</v>
      </c>
      <c r="J6190">
        <v>10</v>
      </c>
      <c r="K6190" s="1" t="s">
        <v>121</v>
      </c>
      <c r="L6190">
        <v>22</v>
      </c>
      <c r="M6190" s="1" t="s">
        <v>71</v>
      </c>
      <c r="N6190">
        <v>17</v>
      </c>
      <c r="O6190" s="1" t="s">
        <v>180</v>
      </c>
      <c r="P6190">
        <v>6</v>
      </c>
      <c r="Q6190">
        <v>7.4999999999999997E-2</v>
      </c>
      <c r="R6190">
        <v>5138.9000000000005</v>
      </c>
      <c r="S6190">
        <v>4162.5090000000009</v>
      </c>
      <c r="T6190">
        <v>24975.054000000004</v>
      </c>
      <c r="U6190">
        <v>28520.895</v>
      </c>
      <c r="V6190">
        <f>Sales[[#This Row],[Total Revenue]]-Sales[[#This Row],[Total Buying]]</f>
        <v>3545.8409999999967</v>
      </c>
      <c r="W6190">
        <v>335</v>
      </c>
      <c r="X6190" s="1" t="s">
        <v>249</v>
      </c>
      <c r="Y6190" s="1" t="s">
        <v>250</v>
      </c>
      <c r="Z6190" s="1" t="s">
        <v>251</v>
      </c>
      <c r="AA6190" s="1" t="s">
        <v>252</v>
      </c>
      <c r="AB6190" s="1" t="s">
        <v>56</v>
      </c>
      <c r="AC6190" s="1" t="s">
        <v>252</v>
      </c>
      <c r="AD6190">
        <v>34776</v>
      </c>
      <c r="AE6190">
        <v>95972</v>
      </c>
    </row>
    <row r="6191" spans="1:31" x14ac:dyDescent="0.3">
      <c r="A6191" s="1" t="s">
        <v>7025</v>
      </c>
      <c r="B6191" s="1" t="s">
        <v>42</v>
      </c>
      <c r="C6191" s="1" t="s">
        <v>239</v>
      </c>
      <c r="D6191" s="2">
        <v>43900</v>
      </c>
      <c r="E6191" s="2">
        <v>43984</v>
      </c>
      <c r="F6191" s="2" t="str">
        <f>TEXT(Sales[[#This Row],[OrderDate]],"dd")</f>
        <v>02</v>
      </c>
      <c r="G6191" s="2">
        <v>43999</v>
      </c>
      <c r="H6191" s="2">
        <v>44008</v>
      </c>
      <c r="I6191" s="1" t="s">
        <v>32</v>
      </c>
      <c r="J6191">
        <v>23</v>
      </c>
      <c r="K6191" s="1" t="s">
        <v>171</v>
      </c>
      <c r="L6191">
        <v>24</v>
      </c>
      <c r="M6191" s="1" t="s">
        <v>138</v>
      </c>
      <c r="N6191">
        <v>2</v>
      </c>
      <c r="O6191" s="1" t="s">
        <v>394</v>
      </c>
      <c r="P6191">
        <v>1</v>
      </c>
      <c r="Q6191">
        <v>0.1</v>
      </c>
      <c r="R6191">
        <v>804</v>
      </c>
      <c r="S6191">
        <v>385.91999999999996</v>
      </c>
      <c r="T6191">
        <v>385.91999999999996</v>
      </c>
      <c r="U6191">
        <v>723.6</v>
      </c>
      <c r="V6191">
        <f>Sales[[#This Row],[Total Revenue]]-Sales[[#This Row],[Total Buying]]</f>
        <v>337.68000000000006</v>
      </c>
      <c r="W6191">
        <v>356</v>
      </c>
      <c r="X6191" s="1" t="s">
        <v>1562</v>
      </c>
      <c r="Y6191" s="1" t="s">
        <v>1563</v>
      </c>
      <c r="Z6191" s="1" t="s">
        <v>242</v>
      </c>
      <c r="AA6191" s="1" t="s">
        <v>243</v>
      </c>
      <c r="AB6191" s="1" t="s">
        <v>56</v>
      </c>
      <c r="AC6191" s="1" t="s">
        <v>243</v>
      </c>
      <c r="AD6191">
        <v>166242</v>
      </c>
      <c r="AE6191">
        <v>66634</v>
      </c>
    </row>
    <row r="6192" spans="1:31" x14ac:dyDescent="0.3">
      <c r="A6192" s="1" t="s">
        <v>7026</v>
      </c>
      <c r="B6192" s="1" t="s">
        <v>47</v>
      </c>
      <c r="C6192" s="1" t="s">
        <v>62</v>
      </c>
      <c r="D6192" s="2">
        <v>43800</v>
      </c>
      <c r="E6192" s="2">
        <v>43984</v>
      </c>
      <c r="F6192" s="2" t="str">
        <f>TEXT(Sales[[#This Row],[OrderDate]],"dd")</f>
        <v>02</v>
      </c>
      <c r="G6192" s="2">
        <v>43988</v>
      </c>
      <c r="H6192" s="2">
        <v>43989</v>
      </c>
      <c r="I6192" s="1" t="s">
        <v>32</v>
      </c>
      <c r="J6192">
        <v>15</v>
      </c>
      <c r="K6192" s="1" t="s">
        <v>134</v>
      </c>
      <c r="L6192">
        <v>20</v>
      </c>
      <c r="M6192" s="1" t="s">
        <v>59</v>
      </c>
      <c r="N6192">
        <v>12</v>
      </c>
      <c r="O6192" s="1" t="s">
        <v>35</v>
      </c>
      <c r="P6192">
        <v>4</v>
      </c>
      <c r="Q6192">
        <v>0.1</v>
      </c>
      <c r="R6192">
        <v>167.5</v>
      </c>
      <c r="S6192">
        <v>130.65</v>
      </c>
      <c r="T6192">
        <v>522.6</v>
      </c>
      <c r="U6192">
        <v>603</v>
      </c>
      <c r="V6192">
        <f>Sales[[#This Row],[Total Revenue]]-Sales[[#This Row],[Total Buying]]</f>
        <v>80.399999999999977</v>
      </c>
      <c r="W6192">
        <v>322</v>
      </c>
      <c r="X6192" s="1" t="s">
        <v>900</v>
      </c>
      <c r="Y6192" s="1" t="s">
        <v>901</v>
      </c>
      <c r="Z6192" s="1" t="s">
        <v>251</v>
      </c>
      <c r="AA6192" s="1" t="s">
        <v>252</v>
      </c>
      <c r="AB6192" s="1" t="s">
        <v>56</v>
      </c>
      <c r="AC6192" s="1" t="s">
        <v>252</v>
      </c>
      <c r="AD6192">
        <v>59196</v>
      </c>
      <c r="AE6192">
        <v>56475</v>
      </c>
    </row>
    <row r="6193" spans="1:31" x14ac:dyDescent="0.3">
      <c r="A6193" s="1" t="s">
        <v>7027</v>
      </c>
      <c r="B6193" s="1" t="s">
        <v>30</v>
      </c>
      <c r="C6193" s="1" t="s">
        <v>77</v>
      </c>
      <c r="D6193" s="2">
        <v>43900</v>
      </c>
      <c r="E6193" s="2">
        <v>43984</v>
      </c>
      <c r="F6193" s="2" t="str">
        <f>TEXT(Sales[[#This Row],[OrderDate]],"dd")</f>
        <v>02</v>
      </c>
      <c r="G6193" s="2">
        <v>44006</v>
      </c>
      <c r="H6193" s="2">
        <v>44010</v>
      </c>
      <c r="I6193" s="1" t="s">
        <v>32</v>
      </c>
      <c r="J6193">
        <v>6</v>
      </c>
      <c r="K6193" s="1" t="s">
        <v>33</v>
      </c>
      <c r="L6193">
        <v>21</v>
      </c>
      <c r="M6193" s="1" t="s">
        <v>63</v>
      </c>
      <c r="N6193">
        <v>28</v>
      </c>
      <c r="O6193" s="1" t="s">
        <v>135</v>
      </c>
      <c r="P6193">
        <v>2</v>
      </c>
      <c r="Q6193">
        <v>0.1</v>
      </c>
      <c r="R6193">
        <v>2311.5</v>
      </c>
      <c r="S6193">
        <v>1109.52</v>
      </c>
      <c r="T6193">
        <v>2219.04</v>
      </c>
      <c r="U6193">
        <v>4160.7</v>
      </c>
      <c r="V6193">
        <f>Sales[[#This Row],[Total Revenue]]-Sales[[#This Row],[Total Buying]]</f>
        <v>1941.6599999999999</v>
      </c>
      <c r="W6193">
        <v>131</v>
      </c>
      <c r="X6193" s="1" t="s">
        <v>746</v>
      </c>
      <c r="Y6193" s="1" t="s">
        <v>711</v>
      </c>
      <c r="Z6193" s="1" t="s">
        <v>306</v>
      </c>
      <c r="AA6193" s="1" t="s">
        <v>307</v>
      </c>
      <c r="AB6193" s="1" t="s">
        <v>56</v>
      </c>
      <c r="AC6193" s="1" t="s">
        <v>307</v>
      </c>
      <c r="AD6193">
        <v>56171</v>
      </c>
      <c r="AE6193">
        <v>61279</v>
      </c>
    </row>
    <row r="6194" spans="1:31" x14ac:dyDescent="0.3">
      <c r="A6194" s="1" t="s">
        <v>7028</v>
      </c>
      <c r="B6194" s="1" t="s">
        <v>100</v>
      </c>
      <c r="C6194" s="1" t="s">
        <v>239</v>
      </c>
      <c r="D6194" s="2">
        <v>43900</v>
      </c>
      <c r="E6194" s="2">
        <v>43984</v>
      </c>
      <c r="F6194" s="2" t="str">
        <f>TEXT(Sales[[#This Row],[OrderDate]],"dd")</f>
        <v>02</v>
      </c>
      <c r="G6194" s="2">
        <v>43992</v>
      </c>
      <c r="H6194" s="2">
        <v>44002</v>
      </c>
      <c r="I6194" s="1" t="s">
        <v>32</v>
      </c>
      <c r="J6194">
        <v>28</v>
      </c>
      <c r="K6194" s="1" t="s">
        <v>101</v>
      </c>
      <c r="L6194">
        <v>7</v>
      </c>
      <c r="M6194" s="1" t="s">
        <v>271</v>
      </c>
      <c r="N6194">
        <v>25</v>
      </c>
      <c r="O6194" s="1" t="s">
        <v>216</v>
      </c>
      <c r="P6194">
        <v>4</v>
      </c>
      <c r="Q6194">
        <v>0.05</v>
      </c>
      <c r="R6194">
        <v>3845.8</v>
      </c>
      <c r="S6194">
        <v>1769.0680000000002</v>
      </c>
      <c r="T6194">
        <v>7076.2720000000008</v>
      </c>
      <c r="U6194">
        <v>14614.04</v>
      </c>
      <c r="V6194">
        <f>Sales[[#This Row],[Total Revenue]]-Sales[[#This Row],[Total Buying]]</f>
        <v>7537.768</v>
      </c>
      <c r="W6194">
        <v>362</v>
      </c>
      <c r="X6194" s="1" t="s">
        <v>442</v>
      </c>
      <c r="Y6194" s="1" t="s">
        <v>443</v>
      </c>
      <c r="Z6194" s="1" t="s">
        <v>405</v>
      </c>
      <c r="AA6194" s="1" t="s">
        <v>406</v>
      </c>
      <c r="AB6194" s="1" t="s">
        <v>116</v>
      </c>
      <c r="AC6194" s="1" t="s">
        <v>406</v>
      </c>
      <c r="AD6194">
        <v>87623</v>
      </c>
      <c r="AE6194">
        <v>42386</v>
      </c>
    </row>
    <row r="6195" spans="1:31" x14ac:dyDescent="0.3">
      <c r="A6195" s="1" t="s">
        <v>7029</v>
      </c>
      <c r="B6195" s="1" t="s">
        <v>42</v>
      </c>
      <c r="C6195" s="1" t="s">
        <v>62</v>
      </c>
      <c r="D6195" s="2">
        <v>43900</v>
      </c>
      <c r="E6195" s="2">
        <v>43985</v>
      </c>
      <c r="F6195" s="2" t="str">
        <f>TEXT(Sales[[#This Row],[OrderDate]],"dd")</f>
        <v>03</v>
      </c>
      <c r="G6195" s="2">
        <v>43997</v>
      </c>
      <c r="H6195" s="2">
        <v>44006</v>
      </c>
      <c r="I6195" s="1" t="s">
        <v>32</v>
      </c>
      <c r="J6195">
        <v>21</v>
      </c>
      <c r="K6195" s="1" t="s">
        <v>43</v>
      </c>
      <c r="L6195">
        <v>4</v>
      </c>
      <c r="M6195" s="1" t="s">
        <v>92</v>
      </c>
      <c r="N6195">
        <v>46</v>
      </c>
      <c r="O6195" s="1" t="s">
        <v>150</v>
      </c>
      <c r="P6195">
        <v>3</v>
      </c>
      <c r="Q6195">
        <v>7.4999999999999997E-2</v>
      </c>
      <c r="R6195">
        <v>1943</v>
      </c>
      <c r="S6195">
        <v>1165.8</v>
      </c>
      <c r="T6195">
        <v>3497.3999999999996</v>
      </c>
      <c r="U6195">
        <v>5391.8250000000007</v>
      </c>
      <c r="V6195">
        <f>Sales[[#This Row],[Total Revenue]]-Sales[[#This Row],[Total Buying]]</f>
        <v>1894.4250000000011</v>
      </c>
      <c r="W6195">
        <v>301</v>
      </c>
      <c r="X6195" s="1" t="s">
        <v>1318</v>
      </c>
      <c r="Y6195" s="1" t="s">
        <v>769</v>
      </c>
      <c r="Z6195" s="1" t="s">
        <v>432</v>
      </c>
      <c r="AA6195" s="1" t="s">
        <v>433</v>
      </c>
      <c r="AB6195" s="1" t="s">
        <v>56</v>
      </c>
      <c r="AC6195" s="1" t="s">
        <v>433</v>
      </c>
      <c r="AD6195">
        <v>70228</v>
      </c>
      <c r="AE6195">
        <v>40177</v>
      </c>
    </row>
    <row r="6196" spans="1:31" x14ac:dyDescent="0.3">
      <c r="A6196" s="1" t="s">
        <v>7030</v>
      </c>
      <c r="B6196" s="1" t="s">
        <v>30</v>
      </c>
      <c r="C6196" s="1" t="s">
        <v>77</v>
      </c>
      <c r="D6196" s="2">
        <v>43900</v>
      </c>
      <c r="E6196" s="2">
        <v>43985</v>
      </c>
      <c r="F6196" s="2" t="str">
        <f>TEXT(Sales[[#This Row],[OrderDate]],"dd")</f>
        <v>03</v>
      </c>
      <c r="G6196" s="2">
        <v>43995</v>
      </c>
      <c r="H6196" s="2">
        <v>43999</v>
      </c>
      <c r="I6196" s="1" t="s">
        <v>32</v>
      </c>
      <c r="J6196">
        <v>8</v>
      </c>
      <c r="K6196" s="1" t="s">
        <v>105</v>
      </c>
      <c r="L6196">
        <v>37</v>
      </c>
      <c r="M6196" s="1" t="s">
        <v>498</v>
      </c>
      <c r="N6196">
        <v>19</v>
      </c>
      <c r="O6196" s="1" t="s">
        <v>726</v>
      </c>
      <c r="P6196">
        <v>4</v>
      </c>
      <c r="Q6196">
        <v>7.4999999999999997E-2</v>
      </c>
      <c r="R6196">
        <v>1125.6000000000001</v>
      </c>
      <c r="S6196">
        <v>709.12800000000004</v>
      </c>
      <c r="T6196">
        <v>2836.5120000000002</v>
      </c>
      <c r="U6196">
        <v>4164.72</v>
      </c>
      <c r="V6196">
        <f>Sales[[#This Row],[Total Revenue]]-Sales[[#This Row],[Total Buying]]</f>
        <v>1328.2080000000001</v>
      </c>
      <c r="W6196">
        <v>131</v>
      </c>
      <c r="X6196" s="1" t="s">
        <v>746</v>
      </c>
      <c r="Y6196" s="1" t="s">
        <v>711</v>
      </c>
      <c r="Z6196" s="1" t="s">
        <v>306</v>
      </c>
      <c r="AA6196" s="1" t="s">
        <v>307</v>
      </c>
      <c r="AB6196" s="1" t="s">
        <v>56</v>
      </c>
      <c r="AC6196" s="1" t="s">
        <v>307</v>
      </c>
      <c r="AD6196">
        <v>56171</v>
      </c>
      <c r="AE6196">
        <v>61279</v>
      </c>
    </row>
    <row r="6197" spans="1:31" x14ac:dyDescent="0.3">
      <c r="A6197" s="1" t="s">
        <v>7031</v>
      </c>
      <c r="B6197" s="1" t="s">
        <v>47</v>
      </c>
      <c r="C6197" s="1" t="s">
        <v>48</v>
      </c>
      <c r="D6197" s="2">
        <v>43900</v>
      </c>
      <c r="E6197" s="2">
        <v>43985</v>
      </c>
      <c r="F6197" s="2" t="str">
        <f>TEXT(Sales[[#This Row],[OrderDate]],"dd")</f>
        <v>03</v>
      </c>
      <c r="G6197" s="2">
        <v>43997</v>
      </c>
      <c r="H6197" s="2">
        <v>44000</v>
      </c>
      <c r="I6197" s="1" t="s">
        <v>32</v>
      </c>
      <c r="J6197">
        <v>14</v>
      </c>
      <c r="K6197" s="1" t="s">
        <v>222</v>
      </c>
      <c r="L6197">
        <v>15</v>
      </c>
      <c r="M6197" s="1" t="s">
        <v>34</v>
      </c>
      <c r="N6197">
        <v>20</v>
      </c>
      <c r="O6197" s="1" t="s">
        <v>245</v>
      </c>
      <c r="P6197">
        <v>7</v>
      </c>
      <c r="Q6197">
        <v>0.2</v>
      </c>
      <c r="R6197">
        <v>3912.8</v>
      </c>
      <c r="S6197">
        <v>1643.376</v>
      </c>
      <c r="T6197">
        <v>11503.632</v>
      </c>
      <c r="U6197">
        <v>21911.68</v>
      </c>
      <c r="V6197">
        <f>Sales[[#This Row],[Total Revenue]]-Sales[[#This Row],[Total Buying]]</f>
        <v>10408.048000000001</v>
      </c>
      <c r="W6197">
        <v>29</v>
      </c>
      <c r="X6197" s="1" t="s">
        <v>311</v>
      </c>
      <c r="Y6197" s="1" t="s">
        <v>191</v>
      </c>
      <c r="Z6197" s="1" t="s">
        <v>158</v>
      </c>
      <c r="AA6197" s="1" t="s">
        <v>159</v>
      </c>
      <c r="AB6197" s="1" t="s">
        <v>116</v>
      </c>
      <c r="AC6197" s="1" t="s">
        <v>159</v>
      </c>
      <c r="AD6197">
        <v>31400</v>
      </c>
      <c r="AE6197">
        <v>38766</v>
      </c>
    </row>
    <row r="6198" spans="1:31" x14ac:dyDescent="0.3">
      <c r="A6198" s="1" t="s">
        <v>7032</v>
      </c>
      <c r="B6198" s="1" t="s">
        <v>42</v>
      </c>
      <c r="C6198" s="1" t="s">
        <v>31</v>
      </c>
      <c r="D6198" s="2">
        <v>43900</v>
      </c>
      <c r="E6198" s="2">
        <v>43985</v>
      </c>
      <c r="F6198" s="2" t="str">
        <f>TEXT(Sales[[#This Row],[OrderDate]],"dd")</f>
        <v>03</v>
      </c>
      <c r="G6198" s="2">
        <v>44000</v>
      </c>
      <c r="H6198" s="2">
        <v>44005</v>
      </c>
      <c r="I6198" s="1" t="s">
        <v>32</v>
      </c>
      <c r="J6198">
        <v>22</v>
      </c>
      <c r="K6198" s="1" t="s">
        <v>85</v>
      </c>
      <c r="L6198">
        <v>6</v>
      </c>
      <c r="M6198" s="1" t="s">
        <v>329</v>
      </c>
      <c r="N6198">
        <v>17</v>
      </c>
      <c r="O6198" s="1" t="s">
        <v>180</v>
      </c>
      <c r="P6198">
        <v>3</v>
      </c>
      <c r="Q6198">
        <v>0.3</v>
      </c>
      <c r="R6198">
        <v>3859.2000000000003</v>
      </c>
      <c r="S6198">
        <v>1698.0480000000002</v>
      </c>
      <c r="T6198">
        <v>5094.1440000000002</v>
      </c>
      <c r="U6198">
        <v>8104.3200000000015</v>
      </c>
      <c r="V6198">
        <f>Sales[[#This Row],[Total Revenue]]-Sales[[#This Row],[Total Buying]]</f>
        <v>3010.1760000000013</v>
      </c>
      <c r="W6198">
        <v>216</v>
      </c>
      <c r="X6198" s="1" t="s">
        <v>897</v>
      </c>
      <c r="Y6198" s="1" t="s">
        <v>898</v>
      </c>
      <c r="Z6198" s="1" t="s">
        <v>236</v>
      </c>
      <c r="AA6198" s="1" t="s">
        <v>237</v>
      </c>
      <c r="AB6198" s="1" t="s">
        <v>147</v>
      </c>
      <c r="AC6198" s="1" t="s">
        <v>237</v>
      </c>
      <c r="AD6198">
        <v>48414</v>
      </c>
      <c r="AE6198">
        <v>35563</v>
      </c>
    </row>
    <row r="6199" spans="1:31" x14ac:dyDescent="0.3">
      <c r="A6199" s="1" t="s">
        <v>7033</v>
      </c>
      <c r="B6199" s="1" t="s">
        <v>42</v>
      </c>
      <c r="C6199" s="1" t="s">
        <v>239</v>
      </c>
      <c r="D6199" s="2">
        <v>43900</v>
      </c>
      <c r="E6199" s="2">
        <v>43985</v>
      </c>
      <c r="F6199" s="2" t="str">
        <f>TEXT(Sales[[#This Row],[OrderDate]],"dd")</f>
        <v>03</v>
      </c>
      <c r="G6199" s="2">
        <v>44000</v>
      </c>
      <c r="H6199" s="2">
        <v>44008</v>
      </c>
      <c r="I6199" s="1" t="s">
        <v>32</v>
      </c>
      <c r="J6199">
        <v>25</v>
      </c>
      <c r="K6199" s="1" t="s">
        <v>333</v>
      </c>
      <c r="L6199">
        <v>26</v>
      </c>
      <c r="M6199" s="1" t="s">
        <v>215</v>
      </c>
      <c r="N6199">
        <v>38</v>
      </c>
      <c r="O6199" s="1" t="s">
        <v>119</v>
      </c>
      <c r="P6199">
        <v>8</v>
      </c>
      <c r="Q6199">
        <v>7.4999999999999997E-2</v>
      </c>
      <c r="R6199">
        <v>3993.2000000000003</v>
      </c>
      <c r="S6199">
        <v>1597.2800000000002</v>
      </c>
      <c r="T6199">
        <v>12778.240000000002</v>
      </c>
      <c r="U6199">
        <v>29549.68</v>
      </c>
      <c r="V6199">
        <f>Sales[[#This Row],[Total Revenue]]-Sales[[#This Row],[Total Buying]]</f>
        <v>16771.439999999999</v>
      </c>
      <c r="W6199">
        <v>356</v>
      </c>
      <c r="X6199" s="1" t="s">
        <v>1562</v>
      </c>
      <c r="Y6199" s="1" t="s">
        <v>1563</v>
      </c>
      <c r="Z6199" s="1" t="s">
        <v>242</v>
      </c>
      <c r="AA6199" s="1" t="s">
        <v>243</v>
      </c>
      <c r="AB6199" s="1" t="s">
        <v>56</v>
      </c>
      <c r="AC6199" s="1" t="s">
        <v>243</v>
      </c>
      <c r="AD6199">
        <v>166242</v>
      </c>
      <c r="AE6199">
        <v>66634</v>
      </c>
    </row>
    <row r="6200" spans="1:31" x14ac:dyDescent="0.3">
      <c r="A6200" s="1" t="s">
        <v>7034</v>
      </c>
      <c r="B6200" s="1" t="s">
        <v>47</v>
      </c>
      <c r="C6200" s="1" t="s">
        <v>77</v>
      </c>
      <c r="D6200" s="2">
        <v>43900</v>
      </c>
      <c r="E6200" s="2">
        <v>43985</v>
      </c>
      <c r="F6200" s="2" t="str">
        <f>TEXT(Sales[[#This Row],[OrderDate]],"dd")</f>
        <v>03</v>
      </c>
      <c r="G6200" s="2">
        <v>44011</v>
      </c>
      <c r="H6200" s="2">
        <v>44013</v>
      </c>
      <c r="I6200" s="1" t="s">
        <v>32</v>
      </c>
      <c r="J6200">
        <v>19</v>
      </c>
      <c r="K6200" s="1" t="s">
        <v>97</v>
      </c>
      <c r="L6200">
        <v>28</v>
      </c>
      <c r="M6200" s="1" t="s">
        <v>50</v>
      </c>
      <c r="N6200">
        <v>6</v>
      </c>
      <c r="O6200" s="1" t="s">
        <v>274</v>
      </c>
      <c r="P6200">
        <v>1</v>
      </c>
      <c r="Q6200">
        <v>0.2</v>
      </c>
      <c r="R6200">
        <v>3705.1</v>
      </c>
      <c r="S6200">
        <v>2482.4169999999999</v>
      </c>
      <c r="T6200">
        <v>2482.4169999999999</v>
      </c>
      <c r="U6200">
        <v>2964.08</v>
      </c>
      <c r="V6200">
        <f>Sales[[#This Row],[Total Revenue]]-Sales[[#This Row],[Total Buying]]</f>
        <v>481.66300000000001</v>
      </c>
      <c r="W6200">
        <v>109</v>
      </c>
      <c r="X6200" s="1" t="s">
        <v>352</v>
      </c>
      <c r="Y6200" s="1" t="s">
        <v>90</v>
      </c>
      <c r="Z6200" s="1" t="s">
        <v>82</v>
      </c>
      <c r="AA6200" s="1" t="s">
        <v>83</v>
      </c>
      <c r="AB6200" s="1" t="s">
        <v>40</v>
      </c>
      <c r="AC6200" s="1" t="s">
        <v>83</v>
      </c>
      <c r="AD6200">
        <v>46974</v>
      </c>
      <c r="AE6200">
        <v>79359</v>
      </c>
    </row>
    <row r="6201" spans="1:31" x14ac:dyDescent="0.3">
      <c r="A6201" s="1" t="s">
        <v>7035</v>
      </c>
      <c r="B6201" s="1" t="s">
        <v>30</v>
      </c>
      <c r="C6201" s="1" t="s">
        <v>77</v>
      </c>
      <c r="D6201" s="2">
        <v>43900</v>
      </c>
      <c r="E6201" s="2">
        <v>43985</v>
      </c>
      <c r="F6201" s="2" t="str">
        <f>TEXT(Sales[[#This Row],[OrderDate]],"dd")</f>
        <v>03</v>
      </c>
      <c r="G6201" s="2">
        <v>43999</v>
      </c>
      <c r="H6201" s="2">
        <v>44004</v>
      </c>
      <c r="I6201" s="1" t="s">
        <v>32</v>
      </c>
      <c r="J6201">
        <v>3</v>
      </c>
      <c r="K6201" s="1" t="s">
        <v>154</v>
      </c>
      <c r="L6201">
        <v>33</v>
      </c>
      <c r="M6201" s="1" t="s">
        <v>262</v>
      </c>
      <c r="N6201">
        <v>43</v>
      </c>
      <c r="O6201" s="1" t="s">
        <v>580</v>
      </c>
      <c r="P6201">
        <v>5</v>
      </c>
      <c r="Q6201">
        <v>0.05</v>
      </c>
      <c r="R6201">
        <v>1085.4000000000001</v>
      </c>
      <c r="S6201">
        <v>738.07200000000012</v>
      </c>
      <c r="T6201">
        <v>3690.3600000000006</v>
      </c>
      <c r="U6201">
        <v>5155.6500000000005</v>
      </c>
      <c r="V6201">
        <f>Sales[[#This Row],[Total Revenue]]-Sales[[#This Row],[Total Buying]]</f>
        <v>1465.29</v>
      </c>
      <c r="W6201">
        <v>122</v>
      </c>
      <c r="X6201" s="1" t="s">
        <v>714</v>
      </c>
      <c r="Y6201" s="1" t="s">
        <v>711</v>
      </c>
      <c r="Z6201" s="1" t="s">
        <v>306</v>
      </c>
      <c r="AA6201" s="1" t="s">
        <v>307</v>
      </c>
      <c r="AB6201" s="1" t="s">
        <v>56</v>
      </c>
      <c r="AC6201" s="1" t="s">
        <v>307</v>
      </c>
      <c r="AD6201">
        <v>55823</v>
      </c>
      <c r="AE6201">
        <v>46791</v>
      </c>
    </row>
    <row r="6202" spans="1:31" x14ac:dyDescent="0.3">
      <c r="A6202" s="1" t="s">
        <v>7036</v>
      </c>
      <c r="B6202" s="1" t="s">
        <v>42</v>
      </c>
      <c r="C6202" s="1" t="s">
        <v>62</v>
      </c>
      <c r="D6202" s="2">
        <v>43900</v>
      </c>
      <c r="E6202" s="2">
        <v>43985</v>
      </c>
      <c r="F6202" s="2" t="str">
        <f>TEXT(Sales[[#This Row],[OrderDate]],"dd")</f>
        <v>03</v>
      </c>
      <c r="G6202" s="2">
        <v>44006</v>
      </c>
      <c r="H6202" s="2">
        <v>44007</v>
      </c>
      <c r="I6202" s="1" t="s">
        <v>32</v>
      </c>
      <c r="J6202">
        <v>23</v>
      </c>
      <c r="K6202" s="1" t="s">
        <v>171</v>
      </c>
      <c r="L6202">
        <v>42</v>
      </c>
      <c r="M6202" s="1" t="s">
        <v>363</v>
      </c>
      <c r="N6202">
        <v>9</v>
      </c>
      <c r="O6202" s="1" t="s">
        <v>111</v>
      </c>
      <c r="P6202">
        <v>5</v>
      </c>
      <c r="Q6202">
        <v>0.05</v>
      </c>
      <c r="R6202">
        <v>1949.7</v>
      </c>
      <c r="S6202">
        <v>896.86200000000008</v>
      </c>
      <c r="T6202">
        <v>4484.3100000000004</v>
      </c>
      <c r="U6202">
        <v>9261.0750000000007</v>
      </c>
      <c r="V6202">
        <f>Sales[[#This Row],[Total Revenue]]-Sales[[#This Row],[Total Buying]]</f>
        <v>4776.7650000000003</v>
      </c>
      <c r="W6202">
        <v>318</v>
      </c>
      <c r="X6202" s="1" t="s">
        <v>832</v>
      </c>
      <c r="Y6202" s="1" t="s">
        <v>641</v>
      </c>
      <c r="Z6202" s="1" t="s">
        <v>251</v>
      </c>
      <c r="AA6202" s="1" t="s">
        <v>252</v>
      </c>
      <c r="AB6202" s="1" t="s">
        <v>56</v>
      </c>
      <c r="AC6202" s="1" t="s">
        <v>252</v>
      </c>
      <c r="AD6202">
        <v>220682</v>
      </c>
      <c r="AE6202">
        <v>42772</v>
      </c>
    </row>
    <row r="6203" spans="1:31" x14ac:dyDescent="0.3">
      <c r="A6203" s="1" t="s">
        <v>7037</v>
      </c>
      <c r="B6203" s="1" t="s">
        <v>30</v>
      </c>
      <c r="C6203" s="1" t="s">
        <v>77</v>
      </c>
      <c r="D6203" s="2">
        <v>43900</v>
      </c>
      <c r="E6203" s="2">
        <v>43985</v>
      </c>
      <c r="F6203" s="2" t="str">
        <f>TEXT(Sales[[#This Row],[OrderDate]],"dd")</f>
        <v>03</v>
      </c>
      <c r="G6203" s="2">
        <v>44001</v>
      </c>
      <c r="H6203" s="2">
        <v>44009</v>
      </c>
      <c r="I6203" s="1" t="s">
        <v>32</v>
      </c>
      <c r="J6203">
        <v>10</v>
      </c>
      <c r="K6203" s="1" t="s">
        <v>121</v>
      </c>
      <c r="L6203">
        <v>7</v>
      </c>
      <c r="M6203" s="1" t="s">
        <v>271</v>
      </c>
      <c r="N6203">
        <v>32</v>
      </c>
      <c r="O6203" s="1" t="s">
        <v>107</v>
      </c>
      <c r="P6203">
        <v>4</v>
      </c>
      <c r="Q6203">
        <v>0.15</v>
      </c>
      <c r="R6203">
        <v>3953</v>
      </c>
      <c r="S6203">
        <v>3360.0499999999997</v>
      </c>
      <c r="T6203">
        <v>13440.199999999999</v>
      </c>
      <c r="U6203">
        <v>13440.2</v>
      </c>
      <c r="V6203">
        <f>Sales[[#This Row],[Total Revenue]]-Sales[[#This Row],[Total Buying]]</f>
        <v>0</v>
      </c>
      <c r="W6203">
        <v>100</v>
      </c>
      <c r="X6203" s="1" t="s">
        <v>1025</v>
      </c>
      <c r="Y6203" s="1" t="s">
        <v>1026</v>
      </c>
      <c r="Z6203" s="1" t="s">
        <v>400</v>
      </c>
      <c r="AA6203" s="1" t="s">
        <v>401</v>
      </c>
      <c r="AB6203" s="1" t="s">
        <v>116</v>
      </c>
      <c r="AC6203" s="1" t="s">
        <v>401</v>
      </c>
      <c r="AD6203">
        <v>43249</v>
      </c>
      <c r="AE6203">
        <v>34550</v>
      </c>
    </row>
    <row r="6204" spans="1:31" x14ac:dyDescent="0.3">
      <c r="A6204" s="1" t="s">
        <v>7038</v>
      </c>
      <c r="B6204" s="1" t="s">
        <v>47</v>
      </c>
      <c r="C6204" s="1" t="s">
        <v>424</v>
      </c>
      <c r="D6204" s="2">
        <v>43800</v>
      </c>
      <c r="E6204" s="2">
        <v>43986</v>
      </c>
      <c r="F6204" s="2" t="str">
        <f>TEXT(Sales[[#This Row],[OrderDate]],"dd")</f>
        <v>04</v>
      </c>
      <c r="G6204" s="2">
        <v>44012</v>
      </c>
      <c r="H6204" s="2">
        <v>44014</v>
      </c>
      <c r="I6204" s="1" t="s">
        <v>32</v>
      </c>
      <c r="J6204">
        <v>17</v>
      </c>
      <c r="K6204" s="1" t="s">
        <v>292</v>
      </c>
      <c r="L6204">
        <v>19</v>
      </c>
      <c r="M6204" s="1" t="s">
        <v>346</v>
      </c>
      <c r="N6204">
        <v>35</v>
      </c>
      <c r="O6204" s="1" t="s">
        <v>184</v>
      </c>
      <c r="P6204">
        <v>3</v>
      </c>
      <c r="Q6204">
        <v>0.05</v>
      </c>
      <c r="R6204">
        <v>1072</v>
      </c>
      <c r="S6204">
        <v>728.96</v>
      </c>
      <c r="T6204">
        <v>2186.88</v>
      </c>
      <c r="U6204">
        <v>3055.2</v>
      </c>
      <c r="V6204">
        <f>Sales[[#This Row],[Total Revenue]]-Sales[[#This Row],[Total Buying]]</f>
        <v>868.31999999999971</v>
      </c>
      <c r="W6204">
        <v>75</v>
      </c>
      <c r="X6204" s="1" t="s">
        <v>557</v>
      </c>
      <c r="Y6204" s="1" t="s">
        <v>558</v>
      </c>
      <c r="Z6204" s="1" t="s">
        <v>158</v>
      </c>
      <c r="AA6204" s="1" t="s">
        <v>159</v>
      </c>
      <c r="AB6204" s="1" t="s">
        <v>116</v>
      </c>
      <c r="AC6204" s="1" t="s">
        <v>159</v>
      </c>
      <c r="AD6204">
        <v>43433</v>
      </c>
      <c r="AE6204">
        <v>98914</v>
      </c>
    </row>
    <row r="6205" spans="1:31" x14ac:dyDescent="0.3">
      <c r="A6205" s="1" t="s">
        <v>7039</v>
      </c>
      <c r="B6205" s="1" t="s">
        <v>30</v>
      </c>
      <c r="C6205" s="1" t="s">
        <v>77</v>
      </c>
      <c r="D6205" s="2">
        <v>43900</v>
      </c>
      <c r="E6205" s="2">
        <v>43986</v>
      </c>
      <c r="F6205" s="2" t="str">
        <f>TEXT(Sales[[#This Row],[OrderDate]],"dd")</f>
        <v>04</v>
      </c>
      <c r="G6205" s="2">
        <v>44010</v>
      </c>
      <c r="H6205" s="2">
        <v>44014</v>
      </c>
      <c r="I6205" s="1" t="s">
        <v>32</v>
      </c>
      <c r="J6205">
        <v>11</v>
      </c>
      <c r="K6205" s="1" t="s">
        <v>125</v>
      </c>
      <c r="L6205">
        <v>13</v>
      </c>
      <c r="M6205" s="1" t="s">
        <v>118</v>
      </c>
      <c r="N6205">
        <v>29</v>
      </c>
      <c r="O6205" s="1" t="s">
        <v>360</v>
      </c>
      <c r="P6205">
        <v>6</v>
      </c>
      <c r="Q6205">
        <v>7.4999999999999997E-2</v>
      </c>
      <c r="R6205">
        <v>2492.4</v>
      </c>
      <c r="S6205">
        <v>2043.768</v>
      </c>
      <c r="T6205">
        <v>12262.608</v>
      </c>
      <c r="U6205">
        <v>13832.820000000002</v>
      </c>
      <c r="V6205">
        <f>Sales[[#This Row],[Total Revenue]]-Sales[[#This Row],[Total Buying]]</f>
        <v>1570.2120000000014</v>
      </c>
      <c r="W6205">
        <v>148</v>
      </c>
      <c r="X6205" s="1" t="s">
        <v>463</v>
      </c>
      <c r="Y6205" s="1" t="s">
        <v>464</v>
      </c>
      <c r="Z6205" s="1" t="s">
        <v>465</v>
      </c>
      <c r="AA6205" s="1" t="s">
        <v>466</v>
      </c>
      <c r="AB6205" s="1" t="s">
        <v>147</v>
      </c>
      <c r="AC6205" s="1" t="s">
        <v>466</v>
      </c>
      <c r="AD6205">
        <v>41100</v>
      </c>
      <c r="AE6205">
        <v>47343</v>
      </c>
    </row>
    <row r="6206" spans="1:31" x14ac:dyDescent="0.3">
      <c r="A6206" s="1" t="s">
        <v>7040</v>
      </c>
      <c r="B6206" s="1" t="s">
        <v>42</v>
      </c>
      <c r="C6206" s="1" t="s">
        <v>77</v>
      </c>
      <c r="D6206" s="2">
        <v>43900</v>
      </c>
      <c r="E6206" s="2">
        <v>43986</v>
      </c>
      <c r="F6206" s="2" t="str">
        <f>TEXT(Sales[[#This Row],[OrderDate]],"dd")</f>
        <v>04</v>
      </c>
      <c r="G6206" s="2">
        <v>43993</v>
      </c>
      <c r="H6206" s="2">
        <v>44002</v>
      </c>
      <c r="I6206" s="1" t="s">
        <v>32</v>
      </c>
      <c r="J6206">
        <v>25</v>
      </c>
      <c r="K6206" s="1" t="s">
        <v>333</v>
      </c>
      <c r="L6206">
        <v>7</v>
      </c>
      <c r="M6206" s="1" t="s">
        <v>271</v>
      </c>
      <c r="N6206">
        <v>32</v>
      </c>
      <c r="O6206" s="1" t="s">
        <v>107</v>
      </c>
      <c r="P6206">
        <v>7</v>
      </c>
      <c r="Q6206">
        <v>0.05</v>
      </c>
      <c r="R6206">
        <v>2934.6</v>
      </c>
      <c r="S6206">
        <v>1643.3760000000002</v>
      </c>
      <c r="T6206">
        <v>11503.632000000001</v>
      </c>
      <c r="U6206">
        <v>19515.09</v>
      </c>
      <c r="V6206">
        <f>Sales[[#This Row],[Total Revenue]]-Sales[[#This Row],[Total Buying]]</f>
        <v>8011.4579999999987</v>
      </c>
      <c r="W6206">
        <v>191</v>
      </c>
      <c r="X6206" s="1" t="s">
        <v>406</v>
      </c>
      <c r="Y6206" s="1" t="s">
        <v>368</v>
      </c>
      <c r="Z6206" s="1" t="s">
        <v>369</v>
      </c>
      <c r="AA6206" s="1" t="s">
        <v>370</v>
      </c>
      <c r="AB6206" s="1" t="s">
        <v>147</v>
      </c>
      <c r="AC6206" s="1" t="s">
        <v>370</v>
      </c>
      <c r="AD6206">
        <v>58263</v>
      </c>
      <c r="AE6206">
        <v>50615</v>
      </c>
    </row>
    <row r="6207" spans="1:31" x14ac:dyDescent="0.3">
      <c r="A6207" s="1" t="s">
        <v>7041</v>
      </c>
      <c r="B6207" s="1" t="s">
        <v>47</v>
      </c>
      <c r="C6207" s="1" t="s">
        <v>239</v>
      </c>
      <c r="D6207" s="2">
        <v>43900</v>
      </c>
      <c r="E6207" s="2">
        <v>43986</v>
      </c>
      <c r="F6207" s="2" t="str">
        <f>TEXT(Sales[[#This Row],[OrderDate]],"dd")</f>
        <v>04</v>
      </c>
      <c r="G6207" s="2">
        <v>44013</v>
      </c>
      <c r="H6207" s="2">
        <v>44022</v>
      </c>
      <c r="I6207" s="1" t="s">
        <v>32</v>
      </c>
      <c r="J6207">
        <v>13</v>
      </c>
      <c r="K6207" s="1" t="s">
        <v>88</v>
      </c>
      <c r="L6207">
        <v>21</v>
      </c>
      <c r="M6207" s="1" t="s">
        <v>63</v>
      </c>
      <c r="N6207">
        <v>27</v>
      </c>
      <c r="O6207" s="1" t="s">
        <v>223</v>
      </c>
      <c r="P6207">
        <v>8</v>
      </c>
      <c r="Q6207">
        <v>0.2</v>
      </c>
      <c r="R6207">
        <v>207.70000000000002</v>
      </c>
      <c r="S6207">
        <v>89.311000000000007</v>
      </c>
      <c r="T6207">
        <v>714.48800000000006</v>
      </c>
      <c r="U6207">
        <v>1329.2800000000002</v>
      </c>
      <c r="V6207">
        <f>Sales[[#This Row],[Total Revenue]]-Sales[[#This Row],[Total Buying]]</f>
        <v>614.79200000000014</v>
      </c>
      <c r="W6207">
        <v>353</v>
      </c>
      <c r="X6207" s="1" t="s">
        <v>846</v>
      </c>
      <c r="Y6207" s="1" t="s">
        <v>847</v>
      </c>
      <c r="Z6207" s="1" t="s">
        <v>242</v>
      </c>
      <c r="AA6207" s="1" t="s">
        <v>243</v>
      </c>
      <c r="AB6207" s="1" t="s">
        <v>56</v>
      </c>
      <c r="AC6207" s="1" t="s">
        <v>243</v>
      </c>
      <c r="AD6207">
        <v>69073</v>
      </c>
      <c r="AE6207">
        <v>50077</v>
      </c>
    </row>
    <row r="6208" spans="1:31" x14ac:dyDescent="0.3">
      <c r="A6208" s="1" t="s">
        <v>7042</v>
      </c>
      <c r="B6208" s="1" t="s">
        <v>47</v>
      </c>
      <c r="C6208" s="1" t="s">
        <v>77</v>
      </c>
      <c r="D6208" s="2">
        <v>43900</v>
      </c>
      <c r="E6208" s="2">
        <v>43986</v>
      </c>
      <c r="F6208" s="2" t="str">
        <f>TEXT(Sales[[#This Row],[OrderDate]],"dd")</f>
        <v>04</v>
      </c>
      <c r="G6208" s="2">
        <v>44002</v>
      </c>
      <c r="H6208" s="2">
        <v>44011</v>
      </c>
      <c r="I6208" s="1" t="s">
        <v>32</v>
      </c>
      <c r="J6208">
        <v>16</v>
      </c>
      <c r="K6208" s="1" t="s">
        <v>270</v>
      </c>
      <c r="L6208">
        <v>21</v>
      </c>
      <c r="M6208" s="1" t="s">
        <v>63</v>
      </c>
      <c r="N6208">
        <v>7</v>
      </c>
      <c r="O6208" s="1" t="s">
        <v>260</v>
      </c>
      <c r="P6208">
        <v>7</v>
      </c>
      <c r="Q6208">
        <v>0.15</v>
      </c>
      <c r="R6208">
        <v>5902.7</v>
      </c>
      <c r="S6208">
        <v>3069.404</v>
      </c>
      <c r="T6208">
        <v>21485.828000000001</v>
      </c>
      <c r="U6208">
        <v>35121.065000000002</v>
      </c>
      <c r="V6208">
        <f>Sales[[#This Row],[Total Revenue]]-Sales[[#This Row],[Total Buying]]</f>
        <v>13635.237000000001</v>
      </c>
      <c r="W6208">
        <v>164</v>
      </c>
      <c r="X6208" s="1" t="s">
        <v>1754</v>
      </c>
      <c r="Y6208" s="1" t="s">
        <v>532</v>
      </c>
      <c r="Z6208" s="1" t="s">
        <v>196</v>
      </c>
      <c r="AA6208" s="1" t="s">
        <v>197</v>
      </c>
      <c r="AB6208" s="1" t="s">
        <v>147</v>
      </c>
      <c r="AC6208" s="1" t="s">
        <v>197</v>
      </c>
      <c r="AD6208">
        <v>50680</v>
      </c>
      <c r="AE6208">
        <v>65608</v>
      </c>
    </row>
    <row r="6209" spans="1:31" x14ac:dyDescent="0.3">
      <c r="A6209" s="1" t="s">
        <v>7043</v>
      </c>
      <c r="B6209" s="1" t="s">
        <v>100</v>
      </c>
      <c r="C6209" s="1" t="s">
        <v>48</v>
      </c>
      <c r="D6209" s="2">
        <v>43900</v>
      </c>
      <c r="E6209" s="2">
        <v>43986</v>
      </c>
      <c r="F6209" s="2" t="str">
        <f>TEXT(Sales[[#This Row],[OrderDate]],"dd")</f>
        <v>04</v>
      </c>
      <c r="G6209" s="2">
        <v>44011</v>
      </c>
      <c r="H6209" s="2">
        <v>44017</v>
      </c>
      <c r="I6209" s="1" t="s">
        <v>32</v>
      </c>
      <c r="J6209">
        <v>27</v>
      </c>
      <c r="K6209" s="1" t="s">
        <v>179</v>
      </c>
      <c r="L6209">
        <v>39</v>
      </c>
      <c r="M6209" s="1" t="s">
        <v>520</v>
      </c>
      <c r="N6209">
        <v>19</v>
      </c>
      <c r="O6209" s="1" t="s">
        <v>726</v>
      </c>
      <c r="P6209">
        <v>8</v>
      </c>
      <c r="Q6209">
        <v>0.1</v>
      </c>
      <c r="R6209">
        <v>214.4</v>
      </c>
      <c r="S6209">
        <v>124.35199999999999</v>
      </c>
      <c r="T6209">
        <v>994.81599999999992</v>
      </c>
      <c r="U6209">
        <v>1543.68</v>
      </c>
      <c r="V6209">
        <f>Sales[[#This Row],[Total Revenue]]-Sales[[#This Row],[Total Buying]]</f>
        <v>548.86400000000015</v>
      </c>
      <c r="W6209">
        <v>1</v>
      </c>
      <c r="X6209" s="1" t="s">
        <v>52</v>
      </c>
      <c r="Y6209" s="1" t="s">
        <v>53</v>
      </c>
      <c r="Z6209" s="1" t="s">
        <v>54</v>
      </c>
      <c r="AA6209" s="1" t="s">
        <v>55</v>
      </c>
      <c r="AB6209" s="1" t="s">
        <v>56</v>
      </c>
      <c r="AC6209" s="1" t="s">
        <v>55</v>
      </c>
      <c r="AD6209">
        <v>89972</v>
      </c>
      <c r="AE6209">
        <v>31061</v>
      </c>
    </row>
    <row r="6210" spans="1:31" x14ac:dyDescent="0.3">
      <c r="A6210" s="1" t="s">
        <v>7044</v>
      </c>
      <c r="B6210" s="1" t="s">
        <v>30</v>
      </c>
      <c r="C6210" s="1" t="s">
        <v>239</v>
      </c>
      <c r="D6210" s="2">
        <v>43900</v>
      </c>
      <c r="E6210" s="2">
        <v>43986</v>
      </c>
      <c r="F6210" s="2" t="str">
        <f>TEXT(Sales[[#This Row],[OrderDate]],"dd")</f>
        <v>04</v>
      </c>
      <c r="G6210" s="2">
        <v>43991</v>
      </c>
      <c r="H6210" s="2">
        <v>43995</v>
      </c>
      <c r="I6210" s="1" t="s">
        <v>32</v>
      </c>
      <c r="J6210">
        <v>4</v>
      </c>
      <c r="K6210" s="1" t="s">
        <v>70</v>
      </c>
      <c r="L6210">
        <v>44</v>
      </c>
      <c r="M6210" s="1" t="s">
        <v>445</v>
      </c>
      <c r="N6210">
        <v>28</v>
      </c>
      <c r="O6210" s="1" t="s">
        <v>135</v>
      </c>
      <c r="P6210">
        <v>2</v>
      </c>
      <c r="Q6210">
        <v>0.05</v>
      </c>
      <c r="R6210">
        <v>958.1</v>
      </c>
      <c r="S6210">
        <v>747.3180000000001</v>
      </c>
      <c r="T6210">
        <v>1494.6360000000002</v>
      </c>
      <c r="U6210">
        <v>1820.39</v>
      </c>
      <c r="V6210">
        <f>Sales[[#This Row],[Total Revenue]]-Sales[[#This Row],[Total Buying]]</f>
        <v>325.75399999999991</v>
      </c>
      <c r="W6210">
        <v>361</v>
      </c>
      <c r="X6210" s="1" t="s">
        <v>1511</v>
      </c>
      <c r="Y6210" s="1" t="s">
        <v>404</v>
      </c>
      <c r="Z6210" s="1" t="s">
        <v>405</v>
      </c>
      <c r="AA6210" s="1" t="s">
        <v>406</v>
      </c>
      <c r="AB6210" s="1" t="s">
        <v>116</v>
      </c>
      <c r="AC6210" s="1" t="s">
        <v>406</v>
      </c>
      <c r="AD6210">
        <v>296633</v>
      </c>
      <c r="AE6210">
        <v>70594</v>
      </c>
    </row>
    <row r="6211" spans="1:31" x14ac:dyDescent="0.3">
      <c r="A6211" s="1" t="s">
        <v>7045</v>
      </c>
      <c r="B6211" s="1" t="s">
        <v>30</v>
      </c>
      <c r="C6211" s="1" t="s">
        <v>48</v>
      </c>
      <c r="D6211" s="2">
        <v>43900</v>
      </c>
      <c r="E6211" s="2">
        <v>43986</v>
      </c>
      <c r="F6211" s="2" t="str">
        <f>TEXT(Sales[[#This Row],[OrderDate]],"dd")</f>
        <v>04</v>
      </c>
      <c r="G6211" s="2">
        <v>43994</v>
      </c>
      <c r="H6211" s="2">
        <v>44000</v>
      </c>
      <c r="I6211" s="1" t="s">
        <v>32</v>
      </c>
      <c r="J6211">
        <v>8</v>
      </c>
      <c r="K6211" s="1" t="s">
        <v>105</v>
      </c>
      <c r="L6211">
        <v>21</v>
      </c>
      <c r="M6211" s="1" t="s">
        <v>63</v>
      </c>
      <c r="N6211">
        <v>16</v>
      </c>
      <c r="O6211" s="1" t="s">
        <v>93</v>
      </c>
      <c r="P6211">
        <v>4</v>
      </c>
      <c r="Q6211">
        <v>7.4999999999999997E-2</v>
      </c>
      <c r="R6211">
        <v>2546</v>
      </c>
      <c r="S6211">
        <v>1196.6199999999999</v>
      </c>
      <c r="T6211">
        <v>4786.4799999999996</v>
      </c>
      <c r="U6211">
        <v>9420.2000000000007</v>
      </c>
      <c r="V6211">
        <f>Sales[[#This Row],[Total Revenue]]-Sales[[#This Row],[Total Buying]]</f>
        <v>4633.7200000000012</v>
      </c>
      <c r="W6211">
        <v>13</v>
      </c>
      <c r="X6211" s="1" t="s">
        <v>1925</v>
      </c>
      <c r="Y6211" s="1" t="s">
        <v>113</v>
      </c>
      <c r="Z6211" s="1" t="s">
        <v>114</v>
      </c>
      <c r="AA6211" s="1" t="s">
        <v>115</v>
      </c>
      <c r="AB6211" s="1" t="s">
        <v>116</v>
      </c>
      <c r="AC6211" s="1" t="s">
        <v>115</v>
      </c>
      <c r="AD6211">
        <v>45054</v>
      </c>
      <c r="AE6211">
        <v>59916</v>
      </c>
    </row>
    <row r="6212" spans="1:31" x14ac:dyDescent="0.3">
      <c r="A6212" s="1" t="s">
        <v>7046</v>
      </c>
      <c r="B6212" s="1" t="s">
        <v>47</v>
      </c>
      <c r="C6212" s="1" t="s">
        <v>48</v>
      </c>
      <c r="D6212" s="2">
        <v>43800</v>
      </c>
      <c r="E6212" s="2">
        <v>43986</v>
      </c>
      <c r="F6212" s="2" t="str">
        <f>TEXT(Sales[[#This Row],[OrderDate]],"dd")</f>
        <v>04</v>
      </c>
      <c r="G6212" s="2">
        <v>44003</v>
      </c>
      <c r="H6212" s="2">
        <v>44012</v>
      </c>
      <c r="I6212" s="1" t="s">
        <v>32</v>
      </c>
      <c r="J6212">
        <v>16</v>
      </c>
      <c r="K6212" s="1" t="s">
        <v>270</v>
      </c>
      <c r="L6212">
        <v>49</v>
      </c>
      <c r="M6212" s="1" t="s">
        <v>74</v>
      </c>
      <c r="N6212">
        <v>27</v>
      </c>
      <c r="O6212" s="1" t="s">
        <v>223</v>
      </c>
      <c r="P6212">
        <v>7</v>
      </c>
      <c r="Q6212">
        <v>7.4999999999999997E-2</v>
      </c>
      <c r="R6212">
        <v>2780.5</v>
      </c>
      <c r="S6212">
        <v>2057.5700000000002</v>
      </c>
      <c r="T6212">
        <v>14402.990000000002</v>
      </c>
      <c r="U6212">
        <v>18003.737499999999</v>
      </c>
      <c r="V6212">
        <f>Sales[[#This Row],[Total Revenue]]-Sales[[#This Row],[Total Buying]]</f>
        <v>3600.7474999999977</v>
      </c>
      <c r="W6212">
        <v>30</v>
      </c>
      <c r="X6212" s="1" t="s">
        <v>319</v>
      </c>
      <c r="Y6212" s="1" t="s">
        <v>169</v>
      </c>
      <c r="Z6212" s="1" t="s">
        <v>158</v>
      </c>
      <c r="AA6212" s="1" t="s">
        <v>159</v>
      </c>
      <c r="AB6212" s="1" t="s">
        <v>116</v>
      </c>
      <c r="AC6212" s="1" t="s">
        <v>159</v>
      </c>
      <c r="AD6212">
        <v>32564</v>
      </c>
      <c r="AE6212">
        <v>45925</v>
      </c>
    </row>
    <row r="6213" spans="1:31" x14ac:dyDescent="0.3">
      <c r="A6213" s="1" t="s">
        <v>7047</v>
      </c>
      <c r="B6213" s="1" t="s">
        <v>42</v>
      </c>
      <c r="C6213" s="1" t="s">
        <v>62</v>
      </c>
      <c r="D6213" s="2">
        <v>43900</v>
      </c>
      <c r="E6213" s="2">
        <v>43986</v>
      </c>
      <c r="F6213" s="2" t="str">
        <f>TEXT(Sales[[#This Row],[OrderDate]],"dd")</f>
        <v>04</v>
      </c>
      <c r="G6213" s="2">
        <v>44000</v>
      </c>
      <c r="H6213" s="2">
        <v>44006</v>
      </c>
      <c r="I6213" s="1" t="s">
        <v>32</v>
      </c>
      <c r="J6213">
        <v>23</v>
      </c>
      <c r="K6213" s="1" t="s">
        <v>171</v>
      </c>
      <c r="L6213">
        <v>29</v>
      </c>
      <c r="M6213" s="1" t="s">
        <v>429</v>
      </c>
      <c r="N6213">
        <v>7</v>
      </c>
      <c r="O6213" s="1" t="s">
        <v>260</v>
      </c>
      <c r="P6213">
        <v>2</v>
      </c>
      <c r="Q6213">
        <v>0.1</v>
      </c>
      <c r="R6213">
        <v>2010</v>
      </c>
      <c r="S6213">
        <v>824.09999999999991</v>
      </c>
      <c r="T6213">
        <v>1648.1999999999998</v>
      </c>
      <c r="U6213">
        <v>3618</v>
      </c>
      <c r="V6213">
        <f>Sales[[#This Row],[Total Revenue]]-Sales[[#This Row],[Total Buying]]</f>
        <v>1969.8000000000002</v>
      </c>
      <c r="W6213">
        <v>284</v>
      </c>
      <c r="X6213" s="1" t="s">
        <v>1309</v>
      </c>
      <c r="Y6213" s="1" t="s">
        <v>1310</v>
      </c>
      <c r="Z6213" s="1" t="s">
        <v>211</v>
      </c>
      <c r="AA6213" s="1" t="s">
        <v>212</v>
      </c>
      <c r="AB6213" s="1" t="s">
        <v>56</v>
      </c>
      <c r="AC6213" s="1" t="s">
        <v>212</v>
      </c>
      <c r="AD6213">
        <v>37246</v>
      </c>
      <c r="AE6213">
        <v>67131</v>
      </c>
    </row>
    <row r="6214" spans="1:31" x14ac:dyDescent="0.3">
      <c r="A6214" s="1" t="s">
        <v>7048</v>
      </c>
      <c r="B6214" s="1" t="s">
        <v>30</v>
      </c>
      <c r="C6214" s="1" t="s">
        <v>62</v>
      </c>
      <c r="D6214" s="2">
        <v>43900</v>
      </c>
      <c r="E6214" s="2">
        <v>43987</v>
      </c>
      <c r="F6214" s="2" t="str">
        <f>TEXT(Sales[[#This Row],[OrderDate]],"dd")</f>
        <v>05</v>
      </c>
      <c r="G6214" s="2">
        <v>44000</v>
      </c>
      <c r="H6214" s="2">
        <v>44006</v>
      </c>
      <c r="I6214" s="1" t="s">
        <v>32</v>
      </c>
      <c r="J6214">
        <v>4</v>
      </c>
      <c r="K6214" s="1" t="s">
        <v>70</v>
      </c>
      <c r="L6214">
        <v>9</v>
      </c>
      <c r="M6214" s="1" t="s">
        <v>149</v>
      </c>
      <c r="N6214">
        <v>27</v>
      </c>
      <c r="O6214" s="1" t="s">
        <v>223</v>
      </c>
      <c r="P6214">
        <v>6</v>
      </c>
      <c r="Q6214">
        <v>0.15</v>
      </c>
      <c r="R6214">
        <v>1822.4</v>
      </c>
      <c r="S6214">
        <v>1530.816</v>
      </c>
      <c r="T6214">
        <v>9184.8960000000006</v>
      </c>
      <c r="U6214">
        <v>9294.24</v>
      </c>
      <c r="V6214">
        <f>Sales[[#This Row],[Total Revenue]]-Sales[[#This Row],[Total Buying]]</f>
        <v>109.34399999999914</v>
      </c>
      <c r="W6214">
        <v>327</v>
      </c>
      <c r="X6214" s="1" t="s">
        <v>1179</v>
      </c>
      <c r="Y6214" s="1" t="s">
        <v>1180</v>
      </c>
      <c r="Z6214" s="1" t="s">
        <v>251</v>
      </c>
      <c r="AA6214" s="1" t="s">
        <v>252</v>
      </c>
      <c r="AB6214" s="1" t="s">
        <v>56</v>
      </c>
      <c r="AC6214" s="1" t="s">
        <v>252</v>
      </c>
      <c r="AD6214">
        <v>38430</v>
      </c>
      <c r="AE6214">
        <v>57267</v>
      </c>
    </row>
    <row r="6215" spans="1:31" x14ac:dyDescent="0.3">
      <c r="A6215" s="1" t="s">
        <v>7049</v>
      </c>
      <c r="B6215" s="1" t="s">
        <v>47</v>
      </c>
      <c r="C6215" s="1" t="s">
        <v>239</v>
      </c>
      <c r="D6215" s="2">
        <v>43900</v>
      </c>
      <c r="E6215" s="2">
        <v>43987</v>
      </c>
      <c r="F6215" s="2" t="str">
        <f>TEXT(Sales[[#This Row],[OrderDate]],"dd")</f>
        <v>05</v>
      </c>
      <c r="G6215" s="2">
        <v>44005</v>
      </c>
      <c r="H6215" s="2">
        <v>44008</v>
      </c>
      <c r="I6215" s="1" t="s">
        <v>32</v>
      </c>
      <c r="J6215">
        <v>20</v>
      </c>
      <c r="K6215" s="1" t="s">
        <v>225</v>
      </c>
      <c r="L6215">
        <v>31</v>
      </c>
      <c r="M6215" s="1" t="s">
        <v>374</v>
      </c>
      <c r="N6215">
        <v>4</v>
      </c>
      <c r="O6215" s="1" t="s">
        <v>64</v>
      </c>
      <c r="P6215">
        <v>2</v>
      </c>
      <c r="Q6215">
        <v>0.2</v>
      </c>
      <c r="R6215">
        <v>2010</v>
      </c>
      <c r="S6215">
        <v>884.4</v>
      </c>
      <c r="T6215">
        <v>1768.8</v>
      </c>
      <c r="U6215">
        <v>3216</v>
      </c>
      <c r="V6215">
        <f>Sales[[#This Row],[Total Revenue]]-Sales[[#This Row],[Total Buying]]</f>
        <v>1447.2</v>
      </c>
      <c r="W6215">
        <v>334</v>
      </c>
      <c r="X6215" s="1" t="s">
        <v>476</v>
      </c>
      <c r="Y6215" s="1" t="s">
        <v>960</v>
      </c>
      <c r="Z6215" s="1" t="s">
        <v>251</v>
      </c>
      <c r="AA6215" s="1" t="s">
        <v>252</v>
      </c>
      <c r="AB6215" s="1" t="s">
        <v>56</v>
      </c>
      <c r="AC6215" s="1" t="s">
        <v>252</v>
      </c>
      <c r="AD6215">
        <v>49256</v>
      </c>
      <c r="AE6215">
        <v>48004</v>
      </c>
    </row>
    <row r="6216" spans="1:31" x14ac:dyDescent="0.3">
      <c r="A6216" s="1" t="s">
        <v>7050</v>
      </c>
      <c r="B6216" s="1" t="s">
        <v>30</v>
      </c>
      <c r="C6216" s="1" t="s">
        <v>239</v>
      </c>
      <c r="D6216" s="2">
        <v>43900</v>
      </c>
      <c r="E6216" s="2">
        <v>43987</v>
      </c>
      <c r="F6216" s="2" t="str">
        <f>TEXT(Sales[[#This Row],[OrderDate]],"dd")</f>
        <v>05</v>
      </c>
      <c r="G6216" s="2">
        <v>44012</v>
      </c>
      <c r="H6216" s="2">
        <v>44014</v>
      </c>
      <c r="I6216" s="1" t="s">
        <v>32</v>
      </c>
      <c r="J6216">
        <v>7</v>
      </c>
      <c r="K6216" s="1" t="s">
        <v>188</v>
      </c>
      <c r="L6216">
        <v>13</v>
      </c>
      <c r="M6216" s="1" t="s">
        <v>118</v>
      </c>
      <c r="N6216">
        <v>28</v>
      </c>
      <c r="O6216" s="1" t="s">
        <v>135</v>
      </c>
      <c r="P6216">
        <v>2</v>
      </c>
      <c r="Q6216">
        <v>0.2</v>
      </c>
      <c r="R6216">
        <v>3973.1</v>
      </c>
      <c r="S6216">
        <v>2066.0120000000002</v>
      </c>
      <c r="T6216">
        <v>4132.0240000000003</v>
      </c>
      <c r="U6216">
        <v>6356.96</v>
      </c>
      <c r="V6216">
        <f>Sales[[#This Row],[Total Revenue]]-Sales[[#This Row],[Total Buying]]</f>
        <v>2224.9359999999997</v>
      </c>
      <c r="W6216">
        <v>343</v>
      </c>
      <c r="X6216" s="1" t="s">
        <v>1131</v>
      </c>
      <c r="Y6216" s="1" t="s">
        <v>1132</v>
      </c>
      <c r="Z6216" s="1" t="s">
        <v>251</v>
      </c>
      <c r="AA6216" s="1" t="s">
        <v>252</v>
      </c>
      <c r="AB6216" s="1" t="s">
        <v>56</v>
      </c>
      <c r="AC6216" s="1" t="s">
        <v>252</v>
      </c>
      <c r="AD6216">
        <v>46719</v>
      </c>
      <c r="AE6216">
        <v>33147</v>
      </c>
    </row>
    <row r="6217" spans="1:31" x14ac:dyDescent="0.3">
      <c r="A6217" s="1" t="s">
        <v>7051</v>
      </c>
      <c r="B6217" s="1" t="s">
        <v>30</v>
      </c>
      <c r="C6217" s="1" t="s">
        <v>48</v>
      </c>
      <c r="D6217" s="2">
        <v>43800</v>
      </c>
      <c r="E6217" s="2">
        <v>43987</v>
      </c>
      <c r="F6217" s="2" t="str">
        <f>TEXT(Sales[[#This Row],[OrderDate]],"dd")</f>
        <v>05</v>
      </c>
      <c r="G6217" s="2">
        <v>44006</v>
      </c>
      <c r="H6217" s="2">
        <v>44016</v>
      </c>
      <c r="I6217" s="1" t="s">
        <v>32</v>
      </c>
      <c r="J6217">
        <v>6</v>
      </c>
      <c r="K6217" s="1" t="s">
        <v>33</v>
      </c>
      <c r="L6217">
        <v>22</v>
      </c>
      <c r="M6217" s="1" t="s">
        <v>71</v>
      </c>
      <c r="N6217">
        <v>33</v>
      </c>
      <c r="O6217" s="1" t="s">
        <v>75</v>
      </c>
      <c r="P6217">
        <v>1</v>
      </c>
      <c r="Q6217">
        <v>7.4999999999999997E-2</v>
      </c>
      <c r="R6217">
        <v>1319.9</v>
      </c>
      <c r="S6217">
        <v>989.92500000000007</v>
      </c>
      <c r="T6217">
        <v>989.92500000000007</v>
      </c>
      <c r="U6217">
        <v>1220.9075</v>
      </c>
      <c r="V6217">
        <f>Sales[[#This Row],[Total Revenue]]-Sales[[#This Row],[Total Buying]]</f>
        <v>230.98249999999996</v>
      </c>
      <c r="W6217">
        <v>22</v>
      </c>
      <c r="X6217" s="1" t="s">
        <v>1234</v>
      </c>
      <c r="Y6217" s="1" t="s">
        <v>169</v>
      </c>
      <c r="Z6217" s="1" t="s">
        <v>158</v>
      </c>
      <c r="AA6217" s="1" t="s">
        <v>159</v>
      </c>
      <c r="AB6217" s="1" t="s">
        <v>116</v>
      </c>
      <c r="AC6217" s="1" t="s">
        <v>159</v>
      </c>
      <c r="AD6217">
        <v>78066</v>
      </c>
      <c r="AE6217">
        <v>65185</v>
      </c>
    </row>
    <row r="6218" spans="1:31" x14ac:dyDescent="0.3">
      <c r="A6218" s="1" t="s">
        <v>7052</v>
      </c>
      <c r="B6218" s="1" t="s">
        <v>30</v>
      </c>
      <c r="C6218" s="1" t="s">
        <v>62</v>
      </c>
      <c r="D6218" s="2">
        <v>43900</v>
      </c>
      <c r="E6218" s="2">
        <v>43987</v>
      </c>
      <c r="F6218" s="2" t="str">
        <f>TEXT(Sales[[#This Row],[OrderDate]],"dd")</f>
        <v>05</v>
      </c>
      <c r="G6218" s="2">
        <v>44009</v>
      </c>
      <c r="H6218" s="2">
        <v>44013</v>
      </c>
      <c r="I6218" s="1" t="s">
        <v>32</v>
      </c>
      <c r="J6218">
        <v>3</v>
      </c>
      <c r="K6218" s="1" t="s">
        <v>154</v>
      </c>
      <c r="L6218">
        <v>36</v>
      </c>
      <c r="M6218" s="1" t="s">
        <v>287</v>
      </c>
      <c r="N6218">
        <v>17</v>
      </c>
      <c r="O6218" s="1" t="s">
        <v>180</v>
      </c>
      <c r="P6218">
        <v>6</v>
      </c>
      <c r="Q6218">
        <v>7.4999999999999997E-2</v>
      </c>
      <c r="R6218">
        <v>2378.5</v>
      </c>
      <c r="S6218">
        <v>1070.325</v>
      </c>
      <c r="T6218">
        <v>6421.9500000000007</v>
      </c>
      <c r="U6218">
        <v>13200.675000000001</v>
      </c>
      <c r="V6218">
        <f>Sales[[#This Row],[Total Revenue]]-Sales[[#This Row],[Total Buying]]</f>
        <v>6778.7250000000004</v>
      </c>
      <c r="W6218">
        <v>284</v>
      </c>
      <c r="X6218" s="1" t="s">
        <v>1309</v>
      </c>
      <c r="Y6218" s="1" t="s">
        <v>1310</v>
      </c>
      <c r="Z6218" s="1" t="s">
        <v>211</v>
      </c>
      <c r="AA6218" s="1" t="s">
        <v>212</v>
      </c>
      <c r="AB6218" s="1" t="s">
        <v>56</v>
      </c>
      <c r="AC6218" s="1" t="s">
        <v>212</v>
      </c>
      <c r="AD6218">
        <v>37246</v>
      </c>
      <c r="AE6218">
        <v>67131</v>
      </c>
    </row>
    <row r="6219" spans="1:31" x14ac:dyDescent="0.3">
      <c r="A6219" s="1" t="s">
        <v>7053</v>
      </c>
      <c r="B6219" s="1" t="s">
        <v>47</v>
      </c>
      <c r="C6219" s="1" t="s">
        <v>77</v>
      </c>
      <c r="D6219" s="2">
        <v>43900</v>
      </c>
      <c r="E6219" s="2">
        <v>43987</v>
      </c>
      <c r="F6219" s="2" t="str">
        <f>TEXT(Sales[[#This Row],[OrderDate]],"dd")</f>
        <v>05</v>
      </c>
      <c r="G6219" s="2">
        <v>44001</v>
      </c>
      <c r="H6219" s="2">
        <v>44006</v>
      </c>
      <c r="I6219" s="1" t="s">
        <v>32</v>
      </c>
      <c r="J6219">
        <v>18</v>
      </c>
      <c r="K6219" s="1" t="s">
        <v>49</v>
      </c>
      <c r="L6219">
        <v>43</v>
      </c>
      <c r="M6219" s="1" t="s">
        <v>183</v>
      </c>
      <c r="N6219">
        <v>31</v>
      </c>
      <c r="O6219" s="1" t="s">
        <v>470</v>
      </c>
      <c r="P6219">
        <v>6</v>
      </c>
      <c r="Q6219">
        <v>7.4999999999999997E-2</v>
      </c>
      <c r="R6219">
        <v>737</v>
      </c>
      <c r="S6219">
        <v>574.86</v>
      </c>
      <c r="T6219">
        <v>3449.16</v>
      </c>
      <c r="U6219">
        <v>4090.3500000000004</v>
      </c>
      <c r="V6219">
        <f>Sales[[#This Row],[Total Revenue]]-Sales[[#This Row],[Total Buying]]</f>
        <v>641.19000000000051</v>
      </c>
      <c r="W6219">
        <v>109</v>
      </c>
      <c r="X6219" s="1" t="s">
        <v>352</v>
      </c>
      <c r="Y6219" s="1" t="s">
        <v>90</v>
      </c>
      <c r="Z6219" s="1" t="s">
        <v>82</v>
      </c>
      <c r="AA6219" s="1" t="s">
        <v>83</v>
      </c>
      <c r="AB6219" s="1" t="s">
        <v>40</v>
      </c>
      <c r="AC6219" s="1" t="s">
        <v>83</v>
      </c>
      <c r="AD6219">
        <v>46974</v>
      </c>
      <c r="AE6219">
        <v>79359</v>
      </c>
    </row>
    <row r="6220" spans="1:31" x14ac:dyDescent="0.3">
      <c r="A6220" s="1" t="s">
        <v>7054</v>
      </c>
      <c r="B6220" s="1" t="s">
        <v>30</v>
      </c>
      <c r="C6220" s="1" t="s">
        <v>239</v>
      </c>
      <c r="D6220" s="2">
        <v>43900</v>
      </c>
      <c r="E6220" s="2">
        <v>43987</v>
      </c>
      <c r="F6220" s="2" t="str">
        <f>TEXT(Sales[[#This Row],[OrderDate]],"dd")</f>
        <v>05</v>
      </c>
      <c r="G6220" s="2">
        <v>44013</v>
      </c>
      <c r="H6220" s="2">
        <v>44016</v>
      </c>
      <c r="I6220" s="1" t="s">
        <v>32</v>
      </c>
      <c r="J6220">
        <v>6</v>
      </c>
      <c r="K6220" s="1" t="s">
        <v>33</v>
      </c>
      <c r="L6220">
        <v>11</v>
      </c>
      <c r="M6220" s="1" t="s">
        <v>44</v>
      </c>
      <c r="N6220">
        <v>17</v>
      </c>
      <c r="O6220" s="1" t="s">
        <v>180</v>
      </c>
      <c r="P6220">
        <v>1</v>
      </c>
      <c r="Q6220">
        <v>7.4999999999999997E-2</v>
      </c>
      <c r="R6220">
        <v>2586.2000000000003</v>
      </c>
      <c r="S6220">
        <v>1965.5120000000002</v>
      </c>
      <c r="T6220">
        <v>1965.5120000000002</v>
      </c>
      <c r="U6220">
        <v>2392.2350000000001</v>
      </c>
      <c r="V6220">
        <f>Sales[[#This Row],[Total Revenue]]-Sales[[#This Row],[Total Buying]]</f>
        <v>426.72299999999996</v>
      </c>
      <c r="W6220">
        <v>336</v>
      </c>
      <c r="X6220" s="1" t="s">
        <v>599</v>
      </c>
      <c r="Y6220" s="1" t="s">
        <v>276</v>
      </c>
      <c r="Z6220" s="1" t="s">
        <v>251</v>
      </c>
      <c r="AA6220" s="1" t="s">
        <v>252</v>
      </c>
      <c r="AB6220" s="1" t="s">
        <v>56</v>
      </c>
      <c r="AC6220" s="1" t="s">
        <v>252</v>
      </c>
      <c r="AD6220">
        <v>103937</v>
      </c>
      <c r="AE6220">
        <v>83793</v>
      </c>
    </row>
    <row r="6221" spans="1:31" x14ac:dyDescent="0.3">
      <c r="A6221" s="1" t="s">
        <v>7055</v>
      </c>
      <c r="B6221" s="1" t="s">
        <v>30</v>
      </c>
      <c r="C6221" s="1" t="s">
        <v>239</v>
      </c>
      <c r="D6221" s="2">
        <v>43900</v>
      </c>
      <c r="E6221" s="2">
        <v>43987</v>
      </c>
      <c r="F6221" s="2" t="str">
        <f>TEXT(Sales[[#This Row],[OrderDate]],"dd")</f>
        <v>05</v>
      </c>
      <c r="G6221" s="2">
        <v>43993</v>
      </c>
      <c r="H6221" s="2">
        <v>44000</v>
      </c>
      <c r="I6221" s="1" t="s">
        <v>32</v>
      </c>
      <c r="J6221">
        <v>7</v>
      </c>
      <c r="K6221" s="1" t="s">
        <v>188</v>
      </c>
      <c r="L6221">
        <v>41</v>
      </c>
      <c r="M6221" s="1" t="s">
        <v>505</v>
      </c>
      <c r="N6221">
        <v>5</v>
      </c>
      <c r="O6221" s="1" t="s">
        <v>123</v>
      </c>
      <c r="P6221">
        <v>7</v>
      </c>
      <c r="Q6221">
        <v>0.1</v>
      </c>
      <c r="R6221">
        <v>3999.9</v>
      </c>
      <c r="S6221">
        <v>2159.9460000000004</v>
      </c>
      <c r="T6221">
        <v>15119.622000000003</v>
      </c>
      <c r="U6221">
        <v>25199.37</v>
      </c>
      <c r="V6221">
        <f>Sales[[#This Row],[Total Revenue]]-Sales[[#This Row],[Total Buying]]</f>
        <v>10079.747999999996</v>
      </c>
      <c r="W6221">
        <v>337</v>
      </c>
      <c r="X6221" s="1" t="s">
        <v>614</v>
      </c>
      <c r="Y6221" s="1" t="s">
        <v>615</v>
      </c>
      <c r="Z6221" s="1" t="s">
        <v>251</v>
      </c>
      <c r="AA6221" s="1" t="s">
        <v>252</v>
      </c>
      <c r="AB6221" s="1" t="s">
        <v>56</v>
      </c>
      <c r="AC6221" s="1" t="s">
        <v>252</v>
      </c>
      <c r="AD6221">
        <v>40020</v>
      </c>
      <c r="AE6221">
        <v>72427</v>
      </c>
    </row>
    <row r="6222" spans="1:31" x14ac:dyDescent="0.3">
      <c r="A6222" s="1" t="s">
        <v>7056</v>
      </c>
      <c r="B6222" s="1" t="s">
        <v>47</v>
      </c>
      <c r="C6222" s="1" t="s">
        <v>48</v>
      </c>
      <c r="D6222" s="2">
        <v>43900</v>
      </c>
      <c r="E6222" s="2">
        <v>43987</v>
      </c>
      <c r="F6222" s="2" t="str">
        <f>TEXT(Sales[[#This Row],[OrderDate]],"dd")</f>
        <v>05</v>
      </c>
      <c r="G6222" s="2">
        <v>44004</v>
      </c>
      <c r="H6222" s="2">
        <v>44007</v>
      </c>
      <c r="I6222" s="1" t="s">
        <v>32</v>
      </c>
      <c r="J6222">
        <v>13</v>
      </c>
      <c r="K6222" s="1" t="s">
        <v>88</v>
      </c>
      <c r="L6222">
        <v>12</v>
      </c>
      <c r="M6222" s="1" t="s">
        <v>380</v>
      </c>
      <c r="N6222">
        <v>6</v>
      </c>
      <c r="O6222" s="1" t="s">
        <v>274</v>
      </c>
      <c r="P6222">
        <v>1</v>
      </c>
      <c r="Q6222">
        <v>0.05</v>
      </c>
      <c r="R6222">
        <v>3939.6</v>
      </c>
      <c r="S6222">
        <v>2481.9479999999999</v>
      </c>
      <c r="T6222">
        <v>2481.9479999999999</v>
      </c>
      <c r="U6222">
        <v>3742.62</v>
      </c>
      <c r="V6222">
        <f>Sales[[#This Row],[Total Revenue]]-Sales[[#This Row],[Total Buying]]</f>
        <v>1260.672</v>
      </c>
      <c r="W6222">
        <v>6</v>
      </c>
      <c r="X6222" s="1" t="s">
        <v>112</v>
      </c>
      <c r="Y6222" s="1" t="s">
        <v>113</v>
      </c>
      <c r="Z6222" s="1" t="s">
        <v>114</v>
      </c>
      <c r="AA6222" s="1" t="s">
        <v>115</v>
      </c>
      <c r="AB6222" s="1" t="s">
        <v>116</v>
      </c>
      <c r="AC6222" s="1" t="s">
        <v>115</v>
      </c>
      <c r="AD6222">
        <v>88973</v>
      </c>
      <c r="AE6222">
        <v>72695</v>
      </c>
    </row>
    <row r="6223" spans="1:31" x14ac:dyDescent="0.3">
      <c r="A6223" s="1" t="s">
        <v>7057</v>
      </c>
      <c r="B6223" s="1" t="s">
        <v>47</v>
      </c>
      <c r="C6223" s="1" t="s">
        <v>77</v>
      </c>
      <c r="D6223" s="2">
        <v>43900</v>
      </c>
      <c r="E6223" s="2">
        <v>43987</v>
      </c>
      <c r="F6223" s="2" t="str">
        <f>TEXT(Sales[[#This Row],[OrderDate]],"dd")</f>
        <v>05</v>
      </c>
      <c r="G6223" s="2">
        <v>44011</v>
      </c>
      <c r="H6223" s="2">
        <v>44016</v>
      </c>
      <c r="I6223" s="1" t="s">
        <v>32</v>
      </c>
      <c r="J6223">
        <v>12</v>
      </c>
      <c r="K6223" s="1" t="s">
        <v>208</v>
      </c>
      <c r="L6223">
        <v>35</v>
      </c>
      <c r="M6223" s="1" t="s">
        <v>161</v>
      </c>
      <c r="N6223">
        <v>27</v>
      </c>
      <c r="O6223" s="1" t="s">
        <v>223</v>
      </c>
      <c r="P6223">
        <v>8</v>
      </c>
      <c r="Q6223">
        <v>0.15</v>
      </c>
      <c r="R6223">
        <v>3725.2000000000003</v>
      </c>
      <c r="S6223">
        <v>2756.6480000000001</v>
      </c>
      <c r="T6223">
        <v>22053.184000000001</v>
      </c>
      <c r="U6223">
        <v>25331.360000000001</v>
      </c>
      <c r="V6223">
        <f>Sales[[#This Row],[Total Revenue]]-Sales[[#This Row],[Total Buying]]</f>
        <v>3278.1759999999995</v>
      </c>
      <c r="W6223">
        <v>131</v>
      </c>
      <c r="X6223" s="1" t="s">
        <v>746</v>
      </c>
      <c r="Y6223" s="1" t="s">
        <v>711</v>
      </c>
      <c r="Z6223" s="1" t="s">
        <v>306</v>
      </c>
      <c r="AA6223" s="1" t="s">
        <v>307</v>
      </c>
      <c r="AB6223" s="1" t="s">
        <v>56</v>
      </c>
      <c r="AC6223" s="1" t="s">
        <v>307</v>
      </c>
      <c r="AD6223">
        <v>56171</v>
      </c>
      <c r="AE6223">
        <v>61279</v>
      </c>
    </row>
    <row r="6224" spans="1:31" x14ac:dyDescent="0.3">
      <c r="A6224" s="1" t="s">
        <v>7058</v>
      </c>
      <c r="B6224" s="1" t="s">
        <v>42</v>
      </c>
      <c r="C6224" s="1" t="s">
        <v>31</v>
      </c>
      <c r="D6224" s="2">
        <v>43900</v>
      </c>
      <c r="E6224" s="2">
        <v>43987</v>
      </c>
      <c r="F6224" s="2" t="str">
        <f>TEXT(Sales[[#This Row],[OrderDate]],"dd")</f>
        <v>05</v>
      </c>
      <c r="G6224" s="2">
        <v>43989</v>
      </c>
      <c r="H6224" s="2">
        <v>43999</v>
      </c>
      <c r="I6224" s="1" t="s">
        <v>32</v>
      </c>
      <c r="J6224">
        <v>21</v>
      </c>
      <c r="K6224" s="1" t="s">
        <v>43</v>
      </c>
      <c r="L6224">
        <v>39</v>
      </c>
      <c r="M6224" s="1" t="s">
        <v>520</v>
      </c>
      <c r="N6224">
        <v>10</v>
      </c>
      <c r="O6224" s="1" t="s">
        <v>162</v>
      </c>
      <c r="P6224">
        <v>3</v>
      </c>
      <c r="Q6224">
        <v>0.05</v>
      </c>
      <c r="R6224">
        <v>2525.9</v>
      </c>
      <c r="S6224">
        <v>1010.3600000000001</v>
      </c>
      <c r="T6224">
        <v>3031.0800000000004</v>
      </c>
      <c r="U6224">
        <v>7198.8150000000005</v>
      </c>
      <c r="V6224">
        <f>Sales[[#This Row],[Total Revenue]]-Sales[[#This Row],[Total Buying]]</f>
        <v>4167.7350000000006</v>
      </c>
      <c r="W6224">
        <v>229</v>
      </c>
      <c r="X6224" s="1" t="s">
        <v>314</v>
      </c>
      <c r="Y6224" s="1" t="s">
        <v>315</v>
      </c>
      <c r="Z6224" s="1" t="s">
        <v>316</v>
      </c>
      <c r="AA6224" s="1" t="s">
        <v>317</v>
      </c>
      <c r="AB6224" s="1" t="s">
        <v>56</v>
      </c>
      <c r="AC6224" s="1" t="s">
        <v>317</v>
      </c>
      <c r="AD6224">
        <v>56034</v>
      </c>
      <c r="AE6224">
        <v>91579</v>
      </c>
    </row>
    <row r="6225" spans="1:31" x14ac:dyDescent="0.3">
      <c r="A6225" s="1" t="s">
        <v>7059</v>
      </c>
      <c r="B6225" s="1" t="s">
        <v>30</v>
      </c>
      <c r="C6225" s="1" t="s">
        <v>77</v>
      </c>
      <c r="D6225" s="2">
        <v>43900</v>
      </c>
      <c r="E6225" s="2">
        <v>43988</v>
      </c>
      <c r="F6225" s="2" t="str">
        <f>TEXT(Sales[[#This Row],[OrderDate]],"dd")</f>
        <v>06</v>
      </c>
      <c r="G6225" s="2">
        <v>44012</v>
      </c>
      <c r="H6225" s="2">
        <v>44021</v>
      </c>
      <c r="I6225" s="1" t="s">
        <v>32</v>
      </c>
      <c r="J6225">
        <v>4</v>
      </c>
      <c r="K6225" s="1" t="s">
        <v>70</v>
      </c>
      <c r="L6225">
        <v>7</v>
      </c>
      <c r="M6225" s="1" t="s">
        <v>271</v>
      </c>
      <c r="N6225">
        <v>3</v>
      </c>
      <c r="O6225" s="1" t="s">
        <v>167</v>
      </c>
      <c r="P6225">
        <v>2</v>
      </c>
      <c r="Q6225">
        <v>0.2</v>
      </c>
      <c r="R6225">
        <v>1809</v>
      </c>
      <c r="S6225">
        <v>741.68999999999994</v>
      </c>
      <c r="T6225">
        <v>1483.3799999999999</v>
      </c>
      <c r="U6225">
        <v>2894.4</v>
      </c>
      <c r="V6225">
        <f>Sales[[#This Row],[Total Revenue]]-Sales[[#This Row],[Total Buying]]</f>
        <v>1411.0200000000002</v>
      </c>
      <c r="W6225">
        <v>144</v>
      </c>
      <c r="X6225" s="1" t="s">
        <v>649</v>
      </c>
      <c r="Y6225" s="1" t="s">
        <v>650</v>
      </c>
      <c r="Z6225" s="1" t="s">
        <v>457</v>
      </c>
      <c r="AA6225" s="1" t="s">
        <v>458</v>
      </c>
      <c r="AB6225" s="1" t="s">
        <v>56</v>
      </c>
      <c r="AC6225" s="1" t="s">
        <v>458</v>
      </c>
      <c r="AD6225">
        <v>43058</v>
      </c>
      <c r="AE6225">
        <v>63917</v>
      </c>
    </row>
    <row r="6226" spans="1:31" x14ac:dyDescent="0.3">
      <c r="A6226" s="1" t="s">
        <v>7060</v>
      </c>
      <c r="B6226" s="1" t="s">
        <v>47</v>
      </c>
      <c r="C6226" s="1" t="s">
        <v>48</v>
      </c>
      <c r="D6226" s="2">
        <v>43900</v>
      </c>
      <c r="E6226" s="2">
        <v>43988</v>
      </c>
      <c r="F6226" s="2" t="str">
        <f>TEXT(Sales[[#This Row],[OrderDate]],"dd")</f>
        <v>06</v>
      </c>
      <c r="G6226" s="2">
        <v>44015</v>
      </c>
      <c r="H6226" s="2">
        <v>44017</v>
      </c>
      <c r="I6226" s="1" t="s">
        <v>32</v>
      </c>
      <c r="J6226">
        <v>14</v>
      </c>
      <c r="K6226" s="1" t="s">
        <v>222</v>
      </c>
      <c r="L6226">
        <v>22</v>
      </c>
      <c r="M6226" s="1" t="s">
        <v>71</v>
      </c>
      <c r="N6226">
        <v>7</v>
      </c>
      <c r="O6226" s="1" t="s">
        <v>260</v>
      </c>
      <c r="P6226">
        <v>1</v>
      </c>
      <c r="Q6226">
        <v>0.15</v>
      </c>
      <c r="R6226">
        <v>1963.1000000000001</v>
      </c>
      <c r="S6226">
        <v>1138.598</v>
      </c>
      <c r="T6226">
        <v>1138.598</v>
      </c>
      <c r="U6226">
        <v>1668.6350000000002</v>
      </c>
      <c r="V6226">
        <f>Sales[[#This Row],[Total Revenue]]-Sales[[#This Row],[Total Buying]]</f>
        <v>530.03700000000026</v>
      </c>
      <c r="W6226">
        <v>22</v>
      </c>
      <c r="X6226" s="1" t="s">
        <v>1234</v>
      </c>
      <c r="Y6226" s="1" t="s">
        <v>169</v>
      </c>
      <c r="Z6226" s="1" t="s">
        <v>158</v>
      </c>
      <c r="AA6226" s="1" t="s">
        <v>159</v>
      </c>
      <c r="AB6226" s="1" t="s">
        <v>116</v>
      </c>
      <c r="AC6226" s="1" t="s">
        <v>159</v>
      </c>
      <c r="AD6226">
        <v>78066</v>
      </c>
      <c r="AE6226">
        <v>65185</v>
      </c>
    </row>
    <row r="6227" spans="1:31" x14ac:dyDescent="0.3">
      <c r="A6227" s="1" t="s">
        <v>7061</v>
      </c>
      <c r="B6227" s="1" t="s">
        <v>47</v>
      </c>
      <c r="C6227" s="1" t="s">
        <v>48</v>
      </c>
      <c r="D6227" s="2">
        <v>43900</v>
      </c>
      <c r="E6227" s="2">
        <v>43988</v>
      </c>
      <c r="F6227" s="2" t="str">
        <f>TEXT(Sales[[#This Row],[OrderDate]],"dd")</f>
        <v>06</v>
      </c>
      <c r="G6227" s="2">
        <v>43997</v>
      </c>
      <c r="H6227" s="2">
        <v>44000</v>
      </c>
      <c r="I6227" s="1" t="s">
        <v>32</v>
      </c>
      <c r="J6227">
        <v>16</v>
      </c>
      <c r="K6227" s="1" t="s">
        <v>270</v>
      </c>
      <c r="L6227">
        <v>42</v>
      </c>
      <c r="M6227" s="1" t="s">
        <v>363</v>
      </c>
      <c r="N6227">
        <v>2</v>
      </c>
      <c r="O6227" s="1" t="s">
        <v>394</v>
      </c>
      <c r="P6227">
        <v>7</v>
      </c>
      <c r="Q6227">
        <v>0.2</v>
      </c>
      <c r="R6227">
        <v>2800.6</v>
      </c>
      <c r="S6227">
        <v>1316.2819999999999</v>
      </c>
      <c r="T6227">
        <v>9213.9740000000002</v>
      </c>
      <c r="U6227">
        <v>15683.36</v>
      </c>
      <c r="V6227">
        <f>Sales[[#This Row],[Total Revenue]]-Sales[[#This Row],[Total Buying]]</f>
        <v>6469.3860000000004</v>
      </c>
      <c r="W6227">
        <v>28</v>
      </c>
      <c r="X6227" s="1" t="s">
        <v>301</v>
      </c>
      <c r="Y6227" s="1" t="s">
        <v>191</v>
      </c>
      <c r="Z6227" s="1" t="s">
        <v>158</v>
      </c>
      <c r="AA6227" s="1" t="s">
        <v>159</v>
      </c>
      <c r="AB6227" s="1" t="s">
        <v>116</v>
      </c>
      <c r="AC6227" s="1" t="s">
        <v>159</v>
      </c>
      <c r="AD6227">
        <v>32738</v>
      </c>
      <c r="AE6227">
        <v>62897</v>
      </c>
    </row>
    <row r="6228" spans="1:31" x14ac:dyDescent="0.3">
      <c r="A6228" s="1" t="s">
        <v>7062</v>
      </c>
      <c r="B6228" s="1" t="s">
        <v>42</v>
      </c>
      <c r="C6228" s="1" t="s">
        <v>48</v>
      </c>
      <c r="D6228" s="2">
        <v>43900</v>
      </c>
      <c r="E6228" s="2">
        <v>43988</v>
      </c>
      <c r="F6228" s="2" t="str">
        <f>TEXT(Sales[[#This Row],[OrderDate]],"dd")</f>
        <v>06</v>
      </c>
      <c r="G6228" s="2">
        <v>43998</v>
      </c>
      <c r="H6228" s="2">
        <v>44002</v>
      </c>
      <c r="I6228" s="1" t="s">
        <v>32</v>
      </c>
      <c r="J6228">
        <v>22</v>
      </c>
      <c r="K6228" s="1" t="s">
        <v>85</v>
      </c>
      <c r="L6228">
        <v>18</v>
      </c>
      <c r="M6228" s="1" t="s">
        <v>334</v>
      </c>
      <c r="N6228">
        <v>13</v>
      </c>
      <c r="O6228" s="1" t="s">
        <v>193</v>
      </c>
      <c r="P6228">
        <v>4</v>
      </c>
      <c r="Q6228">
        <v>0.05</v>
      </c>
      <c r="R6228">
        <v>4013.3</v>
      </c>
      <c r="S6228">
        <v>2929.7090000000003</v>
      </c>
      <c r="T6228">
        <v>11718.836000000001</v>
      </c>
      <c r="U6228">
        <v>15250.54</v>
      </c>
      <c r="V6228">
        <f>Sales[[#This Row],[Total Revenue]]-Sales[[#This Row],[Total Buying]]</f>
        <v>3531.7039999999997</v>
      </c>
      <c r="W6228">
        <v>54</v>
      </c>
      <c r="X6228" s="1" t="s">
        <v>1100</v>
      </c>
      <c r="Y6228" s="1" t="s">
        <v>169</v>
      </c>
      <c r="Z6228" s="1" t="s">
        <v>158</v>
      </c>
      <c r="AA6228" s="1" t="s">
        <v>159</v>
      </c>
      <c r="AB6228" s="1" t="s">
        <v>116</v>
      </c>
      <c r="AC6228" s="1" t="s">
        <v>159</v>
      </c>
      <c r="AD6228">
        <v>60493</v>
      </c>
      <c r="AE6228">
        <v>57703</v>
      </c>
    </row>
    <row r="6229" spans="1:31" x14ac:dyDescent="0.3">
      <c r="A6229" s="1" t="s">
        <v>7063</v>
      </c>
      <c r="B6229" s="1" t="s">
        <v>30</v>
      </c>
      <c r="C6229" s="1" t="s">
        <v>48</v>
      </c>
      <c r="D6229" s="2">
        <v>43900</v>
      </c>
      <c r="E6229" s="2">
        <v>43988</v>
      </c>
      <c r="F6229" s="2" t="str">
        <f>TEXT(Sales[[#This Row],[OrderDate]],"dd")</f>
        <v>06</v>
      </c>
      <c r="G6229" s="2">
        <v>44007</v>
      </c>
      <c r="H6229" s="2">
        <v>44011</v>
      </c>
      <c r="I6229" s="1" t="s">
        <v>32</v>
      </c>
      <c r="J6229">
        <v>8</v>
      </c>
      <c r="K6229" s="1" t="s">
        <v>105</v>
      </c>
      <c r="L6229">
        <v>27</v>
      </c>
      <c r="M6229" s="1" t="s">
        <v>560</v>
      </c>
      <c r="N6229">
        <v>26</v>
      </c>
      <c r="O6229" s="1" t="s">
        <v>45</v>
      </c>
      <c r="P6229">
        <v>8</v>
      </c>
      <c r="Q6229">
        <v>0.1</v>
      </c>
      <c r="R6229">
        <v>247.9</v>
      </c>
      <c r="S6229">
        <v>114.03400000000001</v>
      </c>
      <c r="T6229">
        <v>912.27200000000005</v>
      </c>
      <c r="U6229">
        <v>1784.88</v>
      </c>
      <c r="V6229">
        <f>Sales[[#This Row],[Total Revenue]]-Sales[[#This Row],[Total Buying]]</f>
        <v>872.60800000000006</v>
      </c>
      <c r="W6229">
        <v>6</v>
      </c>
      <c r="X6229" s="1" t="s">
        <v>112</v>
      </c>
      <c r="Y6229" s="1" t="s">
        <v>113</v>
      </c>
      <c r="Z6229" s="1" t="s">
        <v>114</v>
      </c>
      <c r="AA6229" s="1" t="s">
        <v>115</v>
      </c>
      <c r="AB6229" s="1" t="s">
        <v>116</v>
      </c>
      <c r="AC6229" s="1" t="s">
        <v>115</v>
      </c>
      <c r="AD6229">
        <v>88973</v>
      </c>
      <c r="AE6229">
        <v>72695</v>
      </c>
    </row>
    <row r="6230" spans="1:31" x14ac:dyDescent="0.3">
      <c r="A6230" s="1" t="s">
        <v>7064</v>
      </c>
      <c r="B6230" s="1" t="s">
        <v>47</v>
      </c>
      <c r="C6230" s="1" t="s">
        <v>62</v>
      </c>
      <c r="D6230" s="2">
        <v>43900</v>
      </c>
      <c r="E6230" s="2">
        <v>43988</v>
      </c>
      <c r="F6230" s="2" t="str">
        <f>TEXT(Sales[[#This Row],[OrderDate]],"dd")</f>
        <v>06</v>
      </c>
      <c r="G6230" s="2">
        <v>44015</v>
      </c>
      <c r="H6230" s="2">
        <v>44024</v>
      </c>
      <c r="I6230" s="1" t="s">
        <v>32</v>
      </c>
      <c r="J6230">
        <v>18</v>
      </c>
      <c r="K6230" s="1" t="s">
        <v>49</v>
      </c>
      <c r="L6230">
        <v>1</v>
      </c>
      <c r="M6230" s="1" t="s">
        <v>79</v>
      </c>
      <c r="N6230">
        <v>34</v>
      </c>
      <c r="O6230" s="1" t="s">
        <v>335</v>
      </c>
      <c r="P6230">
        <v>8</v>
      </c>
      <c r="Q6230">
        <v>7.4999999999999997E-2</v>
      </c>
      <c r="R6230">
        <v>2713.5</v>
      </c>
      <c r="S6230">
        <v>1600.9649999999999</v>
      </c>
      <c r="T6230">
        <v>12807.72</v>
      </c>
      <c r="U6230">
        <v>20079.900000000001</v>
      </c>
      <c r="V6230">
        <f>Sales[[#This Row],[Total Revenue]]-Sales[[#This Row],[Total Buying]]</f>
        <v>7272.1800000000021</v>
      </c>
      <c r="W6230">
        <v>314</v>
      </c>
      <c r="X6230" s="1" t="s">
        <v>1551</v>
      </c>
      <c r="Y6230" s="1" t="s">
        <v>1552</v>
      </c>
      <c r="Z6230" s="1" t="s">
        <v>251</v>
      </c>
      <c r="AA6230" s="1" t="s">
        <v>252</v>
      </c>
      <c r="AB6230" s="1" t="s">
        <v>56</v>
      </c>
      <c r="AC6230" s="1" t="s">
        <v>252</v>
      </c>
      <c r="AD6230">
        <v>36175</v>
      </c>
      <c r="AE6230">
        <v>34186</v>
      </c>
    </row>
    <row r="6231" spans="1:31" x14ac:dyDescent="0.3">
      <c r="A6231" s="1" t="s">
        <v>7065</v>
      </c>
      <c r="B6231" s="1" t="s">
        <v>47</v>
      </c>
      <c r="C6231" s="1" t="s">
        <v>239</v>
      </c>
      <c r="D6231" s="2">
        <v>43900</v>
      </c>
      <c r="E6231" s="2">
        <v>43988</v>
      </c>
      <c r="F6231" s="2" t="str">
        <f>TEXT(Sales[[#This Row],[OrderDate]],"dd")</f>
        <v>06</v>
      </c>
      <c r="G6231" s="2">
        <v>44002</v>
      </c>
      <c r="H6231" s="2">
        <v>44005</v>
      </c>
      <c r="I6231" s="1" t="s">
        <v>32</v>
      </c>
      <c r="J6231">
        <v>16</v>
      </c>
      <c r="K6231" s="1" t="s">
        <v>270</v>
      </c>
      <c r="L6231">
        <v>49</v>
      </c>
      <c r="M6231" s="1" t="s">
        <v>74</v>
      </c>
      <c r="N6231">
        <v>15</v>
      </c>
      <c r="O6231" s="1" t="s">
        <v>347</v>
      </c>
      <c r="P6231">
        <v>3</v>
      </c>
      <c r="Q6231">
        <v>0.15</v>
      </c>
      <c r="R6231">
        <v>3162.4</v>
      </c>
      <c r="S6231">
        <v>1612.8240000000001</v>
      </c>
      <c r="T6231">
        <v>4838.4719999999998</v>
      </c>
      <c r="U6231">
        <v>8064.12</v>
      </c>
      <c r="V6231">
        <f>Sales[[#This Row],[Total Revenue]]-Sales[[#This Row],[Total Buying]]</f>
        <v>3225.6480000000001</v>
      </c>
      <c r="W6231">
        <v>339</v>
      </c>
      <c r="X6231" s="1" t="s">
        <v>850</v>
      </c>
      <c r="Y6231" s="1" t="s">
        <v>851</v>
      </c>
      <c r="Z6231" s="1" t="s">
        <v>251</v>
      </c>
      <c r="AA6231" s="1" t="s">
        <v>252</v>
      </c>
      <c r="AB6231" s="1" t="s">
        <v>56</v>
      </c>
      <c r="AC6231" s="1" t="s">
        <v>252</v>
      </c>
      <c r="AD6231">
        <v>36409</v>
      </c>
      <c r="AE6231">
        <v>44802</v>
      </c>
    </row>
    <row r="6232" spans="1:31" x14ac:dyDescent="0.3">
      <c r="A6232" s="1" t="s">
        <v>7066</v>
      </c>
      <c r="B6232" s="1" t="s">
        <v>42</v>
      </c>
      <c r="C6232" s="1" t="s">
        <v>48</v>
      </c>
      <c r="D6232" s="2">
        <v>43900</v>
      </c>
      <c r="E6232" s="2">
        <v>43989</v>
      </c>
      <c r="F6232" s="2" t="str">
        <f>TEXT(Sales[[#This Row],[OrderDate]],"dd")</f>
        <v>07</v>
      </c>
      <c r="G6232" s="2">
        <v>44010</v>
      </c>
      <c r="H6232" s="2">
        <v>44014</v>
      </c>
      <c r="I6232" s="1" t="s">
        <v>32</v>
      </c>
      <c r="J6232">
        <v>22</v>
      </c>
      <c r="K6232" s="1" t="s">
        <v>85</v>
      </c>
      <c r="L6232">
        <v>26</v>
      </c>
      <c r="M6232" s="1" t="s">
        <v>215</v>
      </c>
      <c r="N6232">
        <v>32</v>
      </c>
      <c r="O6232" s="1" t="s">
        <v>107</v>
      </c>
      <c r="P6232">
        <v>2</v>
      </c>
      <c r="Q6232">
        <v>0.15</v>
      </c>
      <c r="R6232">
        <v>1078.7</v>
      </c>
      <c r="S6232">
        <v>571.71100000000001</v>
      </c>
      <c r="T6232">
        <v>1143.422</v>
      </c>
      <c r="U6232">
        <v>1833.79</v>
      </c>
      <c r="V6232">
        <f>Sales[[#This Row],[Total Revenue]]-Sales[[#This Row],[Total Buying]]</f>
        <v>690.36799999999994</v>
      </c>
      <c r="W6232">
        <v>57</v>
      </c>
      <c r="X6232" s="1" t="s">
        <v>1060</v>
      </c>
      <c r="Y6232" s="1" t="s">
        <v>523</v>
      </c>
      <c r="Z6232" s="1" t="s">
        <v>158</v>
      </c>
      <c r="AA6232" s="1" t="s">
        <v>159</v>
      </c>
      <c r="AB6232" s="1" t="s">
        <v>116</v>
      </c>
      <c r="AC6232" s="1" t="s">
        <v>159</v>
      </c>
      <c r="AD6232">
        <v>50815</v>
      </c>
      <c r="AE6232">
        <v>60621</v>
      </c>
    </row>
    <row r="6233" spans="1:31" x14ac:dyDescent="0.3">
      <c r="A6233" s="1" t="s">
        <v>7067</v>
      </c>
      <c r="B6233" s="1" t="s">
        <v>30</v>
      </c>
      <c r="C6233" s="1" t="s">
        <v>31</v>
      </c>
      <c r="D6233" s="2">
        <v>43900</v>
      </c>
      <c r="E6233" s="2">
        <v>43989</v>
      </c>
      <c r="F6233" s="2" t="str">
        <f>TEXT(Sales[[#This Row],[OrderDate]],"dd")</f>
        <v>07</v>
      </c>
      <c r="G6233" s="2">
        <v>43996</v>
      </c>
      <c r="H6233" s="2">
        <v>44001</v>
      </c>
      <c r="I6233" s="1" t="s">
        <v>32</v>
      </c>
      <c r="J6233">
        <v>5</v>
      </c>
      <c r="K6233" s="1" t="s">
        <v>182</v>
      </c>
      <c r="L6233">
        <v>34</v>
      </c>
      <c r="M6233" s="1" t="s">
        <v>378</v>
      </c>
      <c r="N6233">
        <v>43</v>
      </c>
      <c r="O6233" s="1" t="s">
        <v>580</v>
      </c>
      <c r="P6233">
        <v>2</v>
      </c>
      <c r="Q6233">
        <v>0.05</v>
      </c>
      <c r="R6233">
        <v>2391.9</v>
      </c>
      <c r="S6233">
        <v>1172.0309999999999</v>
      </c>
      <c r="T6233">
        <v>2344.0619999999999</v>
      </c>
      <c r="U6233">
        <v>4544.6100000000006</v>
      </c>
      <c r="V6233">
        <f>Sales[[#This Row],[Total Revenue]]-Sales[[#This Row],[Total Buying]]</f>
        <v>2200.5480000000007</v>
      </c>
      <c r="W6233">
        <v>218</v>
      </c>
      <c r="X6233" s="1" t="s">
        <v>348</v>
      </c>
      <c r="Y6233" s="1" t="s">
        <v>349</v>
      </c>
      <c r="Z6233" s="1" t="s">
        <v>236</v>
      </c>
      <c r="AA6233" s="1" t="s">
        <v>237</v>
      </c>
      <c r="AB6233" s="1" t="s">
        <v>147</v>
      </c>
      <c r="AC6233" s="1" t="s">
        <v>237</v>
      </c>
      <c r="AD6233">
        <v>53493</v>
      </c>
      <c r="AE6233">
        <v>43523</v>
      </c>
    </row>
    <row r="6234" spans="1:31" x14ac:dyDescent="0.3">
      <c r="A6234" s="1" t="s">
        <v>7068</v>
      </c>
      <c r="B6234" s="1" t="s">
        <v>30</v>
      </c>
      <c r="C6234" s="1" t="s">
        <v>31</v>
      </c>
      <c r="D6234" s="2">
        <v>43900</v>
      </c>
      <c r="E6234" s="2">
        <v>43989</v>
      </c>
      <c r="F6234" s="2" t="str">
        <f>TEXT(Sales[[#This Row],[OrderDate]],"dd")</f>
        <v>07</v>
      </c>
      <c r="G6234" s="2">
        <v>43997</v>
      </c>
      <c r="H6234" s="2">
        <v>44003</v>
      </c>
      <c r="I6234" s="1" t="s">
        <v>32</v>
      </c>
      <c r="J6234">
        <v>10</v>
      </c>
      <c r="K6234" s="1" t="s">
        <v>121</v>
      </c>
      <c r="L6234">
        <v>3</v>
      </c>
      <c r="M6234" s="1" t="s">
        <v>175</v>
      </c>
      <c r="N6234">
        <v>12</v>
      </c>
      <c r="O6234" s="1" t="s">
        <v>35</v>
      </c>
      <c r="P6234">
        <v>3</v>
      </c>
      <c r="Q6234">
        <v>0.4</v>
      </c>
      <c r="R6234">
        <v>207.70000000000002</v>
      </c>
      <c r="S6234">
        <v>103.85000000000001</v>
      </c>
      <c r="T6234">
        <v>311.55</v>
      </c>
      <c r="U6234">
        <v>373.86</v>
      </c>
      <c r="V6234">
        <f>Sales[[#This Row],[Total Revenue]]-Sales[[#This Row],[Total Buying]]</f>
        <v>62.31</v>
      </c>
      <c r="W6234">
        <v>207</v>
      </c>
      <c r="X6234" s="1" t="s">
        <v>1117</v>
      </c>
      <c r="Y6234" s="1" t="s">
        <v>731</v>
      </c>
      <c r="Z6234" s="1" t="s">
        <v>586</v>
      </c>
      <c r="AA6234" s="1" t="s">
        <v>587</v>
      </c>
      <c r="AB6234" s="1" t="s">
        <v>40</v>
      </c>
      <c r="AC6234" s="1" t="s">
        <v>587</v>
      </c>
      <c r="AD6234">
        <v>43801</v>
      </c>
      <c r="AE6234">
        <v>79416</v>
      </c>
    </row>
    <row r="6235" spans="1:31" x14ac:dyDescent="0.3">
      <c r="A6235" s="1" t="s">
        <v>7069</v>
      </c>
      <c r="B6235" s="1" t="s">
        <v>30</v>
      </c>
      <c r="C6235" s="1" t="s">
        <v>62</v>
      </c>
      <c r="D6235" s="2">
        <v>43900</v>
      </c>
      <c r="E6235" s="2">
        <v>43989</v>
      </c>
      <c r="F6235" s="2" t="str">
        <f>TEXT(Sales[[#This Row],[OrderDate]],"dd")</f>
        <v>07</v>
      </c>
      <c r="G6235" s="2">
        <v>44008</v>
      </c>
      <c r="H6235" s="2">
        <v>44016</v>
      </c>
      <c r="I6235" s="1" t="s">
        <v>32</v>
      </c>
      <c r="J6235">
        <v>12</v>
      </c>
      <c r="K6235" s="1" t="s">
        <v>208</v>
      </c>
      <c r="L6235">
        <v>37</v>
      </c>
      <c r="M6235" s="1" t="s">
        <v>498</v>
      </c>
      <c r="N6235">
        <v>12</v>
      </c>
      <c r="O6235" s="1" t="s">
        <v>35</v>
      </c>
      <c r="P6235">
        <v>6</v>
      </c>
      <c r="Q6235">
        <v>0.3</v>
      </c>
      <c r="R6235">
        <v>1125.6000000000001</v>
      </c>
      <c r="S6235">
        <v>472.75200000000007</v>
      </c>
      <c r="T6235">
        <v>2836.5120000000006</v>
      </c>
      <c r="U6235">
        <v>4727.5200000000004</v>
      </c>
      <c r="V6235">
        <f>Sales[[#This Row],[Total Revenue]]-Sales[[#This Row],[Total Buying]]</f>
        <v>1891.0079999999998</v>
      </c>
      <c r="W6235">
        <v>266</v>
      </c>
      <c r="X6235" s="1" t="s">
        <v>1159</v>
      </c>
      <c r="Y6235" s="1" t="s">
        <v>1160</v>
      </c>
      <c r="Z6235" s="1" t="s">
        <v>38</v>
      </c>
      <c r="AA6235" s="1" t="s">
        <v>39</v>
      </c>
      <c r="AB6235" s="1" t="s">
        <v>40</v>
      </c>
      <c r="AC6235" s="1" t="s">
        <v>39</v>
      </c>
      <c r="AD6235">
        <v>738644</v>
      </c>
      <c r="AE6235">
        <v>47030</v>
      </c>
    </row>
    <row r="6236" spans="1:31" x14ac:dyDescent="0.3">
      <c r="A6236" s="1" t="s">
        <v>7070</v>
      </c>
      <c r="B6236" s="1" t="s">
        <v>47</v>
      </c>
      <c r="C6236" s="1" t="s">
        <v>424</v>
      </c>
      <c r="D6236" s="2">
        <v>43900</v>
      </c>
      <c r="E6236" s="2">
        <v>43989</v>
      </c>
      <c r="F6236" s="2" t="str">
        <f>TEXT(Sales[[#This Row],[OrderDate]],"dd")</f>
        <v>07</v>
      </c>
      <c r="G6236" s="2">
        <v>44010</v>
      </c>
      <c r="H6236" s="2">
        <v>44015</v>
      </c>
      <c r="I6236" s="1" t="s">
        <v>32</v>
      </c>
      <c r="J6236">
        <v>12</v>
      </c>
      <c r="K6236" s="1" t="s">
        <v>208</v>
      </c>
      <c r="L6236">
        <v>44</v>
      </c>
      <c r="M6236" s="1" t="s">
        <v>445</v>
      </c>
      <c r="N6236">
        <v>31</v>
      </c>
      <c r="O6236" s="1" t="s">
        <v>470</v>
      </c>
      <c r="P6236">
        <v>1</v>
      </c>
      <c r="Q6236">
        <v>7.4999999999999997E-2</v>
      </c>
      <c r="R6236">
        <v>1929.6000000000001</v>
      </c>
      <c r="S6236">
        <v>1080.5760000000002</v>
      </c>
      <c r="T6236">
        <v>1080.5760000000002</v>
      </c>
      <c r="U6236">
        <v>1784.88</v>
      </c>
      <c r="V6236">
        <f>Sales[[#This Row],[Total Revenue]]-Sales[[#This Row],[Total Buying]]</f>
        <v>704.30399999999986</v>
      </c>
      <c r="W6236">
        <v>83</v>
      </c>
      <c r="X6236" s="1" t="s">
        <v>601</v>
      </c>
      <c r="Y6236" s="1" t="s">
        <v>523</v>
      </c>
      <c r="Z6236" s="1" t="s">
        <v>158</v>
      </c>
      <c r="AA6236" s="1" t="s">
        <v>159</v>
      </c>
      <c r="AB6236" s="1" t="s">
        <v>116</v>
      </c>
      <c r="AC6236" s="1" t="s">
        <v>159</v>
      </c>
      <c r="AD6236">
        <v>45912</v>
      </c>
      <c r="AE6236">
        <v>100946</v>
      </c>
    </row>
    <row r="6237" spans="1:31" x14ac:dyDescent="0.3">
      <c r="A6237" s="1" t="s">
        <v>7071</v>
      </c>
      <c r="B6237" s="1" t="s">
        <v>100</v>
      </c>
      <c r="C6237" s="1" t="s">
        <v>424</v>
      </c>
      <c r="D6237" s="2">
        <v>43900</v>
      </c>
      <c r="E6237" s="2">
        <v>43989</v>
      </c>
      <c r="F6237" s="2" t="str">
        <f>TEXT(Sales[[#This Row],[OrderDate]],"dd")</f>
        <v>07</v>
      </c>
      <c r="G6237" s="2">
        <v>44001</v>
      </c>
      <c r="H6237" s="2">
        <v>44008</v>
      </c>
      <c r="I6237" s="1" t="s">
        <v>32</v>
      </c>
      <c r="J6237">
        <v>27</v>
      </c>
      <c r="K6237" s="1" t="s">
        <v>179</v>
      </c>
      <c r="L6237">
        <v>46</v>
      </c>
      <c r="M6237" s="1" t="s">
        <v>203</v>
      </c>
      <c r="N6237">
        <v>43</v>
      </c>
      <c r="O6237" s="1" t="s">
        <v>580</v>
      </c>
      <c r="P6237">
        <v>1</v>
      </c>
      <c r="Q6237">
        <v>0.05</v>
      </c>
      <c r="R6237">
        <v>2934.6</v>
      </c>
      <c r="S6237">
        <v>2230.2959999999998</v>
      </c>
      <c r="T6237">
        <v>2230.2959999999998</v>
      </c>
      <c r="U6237">
        <v>2787.87</v>
      </c>
      <c r="V6237">
        <f>Sales[[#This Row],[Total Revenue]]-Sales[[#This Row],[Total Buying]]</f>
        <v>557.57400000000007</v>
      </c>
      <c r="W6237">
        <v>75</v>
      </c>
      <c r="X6237" s="1" t="s">
        <v>557</v>
      </c>
      <c r="Y6237" s="1" t="s">
        <v>558</v>
      </c>
      <c r="Z6237" s="1" t="s">
        <v>158</v>
      </c>
      <c r="AA6237" s="1" t="s">
        <v>159</v>
      </c>
      <c r="AB6237" s="1" t="s">
        <v>116</v>
      </c>
      <c r="AC6237" s="1" t="s">
        <v>159</v>
      </c>
      <c r="AD6237">
        <v>43433</v>
      </c>
      <c r="AE6237">
        <v>98914</v>
      </c>
    </row>
    <row r="6238" spans="1:31" x14ac:dyDescent="0.3">
      <c r="A6238" s="1" t="s">
        <v>7072</v>
      </c>
      <c r="B6238" s="1" t="s">
        <v>100</v>
      </c>
      <c r="C6238" s="1" t="s">
        <v>77</v>
      </c>
      <c r="D6238" s="2">
        <v>43900</v>
      </c>
      <c r="E6238" s="2">
        <v>43989</v>
      </c>
      <c r="F6238" s="2" t="str">
        <f>TEXT(Sales[[#This Row],[OrderDate]],"dd")</f>
        <v>07</v>
      </c>
      <c r="G6238" s="2">
        <v>44013</v>
      </c>
      <c r="H6238" s="2">
        <v>44021</v>
      </c>
      <c r="I6238" s="1" t="s">
        <v>32</v>
      </c>
      <c r="J6238">
        <v>28</v>
      </c>
      <c r="K6238" s="1" t="s">
        <v>101</v>
      </c>
      <c r="L6238">
        <v>27</v>
      </c>
      <c r="M6238" s="1" t="s">
        <v>560</v>
      </c>
      <c r="N6238">
        <v>30</v>
      </c>
      <c r="O6238" s="1" t="s">
        <v>51</v>
      </c>
      <c r="P6238">
        <v>8</v>
      </c>
      <c r="Q6238">
        <v>0.05</v>
      </c>
      <c r="R6238">
        <v>268</v>
      </c>
      <c r="S6238">
        <v>160.79999999999998</v>
      </c>
      <c r="T6238">
        <v>1286.3999999999999</v>
      </c>
      <c r="U6238">
        <v>2036.8</v>
      </c>
      <c r="V6238">
        <f>Sales[[#This Row],[Total Revenue]]-Sales[[#This Row],[Total Buying]]</f>
        <v>750.40000000000009</v>
      </c>
      <c r="W6238">
        <v>188</v>
      </c>
      <c r="X6238" s="1" t="s">
        <v>872</v>
      </c>
      <c r="Y6238" s="1" t="s">
        <v>368</v>
      </c>
      <c r="Z6238" s="1" t="s">
        <v>369</v>
      </c>
      <c r="AA6238" s="1" t="s">
        <v>370</v>
      </c>
      <c r="AB6238" s="1" t="s">
        <v>147</v>
      </c>
      <c r="AC6238" s="1" t="s">
        <v>370</v>
      </c>
      <c r="AD6238">
        <v>44154</v>
      </c>
      <c r="AE6238">
        <v>44302</v>
      </c>
    </row>
    <row r="6239" spans="1:31" x14ac:dyDescent="0.3">
      <c r="A6239" s="1" t="s">
        <v>7073</v>
      </c>
      <c r="B6239" s="1" t="s">
        <v>47</v>
      </c>
      <c r="C6239" s="1" t="s">
        <v>62</v>
      </c>
      <c r="D6239" s="2">
        <v>43900</v>
      </c>
      <c r="E6239" s="2">
        <v>43989</v>
      </c>
      <c r="F6239" s="2" t="str">
        <f>TEXT(Sales[[#This Row],[OrderDate]],"dd")</f>
        <v>07</v>
      </c>
      <c r="G6239" s="2">
        <v>44015</v>
      </c>
      <c r="H6239" s="2">
        <v>44022</v>
      </c>
      <c r="I6239" s="1" t="s">
        <v>32</v>
      </c>
      <c r="J6239">
        <v>20</v>
      </c>
      <c r="K6239" s="1" t="s">
        <v>225</v>
      </c>
      <c r="L6239">
        <v>49</v>
      </c>
      <c r="M6239" s="1" t="s">
        <v>74</v>
      </c>
      <c r="N6239">
        <v>6</v>
      </c>
      <c r="O6239" s="1" t="s">
        <v>274</v>
      </c>
      <c r="P6239">
        <v>1</v>
      </c>
      <c r="Q6239">
        <v>0.15</v>
      </c>
      <c r="R6239">
        <v>3979.8</v>
      </c>
      <c r="S6239">
        <v>3144.0420000000004</v>
      </c>
      <c r="T6239">
        <v>3144.0420000000004</v>
      </c>
      <c r="U6239">
        <v>3382.83</v>
      </c>
      <c r="V6239">
        <f>Sales[[#This Row],[Total Revenue]]-Sales[[#This Row],[Total Buying]]</f>
        <v>238.78799999999956</v>
      </c>
      <c r="W6239">
        <v>298</v>
      </c>
      <c r="X6239" s="1" t="s">
        <v>229</v>
      </c>
      <c r="Y6239" s="1" t="s">
        <v>970</v>
      </c>
      <c r="Z6239" s="1" t="s">
        <v>257</v>
      </c>
      <c r="AA6239" s="1" t="s">
        <v>258</v>
      </c>
      <c r="AB6239" s="1" t="s">
        <v>56</v>
      </c>
      <c r="AC6239" s="1" t="s">
        <v>258</v>
      </c>
      <c r="AD6239">
        <v>44506</v>
      </c>
      <c r="AE6239">
        <v>41260</v>
      </c>
    </row>
    <row r="6240" spans="1:31" x14ac:dyDescent="0.3">
      <c r="A6240" s="1" t="s">
        <v>7074</v>
      </c>
      <c r="B6240" s="1" t="s">
        <v>30</v>
      </c>
      <c r="C6240" s="1" t="s">
        <v>77</v>
      </c>
      <c r="D6240" s="2">
        <v>43900</v>
      </c>
      <c r="E6240" s="2">
        <v>43989</v>
      </c>
      <c r="F6240" s="2" t="str">
        <f>TEXT(Sales[[#This Row],[OrderDate]],"dd")</f>
        <v>07</v>
      </c>
      <c r="G6240" s="2">
        <v>44013</v>
      </c>
      <c r="H6240" s="2">
        <v>44016</v>
      </c>
      <c r="I6240" s="1" t="s">
        <v>32</v>
      </c>
      <c r="J6240">
        <v>2</v>
      </c>
      <c r="K6240" s="1" t="s">
        <v>142</v>
      </c>
      <c r="L6240">
        <v>22</v>
      </c>
      <c r="M6240" s="1" t="s">
        <v>71</v>
      </c>
      <c r="N6240">
        <v>8</v>
      </c>
      <c r="O6240" s="1" t="s">
        <v>172</v>
      </c>
      <c r="P6240">
        <v>6</v>
      </c>
      <c r="Q6240">
        <v>0.1</v>
      </c>
      <c r="R6240">
        <v>2881</v>
      </c>
      <c r="S6240">
        <v>2362.42</v>
      </c>
      <c r="T6240">
        <v>14174.52</v>
      </c>
      <c r="U6240">
        <v>15557.400000000001</v>
      </c>
      <c r="V6240">
        <f>Sales[[#This Row],[Total Revenue]]-Sales[[#This Row],[Total Buying]]</f>
        <v>1382.880000000001</v>
      </c>
      <c r="W6240">
        <v>156</v>
      </c>
      <c r="X6240" s="1" t="s">
        <v>807</v>
      </c>
      <c r="Y6240" s="1" t="s">
        <v>808</v>
      </c>
      <c r="Z6240" s="1" t="s">
        <v>196</v>
      </c>
      <c r="AA6240" s="1" t="s">
        <v>197</v>
      </c>
      <c r="AB6240" s="1" t="s">
        <v>147</v>
      </c>
      <c r="AC6240" s="1" t="s">
        <v>197</v>
      </c>
      <c r="AD6240">
        <v>1035436</v>
      </c>
      <c r="AE6240">
        <v>48522</v>
      </c>
    </row>
    <row r="6241" spans="1:31" x14ac:dyDescent="0.3">
      <c r="A6241" s="1" t="s">
        <v>7075</v>
      </c>
      <c r="B6241" s="1" t="s">
        <v>47</v>
      </c>
      <c r="C6241" s="1" t="s">
        <v>77</v>
      </c>
      <c r="D6241" s="2">
        <v>43900</v>
      </c>
      <c r="E6241" s="2">
        <v>43989</v>
      </c>
      <c r="F6241" s="2" t="str">
        <f>TEXT(Sales[[#This Row],[OrderDate]],"dd")</f>
        <v>07</v>
      </c>
      <c r="G6241" s="2">
        <v>44017</v>
      </c>
      <c r="H6241" s="2">
        <v>44026</v>
      </c>
      <c r="I6241" s="1" t="s">
        <v>32</v>
      </c>
      <c r="J6241">
        <v>18</v>
      </c>
      <c r="K6241" s="1" t="s">
        <v>49</v>
      </c>
      <c r="L6241">
        <v>35</v>
      </c>
      <c r="M6241" s="1" t="s">
        <v>161</v>
      </c>
      <c r="N6241">
        <v>15</v>
      </c>
      <c r="O6241" s="1" t="s">
        <v>347</v>
      </c>
      <c r="P6241">
        <v>8</v>
      </c>
      <c r="Q6241">
        <v>0.1</v>
      </c>
      <c r="R6241">
        <v>254.6</v>
      </c>
      <c r="S6241">
        <v>150.214</v>
      </c>
      <c r="T6241">
        <v>1201.712</v>
      </c>
      <c r="U6241">
        <v>1833.12</v>
      </c>
      <c r="V6241">
        <f>Sales[[#This Row],[Total Revenue]]-Sales[[#This Row],[Total Buying]]</f>
        <v>631.4079999999999</v>
      </c>
      <c r="W6241">
        <v>171</v>
      </c>
      <c r="X6241" s="1" t="s">
        <v>834</v>
      </c>
      <c r="Y6241" s="1" t="s">
        <v>629</v>
      </c>
      <c r="Z6241" s="1" t="s">
        <v>196</v>
      </c>
      <c r="AA6241" s="1" t="s">
        <v>197</v>
      </c>
      <c r="AB6241" s="1" t="s">
        <v>147</v>
      </c>
      <c r="AC6241" s="1" t="s">
        <v>197</v>
      </c>
      <c r="AD6241">
        <v>43267</v>
      </c>
      <c r="AE6241">
        <v>42041</v>
      </c>
    </row>
    <row r="6242" spans="1:31" x14ac:dyDescent="0.3">
      <c r="A6242" s="1" t="s">
        <v>7076</v>
      </c>
      <c r="B6242" s="1" t="s">
        <v>30</v>
      </c>
      <c r="C6242" s="1" t="s">
        <v>77</v>
      </c>
      <c r="D6242" s="2">
        <v>43900</v>
      </c>
      <c r="E6242" s="2">
        <v>43990</v>
      </c>
      <c r="F6242" s="2" t="str">
        <f>TEXT(Sales[[#This Row],[OrderDate]],"dd")</f>
        <v>08</v>
      </c>
      <c r="G6242" s="2">
        <v>44005</v>
      </c>
      <c r="H6242" s="2">
        <v>44011</v>
      </c>
      <c r="I6242" s="1" t="s">
        <v>32</v>
      </c>
      <c r="J6242">
        <v>11</v>
      </c>
      <c r="K6242" s="1" t="s">
        <v>125</v>
      </c>
      <c r="L6242">
        <v>9</v>
      </c>
      <c r="M6242" s="1" t="s">
        <v>149</v>
      </c>
      <c r="N6242">
        <v>47</v>
      </c>
      <c r="O6242" s="1" t="s">
        <v>254</v>
      </c>
      <c r="P6242">
        <v>4</v>
      </c>
      <c r="Q6242">
        <v>7.4999999999999997E-2</v>
      </c>
      <c r="R6242">
        <v>3926.2000000000003</v>
      </c>
      <c r="S6242">
        <v>2826.864</v>
      </c>
      <c r="T6242">
        <v>11307.456</v>
      </c>
      <c r="U6242">
        <v>14526.94</v>
      </c>
      <c r="V6242">
        <f>Sales[[#This Row],[Total Revenue]]-Sales[[#This Row],[Total Buying]]</f>
        <v>3219.4840000000004</v>
      </c>
      <c r="W6242">
        <v>144</v>
      </c>
      <c r="X6242" s="1" t="s">
        <v>649</v>
      </c>
      <c r="Y6242" s="1" t="s">
        <v>650</v>
      </c>
      <c r="Z6242" s="1" t="s">
        <v>457</v>
      </c>
      <c r="AA6242" s="1" t="s">
        <v>458</v>
      </c>
      <c r="AB6242" s="1" t="s">
        <v>56</v>
      </c>
      <c r="AC6242" s="1" t="s">
        <v>458</v>
      </c>
      <c r="AD6242">
        <v>43058</v>
      </c>
      <c r="AE6242">
        <v>63917</v>
      </c>
    </row>
    <row r="6243" spans="1:31" x14ac:dyDescent="0.3">
      <c r="A6243" s="1" t="s">
        <v>7077</v>
      </c>
      <c r="B6243" s="1" t="s">
        <v>47</v>
      </c>
      <c r="C6243" s="1" t="s">
        <v>77</v>
      </c>
      <c r="D6243" s="2">
        <v>43900</v>
      </c>
      <c r="E6243" s="2">
        <v>43990</v>
      </c>
      <c r="F6243" s="2" t="str">
        <f>TEXT(Sales[[#This Row],[OrderDate]],"dd")</f>
        <v>08</v>
      </c>
      <c r="G6243" s="2">
        <v>44004</v>
      </c>
      <c r="H6243" s="2">
        <v>44007</v>
      </c>
      <c r="I6243" s="1" t="s">
        <v>32</v>
      </c>
      <c r="J6243">
        <v>17</v>
      </c>
      <c r="K6243" s="1" t="s">
        <v>292</v>
      </c>
      <c r="L6243">
        <v>16</v>
      </c>
      <c r="M6243" s="1" t="s">
        <v>155</v>
      </c>
      <c r="N6243">
        <v>35</v>
      </c>
      <c r="O6243" s="1" t="s">
        <v>184</v>
      </c>
      <c r="P6243">
        <v>4</v>
      </c>
      <c r="Q6243">
        <v>0.1</v>
      </c>
      <c r="R6243">
        <v>2626.4</v>
      </c>
      <c r="S6243">
        <v>1891.008</v>
      </c>
      <c r="T6243">
        <v>7564.0320000000002</v>
      </c>
      <c r="U6243">
        <v>9455.0400000000009</v>
      </c>
      <c r="V6243">
        <f>Sales[[#This Row],[Total Revenue]]-Sales[[#This Row],[Total Buying]]</f>
        <v>1891.0080000000007</v>
      </c>
      <c r="W6243">
        <v>153</v>
      </c>
      <c r="X6243" s="1" t="s">
        <v>796</v>
      </c>
      <c r="Y6243" s="1" t="s">
        <v>658</v>
      </c>
      <c r="Z6243" s="1" t="s">
        <v>196</v>
      </c>
      <c r="AA6243" s="1" t="s">
        <v>197</v>
      </c>
      <c r="AB6243" s="1" t="s">
        <v>147</v>
      </c>
      <c r="AC6243" s="1" t="s">
        <v>197</v>
      </c>
      <c r="AD6243">
        <v>40097</v>
      </c>
      <c r="AE6243">
        <v>68474</v>
      </c>
    </row>
    <row r="6244" spans="1:31" x14ac:dyDescent="0.3">
      <c r="A6244" s="1" t="s">
        <v>7078</v>
      </c>
      <c r="B6244" s="1" t="s">
        <v>47</v>
      </c>
      <c r="C6244" s="1" t="s">
        <v>48</v>
      </c>
      <c r="D6244" s="2">
        <v>43900</v>
      </c>
      <c r="E6244" s="2">
        <v>43990</v>
      </c>
      <c r="F6244" s="2" t="str">
        <f>TEXT(Sales[[#This Row],[OrderDate]],"dd")</f>
        <v>08</v>
      </c>
      <c r="G6244" s="2">
        <v>44005</v>
      </c>
      <c r="H6244" s="2">
        <v>44013</v>
      </c>
      <c r="I6244" s="1" t="s">
        <v>32</v>
      </c>
      <c r="J6244">
        <v>19</v>
      </c>
      <c r="K6244" s="1" t="s">
        <v>97</v>
      </c>
      <c r="L6244">
        <v>43</v>
      </c>
      <c r="M6244" s="1" t="s">
        <v>183</v>
      </c>
      <c r="N6244">
        <v>27</v>
      </c>
      <c r="O6244" s="1" t="s">
        <v>223</v>
      </c>
      <c r="P6244">
        <v>1</v>
      </c>
      <c r="Q6244">
        <v>0.3</v>
      </c>
      <c r="R6244">
        <v>1869.3</v>
      </c>
      <c r="S6244">
        <v>1271.124</v>
      </c>
      <c r="T6244">
        <v>1271.124</v>
      </c>
      <c r="U6244">
        <v>1308.51</v>
      </c>
      <c r="V6244">
        <f>Sales[[#This Row],[Total Revenue]]-Sales[[#This Row],[Total Buying]]</f>
        <v>37.385999999999967</v>
      </c>
      <c r="W6244">
        <v>48</v>
      </c>
      <c r="X6244" s="1" t="s">
        <v>435</v>
      </c>
      <c r="Y6244" s="1" t="s">
        <v>191</v>
      </c>
      <c r="Z6244" s="1" t="s">
        <v>158</v>
      </c>
      <c r="AA6244" s="1" t="s">
        <v>159</v>
      </c>
      <c r="AB6244" s="1" t="s">
        <v>116</v>
      </c>
      <c r="AC6244" s="1" t="s">
        <v>159</v>
      </c>
      <c r="AD6244">
        <v>1342761</v>
      </c>
      <c r="AE6244">
        <v>50205</v>
      </c>
    </row>
    <row r="6245" spans="1:31" x14ac:dyDescent="0.3">
      <c r="A6245" s="1" t="s">
        <v>7079</v>
      </c>
      <c r="B6245" s="1" t="s">
        <v>30</v>
      </c>
      <c r="C6245" s="1" t="s">
        <v>48</v>
      </c>
      <c r="D6245" s="2">
        <v>43900</v>
      </c>
      <c r="E6245" s="2">
        <v>43990</v>
      </c>
      <c r="F6245" s="2" t="str">
        <f>TEXT(Sales[[#This Row],[OrderDate]],"dd")</f>
        <v>08</v>
      </c>
      <c r="G6245" s="2">
        <v>44016</v>
      </c>
      <c r="H6245" s="2">
        <v>44019</v>
      </c>
      <c r="I6245" s="1" t="s">
        <v>32</v>
      </c>
      <c r="J6245">
        <v>11</v>
      </c>
      <c r="K6245" s="1" t="s">
        <v>125</v>
      </c>
      <c r="L6245">
        <v>10</v>
      </c>
      <c r="M6245" s="1" t="s">
        <v>273</v>
      </c>
      <c r="N6245">
        <v>23</v>
      </c>
      <c r="O6245" s="1" t="s">
        <v>103</v>
      </c>
      <c r="P6245">
        <v>5</v>
      </c>
      <c r="Q6245">
        <v>0.05</v>
      </c>
      <c r="R6245">
        <v>2519.2000000000003</v>
      </c>
      <c r="S6245">
        <v>1990.1680000000003</v>
      </c>
      <c r="T6245">
        <v>9950.840000000002</v>
      </c>
      <c r="U6245">
        <v>11966.2</v>
      </c>
      <c r="V6245">
        <f>Sales[[#This Row],[Total Revenue]]-Sales[[#This Row],[Total Buying]]</f>
        <v>2015.3599999999988</v>
      </c>
      <c r="W6245">
        <v>24</v>
      </c>
      <c r="X6245" s="1" t="s">
        <v>279</v>
      </c>
      <c r="Y6245" s="1" t="s">
        <v>157</v>
      </c>
      <c r="Z6245" s="1" t="s">
        <v>158</v>
      </c>
      <c r="AA6245" s="1" t="s">
        <v>159</v>
      </c>
      <c r="AB6245" s="1" t="s">
        <v>116</v>
      </c>
      <c r="AC6245" s="1" t="s">
        <v>159</v>
      </c>
      <c r="AD6245">
        <v>45409</v>
      </c>
      <c r="AE6245">
        <v>68318</v>
      </c>
    </row>
    <row r="6246" spans="1:31" x14ac:dyDescent="0.3">
      <c r="A6246" s="1" t="s">
        <v>7080</v>
      </c>
      <c r="B6246" s="1" t="s">
        <v>42</v>
      </c>
      <c r="C6246" s="1" t="s">
        <v>62</v>
      </c>
      <c r="D6246" s="2">
        <v>43900</v>
      </c>
      <c r="E6246" s="2">
        <v>43990</v>
      </c>
      <c r="F6246" s="2" t="str">
        <f>TEXT(Sales[[#This Row],[OrderDate]],"dd")</f>
        <v>08</v>
      </c>
      <c r="G6246" s="2">
        <v>44010</v>
      </c>
      <c r="H6246" s="2">
        <v>44016</v>
      </c>
      <c r="I6246" s="1" t="s">
        <v>32</v>
      </c>
      <c r="J6246">
        <v>23</v>
      </c>
      <c r="K6246" s="1" t="s">
        <v>171</v>
      </c>
      <c r="L6246">
        <v>27</v>
      </c>
      <c r="M6246" s="1" t="s">
        <v>560</v>
      </c>
      <c r="N6246">
        <v>20</v>
      </c>
      <c r="O6246" s="1" t="s">
        <v>245</v>
      </c>
      <c r="P6246">
        <v>1</v>
      </c>
      <c r="Q6246">
        <v>0.1</v>
      </c>
      <c r="R6246">
        <v>1072</v>
      </c>
      <c r="S6246">
        <v>503.84</v>
      </c>
      <c r="T6246">
        <v>503.84</v>
      </c>
      <c r="U6246">
        <v>964.8</v>
      </c>
      <c r="V6246">
        <f>Sales[[#This Row],[Total Revenue]]-Sales[[#This Row],[Total Buying]]</f>
        <v>460.96</v>
      </c>
      <c r="W6246">
        <v>265</v>
      </c>
      <c r="X6246" s="1" t="s">
        <v>886</v>
      </c>
      <c r="Y6246" s="1" t="s">
        <v>37</v>
      </c>
      <c r="Z6246" s="1" t="s">
        <v>38</v>
      </c>
      <c r="AA6246" s="1" t="s">
        <v>39</v>
      </c>
      <c r="AB6246" s="1" t="s">
        <v>40</v>
      </c>
      <c r="AC6246" s="1" t="s">
        <v>39</v>
      </c>
      <c r="AD6246">
        <v>101387</v>
      </c>
      <c r="AE6246">
        <v>86864</v>
      </c>
    </row>
    <row r="6247" spans="1:31" x14ac:dyDescent="0.3">
      <c r="A6247" s="1" t="s">
        <v>7081</v>
      </c>
      <c r="B6247" s="1" t="s">
        <v>47</v>
      </c>
      <c r="C6247" s="1" t="s">
        <v>77</v>
      </c>
      <c r="D6247" s="2">
        <v>43900</v>
      </c>
      <c r="E6247" s="2">
        <v>43990</v>
      </c>
      <c r="F6247" s="2" t="str">
        <f>TEXT(Sales[[#This Row],[OrderDate]],"dd")</f>
        <v>08</v>
      </c>
      <c r="G6247" s="2">
        <v>44011</v>
      </c>
      <c r="H6247" s="2">
        <v>44019</v>
      </c>
      <c r="I6247" s="1" t="s">
        <v>32</v>
      </c>
      <c r="J6247">
        <v>16</v>
      </c>
      <c r="K6247" s="1" t="s">
        <v>270</v>
      </c>
      <c r="L6247">
        <v>46</v>
      </c>
      <c r="M6247" s="1" t="s">
        <v>203</v>
      </c>
      <c r="N6247">
        <v>36</v>
      </c>
      <c r="O6247" s="1" t="s">
        <v>227</v>
      </c>
      <c r="P6247">
        <v>4</v>
      </c>
      <c r="Q6247">
        <v>0.05</v>
      </c>
      <c r="R6247">
        <v>1185.9000000000001</v>
      </c>
      <c r="S6247">
        <v>640.38600000000008</v>
      </c>
      <c r="T6247">
        <v>2561.5440000000003</v>
      </c>
      <c r="U6247">
        <v>4506.42</v>
      </c>
      <c r="V6247">
        <f>Sales[[#This Row],[Total Revenue]]-Sales[[#This Row],[Total Buying]]</f>
        <v>1944.8759999999997</v>
      </c>
      <c r="W6247">
        <v>110</v>
      </c>
      <c r="X6247" s="1" t="s">
        <v>372</v>
      </c>
      <c r="Y6247" s="1" t="s">
        <v>90</v>
      </c>
      <c r="Z6247" s="1" t="s">
        <v>82</v>
      </c>
      <c r="AA6247" s="1" t="s">
        <v>83</v>
      </c>
      <c r="AB6247" s="1" t="s">
        <v>40</v>
      </c>
      <c r="AC6247" s="1" t="s">
        <v>83</v>
      </c>
      <c r="AD6247">
        <v>46974</v>
      </c>
      <c r="AE6247">
        <v>79359</v>
      </c>
    </row>
    <row r="6248" spans="1:31" x14ac:dyDescent="0.3">
      <c r="A6248" s="1" t="s">
        <v>7082</v>
      </c>
      <c r="B6248" s="1" t="s">
        <v>100</v>
      </c>
      <c r="C6248" s="1" t="s">
        <v>48</v>
      </c>
      <c r="D6248" s="2">
        <v>43900</v>
      </c>
      <c r="E6248" s="2">
        <v>43991</v>
      </c>
      <c r="F6248" s="2" t="str">
        <f>TEXT(Sales[[#This Row],[OrderDate]],"dd")</f>
        <v>09</v>
      </c>
      <c r="G6248" s="2">
        <v>43999</v>
      </c>
      <c r="H6248" s="2">
        <v>44007</v>
      </c>
      <c r="I6248" s="1" t="s">
        <v>32</v>
      </c>
      <c r="J6248">
        <v>27</v>
      </c>
      <c r="K6248" s="1" t="s">
        <v>179</v>
      </c>
      <c r="L6248">
        <v>18</v>
      </c>
      <c r="M6248" s="1" t="s">
        <v>334</v>
      </c>
      <c r="N6248">
        <v>36</v>
      </c>
      <c r="O6248" s="1" t="s">
        <v>227</v>
      </c>
      <c r="P6248">
        <v>3</v>
      </c>
      <c r="Q6248">
        <v>0.15</v>
      </c>
      <c r="R6248">
        <v>1125.6000000000001</v>
      </c>
      <c r="S6248">
        <v>529.03200000000004</v>
      </c>
      <c r="T6248">
        <v>1587.096</v>
      </c>
      <c r="U6248">
        <v>2870.28</v>
      </c>
      <c r="V6248">
        <f>Sales[[#This Row],[Total Revenue]]-Sales[[#This Row],[Total Buying]]</f>
        <v>1283.1840000000002</v>
      </c>
      <c r="W6248">
        <v>39</v>
      </c>
      <c r="X6248" s="1" t="s">
        <v>382</v>
      </c>
      <c r="Y6248" s="1" t="s">
        <v>294</v>
      </c>
      <c r="Z6248" s="1" t="s">
        <v>158</v>
      </c>
      <c r="AA6248" s="1" t="s">
        <v>159</v>
      </c>
      <c r="AB6248" s="1" t="s">
        <v>116</v>
      </c>
      <c r="AC6248" s="1" t="s">
        <v>159</v>
      </c>
      <c r="AD6248">
        <v>46998</v>
      </c>
      <c r="AE6248">
        <v>58449</v>
      </c>
    </row>
    <row r="6249" spans="1:31" x14ac:dyDescent="0.3">
      <c r="A6249" s="1" t="s">
        <v>7083</v>
      </c>
      <c r="B6249" s="1" t="s">
        <v>30</v>
      </c>
      <c r="C6249" s="1" t="s">
        <v>77</v>
      </c>
      <c r="D6249" s="2">
        <v>43900</v>
      </c>
      <c r="E6249" s="2">
        <v>43991</v>
      </c>
      <c r="F6249" s="2" t="str">
        <f>TEXT(Sales[[#This Row],[OrderDate]],"dd")</f>
        <v>09</v>
      </c>
      <c r="G6249" s="2">
        <v>43993</v>
      </c>
      <c r="H6249" s="2">
        <v>44001</v>
      </c>
      <c r="I6249" s="1" t="s">
        <v>32</v>
      </c>
      <c r="J6249">
        <v>2</v>
      </c>
      <c r="K6249" s="1" t="s">
        <v>142</v>
      </c>
      <c r="L6249">
        <v>10</v>
      </c>
      <c r="M6249" s="1" t="s">
        <v>273</v>
      </c>
      <c r="N6249">
        <v>21</v>
      </c>
      <c r="O6249" s="1" t="s">
        <v>131</v>
      </c>
      <c r="P6249">
        <v>6</v>
      </c>
      <c r="Q6249">
        <v>0.15</v>
      </c>
      <c r="R6249">
        <v>3979.8</v>
      </c>
      <c r="S6249">
        <v>2427.6779999999999</v>
      </c>
      <c r="T6249">
        <v>14566.067999999999</v>
      </c>
      <c r="U6249">
        <v>20296.98</v>
      </c>
      <c r="V6249">
        <f>Sales[[#This Row],[Total Revenue]]-Sales[[#This Row],[Total Buying]]</f>
        <v>5730.9120000000003</v>
      </c>
      <c r="W6249">
        <v>186</v>
      </c>
      <c r="X6249" s="1" t="s">
        <v>686</v>
      </c>
      <c r="Y6249" s="1" t="s">
        <v>368</v>
      </c>
      <c r="Z6249" s="1" t="s">
        <v>369</v>
      </c>
      <c r="AA6249" s="1" t="s">
        <v>370</v>
      </c>
      <c r="AB6249" s="1" t="s">
        <v>147</v>
      </c>
      <c r="AC6249" s="1" t="s">
        <v>370</v>
      </c>
      <c r="AD6249">
        <v>48011</v>
      </c>
      <c r="AE6249">
        <v>50411</v>
      </c>
    </row>
    <row r="6250" spans="1:31" x14ac:dyDescent="0.3">
      <c r="A6250" s="1" t="s">
        <v>7084</v>
      </c>
      <c r="B6250" s="1" t="s">
        <v>47</v>
      </c>
      <c r="C6250" s="1" t="s">
        <v>77</v>
      </c>
      <c r="D6250" s="2">
        <v>43900</v>
      </c>
      <c r="E6250" s="2">
        <v>43991</v>
      </c>
      <c r="F6250" s="2" t="str">
        <f>TEXT(Sales[[#This Row],[OrderDate]],"dd")</f>
        <v>09</v>
      </c>
      <c r="G6250" s="2">
        <v>44008</v>
      </c>
      <c r="H6250" s="2">
        <v>44009</v>
      </c>
      <c r="I6250" s="1" t="s">
        <v>32</v>
      </c>
      <c r="J6250">
        <v>14</v>
      </c>
      <c r="K6250" s="1" t="s">
        <v>222</v>
      </c>
      <c r="L6250">
        <v>17</v>
      </c>
      <c r="M6250" s="1" t="s">
        <v>278</v>
      </c>
      <c r="N6250">
        <v>14</v>
      </c>
      <c r="O6250" s="1" t="s">
        <v>438</v>
      </c>
      <c r="P6250">
        <v>2</v>
      </c>
      <c r="Q6250">
        <v>0.1</v>
      </c>
      <c r="R6250">
        <v>804</v>
      </c>
      <c r="S6250">
        <v>329.64</v>
      </c>
      <c r="T6250">
        <v>659.28</v>
      </c>
      <c r="U6250">
        <v>1447.2</v>
      </c>
      <c r="V6250">
        <f>Sales[[#This Row],[Total Revenue]]-Sales[[#This Row],[Total Buying]]</f>
        <v>787.92000000000007</v>
      </c>
      <c r="W6250">
        <v>199</v>
      </c>
      <c r="X6250" s="1" t="s">
        <v>669</v>
      </c>
      <c r="Y6250" s="1" t="s">
        <v>670</v>
      </c>
      <c r="Z6250" s="1" t="s">
        <v>608</v>
      </c>
      <c r="AA6250" s="1" t="s">
        <v>609</v>
      </c>
      <c r="AB6250" s="1" t="s">
        <v>56</v>
      </c>
      <c r="AC6250" s="1" t="s">
        <v>609</v>
      </c>
      <c r="AD6250">
        <v>125752</v>
      </c>
      <c r="AE6250">
        <v>49778</v>
      </c>
    </row>
    <row r="6251" spans="1:31" x14ac:dyDescent="0.3">
      <c r="A6251" s="1" t="s">
        <v>7085</v>
      </c>
      <c r="B6251" s="1" t="s">
        <v>42</v>
      </c>
      <c r="C6251" s="1" t="s">
        <v>31</v>
      </c>
      <c r="D6251" s="2">
        <v>43900</v>
      </c>
      <c r="E6251" s="2">
        <v>43991</v>
      </c>
      <c r="F6251" s="2" t="str">
        <f>TEXT(Sales[[#This Row],[OrderDate]],"dd")</f>
        <v>09</v>
      </c>
      <c r="G6251" s="2">
        <v>44007</v>
      </c>
      <c r="H6251" s="2">
        <v>44013</v>
      </c>
      <c r="I6251" s="1" t="s">
        <v>32</v>
      </c>
      <c r="J6251">
        <v>23</v>
      </c>
      <c r="K6251" s="1" t="s">
        <v>171</v>
      </c>
      <c r="L6251">
        <v>20</v>
      </c>
      <c r="M6251" s="1" t="s">
        <v>59</v>
      </c>
      <c r="N6251">
        <v>12</v>
      </c>
      <c r="O6251" s="1" t="s">
        <v>35</v>
      </c>
      <c r="P6251">
        <v>8</v>
      </c>
      <c r="Q6251">
        <v>0.1</v>
      </c>
      <c r="R6251">
        <v>958.1</v>
      </c>
      <c r="S6251">
        <v>411.983</v>
      </c>
      <c r="T6251">
        <v>3295.864</v>
      </c>
      <c r="U6251">
        <v>6898.32</v>
      </c>
      <c r="V6251">
        <f>Sales[[#This Row],[Total Revenue]]-Sales[[#This Row],[Total Buying]]</f>
        <v>3602.4559999999997</v>
      </c>
      <c r="W6251">
        <v>241</v>
      </c>
      <c r="X6251" s="1" t="s">
        <v>681</v>
      </c>
      <c r="Y6251" s="1" t="s">
        <v>682</v>
      </c>
      <c r="Z6251" s="1" t="s">
        <v>683</v>
      </c>
      <c r="AA6251" s="1" t="s">
        <v>684</v>
      </c>
      <c r="AB6251" s="1" t="s">
        <v>40</v>
      </c>
      <c r="AC6251" s="1" t="s">
        <v>684</v>
      </c>
      <c r="AD6251">
        <v>45145</v>
      </c>
      <c r="AE6251">
        <v>54282</v>
      </c>
    </row>
    <row r="6252" spans="1:31" x14ac:dyDescent="0.3">
      <c r="A6252" s="1" t="s">
        <v>7086</v>
      </c>
      <c r="B6252" s="1" t="s">
        <v>42</v>
      </c>
      <c r="C6252" s="1" t="s">
        <v>62</v>
      </c>
      <c r="D6252" s="2">
        <v>43900</v>
      </c>
      <c r="E6252" s="2">
        <v>43991</v>
      </c>
      <c r="F6252" s="2" t="str">
        <f>TEXT(Sales[[#This Row],[OrderDate]],"dd")</f>
        <v>09</v>
      </c>
      <c r="G6252" s="2">
        <v>43994</v>
      </c>
      <c r="H6252" s="2">
        <v>44003</v>
      </c>
      <c r="I6252" s="1" t="s">
        <v>32</v>
      </c>
      <c r="J6252">
        <v>23</v>
      </c>
      <c r="K6252" s="1" t="s">
        <v>171</v>
      </c>
      <c r="L6252">
        <v>26</v>
      </c>
      <c r="M6252" s="1" t="s">
        <v>215</v>
      </c>
      <c r="N6252">
        <v>14</v>
      </c>
      <c r="O6252" s="1" t="s">
        <v>438</v>
      </c>
      <c r="P6252">
        <v>6</v>
      </c>
      <c r="Q6252">
        <v>0.4</v>
      </c>
      <c r="R6252">
        <v>2680</v>
      </c>
      <c r="S6252">
        <v>1259.5999999999999</v>
      </c>
      <c r="T6252">
        <v>7557.5999999999995</v>
      </c>
      <c r="U6252">
        <v>9648</v>
      </c>
      <c r="V6252">
        <f>Sales[[#This Row],[Total Revenue]]-Sales[[#This Row],[Total Buying]]</f>
        <v>2090.4000000000005</v>
      </c>
      <c r="W6252">
        <v>309</v>
      </c>
      <c r="X6252" s="1" t="s">
        <v>974</v>
      </c>
      <c r="Y6252" s="1" t="s">
        <v>975</v>
      </c>
      <c r="Z6252" s="1" t="s">
        <v>251</v>
      </c>
      <c r="AA6252" s="1" t="s">
        <v>252</v>
      </c>
      <c r="AB6252" s="1" t="s">
        <v>56</v>
      </c>
      <c r="AC6252" s="1" t="s">
        <v>252</v>
      </c>
      <c r="AD6252">
        <v>133808</v>
      </c>
      <c r="AE6252">
        <v>53326</v>
      </c>
    </row>
    <row r="6253" spans="1:31" x14ac:dyDescent="0.3">
      <c r="A6253" s="1" t="s">
        <v>7087</v>
      </c>
      <c r="B6253" s="1" t="s">
        <v>30</v>
      </c>
      <c r="C6253" s="1" t="s">
        <v>48</v>
      </c>
      <c r="D6253" s="2">
        <v>43900</v>
      </c>
      <c r="E6253" s="2">
        <v>43992</v>
      </c>
      <c r="F6253" s="2" t="str">
        <f>TEXT(Sales[[#This Row],[OrderDate]],"dd")</f>
        <v>10</v>
      </c>
      <c r="G6253" s="2">
        <v>44010</v>
      </c>
      <c r="H6253" s="2">
        <v>44016</v>
      </c>
      <c r="I6253" s="1" t="s">
        <v>32</v>
      </c>
      <c r="J6253">
        <v>3</v>
      </c>
      <c r="K6253" s="1" t="s">
        <v>154</v>
      </c>
      <c r="L6253">
        <v>11</v>
      </c>
      <c r="M6253" s="1" t="s">
        <v>44</v>
      </c>
      <c r="N6253">
        <v>46</v>
      </c>
      <c r="O6253" s="1" t="s">
        <v>150</v>
      </c>
      <c r="P6253">
        <v>6</v>
      </c>
      <c r="Q6253">
        <v>7.4999999999999997E-2</v>
      </c>
      <c r="R6253">
        <v>1976.5</v>
      </c>
      <c r="S6253">
        <v>1600.9650000000001</v>
      </c>
      <c r="T6253">
        <v>9605.7900000000009</v>
      </c>
      <c r="U6253">
        <v>10969.575000000001</v>
      </c>
      <c r="V6253">
        <f>Sales[[#This Row],[Total Revenue]]-Sales[[#This Row],[Total Buying]]</f>
        <v>1363.7849999999999</v>
      </c>
      <c r="W6253">
        <v>51</v>
      </c>
      <c r="X6253" s="1" t="s">
        <v>452</v>
      </c>
      <c r="Y6253" s="1" t="s">
        <v>285</v>
      </c>
      <c r="Z6253" s="1" t="s">
        <v>158</v>
      </c>
      <c r="AA6253" s="1" t="s">
        <v>159</v>
      </c>
      <c r="AB6253" s="1" t="s">
        <v>116</v>
      </c>
      <c r="AC6253" s="1" t="s">
        <v>159</v>
      </c>
      <c r="AD6253">
        <v>32685</v>
      </c>
      <c r="AE6253">
        <v>74610</v>
      </c>
    </row>
    <row r="6254" spans="1:31" x14ac:dyDescent="0.3">
      <c r="A6254" s="1" t="s">
        <v>7088</v>
      </c>
      <c r="B6254" s="1" t="s">
        <v>42</v>
      </c>
      <c r="C6254" s="1" t="s">
        <v>77</v>
      </c>
      <c r="D6254" s="2">
        <v>43900</v>
      </c>
      <c r="E6254" s="2">
        <v>43992</v>
      </c>
      <c r="F6254" s="2" t="str">
        <f>TEXT(Sales[[#This Row],[OrderDate]],"dd")</f>
        <v>10</v>
      </c>
      <c r="G6254" s="2">
        <v>44020</v>
      </c>
      <c r="H6254" s="2">
        <v>44029</v>
      </c>
      <c r="I6254" s="1" t="s">
        <v>32</v>
      </c>
      <c r="J6254">
        <v>23</v>
      </c>
      <c r="K6254" s="1" t="s">
        <v>171</v>
      </c>
      <c r="L6254">
        <v>2</v>
      </c>
      <c r="M6254" s="1" t="s">
        <v>248</v>
      </c>
      <c r="N6254">
        <v>23</v>
      </c>
      <c r="O6254" s="1" t="s">
        <v>103</v>
      </c>
      <c r="P6254">
        <v>2</v>
      </c>
      <c r="Q6254">
        <v>0.15</v>
      </c>
      <c r="R6254">
        <v>1038.5</v>
      </c>
      <c r="S6254">
        <v>654.255</v>
      </c>
      <c r="T6254">
        <v>1308.51</v>
      </c>
      <c r="U6254">
        <v>1765.45</v>
      </c>
      <c r="V6254">
        <f>Sales[[#This Row],[Total Revenue]]-Sales[[#This Row],[Total Buying]]</f>
        <v>456.94000000000005</v>
      </c>
      <c r="W6254">
        <v>136</v>
      </c>
      <c r="X6254" s="1" t="s">
        <v>755</v>
      </c>
      <c r="Y6254" s="1" t="s">
        <v>756</v>
      </c>
      <c r="Z6254" s="1" t="s">
        <v>306</v>
      </c>
      <c r="AA6254" s="1" t="s">
        <v>307</v>
      </c>
      <c r="AB6254" s="1" t="s">
        <v>56</v>
      </c>
      <c r="AC6254" s="1" t="s">
        <v>307</v>
      </c>
      <c r="AD6254">
        <v>74388</v>
      </c>
      <c r="AE6254">
        <v>39681</v>
      </c>
    </row>
    <row r="6255" spans="1:31" x14ac:dyDescent="0.3">
      <c r="A6255" s="1" t="s">
        <v>7089</v>
      </c>
      <c r="B6255" s="1" t="s">
        <v>47</v>
      </c>
      <c r="C6255" s="1" t="s">
        <v>77</v>
      </c>
      <c r="D6255" s="2">
        <v>43900</v>
      </c>
      <c r="E6255" s="2">
        <v>43992</v>
      </c>
      <c r="F6255" s="2" t="str">
        <f>TEXT(Sales[[#This Row],[OrderDate]],"dd")</f>
        <v>10</v>
      </c>
      <c r="G6255" s="2">
        <v>44016</v>
      </c>
      <c r="H6255" s="2">
        <v>44020</v>
      </c>
      <c r="I6255" s="1" t="s">
        <v>32</v>
      </c>
      <c r="J6255">
        <v>15</v>
      </c>
      <c r="K6255" s="1" t="s">
        <v>134</v>
      </c>
      <c r="L6255">
        <v>11</v>
      </c>
      <c r="M6255" s="1" t="s">
        <v>44</v>
      </c>
      <c r="N6255">
        <v>26</v>
      </c>
      <c r="O6255" s="1" t="s">
        <v>45</v>
      </c>
      <c r="P6255">
        <v>2</v>
      </c>
      <c r="Q6255">
        <v>7.4999999999999997E-2</v>
      </c>
      <c r="R6255">
        <v>2559.4</v>
      </c>
      <c r="S6255">
        <v>1484.452</v>
      </c>
      <c r="T6255">
        <v>2968.904</v>
      </c>
      <c r="U6255">
        <v>4734.8900000000003</v>
      </c>
      <c r="V6255">
        <f>Sales[[#This Row],[Total Revenue]]-Sales[[#This Row],[Total Buying]]</f>
        <v>1765.9860000000003</v>
      </c>
      <c r="W6255">
        <v>89</v>
      </c>
      <c r="X6255" s="1" t="s">
        <v>1489</v>
      </c>
      <c r="Y6255" s="1" t="s">
        <v>191</v>
      </c>
      <c r="Z6255" s="1" t="s">
        <v>158</v>
      </c>
      <c r="AA6255" s="1" t="s">
        <v>159</v>
      </c>
      <c r="AB6255" s="1" t="s">
        <v>116</v>
      </c>
      <c r="AC6255" s="1" t="s">
        <v>159</v>
      </c>
      <c r="AD6255">
        <v>30816</v>
      </c>
      <c r="AE6255">
        <v>69189</v>
      </c>
    </row>
    <row r="6256" spans="1:31" x14ac:dyDescent="0.3">
      <c r="A6256" s="1" t="s">
        <v>7090</v>
      </c>
      <c r="B6256" s="1" t="s">
        <v>42</v>
      </c>
      <c r="C6256" s="1" t="s">
        <v>48</v>
      </c>
      <c r="D6256" s="2">
        <v>43900</v>
      </c>
      <c r="E6256" s="2">
        <v>43992</v>
      </c>
      <c r="F6256" s="2" t="str">
        <f>TEXT(Sales[[#This Row],[OrderDate]],"dd")</f>
        <v>10</v>
      </c>
      <c r="G6256" s="2">
        <v>44003</v>
      </c>
      <c r="H6256" s="2">
        <v>44008</v>
      </c>
      <c r="I6256" s="1" t="s">
        <v>32</v>
      </c>
      <c r="J6256">
        <v>24</v>
      </c>
      <c r="K6256" s="1" t="s">
        <v>58</v>
      </c>
      <c r="L6256">
        <v>27</v>
      </c>
      <c r="M6256" s="1" t="s">
        <v>560</v>
      </c>
      <c r="N6256">
        <v>2</v>
      </c>
      <c r="O6256" s="1" t="s">
        <v>394</v>
      </c>
      <c r="P6256">
        <v>3</v>
      </c>
      <c r="Q6256">
        <v>7.4999999999999997E-2</v>
      </c>
      <c r="R6256">
        <v>1118.9000000000001</v>
      </c>
      <c r="S6256">
        <v>525.88300000000004</v>
      </c>
      <c r="T6256">
        <v>1577.6490000000001</v>
      </c>
      <c r="U6256">
        <v>3104.9475000000002</v>
      </c>
      <c r="V6256">
        <f>Sales[[#This Row],[Total Revenue]]-Sales[[#This Row],[Total Buying]]</f>
        <v>1527.2985000000001</v>
      </c>
      <c r="W6256">
        <v>45</v>
      </c>
      <c r="X6256" s="1" t="s">
        <v>420</v>
      </c>
      <c r="Y6256" s="1" t="s">
        <v>285</v>
      </c>
      <c r="Z6256" s="1" t="s">
        <v>158</v>
      </c>
      <c r="AA6256" s="1" t="s">
        <v>159</v>
      </c>
      <c r="AB6256" s="1" t="s">
        <v>116</v>
      </c>
      <c r="AC6256" s="1" t="s">
        <v>159</v>
      </c>
      <c r="AD6256">
        <v>24839</v>
      </c>
      <c r="AE6256">
        <v>57749</v>
      </c>
    </row>
    <row r="6257" spans="1:31" x14ac:dyDescent="0.3">
      <c r="A6257" s="1" t="s">
        <v>7091</v>
      </c>
      <c r="B6257" s="1" t="s">
        <v>47</v>
      </c>
      <c r="C6257" s="1" t="s">
        <v>77</v>
      </c>
      <c r="D6257" s="2">
        <v>43900</v>
      </c>
      <c r="E6257" s="2">
        <v>43992</v>
      </c>
      <c r="F6257" s="2" t="str">
        <f>TEXT(Sales[[#This Row],[OrderDate]],"dd")</f>
        <v>10</v>
      </c>
      <c r="G6257" s="2">
        <v>44000</v>
      </c>
      <c r="H6257" s="2">
        <v>44007</v>
      </c>
      <c r="I6257" s="1" t="s">
        <v>32</v>
      </c>
      <c r="J6257">
        <v>19</v>
      </c>
      <c r="K6257" s="1" t="s">
        <v>97</v>
      </c>
      <c r="L6257">
        <v>48</v>
      </c>
      <c r="M6257" s="1" t="s">
        <v>102</v>
      </c>
      <c r="N6257">
        <v>7</v>
      </c>
      <c r="O6257" s="1" t="s">
        <v>260</v>
      </c>
      <c r="P6257">
        <v>6</v>
      </c>
      <c r="Q6257">
        <v>0.1</v>
      </c>
      <c r="R6257">
        <v>2539.3000000000002</v>
      </c>
      <c r="S6257">
        <v>1244.2570000000001</v>
      </c>
      <c r="T6257">
        <v>7465.5420000000004</v>
      </c>
      <c r="U6257">
        <v>13712.220000000001</v>
      </c>
      <c r="V6257">
        <f>Sales[[#This Row],[Total Revenue]]-Sales[[#This Row],[Total Buying]]</f>
        <v>6246.6780000000008</v>
      </c>
      <c r="W6257">
        <v>154</v>
      </c>
      <c r="X6257" s="1" t="s">
        <v>801</v>
      </c>
      <c r="Y6257" s="1" t="s">
        <v>532</v>
      </c>
      <c r="Z6257" s="1" t="s">
        <v>196</v>
      </c>
      <c r="AA6257" s="1" t="s">
        <v>197</v>
      </c>
      <c r="AB6257" s="1" t="s">
        <v>147</v>
      </c>
      <c r="AC6257" s="1" t="s">
        <v>197</v>
      </c>
      <c r="AD6257">
        <v>40159</v>
      </c>
      <c r="AE6257">
        <v>55902</v>
      </c>
    </row>
    <row r="6258" spans="1:31" x14ac:dyDescent="0.3">
      <c r="A6258" s="1" t="s">
        <v>7092</v>
      </c>
      <c r="B6258" s="1" t="s">
        <v>30</v>
      </c>
      <c r="C6258" s="1" t="s">
        <v>77</v>
      </c>
      <c r="D6258" s="2">
        <v>43900</v>
      </c>
      <c r="E6258" s="2">
        <v>43992</v>
      </c>
      <c r="F6258" s="2" t="str">
        <f>TEXT(Sales[[#This Row],[OrderDate]],"dd")</f>
        <v>10</v>
      </c>
      <c r="G6258" s="2">
        <v>44006</v>
      </c>
      <c r="H6258" s="2">
        <v>44008</v>
      </c>
      <c r="I6258" s="1" t="s">
        <v>32</v>
      </c>
      <c r="J6258">
        <v>9</v>
      </c>
      <c r="K6258" s="1" t="s">
        <v>214</v>
      </c>
      <c r="L6258">
        <v>33</v>
      </c>
      <c r="M6258" s="1" t="s">
        <v>262</v>
      </c>
      <c r="N6258">
        <v>7</v>
      </c>
      <c r="O6258" s="1" t="s">
        <v>260</v>
      </c>
      <c r="P6258">
        <v>3</v>
      </c>
      <c r="Q6258">
        <v>0.05</v>
      </c>
      <c r="R6258">
        <v>1125.6000000000001</v>
      </c>
      <c r="S6258">
        <v>934.24800000000005</v>
      </c>
      <c r="T6258">
        <v>2802.7440000000001</v>
      </c>
      <c r="U6258">
        <v>3207.9600000000005</v>
      </c>
      <c r="V6258">
        <f>Sales[[#This Row],[Total Revenue]]-Sales[[#This Row],[Total Buying]]</f>
        <v>405.21600000000035</v>
      </c>
      <c r="W6258">
        <v>148</v>
      </c>
      <c r="X6258" s="1" t="s">
        <v>463</v>
      </c>
      <c r="Y6258" s="1" t="s">
        <v>464</v>
      </c>
      <c r="Z6258" s="1" t="s">
        <v>465</v>
      </c>
      <c r="AA6258" s="1" t="s">
        <v>466</v>
      </c>
      <c r="AB6258" s="1" t="s">
        <v>147</v>
      </c>
      <c r="AC6258" s="1" t="s">
        <v>466</v>
      </c>
      <c r="AD6258">
        <v>41100</v>
      </c>
      <c r="AE6258">
        <v>47343</v>
      </c>
    </row>
    <row r="6259" spans="1:31" x14ac:dyDescent="0.3">
      <c r="A6259" s="1" t="s">
        <v>7093</v>
      </c>
      <c r="B6259" s="1" t="s">
        <v>47</v>
      </c>
      <c r="C6259" s="1" t="s">
        <v>62</v>
      </c>
      <c r="D6259" s="2">
        <v>43900</v>
      </c>
      <c r="E6259" s="2">
        <v>43992</v>
      </c>
      <c r="F6259" s="2" t="str">
        <f>TEXT(Sales[[#This Row],[OrderDate]],"dd")</f>
        <v>10</v>
      </c>
      <c r="G6259" s="2">
        <v>43997</v>
      </c>
      <c r="H6259" s="2">
        <v>43999</v>
      </c>
      <c r="I6259" s="1" t="s">
        <v>32</v>
      </c>
      <c r="J6259">
        <v>20</v>
      </c>
      <c r="K6259" s="1" t="s">
        <v>225</v>
      </c>
      <c r="L6259">
        <v>7</v>
      </c>
      <c r="M6259" s="1" t="s">
        <v>271</v>
      </c>
      <c r="N6259">
        <v>15</v>
      </c>
      <c r="O6259" s="1" t="s">
        <v>347</v>
      </c>
      <c r="P6259">
        <v>7</v>
      </c>
      <c r="Q6259">
        <v>7.4999999999999997E-2</v>
      </c>
      <c r="R6259">
        <v>1996.6000000000001</v>
      </c>
      <c r="S6259">
        <v>1098.1300000000001</v>
      </c>
      <c r="T6259">
        <v>7686.9100000000008</v>
      </c>
      <c r="U6259">
        <v>12927.985000000001</v>
      </c>
      <c r="V6259">
        <f>Sales[[#This Row],[Total Revenue]]-Sales[[#This Row],[Total Buying]]</f>
        <v>5241.0749999999998</v>
      </c>
      <c r="W6259">
        <v>285</v>
      </c>
      <c r="X6259" s="1" t="s">
        <v>209</v>
      </c>
      <c r="Y6259" s="1" t="s">
        <v>210</v>
      </c>
      <c r="Z6259" s="1" t="s">
        <v>211</v>
      </c>
      <c r="AA6259" s="1" t="s">
        <v>212</v>
      </c>
      <c r="AB6259" s="1" t="s">
        <v>56</v>
      </c>
      <c r="AC6259" s="1" t="s">
        <v>212</v>
      </c>
      <c r="AD6259">
        <v>44911</v>
      </c>
      <c r="AE6259">
        <v>51491</v>
      </c>
    </row>
    <row r="6260" spans="1:31" x14ac:dyDescent="0.3">
      <c r="A6260" s="1" t="s">
        <v>7094</v>
      </c>
      <c r="B6260" s="1" t="s">
        <v>47</v>
      </c>
      <c r="C6260" s="1" t="s">
        <v>62</v>
      </c>
      <c r="D6260" s="2">
        <v>43900</v>
      </c>
      <c r="E6260" s="2">
        <v>43992</v>
      </c>
      <c r="F6260" s="2" t="str">
        <f>TEXT(Sales[[#This Row],[OrderDate]],"dd")</f>
        <v>10</v>
      </c>
      <c r="G6260" s="2">
        <v>43999</v>
      </c>
      <c r="H6260" s="2">
        <v>44009</v>
      </c>
      <c r="I6260" s="1" t="s">
        <v>32</v>
      </c>
      <c r="J6260">
        <v>12</v>
      </c>
      <c r="K6260" s="1" t="s">
        <v>208</v>
      </c>
      <c r="L6260">
        <v>36</v>
      </c>
      <c r="M6260" s="1" t="s">
        <v>287</v>
      </c>
      <c r="N6260">
        <v>38</v>
      </c>
      <c r="O6260" s="1" t="s">
        <v>119</v>
      </c>
      <c r="P6260">
        <v>3</v>
      </c>
      <c r="Q6260">
        <v>0.15</v>
      </c>
      <c r="R6260">
        <v>1956.4</v>
      </c>
      <c r="S6260">
        <v>1545.556</v>
      </c>
      <c r="T6260">
        <v>4636.6679999999997</v>
      </c>
      <c r="U6260">
        <v>4988.82</v>
      </c>
      <c r="V6260">
        <f>Sales[[#This Row],[Total Revenue]]-Sales[[#This Row],[Total Buying]]</f>
        <v>352.15200000000004</v>
      </c>
      <c r="W6260">
        <v>317</v>
      </c>
      <c r="X6260" s="1" t="s">
        <v>289</v>
      </c>
      <c r="Y6260" s="1" t="s">
        <v>290</v>
      </c>
      <c r="Z6260" s="1" t="s">
        <v>251</v>
      </c>
      <c r="AA6260" s="1" t="s">
        <v>252</v>
      </c>
      <c r="AB6260" s="1" t="s">
        <v>56</v>
      </c>
      <c r="AC6260" s="1" t="s">
        <v>252</v>
      </c>
      <c r="AD6260">
        <v>43745</v>
      </c>
      <c r="AE6260">
        <v>49100</v>
      </c>
    </row>
    <row r="6261" spans="1:31" x14ac:dyDescent="0.3">
      <c r="A6261" s="1" t="s">
        <v>7095</v>
      </c>
      <c r="B6261" s="1" t="s">
        <v>42</v>
      </c>
      <c r="C6261" s="1" t="s">
        <v>77</v>
      </c>
      <c r="D6261" s="2">
        <v>43900</v>
      </c>
      <c r="E6261" s="2">
        <v>43993</v>
      </c>
      <c r="F6261" s="2" t="str">
        <f>TEXT(Sales[[#This Row],[OrderDate]],"dd")</f>
        <v>11</v>
      </c>
      <c r="G6261" s="2">
        <v>44018</v>
      </c>
      <c r="H6261" s="2">
        <v>44028</v>
      </c>
      <c r="I6261" s="1" t="s">
        <v>32</v>
      </c>
      <c r="J6261">
        <v>22</v>
      </c>
      <c r="K6261" s="1" t="s">
        <v>85</v>
      </c>
      <c r="L6261">
        <v>44</v>
      </c>
      <c r="M6261" s="1" t="s">
        <v>445</v>
      </c>
      <c r="N6261">
        <v>46</v>
      </c>
      <c r="O6261" s="1" t="s">
        <v>150</v>
      </c>
      <c r="P6261">
        <v>7</v>
      </c>
      <c r="Q6261">
        <v>0.1</v>
      </c>
      <c r="R6261">
        <v>3323.2000000000003</v>
      </c>
      <c r="S6261">
        <v>2592.0960000000005</v>
      </c>
      <c r="T6261">
        <v>18144.672000000002</v>
      </c>
      <c r="U6261">
        <v>20936.16</v>
      </c>
      <c r="V6261">
        <f>Sales[[#This Row],[Total Revenue]]-Sales[[#This Row],[Total Buying]]</f>
        <v>2791.4879999999976</v>
      </c>
      <c r="W6261">
        <v>154</v>
      </c>
      <c r="X6261" s="1" t="s">
        <v>801</v>
      </c>
      <c r="Y6261" s="1" t="s">
        <v>532</v>
      </c>
      <c r="Z6261" s="1" t="s">
        <v>196</v>
      </c>
      <c r="AA6261" s="1" t="s">
        <v>197</v>
      </c>
      <c r="AB6261" s="1" t="s">
        <v>147</v>
      </c>
      <c r="AC6261" s="1" t="s">
        <v>197</v>
      </c>
      <c r="AD6261">
        <v>40159</v>
      </c>
      <c r="AE6261">
        <v>55902</v>
      </c>
    </row>
    <row r="6262" spans="1:31" x14ac:dyDescent="0.3">
      <c r="A6262" s="1" t="s">
        <v>7096</v>
      </c>
      <c r="B6262" s="1" t="s">
        <v>47</v>
      </c>
      <c r="C6262" s="1" t="s">
        <v>239</v>
      </c>
      <c r="D6262" s="2">
        <v>43900</v>
      </c>
      <c r="E6262" s="2">
        <v>43993</v>
      </c>
      <c r="F6262" s="2" t="str">
        <f>TEXT(Sales[[#This Row],[OrderDate]],"dd")</f>
        <v>11</v>
      </c>
      <c r="G6262" s="2">
        <v>43999</v>
      </c>
      <c r="H6262" s="2">
        <v>44009</v>
      </c>
      <c r="I6262" s="1" t="s">
        <v>32</v>
      </c>
      <c r="J6262">
        <v>18</v>
      </c>
      <c r="K6262" s="1" t="s">
        <v>49</v>
      </c>
      <c r="L6262">
        <v>42</v>
      </c>
      <c r="M6262" s="1" t="s">
        <v>363</v>
      </c>
      <c r="N6262">
        <v>24</v>
      </c>
      <c r="O6262" s="1" t="s">
        <v>204</v>
      </c>
      <c r="P6262">
        <v>6</v>
      </c>
      <c r="Q6262">
        <v>0.15</v>
      </c>
      <c r="R6262">
        <v>1005</v>
      </c>
      <c r="S6262">
        <v>482.4</v>
      </c>
      <c r="T6262">
        <v>2894.3999999999996</v>
      </c>
      <c r="U6262">
        <v>5125.5</v>
      </c>
      <c r="V6262">
        <f>Sales[[#This Row],[Total Revenue]]-Sales[[#This Row],[Total Buying]]</f>
        <v>2231.1000000000004</v>
      </c>
      <c r="W6262">
        <v>358</v>
      </c>
      <c r="X6262" s="1" t="s">
        <v>952</v>
      </c>
      <c r="Y6262" s="1" t="s">
        <v>953</v>
      </c>
      <c r="Z6262" s="1" t="s">
        <v>405</v>
      </c>
      <c r="AA6262" s="1" t="s">
        <v>406</v>
      </c>
      <c r="AB6262" s="1" t="s">
        <v>116</v>
      </c>
      <c r="AC6262" s="1" t="s">
        <v>406</v>
      </c>
      <c r="AD6262">
        <v>42079</v>
      </c>
      <c r="AE6262">
        <v>49578</v>
      </c>
    </row>
    <row r="6263" spans="1:31" x14ac:dyDescent="0.3">
      <c r="A6263" s="1" t="s">
        <v>7097</v>
      </c>
      <c r="B6263" s="1" t="s">
        <v>30</v>
      </c>
      <c r="C6263" s="1" t="s">
        <v>31</v>
      </c>
      <c r="D6263" s="2">
        <v>43900</v>
      </c>
      <c r="E6263" s="2">
        <v>43993</v>
      </c>
      <c r="F6263" s="2" t="str">
        <f>TEXT(Sales[[#This Row],[OrderDate]],"dd")</f>
        <v>11</v>
      </c>
      <c r="G6263" s="2">
        <v>43996</v>
      </c>
      <c r="H6263" s="2">
        <v>43997</v>
      </c>
      <c r="I6263" s="1" t="s">
        <v>32</v>
      </c>
      <c r="J6263">
        <v>3</v>
      </c>
      <c r="K6263" s="1" t="s">
        <v>154</v>
      </c>
      <c r="L6263">
        <v>50</v>
      </c>
      <c r="M6263" s="1" t="s">
        <v>427</v>
      </c>
      <c r="N6263">
        <v>40</v>
      </c>
      <c r="O6263" s="1" t="s">
        <v>199</v>
      </c>
      <c r="P6263">
        <v>6</v>
      </c>
      <c r="Q6263">
        <v>7.4999999999999997E-2</v>
      </c>
      <c r="R6263">
        <v>5386.8</v>
      </c>
      <c r="S6263">
        <v>3070.4759999999997</v>
      </c>
      <c r="T6263">
        <v>18422.856</v>
      </c>
      <c r="U6263">
        <v>29896.739999999998</v>
      </c>
      <c r="V6263">
        <f>Sales[[#This Row],[Total Revenue]]-Sales[[#This Row],[Total Buying]]</f>
        <v>11473.883999999998</v>
      </c>
      <c r="W6263">
        <v>210</v>
      </c>
      <c r="X6263" s="1" t="s">
        <v>1517</v>
      </c>
      <c r="Y6263" s="1" t="s">
        <v>1518</v>
      </c>
      <c r="Z6263" s="1" t="s">
        <v>586</v>
      </c>
      <c r="AA6263" s="1" t="s">
        <v>587</v>
      </c>
      <c r="AB6263" s="1" t="s">
        <v>40</v>
      </c>
      <c r="AC6263" s="1" t="s">
        <v>587</v>
      </c>
      <c r="AD6263">
        <v>68576</v>
      </c>
      <c r="AE6263">
        <v>45472</v>
      </c>
    </row>
    <row r="6264" spans="1:31" x14ac:dyDescent="0.3">
      <c r="A6264" s="1" t="s">
        <v>7098</v>
      </c>
      <c r="B6264" s="1" t="s">
        <v>47</v>
      </c>
      <c r="C6264" s="1" t="s">
        <v>424</v>
      </c>
      <c r="D6264" s="2">
        <v>43900</v>
      </c>
      <c r="E6264" s="2">
        <v>43993</v>
      </c>
      <c r="F6264" s="2" t="str">
        <f>TEXT(Sales[[#This Row],[OrderDate]],"dd")</f>
        <v>11</v>
      </c>
      <c r="G6264" s="2">
        <v>44009</v>
      </c>
      <c r="H6264" s="2">
        <v>44018</v>
      </c>
      <c r="I6264" s="1" t="s">
        <v>32</v>
      </c>
      <c r="J6264">
        <v>20</v>
      </c>
      <c r="K6264" s="1" t="s">
        <v>225</v>
      </c>
      <c r="L6264">
        <v>5</v>
      </c>
      <c r="M6264" s="1" t="s">
        <v>106</v>
      </c>
      <c r="N6264">
        <v>23</v>
      </c>
      <c r="O6264" s="1" t="s">
        <v>103</v>
      </c>
      <c r="P6264">
        <v>7</v>
      </c>
      <c r="Q6264">
        <v>0.15</v>
      </c>
      <c r="R6264">
        <v>5480.6</v>
      </c>
      <c r="S6264">
        <v>3672.0020000000004</v>
      </c>
      <c r="T6264">
        <v>25704.014000000003</v>
      </c>
      <c r="U6264">
        <v>32609.57</v>
      </c>
      <c r="V6264">
        <f>Sales[[#This Row],[Total Revenue]]-Sales[[#This Row],[Total Buying]]</f>
        <v>6905.5559999999969</v>
      </c>
      <c r="W6264">
        <v>66</v>
      </c>
      <c r="X6264" s="1" t="s">
        <v>518</v>
      </c>
      <c r="Y6264" s="1" t="s">
        <v>331</v>
      </c>
      <c r="Z6264" s="1" t="s">
        <v>158</v>
      </c>
      <c r="AA6264" s="1" t="s">
        <v>159</v>
      </c>
      <c r="AB6264" s="1" t="s">
        <v>116</v>
      </c>
      <c r="AC6264" s="1" t="s">
        <v>159</v>
      </c>
      <c r="AD6264">
        <v>178185</v>
      </c>
      <c r="AE6264">
        <v>50739</v>
      </c>
    </row>
    <row r="6265" spans="1:31" x14ac:dyDescent="0.3">
      <c r="A6265" s="1" t="s">
        <v>7099</v>
      </c>
      <c r="B6265" s="1" t="s">
        <v>30</v>
      </c>
      <c r="C6265" s="1" t="s">
        <v>31</v>
      </c>
      <c r="D6265" s="2">
        <v>43900</v>
      </c>
      <c r="E6265" s="2">
        <v>43993</v>
      </c>
      <c r="F6265" s="2" t="str">
        <f>TEXT(Sales[[#This Row],[OrderDate]],"dd")</f>
        <v>11</v>
      </c>
      <c r="G6265" s="2">
        <v>44012</v>
      </c>
      <c r="H6265" s="2">
        <v>44014</v>
      </c>
      <c r="I6265" s="1" t="s">
        <v>32</v>
      </c>
      <c r="J6265">
        <v>2</v>
      </c>
      <c r="K6265" s="1" t="s">
        <v>142</v>
      </c>
      <c r="L6265">
        <v>6</v>
      </c>
      <c r="M6265" s="1" t="s">
        <v>329</v>
      </c>
      <c r="N6265">
        <v>19</v>
      </c>
      <c r="O6265" s="1" t="s">
        <v>726</v>
      </c>
      <c r="P6265">
        <v>5</v>
      </c>
      <c r="Q6265">
        <v>0.3</v>
      </c>
      <c r="R6265">
        <v>5185.8</v>
      </c>
      <c r="S6265">
        <v>2644.7580000000003</v>
      </c>
      <c r="T6265">
        <v>13223.79</v>
      </c>
      <c r="U6265">
        <v>18150.300000000003</v>
      </c>
      <c r="V6265">
        <f>Sales[[#This Row],[Total Revenue]]-Sales[[#This Row],[Total Buying]]</f>
        <v>4926.510000000002</v>
      </c>
      <c r="W6265">
        <v>224</v>
      </c>
      <c r="X6265" s="1" t="s">
        <v>1022</v>
      </c>
      <c r="Y6265" s="1" t="s">
        <v>1521</v>
      </c>
      <c r="Z6265" s="1" t="s">
        <v>905</v>
      </c>
      <c r="AA6265" s="1" t="s">
        <v>906</v>
      </c>
      <c r="AB6265" s="1" t="s">
        <v>147</v>
      </c>
      <c r="AC6265" s="1" t="s">
        <v>906</v>
      </c>
      <c r="AD6265">
        <v>195033</v>
      </c>
      <c r="AE6265">
        <v>45821</v>
      </c>
    </row>
    <row r="6266" spans="1:31" x14ac:dyDescent="0.3">
      <c r="A6266" s="1" t="s">
        <v>7100</v>
      </c>
      <c r="B6266" s="1" t="s">
        <v>47</v>
      </c>
      <c r="C6266" s="1" t="s">
        <v>77</v>
      </c>
      <c r="D6266" s="2">
        <v>43900</v>
      </c>
      <c r="E6266" s="2">
        <v>43993</v>
      </c>
      <c r="F6266" s="2" t="str">
        <f>TEXT(Sales[[#This Row],[OrderDate]],"dd")</f>
        <v>11</v>
      </c>
      <c r="G6266" s="2">
        <v>44012</v>
      </c>
      <c r="H6266" s="2">
        <v>44016</v>
      </c>
      <c r="I6266" s="1" t="s">
        <v>32</v>
      </c>
      <c r="J6266">
        <v>20</v>
      </c>
      <c r="K6266" s="1" t="s">
        <v>225</v>
      </c>
      <c r="L6266">
        <v>12</v>
      </c>
      <c r="M6266" s="1" t="s">
        <v>380</v>
      </c>
      <c r="N6266">
        <v>6</v>
      </c>
      <c r="O6266" s="1" t="s">
        <v>274</v>
      </c>
      <c r="P6266">
        <v>2</v>
      </c>
      <c r="Q6266">
        <v>7.4999999999999997E-2</v>
      </c>
      <c r="R6266">
        <v>1005</v>
      </c>
      <c r="S6266">
        <v>532.65</v>
      </c>
      <c r="T6266">
        <v>1065.3</v>
      </c>
      <c r="U6266">
        <v>1859.25</v>
      </c>
      <c r="V6266">
        <f>Sales[[#This Row],[Total Revenue]]-Sales[[#This Row],[Total Buying]]</f>
        <v>793.95</v>
      </c>
      <c r="W6266">
        <v>94</v>
      </c>
      <c r="X6266" s="1" t="s">
        <v>640</v>
      </c>
      <c r="Y6266" s="1" t="s">
        <v>641</v>
      </c>
      <c r="Z6266" s="1" t="s">
        <v>400</v>
      </c>
      <c r="AA6266" s="1" t="s">
        <v>401</v>
      </c>
      <c r="AB6266" s="1" t="s">
        <v>116</v>
      </c>
      <c r="AC6266" s="1" t="s">
        <v>401</v>
      </c>
      <c r="AD6266">
        <v>174441</v>
      </c>
      <c r="AE6266">
        <v>54527</v>
      </c>
    </row>
    <row r="6267" spans="1:31" x14ac:dyDescent="0.3">
      <c r="A6267" s="1" t="s">
        <v>7101</v>
      </c>
      <c r="B6267" s="1" t="s">
        <v>30</v>
      </c>
      <c r="C6267" s="1" t="s">
        <v>77</v>
      </c>
      <c r="D6267" s="2">
        <v>43900</v>
      </c>
      <c r="E6267" s="2">
        <v>43993</v>
      </c>
      <c r="F6267" s="2" t="str">
        <f>TEXT(Sales[[#This Row],[OrderDate]],"dd")</f>
        <v>11</v>
      </c>
      <c r="G6267" s="2">
        <v>44020</v>
      </c>
      <c r="H6267" s="2">
        <v>44030</v>
      </c>
      <c r="I6267" s="1" t="s">
        <v>32</v>
      </c>
      <c r="J6267">
        <v>8</v>
      </c>
      <c r="K6267" s="1" t="s">
        <v>105</v>
      </c>
      <c r="L6267">
        <v>36</v>
      </c>
      <c r="M6267" s="1" t="s">
        <v>287</v>
      </c>
      <c r="N6267">
        <v>33</v>
      </c>
      <c r="O6267" s="1" t="s">
        <v>75</v>
      </c>
      <c r="P6267">
        <v>5</v>
      </c>
      <c r="Q6267">
        <v>0.05</v>
      </c>
      <c r="R6267">
        <v>1715.2</v>
      </c>
      <c r="S6267">
        <v>1080.576</v>
      </c>
      <c r="T6267">
        <v>5402.88</v>
      </c>
      <c r="U6267">
        <v>8147.2000000000007</v>
      </c>
      <c r="V6267">
        <f>Sales[[#This Row],[Total Revenue]]-Sales[[#This Row],[Total Buying]]</f>
        <v>2744.3200000000006</v>
      </c>
      <c r="W6267">
        <v>160</v>
      </c>
      <c r="X6267" s="1" t="s">
        <v>815</v>
      </c>
      <c r="Y6267" s="1" t="s">
        <v>532</v>
      </c>
      <c r="Z6267" s="1" t="s">
        <v>196</v>
      </c>
      <c r="AA6267" s="1" t="s">
        <v>197</v>
      </c>
      <c r="AB6267" s="1" t="s">
        <v>147</v>
      </c>
      <c r="AC6267" s="1" t="s">
        <v>197</v>
      </c>
      <c r="AD6267">
        <v>32297</v>
      </c>
      <c r="AE6267">
        <v>73620</v>
      </c>
    </row>
    <row r="6268" spans="1:31" x14ac:dyDescent="0.3">
      <c r="A6268" s="1" t="s">
        <v>7102</v>
      </c>
      <c r="B6268" s="1" t="s">
        <v>30</v>
      </c>
      <c r="C6268" s="1" t="s">
        <v>62</v>
      </c>
      <c r="D6268" s="2">
        <v>43900</v>
      </c>
      <c r="E6268" s="2">
        <v>43993</v>
      </c>
      <c r="F6268" s="2" t="str">
        <f>TEXT(Sales[[#This Row],[OrderDate]],"dd")</f>
        <v>11</v>
      </c>
      <c r="G6268" s="2">
        <v>44011</v>
      </c>
      <c r="H6268" s="2">
        <v>44015</v>
      </c>
      <c r="I6268" s="1" t="s">
        <v>32</v>
      </c>
      <c r="J6268">
        <v>1</v>
      </c>
      <c r="K6268" s="1" t="s">
        <v>78</v>
      </c>
      <c r="L6268">
        <v>23</v>
      </c>
      <c r="M6268" s="1" t="s">
        <v>354</v>
      </c>
      <c r="N6268">
        <v>11</v>
      </c>
      <c r="O6268" s="1" t="s">
        <v>126</v>
      </c>
      <c r="P6268">
        <v>1</v>
      </c>
      <c r="Q6268">
        <v>0.1</v>
      </c>
      <c r="R6268">
        <v>783.9</v>
      </c>
      <c r="S6268">
        <v>399.78899999999999</v>
      </c>
      <c r="T6268">
        <v>399.78899999999999</v>
      </c>
      <c r="U6268">
        <v>705.51</v>
      </c>
      <c r="V6268">
        <f>Sales[[#This Row],[Total Revenue]]-Sales[[#This Row],[Total Buying]]</f>
        <v>305.721</v>
      </c>
      <c r="W6268">
        <v>263</v>
      </c>
      <c r="X6268" s="1" t="s">
        <v>928</v>
      </c>
      <c r="Y6268" s="1" t="s">
        <v>929</v>
      </c>
      <c r="Z6268" s="1" t="s">
        <v>38</v>
      </c>
      <c r="AA6268" s="1" t="s">
        <v>39</v>
      </c>
      <c r="AB6268" s="1" t="s">
        <v>40</v>
      </c>
      <c r="AC6268" s="1" t="s">
        <v>39</v>
      </c>
      <c r="AD6268">
        <v>241539</v>
      </c>
      <c r="AE6268">
        <v>94999</v>
      </c>
    </row>
    <row r="6269" spans="1:31" x14ac:dyDescent="0.3">
      <c r="A6269" s="1" t="s">
        <v>7103</v>
      </c>
      <c r="B6269" s="1" t="s">
        <v>47</v>
      </c>
      <c r="C6269" s="1" t="s">
        <v>62</v>
      </c>
      <c r="D6269" s="2">
        <v>43900</v>
      </c>
      <c r="E6269" s="2">
        <v>43993</v>
      </c>
      <c r="F6269" s="2" t="str">
        <f>TEXT(Sales[[#This Row],[OrderDate]],"dd")</f>
        <v>11</v>
      </c>
      <c r="G6269" s="2">
        <v>44015</v>
      </c>
      <c r="H6269" s="2">
        <v>44024</v>
      </c>
      <c r="I6269" s="1" t="s">
        <v>32</v>
      </c>
      <c r="J6269">
        <v>15</v>
      </c>
      <c r="K6269" s="1" t="s">
        <v>134</v>
      </c>
      <c r="L6269">
        <v>32</v>
      </c>
      <c r="M6269" s="1" t="s">
        <v>303</v>
      </c>
      <c r="N6269">
        <v>22</v>
      </c>
      <c r="O6269" s="1" t="s">
        <v>128</v>
      </c>
      <c r="P6269">
        <v>8</v>
      </c>
      <c r="Q6269">
        <v>0.05</v>
      </c>
      <c r="R6269">
        <v>214.4</v>
      </c>
      <c r="S6269">
        <v>132.928</v>
      </c>
      <c r="T6269">
        <v>1063.424</v>
      </c>
      <c r="U6269">
        <v>1629.44</v>
      </c>
      <c r="V6269">
        <f>Sales[[#This Row],[Total Revenue]]-Sales[[#This Row],[Total Buying]]</f>
        <v>566.01600000000008</v>
      </c>
      <c r="W6269">
        <v>313</v>
      </c>
      <c r="X6269" s="1" t="s">
        <v>1387</v>
      </c>
      <c r="Y6269" s="1" t="s">
        <v>1388</v>
      </c>
      <c r="Z6269" s="1" t="s">
        <v>251</v>
      </c>
      <c r="AA6269" s="1" t="s">
        <v>252</v>
      </c>
      <c r="AB6269" s="1" t="s">
        <v>56</v>
      </c>
      <c r="AC6269" s="1" t="s">
        <v>252</v>
      </c>
      <c r="AD6269">
        <v>45263</v>
      </c>
      <c r="AE6269">
        <v>69368</v>
      </c>
    </row>
    <row r="6270" spans="1:31" x14ac:dyDescent="0.3">
      <c r="A6270" s="1" t="s">
        <v>7104</v>
      </c>
      <c r="B6270" s="1" t="s">
        <v>30</v>
      </c>
      <c r="C6270" s="1" t="s">
        <v>424</v>
      </c>
      <c r="D6270" s="2">
        <v>43900</v>
      </c>
      <c r="E6270" s="2">
        <v>43993</v>
      </c>
      <c r="F6270" s="2" t="str">
        <f>TEXT(Sales[[#This Row],[OrderDate]],"dd")</f>
        <v>11</v>
      </c>
      <c r="G6270" s="2">
        <v>43996</v>
      </c>
      <c r="H6270" s="2">
        <v>44005</v>
      </c>
      <c r="I6270" s="1" t="s">
        <v>32</v>
      </c>
      <c r="J6270">
        <v>11</v>
      </c>
      <c r="K6270" s="1" t="s">
        <v>125</v>
      </c>
      <c r="L6270">
        <v>1</v>
      </c>
      <c r="M6270" s="1" t="s">
        <v>79</v>
      </c>
      <c r="N6270">
        <v>4</v>
      </c>
      <c r="O6270" s="1" t="s">
        <v>64</v>
      </c>
      <c r="P6270">
        <v>7</v>
      </c>
      <c r="Q6270">
        <v>0.2</v>
      </c>
      <c r="R6270">
        <v>1058.6000000000001</v>
      </c>
      <c r="S6270">
        <v>561.05800000000011</v>
      </c>
      <c r="T6270">
        <v>3927.4060000000009</v>
      </c>
      <c r="U6270">
        <v>5928.1600000000008</v>
      </c>
      <c r="V6270">
        <f>Sales[[#This Row],[Total Revenue]]-Sales[[#This Row],[Total Buying]]</f>
        <v>2000.7539999999999</v>
      </c>
      <c r="W6270">
        <v>75</v>
      </c>
      <c r="X6270" s="1" t="s">
        <v>557</v>
      </c>
      <c r="Y6270" s="1" t="s">
        <v>558</v>
      </c>
      <c r="Z6270" s="1" t="s">
        <v>158</v>
      </c>
      <c r="AA6270" s="1" t="s">
        <v>159</v>
      </c>
      <c r="AB6270" s="1" t="s">
        <v>116</v>
      </c>
      <c r="AC6270" s="1" t="s">
        <v>159</v>
      </c>
      <c r="AD6270">
        <v>43433</v>
      </c>
      <c r="AE6270">
        <v>98914</v>
      </c>
    </row>
    <row r="6271" spans="1:31" x14ac:dyDescent="0.3">
      <c r="A6271" s="1" t="s">
        <v>7105</v>
      </c>
      <c r="B6271" s="1" t="s">
        <v>30</v>
      </c>
      <c r="C6271" s="1" t="s">
        <v>62</v>
      </c>
      <c r="D6271" s="2">
        <v>43900</v>
      </c>
      <c r="E6271" s="2">
        <v>43993</v>
      </c>
      <c r="F6271" s="2" t="str">
        <f>TEXT(Sales[[#This Row],[OrderDate]],"dd")</f>
        <v>11</v>
      </c>
      <c r="G6271" s="2">
        <v>44012</v>
      </c>
      <c r="H6271" s="2">
        <v>44015</v>
      </c>
      <c r="I6271" s="1" t="s">
        <v>32</v>
      </c>
      <c r="J6271">
        <v>11</v>
      </c>
      <c r="K6271" s="1" t="s">
        <v>125</v>
      </c>
      <c r="L6271">
        <v>29</v>
      </c>
      <c r="M6271" s="1" t="s">
        <v>429</v>
      </c>
      <c r="N6271">
        <v>22</v>
      </c>
      <c r="O6271" s="1" t="s">
        <v>128</v>
      </c>
      <c r="P6271">
        <v>8</v>
      </c>
      <c r="Q6271">
        <v>0.15</v>
      </c>
      <c r="R6271">
        <v>1695.1000000000001</v>
      </c>
      <c r="S6271">
        <v>1101.8150000000001</v>
      </c>
      <c r="T6271">
        <v>8814.52</v>
      </c>
      <c r="U6271">
        <v>11526.68</v>
      </c>
      <c r="V6271">
        <f>Sales[[#This Row],[Total Revenue]]-Sales[[#This Row],[Total Buying]]</f>
        <v>2712.16</v>
      </c>
      <c r="W6271">
        <v>295</v>
      </c>
      <c r="X6271" s="1" t="s">
        <v>940</v>
      </c>
      <c r="Y6271" s="1" t="s">
        <v>941</v>
      </c>
      <c r="Z6271" s="1" t="s">
        <v>67</v>
      </c>
      <c r="AA6271" s="1" t="s">
        <v>68</v>
      </c>
      <c r="AB6271" s="1" t="s">
        <v>40</v>
      </c>
      <c r="AC6271" s="1" t="s">
        <v>68</v>
      </c>
      <c r="AD6271">
        <v>132468</v>
      </c>
      <c r="AE6271">
        <v>40715</v>
      </c>
    </row>
    <row r="6272" spans="1:31" x14ac:dyDescent="0.3">
      <c r="A6272" s="1" t="s">
        <v>7106</v>
      </c>
      <c r="B6272" s="1" t="s">
        <v>47</v>
      </c>
      <c r="C6272" s="1" t="s">
        <v>424</v>
      </c>
      <c r="D6272" s="2">
        <v>43900</v>
      </c>
      <c r="E6272" s="2">
        <v>43994</v>
      </c>
      <c r="F6272" s="2" t="str">
        <f>TEXT(Sales[[#This Row],[OrderDate]],"dd")</f>
        <v>12</v>
      </c>
      <c r="G6272" s="2">
        <v>44014</v>
      </c>
      <c r="H6272" s="2">
        <v>44023</v>
      </c>
      <c r="I6272" s="1" t="s">
        <v>32</v>
      </c>
      <c r="J6272">
        <v>17</v>
      </c>
      <c r="K6272" s="1" t="s">
        <v>292</v>
      </c>
      <c r="L6272">
        <v>27</v>
      </c>
      <c r="M6272" s="1" t="s">
        <v>560</v>
      </c>
      <c r="N6272">
        <v>3</v>
      </c>
      <c r="O6272" s="1" t="s">
        <v>167</v>
      </c>
      <c r="P6272">
        <v>6</v>
      </c>
      <c r="Q6272">
        <v>0.2</v>
      </c>
      <c r="R6272">
        <v>2385.2000000000003</v>
      </c>
      <c r="S6272">
        <v>1025.6360000000002</v>
      </c>
      <c r="T6272">
        <v>6153.8160000000007</v>
      </c>
      <c r="U6272">
        <v>11448.960000000003</v>
      </c>
      <c r="V6272">
        <f>Sales[[#This Row],[Total Revenue]]-Sales[[#This Row],[Total Buying]]</f>
        <v>5295.1440000000021</v>
      </c>
      <c r="W6272">
        <v>86</v>
      </c>
      <c r="X6272" s="1" t="s">
        <v>1705</v>
      </c>
      <c r="Y6272" s="1" t="s">
        <v>461</v>
      </c>
      <c r="Z6272" s="1" t="s">
        <v>158</v>
      </c>
      <c r="AA6272" s="1" t="s">
        <v>159</v>
      </c>
      <c r="AB6272" s="1" t="s">
        <v>116</v>
      </c>
      <c r="AC6272" s="1" t="s">
        <v>159</v>
      </c>
      <c r="AD6272">
        <v>31886</v>
      </c>
      <c r="AE6272">
        <v>45894</v>
      </c>
    </row>
    <row r="6273" spans="1:31" x14ac:dyDescent="0.3">
      <c r="A6273" s="1" t="s">
        <v>7107</v>
      </c>
      <c r="B6273" s="1" t="s">
        <v>47</v>
      </c>
      <c r="C6273" s="1" t="s">
        <v>31</v>
      </c>
      <c r="D6273" s="2">
        <v>43900</v>
      </c>
      <c r="E6273" s="2">
        <v>43994</v>
      </c>
      <c r="F6273" s="2" t="str">
        <f>TEXT(Sales[[#This Row],[OrderDate]],"dd")</f>
        <v>12</v>
      </c>
      <c r="G6273" s="2">
        <v>44019</v>
      </c>
      <c r="H6273" s="2">
        <v>44026</v>
      </c>
      <c r="I6273" s="1" t="s">
        <v>32</v>
      </c>
      <c r="J6273">
        <v>16</v>
      </c>
      <c r="K6273" s="1" t="s">
        <v>270</v>
      </c>
      <c r="L6273">
        <v>31</v>
      </c>
      <c r="M6273" s="1" t="s">
        <v>374</v>
      </c>
      <c r="N6273">
        <v>38</v>
      </c>
      <c r="O6273" s="1" t="s">
        <v>119</v>
      </c>
      <c r="P6273">
        <v>1</v>
      </c>
      <c r="Q6273">
        <v>0.15</v>
      </c>
      <c r="R6273">
        <v>1279.7</v>
      </c>
      <c r="S6273">
        <v>652.64700000000005</v>
      </c>
      <c r="T6273">
        <v>652.64700000000005</v>
      </c>
      <c r="U6273">
        <v>1087.7450000000001</v>
      </c>
      <c r="V6273">
        <f>Sales[[#This Row],[Total Revenue]]-Sales[[#This Row],[Total Buying]]</f>
        <v>435.09800000000007</v>
      </c>
      <c r="W6273">
        <v>253</v>
      </c>
      <c r="X6273" s="1" t="s">
        <v>1418</v>
      </c>
      <c r="Y6273" s="1" t="s">
        <v>387</v>
      </c>
      <c r="Z6273" s="1" t="s">
        <v>388</v>
      </c>
      <c r="AA6273" s="1" t="s">
        <v>389</v>
      </c>
      <c r="AB6273" s="1" t="s">
        <v>116</v>
      </c>
      <c r="AC6273" s="1" t="s">
        <v>389</v>
      </c>
      <c r="AD6273">
        <v>68686</v>
      </c>
      <c r="AE6273">
        <v>52511</v>
      </c>
    </row>
    <row r="6274" spans="1:31" x14ac:dyDescent="0.3">
      <c r="A6274" s="1" t="s">
        <v>7108</v>
      </c>
      <c r="B6274" s="1" t="s">
        <v>30</v>
      </c>
      <c r="C6274" s="1" t="s">
        <v>62</v>
      </c>
      <c r="D6274" s="2">
        <v>43900</v>
      </c>
      <c r="E6274" s="2">
        <v>43994</v>
      </c>
      <c r="F6274" s="2" t="str">
        <f>TEXT(Sales[[#This Row],[OrderDate]],"dd")</f>
        <v>12</v>
      </c>
      <c r="G6274" s="2">
        <v>44016</v>
      </c>
      <c r="H6274" s="2">
        <v>44026</v>
      </c>
      <c r="I6274" s="1" t="s">
        <v>32</v>
      </c>
      <c r="J6274">
        <v>5</v>
      </c>
      <c r="K6274" s="1" t="s">
        <v>182</v>
      </c>
      <c r="L6274">
        <v>36</v>
      </c>
      <c r="M6274" s="1" t="s">
        <v>287</v>
      </c>
      <c r="N6274">
        <v>41</v>
      </c>
      <c r="O6274" s="1" t="s">
        <v>60</v>
      </c>
      <c r="P6274">
        <v>6</v>
      </c>
      <c r="Q6274">
        <v>0.05</v>
      </c>
      <c r="R6274">
        <v>3028.4</v>
      </c>
      <c r="S6274">
        <v>1877.6079999999999</v>
      </c>
      <c r="T6274">
        <v>11265.647999999999</v>
      </c>
      <c r="U6274">
        <v>17261.88</v>
      </c>
      <c r="V6274">
        <f>Sales[[#This Row],[Total Revenue]]-Sales[[#This Row],[Total Buying]]</f>
        <v>5996.2320000000018</v>
      </c>
      <c r="W6274">
        <v>283</v>
      </c>
      <c r="X6274" s="1" t="s">
        <v>955</v>
      </c>
      <c r="Y6274" s="1" t="s">
        <v>956</v>
      </c>
      <c r="Z6274" s="1" t="s">
        <v>145</v>
      </c>
      <c r="AA6274" s="1" t="s">
        <v>146</v>
      </c>
      <c r="AB6274" s="1" t="s">
        <v>147</v>
      </c>
      <c r="AC6274" s="1" t="s">
        <v>146</v>
      </c>
      <c r="AD6274">
        <v>117531</v>
      </c>
      <c r="AE6274">
        <v>33687</v>
      </c>
    </row>
    <row r="6275" spans="1:31" x14ac:dyDescent="0.3">
      <c r="A6275" s="1" t="s">
        <v>7109</v>
      </c>
      <c r="B6275" s="1" t="s">
        <v>47</v>
      </c>
      <c r="C6275" s="1" t="s">
        <v>48</v>
      </c>
      <c r="D6275" s="2">
        <v>43900</v>
      </c>
      <c r="E6275" s="2">
        <v>43994</v>
      </c>
      <c r="F6275" s="2" t="str">
        <f>TEXT(Sales[[#This Row],[OrderDate]],"dd")</f>
        <v>12</v>
      </c>
      <c r="G6275" s="2">
        <v>44007</v>
      </c>
      <c r="H6275" s="2">
        <v>44012</v>
      </c>
      <c r="I6275" s="1" t="s">
        <v>32</v>
      </c>
      <c r="J6275">
        <v>13</v>
      </c>
      <c r="K6275" s="1" t="s">
        <v>88</v>
      </c>
      <c r="L6275">
        <v>38</v>
      </c>
      <c r="M6275" s="1" t="s">
        <v>226</v>
      </c>
      <c r="N6275">
        <v>43</v>
      </c>
      <c r="O6275" s="1" t="s">
        <v>580</v>
      </c>
      <c r="P6275">
        <v>5</v>
      </c>
      <c r="Q6275">
        <v>7.4999999999999997E-2</v>
      </c>
      <c r="R6275">
        <v>1125.6000000000001</v>
      </c>
      <c r="S6275">
        <v>855.45600000000013</v>
      </c>
      <c r="T6275">
        <v>4277.2800000000007</v>
      </c>
      <c r="U6275">
        <v>5205.9000000000005</v>
      </c>
      <c r="V6275">
        <f>Sales[[#This Row],[Total Revenue]]-Sales[[#This Row],[Total Buying]]</f>
        <v>928.61999999999989</v>
      </c>
      <c r="W6275">
        <v>47</v>
      </c>
      <c r="X6275" s="1" t="s">
        <v>1948</v>
      </c>
      <c r="Y6275" s="1" t="s">
        <v>191</v>
      </c>
      <c r="Z6275" s="1" t="s">
        <v>158</v>
      </c>
      <c r="AA6275" s="1" t="s">
        <v>159</v>
      </c>
      <c r="AB6275" s="1" t="s">
        <v>116</v>
      </c>
      <c r="AC6275" s="1" t="s">
        <v>159</v>
      </c>
      <c r="AD6275">
        <v>164406</v>
      </c>
      <c r="AE6275">
        <v>52783</v>
      </c>
    </row>
    <row r="6276" spans="1:31" x14ac:dyDescent="0.3">
      <c r="A6276" s="1" t="s">
        <v>7110</v>
      </c>
      <c r="B6276" s="1" t="s">
        <v>30</v>
      </c>
      <c r="C6276" s="1" t="s">
        <v>77</v>
      </c>
      <c r="D6276" s="2">
        <v>43900</v>
      </c>
      <c r="E6276" s="2">
        <v>43994</v>
      </c>
      <c r="F6276" s="2" t="str">
        <f>TEXT(Sales[[#This Row],[OrderDate]],"dd")</f>
        <v>12</v>
      </c>
      <c r="G6276" s="2">
        <v>44015</v>
      </c>
      <c r="H6276" s="2">
        <v>44016</v>
      </c>
      <c r="I6276" s="1" t="s">
        <v>32</v>
      </c>
      <c r="J6276">
        <v>10</v>
      </c>
      <c r="K6276" s="1" t="s">
        <v>121</v>
      </c>
      <c r="L6276">
        <v>20</v>
      </c>
      <c r="M6276" s="1" t="s">
        <v>59</v>
      </c>
      <c r="N6276">
        <v>24</v>
      </c>
      <c r="O6276" s="1" t="s">
        <v>204</v>
      </c>
      <c r="P6276">
        <v>2</v>
      </c>
      <c r="Q6276">
        <v>0.4</v>
      </c>
      <c r="R6276">
        <v>904.5</v>
      </c>
      <c r="S6276">
        <v>407.02500000000003</v>
      </c>
      <c r="T6276">
        <v>814.05000000000007</v>
      </c>
      <c r="U6276">
        <v>1085.4000000000001</v>
      </c>
      <c r="V6276">
        <f>Sales[[#This Row],[Total Revenue]]-Sales[[#This Row],[Total Buying]]</f>
        <v>271.35000000000002</v>
      </c>
      <c r="W6276">
        <v>159</v>
      </c>
      <c r="X6276" s="1" t="s">
        <v>812</v>
      </c>
      <c r="Y6276" s="1" t="s">
        <v>201</v>
      </c>
      <c r="Z6276" s="1" t="s">
        <v>196</v>
      </c>
      <c r="AA6276" s="1" t="s">
        <v>197</v>
      </c>
      <c r="AB6276" s="1" t="s">
        <v>147</v>
      </c>
      <c r="AC6276" s="1" t="s">
        <v>197</v>
      </c>
      <c r="AD6276">
        <v>33089</v>
      </c>
      <c r="AE6276">
        <v>63609</v>
      </c>
    </row>
    <row r="6277" spans="1:31" x14ac:dyDescent="0.3">
      <c r="A6277" s="1" t="s">
        <v>7111</v>
      </c>
      <c r="B6277" s="1" t="s">
        <v>47</v>
      </c>
      <c r="C6277" s="1" t="s">
        <v>62</v>
      </c>
      <c r="D6277" s="2">
        <v>43900</v>
      </c>
      <c r="E6277" s="2">
        <v>43994</v>
      </c>
      <c r="F6277" s="2" t="str">
        <f>TEXT(Sales[[#This Row],[OrderDate]],"dd")</f>
        <v>12</v>
      </c>
      <c r="G6277" s="2">
        <v>44016</v>
      </c>
      <c r="H6277" s="2">
        <v>44025</v>
      </c>
      <c r="I6277" s="1" t="s">
        <v>32</v>
      </c>
      <c r="J6277">
        <v>13</v>
      </c>
      <c r="K6277" s="1" t="s">
        <v>88</v>
      </c>
      <c r="L6277">
        <v>4</v>
      </c>
      <c r="M6277" s="1" t="s">
        <v>92</v>
      </c>
      <c r="N6277">
        <v>15</v>
      </c>
      <c r="O6277" s="1" t="s">
        <v>347</v>
      </c>
      <c r="P6277">
        <v>4</v>
      </c>
      <c r="Q6277">
        <v>0.15</v>
      </c>
      <c r="R6277">
        <v>2425.4</v>
      </c>
      <c r="S6277">
        <v>970.16000000000008</v>
      </c>
      <c r="T6277">
        <v>3880.6400000000003</v>
      </c>
      <c r="U6277">
        <v>8246.36</v>
      </c>
      <c r="V6277">
        <f>Sales[[#This Row],[Total Revenue]]-Sales[[#This Row],[Total Buying]]</f>
        <v>4365.72</v>
      </c>
      <c r="W6277">
        <v>307</v>
      </c>
      <c r="X6277" s="1" t="s">
        <v>603</v>
      </c>
      <c r="Y6277" s="1" t="s">
        <v>604</v>
      </c>
      <c r="Z6277" s="1" t="s">
        <v>251</v>
      </c>
      <c r="AA6277" s="1" t="s">
        <v>252</v>
      </c>
      <c r="AB6277" s="1" t="s">
        <v>56</v>
      </c>
      <c r="AC6277" s="1" t="s">
        <v>252</v>
      </c>
      <c r="AD6277">
        <v>42348</v>
      </c>
      <c r="AE6277">
        <v>43189</v>
      </c>
    </row>
    <row r="6278" spans="1:31" x14ac:dyDescent="0.3">
      <c r="A6278" s="1" t="s">
        <v>7112</v>
      </c>
      <c r="B6278" s="1" t="s">
        <v>30</v>
      </c>
      <c r="C6278" s="1" t="s">
        <v>77</v>
      </c>
      <c r="D6278" s="2">
        <v>43900</v>
      </c>
      <c r="E6278" s="2">
        <v>43995</v>
      </c>
      <c r="F6278" s="2" t="str">
        <f>TEXT(Sales[[#This Row],[OrderDate]],"dd")</f>
        <v>13</v>
      </c>
      <c r="G6278" s="2">
        <v>44008</v>
      </c>
      <c r="H6278" s="2">
        <v>44011</v>
      </c>
      <c r="I6278" s="1" t="s">
        <v>32</v>
      </c>
      <c r="J6278">
        <v>5</v>
      </c>
      <c r="K6278" s="1" t="s">
        <v>182</v>
      </c>
      <c r="L6278">
        <v>18</v>
      </c>
      <c r="M6278" s="1" t="s">
        <v>334</v>
      </c>
      <c r="N6278">
        <v>4</v>
      </c>
      <c r="O6278" s="1" t="s">
        <v>64</v>
      </c>
      <c r="P6278">
        <v>2</v>
      </c>
      <c r="Q6278">
        <v>0.1</v>
      </c>
      <c r="R6278">
        <v>5601.2</v>
      </c>
      <c r="S6278">
        <v>4032.8639999999996</v>
      </c>
      <c r="T6278">
        <v>8065.7279999999992</v>
      </c>
      <c r="U6278">
        <v>10082.16</v>
      </c>
      <c r="V6278">
        <f>Sales[[#This Row],[Total Revenue]]-Sales[[#This Row],[Total Buying]]</f>
        <v>2016.4320000000007</v>
      </c>
      <c r="W6278">
        <v>131</v>
      </c>
      <c r="X6278" s="1" t="s">
        <v>746</v>
      </c>
      <c r="Y6278" s="1" t="s">
        <v>711</v>
      </c>
      <c r="Z6278" s="1" t="s">
        <v>306</v>
      </c>
      <c r="AA6278" s="1" t="s">
        <v>307</v>
      </c>
      <c r="AB6278" s="1" t="s">
        <v>56</v>
      </c>
      <c r="AC6278" s="1" t="s">
        <v>307</v>
      </c>
      <c r="AD6278">
        <v>56171</v>
      </c>
      <c r="AE6278">
        <v>61279</v>
      </c>
    </row>
    <row r="6279" spans="1:31" x14ac:dyDescent="0.3">
      <c r="A6279" s="1" t="s">
        <v>7113</v>
      </c>
      <c r="B6279" s="1" t="s">
        <v>47</v>
      </c>
      <c r="C6279" s="1" t="s">
        <v>77</v>
      </c>
      <c r="D6279" s="2">
        <v>43900</v>
      </c>
      <c r="E6279" s="2">
        <v>43995</v>
      </c>
      <c r="F6279" s="2" t="str">
        <f>TEXT(Sales[[#This Row],[OrderDate]],"dd")</f>
        <v>13</v>
      </c>
      <c r="G6279" s="2">
        <v>44003</v>
      </c>
      <c r="H6279" s="2">
        <v>44011</v>
      </c>
      <c r="I6279" s="1" t="s">
        <v>32</v>
      </c>
      <c r="J6279">
        <v>20</v>
      </c>
      <c r="K6279" s="1" t="s">
        <v>225</v>
      </c>
      <c r="L6279">
        <v>1</v>
      </c>
      <c r="M6279" s="1" t="s">
        <v>79</v>
      </c>
      <c r="N6279">
        <v>13</v>
      </c>
      <c r="O6279" s="1" t="s">
        <v>193</v>
      </c>
      <c r="P6279">
        <v>4</v>
      </c>
      <c r="Q6279">
        <v>0.15</v>
      </c>
      <c r="R6279">
        <v>1768.8</v>
      </c>
      <c r="S6279">
        <v>1308.912</v>
      </c>
      <c r="T6279">
        <v>5235.6480000000001</v>
      </c>
      <c r="U6279">
        <v>6013.92</v>
      </c>
      <c r="V6279">
        <f>Sales[[#This Row],[Total Revenue]]-Sales[[#This Row],[Total Buying]]</f>
        <v>778.27199999999993</v>
      </c>
      <c r="W6279">
        <v>193</v>
      </c>
      <c r="X6279" s="1" t="s">
        <v>367</v>
      </c>
      <c r="Y6279" s="1" t="s">
        <v>368</v>
      </c>
      <c r="Z6279" s="1" t="s">
        <v>369</v>
      </c>
      <c r="AA6279" s="1" t="s">
        <v>370</v>
      </c>
      <c r="AB6279" s="1" t="s">
        <v>147</v>
      </c>
      <c r="AC6279" s="1" t="s">
        <v>370</v>
      </c>
      <c r="AD6279">
        <v>52540</v>
      </c>
      <c r="AE6279">
        <v>35884</v>
      </c>
    </row>
    <row r="6280" spans="1:31" x14ac:dyDescent="0.3">
      <c r="A6280" s="1" t="s">
        <v>7114</v>
      </c>
      <c r="B6280" s="1" t="s">
        <v>30</v>
      </c>
      <c r="C6280" s="1" t="s">
        <v>48</v>
      </c>
      <c r="D6280" s="2">
        <v>43900</v>
      </c>
      <c r="E6280" s="2">
        <v>43995</v>
      </c>
      <c r="F6280" s="2" t="str">
        <f>TEXT(Sales[[#This Row],[OrderDate]],"dd")</f>
        <v>13</v>
      </c>
      <c r="G6280" s="2">
        <v>44012</v>
      </c>
      <c r="H6280" s="2">
        <v>44017</v>
      </c>
      <c r="I6280" s="1" t="s">
        <v>32</v>
      </c>
      <c r="J6280">
        <v>4</v>
      </c>
      <c r="K6280" s="1" t="s">
        <v>70</v>
      </c>
      <c r="L6280">
        <v>13</v>
      </c>
      <c r="M6280" s="1" t="s">
        <v>118</v>
      </c>
      <c r="N6280">
        <v>33</v>
      </c>
      <c r="O6280" s="1" t="s">
        <v>75</v>
      </c>
      <c r="P6280">
        <v>3</v>
      </c>
      <c r="Q6280">
        <v>0.1</v>
      </c>
      <c r="R6280">
        <v>1038.5</v>
      </c>
      <c r="S6280">
        <v>726.94999999999993</v>
      </c>
      <c r="T6280">
        <v>2180.85</v>
      </c>
      <c r="U6280">
        <v>2803.95</v>
      </c>
      <c r="V6280">
        <f>Sales[[#This Row],[Total Revenue]]-Sales[[#This Row],[Total Buying]]</f>
        <v>623.09999999999991</v>
      </c>
      <c r="W6280">
        <v>8</v>
      </c>
      <c r="X6280" s="1" t="s">
        <v>395</v>
      </c>
      <c r="Y6280" s="1" t="s">
        <v>113</v>
      </c>
      <c r="Z6280" s="1" t="s">
        <v>114</v>
      </c>
      <c r="AA6280" s="1" t="s">
        <v>115</v>
      </c>
      <c r="AB6280" s="1" t="s">
        <v>116</v>
      </c>
      <c r="AC6280" s="1" t="s">
        <v>115</v>
      </c>
      <c r="AD6280">
        <v>79152</v>
      </c>
      <c r="AE6280">
        <v>46776</v>
      </c>
    </row>
    <row r="6281" spans="1:31" x14ac:dyDescent="0.3">
      <c r="A6281" s="1" t="s">
        <v>7115</v>
      </c>
      <c r="B6281" s="1" t="s">
        <v>42</v>
      </c>
      <c r="C6281" s="1" t="s">
        <v>239</v>
      </c>
      <c r="D6281" s="2">
        <v>43900</v>
      </c>
      <c r="E6281" s="2">
        <v>43995</v>
      </c>
      <c r="F6281" s="2" t="str">
        <f>TEXT(Sales[[#This Row],[OrderDate]],"dd")</f>
        <v>13</v>
      </c>
      <c r="G6281" s="2">
        <v>44013</v>
      </c>
      <c r="H6281" s="2">
        <v>44022</v>
      </c>
      <c r="I6281" s="1" t="s">
        <v>32</v>
      </c>
      <c r="J6281">
        <v>22</v>
      </c>
      <c r="K6281" s="1" t="s">
        <v>85</v>
      </c>
      <c r="L6281">
        <v>39</v>
      </c>
      <c r="M6281" s="1" t="s">
        <v>520</v>
      </c>
      <c r="N6281">
        <v>7</v>
      </c>
      <c r="O6281" s="1" t="s">
        <v>260</v>
      </c>
      <c r="P6281">
        <v>1</v>
      </c>
      <c r="Q6281">
        <v>0.05</v>
      </c>
      <c r="R6281">
        <v>904.5</v>
      </c>
      <c r="S6281">
        <v>587.92500000000007</v>
      </c>
      <c r="T6281">
        <v>587.92500000000007</v>
      </c>
      <c r="U6281">
        <v>859.27499999999998</v>
      </c>
      <c r="V6281">
        <f>Sales[[#This Row],[Total Revenue]]-Sales[[#This Row],[Total Buying]]</f>
        <v>271.34999999999991</v>
      </c>
      <c r="W6281">
        <v>356</v>
      </c>
      <c r="X6281" s="1" t="s">
        <v>1562</v>
      </c>
      <c r="Y6281" s="1" t="s">
        <v>1563</v>
      </c>
      <c r="Z6281" s="1" t="s">
        <v>242</v>
      </c>
      <c r="AA6281" s="1" t="s">
        <v>243</v>
      </c>
      <c r="AB6281" s="1" t="s">
        <v>56</v>
      </c>
      <c r="AC6281" s="1" t="s">
        <v>243</v>
      </c>
      <c r="AD6281">
        <v>166242</v>
      </c>
      <c r="AE6281">
        <v>66634</v>
      </c>
    </row>
    <row r="6282" spans="1:31" x14ac:dyDescent="0.3">
      <c r="A6282" s="1" t="s">
        <v>7116</v>
      </c>
      <c r="B6282" s="1" t="s">
        <v>47</v>
      </c>
      <c r="C6282" s="1" t="s">
        <v>77</v>
      </c>
      <c r="D6282" s="2">
        <v>43900</v>
      </c>
      <c r="E6282" s="2">
        <v>43995</v>
      </c>
      <c r="F6282" s="2" t="str">
        <f>TEXT(Sales[[#This Row],[OrderDate]],"dd")</f>
        <v>13</v>
      </c>
      <c r="G6282" s="2">
        <v>44008</v>
      </c>
      <c r="H6282" s="2">
        <v>44011</v>
      </c>
      <c r="I6282" s="1" t="s">
        <v>32</v>
      </c>
      <c r="J6282">
        <v>12</v>
      </c>
      <c r="K6282" s="1" t="s">
        <v>208</v>
      </c>
      <c r="L6282">
        <v>37</v>
      </c>
      <c r="M6282" s="1" t="s">
        <v>498</v>
      </c>
      <c r="N6282">
        <v>31</v>
      </c>
      <c r="O6282" s="1" t="s">
        <v>470</v>
      </c>
      <c r="P6282">
        <v>7</v>
      </c>
      <c r="Q6282">
        <v>0.05</v>
      </c>
      <c r="R6282">
        <v>3102.1</v>
      </c>
      <c r="S6282">
        <v>1271.8609999999999</v>
      </c>
      <c r="T6282">
        <v>8903.0269999999982</v>
      </c>
      <c r="U6282">
        <v>20628.965</v>
      </c>
      <c r="V6282">
        <f>Sales[[#This Row],[Total Revenue]]-Sales[[#This Row],[Total Buying]]</f>
        <v>11725.938000000002</v>
      </c>
      <c r="W6282">
        <v>187</v>
      </c>
      <c r="X6282" s="1" t="s">
        <v>870</v>
      </c>
      <c r="Y6282" s="1" t="s">
        <v>772</v>
      </c>
      <c r="Z6282" s="1" t="s">
        <v>369</v>
      </c>
      <c r="AA6282" s="1" t="s">
        <v>370</v>
      </c>
      <c r="AB6282" s="1" t="s">
        <v>147</v>
      </c>
      <c r="AC6282" s="1" t="s">
        <v>370</v>
      </c>
      <c r="AD6282">
        <v>58240</v>
      </c>
      <c r="AE6282">
        <v>44334</v>
      </c>
    </row>
    <row r="6283" spans="1:31" x14ac:dyDescent="0.3">
      <c r="A6283" s="1" t="s">
        <v>7117</v>
      </c>
      <c r="B6283" s="1" t="s">
        <v>47</v>
      </c>
      <c r="C6283" s="1" t="s">
        <v>31</v>
      </c>
      <c r="D6283" s="2">
        <v>43900</v>
      </c>
      <c r="E6283" s="2">
        <v>43995</v>
      </c>
      <c r="F6283" s="2" t="str">
        <f>TEXT(Sales[[#This Row],[OrderDate]],"dd")</f>
        <v>13</v>
      </c>
      <c r="G6283" s="2">
        <v>44020</v>
      </c>
      <c r="H6283" s="2">
        <v>44022</v>
      </c>
      <c r="I6283" s="1" t="s">
        <v>32</v>
      </c>
      <c r="J6283">
        <v>15</v>
      </c>
      <c r="K6283" s="1" t="s">
        <v>134</v>
      </c>
      <c r="L6283">
        <v>42</v>
      </c>
      <c r="M6283" s="1" t="s">
        <v>363</v>
      </c>
      <c r="N6283">
        <v>38</v>
      </c>
      <c r="O6283" s="1" t="s">
        <v>119</v>
      </c>
      <c r="P6283">
        <v>7</v>
      </c>
      <c r="Q6283">
        <v>7.4999999999999997E-2</v>
      </c>
      <c r="R6283">
        <v>2398.6</v>
      </c>
      <c r="S6283">
        <v>1223.2860000000001</v>
      </c>
      <c r="T6283">
        <v>8563.0020000000004</v>
      </c>
      <c r="U6283">
        <v>15530.934999999999</v>
      </c>
      <c r="V6283">
        <f>Sales[[#This Row],[Total Revenue]]-Sales[[#This Row],[Total Buying]]</f>
        <v>6967.9329999999991</v>
      </c>
      <c r="W6283">
        <v>245</v>
      </c>
      <c r="X6283" s="1" t="s">
        <v>1176</v>
      </c>
      <c r="Y6283" s="1" t="s">
        <v>1177</v>
      </c>
      <c r="Z6283" s="1" t="s">
        <v>732</v>
      </c>
      <c r="AA6283" s="1" t="s">
        <v>733</v>
      </c>
      <c r="AB6283" s="1" t="s">
        <v>40</v>
      </c>
      <c r="AC6283" s="1" t="s">
        <v>733</v>
      </c>
      <c r="AD6283">
        <v>92675</v>
      </c>
      <c r="AE6283">
        <v>33139</v>
      </c>
    </row>
    <row r="6284" spans="1:31" x14ac:dyDescent="0.3">
      <c r="A6284" s="1" t="s">
        <v>7118</v>
      </c>
      <c r="B6284" s="1" t="s">
        <v>30</v>
      </c>
      <c r="C6284" s="1" t="s">
        <v>48</v>
      </c>
      <c r="D6284" s="2">
        <v>43900</v>
      </c>
      <c r="E6284" s="2">
        <v>43995</v>
      </c>
      <c r="F6284" s="2" t="str">
        <f>TEXT(Sales[[#This Row],[OrderDate]],"dd")</f>
        <v>13</v>
      </c>
      <c r="G6284" s="2">
        <v>44012</v>
      </c>
      <c r="H6284" s="2">
        <v>44019</v>
      </c>
      <c r="I6284" s="1" t="s">
        <v>32</v>
      </c>
      <c r="J6284">
        <v>2</v>
      </c>
      <c r="K6284" s="1" t="s">
        <v>142</v>
      </c>
      <c r="L6284">
        <v>17</v>
      </c>
      <c r="M6284" s="1" t="s">
        <v>278</v>
      </c>
      <c r="N6284">
        <v>31</v>
      </c>
      <c r="O6284" s="1" t="s">
        <v>470</v>
      </c>
      <c r="P6284">
        <v>1</v>
      </c>
      <c r="Q6284">
        <v>0.1</v>
      </c>
      <c r="R6284">
        <v>2659.9</v>
      </c>
      <c r="S6284">
        <v>2207.7170000000001</v>
      </c>
      <c r="T6284">
        <v>2207.7170000000001</v>
      </c>
      <c r="U6284">
        <v>2393.91</v>
      </c>
      <c r="V6284">
        <f>Sales[[#This Row],[Total Revenue]]-Sales[[#This Row],[Total Buying]]</f>
        <v>186.19299999999976</v>
      </c>
      <c r="W6284">
        <v>22</v>
      </c>
      <c r="X6284" s="1" t="s">
        <v>1234</v>
      </c>
      <c r="Y6284" s="1" t="s">
        <v>169</v>
      </c>
      <c r="Z6284" s="1" t="s">
        <v>158</v>
      </c>
      <c r="AA6284" s="1" t="s">
        <v>159</v>
      </c>
      <c r="AB6284" s="1" t="s">
        <v>116</v>
      </c>
      <c r="AC6284" s="1" t="s">
        <v>159</v>
      </c>
      <c r="AD6284">
        <v>78066</v>
      </c>
      <c r="AE6284">
        <v>65185</v>
      </c>
    </row>
    <row r="6285" spans="1:31" x14ac:dyDescent="0.3">
      <c r="A6285" s="1" t="s">
        <v>7119</v>
      </c>
      <c r="B6285" s="1" t="s">
        <v>30</v>
      </c>
      <c r="C6285" s="1" t="s">
        <v>62</v>
      </c>
      <c r="D6285" s="2">
        <v>43900</v>
      </c>
      <c r="E6285" s="2">
        <v>43996</v>
      </c>
      <c r="F6285" s="2" t="str">
        <f>TEXT(Sales[[#This Row],[OrderDate]],"dd")</f>
        <v>14</v>
      </c>
      <c r="G6285" s="2">
        <v>44002</v>
      </c>
      <c r="H6285" s="2">
        <v>44007</v>
      </c>
      <c r="I6285" s="1" t="s">
        <v>32</v>
      </c>
      <c r="J6285">
        <v>8</v>
      </c>
      <c r="K6285" s="1" t="s">
        <v>105</v>
      </c>
      <c r="L6285">
        <v>17</v>
      </c>
      <c r="M6285" s="1" t="s">
        <v>278</v>
      </c>
      <c r="N6285">
        <v>38</v>
      </c>
      <c r="O6285" s="1" t="s">
        <v>119</v>
      </c>
      <c r="P6285">
        <v>3</v>
      </c>
      <c r="Q6285">
        <v>0.05</v>
      </c>
      <c r="R6285">
        <v>1266.3</v>
      </c>
      <c r="S6285">
        <v>810.43200000000002</v>
      </c>
      <c r="T6285">
        <v>2431.2960000000003</v>
      </c>
      <c r="U6285">
        <v>3608.9549999999999</v>
      </c>
      <c r="V6285">
        <f>Sales[[#This Row],[Total Revenue]]-Sales[[#This Row],[Total Buying]]</f>
        <v>1177.6589999999997</v>
      </c>
      <c r="W6285">
        <v>266</v>
      </c>
      <c r="X6285" s="1" t="s">
        <v>1159</v>
      </c>
      <c r="Y6285" s="1" t="s">
        <v>1160</v>
      </c>
      <c r="Z6285" s="1" t="s">
        <v>38</v>
      </c>
      <c r="AA6285" s="1" t="s">
        <v>39</v>
      </c>
      <c r="AB6285" s="1" t="s">
        <v>40</v>
      </c>
      <c r="AC6285" s="1" t="s">
        <v>39</v>
      </c>
      <c r="AD6285">
        <v>738644</v>
      </c>
      <c r="AE6285">
        <v>47030</v>
      </c>
    </row>
    <row r="6286" spans="1:31" x14ac:dyDescent="0.3">
      <c r="A6286" s="1" t="s">
        <v>7120</v>
      </c>
      <c r="B6286" s="1" t="s">
        <v>47</v>
      </c>
      <c r="C6286" s="1" t="s">
        <v>62</v>
      </c>
      <c r="D6286" s="2">
        <v>43900</v>
      </c>
      <c r="E6286" s="2">
        <v>43996</v>
      </c>
      <c r="F6286" s="2" t="str">
        <f>TEXT(Sales[[#This Row],[OrderDate]],"dd")</f>
        <v>14</v>
      </c>
      <c r="G6286" s="2">
        <v>44015</v>
      </c>
      <c r="H6286" s="2">
        <v>44024</v>
      </c>
      <c r="I6286" s="1" t="s">
        <v>32</v>
      </c>
      <c r="J6286">
        <v>14</v>
      </c>
      <c r="K6286" s="1" t="s">
        <v>222</v>
      </c>
      <c r="L6286">
        <v>49</v>
      </c>
      <c r="M6286" s="1" t="s">
        <v>74</v>
      </c>
      <c r="N6286">
        <v>10</v>
      </c>
      <c r="O6286" s="1" t="s">
        <v>162</v>
      </c>
      <c r="P6286">
        <v>3</v>
      </c>
      <c r="Q6286">
        <v>0.05</v>
      </c>
      <c r="R6286">
        <v>3879.3</v>
      </c>
      <c r="S6286">
        <v>2715.5099999999998</v>
      </c>
      <c r="T6286">
        <v>8146.5299999999988</v>
      </c>
      <c r="U6286">
        <v>11056.005000000001</v>
      </c>
      <c r="V6286">
        <f>Sales[[#This Row],[Total Revenue]]-Sales[[#This Row],[Total Buying]]</f>
        <v>2909.4750000000022</v>
      </c>
      <c r="W6286">
        <v>323</v>
      </c>
      <c r="X6286" s="1" t="s">
        <v>990</v>
      </c>
      <c r="Y6286" s="1" t="s">
        <v>991</v>
      </c>
      <c r="Z6286" s="1" t="s">
        <v>251</v>
      </c>
      <c r="AA6286" s="1" t="s">
        <v>252</v>
      </c>
      <c r="AB6286" s="1" t="s">
        <v>56</v>
      </c>
      <c r="AC6286" s="1" t="s">
        <v>252</v>
      </c>
      <c r="AD6286">
        <v>814599</v>
      </c>
      <c r="AE6286">
        <v>46187</v>
      </c>
    </row>
    <row r="6287" spans="1:31" x14ac:dyDescent="0.3">
      <c r="A6287" s="1" t="s">
        <v>7121</v>
      </c>
      <c r="B6287" s="1" t="s">
        <v>100</v>
      </c>
      <c r="C6287" s="1" t="s">
        <v>239</v>
      </c>
      <c r="D6287" s="2">
        <v>43900</v>
      </c>
      <c r="E6287" s="2">
        <v>43996</v>
      </c>
      <c r="F6287" s="2" t="str">
        <f>TEXT(Sales[[#This Row],[OrderDate]],"dd")</f>
        <v>14</v>
      </c>
      <c r="G6287" s="2">
        <v>44021</v>
      </c>
      <c r="H6287" s="2">
        <v>44026</v>
      </c>
      <c r="I6287" s="1" t="s">
        <v>32</v>
      </c>
      <c r="J6287">
        <v>28</v>
      </c>
      <c r="K6287" s="1" t="s">
        <v>101</v>
      </c>
      <c r="L6287">
        <v>27</v>
      </c>
      <c r="M6287" s="1" t="s">
        <v>560</v>
      </c>
      <c r="N6287">
        <v>32</v>
      </c>
      <c r="O6287" s="1" t="s">
        <v>107</v>
      </c>
      <c r="P6287">
        <v>4</v>
      </c>
      <c r="Q6287">
        <v>0.1</v>
      </c>
      <c r="R6287">
        <v>1742</v>
      </c>
      <c r="S6287">
        <v>1323.92</v>
      </c>
      <c r="T6287">
        <v>5295.68</v>
      </c>
      <c r="U6287">
        <v>6271.2</v>
      </c>
      <c r="V6287">
        <f>Sales[[#This Row],[Total Revenue]]-Sales[[#This Row],[Total Buying]]</f>
        <v>975.51999999999953</v>
      </c>
      <c r="W6287">
        <v>334</v>
      </c>
      <c r="X6287" s="1" t="s">
        <v>476</v>
      </c>
      <c r="Y6287" s="1" t="s">
        <v>960</v>
      </c>
      <c r="Z6287" s="1" t="s">
        <v>251</v>
      </c>
      <c r="AA6287" s="1" t="s">
        <v>252</v>
      </c>
      <c r="AB6287" s="1" t="s">
        <v>56</v>
      </c>
      <c r="AC6287" s="1" t="s">
        <v>252</v>
      </c>
      <c r="AD6287">
        <v>49256</v>
      </c>
      <c r="AE6287">
        <v>48004</v>
      </c>
    </row>
    <row r="6288" spans="1:31" x14ac:dyDescent="0.3">
      <c r="A6288" s="1" t="s">
        <v>7122</v>
      </c>
      <c r="B6288" s="1" t="s">
        <v>30</v>
      </c>
      <c r="C6288" s="1" t="s">
        <v>77</v>
      </c>
      <c r="D6288" s="2">
        <v>43900</v>
      </c>
      <c r="E6288" s="2">
        <v>43996</v>
      </c>
      <c r="F6288" s="2" t="str">
        <f>TEXT(Sales[[#This Row],[OrderDate]],"dd")</f>
        <v>14</v>
      </c>
      <c r="G6288" s="2">
        <v>44023</v>
      </c>
      <c r="H6288" s="2">
        <v>44029</v>
      </c>
      <c r="I6288" s="1" t="s">
        <v>32</v>
      </c>
      <c r="J6288">
        <v>3</v>
      </c>
      <c r="K6288" s="1" t="s">
        <v>154</v>
      </c>
      <c r="L6288">
        <v>4</v>
      </c>
      <c r="M6288" s="1" t="s">
        <v>92</v>
      </c>
      <c r="N6288">
        <v>36</v>
      </c>
      <c r="O6288" s="1" t="s">
        <v>227</v>
      </c>
      <c r="P6288">
        <v>3</v>
      </c>
      <c r="Q6288">
        <v>0.1</v>
      </c>
      <c r="R6288">
        <v>3242.8</v>
      </c>
      <c r="S6288">
        <v>1751.1120000000003</v>
      </c>
      <c r="T6288">
        <v>5253.3360000000011</v>
      </c>
      <c r="U6288">
        <v>8755.56</v>
      </c>
      <c r="V6288">
        <f>Sales[[#This Row],[Total Revenue]]-Sales[[#This Row],[Total Buying]]</f>
        <v>3502.2239999999983</v>
      </c>
      <c r="W6288">
        <v>195</v>
      </c>
      <c r="X6288" s="1" t="s">
        <v>765</v>
      </c>
      <c r="Y6288" s="1" t="s">
        <v>218</v>
      </c>
      <c r="Z6288" s="1" t="s">
        <v>219</v>
      </c>
      <c r="AA6288" s="1" t="s">
        <v>220</v>
      </c>
      <c r="AB6288" s="1" t="s">
        <v>147</v>
      </c>
      <c r="AC6288" s="1" t="s">
        <v>220</v>
      </c>
      <c r="AD6288">
        <v>45742</v>
      </c>
      <c r="AE6288">
        <v>77335</v>
      </c>
    </row>
    <row r="6289" spans="1:31" x14ac:dyDescent="0.3">
      <c r="A6289" s="1" t="s">
        <v>7123</v>
      </c>
      <c r="B6289" s="1" t="s">
        <v>30</v>
      </c>
      <c r="C6289" s="1" t="s">
        <v>239</v>
      </c>
      <c r="D6289" s="2">
        <v>43900</v>
      </c>
      <c r="E6289" s="2">
        <v>43996</v>
      </c>
      <c r="F6289" s="2" t="str">
        <f>TEXT(Sales[[#This Row],[OrderDate]],"dd")</f>
        <v>14</v>
      </c>
      <c r="G6289" s="2">
        <v>44017</v>
      </c>
      <c r="H6289" s="2">
        <v>44022</v>
      </c>
      <c r="I6289" s="1" t="s">
        <v>32</v>
      </c>
      <c r="J6289">
        <v>1</v>
      </c>
      <c r="K6289" s="1" t="s">
        <v>78</v>
      </c>
      <c r="L6289">
        <v>34</v>
      </c>
      <c r="M6289" s="1" t="s">
        <v>378</v>
      </c>
      <c r="N6289">
        <v>37</v>
      </c>
      <c r="O6289" s="1" t="s">
        <v>309</v>
      </c>
      <c r="P6289">
        <v>7</v>
      </c>
      <c r="Q6289">
        <v>0.05</v>
      </c>
      <c r="R6289">
        <v>1051.9000000000001</v>
      </c>
      <c r="S6289">
        <v>715.29200000000014</v>
      </c>
      <c r="T6289">
        <v>5007.0440000000008</v>
      </c>
      <c r="U6289">
        <v>6995.1350000000002</v>
      </c>
      <c r="V6289">
        <f>Sales[[#This Row],[Total Revenue]]-Sales[[#This Row],[Total Buying]]</f>
        <v>1988.0909999999994</v>
      </c>
      <c r="W6289">
        <v>356</v>
      </c>
      <c r="X6289" s="1" t="s">
        <v>1562</v>
      </c>
      <c r="Y6289" s="1" t="s">
        <v>1563</v>
      </c>
      <c r="Z6289" s="1" t="s">
        <v>242</v>
      </c>
      <c r="AA6289" s="1" t="s">
        <v>243</v>
      </c>
      <c r="AB6289" s="1" t="s">
        <v>56</v>
      </c>
      <c r="AC6289" s="1" t="s">
        <v>243</v>
      </c>
      <c r="AD6289">
        <v>166242</v>
      </c>
      <c r="AE6289">
        <v>66634</v>
      </c>
    </row>
    <row r="6290" spans="1:31" x14ac:dyDescent="0.3">
      <c r="A6290" s="1" t="s">
        <v>7124</v>
      </c>
      <c r="B6290" s="1" t="s">
        <v>100</v>
      </c>
      <c r="C6290" s="1" t="s">
        <v>77</v>
      </c>
      <c r="D6290" s="2">
        <v>43900</v>
      </c>
      <c r="E6290" s="2">
        <v>43996</v>
      </c>
      <c r="F6290" s="2" t="str">
        <f>TEXT(Sales[[#This Row],[OrderDate]],"dd")</f>
        <v>14</v>
      </c>
      <c r="G6290" s="2">
        <v>44011</v>
      </c>
      <c r="H6290" s="2">
        <v>44013</v>
      </c>
      <c r="I6290" s="1" t="s">
        <v>32</v>
      </c>
      <c r="J6290">
        <v>27</v>
      </c>
      <c r="K6290" s="1" t="s">
        <v>179</v>
      </c>
      <c r="L6290">
        <v>22</v>
      </c>
      <c r="M6290" s="1" t="s">
        <v>71</v>
      </c>
      <c r="N6290">
        <v>35</v>
      </c>
      <c r="O6290" s="1" t="s">
        <v>184</v>
      </c>
      <c r="P6290">
        <v>8</v>
      </c>
      <c r="Q6290">
        <v>7.4999999999999997E-2</v>
      </c>
      <c r="R6290">
        <v>1139</v>
      </c>
      <c r="S6290">
        <v>455.6</v>
      </c>
      <c r="T6290">
        <v>3644.8</v>
      </c>
      <c r="U6290">
        <v>8428.6</v>
      </c>
      <c r="V6290">
        <f>Sales[[#This Row],[Total Revenue]]-Sales[[#This Row],[Total Buying]]</f>
        <v>4783.8</v>
      </c>
      <c r="W6290">
        <v>155</v>
      </c>
      <c r="X6290" s="1" t="s">
        <v>1222</v>
      </c>
      <c r="Y6290" s="1" t="s">
        <v>844</v>
      </c>
      <c r="Z6290" s="1" t="s">
        <v>196</v>
      </c>
      <c r="AA6290" s="1" t="s">
        <v>197</v>
      </c>
      <c r="AB6290" s="1" t="s">
        <v>147</v>
      </c>
      <c r="AC6290" s="1" t="s">
        <v>197</v>
      </c>
      <c r="AD6290">
        <v>50476</v>
      </c>
      <c r="AE6290">
        <v>49925</v>
      </c>
    </row>
    <row r="6291" spans="1:31" x14ac:dyDescent="0.3">
      <c r="A6291" s="1" t="s">
        <v>7125</v>
      </c>
      <c r="B6291" s="1" t="s">
        <v>47</v>
      </c>
      <c r="C6291" s="1" t="s">
        <v>31</v>
      </c>
      <c r="D6291" s="2">
        <v>43900</v>
      </c>
      <c r="E6291" s="2">
        <v>43997</v>
      </c>
      <c r="F6291" s="2" t="str">
        <f>TEXT(Sales[[#This Row],[OrderDate]],"dd")</f>
        <v>15</v>
      </c>
      <c r="G6291" s="2">
        <v>44003</v>
      </c>
      <c r="H6291" s="2">
        <v>44005</v>
      </c>
      <c r="I6291" s="1" t="s">
        <v>32</v>
      </c>
      <c r="J6291">
        <v>18</v>
      </c>
      <c r="K6291" s="1" t="s">
        <v>49</v>
      </c>
      <c r="L6291">
        <v>48</v>
      </c>
      <c r="M6291" s="1" t="s">
        <v>102</v>
      </c>
      <c r="N6291">
        <v>45</v>
      </c>
      <c r="O6291" s="1" t="s">
        <v>109</v>
      </c>
      <c r="P6291">
        <v>6</v>
      </c>
      <c r="Q6291">
        <v>0.05</v>
      </c>
      <c r="R6291">
        <v>5159</v>
      </c>
      <c r="S6291">
        <v>2321.5500000000002</v>
      </c>
      <c r="T6291">
        <v>13929.300000000001</v>
      </c>
      <c r="U6291">
        <v>29406.300000000003</v>
      </c>
      <c r="V6291">
        <f>Sales[[#This Row],[Total Revenue]]-Sales[[#This Row],[Total Buying]]</f>
        <v>15477.000000000002</v>
      </c>
      <c r="W6291">
        <v>256</v>
      </c>
      <c r="X6291" s="1" t="s">
        <v>386</v>
      </c>
      <c r="Y6291" s="1" t="s">
        <v>387</v>
      </c>
      <c r="Z6291" s="1" t="s">
        <v>388</v>
      </c>
      <c r="AA6291" s="1" t="s">
        <v>389</v>
      </c>
      <c r="AB6291" s="1" t="s">
        <v>116</v>
      </c>
      <c r="AC6291" s="1" t="s">
        <v>389</v>
      </c>
      <c r="AD6291">
        <v>70748</v>
      </c>
      <c r="AE6291">
        <v>50192</v>
      </c>
    </row>
    <row r="6292" spans="1:31" x14ac:dyDescent="0.3">
      <c r="A6292" s="1" t="s">
        <v>7126</v>
      </c>
      <c r="B6292" s="1" t="s">
        <v>30</v>
      </c>
      <c r="C6292" s="1" t="s">
        <v>424</v>
      </c>
      <c r="D6292" s="2">
        <v>43900</v>
      </c>
      <c r="E6292" s="2">
        <v>43997</v>
      </c>
      <c r="F6292" s="2" t="str">
        <f>TEXT(Sales[[#This Row],[OrderDate]],"dd")</f>
        <v>15</v>
      </c>
      <c r="G6292" s="2">
        <v>44020</v>
      </c>
      <c r="H6292" s="2">
        <v>44024</v>
      </c>
      <c r="I6292" s="1" t="s">
        <v>32</v>
      </c>
      <c r="J6292">
        <v>2</v>
      </c>
      <c r="K6292" s="1" t="s">
        <v>142</v>
      </c>
      <c r="L6292">
        <v>34</v>
      </c>
      <c r="M6292" s="1" t="s">
        <v>378</v>
      </c>
      <c r="N6292">
        <v>24</v>
      </c>
      <c r="O6292" s="1" t="s">
        <v>204</v>
      </c>
      <c r="P6292">
        <v>1</v>
      </c>
      <c r="Q6292">
        <v>7.4999999999999997E-2</v>
      </c>
      <c r="R6292">
        <v>3691.7000000000003</v>
      </c>
      <c r="S6292">
        <v>2104.2689999999998</v>
      </c>
      <c r="T6292">
        <v>2104.2689999999998</v>
      </c>
      <c r="U6292">
        <v>3414.8225000000002</v>
      </c>
      <c r="V6292">
        <f>Sales[[#This Row],[Total Revenue]]-Sales[[#This Row],[Total Buying]]</f>
        <v>1310.5535000000004</v>
      </c>
      <c r="W6292">
        <v>61</v>
      </c>
      <c r="X6292" s="1" t="s">
        <v>490</v>
      </c>
      <c r="Y6292" s="1" t="s">
        <v>461</v>
      </c>
      <c r="Z6292" s="1" t="s">
        <v>158</v>
      </c>
      <c r="AA6292" s="1" t="s">
        <v>159</v>
      </c>
      <c r="AB6292" s="1" t="s">
        <v>116</v>
      </c>
      <c r="AC6292" s="1" t="s">
        <v>159</v>
      </c>
      <c r="AD6292">
        <v>55240</v>
      </c>
      <c r="AE6292">
        <v>77396</v>
      </c>
    </row>
    <row r="6293" spans="1:31" x14ac:dyDescent="0.3">
      <c r="A6293" s="1" t="s">
        <v>7127</v>
      </c>
      <c r="B6293" s="1" t="s">
        <v>47</v>
      </c>
      <c r="C6293" s="1" t="s">
        <v>77</v>
      </c>
      <c r="D6293" s="2">
        <v>43900</v>
      </c>
      <c r="E6293" s="2">
        <v>43997</v>
      </c>
      <c r="F6293" s="2" t="str">
        <f>TEXT(Sales[[#This Row],[OrderDate]],"dd")</f>
        <v>15</v>
      </c>
      <c r="G6293" s="2">
        <v>44005</v>
      </c>
      <c r="H6293" s="2">
        <v>44015</v>
      </c>
      <c r="I6293" s="1" t="s">
        <v>32</v>
      </c>
      <c r="J6293">
        <v>18</v>
      </c>
      <c r="K6293" s="1" t="s">
        <v>49</v>
      </c>
      <c r="L6293">
        <v>31</v>
      </c>
      <c r="M6293" s="1" t="s">
        <v>374</v>
      </c>
      <c r="N6293">
        <v>4</v>
      </c>
      <c r="O6293" s="1" t="s">
        <v>64</v>
      </c>
      <c r="P6293">
        <v>7</v>
      </c>
      <c r="Q6293">
        <v>7.4999999999999997E-2</v>
      </c>
      <c r="R6293">
        <v>797.30000000000007</v>
      </c>
      <c r="S6293">
        <v>518.24500000000012</v>
      </c>
      <c r="T6293">
        <v>3627.7150000000011</v>
      </c>
      <c r="U6293">
        <v>5162.5174999999999</v>
      </c>
      <c r="V6293">
        <f>Sales[[#This Row],[Total Revenue]]-Sales[[#This Row],[Total Buying]]</f>
        <v>1534.8024999999989</v>
      </c>
      <c r="W6293">
        <v>118</v>
      </c>
      <c r="X6293" s="1" t="s">
        <v>1390</v>
      </c>
      <c r="Y6293" s="1" t="s">
        <v>711</v>
      </c>
      <c r="Z6293" s="1" t="s">
        <v>306</v>
      </c>
      <c r="AA6293" s="1" t="s">
        <v>307</v>
      </c>
      <c r="AB6293" s="1" t="s">
        <v>56</v>
      </c>
      <c r="AC6293" s="1" t="s">
        <v>307</v>
      </c>
      <c r="AD6293">
        <v>33707</v>
      </c>
      <c r="AE6293">
        <v>59680</v>
      </c>
    </row>
    <row r="6294" spans="1:31" x14ac:dyDescent="0.3">
      <c r="A6294" s="1" t="s">
        <v>7128</v>
      </c>
      <c r="B6294" s="1" t="s">
        <v>42</v>
      </c>
      <c r="C6294" s="1" t="s">
        <v>62</v>
      </c>
      <c r="D6294" s="2">
        <v>43900</v>
      </c>
      <c r="E6294" s="2">
        <v>43997</v>
      </c>
      <c r="F6294" s="2" t="str">
        <f>TEXT(Sales[[#This Row],[OrderDate]],"dd")</f>
        <v>15</v>
      </c>
      <c r="G6294" s="2">
        <v>44025</v>
      </c>
      <c r="H6294" s="2">
        <v>44026</v>
      </c>
      <c r="I6294" s="1" t="s">
        <v>32</v>
      </c>
      <c r="J6294">
        <v>23</v>
      </c>
      <c r="K6294" s="1" t="s">
        <v>171</v>
      </c>
      <c r="L6294">
        <v>36</v>
      </c>
      <c r="M6294" s="1" t="s">
        <v>287</v>
      </c>
      <c r="N6294">
        <v>24</v>
      </c>
      <c r="O6294" s="1" t="s">
        <v>204</v>
      </c>
      <c r="P6294">
        <v>8</v>
      </c>
      <c r="Q6294">
        <v>7.4999999999999997E-2</v>
      </c>
      <c r="R6294">
        <v>1969.8</v>
      </c>
      <c r="S6294">
        <v>965.202</v>
      </c>
      <c r="T6294">
        <v>7721.616</v>
      </c>
      <c r="U6294">
        <v>14576.52</v>
      </c>
      <c r="V6294">
        <f>Sales[[#This Row],[Total Revenue]]-Sales[[#This Row],[Total Buying]]</f>
        <v>6854.9040000000005</v>
      </c>
      <c r="W6294">
        <v>314</v>
      </c>
      <c r="X6294" s="1" t="s">
        <v>1551</v>
      </c>
      <c r="Y6294" s="1" t="s">
        <v>1552</v>
      </c>
      <c r="Z6294" s="1" t="s">
        <v>251</v>
      </c>
      <c r="AA6294" s="1" t="s">
        <v>252</v>
      </c>
      <c r="AB6294" s="1" t="s">
        <v>56</v>
      </c>
      <c r="AC6294" s="1" t="s">
        <v>252</v>
      </c>
      <c r="AD6294">
        <v>36175</v>
      </c>
      <c r="AE6294">
        <v>34186</v>
      </c>
    </row>
    <row r="6295" spans="1:31" x14ac:dyDescent="0.3">
      <c r="A6295" s="1" t="s">
        <v>7129</v>
      </c>
      <c r="B6295" s="1" t="s">
        <v>30</v>
      </c>
      <c r="C6295" s="1" t="s">
        <v>424</v>
      </c>
      <c r="D6295" s="2">
        <v>43900</v>
      </c>
      <c r="E6295" s="2">
        <v>43997</v>
      </c>
      <c r="F6295" s="2" t="str">
        <f>TEXT(Sales[[#This Row],[OrderDate]],"dd")</f>
        <v>15</v>
      </c>
      <c r="G6295" s="2">
        <v>44009</v>
      </c>
      <c r="H6295" s="2">
        <v>44017</v>
      </c>
      <c r="I6295" s="1" t="s">
        <v>32</v>
      </c>
      <c r="J6295">
        <v>9</v>
      </c>
      <c r="K6295" s="1" t="s">
        <v>214</v>
      </c>
      <c r="L6295">
        <v>4</v>
      </c>
      <c r="M6295" s="1" t="s">
        <v>92</v>
      </c>
      <c r="N6295">
        <v>1</v>
      </c>
      <c r="O6295" s="1" t="s">
        <v>72</v>
      </c>
      <c r="P6295">
        <v>6</v>
      </c>
      <c r="Q6295">
        <v>0.05</v>
      </c>
      <c r="R6295">
        <v>201</v>
      </c>
      <c r="S6295">
        <v>82.41</v>
      </c>
      <c r="T6295">
        <v>494.46</v>
      </c>
      <c r="U6295">
        <v>1145.6999999999998</v>
      </c>
      <c r="V6295">
        <f>Sales[[#This Row],[Total Revenue]]-Sales[[#This Row],[Total Buying]]</f>
        <v>651.23999999999978</v>
      </c>
      <c r="W6295">
        <v>72</v>
      </c>
      <c r="X6295" s="1" t="s">
        <v>1056</v>
      </c>
      <c r="Y6295" s="1" t="s">
        <v>558</v>
      </c>
      <c r="Z6295" s="1" t="s">
        <v>158</v>
      </c>
      <c r="AA6295" s="1" t="s">
        <v>159</v>
      </c>
      <c r="AB6295" s="1" t="s">
        <v>116</v>
      </c>
      <c r="AC6295" s="1" t="s">
        <v>159</v>
      </c>
      <c r="AD6295">
        <v>314297</v>
      </c>
      <c r="AE6295">
        <v>84647</v>
      </c>
    </row>
    <row r="6296" spans="1:31" x14ac:dyDescent="0.3">
      <c r="A6296" s="1" t="s">
        <v>7130</v>
      </c>
      <c r="B6296" s="1" t="s">
        <v>42</v>
      </c>
      <c r="C6296" s="1" t="s">
        <v>77</v>
      </c>
      <c r="D6296" s="2">
        <v>43900</v>
      </c>
      <c r="E6296" s="2">
        <v>43997</v>
      </c>
      <c r="F6296" s="2" t="str">
        <f>TEXT(Sales[[#This Row],[OrderDate]],"dd")</f>
        <v>15</v>
      </c>
      <c r="G6296" s="2">
        <v>44019</v>
      </c>
      <c r="H6296" s="2">
        <v>44021</v>
      </c>
      <c r="I6296" s="1" t="s">
        <v>32</v>
      </c>
      <c r="J6296">
        <v>20</v>
      </c>
      <c r="K6296" s="1" t="s">
        <v>225</v>
      </c>
      <c r="L6296">
        <v>34</v>
      </c>
      <c r="M6296" s="1" t="s">
        <v>378</v>
      </c>
      <c r="N6296">
        <v>27</v>
      </c>
      <c r="O6296" s="1" t="s">
        <v>223</v>
      </c>
      <c r="P6296">
        <v>6</v>
      </c>
      <c r="Q6296">
        <v>0.15</v>
      </c>
      <c r="R6296">
        <v>5453.8</v>
      </c>
      <c r="S6296">
        <v>3544.9700000000003</v>
      </c>
      <c r="T6296">
        <v>21269.82</v>
      </c>
      <c r="U6296">
        <v>27814.380000000005</v>
      </c>
      <c r="V6296">
        <f>Sales[[#This Row],[Total Revenue]]-Sales[[#This Row],[Total Buying]]</f>
        <v>6544.5600000000049</v>
      </c>
      <c r="W6296">
        <v>193</v>
      </c>
      <c r="X6296" s="1" t="s">
        <v>367</v>
      </c>
      <c r="Y6296" s="1" t="s">
        <v>368</v>
      </c>
      <c r="Z6296" s="1" t="s">
        <v>369</v>
      </c>
      <c r="AA6296" s="1" t="s">
        <v>370</v>
      </c>
      <c r="AB6296" s="1" t="s">
        <v>147</v>
      </c>
      <c r="AC6296" s="1" t="s">
        <v>370</v>
      </c>
      <c r="AD6296">
        <v>52540</v>
      </c>
      <c r="AE6296">
        <v>35884</v>
      </c>
    </row>
    <row r="6297" spans="1:31" x14ac:dyDescent="0.3">
      <c r="A6297" s="1" t="s">
        <v>7131</v>
      </c>
      <c r="B6297" s="1" t="s">
        <v>100</v>
      </c>
      <c r="C6297" s="1" t="s">
        <v>239</v>
      </c>
      <c r="D6297" s="2">
        <v>43900</v>
      </c>
      <c r="E6297" s="2">
        <v>43997</v>
      </c>
      <c r="F6297" s="2" t="str">
        <f>TEXT(Sales[[#This Row],[OrderDate]],"dd")</f>
        <v>15</v>
      </c>
      <c r="G6297" s="2">
        <v>44000</v>
      </c>
      <c r="H6297" s="2">
        <v>44003</v>
      </c>
      <c r="I6297" s="1" t="s">
        <v>32</v>
      </c>
      <c r="J6297">
        <v>26</v>
      </c>
      <c r="K6297" s="1" t="s">
        <v>247</v>
      </c>
      <c r="L6297">
        <v>39</v>
      </c>
      <c r="M6297" s="1" t="s">
        <v>520</v>
      </c>
      <c r="N6297">
        <v>13</v>
      </c>
      <c r="O6297" s="1" t="s">
        <v>193</v>
      </c>
      <c r="P6297">
        <v>6</v>
      </c>
      <c r="Q6297">
        <v>7.4999999999999997E-2</v>
      </c>
      <c r="R6297">
        <v>5038.4000000000005</v>
      </c>
      <c r="S6297">
        <v>3375.7280000000005</v>
      </c>
      <c r="T6297">
        <v>20254.368000000002</v>
      </c>
      <c r="U6297">
        <v>27963.120000000003</v>
      </c>
      <c r="V6297">
        <f>Sales[[#This Row],[Total Revenue]]-Sales[[#This Row],[Total Buying]]</f>
        <v>7708.7520000000004</v>
      </c>
      <c r="W6297">
        <v>333</v>
      </c>
      <c r="X6297" s="1" t="s">
        <v>537</v>
      </c>
      <c r="Y6297" s="1" t="s">
        <v>538</v>
      </c>
      <c r="Z6297" s="1" t="s">
        <v>251</v>
      </c>
      <c r="AA6297" s="1" t="s">
        <v>252</v>
      </c>
      <c r="AB6297" s="1" t="s">
        <v>56</v>
      </c>
      <c r="AC6297" s="1" t="s">
        <v>252</v>
      </c>
      <c r="AD6297">
        <v>39057</v>
      </c>
      <c r="AE6297">
        <v>59337</v>
      </c>
    </row>
    <row r="6298" spans="1:31" x14ac:dyDescent="0.3">
      <c r="A6298" s="1" t="s">
        <v>7132</v>
      </c>
      <c r="B6298" s="1" t="s">
        <v>30</v>
      </c>
      <c r="C6298" s="1" t="s">
        <v>77</v>
      </c>
      <c r="D6298" s="2">
        <v>43900</v>
      </c>
      <c r="E6298" s="2">
        <v>43997</v>
      </c>
      <c r="F6298" s="2" t="str">
        <f>TEXT(Sales[[#This Row],[OrderDate]],"dd")</f>
        <v>15</v>
      </c>
      <c r="G6298" s="2">
        <v>44023</v>
      </c>
      <c r="H6298" s="2">
        <v>44030</v>
      </c>
      <c r="I6298" s="1" t="s">
        <v>32</v>
      </c>
      <c r="J6298">
        <v>11</v>
      </c>
      <c r="K6298" s="1" t="s">
        <v>125</v>
      </c>
      <c r="L6298">
        <v>1</v>
      </c>
      <c r="M6298" s="1" t="s">
        <v>79</v>
      </c>
      <c r="N6298">
        <v>3</v>
      </c>
      <c r="O6298" s="1" t="s">
        <v>167</v>
      </c>
      <c r="P6298">
        <v>3</v>
      </c>
      <c r="Q6298">
        <v>0.3</v>
      </c>
      <c r="R6298">
        <v>2324.9</v>
      </c>
      <c r="S6298">
        <v>1534.4340000000002</v>
      </c>
      <c r="T6298">
        <v>4603.3020000000006</v>
      </c>
      <c r="U6298">
        <v>4882.29</v>
      </c>
      <c r="V6298">
        <f>Sales[[#This Row],[Total Revenue]]-Sales[[#This Row],[Total Buying]]</f>
        <v>278.98799999999937</v>
      </c>
      <c r="W6298">
        <v>129</v>
      </c>
      <c r="X6298" s="1" t="s">
        <v>1427</v>
      </c>
      <c r="Y6298" s="1" t="s">
        <v>294</v>
      </c>
      <c r="Z6298" s="1" t="s">
        <v>306</v>
      </c>
      <c r="AA6298" s="1" t="s">
        <v>307</v>
      </c>
      <c r="AB6298" s="1" t="s">
        <v>56</v>
      </c>
      <c r="AC6298" s="1" t="s">
        <v>307</v>
      </c>
      <c r="AD6298">
        <v>105359</v>
      </c>
      <c r="AE6298">
        <v>42318</v>
      </c>
    </row>
    <row r="6299" spans="1:31" x14ac:dyDescent="0.3">
      <c r="A6299" s="1" t="s">
        <v>7133</v>
      </c>
      <c r="B6299" s="1" t="s">
        <v>30</v>
      </c>
      <c r="C6299" s="1" t="s">
        <v>424</v>
      </c>
      <c r="D6299" s="2">
        <v>43900</v>
      </c>
      <c r="E6299" s="2">
        <v>43997</v>
      </c>
      <c r="F6299" s="2" t="str">
        <f>TEXT(Sales[[#This Row],[OrderDate]],"dd")</f>
        <v>15</v>
      </c>
      <c r="G6299" s="2">
        <v>44009</v>
      </c>
      <c r="H6299" s="2">
        <v>44016</v>
      </c>
      <c r="I6299" s="1" t="s">
        <v>32</v>
      </c>
      <c r="J6299">
        <v>12</v>
      </c>
      <c r="K6299" s="1" t="s">
        <v>208</v>
      </c>
      <c r="L6299">
        <v>6</v>
      </c>
      <c r="M6299" s="1" t="s">
        <v>329</v>
      </c>
      <c r="N6299">
        <v>7</v>
      </c>
      <c r="O6299" s="1" t="s">
        <v>260</v>
      </c>
      <c r="P6299">
        <v>4</v>
      </c>
      <c r="Q6299">
        <v>0.05</v>
      </c>
      <c r="R6299">
        <v>3417</v>
      </c>
      <c r="S6299">
        <v>2084.37</v>
      </c>
      <c r="T6299">
        <v>8337.48</v>
      </c>
      <c r="U6299">
        <v>12984.6</v>
      </c>
      <c r="V6299">
        <f>Sales[[#This Row],[Total Revenue]]-Sales[[#This Row],[Total Buying]]</f>
        <v>4647.1200000000008</v>
      </c>
      <c r="W6299">
        <v>70</v>
      </c>
      <c r="X6299" s="1" t="s">
        <v>535</v>
      </c>
      <c r="Y6299" s="1" t="s">
        <v>169</v>
      </c>
      <c r="Z6299" s="1" t="s">
        <v>158</v>
      </c>
      <c r="AA6299" s="1" t="s">
        <v>159</v>
      </c>
      <c r="AB6299" s="1" t="s">
        <v>116</v>
      </c>
      <c r="AC6299" s="1" t="s">
        <v>159</v>
      </c>
      <c r="AD6299">
        <v>485091</v>
      </c>
      <c r="AE6299">
        <v>66116</v>
      </c>
    </row>
    <row r="6300" spans="1:31" x14ac:dyDescent="0.3">
      <c r="A6300" s="1" t="s">
        <v>7134</v>
      </c>
      <c r="B6300" s="1" t="s">
        <v>30</v>
      </c>
      <c r="C6300" s="1" t="s">
        <v>77</v>
      </c>
      <c r="D6300" s="2">
        <v>43900</v>
      </c>
      <c r="E6300" s="2">
        <v>43998</v>
      </c>
      <c r="F6300" s="2" t="str">
        <f>TEXT(Sales[[#This Row],[OrderDate]],"dd")</f>
        <v>16</v>
      </c>
      <c r="G6300" s="2">
        <v>44025</v>
      </c>
      <c r="H6300" s="2">
        <v>44029</v>
      </c>
      <c r="I6300" s="1" t="s">
        <v>32</v>
      </c>
      <c r="J6300">
        <v>4</v>
      </c>
      <c r="K6300" s="1" t="s">
        <v>70</v>
      </c>
      <c r="L6300">
        <v>50</v>
      </c>
      <c r="M6300" s="1" t="s">
        <v>427</v>
      </c>
      <c r="N6300">
        <v>1</v>
      </c>
      <c r="O6300" s="1" t="s">
        <v>72</v>
      </c>
      <c r="P6300">
        <v>4</v>
      </c>
      <c r="Q6300">
        <v>0.05</v>
      </c>
      <c r="R6300">
        <v>1333.3</v>
      </c>
      <c r="S6300">
        <v>1026.6410000000001</v>
      </c>
      <c r="T6300">
        <v>4106.5640000000003</v>
      </c>
      <c r="U6300">
        <v>5066.54</v>
      </c>
      <c r="V6300">
        <f>Sales[[#This Row],[Total Revenue]]-Sales[[#This Row],[Total Buying]]</f>
        <v>959.97599999999966</v>
      </c>
      <c r="W6300">
        <v>121</v>
      </c>
      <c r="X6300" s="1" t="s">
        <v>1241</v>
      </c>
      <c r="Y6300" s="1" t="s">
        <v>728</v>
      </c>
      <c r="Z6300" s="1" t="s">
        <v>306</v>
      </c>
      <c r="AA6300" s="1" t="s">
        <v>307</v>
      </c>
      <c r="AB6300" s="1" t="s">
        <v>56</v>
      </c>
      <c r="AC6300" s="1" t="s">
        <v>307</v>
      </c>
      <c r="AD6300">
        <v>69219</v>
      </c>
      <c r="AE6300">
        <v>29249</v>
      </c>
    </row>
    <row r="6301" spans="1:31" x14ac:dyDescent="0.3">
      <c r="A6301" s="1" t="s">
        <v>7135</v>
      </c>
      <c r="B6301" s="1" t="s">
        <v>42</v>
      </c>
      <c r="C6301" s="1" t="s">
        <v>77</v>
      </c>
      <c r="D6301" s="2">
        <v>43900</v>
      </c>
      <c r="E6301" s="2">
        <v>43998</v>
      </c>
      <c r="F6301" s="2" t="str">
        <f>TEXT(Sales[[#This Row],[OrderDate]],"dd")</f>
        <v>16</v>
      </c>
      <c r="G6301" s="2">
        <v>44026</v>
      </c>
      <c r="H6301" s="2">
        <v>44030</v>
      </c>
      <c r="I6301" s="1" t="s">
        <v>32</v>
      </c>
      <c r="J6301">
        <v>21</v>
      </c>
      <c r="K6301" s="1" t="s">
        <v>43</v>
      </c>
      <c r="L6301">
        <v>36</v>
      </c>
      <c r="M6301" s="1" t="s">
        <v>287</v>
      </c>
      <c r="N6301">
        <v>32</v>
      </c>
      <c r="O6301" s="1" t="s">
        <v>107</v>
      </c>
      <c r="P6301">
        <v>7</v>
      </c>
      <c r="Q6301">
        <v>7.4999999999999997E-2</v>
      </c>
      <c r="R6301">
        <v>5219.3</v>
      </c>
      <c r="S6301">
        <v>3027.194</v>
      </c>
      <c r="T6301">
        <v>21190.358</v>
      </c>
      <c r="U6301">
        <v>33794.967499999999</v>
      </c>
      <c r="V6301">
        <f>Sales[[#This Row],[Total Revenue]]-Sales[[#This Row],[Total Buying]]</f>
        <v>12604.609499999999</v>
      </c>
      <c r="W6301">
        <v>141</v>
      </c>
      <c r="X6301" s="1" t="s">
        <v>455</v>
      </c>
      <c r="Y6301" s="1" t="s">
        <v>456</v>
      </c>
      <c r="Z6301" s="1" t="s">
        <v>457</v>
      </c>
      <c r="AA6301" s="1" t="s">
        <v>458</v>
      </c>
      <c r="AB6301" s="1" t="s">
        <v>56</v>
      </c>
      <c r="AC6301" s="1" t="s">
        <v>458</v>
      </c>
      <c r="AD6301">
        <v>73917</v>
      </c>
      <c r="AE6301">
        <v>39464</v>
      </c>
    </row>
    <row r="6302" spans="1:31" x14ac:dyDescent="0.3">
      <c r="A6302" s="1" t="s">
        <v>7136</v>
      </c>
      <c r="B6302" s="1" t="s">
        <v>30</v>
      </c>
      <c r="C6302" s="1" t="s">
        <v>77</v>
      </c>
      <c r="D6302" s="2">
        <v>43900</v>
      </c>
      <c r="E6302" s="2">
        <v>43998</v>
      </c>
      <c r="F6302" s="2" t="str">
        <f>TEXT(Sales[[#This Row],[OrderDate]],"dd")</f>
        <v>16</v>
      </c>
      <c r="G6302" s="2">
        <v>44008</v>
      </c>
      <c r="H6302" s="2">
        <v>44012</v>
      </c>
      <c r="I6302" s="1" t="s">
        <v>32</v>
      </c>
      <c r="J6302">
        <v>3</v>
      </c>
      <c r="K6302" s="1" t="s">
        <v>154</v>
      </c>
      <c r="L6302">
        <v>35</v>
      </c>
      <c r="M6302" s="1" t="s">
        <v>161</v>
      </c>
      <c r="N6302">
        <v>38</v>
      </c>
      <c r="O6302" s="1" t="s">
        <v>119</v>
      </c>
      <c r="P6302">
        <v>1</v>
      </c>
      <c r="Q6302">
        <v>0.3</v>
      </c>
      <c r="R6302">
        <v>1078.7</v>
      </c>
      <c r="S6302">
        <v>776.66399999999999</v>
      </c>
      <c r="T6302">
        <v>776.66399999999999</v>
      </c>
      <c r="U6302">
        <v>755.09</v>
      </c>
      <c r="V6302">
        <f>Sales[[#This Row],[Total Revenue]]-Sales[[#This Row],[Total Buying]]</f>
        <v>-21.573999999999955</v>
      </c>
      <c r="W6302">
        <v>186</v>
      </c>
      <c r="X6302" s="1" t="s">
        <v>686</v>
      </c>
      <c r="Y6302" s="1" t="s">
        <v>368</v>
      </c>
      <c r="Z6302" s="1" t="s">
        <v>369</v>
      </c>
      <c r="AA6302" s="1" t="s">
        <v>370</v>
      </c>
      <c r="AB6302" s="1" t="s">
        <v>147</v>
      </c>
      <c r="AC6302" s="1" t="s">
        <v>370</v>
      </c>
      <c r="AD6302">
        <v>48011</v>
      </c>
      <c r="AE6302">
        <v>50411</v>
      </c>
    </row>
    <row r="6303" spans="1:31" x14ac:dyDescent="0.3">
      <c r="A6303" s="1" t="s">
        <v>7137</v>
      </c>
      <c r="B6303" s="1" t="s">
        <v>30</v>
      </c>
      <c r="C6303" s="1" t="s">
        <v>424</v>
      </c>
      <c r="D6303" s="2">
        <v>43900</v>
      </c>
      <c r="E6303" s="2">
        <v>43998</v>
      </c>
      <c r="F6303" s="2" t="str">
        <f>TEXT(Sales[[#This Row],[OrderDate]],"dd")</f>
        <v>16</v>
      </c>
      <c r="G6303" s="2">
        <v>44003</v>
      </c>
      <c r="H6303" s="2">
        <v>44008</v>
      </c>
      <c r="I6303" s="1" t="s">
        <v>32</v>
      </c>
      <c r="J6303">
        <v>10</v>
      </c>
      <c r="K6303" s="1" t="s">
        <v>121</v>
      </c>
      <c r="L6303">
        <v>39</v>
      </c>
      <c r="M6303" s="1" t="s">
        <v>520</v>
      </c>
      <c r="N6303">
        <v>12</v>
      </c>
      <c r="O6303" s="1" t="s">
        <v>35</v>
      </c>
      <c r="P6303">
        <v>2</v>
      </c>
      <c r="Q6303">
        <v>0.1</v>
      </c>
      <c r="R6303">
        <v>1849.2</v>
      </c>
      <c r="S6303">
        <v>1442.376</v>
      </c>
      <c r="T6303">
        <v>2884.752</v>
      </c>
      <c r="U6303">
        <v>3328.56</v>
      </c>
      <c r="V6303">
        <f>Sales[[#This Row],[Total Revenue]]-Sales[[#This Row],[Total Buying]]</f>
        <v>443.80799999999999</v>
      </c>
      <c r="W6303">
        <v>80</v>
      </c>
      <c r="X6303" s="1" t="s">
        <v>581</v>
      </c>
      <c r="Y6303" s="1" t="s">
        <v>582</v>
      </c>
      <c r="Z6303" s="1" t="s">
        <v>158</v>
      </c>
      <c r="AA6303" s="1" t="s">
        <v>159</v>
      </c>
      <c r="AB6303" s="1" t="s">
        <v>116</v>
      </c>
      <c r="AC6303" s="1" t="s">
        <v>159</v>
      </c>
      <c r="AD6303">
        <v>92440</v>
      </c>
      <c r="AE6303">
        <v>44797</v>
      </c>
    </row>
    <row r="6304" spans="1:31" x14ac:dyDescent="0.3">
      <c r="A6304" s="1" t="s">
        <v>7138</v>
      </c>
      <c r="B6304" s="1" t="s">
        <v>30</v>
      </c>
      <c r="C6304" s="1" t="s">
        <v>48</v>
      </c>
      <c r="D6304" s="2">
        <v>43900</v>
      </c>
      <c r="E6304" s="2">
        <v>43998</v>
      </c>
      <c r="F6304" s="2" t="str">
        <f>TEXT(Sales[[#This Row],[OrderDate]],"dd")</f>
        <v>16</v>
      </c>
      <c r="G6304" s="2">
        <v>44001</v>
      </c>
      <c r="H6304" s="2">
        <v>44009</v>
      </c>
      <c r="I6304" s="1" t="s">
        <v>32</v>
      </c>
      <c r="J6304">
        <v>11</v>
      </c>
      <c r="K6304" s="1" t="s">
        <v>125</v>
      </c>
      <c r="L6304">
        <v>6</v>
      </c>
      <c r="M6304" s="1" t="s">
        <v>329</v>
      </c>
      <c r="N6304">
        <v>42</v>
      </c>
      <c r="O6304" s="1" t="s">
        <v>139</v>
      </c>
      <c r="P6304">
        <v>3</v>
      </c>
      <c r="Q6304">
        <v>7.4999999999999997E-2</v>
      </c>
      <c r="R6304">
        <v>1333.3</v>
      </c>
      <c r="S6304">
        <v>986.64199999999994</v>
      </c>
      <c r="T6304">
        <v>2959.9259999999999</v>
      </c>
      <c r="U6304">
        <v>3699.9075000000003</v>
      </c>
      <c r="V6304">
        <f>Sales[[#This Row],[Total Revenue]]-Sales[[#This Row],[Total Buying]]</f>
        <v>739.98150000000032</v>
      </c>
      <c r="W6304">
        <v>11</v>
      </c>
      <c r="X6304" s="1" t="s">
        <v>140</v>
      </c>
      <c r="Y6304" s="1" t="s">
        <v>113</v>
      </c>
      <c r="Z6304" s="1" t="s">
        <v>114</v>
      </c>
      <c r="AA6304" s="1" t="s">
        <v>115</v>
      </c>
      <c r="AB6304" s="1" t="s">
        <v>116</v>
      </c>
      <c r="AC6304" s="1" t="s">
        <v>115</v>
      </c>
      <c r="AD6304">
        <v>525610</v>
      </c>
      <c r="AE6304">
        <v>47326</v>
      </c>
    </row>
    <row r="6305" spans="1:31" x14ac:dyDescent="0.3">
      <c r="A6305" s="1" t="s">
        <v>7139</v>
      </c>
      <c r="B6305" s="1" t="s">
        <v>100</v>
      </c>
      <c r="C6305" s="1" t="s">
        <v>424</v>
      </c>
      <c r="D6305" s="2">
        <v>43900</v>
      </c>
      <c r="E6305" s="2">
        <v>43998</v>
      </c>
      <c r="F6305" s="2" t="str">
        <f>TEXT(Sales[[#This Row],[OrderDate]],"dd")</f>
        <v>16</v>
      </c>
      <c r="G6305" s="2">
        <v>44001</v>
      </c>
      <c r="H6305" s="2">
        <v>44002</v>
      </c>
      <c r="I6305" s="1" t="s">
        <v>32</v>
      </c>
      <c r="J6305">
        <v>25</v>
      </c>
      <c r="K6305" s="1" t="s">
        <v>333</v>
      </c>
      <c r="L6305">
        <v>17</v>
      </c>
      <c r="M6305" s="1" t="s">
        <v>278</v>
      </c>
      <c r="N6305">
        <v>38</v>
      </c>
      <c r="O6305" s="1" t="s">
        <v>119</v>
      </c>
      <c r="P6305">
        <v>2</v>
      </c>
      <c r="Q6305">
        <v>0.05</v>
      </c>
      <c r="R6305">
        <v>2010</v>
      </c>
      <c r="S6305">
        <v>1467.3</v>
      </c>
      <c r="T6305">
        <v>2934.6</v>
      </c>
      <c r="U6305">
        <v>3819</v>
      </c>
      <c r="V6305">
        <f>Sales[[#This Row],[Total Revenue]]-Sales[[#This Row],[Total Buying]]</f>
        <v>884.40000000000009</v>
      </c>
      <c r="W6305">
        <v>74</v>
      </c>
      <c r="X6305" s="1" t="s">
        <v>1833</v>
      </c>
      <c r="Y6305" s="1" t="s">
        <v>294</v>
      </c>
      <c r="Z6305" s="1" t="s">
        <v>158</v>
      </c>
      <c r="AA6305" s="1" t="s">
        <v>159</v>
      </c>
      <c r="AB6305" s="1" t="s">
        <v>116</v>
      </c>
      <c r="AC6305" s="1" t="s">
        <v>159</v>
      </c>
      <c r="AD6305">
        <v>74757</v>
      </c>
      <c r="AE6305">
        <v>52253</v>
      </c>
    </row>
    <row r="6306" spans="1:31" x14ac:dyDescent="0.3">
      <c r="A6306" s="1" t="s">
        <v>7140</v>
      </c>
      <c r="B6306" s="1" t="s">
        <v>30</v>
      </c>
      <c r="C6306" s="1" t="s">
        <v>77</v>
      </c>
      <c r="D6306" s="2">
        <v>43900</v>
      </c>
      <c r="E6306" s="2">
        <v>43999</v>
      </c>
      <c r="F6306" s="2" t="str">
        <f>TEXT(Sales[[#This Row],[OrderDate]],"dd")</f>
        <v>17</v>
      </c>
      <c r="G6306" s="2">
        <v>44026</v>
      </c>
      <c r="H6306" s="2">
        <v>44028</v>
      </c>
      <c r="I6306" s="1" t="s">
        <v>32</v>
      </c>
      <c r="J6306">
        <v>2</v>
      </c>
      <c r="K6306" s="1" t="s">
        <v>142</v>
      </c>
      <c r="L6306">
        <v>8</v>
      </c>
      <c r="M6306" s="1" t="s">
        <v>98</v>
      </c>
      <c r="N6306">
        <v>26</v>
      </c>
      <c r="O6306" s="1" t="s">
        <v>45</v>
      </c>
      <c r="P6306">
        <v>7</v>
      </c>
      <c r="Q6306">
        <v>0.05</v>
      </c>
      <c r="R6306">
        <v>857.6</v>
      </c>
      <c r="S6306">
        <v>514.55999999999995</v>
      </c>
      <c r="T6306">
        <v>3601.9199999999996</v>
      </c>
      <c r="U6306">
        <v>5703.04</v>
      </c>
      <c r="V6306">
        <f>Sales[[#This Row],[Total Revenue]]-Sales[[#This Row],[Total Buying]]</f>
        <v>2101.1200000000003</v>
      </c>
      <c r="W6306">
        <v>195</v>
      </c>
      <c r="X6306" s="1" t="s">
        <v>765</v>
      </c>
      <c r="Y6306" s="1" t="s">
        <v>218</v>
      </c>
      <c r="Z6306" s="1" t="s">
        <v>219</v>
      </c>
      <c r="AA6306" s="1" t="s">
        <v>220</v>
      </c>
      <c r="AB6306" s="1" t="s">
        <v>147</v>
      </c>
      <c r="AC6306" s="1" t="s">
        <v>220</v>
      </c>
      <c r="AD6306">
        <v>45742</v>
      </c>
      <c r="AE6306">
        <v>77335</v>
      </c>
    </row>
    <row r="6307" spans="1:31" x14ac:dyDescent="0.3">
      <c r="A6307" s="1" t="s">
        <v>7141</v>
      </c>
      <c r="B6307" s="1" t="s">
        <v>30</v>
      </c>
      <c r="C6307" s="1" t="s">
        <v>239</v>
      </c>
      <c r="D6307" s="2">
        <v>43900</v>
      </c>
      <c r="E6307" s="2">
        <v>43999</v>
      </c>
      <c r="F6307" s="2" t="str">
        <f>TEXT(Sales[[#This Row],[OrderDate]],"dd")</f>
        <v>17</v>
      </c>
      <c r="G6307" s="2">
        <v>44025</v>
      </c>
      <c r="H6307" s="2">
        <v>44026</v>
      </c>
      <c r="I6307" s="1" t="s">
        <v>32</v>
      </c>
      <c r="J6307">
        <v>9</v>
      </c>
      <c r="K6307" s="1" t="s">
        <v>214</v>
      </c>
      <c r="L6307">
        <v>37</v>
      </c>
      <c r="M6307" s="1" t="s">
        <v>498</v>
      </c>
      <c r="N6307">
        <v>2</v>
      </c>
      <c r="O6307" s="1" t="s">
        <v>394</v>
      </c>
      <c r="P6307">
        <v>1</v>
      </c>
      <c r="Q6307">
        <v>7.4999999999999997E-2</v>
      </c>
      <c r="R6307">
        <v>3973.1</v>
      </c>
      <c r="S6307">
        <v>2622.2460000000001</v>
      </c>
      <c r="T6307">
        <v>2622.2460000000001</v>
      </c>
      <c r="U6307">
        <v>3675.1174999999998</v>
      </c>
      <c r="V6307">
        <f>Sales[[#This Row],[Total Revenue]]-Sales[[#This Row],[Total Buying]]</f>
        <v>1052.8714999999997</v>
      </c>
      <c r="W6307">
        <v>350</v>
      </c>
      <c r="X6307" s="1" t="s">
        <v>974</v>
      </c>
      <c r="Y6307" s="1" t="s">
        <v>1253</v>
      </c>
      <c r="Z6307" s="1" t="s">
        <v>242</v>
      </c>
      <c r="AA6307" s="1" t="s">
        <v>243</v>
      </c>
      <c r="AB6307" s="1" t="s">
        <v>56</v>
      </c>
      <c r="AC6307" s="1" t="s">
        <v>243</v>
      </c>
      <c r="AD6307">
        <v>98441</v>
      </c>
      <c r="AE6307">
        <v>105763</v>
      </c>
    </row>
    <row r="6308" spans="1:31" x14ac:dyDescent="0.3">
      <c r="A6308" s="1" t="s">
        <v>7142</v>
      </c>
      <c r="B6308" s="1" t="s">
        <v>30</v>
      </c>
      <c r="C6308" s="1" t="s">
        <v>31</v>
      </c>
      <c r="D6308" s="2">
        <v>43900</v>
      </c>
      <c r="E6308" s="2">
        <v>43999</v>
      </c>
      <c r="F6308" s="2" t="str">
        <f>TEXT(Sales[[#This Row],[OrderDate]],"dd")</f>
        <v>17</v>
      </c>
      <c r="G6308" s="2">
        <v>44027</v>
      </c>
      <c r="H6308" s="2">
        <v>44031</v>
      </c>
      <c r="I6308" s="1" t="s">
        <v>32</v>
      </c>
      <c r="J6308">
        <v>11</v>
      </c>
      <c r="K6308" s="1" t="s">
        <v>125</v>
      </c>
      <c r="L6308">
        <v>26</v>
      </c>
      <c r="M6308" s="1" t="s">
        <v>215</v>
      </c>
      <c r="N6308">
        <v>42</v>
      </c>
      <c r="O6308" s="1" t="s">
        <v>139</v>
      </c>
      <c r="P6308">
        <v>4</v>
      </c>
      <c r="Q6308">
        <v>0.2</v>
      </c>
      <c r="R6308">
        <v>1118.9000000000001</v>
      </c>
      <c r="S6308">
        <v>861.55300000000011</v>
      </c>
      <c r="T6308">
        <v>3446.2120000000004</v>
      </c>
      <c r="U6308">
        <v>3580.4800000000005</v>
      </c>
      <c r="V6308">
        <f>Sales[[#This Row],[Total Revenue]]-Sales[[#This Row],[Total Buying]]</f>
        <v>134.26800000000003</v>
      </c>
      <c r="W6308">
        <v>238</v>
      </c>
      <c r="X6308" s="1" t="s">
        <v>322</v>
      </c>
      <c r="Y6308" s="1" t="s">
        <v>323</v>
      </c>
      <c r="Z6308" s="1" t="s">
        <v>324</v>
      </c>
      <c r="AA6308" s="1" t="s">
        <v>325</v>
      </c>
      <c r="AB6308" s="1" t="s">
        <v>147</v>
      </c>
      <c r="AC6308" s="1" t="s">
        <v>325</v>
      </c>
      <c r="AD6308">
        <v>49962</v>
      </c>
      <c r="AE6308">
        <v>46175</v>
      </c>
    </row>
    <row r="6309" spans="1:31" x14ac:dyDescent="0.3">
      <c r="A6309" s="1" t="s">
        <v>7143</v>
      </c>
      <c r="B6309" s="1" t="s">
        <v>42</v>
      </c>
      <c r="C6309" s="1" t="s">
        <v>48</v>
      </c>
      <c r="D6309" s="2">
        <v>43900</v>
      </c>
      <c r="E6309" s="2">
        <v>43999</v>
      </c>
      <c r="F6309" s="2" t="str">
        <f>TEXT(Sales[[#This Row],[OrderDate]],"dd")</f>
        <v>17</v>
      </c>
      <c r="G6309" s="2">
        <v>44011</v>
      </c>
      <c r="H6309" s="2">
        <v>44012</v>
      </c>
      <c r="I6309" s="1" t="s">
        <v>32</v>
      </c>
      <c r="J6309">
        <v>21</v>
      </c>
      <c r="K6309" s="1" t="s">
        <v>43</v>
      </c>
      <c r="L6309">
        <v>25</v>
      </c>
      <c r="M6309" s="1" t="s">
        <v>454</v>
      </c>
      <c r="N6309">
        <v>2</v>
      </c>
      <c r="O6309" s="1" t="s">
        <v>394</v>
      </c>
      <c r="P6309">
        <v>3</v>
      </c>
      <c r="Q6309">
        <v>0.05</v>
      </c>
      <c r="R6309">
        <v>2532.6</v>
      </c>
      <c r="S6309">
        <v>2000.7539999999999</v>
      </c>
      <c r="T6309">
        <v>6002.2619999999997</v>
      </c>
      <c r="U6309">
        <v>7217.91</v>
      </c>
      <c r="V6309">
        <f>Sales[[#This Row],[Total Revenue]]-Sales[[#This Row],[Total Buying]]</f>
        <v>1215.6480000000001</v>
      </c>
      <c r="W6309">
        <v>45</v>
      </c>
      <c r="X6309" s="1" t="s">
        <v>420</v>
      </c>
      <c r="Y6309" s="1" t="s">
        <v>285</v>
      </c>
      <c r="Z6309" s="1" t="s">
        <v>158</v>
      </c>
      <c r="AA6309" s="1" t="s">
        <v>159</v>
      </c>
      <c r="AB6309" s="1" t="s">
        <v>116</v>
      </c>
      <c r="AC6309" s="1" t="s">
        <v>159</v>
      </c>
      <c r="AD6309">
        <v>24839</v>
      </c>
      <c r="AE6309">
        <v>57749</v>
      </c>
    </row>
    <row r="6310" spans="1:31" x14ac:dyDescent="0.3">
      <c r="A6310" s="1" t="s">
        <v>7144</v>
      </c>
      <c r="B6310" s="1" t="s">
        <v>30</v>
      </c>
      <c r="C6310" s="1" t="s">
        <v>31</v>
      </c>
      <c r="D6310" s="2">
        <v>43900</v>
      </c>
      <c r="E6310" s="2">
        <v>43999</v>
      </c>
      <c r="F6310" s="2" t="str">
        <f>TEXT(Sales[[#This Row],[OrderDate]],"dd")</f>
        <v>17</v>
      </c>
      <c r="G6310" s="2">
        <v>44015</v>
      </c>
      <c r="H6310" s="2">
        <v>44024</v>
      </c>
      <c r="I6310" s="1" t="s">
        <v>32</v>
      </c>
      <c r="J6310">
        <v>6</v>
      </c>
      <c r="K6310" s="1" t="s">
        <v>33</v>
      </c>
      <c r="L6310">
        <v>41</v>
      </c>
      <c r="M6310" s="1" t="s">
        <v>505</v>
      </c>
      <c r="N6310">
        <v>16</v>
      </c>
      <c r="O6310" s="1" t="s">
        <v>93</v>
      </c>
      <c r="P6310">
        <v>5</v>
      </c>
      <c r="Q6310">
        <v>7.4999999999999997E-2</v>
      </c>
      <c r="R6310">
        <v>3544.3</v>
      </c>
      <c r="S6310">
        <v>2020.251</v>
      </c>
      <c r="T6310">
        <v>10101.254999999999</v>
      </c>
      <c r="U6310">
        <v>16392.387500000001</v>
      </c>
      <c r="V6310">
        <f>Sales[[#This Row],[Total Revenue]]-Sales[[#This Row],[Total Buying]]</f>
        <v>6291.1325000000015</v>
      </c>
      <c r="W6310">
        <v>259</v>
      </c>
      <c r="X6310" s="1" t="s">
        <v>36</v>
      </c>
      <c r="Y6310" s="1" t="s">
        <v>37</v>
      </c>
      <c r="Z6310" s="1" t="s">
        <v>38</v>
      </c>
      <c r="AA6310" s="1" t="s">
        <v>39</v>
      </c>
      <c r="AB6310" s="1" t="s">
        <v>40</v>
      </c>
      <c r="AC6310" s="1" t="s">
        <v>39</v>
      </c>
      <c r="AD6310">
        <v>68789</v>
      </c>
      <c r="AE6310">
        <v>80327</v>
      </c>
    </row>
    <row r="6311" spans="1:31" x14ac:dyDescent="0.3">
      <c r="A6311" s="1" t="s">
        <v>7145</v>
      </c>
      <c r="B6311" s="1" t="s">
        <v>100</v>
      </c>
      <c r="C6311" s="1" t="s">
        <v>62</v>
      </c>
      <c r="D6311" s="2">
        <v>43900</v>
      </c>
      <c r="E6311" s="2">
        <v>43999</v>
      </c>
      <c r="F6311" s="2" t="str">
        <f>TEXT(Sales[[#This Row],[OrderDate]],"dd")</f>
        <v>17</v>
      </c>
      <c r="G6311" s="2">
        <v>44009</v>
      </c>
      <c r="H6311" s="2">
        <v>44017</v>
      </c>
      <c r="I6311" s="1" t="s">
        <v>32</v>
      </c>
      <c r="J6311">
        <v>28</v>
      </c>
      <c r="K6311" s="1" t="s">
        <v>101</v>
      </c>
      <c r="L6311">
        <v>24</v>
      </c>
      <c r="M6311" s="1" t="s">
        <v>138</v>
      </c>
      <c r="N6311">
        <v>13</v>
      </c>
      <c r="O6311" s="1" t="s">
        <v>193</v>
      </c>
      <c r="P6311">
        <v>2</v>
      </c>
      <c r="Q6311">
        <v>7.4999999999999997E-2</v>
      </c>
      <c r="R6311">
        <v>2586.2000000000003</v>
      </c>
      <c r="S6311">
        <v>1086.2040000000002</v>
      </c>
      <c r="T6311">
        <v>2172.4080000000004</v>
      </c>
      <c r="U6311">
        <v>4784.47</v>
      </c>
      <c r="V6311">
        <f>Sales[[#This Row],[Total Revenue]]-Sales[[#This Row],[Total Buying]]</f>
        <v>2612.0619999999999</v>
      </c>
      <c r="W6311">
        <v>319</v>
      </c>
      <c r="X6311" s="1" t="s">
        <v>987</v>
      </c>
      <c r="Y6311" s="1" t="s">
        <v>988</v>
      </c>
      <c r="Z6311" s="1" t="s">
        <v>251</v>
      </c>
      <c r="AA6311" s="1" t="s">
        <v>252</v>
      </c>
      <c r="AB6311" s="1" t="s">
        <v>56</v>
      </c>
      <c r="AC6311" s="1" t="s">
        <v>252</v>
      </c>
      <c r="AD6311">
        <v>273457</v>
      </c>
      <c r="AE6311">
        <v>53214</v>
      </c>
    </row>
    <row r="6312" spans="1:31" x14ac:dyDescent="0.3">
      <c r="A6312" s="1" t="s">
        <v>7146</v>
      </c>
      <c r="B6312" s="1" t="s">
        <v>30</v>
      </c>
      <c r="C6312" s="1" t="s">
        <v>62</v>
      </c>
      <c r="D6312" s="2">
        <v>43900</v>
      </c>
      <c r="E6312" s="2">
        <v>43999</v>
      </c>
      <c r="F6312" s="2" t="str">
        <f>TEXT(Sales[[#This Row],[OrderDate]],"dd")</f>
        <v>17</v>
      </c>
      <c r="G6312" s="2">
        <v>44007</v>
      </c>
      <c r="H6312" s="2">
        <v>44014</v>
      </c>
      <c r="I6312" s="1" t="s">
        <v>32</v>
      </c>
      <c r="J6312">
        <v>2</v>
      </c>
      <c r="K6312" s="1" t="s">
        <v>142</v>
      </c>
      <c r="L6312">
        <v>19</v>
      </c>
      <c r="M6312" s="1" t="s">
        <v>346</v>
      </c>
      <c r="N6312">
        <v>21</v>
      </c>
      <c r="O6312" s="1" t="s">
        <v>131</v>
      </c>
      <c r="P6312">
        <v>7</v>
      </c>
      <c r="Q6312">
        <v>0.05</v>
      </c>
      <c r="R6312">
        <v>3839.1</v>
      </c>
      <c r="S6312">
        <v>2956.107</v>
      </c>
      <c r="T6312">
        <v>20692.749</v>
      </c>
      <c r="U6312">
        <v>25530.014999999999</v>
      </c>
      <c r="V6312">
        <f>Sales[[#This Row],[Total Revenue]]-Sales[[#This Row],[Total Buying]]</f>
        <v>4837.2659999999996</v>
      </c>
      <c r="W6312">
        <v>308</v>
      </c>
      <c r="X6312" s="1" t="s">
        <v>1348</v>
      </c>
      <c r="Y6312" s="1" t="s">
        <v>1349</v>
      </c>
      <c r="Z6312" s="1" t="s">
        <v>251</v>
      </c>
      <c r="AA6312" s="1" t="s">
        <v>252</v>
      </c>
      <c r="AB6312" s="1" t="s">
        <v>56</v>
      </c>
      <c r="AC6312" s="1" t="s">
        <v>252</v>
      </c>
      <c r="AD6312">
        <v>74769</v>
      </c>
      <c r="AE6312">
        <v>47735</v>
      </c>
    </row>
    <row r="6313" spans="1:31" x14ac:dyDescent="0.3">
      <c r="A6313" s="1" t="s">
        <v>7147</v>
      </c>
      <c r="B6313" s="1" t="s">
        <v>47</v>
      </c>
      <c r="C6313" s="1" t="s">
        <v>239</v>
      </c>
      <c r="D6313" s="2">
        <v>43900</v>
      </c>
      <c r="E6313" s="2">
        <v>43999</v>
      </c>
      <c r="F6313" s="2" t="str">
        <f>TEXT(Sales[[#This Row],[OrderDate]],"dd")</f>
        <v>17</v>
      </c>
      <c r="G6313" s="2">
        <v>44016</v>
      </c>
      <c r="H6313" s="2">
        <v>44023</v>
      </c>
      <c r="I6313" s="1" t="s">
        <v>32</v>
      </c>
      <c r="J6313">
        <v>16</v>
      </c>
      <c r="K6313" s="1" t="s">
        <v>270</v>
      </c>
      <c r="L6313">
        <v>48</v>
      </c>
      <c r="M6313" s="1" t="s">
        <v>102</v>
      </c>
      <c r="N6313">
        <v>32</v>
      </c>
      <c r="O6313" s="1" t="s">
        <v>107</v>
      </c>
      <c r="P6313">
        <v>2</v>
      </c>
      <c r="Q6313">
        <v>7.4999999999999997E-2</v>
      </c>
      <c r="R6313">
        <v>1058.6000000000001</v>
      </c>
      <c r="S6313">
        <v>868.05200000000002</v>
      </c>
      <c r="T6313">
        <v>1736.104</v>
      </c>
      <c r="U6313">
        <v>1958.4100000000003</v>
      </c>
      <c r="V6313">
        <f>Sales[[#This Row],[Total Revenue]]-Sales[[#This Row],[Total Buying]]</f>
        <v>222.30600000000027</v>
      </c>
      <c r="W6313">
        <v>361</v>
      </c>
      <c r="X6313" s="1" t="s">
        <v>1511</v>
      </c>
      <c r="Y6313" s="1" t="s">
        <v>404</v>
      </c>
      <c r="Z6313" s="1" t="s">
        <v>405</v>
      </c>
      <c r="AA6313" s="1" t="s">
        <v>406</v>
      </c>
      <c r="AB6313" s="1" t="s">
        <v>116</v>
      </c>
      <c r="AC6313" s="1" t="s">
        <v>406</v>
      </c>
      <c r="AD6313">
        <v>296633</v>
      </c>
      <c r="AE6313">
        <v>70594</v>
      </c>
    </row>
    <row r="6314" spans="1:31" x14ac:dyDescent="0.3">
      <c r="A6314" s="1" t="s">
        <v>7148</v>
      </c>
      <c r="B6314" s="1" t="s">
        <v>47</v>
      </c>
      <c r="C6314" s="1" t="s">
        <v>48</v>
      </c>
      <c r="D6314" s="2">
        <v>43900</v>
      </c>
      <c r="E6314" s="2">
        <v>43999</v>
      </c>
      <c r="F6314" s="2" t="str">
        <f>TEXT(Sales[[#This Row],[OrderDate]],"dd")</f>
        <v>17</v>
      </c>
      <c r="G6314" s="2">
        <v>44027</v>
      </c>
      <c r="H6314" s="2">
        <v>44035</v>
      </c>
      <c r="I6314" s="1" t="s">
        <v>32</v>
      </c>
      <c r="J6314">
        <v>14</v>
      </c>
      <c r="K6314" s="1" t="s">
        <v>222</v>
      </c>
      <c r="L6314">
        <v>28</v>
      </c>
      <c r="M6314" s="1" t="s">
        <v>50</v>
      </c>
      <c r="N6314">
        <v>35</v>
      </c>
      <c r="O6314" s="1" t="s">
        <v>184</v>
      </c>
      <c r="P6314">
        <v>4</v>
      </c>
      <c r="Q6314">
        <v>0.4</v>
      </c>
      <c r="R6314">
        <v>167.5</v>
      </c>
      <c r="S6314">
        <v>98.824999999999989</v>
      </c>
      <c r="T6314">
        <v>395.29999999999995</v>
      </c>
      <c r="U6314">
        <v>402</v>
      </c>
      <c r="V6314">
        <f>Sales[[#This Row],[Total Revenue]]-Sales[[#This Row],[Total Buying]]</f>
        <v>6.7000000000000455</v>
      </c>
      <c r="W6314">
        <v>31</v>
      </c>
      <c r="X6314" s="1" t="s">
        <v>330</v>
      </c>
      <c r="Y6314" s="1" t="s">
        <v>331</v>
      </c>
      <c r="Z6314" s="1" t="s">
        <v>158</v>
      </c>
      <c r="AA6314" s="1" t="s">
        <v>159</v>
      </c>
      <c r="AB6314" s="1" t="s">
        <v>116</v>
      </c>
      <c r="AC6314" s="1" t="s">
        <v>159</v>
      </c>
      <c r="AD6314">
        <v>49316</v>
      </c>
      <c r="AE6314">
        <v>79487</v>
      </c>
    </row>
    <row r="6315" spans="1:31" x14ac:dyDescent="0.3">
      <c r="A6315" s="1" t="s">
        <v>7149</v>
      </c>
      <c r="B6315" s="1" t="s">
        <v>30</v>
      </c>
      <c r="C6315" s="1" t="s">
        <v>48</v>
      </c>
      <c r="D6315" s="2">
        <v>43900</v>
      </c>
      <c r="E6315" s="2">
        <v>43999</v>
      </c>
      <c r="F6315" s="2" t="str">
        <f>TEXT(Sales[[#This Row],[OrderDate]],"dd")</f>
        <v>17</v>
      </c>
      <c r="G6315" s="2">
        <v>44008</v>
      </c>
      <c r="H6315" s="2">
        <v>44013</v>
      </c>
      <c r="I6315" s="1" t="s">
        <v>32</v>
      </c>
      <c r="J6315">
        <v>5</v>
      </c>
      <c r="K6315" s="1" t="s">
        <v>182</v>
      </c>
      <c r="L6315">
        <v>11</v>
      </c>
      <c r="M6315" s="1" t="s">
        <v>44</v>
      </c>
      <c r="N6315">
        <v>22</v>
      </c>
      <c r="O6315" s="1" t="s">
        <v>128</v>
      </c>
      <c r="P6315">
        <v>8</v>
      </c>
      <c r="Q6315">
        <v>0.4</v>
      </c>
      <c r="R6315">
        <v>924.6</v>
      </c>
      <c r="S6315">
        <v>591.74400000000003</v>
      </c>
      <c r="T6315">
        <v>4733.9520000000002</v>
      </c>
      <c r="U6315">
        <v>4438.08</v>
      </c>
      <c r="V6315">
        <f>Sales[[#This Row],[Total Revenue]]-Sales[[#This Row],[Total Buying]]</f>
        <v>-295.8720000000003</v>
      </c>
      <c r="W6315">
        <v>41</v>
      </c>
      <c r="X6315" s="1" t="s">
        <v>1036</v>
      </c>
      <c r="Y6315" s="1" t="s">
        <v>186</v>
      </c>
      <c r="Z6315" s="1" t="s">
        <v>158</v>
      </c>
      <c r="AA6315" s="1" t="s">
        <v>159</v>
      </c>
      <c r="AB6315" s="1" t="s">
        <v>116</v>
      </c>
      <c r="AC6315" s="1" t="s">
        <v>159</v>
      </c>
      <c r="AD6315">
        <v>46713</v>
      </c>
      <c r="AE6315">
        <v>65096</v>
      </c>
    </row>
    <row r="6316" spans="1:31" x14ac:dyDescent="0.3">
      <c r="A6316" s="1" t="s">
        <v>7150</v>
      </c>
      <c r="B6316" s="1" t="s">
        <v>42</v>
      </c>
      <c r="C6316" s="1" t="s">
        <v>424</v>
      </c>
      <c r="D6316" s="2">
        <v>43900</v>
      </c>
      <c r="E6316" s="2">
        <v>44000</v>
      </c>
      <c r="F6316" s="2" t="str">
        <f>TEXT(Sales[[#This Row],[OrderDate]],"dd")</f>
        <v>18</v>
      </c>
      <c r="G6316" s="2">
        <v>44006</v>
      </c>
      <c r="H6316" s="2">
        <v>44009</v>
      </c>
      <c r="I6316" s="1" t="s">
        <v>32</v>
      </c>
      <c r="J6316">
        <v>21</v>
      </c>
      <c r="K6316" s="1" t="s">
        <v>43</v>
      </c>
      <c r="L6316">
        <v>29</v>
      </c>
      <c r="M6316" s="1" t="s">
        <v>429</v>
      </c>
      <c r="N6316">
        <v>47</v>
      </c>
      <c r="O6316" s="1" t="s">
        <v>254</v>
      </c>
      <c r="P6316">
        <v>5</v>
      </c>
      <c r="Q6316">
        <v>0.2</v>
      </c>
      <c r="R6316">
        <v>4013.3</v>
      </c>
      <c r="S6316">
        <v>2809.31</v>
      </c>
      <c r="T6316">
        <v>14046.55</v>
      </c>
      <c r="U6316">
        <v>16053.2</v>
      </c>
      <c r="V6316">
        <f>Sales[[#This Row],[Total Revenue]]-Sales[[#This Row],[Total Buying]]</f>
        <v>2006.6500000000015</v>
      </c>
      <c r="W6316">
        <v>85</v>
      </c>
      <c r="X6316" s="1" t="s">
        <v>1046</v>
      </c>
      <c r="Y6316" s="1" t="s">
        <v>1047</v>
      </c>
      <c r="Z6316" s="1" t="s">
        <v>158</v>
      </c>
      <c r="AA6316" s="1" t="s">
        <v>159</v>
      </c>
      <c r="AB6316" s="1" t="s">
        <v>116</v>
      </c>
      <c r="AC6316" s="1" t="s">
        <v>159</v>
      </c>
      <c r="AD6316">
        <v>41216</v>
      </c>
      <c r="AE6316">
        <v>57028</v>
      </c>
    </row>
    <row r="6317" spans="1:31" x14ac:dyDescent="0.3">
      <c r="A6317" s="1" t="s">
        <v>7151</v>
      </c>
      <c r="B6317" s="1" t="s">
        <v>47</v>
      </c>
      <c r="C6317" s="1" t="s">
        <v>31</v>
      </c>
      <c r="D6317" s="2">
        <v>43900</v>
      </c>
      <c r="E6317" s="2">
        <v>44000</v>
      </c>
      <c r="F6317" s="2" t="str">
        <f>TEXT(Sales[[#This Row],[OrderDate]],"dd")</f>
        <v>18</v>
      </c>
      <c r="G6317" s="2">
        <v>44027</v>
      </c>
      <c r="H6317" s="2">
        <v>44037</v>
      </c>
      <c r="I6317" s="1" t="s">
        <v>32</v>
      </c>
      <c r="J6317">
        <v>12</v>
      </c>
      <c r="K6317" s="1" t="s">
        <v>208</v>
      </c>
      <c r="L6317">
        <v>22</v>
      </c>
      <c r="M6317" s="1" t="s">
        <v>71</v>
      </c>
      <c r="N6317">
        <v>47</v>
      </c>
      <c r="O6317" s="1" t="s">
        <v>254</v>
      </c>
      <c r="P6317">
        <v>3</v>
      </c>
      <c r="Q6317">
        <v>0.15</v>
      </c>
      <c r="R6317">
        <v>864.30000000000007</v>
      </c>
      <c r="S6317">
        <v>579.08100000000013</v>
      </c>
      <c r="T6317">
        <v>1737.2430000000004</v>
      </c>
      <c r="U6317">
        <v>2203.9650000000001</v>
      </c>
      <c r="V6317">
        <f>Sales[[#This Row],[Total Revenue]]-Sales[[#This Row],[Total Buying]]</f>
        <v>466.72199999999975</v>
      </c>
      <c r="W6317">
        <v>259</v>
      </c>
      <c r="X6317" s="1" t="s">
        <v>36</v>
      </c>
      <c r="Y6317" s="1" t="s">
        <v>37</v>
      </c>
      <c r="Z6317" s="1" t="s">
        <v>38</v>
      </c>
      <c r="AA6317" s="1" t="s">
        <v>39</v>
      </c>
      <c r="AB6317" s="1" t="s">
        <v>40</v>
      </c>
      <c r="AC6317" s="1" t="s">
        <v>39</v>
      </c>
      <c r="AD6317">
        <v>68789</v>
      </c>
      <c r="AE6317">
        <v>80327</v>
      </c>
    </row>
    <row r="6318" spans="1:31" x14ac:dyDescent="0.3">
      <c r="A6318" s="1" t="s">
        <v>7152</v>
      </c>
      <c r="B6318" s="1" t="s">
        <v>47</v>
      </c>
      <c r="C6318" s="1" t="s">
        <v>77</v>
      </c>
      <c r="D6318" s="2">
        <v>43900</v>
      </c>
      <c r="E6318" s="2">
        <v>44000</v>
      </c>
      <c r="F6318" s="2" t="str">
        <f>TEXT(Sales[[#This Row],[OrderDate]],"dd")</f>
        <v>18</v>
      </c>
      <c r="G6318" s="2">
        <v>44021</v>
      </c>
      <c r="H6318" s="2">
        <v>44027</v>
      </c>
      <c r="I6318" s="1" t="s">
        <v>32</v>
      </c>
      <c r="J6318">
        <v>13</v>
      </c>
      <c r="K6318" s="1" t="s">
        <v>88</v>
      </c>
      <c r="L6318">
        <v>11</v>
      </c>
      <c r="M6318" s="1" t="s">
        <v>44</v>
      </c>
      <c r="N6318">
        <v>5</v>
      </c>
      <c r="O6318" s="1" t="s">
        <v>123</v>
      </c>
      <c r="P6318">
        <v>7</v>
      </c>
      <c r="Q6318">
        <v>0.15</v>
      </c>
      <c r="R6318">
        <v>2371.8000000000002</v>
      </c>
      <c r="S6318">
        <v>1778.8500000000001</v>
      </c>
      <c r="T6318">
        <v>12451.95</v>
      </c>
      <c r="U6318">
        <v>14112.210000000001</v>
      </c>
      <c r="V6318">
        <f>Sales[[#This Row],[Total Revenue]]-Sales[[#This Row],[Total Buying]]</f>
        <v>1660.2600000000002</v>
      </c>
      <c r="W6318">
        <v>166</v>
      </c>
      <c r="X6318" s="1" t="s">
        <v>1110</v>
      </c>
      <c r="Y6318" s="1" t="s">
        <v>1111</v>
      </c>
      <c r="Z6318" s="1" t="s">
        <v>196</v>
      </c>
      <c r="AA6318" s="1" t="s">
        <v>197</v>
      </c>
      <c r="AB6318" s="1" t="s">
        <v>147</v>
      </c>
      <c r="AC6318" s="1" t="s">
        <v>197</v>
      </c>
      <c r="AD6318">
        <v>50073</v>
      </c>
      <c r="AE6318">
        <v>109468</v>
      </c>
    </row>
    <row r="6319" spans="1:31" x14ac:dyDescent="0.3">
      <c r="A6319" s="1" t="s">
        <v>7153</v>
      </c>
      <c r="B6319" s="1" t="s">
        <v>42</v>
      </c>
      <c r="C6319" s="1" t="s">
        <v>31</v>
      </c>
      <c r="D6319" s="2">
        <v>43900</v>
      </c>
      <c r="E6319" s="2">
        <v>44000</v>
      </c>
      <c r="F6319" s="2" t="str">
        <f>TEXT(Sales[[#This Row],[OrderDate]],"dd")</f>
        <v>18</v>
      </c>
      <c r="G6319" s="2">
        <v>44010</v>
      </c>
      <c r="H6319" s="2">
        <v>44012</v>
      </c>
      <c r="I6319" s="1" t="s">
        <v>32</v>
      </c>
      <c r="J6319">
        <v>21</v>
      </c>
      <c r="K6319" s="1" t="s">
        <v>43</v>
      </c>
      <c r="L6319">
        <v>12</v>
      </c>
      <c r="M6319" s="1" t="s">
        <v>380</v>
      </c>
      <c r="N6319">
        <v>26</v>
      </c>
      <c r="O6319" s="1" t="s">
        <v>45</v>
      </c>
      <c r="P6319">
        <v>6</v>
      </c>
      <c r="Q6319">
        <v>7.4999999999999997E-2</v>
      </c>
      <c r="R6319">
        <v>214.4</v>
      </c>
      <c r="S6319">
        <v>143.64800000000002</v>
      </c>
      <c r="T6319">
        <v>861.88800000000015</v>
      </c>
      <c r="U6319">
        <v>1189.92</v>
      </c>
      <c r="V6319">
        <f>Sales[[#This Row],[Total Revenue]]-Sales[[#This Row],[Total Buying]]</f>
        <v>328.03199999999993</v>
      </c>
      <c r="W6319">
        <v>234</v>
      </c>
      <c r="X6319" s="1" t="s">
        <v>2251</v>
      </c>
      <c r="Y6319" s="1" t="s">
        <v>2252</v>
      </c>
      <c r="Z6319" s="1" t="s">
        <v>316</v>
      </c>
      <c r="AA6319" s="1" t="s">
        <v>317</v>
      </c>
      <c r="AB6319" s="1" t="s">
        <v>56</v>
      </c>
      <c r="AC6319" s="1" t="s">
        <v>317</v>
      </c>
      <c r="AD6319">
        <v>40973</v>
      </c>
      <c r="AE6319">
        <v>42299</v>
      </c>
    </row>
    <row r="6320" spans="1:31" x14ac:dyDescent="0.3">
      <c r="A6320" s="1" t="s">
        <v>7154</v>
      </c>
      <c r="B6320" s="1" t="s">
        <v>42</v>
      </c>
      <c r="C6320" s="1" t="s">
        <v>48</v>
      </c>
      <c r="D6320" s="2">
        <v>43900</v>
      </c>
      <c r="E6320" s="2">
        <v>44000</v>
      </c>
      <c r="F6320" s="2" t="str">
        <f>TEXT(Sales[[#This Row],[OrderDate]],"dd")</f>
        <v>18</v>
      </c>
      <c r="G6320" s="2">
        <v>44016</v>
      </c>
      <c r="H6320" s="2">
        <v>44025</v>
      </c>
      <c r="I6320" s="1" t="s">
        <v>32</v>
      </c>
      <c r="J6320">
        <v>22</v>
      </c>
      <c r="K6320" s="1" t="s">
        <v>85</v>
      </c>
      <c r="L6320">
        <v>41</v>
      </c>
      <c r="M6320" s="1" t="s">
        <v>505</v>
      </c>
      <c r="N6320">
        <v>20</v>
      </c>
      <c r="O6320" s="1" t="s">
        <v>245</v>
      </c>
      <c r="P6320">
        <v>7</v>
      </c>
      <c r="Q6320">
        <v>0.1</v>
      </c>
      <c r="R6320">
        <v>1058.6000000000001</v>
      </c>
      <c r="S6320">
        <v>666.91800000000012</v>
      </c>
      <c r="T6320">
        <v>4668.4260000000013</v>
      </c>
      <c r="U6320">
        <v>6669.1800000000012</v>
      </c>
      <c r="V6320">
        <f>Sales[[#This Row],[Total Revenue]]-Sales[[#This Row],[Total Buying]]</f>
        <v>2000.7539999999999</v>
      </c>
      <c r="W6320">
        <v>2</v>
      </c>
      <c r="X6320" s="1" t="s">
        <v>1074</v>
      </c>
      <c r="Y6320" s="1" t="s">
        <v>1075</v>
      </c>
      <c r="Z6320" s="1" t="s">
        <v>54</v>
      </c>
      <c r="AA6320" s="1" t="s">
        <v>55</v>
      </c>
      <c r="AB6320" s="1" t="s">
        <v>56</v>
      </c>
      <c r="AC6320" s="1" t="s">
        <v>55</v>
      </c>
      <c r="AD6320">
        <v>78554</v>
      </c>
      <c r="AE6320">
        <v>48775</v>
      </c>
    </row>
    <row r="6321" spans="1:31" x14ac:dyDescent="0.3">
      <c r="A6321" s="1" t="s">
        <v>7155</v>
      </c>
      <c r="B6321" s="1" t="s">
        <v>30</v>
      </c>
      <c r="C6321" s="1" t="s">
        <v>31</v>
      </c>
      <c r="D6321" s="2">
        <v>43900</v>
      </c>
      <c r="E6321" s="2">
        <v>44000</v>
      </c>
      <c r="F6321" s="2" t="str">
        <f>TEXT(Sales[[#This Row],[OrderDate]],"dd")</f>
        <v>18</v>
      </c>
      <c r="G6321" s="2">
        <v>44021</v>
      </c>
      <c r="H6321" s="2">
        <v>44024</v>
      </c>
      <c r="I6321" s="1" t="s">
        <v>32</v>
      </c>
      <c r="J6321">
        <v>10</v>
      </c>
      <c r="K6321" s="1" t="s">
        <v>121</v>
      </c>
      <c r="L6321">
        <v>4</v>
      </c>
      <c r="M6321" s="1" t="s">
        <v>92</v>
      </c>
      <c r="N6321">
        <v>41</v>
      </c>
      <c r="O6321" s="1" t="s">
        <v>60</v>
      </c>
      <c r="P6321">
        <v>5</v>
      </c>
      <c r="Q6321">
        <v>0.1</v>
      </c>
      <c r="R6321">
        <v>1065.3</v>
      </c>
      <c r="S6321">
        <v>511.34399999999994</v>
      </c>
      <c r="T6321">
        <v>2556.7199999999998</v>
      </c>
      <c r="U6321">
        <v>4793.8500000000004</v>
      </c>
      <c r="V6321">
        <f>Sales[[#This Row],[Total Revenue]]-Sales[[#This Row],[Total Buying]]</f>
        <v>2237.1300000000006</v>
      </c>
      <c r="W6321">
        <v>212</v>
      </c>
      <c r="X6321" s="1" t="s">
        <v>229</v>
      </c>
      <c r="Y6321" s="1" t="s">
        <v>230</v>
      </c>
      <c r="Z6321" s="1" t="s">
        <v>231</v>
      </c>
      <c r="AA6321" s="1" t="s">
        <v>232</v>
      </c>
      <c r="AB6321" s="1" t="s">
        <v>56</v>
      </c>
      <c r="AC6321" s="1" t="s">
        <v>232</v>
      </c>
      <c r="AD6321">
        <v>39893</v>
      </c>
      <c r="AE6321">
        <v>100849</v>
      </c>
    </row>
    <row r="6322" spans="1:31" x14ac:dyDescent="0.3">
      <c r="A6322" s="1" t="s">
        <v>7156</v>
      </c>
      <c r="B6322" s="1" t="s">
        <v>100</v>
      </c>
      <c r="C6322" s="1" t="s">
        <v>77</v>
      </c>
      <c r="D6322" s="2">
        <v>43900</v>
      </c>
      <c r="E6322" s="2">
        <v>44000</v>
      </c>
      <c r="F6322" s="2" t="str">
        <f>TEXT(Sales[[#This Row],[OrderDate]],"dd")</f>
        <v>18</v>
      </c>
      <c r="G6322" s="2">
        <v>44021</v>
      </c>
      <c r="H6322" s="2">
        <v>44026</v>
      </c>
      <c r="I6322" s="1" t="s">
        <v>32</v>
      </c>
      <c r="J6322">
        <v>27</v>
      </c>
      <c r="K6322" s="1" t="s">
        <v>179</v>
      </c>
      <c r="L6322">
        <v>22</v>
      </c>
      <c r="M6322" s="1" t="s">
        <v>71</v>
      </c>
      <c r="N6322">
        <v>13</v>
      </c>
      <c r="O6322" s="1" t="s">
        <v>193</v>
      </c>
      <c r="P6322">
        <v>1</v>
      </c>
      <c r="Q6322">
        <v>0.15</v>
      </c>
      <c r="R6322">
        <v>1105.5</v>
      </c>
      <c r="S6322">
        <v>906.51</v>
      </c>
      <c r="T6322">
        <v>906.51</v>
      </c>
      <c r="U6322">
        <v>939.67499999999995</v>
      </c>
      <c r="V6322">
        <f>Sales[[#This Row],[Total Revenue]]-Sales[[#This Row],[Total Buying]]</f>
        <v>33.164999999999964</v>
      </c>
      <c r="W6322">
        <v>192</v>
      </c>
      <c r="X6322" s="1" t="s">
        <v>367</v>
      </c>
      <c r="Y6322" s="1" t="s">
        <v>1209</v>
      </c>
      <c r="Z6322" s="1" t="s">
        <v>369</v>
      </c>
      <c r="AA6322" s="1" t="s">
        <v>370</v>
      </c>
      <c r="AB6322" s="1" t="s">
        <v>147</v>
      </c>
      <c r="AC6322" s="1" t="s">
        <v>370</v>
      </c>
      <c r="AD6322">
        <v>41596</v>
      </c>
      <c r="AE6322">
        <v>32194</v>
      </c>
    </row>
    <row r="6323" spans="1:31" x14ac:dyDescent="0.3">
      <c r="A6323" s="1" t="s">
        <v>7157</v>
      </c>
      <c r="B6323" s="1" t="s">
        <v>42</v>
      </c>
      <c r="C6323" s="1" t="s">
        <v>31</v>
      </c>
      <c r="D6323" s="2">
        <v>43900</v>
      </c>
      <c r="E6323" s="2">
        <v>44000</v>
      </c>
      <c r="F6323" s="2" t="str">
        <f>TEXT(Sales[[#This Row],[OrderDate]],"dd")</f>
        <v>18</v>
      </c>
      <c r="G6323" s="2">
        <v>44025</v>
      </c>
      <c r="H6323" s="2">
        <v>44028</v>
      </c>
      <c r="I6323" s="1" t="s">
        <v>32</v>
      </c>
      <c r="J6323">
        <v>21</v>
      </c>
      <c r="K6323" s="1" t="s">
        <v>43</v>
      </c>
      <c r="L6323">
        <v>18</v>
      </c>
      <c r="M6323" s="1" t="s">
        <v>334</v>
      </c>
      <c r="N6323">
        <v>4</v>
      </c>
      <c r="O6323" s="1" t="s">
        <v>64</v>
      </c>
      <c r="P6323">
        <v>4</v>
      </c>
      <c r="Q6323">
        <v>0.2</v>
      </c>
      <c r="R6323">
        <v>2646.5</v>
      </c>
      <c r="S6323">
        <v>1879.0149999999999</v>
      </c>
      <c r="T6323">
        <v>7516.0599999999995</v>
      </c>
      <c r="U6323">
        <v>8468.7999999999993</v>
      </c>
      <c r="V6323">
        <f>Sales[[#This Row],[Total Revenue]]-Sales[[#This Row],[Total Buying]]</f>
        <v>952.73999999999978</v>
      </c>
      <c r="W6323">
        <v>228</v>
      </c>
      <c r="X6323" s="1" t="s">
        <v>854</v>
      </c>
      <c r="Y6323" s="1" t="s">
        <v>855</v>
      </c>
      <c r="Z6323" s="1" t="s">
        <v>856</v>
      </c>
      <c r="AA6323" s="1" t="s">
        <v>857</v>
      </c>
      <c r="AB6323" s="1" t="s">
        <v>116</v>
      </c>
      <c r="AC6323" s="1" t="s">
        <v>857</v>
      </c>
      <c r="AD6323">
        <v>44092</v>
      </c>
      <c r="AE6323">
        <v>51012</v>
      </c>
    </row>
    <row r="6324" spans="1:31" x14ac:dyDescent="0.3">
      <c r="A6324" s="1" t="s">
        <v>7158</v>
      </c>
      <c r="B6324" s="1" t="s">
        <v>47</v>
      </c>
      <c r="C6324" s="1" t="s">
        <v>31</v>
      </c>
      <c r="D6324" s="2">
        <v>43900</v>
      </c>
      <c r="E6324" s="2">
        <v>44000</v>
      </c>
      <c r="F6324" s="2" t="str">
        <f>TEXT(Sales[[#This Row],[OrderDate]],"dd")</f>
        <v>18</v>
      </c>
      <c r="G6324" s="2">
        <v>44010</v>
      </c>
      <c r="H6324" s="2">
        <v>44017</v>
      </c>
      <c r="I6324" s="1" t="s">
        <v>32</v>
      </c>
      <c r="J6324">
        <v>13</v>
      </c>
      <c r="K6324" s="1" t="s">
        <v>88</v>
      </c>
      <c r="L6324">
        <v>8</v>
      </c>
      <c r="M6324" s="1" t="s">
        <v>98</v>
      </c>
      <c r="N6324">
        <v>44</v>
      </c>
      <c r="O6324" s="1" t="s">
        <v>206</v>
      </c>
      <c r="P6324">
        <v>1</v>
      </c>
      <c r="Q6324">
        <v>7.4999999999999997E-2</v>
      </c>
      <c r="R6324">
        <v>2264.6</v>
      </c>
      <c r="S6324">
        <v>1789.0340000000001</v>
      </c>
      <c r="T6324">
        <v>1789.0340000000001</v>
      </c>
      <c r="U6324">
        <v>2094.7550000000001</v>
      </c>
      <c r="V6324">
        <f>Sales[[#This Row],[Total Revenue]]-Sales[[#This Row],[Total Buying]]</f>
        <v>305.721</v>
      </c>
      <c r="W6324">
        <v>260</v>
      </c>
      <c r="X6324" s="1" t="s">
        <v>1983</v>
      </c>
      <c r="Y6324" s="1" t="s">
        <v>37</v>
      </c>
      <c r="Z6324" s="1" t="s">
        <v>38</v>
      </c>
      <c r="AA6324" s="1" t="s">
        <v>39</v>
      </c>
      <c r="AB6324" s="1" t="s">
        <v>40</v>
      </c>
      <c r="AC6324" s="1" t="s">
        <v>39</v>
      </c>
      <c r="AD6324">
        <v>161116</v>
      </c>
      <c r="AE6324">
        <v>87040</v>
      </c>
    </row>
    <row r="6325" spans="1:31" x14ac:dyDescent="0.3">
      <c r="A6325" s="1" t="s">
        <v>7159</v>
      </c>
      <c r="B6325" s="1" t="s">
        <v>47</v>
      </c>
      <c r="C6325" s="1" t="s">
        <v>62</v>
      </c>
      <c r="D6325" s="2">
        <v>43900</v>
      </c>
      <c r="E6325" s="2">
        <v>44001</v>
      </c>
      <c r="F6325" s="2" t="str">
        <f>TEXT(Sales[[#This Row],[OrderDate]],"dd")</f>
        <v>19</v>
      </c>
      <c r="G6325" s="2">
        <v>44006</v>
      </c>
      <c r="H6325" s="2">
        <v>44016</v>
      </c>
      <c r="I6325" s="1" t="s">
        <v>32</v>
      </c>
      <c r="J6325">
        <v>14</v>
      </c>
      <c r="K6325" s="1" t="s">
        <v>222</v>
      </c>
      <c r="L6325">
        <v>2</v>
      </c>
      <c r="M6325" s="1" t="s">
        <v>248</v>
      </c>
      <c r="N6325">
        <v>13</v>
      </c>
      <c r="O6325" s="1" t="s">
        <v>193</v>
      </c>
      <c r="P6325">
        <v>6</v>
      </c>
      <c r="Q6325">
        <v>0.05</v>
      </c>
      <c r="R6325">
        <v>1232.8</v>
      </c>
      <c r="S6325">
        <v>862.95999999999992</v>
      </c>
      <c r="T6325">
        <v>5177.7599999999993</v>
      </c>
      <c r="U6325">
        <v>7026.9599999999991</v>
      </c>
      <c r="V6325">
        <f>Sales[[#This Row],[Total Revenue]]-Sales[[#This Row],[Total Buying]]</f>
        <v>1849.1999999999998</v>
      </c>
      <c r="W6325">
        <v>275</v>
      </c>
      <c r="X6325" s="1" t="s">
        <v>913</v>
      </c>
      <c r="Y6325" s="1" t="s">
        <v>914</v>
      </c>
      <c r="Z6325" s="1" t="s">
        <v>38</v>
      </c>
      <c r="AA6325" s="1" t="s">
        <v>39</v>
      </c>
      <c r="AB6325" s="1" t="s">
        <v>40</v>
      </c>
      <c r="AC6325" s="1" t="s">
        <v>39</v>
      </c>
      <c r="AD6325">
        <v>54781</v>
      </c>
      <c r="AE6325">
        <v>31881</v>
      </c>
    </row>
    <row r="6326" spans="1:31" x14ac:dyDescent="0.3">
      <c r="A6326" s="1" t="s">
        <v>7160</v>
      </c>
      <c r="B6326" s="1" t="s">
        <v>30</v>
      </c>
      <c r="C6326" s="1" t="s">
        <v>77</v>
      </c>
      <c r="D6326" s="2">
        <v>43900</v>
      </c>
      <c r="E6326" s="2">
        <v>44001</v>
      </c>
      <c r="F6326" s="2" t="str">
        <f>TEXT(Sales[[#This Row],[OrderDate]],"dd")</f>
        <v>19</v>
      </c>
      <c r="G6326" s="2">
        <v>44008</v>
      </c>
      <c r="H6326" s="2">
        <v>44011</v>
      </c>
      <c r="I6326" s="1" t="s">
        <v>32</v>
      </c>
      <c r="J6326">
        <v>6</v>
      </c>
      <c r="K6326" s="1" t="s">
        <v>33</v>
      </c>
      <c r="L6326">
        <v>40</v>
      </c>
      <c r="M6326" s="1" t="s">
        <v>189</v>
      </c>
      <c r="N6326">
        <v>22</v>
      </c>
      <c r="O6326" s="1" t="s">
        <v>128</v>
      </c>
      <c r="P6326">
        <v>1</v>
      </c>
      <c r="Q6326">
        <v>0.05</v>
      </c>
      <c r="R6326">
        <v>3819</v>
      </c>
      <c r="S6326">
        <v>1909.5</v>
      </c>
      <c r="T6326">
        <v>1909.5</v>
      </c>
      <c r="U6326">
        <v>3628.05</v>
      </c>
      <c r="V6326">
        <f>Sales[[#This Row],[Total Revenue]]-Sales[[#This Row],[Total Buying]]</f>
        <v>1718.5500000000002</v>
      </c>
      <c r="W6326">
        <v>146</v>
      </c>
      <c r="X6326" s="1" t="s">
        <v>777</v>
      </c>
      <c r="Y6326" s="1" t="s">
        <v>778</v>
      </c>
      <c r="Z6326" s="1" t="s">
        <v>779</v>
      </c>
      <c r="AA6326" s="1" t="s">
        <v>780</v>
      </c>
      <c r="AB6326" s="1" t="s">
        <v>116</v>
      </c>
      <c r="AC6326" s="1" t="s">
        <v>780</v>
      </c>
      <c r="AD6326">
        <v>127177</v>
      </c>
      <c r="AE6326">
        <v>61442</v>
      </c>
    </row>
    <row r="6327" spans="1:31" x14ac:dyDescent="0.3">
      <c r="A6327" s="1" t="s">
        <v>7161</v>
      </c>
      <c r="B6327" s="1" t="s">
        <v>30</v>
      </c>
      <c r="C6327" s="1" t="s">
        <v>48</v>
      </c>
      <c r="D6327" s="2">
        <v>43900</v>
      </c>
      <c r="E6327" s="2">
        <v>44001</v>
      </c>
      <c r="F6327" s="2" t="str">
        <f>TEXT(Sales[[#This Row],[OrderDate]],"dd")</f>
        <v>19</v>
      </c>
      <c r="G6327" s="2">
        <v>44020</v>
      </c>
      <c r="H6327" s="2">
        <v>44029</v>
      </c>
      <c r="I6327" s="1" t="s">
        <v>32</v>
      </c>
      <c r="J6327">
        <v>5</v>
      </c>
      <c r="K6327" s="1" t="s">
        <v>182</v>
      </c>
      <c r="L6327">
        <v>39</v>
      </c>
      <c r="M6327" s="1" t="s">
        <v>520</v>
      </c>
      <c r="N6327">
        <v>24</v>
      </c>
      <c r="O6327" s="1" t="s">
        <v>204</v>
      </c>
      <c r="P6327">
        <v>2</v>
      </c>
      <c r="Q6327">
        <v>0.2</v>
      </c>
      <c r="R6327">
        <v>1011.7</v>
      </c>
      <c r="S6327">
        <v>819.47700000000009</v>
      </c>
      <c r="T6327">
        <v>1638.9540000000002</v>
      </c>
      <c r="U6327">
        <v>1618.72</v>
      </c>
      <c r="V6327">
        <f>Sales[[#This Row],[Total Revenue]]-Sales[[#This Row],[Total Buying]]</f>
        <v>-20.234000000000151</v>
      </c>
      <c r="W6327">
        <v>29</v>
      </c>
      <c r="X6327" s="1" t="s">
        <v>311</v>
      </c>
      <c r="Y6327" s="1" t="s">
        <v>191</v>
      </c>
      <c r="Z6327" s="1" t="s">
        <v>158</v>
      </c>
      <c r="AA6327" s="1" t="s">
        <v>159</v>
      </c>
      <c r="AB6327" s="1" t="s">
        <v>116</v>
      </c>
      <c r="AC6327" s="1" t="s">
        <v>159</v>
      </c>
      <c r="AD6327">
        <v>31400</v>
      </c>
      <c r="AE6327">
        <v>38766</v>
      </c>
    </row>
    <row r="6328" spans="1:31" x14ac:dyDescent="0.3">
      <c r="A6328" s="1" t="s">
        <v>7162</v>
      </c>
      <c r="B6328" s="1" t="s">
        <v>30</v>
      </c>
      <c r="C6328" s="1" t="s">
        <v>77</v>
      </c>
      <c r="D6328" s="2">
        <v>43900</v>
      </c>
      <c r="E6328" s="2">
        <v>44001</v>
      </c>
      <c r="F6328" s="2" t="str">
        <f>TEXT(Sales[[#This Row],[OrderDate]],"dd")</f>
        <v>19</v>
      </c>
      <c r="G6328" s="2">
        <v>44011</v>
      </c>
      <c r="H6328" s="2">
        <v>44017</v>
      </c>
      <c r="I6328" s="1" t="s">
        <v>32</v>
      </c>
      <c r="J6328">
        <v>3</v>
      </c>
      <c r="K6328" s="1" t="s">
        <v>154</v>
      </c>
      <c r="L6328">
        <v>34</v>
      </c>
      <c r="M6328" s="1" t="s">
        <v>378</v>
      </c>
      <c r="N6328">
        <v>46</v>
      </c>
      <c r="O6328" s="1" t="s">
        <v>150</v>
      </c>
      <c r="P6328">
        <v>3</v>
      </c>
      <c r="Q6328">
        <v>7.4999999999999997E-2</v>
      </c>
      <c r="R6328">
        <v>2566.1</v>
      </c>
      <c r="S6328">
        <v>1206.0669999999998</v>
      </c>
      <c r="T6328">
        <v>3618.2009999999991</v>
      </c>
      <c r="U6328">
        <v>7120.9274999999998</v>
      </c>
      <c r="V6328">
        <f>Sales[[#This Row],[Total Revenue]]-Sales[[#This Row],[Total Buying]]</f>
        <v>3502.7265000000007</v>
      </c>
      <c r="W6328">
        <v>129</v>
      </c>
      <c r="X6328" s="1" t="s">
        <v>1427</v>
      </c>
      <c r="Y6328" s="1" t="s">
        <v>294</v>
      </c>
      <c r="Z6328" s="1" t="s">
        <v>306</v>
      </c>
      <c r="AA6328" s="1" t="s">
        <v>307</v>
      </c>
      <c r="AB6328" s="1" t="s">
        <v>56</v>
      </c>
      <c r="AC6328" s="1" t="s">
        <v>307</v>
      </c>
      <c r="AD6328">
        <v>105359</v>
      </c>
      <c r="AE6328">
        <v>42318</v>
      </c>
    </row>
    <row r="6329" spans="1:31" x14ac:dyDescent="0.3">
      <c r="A6329" s="1" t="s">
        <v>7163</v>
      </c>
      <c r="B6329" s="1" t="s">
        <v>100</v>
      </c>
      <c r="C6329" s="1" t="s">
        <v>48</v>
      </c>
      <c r="D6329" s="2">
        <v>43900</v>
      </c>
      <c r="E6329" s="2">
        <v>44001</v>
      </c>
      <c r="F6329" s="2" t="str">
        <f>TEXT(Sales[[#This Row],[OrderDate]],"dd")</f>
        <v>19</v>
      </c>
      <c r="G6329" s="2">
        <v>44016</v>
      </c>
      <c r="H6329" s="2">
        <v>44019</v>
      </c>
      <c r="I6329" s="1" t="s">
        <v>32</v>
      </c>
      <c r="J6329">
        <v>26</v>
      </c>
      <c r="K6329" s="1" t="s">
        <v>247</v>
      </c>
      <c r="L6329">
        <v>22</v>
      </c>
      <c r="M6329" s="1" t="s">
        <v>71</v>
      </c>
      <c r="N6329">
        <v>21</v>
      </c>
      <c r="O6329" s="1" t="s">
        <v>131</v>
      </c>
      <c r="P6329">
        <v>5</v>
      </c>
      <c r="Q6329">
        <v>7.4999999999999997E-2</v>
      </c>
      <c r="R6329">
        <v>2934.6</v>
      </c>
      <c r="S6329">
        <v>1437.954</v>
      </c>
      <c r="T6329">
        <v>7189.7699999999995</v>
      </c>
      <c r="U6329">
        <v>13572.525000000001</v>
      </c>
      <c r="V6329">
        <f>Sales[[#This Row],[Total Revenue]]-Sales[[#This Row],[Total Buying]]</f>
        <v>6382.7550000000019</v>
      </c>
      <c r="W6329">
        <v>6</v>
      </c>
      <c r="X6329" s="1" t="s">
        <v>112</v>
      </c>
      <c r="Y6329" s="1" t="s">
        <v>113</v>
      </c>
      <c r="Z6329" s="1" t="s">
        <v>114</v>
      </c>
      <c r="AA6329" s="1" t="s">
        <v>115</v>
      </c>
      <c r="AB6329" s="1" t="s">
        <v>116</v>
      </c>
      <c r="AC6329" s="1" t="s">
        <v>115</v>
      </c>
      <c r="AD6329">
        <v>88973</v>
      </c>
      <c r="AE6329">
        <v>72695</v>
      </c>
    </row>
    <row r="6330" spans="1:31" x14ac:dyDescent="0.3">
      <c r="A6330" s="1" t="s">
        <v>7164</v>
      </c>
      <c r="B6330" s="1" t="s">
        <v>100</v>
      </c>
      <c r="C6330" s="1" t="s">
        <v>77</v>
      </c>
      <c r="D6330" s="2">
        <v>43900</v>
      </c>
      <c r="E6330" s="2">
        <v>44001</v>
      </c>
      <c r="F6330" s="2" t="str">
        <f>TEXT(Sales[[#This Row],[OrderDate]],"dd")</f>
        <v>19</v>
      </c>
      <c r="G6330" s="2">
        <v>44018</v>
      </c>
      <c r="H6330" s="2">
        <v>44019</v>
      </c>
      <c r="I6330" s="1" t="s">
        <v>32</v>
      </c>
      <c r="J6330">
        <v>27</v>
      </c>
      <c r="K6330" s="1" t="s">
        <v>179</v>
      </c>
      <c r="L6330">
        <v>3</v>
      </c>
      <c r="M6330" s="1" t="s">
        <v>175</v>
      </c>
      <c r="N6330">
        <v>17</v>
      </c>
      <c r="O6330" s="1" t="s">
        <v>180</v>
      </c>
      <c r="P6330">
        <v>3</v>
      </c>
      <c r="Q6330">
        <v>7.4999999999999997E-2</v>
      </c>
      <c r="R6330">
        <v>1159.1000000000001</v>
      </c>
      <c r="S6330">
        <v>672.27800000000002</v>
      </c>
      <c r="T6330">
        <v>2016.8340000000001</v>
      </c>
      <c r="U6330">
        <v>3216.5025000000001</v>
      </c>
      <c r="V6330">
        <f>Sales[[#This Row],[Total Revenue]]-Sales[[#This Row],[Total Buying]]</f>
        <v>1199.6685</v>
      </c>
      <c r="W6330">
        <v>94</v>
      </c>
      <c r="X6330" s="1" t="s">
        <v>640</v>
      </c>
      <c r="Y6330" s="1" t="s">
        <v>641</v>
      </c>
      <c r="Z6330" s="1" t="s">
        <v>400</v>
      </c>
      <c r="AA6330" s="1" t="s">
        <v>401</v>
      </c>
      <c r="AB6330" s="1" t="s">
        <v>116</v>
      </c>
      <c r="AC6330" s="1" t="s">
        <v>401</v>
      </c>
      <c r="AD6330">
        <v>174441</v>
      </c>
      <c r="AE6330">
        <v>54527</v>
      </c>
    </row>
    <row r="6331" spans="1:31" x14ac:dyDescent="0.3">
      <c r="A6331" s="1" t="s">
        <v>7165</v>
      </c>
      <c r="B6331" s="1" t="s">
        <v>30</v>
      </c>
      <c r="C6331" s="1" t="s">
        <v>62</v>
      </c>
      <c r="D6331" s="2">
        <v>43900</v>
      </c>
      <c r="E6331" s="2">
        <v>44001</v>
      </c>
      <c r="F6331" s="2" t="str">
        <f>TEXT(Sales[[#This Row],[OrderDate]],"dd")</f>
        <v>19</v>
      </c>
      <c r="G6331" s="2">
        <v>44011</v>
      </c>
      <c r="H6331" s="2">
        <v>44021</v>
      </c>
      <c r="I6331" s="1" t="s">
        <v>32</v>
      </c>
      <c r="J6331">
        <v>5</v>
      </c>
      <c r="K6331" s="1" t="s">
        <v>182</v>
      </c>
      <c r="L6331">
        <v>50</v>
      </c>
      <c r="M6331" s="1" t="s">
        <v>427</v>
      </c>
      <c r="N6331">
        <v>37</v>
      </c>
      <c r="O6331" s="1" t="s">
        <v>309</v>
      </c>
      <c r="P6331">
        <v>4</v>
      </c>
      <c r="Q6331">
        <v>7.4999999999999997E-2</v>
      </c>
      <c r="R6331">
        <v>1112.2</v>
      </c>
      <c r="S6331">
        <v>500.49</v>
      </c>
      <c r="T6331">
        <v>2001.96</v>
      </c>
      <c r="U6331">
        <v>4115.1400000000003</v>
      </c>
      <c r="V6331">
        <f>Sales[[#This Row],[Total Revenue]]-Sales[[#This Row],[Total Buying]]</f>
        <v>2113.1800000000003</v>
      </c>
      <c r="W6331">
        <v>283</v>
      </c>
      <c r="X6331" s="1" t="s">
        <v>955</v>
      </c>
      <c r="Y6331" s="1" t="s">
        <v>956</v>
      </c>
      <c r="Z6331" s="1" t="s">
        <v>145</v>
      </c>
      <c r="AA6331" s="1" t="s">
        <v>146</v>
      </c>
      <c r="AB6331" s="1" t="s">
        <v>147</v>
      </c>
      <c r="AC6331" s="1" t="s">
        <v>146</v>
      </c>
      <c r="AD6331">
        <v>117531</v>
      </c>
      <c r="AE6331">
        <v>33687</v>
      </c>
    </row>
    <row r="6332" spans="1:31" x14ac:dyDescent="0.3">
      <c r="A6332" s="1" t="s">
        <v>7166</v>
      </c>
      <c r="B6332" s="1" t="s">
        <v>47</v>
      </c>
      <c r="C6332" s="1" t="s">
        <v>62</v>
      </c>
      <c r="D6332" s="2">
        <v>43900</v>
      </c>
      <c r="E6332" s="2">
        <v>44002</v>
      </c>
      <c r="F6332" s="2" t="str">
        <f>TEXT(Sales[[#This Row],[OrderDate]],"dd")</f>
        <v>20</v>
      </c>
      <c r="G6332" s="2">
        <v>44017</v>
      </c>
      <c r="H6332" s="2">
        <v>44022</v>
      </c>
      <c r="I6332" s="1" t="s">
        <v>32</v>
      </c>
      <c r="J6332">
        <v>16</v>
      </c>
      <c r="K6332" s="1" t="s">
        <v>270</v>
      </c>
      <c r="L6332">
        <v>21</v>
      </c>
      <c r="M6332" s="1" t="s">
        <v>63</v>
      </c>
      <c r="N6332">
        <v>25</v>
      </c>
      <c r="O6332" s="1" t="s">
        <v>216</v>
      </c>
      <c r="P6332">
        <v>4</v>
      </c>
      <c r="Q6332">
        <v>7.4999999999999997E-2</v>
      </c>
      <c r="R6332">
        <v>1829.1000000000001</v>
      </c>
      <c r="S6332">
        <v>1207.2060000000001</v>
      </c>
      <c r="T6332">
        <v>4828.8240000000005</v>
      </c>
      <c r="U6332">
        <v>6767.67</v>
      </c>
      <c r="V6332">
        <f>Sales[[#This Row],[Total Revenue]]-Sales[[#This Row],[Total Buying]]</f>
        <v>1938.8459999999995</v>
      </c>
      <c r="W6332">
        <v>265</v>
      </c>
      <c r="X6332" s="1" t="s">
        <v>886</v>
      </c>
      <c r="Y6332" s="1" t="s">
        <v>37</v>
      </c>
      <c r="Z6332" s="1" t="s">
        <v>38</v>
      </c>
      <c r="AA6332" s="1" t="s">
        <v>39</v>
      </c>
      <c r="AB6332" s="1" t="s">
        <v>40</v>
      </c>
      <c r="AC6332" s="1" t="s">
        <v>39</v>
      </c>
      <c r="AD6332">
        <v>101387</v>
      </c>
      <c r="AE6332">
        <v>86864</v>
      </c>
    </row>
    <row r="6333" spans="1:31" x14ac:dyDescent="0.3">
      <c r="A6333" s="1" t="s">
        <v>7167</v>
      </c>
      <c r="B6333" s="1" t="s">
        <v>30</v>
      </c>
      <c r="C6333" s="1" t="s">
        <v>62</v>
      </c>
      <c r="D6333" s="2">
        <v>43900</v>
      </c>
      <c r="E6333" s="2">
        <v>44002</v>
      </c>
      <c r="F6333" s="2" t="str">
        <f>TEXT(Sales[[#This Row],[OrderDate]],"dd")</f>
        <v>20</v>
      </c>
      <c r="G6333" s="2">
        <v>44019</v>
      </c>
      <c r="H6333" s="2">
        <v>44022</v>
      </c>
      <c r="I6333" s="1" t="s">
        <v>32</v>
      </c>
      <c r="J6333">
        <v>7</v>
      </c>
      <c r="K6333" s="1" t="s">
        <v>188</v>
      </c>
      <c r="L6333">
        <v>21</v>
      </c>
      <c r="M6333" s="1" t="s">
        <v>63</v>
      </c>
      <c r="N6333">
        <v>45</v>
      </c>
      <c r="O6333" s="1" t="s">
        <v>109</v>
      </c>
      <c r="P6333">
        <v>2</v>
      </c>
      <c r="Q6333">
        <v>0.4</v>
      </c>
      <c r="R6333">
        <v>1896.1000000000001</v>
      </c>
      <c r="S6333">
        <v>1573.7630000000001</v>
      </c>
      <c r="T6333">
        <v>3147.5260000000003</v>
      </c>
      <c r="U6333">
        <v>2275.3200000000002</v>
      </c>
      <c r="V6333">
        <f>Sales[[#This Row],[Total Revenue]]-Sales[[#This Row],[Total Buying]]</f>
        <v>-872.20600000000013</v>
      </c>
      <c r="W6333">
        <v>303</v>
      </c>
      <c r="X6333" s="1" t="s">
        <v>439</v>
      </c>
      <c r="Y6333" s="1" t="s">
        <v>440</v>
      </c>
      <c r="Z6333" s="1" t="s">
        <v>432</v>
      </c>
      <c r="AA6333" s="1" t="s">
        <v>433</v>
      </c>
      <c r="AB6333" s="1" t="s">
        <v>56</v>
      </c>
      <c r="AC6333" s="1" t="s">
        <v>433</v>
      </c>
      <c r="AD6333">
        <v>81073</v>
      </c>
      <c r="AE6333">
        <v>34226</v>
      </c>
    </row>
    <row r="6334" spans="1:31" x14ac:dyDescent="0.3">
      <c r="A6334" s="1" t="s">
        <v>7168</v>
      </c>
      <c r="B6334" s="1" t="s">
        <v>30</v>
      </c>
      <c r="C6334" s="1" t="s">
        <v>77</v>
      </c>
      <c r="D6334" s="2">
        <v>43900</v>
      </c>
      <c r="E6334" s="2">
        <v>44002</v>
      </c>
      <c r="F6334" s="2" t="str">
        <f>TEXT(Sales[[#This Row],[OrderDate]],"dd")</f>
        <v>20</v>
      </c>
      <c r="G6334" s="2">
        <v>44024</v>
      </c>
      <c r="H6334" s="2">
        <v>44025</v>
      </c>
      <c r="I6334" s="1" t="s">
        <v>32</v>
      </c>
      <c r="J6334">
        <v>4</v>
      </c>
      <c r="K6334" s="1" t="s">
        <v>70</v>
      </c>
      <c r="L6334">
        <v>39</v>
      </c>
      <c r="M6334" s="1" t="s">
        <v>520</v>
      </c>
      <c r="N6334">
        <v>27</v>
      </c>
      <c r="O6334" s="1" t="s">
        <v>223</v>
      </c>
      <c r="P6334">
        <v>7</v>
      </c>
      <c r="Q6334">
        <v>0.05</v>
      </c>
      <c r="R6334">
        <v>2974.8</v>
      </c>
      <c r="S6334">
        <v>1784.88</v>
      </c>
      <c r="T6334">
        <v>12494.16</v>
      </c>
      <c r="U6334">
        <v>19782.420000000002</v>
      </c>
      <c r="V6334">
        <f>Sales[[#This Row],[Total Revenue]]-Sales[[#This Row],[Total Buying]]</f>
        <v>7288.260000000002</v>
      </c>
      <c r="W6334">
        <v>120</v>
      </c>
      <c r="X6334" s="1" t="s">
        <v>501</v>
      </c>
      <c r="Y6334" s="1" t="s">
        <v>502</v>
      </c>
      <c r="Z6334" s="1" t="s">
        <v>306</v>
      </c>
      <c r="AA6334" s="1" t="s">
        <v>307</v>
      </c>
      <c r="AB6334" s="1" t="s">
        <v>56</v>
      </c>
      <c r="AC6334" s="1" t="s">
        <v>307</v>
      </c>
      <c r="AD6334">
        <v>47968</v>
      </c>
      <c r="AE6334">
        <v>31818</v>
      </c>
    </row>
    <row r="6335" spans="1:31" x14ac:dyDescent="0.3">
      <c r="A6335" s="1" t="s">
        <v>7169</v>
      </c>
      <c r="B6335" s="1" t="s">
        <v>47</v>
      </c>
      <c r="C6335" s="1" t="s">
        <v>77</v>
      </c>
      <c r="D6335" s="2">
        <v>43900</v>
      </c>
      <c r="E6335" s="2">
        <v>44002</v>
      </c>
      <c r="F6335" s="2" t="str">
        <f>TEXT(Sales[[#This Row],[OrderDate]],"dd")</f>
        <v>20</v>
      </c>
      <c r="G6335" s="2">
        <v>44023</v>
      </c>
      <c r="H6335" s="2">
        <v>44024</v>
      </c>
      <c r="I6335" s="1" t="s">
        <v>32</v>
      </c>
      <c r="J6335">
        <v>16</v>
      </c>
      <c r="K6335" s="1" t="s">
        <v>270</v>
      </c>
      <c r="L6335">
        <v>5</v>
      </c>
      <c r="M6335" s="1" t="s">
        <v>106</v>
      </c>
      <c r="N6335">
        <v>7</v>
      </c>
      <c r="O6335" s="1" t="s">
        <v>260</v>
      </c>
      <c r="P6335">
        <v>7</v>
      </c>
      <c r="Q6335">
        <v>7.4999999999999997E-2</v>
      </c>
      <c r="R6335">
        <v>5654.8</v>
      </c>
      <c r="S6335">
        <v>3110.1400000000003</v>
      </c>
      <c r="T6335">
        <v>21770.980000000003</v>
      </c>
      <c r="U6335">
        <v>36614.83</v>
      </c>
      <c r="V6335">
        <f>Sales[[#This Row],[Total Revenue]]-Sales[[#This Row],[Total Buying]]</f>
        <v>14843.849999999999</v>
      </c>
      <c r="W6335">
        <v>122</v>
      </c>
      <c r="X6335" s="1" t="s">
        <v>714</v>
      </c>
      <c r="Y6335" s="1" t="s">
        <v>711</v>
      </c>
      <c r="Z6335" s="1" t="s">
        <v>306</v>
      </c>
      <c r="AA6335" s="1" t="s">
        <v>307</v>
      </c>
      <c r="AB6335" s="1" t="s">
        <v>56</v>
      </c>
      <c r="AC6335" s="1" t="s">
        <v>307</v>
      </c>
      <c r="AD6335">
        <v>55823</v>
      </c>
      <c r="AE6335">
        <v>46791</v>
      </c>
    </row>
    <row r="6336" spans="1:31" x14ac:dyDescent="0.3">
      <c r="A6336" s="1" t="s">
        <v>7170</v>
      </c>
      <c r="B6336" s="1" t="s">
        <v>42</v>
      </c>
      <c r="C6336" s="1" t="s">
        <v>239</v>
      </c>
      <c r="D6336" s="2">
        <v>43900</v>
      </c>
      <c r="E6336" s="2">
        <v>44002</v>
      </c>
      <c r="F6336" s="2" t="str">
        <f>TEXT(Sales[[#This Row],[OrderDate]],"dd")</f>
        <v>20</v>
      </c>
      <c r="G6336" s="2">
        <v>44028</v>
      </c>
      <c r="H6336" s="2">
        <v>44037</v>
      </c>
      <c r="I6336" s="1" t="s">
        <v>32</v>
      </c>
      <c r="J6336">
        <v>22</v>
      </c>
      <c r="K6336" s="1" t="s">
        <v>85</v>
      </c>
      <c r="L6336">
        <v>30</v>
      </c>
      <c r="M6336" s="1" t="s">
        <v>166</v>
      </c>
      <c r="N6336">
        <v>31</v>
      </c>
      <c r="O6336" s="1" t="s">
        <v>470</v>
      </c>
      <c r="P6336">
        <v>3</v>
      </c>
      <c r="Q6336">
        <v>0.05</v>
      </c>
      <c r="R6336">
        <v>944.7</v>
      </c>
      <c r="S6336">
        <v>802.995</v>
      </c>
      <c r="T6336">
        <v>2408.9850000000001</v>
      </c>
      <c r="U6336">
        <v>2692.395</v>
      </c>
      <c r="V6336">
        <f>Sales[[#This Row],[Total Revenue]]-Sales[[#This Row],[Total Buying]]</f>
        <v>283.40999999999985</v>
      </c>
      <c r="W6336">
        <v>356</v>
      </c>
      <c r="X6336" s="1" t="s">
        <v>1562</v>
      </c>
      <c r="Y6336" s="1" t="s">
        <v>1563</v>
      </c>
      <c r="Z6336" s="1" t="s">
        <v>242</v>
      </c>
      <c r="AA6336" s="1" t="s">
        <v>243</v>
      </c>
      <c r="AB6336" s="1" t="s">
        <v>56</v>
      </c>
      <c r="AC6336" s="1" t="s">
        <v>243</v>
      </c>
      <c r="AD6336">
        <v>166242</v>
      </c>
      <c r="AE6336">
        <v>66634</v>
      </c>
    </row>
    <row r="6337" spans="1:31" x14ac:dyDescent="0.3">
      <c r="A6337" s="1" t="s">
        <v>7171</v>
      </c>
      <c r="B6337" s="1" t="s">
        <v>42</v>
      </c>
      <c r="C6337" s="1" t="s">
        <v>77</v>
      </c>
      <c r="D6337" s="2">
        <v>43900</v>
      </c>
      <c r="E6337" s="2">
        <v>44002</v>
      </c>
      <c r="F6337" s="2" t="str">
        <f>TEXT(Sales[[#This Row],[OrderDate]],"dd")</f>
        <v>20</v>
      </c>
      <c r="G6337" s="2">
        <v>44014</v>
      </c>
      <c r="H6337" s="2">
        <v>44022</v>
      </c>
      <c r="I6337" s="1" t="s">
        <v>32</v>
      </c>
      <c r="J6337">
        <v>21</v>
      </c>
      <c r="K6337" s="1" t="s">
        <v>43</v>
      </c>
      <c r="L6337">
        <v>31</v>
      </c>
      <c r="M6337" s="1" t="s">
        <v>374</v>
      </c>
      <c r="N6337">
        <v>9</v>
      </c>
      <c r="O6337" s="1" t="s">
        <v>111</v>
      </c>
      <c r="P6337">
        <v>4</v>
      </c>
      <c r="Q6337">
        <v>7.4999999999999997E-2</v>
      </c>
      <c r="R6337">
        <v>1782.2</v>
      </c>
      <c r="S6337">
        <v>1372.2940000000001</v>
      </c>
      <c r="T6337">
        <v>5489.1760000000004</v>
      </c>
      <c r="U6337">
        <v>6594.14</v>
      </c>
      <c r="V6337">
        <f>Sales[[#This Row],[Total Revenue]]-Sales[[#This Row],[Total Buying]]</f>
        <v>1104.9639999999999</v>
      </c>
      <c r="W6337">
        <v>197</v>
      </c>
      <c r="X6337" s="1" t="s">
        <v>2858</v>
      </c>
      <c r="Y6337" s="1" t="s">
        <v>2859</v>
      </c>
      <c r="Z6337" s="1" t="s">
        <v>219</v>
      </c>
      <c r="AA6337" s="1" t="s">
        <v>220</v>
      </c>
      <c r="AB6337" s="1" t="s">
        <v>147</v>
      </c>
      <c r="AC6337" s="1" t="s">
        <v>220</v>
      </c>
      <c r="AD6337">
        <v>52711</v>
      </c>
      <c r="AE6337">
        <v>42250</v>
      </c>
    </row>
    <row r="6338" spans="1:31" x14ac:dyDescent="0.3">
      <c r="A6338" s="1" t="s">
        <v>7172</v>
      </c>
      <c r="B6338" s="1" t="s">
        <v>47</v>
      </c>
      <c r="C6338" s="1" t="s">
        <v>48</v>
      </c>
      <c r="D6338" s="2">
        <v>43900</v>
      </c>
      <c r="E6338" s="2">
        <v>44002</v>
      </c>
      <c r="F6338" s="2" t="str">
        <f>TEXT(Sales[[#This Row],[OrderDate]],"dd")</f>
        <v>20</v>
      </c>
      <c r="G6338" s="2">
        <v>44030</v>
      </c>
      <c r="H6338" s="2">
        <v>44036</v>
      </c>
      <c r="I6338" s="1" t="s">
        <v>32</v>
      </c>
      <c r="J6338">
        <v>16</v>
      </c>
      <c r="K6338" s="1" t="s">
        <v>270</v>
      </c>
      <c r="L6338">
        <v>7</v>
      </c>
      <c r="M6338" s="1" t="s">
        <v>271</v>
      </c>
      <c r="N6338">
        <v>12</v>
      </c>
      <c r="O6338" s="1" t="s">
        <v>35</v>
      </c>
      <c r="P6338">
        <v>8</v>
      </c>
      <c r="Q6338">
        <v>0.05</v>
      </c>
      <c r="R6338">
        <v>3048.5</v>
      </c>
      <c r="S6338">
        <v>2438.8000000000002</v>
      </c>
      <c r="T6338">
        <v>19510.400000000001</v>
      </c>
      <c r="U6338">
        <v>23168.6</v>
      </c>
      <c r="V6338">
        <f>Sales[[#This Row],[Total Revenue]]-Sales[[#This Row],[Total Buying]]</f>
        <v>3658.1999999999971</v>
      </c>
      <c r="W6338">
        <v>28</v>
      </c>
      <c r="X6338" s="1" t="s">
        <v>301</v>
      </c>
      <c r="Y6338" s="1" t="s">
        <v>191</v>
      </c>
      <c r="Z6338" s="1" t="s">
        <v>158</v>
      </c>
      <c r="AA6338" s="1" t="s">
        <v>159</v>
      </c>
      <c r="AB6338" s="1" t="s">
        <v>116</v>
      </c>
      <c r="AC6338" s="1" t="s">
        <v>159</v>
      </c>
      <c r="AD6338">
        <v>32738</v>
      </c>
      <c r="AE6338">
        <v>62897</v>
      </c>
    </row>
    <row r="6339" spans="1:31" x14ac:dyDescent="0.3">
      <c r="A6339" s="1" t="s">
        <v>7173</v>
      </c>
      <c r="B6339" s="1" t="s">
        <v>47</v>
      </c>
      <c r="C6339" s="1" t="s">
        <v>31</v>
      </c>
      <c r="D6339" s="2">
        <v>43900</v>
      </c>
      <c r="E6339" s="2">
        <v>44002</v>
      </c>
      <c r="F6339" s="2" t="str">
        <f>TEXT(Sales[[#This Row],[OrderDate]],"dd")</f>
        <v>20</v>
      </c>
      <c r="G6339" s="2">
        <v>44030</v>
      </c>
      <c r="H6339" s="2">
        <v>44039</v>
      </c>
      <c r="I6339" s="1" t="s">
        <v>32</v>
      </c>
      <c r="J6339">
        <v>14</v>
      </c>
      <c r="K6339" s="1" t="s">
        <v>222</v>
      </c>
      <c r="L6339">
        <v>16</v>
      </c>
      <c r="M6339" s="1" t="s">
        <v>155</v>
      </c>
      <c r="N6339">
        <v>11</v>
      </c>
      <c r="O6339" s="1" t="s">
        <v>126</v>
      </c>
      <c r="P6339">
        <v>3</v>
      </c>
      <c r="Q6339">
        <v>0.3</v>
      </c>
      <c r="R6339">
        <v>924.6</v>
      </c>
      <c r="S6339">
        <v>453.05400000000003</v>
      </c>
      <c r="T6339">
        <v>1359.162</v>
      </c>
      <c r="U6339">
        <v>1941.66</v>
      </c>
      <c r="V6339">
        <f>Sales[[#This Row],[Total Revenue]]-Sales[[#This Row],[Total Buying]]</f>
        <v>582.49800000000005</v>
      </c>
      <c r="W6339">
        <v>247</v>
      </c>
      <c r="X6339" s="1" t="s">
        <v>884</v>
      </c>
      <c r="Y6339" s="1" t="s">
        <v>731</v>
      </c>
      <c r="Z6339" s="1" t="s">
        <v>732</v>
      </c>
      <c r="AA6339" s="1" t="s">
        <v>733</v>
      </c>
      <c r="AB6339" s="1" t="s">
        <v>40</v>
      </c>
      <c r="AC6339" s="1" t="s">
        <v>733</v>
      </c>
      <c r="AD6339">
        <v>33375</v>
      </c>
      <c r="AE6339">
        <v>79720</v>
      </c>
    </row>
    <row r="6340" spans="1:31" x14ac:dyDescent="0.3">
      <c r="A6340" s="1" t="s">
        <v>7174</v>
      </c>
      <c r="B6340" s="1" t="s">
        <v>47</v>
      </c>
      <c r="C6340" s="1" t="s">
        <v>77</v>
      </c>
      <c r="D6340" s="2">
        <v>43900</v>
      </c>
      <c r="E6340" s="2">
        <v>44003</v>
      </c>
      <c r="F6340" s="2" t="str">
        <f>TEXT(Sales[[#This Row],[OrderDate]],"dd")</f>
        <v>21</v>
      </c>
      <c r="G6340" s="2">
        <v>44031</v>
      </c>
      <c r="H6340" s="2">
        <v>44032</v>
      </c>
      <c r="I6340" s="1" t="s">
        <v>32</v>
      </c>
      <c r="J6340">
        <v>16</v>
      </c>
      <c r="K6340" s="1" t="s">
        <v>270</v>
      </c>
      <c r="L6340">
        <v>5</v>
      </c>
      <c r="M6340" s="1" t="s">
        <v>106</v>
      </c>
      <c r="N6340">
        <v>12</v>
      </c>
      <c r="O6340" s="1" t="s">
        <v>35</v>
      </c>
      <c r="P6340">
        <v>8</v>
      </c>
      <c r="Q6340">
        <v>0.2</v>
      </c>
      <c r="R6340">
        <v>864.30000000000007</v>
      </c>
      <c r="S6340">
        <v>432.15000000000003</v>
      </c>
      <c r="T6340">
        <v>3457.2000000000003</v>
      </c>
      <c r="U6340">
        <v>5531.52</v>
      </c>
      <c r="V6340">
        <f>Sales[[#This Row],[Total Revenue]]-Sales[[#This Row],[Total Buying]]</f>
        <v>2074.3200000000002</v>
      </c>
      <c r="W6340">
        <v>158</v>
      </c>
      <c r="X6340" s="1" t="s">
        <v>576</v>
      </c>
      <c r="Y6340" s="1" t="s">
        <v>577</v>
      </c>
      <c r="Z6340" s="1" t="s">
        <v>196</v>
      </c>
      <c r="AA6340" s="1" t="s">
        <v>197</v>
      </c>
      <c r="AB6340" s="1" t="s">
        <v>147</v>
      </c>
      <c r="AC6340" s="1" t="s">
        <v>197</v>
      </c>
      <c r="AD6340">
        <v>35075</v>
      </c>
      <c r="AE6340">
        <v>60499</v>
      </c>
    </row>
    <row r="6341" spans="1:31" x14ac:dyDescent="0.3">
      <c r="A6341" s="1" t="s">
        <v>7175</v>
      </c>
      <c r="B6341" s="1" t="s">
        <v>42</v>
      </c>
      <c r="C6341" s="1" t="s">
        <v>239</v>
      </c>
      <c r="D6341" s="2">
        <v>43900</v>
      </c>
      <c r="E6341" s="2">
        <v>44003</v>
      </c>
      <c r="F6341" s="2" t="str">
        <f>TEXT(Sales[[#This Row],[OrderDate]],"dd")</f>
        <v>21</v>
      </c>
      <c r="G6341" s="2">
        <v>44031</v>
      </c>
      <c r="H6341" s="2">
        <v>44036</v>
      </c>
      <c r="I6341" s="1" t="s">
        <v>32</v>
      </c>
      <c r="J6341">
        <v>25</v>
      </c>
      <c r="K6341" s="1" t="s">
        <v>333</v>
      </c>
      <c r="L6341">
        <v>37</v>
      </c>
      <c r="M6341" s="1" t="s">
        <v>498</v>
      </c>
      <c r="N6341">
        <v>3</v>
      </c>
      <c r="O6341" s="1" t="s">
        <v>167</v>
      </c>
      <c r="P6341">
        <v>7</v>
      </c>
      <c r="Q6341">
        <v>0.05</v>
      </c>
      <c r="R6341">
        <v>2472.3000000000002</v>
      </c>
      <c r="S6341">
        <v>1928.3940000000002</v>
      </c>
      <c r="T6341">
        <v>13498.758000000002</v>
      </c>
      <c r="U6341">
        <v>16440.795000000002</v>
      </c>
      <c r="V6341">
        <f>Sales[[#This Row],[Total Revenue]]-Sales[[#This Row],[Total Buying]]</f>
        <v>2942.0370000000003</v>
      </c>
      <c r="W6341">
        <v>350</v>
      </c>
      <c r="X6341" s="1" t="s">
        <v>974</v>
      </c>
      <c r="Y6341" s="1" t="s">
        <v>1253</v>
      </c>
      <c r="Z6341" s="1" t="s">
        <v>242</v>
      </c>
      <c r="AA6341" s="1" t="s">
        <v>243</v>
      </c>
      <c r="AB6341" s="1" t="s">
        <v>56</v>
      </c>
      <c r="AC6341" s="1" t="s">
        <v>243</v>
      </c>
      <c r="AD6341">
        <v>98441</v>
      </c>
      <c r="AE6341">
        <v>105763</v>
      </c>
    </row>
    <row r="6342" spans="1:31" x14ac:dyDescent="0.3">
      <c r="A6342" s="1" t="s">
        <v>7176</v>
      </c>
      <c r="B6342" s="1" t="s">
        <v>100</v>
      </c>
      <c r="C6342" s="1" t="s">
        <v>31</v>
      </c>
      <c r="D6342" s="2">
        <v>43900</v>
      </c>
      <c r="E6342" s="2">
        <v>44003</v>
      </c>
      <c r="F6342" s="2" t="str">
        <f>TEXT(Sales[[#This Row],[OrderDate]],"dd")</f>
        <v>21</v>
      </c>
      <c r="G6342" s="2">
        <v>44021</v>
      </c>
      <c r="H6342" s="2">
        <v>44024</v>
      </c>
      <c r="I6342" s="1" t="s">
        <v>32</v>
      </c>
      <c r="J6342">
        <v>27</v>
      </c>
      <c r="K6342" s="1" t="s">
        <v>179</v>
      </c>
      <c r="L6342">
        <v>4</v>
      </c>
      <c r="M6342" s="1" t="s">
        <v>92</v>
      </c>
      <c r="N6342">
        <v>45</v>
      </c>
      <c r="O6342" s="1" t="s">
        <v>109</v>
      </c>
      <c r="P6342">
        <v>6</v>
      </c>
      <c r="Q6342">
        <v>7.4999999999999997E-2</v>
      </c>
      <c r="R6342">
        <v>2666.6</v>
      </c>
      <c r="S6342">
        <v>2239.944</v>
      </c>
      <c r="T6342">
        <v>13439.664000000001</v>
      </c>
      <c r="U6342">
        <v>14799.630000000001</v>
      </c>
      <c r="V6342">
        <f>Sales[[#This Row],[Total Revenue]]-Sales[[#This Row],[Total Buying]]</f>
        <v>1359.9660000000003</v>
      </c>
      <c r="W6342">
        <v>246</v>
      </c>
      <c r="X6342" s="1" t="s">
        <v>1870</v>
      </c>
      <c r="Y6342" s="1" t="s">
        <v>1871</v>
      </c>
      <c r="Z6342" s="1" t="s">
        <v>732</v>
      </c>
      <c r="AA6342" s="1" t="s">
        <v>733</v>
      </c>
      <c r="AB6342" s="1" t="s">
        <v>40</v>
      </c>
      <c r="AC6342" s="1" t="s">
        <v>733</v>
      </c>
      <c r="AD6342">
        <v>43037</v>
      </c>
      <c r="AE6342">
        <v>32915</v>
      </c>
    </row>
    <row r="6343" spans="1:31" x14ac:dyDescent="0.3">
      <c r="A6343" s="1" t="s">
        <v>7177</v>
      </c>
      <c r="B6343" s="1" t="s">
        <v>30</v>
      </c>
      <c r="C6343" s="1" t="s">
        <v>31</v>
      </c>
      <c r="D6343" s="2">
        <v>43900</v>
      </c>
      <c r="E6343" s="2">
        <v>44003</v>
      </c>
      <c r="F6343" s="2" t="str">
        <f>TEXT(Sales[[#This Row],[OrderDate]],"dd")</f>
        <v>21</v>
      </c>
      <c r="G6343" s="2">
        <v>44016</v>
      </c>
      <c r="H6343" s="2">
        <v>44022</v>
      </c>
      <c r="I6343" s="1" t="s">
        <v>32</v>
      </c>
      <c r="J6343">
        <v>11</v>
      </c>
      <c r="K6343" s="1" t="s">
        <v>125</v>
      </c>
      <c r="L6343">
        <v>41</v>
      </c>
      <c r="M6343" s="1" t="s">
        <v>505</v>
      </c>
      <c r="N6343">
        <v>20</v>
      </c>
      <c r="O6343" s="1" t="s">
        <v>245</v>
      </c>
      <c r="P6343">
        <v>2</v>
      </c>
      <c r="Q6343">
        <v>0.05</v>
      </c>
      <c r="R6343">
        <v>1078.7</v>
      </c>
      <c r="S6343">
        <v>862.96</v>
      </c>
      <c r="T6343">
        <v>1725.92</v>
      </c>
      <c r="U6343">
        <v>2049.5300000000002</v>
      </c>
      <c r="V6343">
        <f>Sales[[#This Row],[Total Revenue]]-Sales[[#This Row],[Total Buying]]</f>
        <v>323.61000000000013</v>
      </c>
      <c r="W6343">
        <v>224</v>
      </c>
      <c r="X6343" s="1" t="s">
        <v>1022</v>
      </c>
      <c r="Y6343" s="1" t="s">
        <v>1521</v>
      </c>
      <c r="Z6343" s="1" t="s">
        <v>905</v>
      </c>
      <c r="AA6343" s="1" t="s">
        <v>906</v>
      </c>
      <c r="AB6343" s="1" t="s">
        <v>147</v>
      </c>
      <c r="AC6343" s="1" t="s">
        <v>906</v>
      </c>
      <c r="AD6343">
        <v>195033</v>
      </c>
      <c r="AE6343">
        <v>45821</v>
      </c>
    </row>
    <row r="6344" spans="1:31" x14ac:dyDescent="0.3">
      <c r="A6344" s="1" t="s">
        <v>7178</v>
      </c>
      <c r="B6344" s="1" t="s">
        <v>100</v>
      </c>
      <c r="C6344" s="1" t="s">
        <v>31</v>
      </c>
      <c r="D6344" s="2">
        <v>43900</v>
      </c>
      <c r="E6344" s="2">
        <v>44003</v>
      </c>
      <c r="F6344" s="2" t="str">
        <f>TEXT(Sales[[#This Row],[OrderDate]],"dd")</f>
        <v>21</v>
      </c>
      <c r="G6344" s="2">
        <v>44016</v>
      </c>
      <c r="H6344" s="2">
        <v>44022</v>
      </c>
      <c r="I6344" s="1" t="s">
        <v>32</v>
      </c>
      <c r="J6344">
        <v>28</v>
      </c>
      <c r="K6344" s="1" t="s">
        <v>101</v>
      </c>
      <c r="L6344">
        <v>6</v>
      </c>
      <c r="M6344" s="1" t="s">
        <v>329</v>
      </c>
      <c r="N6344">
        <v>1</v>
      </c>
      <c r="O6344" s="1" t="s">
        <v>72</v>
      </c>
      <c r="P6344">
        <v>5</v>
      </c>
      <c r="Q6344">
        <v>0.15</v>
      </c>
      <c r="R6344">
        <v>254.6</v>
      </c>
      <c r="S6344">
        <v>175.67399999999998</v>
      </c>
      <c r="T6344">
        <v>878.36999999999989</v>
      </c>
      <c r="U6344">
        <v>1082.05</v>
      </c>
      <c r="V6344">
        <f>Sales[[#This Row],[Total Revenue]]-Sales[[#This Row],[Total Buying]]</f>
        <v>203.68000000000006</v>
      </c>
      <c r="W6344">
        <v>261</v>
      </c>
      <c r="X6344" s="1" t="s">
        <v>263</v>
      </c>
      <c r="Y6344" s="1" t="s">
        <v>264</v>
      </c>
      <c r="Z6344" s="1" t="s">
        <v>38</v>
      </c>
      <c r="AA6344" s="1" t="s">
        <v>39</v>
      </c>
      <c r="AB6344" s="1" t="s">
        <v>40</v>
      </c>
      <c r="AC6344" s="1" t="s">
        <v>39</v>
      </c>
      <c r="AD6344">
        <v>880727</v>
      </c>
      <c r="AE6344">
        <v>32135</v>
      </c>
    </row>
    <row r="6345" spans="1:31" x14ac:dyDescent="0.3">
      <c r="A6345" s="1" t="s">
        <v>7179</v>
      </c>
      <c r="B6345" s="1" t="s">
        <v>47</v>
      </c>
      <c r="C6345" s="1" t="s">
        <v>48</v>
      </c>
      <c r="D6345" s="2">
        <v>43900</v>
      </c>
      <c r="E6345" s="2">
        <v>44003</v>
      </c>
      <c r="F6345" s="2" t="str">
        <f>TEXT(Sales[[#This Row],[OrderDate]],"dd")</f>
        <v>21</v>
      </c>
      <c r="G6345" s="2">
        <v>44014</v>
      </c>
      <c r="H6345" s="2">
        <v>44019</v>
      </c>
      <c r="I6345" s="1" t="s">
        <v>32</v>
      </c>
      <c r="J6345">
        <v>16</v>
      </c>
      <c r="K6345" s="1" t="s">
        <v>270</v>
      </c>
      <c r="L6345">
        <v>27</v>
      </c>
      <c r="M6345" s="1" t="s">
        <v>560</v>
      </c>
      <c r="N6345">
        <v>45</v>
      </c>
      <c r="O6345" s="1" t="s">
        <v>109</v>
      </c>
      <c r="P6345">
        <v>1</v>
      </c>
      <c r="Q6345">
        <v>7.4999999999999997E-2</v>
      </c>
      <c r="R6345">
        <v>241.20000000000002</v>
      </c>
      <c r="S6345">
        <v>149.54400000000001</v>
      </c>
      <c r="T6345">
        <v>149.54400000000001</v>
      </c>
      <c r="U6345">
        <v>223.11</v>
      </c>
      <c r="V6345">
        <f>Sales[[#This Row],[Total Revenue]]-Sales[[#This Row],[Total Buying]]</f>
        <v>73.566000000000003</v>
      </c>
      <c r="W6345">
        <v>28</v>
      </c>
      <c r="X6345" s="1" t="s">
        <v>301</v>
      </c>
      <c r="Y6345" s="1" t="s">
        <v>191</v>
      </c>
      <c r="Z6345" s="1" t="s">
        <v>158</v>
      </c>
      <c r="AA6345" s="1" t="s">
        <v>159</v>
      </c>
      <c r="AB6345" s="1" t="s">
        <v>116</v>
      </c>
      <c r="AC6345" s="1" t="s">
        <v>159</v>
      </c>
      <c r="AD6345">
        <v>32738</v>
      </c>
      <c r="AE6345">
        <v>62897</v>
      </c>
    </row>
    <row r="6346" spans="1:31" x14ac:dyDescent="0.3">
      <c r="A6346" s="1" t="s">
        <v>7180</v>
      </c>
      <c r="B6346" s="1" t="s">
        <v>30</v>
      </c>
      <c r="C6346" s="1" t="s">
        <v>31</v>
      </c>
      <c r="D6346" s="2">
        <v>43900</v>
      </c>
      <c r="E6346" s="2">
        <v>44003</v>
      </c>
      <c r="F6346" s="2" t="str">
        <f>TEXT(Sales[[#This Row],[OrderDate]],"dd")</f>
        <v>21</v>
      </c>
      <c r="G6346" s="2">
        <v>44009</v>
      </c>
      <c r="H6346" s="2">
        <v>44018</v>
      </c>
      <c r="I6346" s="1" t="s">
        <v>32</v>
      </c>
      <c r="J6346">
        <v>5</v>
      </c>
      <c r="K6346" s="1" t="s">
        <v>182</v>
      </c>
      <c r="L6346">
        <v>24</v>
      </c>
      <c r="M6346" s="1" t="s">
        <v>138</v>
      </c>
      <c r="N6346">
        <v>39</v>
      </c>
      <c r="O6346" s="1" t="s">
        <v>288</v>
      </c>
      <c r="P6346">
        <v>2</v>
      </c>
      <c r="Q6346">
        <v>7.4999999999999997E-2</v>
      </c>
      <c r="R6346">
        <v>1025.1000000000001</v>
      </c>
      <c r="S6346">
        <v>635.56200000000013</v>
      </c>
      <c r="T6346">
        <v>1271.1240000000003</v>
      </c>
      <c r="U6346">
        <v>1896.4350000000002</v>
      </c>
      <c r="V6346">
        <f>Sales[[#This Row],[Total Revenue]]-Sales[[#This Row],[Total Buying]]</f>
        <v>625.31099999999992</v>
      </c>
      <c r="W6346">
        <v>246</v>
      </c>
      <c r="X6346" s="1" t="s">
        <v>1870</v>
      </c>
      <c r="Y6346" s="1" t="s">
        <v>1871</v>
      </c>
      <c r="Z6346" s="1" t="s">
        <v>732</v>
      </c>
      <c r="AA6346" s="1" t="s">
        <v>733</v>
      </c>
      <c r="AB6346" s="1" t="s">
        <v>40</v>
      </c>
      <c r="AC6346" s="1" t="s">
        <v>733</v>
      </c>
      <c r="AD6346">
        <v>43037</v>
      </c>
      <c r="AE6346">
        <v>32915</v>
      </c>
    </row>
    <row r="6347" spans="1:31" x14ac:dyDescent="0.3">
      <c r="A6347" s="1" t="s">
        <v>7181</v>
      </c>
      <c r="B6347" s="1" t="s">
        <v>30</v>
      </c>
      <c r="C6347" s="1" t="s">
        <v>62</v>
      </c>
      <c r="D6347" s="2">
        <v>43900</v>
      </c>
      <c r="E6347" s="2">
        <v>44003</v>
      </c>
      <c r="F6347" s="2" t="str">
        <f>TEXT(Sales[[#This Row],[OrderDate]],"dd")</f>
        <v>21</v>
      </c>
      <c r="G6347" s="2">
        <v>44005</v>
      </c>
      <c r="H6347" s="2">
        <v>44009</v>
      </c>
      <c r="I6347" s="1" t="s">
        <v>32</v>
      </c>
      <c r="J6347">
        <v>4</v>
      </c>
      <c r="K6347" s="1" t="s">
        <v>70</v>
      </c>
      <c r="L6347">
        <v>29</v>
      </c>
      <c r="M6347" s="1" t="s">
        <v>429</v>
      </c>
      <c r="N6347">
        <v>17</v>
      </c>
      <c r="O6347" s="1" t="s">
        <v>180</v>
      </c>
      <c r="P6347">
        <v>3</v>
      </c>
      <c r="Q6347">
        <v>0.4</v>
      </c>
      <c r="R6347">
        <v>2331.6</v>
      </c>
      <c r="S6347">
        <v>1025.904</v>
      </c>
      <c r="T6347">
        <v>3077.712</v>
      </c>
      <c r="U6347">
        <v>4196.88</v>
      </c>
      <c r="V6347">
        <f>Sales[[#This Row],[Total Revenue]]-Sales[[#This Row],[Total Buying]]</f>
        <v>1119.1680000000001</v>
      </c>
      <c r="W6347">
        <v>282</v>
      </c>
      <c r="X6347" s="1" t="s">
        <v>143</v>
      </c>
      <c r="Y6347" s="1" t="s">
        <v>144</v>
      </c>
      <c r="Z6347" s="1" t="s">
        <v>145</v>
      </c>
      <c r="AA6347" s="1" t="s">
        <v>146</v>
      </c>
      <c r="AB6347" s="1" t="s">
        <v>147</v>
      </c>
      <c r="AC6347" s="1" t="s">
        <v>146</v>
      </c>
      <c r="AD6347">
        <v>57316</v>
      </c>
      <c r="AE6347">
        <v>27683</v>
      </c>
    </row>
    <row r="6348" spans="1:31" x14ac:dyDescent="0.3">
      <c r="A6348" s="1" t="s">
        <v>7182</v>
      </c>
      <c r="B6348" s="1" t="s">
        <v>47</v>
      </c>
      <c r="C6348" s="1" t="s">
        <v>48</v>
      </c>
      <c r="D6348" s="2">
        <v>43900</v>
      </c>
      <c r="E6348" s="2">
        <v>44003</v>
      </c>
      <c r="F6348" s="2" t="str">
        <f>TEXT(Sales[[#This Row],[OrderDate]],"dd")</f>
        <v>21</v>
      </c>
      <c r="G6348" s="2">
        <v>44028</v>
      </c>
      <c r="H6348" s="2">
        <v>44038</v>
      </c>
      <c r="I6348" s="1" t="s">
        <v>32</v>
      </c>
      <c r="J6348">
        <v>18</v>
      </c>
      <c r="K6348" s="1" t="s">
        <v>49</v>
      </c>
      <c r="L6348">
        <v>7</v>
      </c>
      <c r="M6348" s="1" t="s">
        <v>271</v>
      </c>
      <c r="N6348">
        <v>38</v>
      </c>
      <c r="O6348" s="1" t="s">
        <v>119</v>
      </c>
      <c r="P6348">
        <v>1</v>
      </c>
      <c r="Q6348">
        <v>0.4</v>
      </c>
      <c r="R6348">
        <v>2680</v>
      </c>
      <c r="S6348">
        <v>2117.2000000000003</v>
      </c>
      <c r="T6348">
        <v>2117.2000000000003</v>
      </c>
      <c r="U6348">
        <v>1608</v>
      </c>
      <c r="V6348">
        <f>Sales[[#This Row],[Total Revenue]]-Sales[[#This Row],[Total Buying]]</f>
        <v>-509.20000000000027</v>
      </c>
      <c r="W6348">
        <v>4</v>
      </c>
      <c r="X6348" s="1" t="s">
        <v>1090</v>
      </c>
      <c r="Y6348" s="1" t="s">
        <v>144</v>
      </c>
      <c r="Z6348" s="1" t="s">
        <v>54</v>
      </c>
      <c r="AA6348" s="1" t="s">
        <v>55</v>
      </c>
      <c r="AB6348" s="1" t="s">
        <v>56</v>
      </c>
      <c r="AC6348" s="1" t="s">
        <v>55</v>
      </c>
      <c r="AD6348">
        <v>79866</v>
      </c>
      <c r="AE6348">
        <v>42927</v>
      </c>
    </row>
    <row r="6349" spans="1:31" x14ac:dyDescent="0.3">
      <c r="A6349" s="1" t="s">
        <v>7183</v>
      </c>
      <c r="B6349" s="1" t="s">
        <v>30</v>
      </c>
      <c r="C6349" s="1" t="s">
        <v>48</v>
      </c>
      <c r="D6349" s="2">
        <v>43900</v>
      </c>
      <c r="E6349" s="2">
        <v>44003</v>
      </c>
      <c r="F6349" s="2" t="str">
        <f>TEXT(Sales[[#This Row],[OrderDate]],"dd")</f>
        <v>21</v>
      </c>
      <c r="G6349" s="2">
        <v>44029</v>
      </c>
      <c r="H6349" s="2">
        <v>44035</v>
      </c>
      <c r="I6349" s="1" t="s">
        <v>32</v>
      </c>
      <c r="J6349">
        <v>6</v>
      </c>
      <c r="K6349" s="1" t="s">
        <v>33</v>
      </c>
      <c r="L6349">
        <v>40</v>
      </c>
      <c r="M6349" s="1" t="s">
        <v>189</v>
      </c>
      <c r="N6349">
        <v>46</v>
      </c>
      <c r="O6349" s="1" t="s">
        <v>150</v>
      </c>
      <c r="P6349">
        <v>1</v>
      </c>
      <c r="Q6349">
        <v>0.1</v>
      </c>
      <c r="R6349">
        <v>6190.8</v>
      </c>
      <c r="S6349">
        <v>3900.2040000000002</v>
      </c>
      <c r="T6349">
        <v>3900.2040000000002</v>
      </c>
      <c r="U6349">
        <v>5571.72</v>
      </c>
      <c r="V6349">
        <f>Sales[[#This Row],[Total Revenue]]-Sales[[#This Row],[Total Buying]]</f>
        <v>1671.5160000000001</v>
      </c>
      <c r="W6349">
        <v>42</v>
      </c>
      <c r="X6349" s="1" t="s">
        <v>1000</v>
      </c>
      <c r="Y6349" s="1" t="s">
        <v>294</v>
      </c>
      <c r="Z6349" s="1" t="s">
        <v>158</v>
      </c>
      <c r="AA6349" s="1" t="s">
        <v>159</v>
      </c>
      <c r="AB6349" s="1" t="s">
        <v>116</v>
      </c>
      <c r="AC6349" s="1" t="s">
        <v>159</v>
      </c>
      <c r="AD6349">
        <v>74460</v>
      </c>
      <c r="AE6349">
        <v>83252</v>
      </c>
    </row>
    <row r="6350" spans="1:31" x14ac:dyDescent="0.3">
      <c r="A6350" s="1" t="s">
        <v>7184</v>
      </c>
      <c r="B6350" s="1" t="s">
        <v>42</v>
      </c>
      <c r="C6350" s="1" t="s">
        <v>239</v>
      </c>
      <c r="D6350" s="2">
        <v>43900</v>
      </c>
      <c r="E6350" s="2">
        <v>44004</v>
      </c>
      <c r="F6350" s="2" t="str">
        <f>TEXT(Sales[[#This Row],[OrderDate]],"dd")</f>
        <v>22</v>
      </c>
      <c r="G6350" s="2">
        <v>44032</v>
      </c>
      <c r="H6350" s="2">
        <v>44042</v>
      </c>
      <c r="I6350" s="1" t="s">
        <v>32</v>
      </c>
      <c r="J6350">
        <v>23</v>
      </c>
      <c r="K6350" s="1" t="s">
        <v>171</v>
      </c>
      <c r="L6350">
        <v>45</v>
      </c>
      <c r="M6350" s="1" t="s">
        <v>639</v>
      </c>
      <c r="N6350">
        <v>44</v>
      </c>
      <c r="O6350" s="1" t="s">
        <v>206</v>
      </c>
      <c r="P6350">
        <v>2</v>
      </c>
      <c r="Q6350">
        <v>0.05</v>
      </c>
      <c r="R6350">
        <v>1159.1000000000001</v>
      </c>
      <c r="S6350">
        <v>776.59700000000009</v>
      </c>
      <c r="T6350">
        <v>1553.1940000000002</v>
      </c>
      <c r="U6350">
        <v>2202.2900000000004</v>
      </c>
      <c r="V6350">
        <f>Sales[[#This Row],[Total Revenue]]-Sales[[#This Row],[Total Buying]]</f>
        <v>649.09600000000023</v>
      </c>
      <c r="W6350">
        <v>365</v>
      </c>
      <c r="X6350" s="1" t="s">
        <v>867</v>
      </c>
      <c r="Y6350" s="1" t="s">
        <v>868</v>
      </c>
      <c r="Z6350" s="1" t="s">
        <v>415</v>
      </c>
      <c r="AA6350" s="1" t="s">
        <v>416</v>
      </c>
      <c r="AB6350" s="1" t="s">
        <v>147</v>
      </c>
      <c r="AC6350" s="1" t="s">
        <v>416</v>
      </c>
      <c r="AD6350">
        <v>42308</v>
      </c>
      <c r="AE6350">
        <v>42826</v>
      </c>
    </row>
    <row r="6351" spans="1:31" x14ac:dyDescent="0.3">
      <c r="A6351" s="1" t="s">
        <v>7185</v>
      </c>
      <c r="B6351" s="1" t="s">
        <v>47</v>
      </c>
      <c r="C6351" s="1" t="s">
        <v>31</v>
      </c>
      <c r="D6351" s="2">
        <v>43900</v>
      </c>
      <c r="E6351" s="2">
        <v>44004</v>
      </c>
      <c r="F6351" s="2" t="str">
        <f>TEXT(Sales[[#This Row],[OrderDate]],"dd")</f>
        <v>22</v>
      </c>
      <c r="G6351" s="2">
        <v>44009</v>
      </c>
      <c r="H6351" s="2">
        <v>44018</v>
      </c>
      <c r="I6351" s="1" t="s">
        <v>32</v>
      </c>
      <c r="J6351">
        <v>18</v>
      </c>
      <c r="K6351" s="1" t="s">
        <v>49</v>
      </c>
      <c r="L6351">
        <v>40</v>
      </c>
      <c r="M6351" s="1" t="s">
        <v>189</v>
      </c>
      <c r="N6351">
        <v>40</v>
      </c>
      <c r="O6351" s="1" t="s">
        <v>199</v>
      </c>
      <c r="P6351">
        <v>6</v>
      </c>
      <c r="Q6351">
        <v>7.4999999999999997E-2</v>
      </c>
      <c r="R6351">
        <v>2572.8000000000002</v>
      </c>
      <c r="S6351">
        <v>1569.4080000000001</v>
      </c>
      <c r="T6351">
        <v>9416.4480000000003</v>
      </c>
      <c r="U6351">
        <v>14279.04</v>
      </c>
      <c r="V6351">
        <f>Sales[[#This Row],[Total Revenue]]-Sales[[#This Row],[Total Buying]]</f>
        <v>4862.5920000000006</v>
      </c>
      <c r="W6351">
        <v>260</v>
      </c>
      <c r="X6351" s="1" t="s">
        <v>1983</v>
      </c>
      <c r="Y6351" s="1" t="s">
        <v>37</v>
      </c>
      <c r="Z6351" s="1" t="s">
        <v>38</v>
      </c>
      <c r="AA6351" s="1" t="s">
        <v>39</v>
      </c>
      <c r="AB6351" s="1" t="s">
        <v>40</v>
      </c>
      <c r="AC6351" s="1" t="s">
        <v>39</v>
      </c>
      <c r="AD6351">
        <v>161116</v>
      </c>
      <c r="AE6351">
        <v>87040</v>
      </c>
    </row>
    <row r="6352" spans="1:31" x14ac:dyDescent="0.3">
      <c r="A6352" s="1" t="s">
        <v>7186</v>
      </c>
      <c r="B6352" s="1" t="s">
        <v>30</v>
      </c>
      <c r="C6352" s="1" t="s">
        <v>31</v>
      </c>
      <c r="D6352" s="2">
        <v>43900</v>
      </c>
      <c r="E6352" s="2">
        <v>44004</v>
      </c>
      <c r="F6352" s="2" t="str">
        <f>TEXT(Sales[[#This Row],[OrderDate]],"dd")</f>
        <v>22</v>
      </c>
      <c r="G6352" s="2">
        <v>44031</v>
      </c>
      <c r="H6352" s="2">
        <v>44034</v>
      </c>
      <c r="I6352" s="1" t="s">
        <v>32</v>
      </c>
      <c r="J6352">
        <v>5</v>
      </c>
      <c r="K6352" s="1" t="s">
        <v>182</v>
      </c>
      <c r="L6352">
        <v>8</v>
      </c>
      <c r="M6352" s="1" t="s">
        <v>98</v>
      </c>
      <c r="N6352">
        <v>3</v>
      </c>
      <c r="O6352" s="1" t="s">
        <v>167</v>
      </c>
      <c r="P6352">
        <v>5</v>
      </c>
      <c r="Q6352">
        <v>0.05</v>
      </c>
      <c r="R6352">
        <v>6076.9000000000005</v>
      </c>
      <c r="S6352">
        <v>4618.4440000000004</v>
      </c>
      <c r="T6352">
        <v>23092.22</v>
      </c>
      <c r="U6352">
        <v>28865.275000000001</v>
      </c>
      <c r="V6352">
        <f>Sales[[#This Row],[Total Revenue]]-Sales[[#This Row],[Total Buying]]</f>
        <v>5773.0550000000003</v>
      </c>
      <c r="W6352">
        <v>256</v>
      </c>
      <c r="X6352" s="1" t="s">
        <v>386</v>
      </c>
      <c r="Y6352" s="1" t="s">
        <v>387</v>
      </c>
      <c r="Z6352" s="1" t="s">
        <v>388</v>
      </c>
      <c r="AA6352" s="1" t="s">
        <v>389</v>
      </c>
      <c r="AB6352" s="1" t="s">
        <v>116</v>
      </c>
      <c r="AC6352" s="1" t="s">
        <v>389</v>
      </c>
      <c r="AD6352">
        <v>70748</v>
      </c>
      <c r="AE6352">
        <v>50192</v>
      </c>
    </row>
    <row r="6353" spans="1:31" x14ac:dyDescent="0.3">
      <c r="A6353" s="1" t="s">
        <v>7187</v>
      </c>
      <c r="B6353" s="1" t="s">
        <v>42</v>
      </c>
      <c r="C6353" s="1" t="s">
        <v>62</v>
      </c>
      <c r="D6353" s="2">
        <v>43900</v>
      </c>
      <c r="E6353" s="2">
        <v>44004</v>
      </c>
      <c r="F6353" s="2" t="str">
        <f>TEXT(Sales[[#This Row],[OrderDate]],"dd")</f>
        <v>22</v>
      </c>
      <c r="G6353" s="2">
        <v>44032</v>
      </c>
      <c r="H6353" s="2">
        <v>44035</v>
      </c>
      <c r="I6353" s="1" t="s">
        <v>32</v>
      </c>
      <c r="J6353">
        <v>22</v>
      </c>
      <c r="K6353" s="1" t="s">
        <v>85</v>
      </c>
      <c r="L6353">
        <v>46</v>
      </c>
      <c r="M6353" s="1" t="s">
        <v>203</v>
      </c>
      <c r="N6353">
        <v>14</v>
      </c>
      <c r="O6353" s="1" t="s">
        <v>438</v>
      </c>
      <c r="P6353">
        <v>7</v>
      </c>
      <c r="Q6353">
        <v>0.1</v>
      </c>
      <c r="R6353">
        <v>6338.2</v>
      </c>
      <c r="S6353">
        <v>4817.0320000000002</v>
      </c>
      <c r="T6353">
        <v>33719.224000000002</v>
      </c>
      <c r="U6353">
        <v>39930.660000000003</v>
      </c>
      <c r="V6353">
        <f>Sales[[#This Row],[Total Revenue]]-Sales[[#This Row],[Total Buying]]</f>
        <v>6211.4360000000015</v>
      </c>
      <c r="W6353">
        <v>283</v>
      </c>
      <c r="X6353" s="1" t="s">
        <v>955</v>
      </c>
      <c r="Y6353" s="1" t="s">
        <v>956</v>
      </c>
      <c r="Z6353" s="1" t="s">
        <v>145</v>
      </c>
      <c r="AA6353" s="1" t="s">
        <v>146</v>
      </c>
      <c r="AB6353" s="1" t="s">
        <v>147</v>
      </c>
      <c r="AC6353" s="1" t="s">
        <v>146</v>
      </c>
      <c r="AD6353">
        <v>117531</v>
      </c>
      <c r="AE6353">
        <v>33687</v>
      </c>
    </row>
    <row r="6354" spans="1:31" x14ac:dyDescent="0.3">
      <c r="A6354" s="1" t="s">
        <v>7188</v>
      </c>
      <c r="B6354" s="1" t="s">
        <v>42</v>
      </c>
      <c r="C6354" s="1" t="s">
        <v>48</v>
      </c>
      <c r="D6354" s="2">
        <v>43900</v>
      </c>
      <c r="E6354" s="2">
        <v>44004</v>
      </c>
      <c r="F6354" s="2" t="str">
        <f>TEXT(Sales[[#This Row],[OrderDate]],"dd")</f>
        <v>22</v>
      </c>
      <c r="G6354" s="2">
        <v>44012</v>
      </c>
      <c r="H6354" s="2">
        <v>44020</v>
      </c>
      <c r="I6354" s="1" t="s">
        <v>32</v>
      </c>
      <c r="J6354">
        <v>25</v>
      </c>
      <c r="K6354" s="1" t="s">
        <v>333</v>
      </c>
      <c r="L6354">
        <v>17</v>
      </c>
      <c r="M6354" s="1" t="s">
        <v>278</v>
      </c>
      <c r="N6354">
        <v>47</v>
      </c>
      <c r="O6354" s="1" t="s">
        <v>254</v>
      </c>
      <c r="P6354">
        <v>5</v>
      </c>
      <c r="Q6354">
        <v>7.4999999999999997E-2</v>
      </c>
      <c r="R6354">
        <v>5755.3</v>
      </c>
      <c r="S6354">
        <v>4776.8990000000003</v>
      </c>
      <c r="T6354">
        <v>23884.495000000003</v>
      </c>
      <c r="U6354">
        <v>26618.262500000001</v>
      </c>
      <c r="V6354">
        <f>Sales[[#This Row],[Total Revenue]]-Sales[[#This Row],[Total Buying]]</f>
        <v>2733.7674999999981</v>
      </c>
      <c r="W6354">
        <v>42</v>
      </c>
      <c r="X6354" s="1" t="s">
        <v>1000</v>
      </c>
      <c r="Y6354" s="1" t="s">
        <v>294</v>
      </c>
      <c r="Z6354" s="1" t="s">
        <v>158</v>
      </c>
      <c r="AA6354" s="1" t="s">
        <v>159</v>
      </c>
      <c r="AB6354" s="1" t="s">
        <v>116</v>
      </c>
      <c r="AC6354" s="1" t="s">
        <v>159</v>
      </c>
      <c r="AD6354">
        <v>74460</v>
      </c>
      <c r="AE6354">
        <v>83252</v>
      </c>
    </row>
    <row r="6355" spans="1:31" x14ac:dyDescent="0.3">
      <c r="A6355" s="1" t="s">
        <v>7189</v>
      </c>
      <c r="B6355" s="1" t="s">
        <v>30</v>
      </c>
      <c r="C6355" s="1" t="s">
        <v>77</v>
      </c>
      <c r="D6355" s="2">
        <v>43900</v>
      </c>
      <c r="E6355" s="2">
        <v>44004</v>
      </c>
      <c r="F6355" s="2" t="str">
        <f>TEXT(Sales[[#This Row],[OrderDate]],"dd")</f>
        <v>22</v>
      </c>
      <c r="G6355" s="2">
        <v>44026</v>
      </c>
      <c r="H6355" s="2">
        <v>44028</v>
      </c>
      <c r="I6355" s="1" t="s">
        <v>32</v>
      </c>
      <c r="J6355">
        <v>12</v>
      </c>
      <c r="K6355" s="1" t="s">
        <v>208</v>
      </c>
      <c r="L6355">
        <v>19</v>
      </c>
      <c r="M6355" s="1" t="s">
        <v>346</v>
      </c>
      <c r="N6355">
        <v>42</v>
      </c>
      <c r="O6355" s="1" t="s">
        <v>139</v>
      </c>
      <c r="P6355">
        <v>5</v>
      </c>
      <c r="Q6355">
        <v>0.05</v>
      </c>
      <c r="R6355">
        <v>1105.5</v>
      </c>
      <c r="S6355">
        <v>519.58499999999992</v>
      </c>
      <c r="T6355">
        <v>2597.9249999999997</v>
      </c>
      <c r="U6355">
        <v>5251.125</v>
      </c>
      <c r="V6355">
        <f>Sales[[#This Row],[Total Revenue]]-Sales[[#This Row],[Total Buying]]</f>
        <v>2653.2000000000003</v>
      </c>
      <c r="W6355">
        <v>121</v>
      </c>
      <c r="X6355" s="1" t="s">
        <v>1241</v>
      </c>
      <c r="Y6355" s="1" t="s">
        <v>728</v>
      </c>
      <c r="Z6355" s="1" t="s">
        <v>306</v>
      </c>
      <c r="AA6355" s="1" t="s">
        <v>307</v>
      </c>
      <c r="AB6355" s="1" t="s">
        <v>56</v>
      </c>
      <c r="AC6355" s="1" t="s">
        <v>307</v>
      </c>
      <c r="AD6355">
        <v>69219</v>
      </c>
      <c r="AE6355">
        <v>29249</v>
      </c>
    </row>
    <row r="6356" spans="1:31" x14ac:dyDescent="0.3">
      <c r="A6356" s="1" t="s">
        <v>7190</v>
      </c>
      <c r="B6356" s="1" t="s">
        <v>30</v>
      </c>
      <c r="C6356" s="1" t="s">
        <v>48</v>
      </c>
      <c r="D6356" s="2">
        <v>43900</v>
      </c>
      <c r="E6356" s="2">
        <v>44004</v>
      </c>
      <c r="F6356" s="2" t="str">
        <f>TEXT(Sales[[#This Row],[OrderDate]],"dd")</f>
        <v>22</v>
      </c>
      <c r="G6356" s="2">
        <v>44026</v>
      </c>
      <c r="H6356" s="2">
        <v>44035</v>
      </c>
      <c r="I6356" s="1" t="s">
        <v>32</v>
      </c>
      <c r="J6356">
        <v>10</v>
      </c>
      <c r="K6356" s="1" t="s">
        <v>121</v>
      </c>
      <c r="L6356">
        <v>4</v>
      </c>
      <c r="M6356" s="1" t="s">
        <v>92</v>
      </c>
      <c r="N6356">
        <v>29</v>
      </c>
      <c r="O6356" s="1" t="s">
        <v>360</v>
      </c>
      <c r="P6356">
        <v>4</v>
      </c>
      <c r="Q6356">
        <v>0.1</v>
      </c>
      <c r="R6356">
        <v>837.5</v>
      </c>
      <c r="S6356">
        <v>644.875</v>
      </c>
      <c r="T6356">
        <v>2579.5</v>
      </c>
      <c r="U6356">
        <v>3015</v>
      </c>
      <c r="V6356">
        <f>Sales[[#This Row],[Total Revenue]]-Sales[[#This Row],[Total Buying]]</f>
        <v>435.5</v>
      </c>
      <c r="W6356">
        <v>54</v>
      </c>
      <c r="X6356" s="1" t="s">
        <v>1100</v>
      </c>
      <c r="Y6356" s="1" t="s">
        <v>169</v>
      </c>
      <c r="Z6356" s="1" t="s">
        <v>158</v>
      </c>
      <c r="AA6356" s="1" t="s">
        <v>159</v>
      </c>
      <c r="AB6356" s="1" t="s">
        <v>116</v>
      </c>
      <c r="AC6356" s="1" t="s">
        <v>159</v>
      </c>
      <c r="AD6356">
        <v>60493</v>
      </c>
      <c r="AE6356">
        <v>57703</v>
      </c>
    </row>
    <row r="6357" spans="1:31" x14ac:dyDescent="0.3">
      <c r="A6357" s="1" t="s">
        <v>7191</v>
      </c>
      <c r="B6357" s="1" t="s">
        <v>30</v>
      </c>
      <c r="C6357" s="1" t="s">
        <v>62</v>
      </c>
      <c r="D6357" s="2">
        <v>43900</v>
      </c>
      <c r="E6357" s="2">
        <v>44005</v>
      </c>
      <c r="F6357" s="2" t="str">
        <f>TEXT(Sales[[#This Row],[OrderDate]],"dd")</f>
        <v>23</v>
      </c>
      <c r="G6357" s="2">
        <v>44031</v>
      </c>
      <c r="H6357" s="2">
        <v>44036</v>
      </c>
      <c r="I6357" s="1" t="s">
        <v>32</v>
      </c>
      <c r="J6357">
        <v>2</v>
      </c>
      <c r="K6357" s="1" t="s">
        <v>142</v>
      </c>
      <c r="L6357">
        <v>21</v>
      </c>
      <c r="M6357" s="1" t="s">
        <v>63</v>
      </c>
      <c r="N6357">
        <v>45</v>
      </c>
      <c r="O6357" s="1" t="s">
        <v>109</v>
      </c>
      <c r="P6357">
        <v>7</v>
      </c>
      <c r="Q6357">
        <v>7.4999999999999997E-2</v>
      </c>
      <c r="R6357">
        <v>3611.3</v>
      </c>
      <c r="S6357">
        <v>2383.4580000000001</v>
      </c>
      <c r="T6357">
        <v>16684.206000000002</v>
      </c>
      <c r="U6357">
        <v>23383.167500000003</v>
      </c>
      <c r="V6357">
        <f>Sales[[#This Row],[Total Revenue]]-Sales[[#This Row],[Total Buying]]</f>
        <v>6698.9615000000013</v>
      </c>
      <c r="W6357">
        <v>271</v>
      </c>
      <c r="X6357" s="1" t="s">
        <v>1606</v>
      </c>
      <c r="Y6357" s="1" t="s">
        <v>1607</v>
      </c>
      <c r="Z6357" s="1" t="s">
        <v>38</v>
      </c>
      <c r="AA6357" s="1" t="s">
        <v>39</v>
      </c>
      <c r="AB6357" s="1" t="s">
        <v>40</v>
      </c>
      <c r="AC6357" s="1" t="s">
        <v>39</v>
      </c>
      <c r="AD6357">
        <v>34566</v>
      </c>
      <c r="AE6357">
        <v>66911</v>
      </c>
    </row>
    <row r="6358" spans="1:31" x14ac:dyDescent="0.3">
      <c r="A6358" s="1" t="s">
        <v>7192</v>
      </c>
      <c r="B6358" s="1" t="s">
        <v>42</v>
      </c>
      <c r="C6358" s="1" t="s">
        <v>77</v>
      </c>
      <c r="D6358" s="2">
        <v>43900</v>
      </c>
      <c r="E6358" s="2">
        <v>44005</v>
      </c>
      <c r="F6358" s="2" t="str">
        <f>TEXT(Sales[[#This Row],[OrderDate]],"dd")</f>
        <v>23</v>
      </c>
      <c r="G6358" s="2">
        <v>44015</v>
      </c>
      <c r="H6358" s="2">
        <v>44020</v>
      </c>
      <c r="I6358" s="1" t="s">
        <v>32</v>
      </c>
      <c r="J6358">
        <v>23</v>
      </c>
      <c r="K6358" s="1" t="s">
        <v>171</v>
      </c>
      <c r="L6358">
        <v>13</v>
      </c>
      <c r="M6358" s="1" t="s">
        <v>118</v>
      </c>
      <c r="N6358">
        <v>9</v>
      </c>
      <c r="O6358" s="1" t="s">
        <v>111</v>
      </c>
      <c r="P6358">
        <v>5</v>
      </c>
      <c r="Q6358">
        <v>0.1</v>
      </c>
      <c r="R6358">
        <v>3959.7000000000003</v>
      </c>
      <c r="S6358">
        <v>1663.0740000000001</v>
      </c>
      <c r="T6358">
        <v>8315.3700000000008</v>
      </c>
      <c r="U6358">
        <v>17818.650000000001</v>
      </c>
      <c r="V6358">
        <f>Sales[[#This Row],[Total Revenue]]-Sales[[#This Row],[Total Buying]]</f>
        <v>9503.2800000000007</v>
      </c>
      <c r="W6358">
        <v>187</v>
      </c>
      <c r="X6358" s="1" t="s">
        <v>870</v>
      </c>
      <c r="Y6358" s="1" t="s">
        <v>772</v>
      </c>
      <c r="Z6358" s="1" t="s">
        <v>369</v>
      </c>
      <c r="AA6358" s="1" t="s">
        <v>370</v>
      </c>
      <c r="AB6358" s="1" t="s">
        <v>147</v>
      </c>
      <c r="AC6358" s="1" t="s">
        <v>370</v>
      </c>
      <c r="AD6358">
        <v>58240</v>
      </c>
      <c r="AE6358">
        <v>44334</v>
      </c>
    </row>
    <row r="6359" spans="1:31" x14ac:dyDescent="0.3">
      <c r="A6359" s="1" t="s">
        <v>7193</v>
      </c>
      <c r="B6359" s="1" t="s">
        <v>47</v>
      </c>
      <c r="C6359" s="1" t="s">
        <v>77</v>
      </c>
      <c r="D6359" s="2">
        <v>43900</v>
      </c>
      <c r="E6359" s="2">
        <v>44005</v>
      </c>
      <c r="F6359" s="2" t="str">
        <f>TEXT(Sales[[#This Row],[OrderDate]],"dd")</f>
        <v>23</v>
      </c>
      <c r="G6359" s="2">
        <v>44029</v>
      </c>
      <c r="H6359" s="2">
        <v>44036</v>
      </c>
      <c r="I6359" s="1" t="s">
        <v>32</v>
      </c>
      <c r="J6359">
        <v>16</v>
      </c>
      <c r="K6359" s="1" t="s">
        <v>270</v>
      </c>
      <c r="L6359">
        <v>32</v>
      </c>
      <c r="M6359" s="1" t="s">
        <v>303</v>
      </c>
      <c r="N6359">
        <v>46</v>
      </c>
      <c r="O6359" s="1" t="s">
        <v>150</v>
      </c>
      <c r="P6359">
        <v>7</v>
      </c>
      <c r="Q6359">
        <v>0.2</v>
      </c>
      <c r="R6359">
        <v>1889.4</v>
      </c>
      <c r="S6359">
        <v>1265.8980000000001</v>
      </c>
      <c r="T6359">
        <v>8861.2860000000001</v>
      </c>
      <c r="U6359">
        <v>10580.64</v>
      </c>
      <c r="V6359">
        <f>Sales[[#This Row],[Total Revenue]]-Sales[[#This Row],[Total Buying]]</f>
        <v>1719.3539999999994</v>
      </c>
      <c r="W6359">
        <v>183</v>
      </c>
      <c r="X6359" s="1" t="s">
        <v>863</v>
      </c>
      <c r="Y6359" s="1" t="s">
        <v>864</v>
      </c>
      <c r="Z6359" s="1" t="s">
        <v>369</v>
      </c>
      <c r="AA6359" s="1" t="s">
        <v>370</v>
      </c>
      <c r="AB6359" s="1" t="s">
        <v>147</v>
      </c>
      <c r="AC6359" s="1" t="s">
        <v>370</v>
      </c>
      <c r="AD6359">
        <v>51271</v>
      </c>
      <c r="AE6359">
        <v>35785</v>
      </c>
    </row>
    <row r="6360" spans="1:31" x14ac:dyDescent="0.3">
      <c r="A6360" s="1" t="s">
        <v>7194</v>
      </c>
      <c r="B6360" s="1" t="s">
        <v>30</v>
      </c>
      <c r="C6360" s="1" t="s">
        <v>62</v>
      </c>
      <c r="D6360" s="2">
        <v>43900</v>
      </c>
      <c r="E6360" s="2">
        <v>44005</v>
      </c>
      <c r="F6360" s="2" t="str">
        <f>TEXT(Sales[[#This Row],[OrderDate]],"dd")</f>
        <v>23</v>
      </c>
      <c r="G6360" s="2">
        <v>44009</v>
      </c>
      <c r="H6360" s="2">
        <v>44018</v>
      </c>
      <c r="I6360" s="1" t="s">
        <v>32</v>
      </c>
      <c r="J6360">
        <v>5</v>
      </c>
      <c r="K6360" s="1" t="s">
        <v>182</v>
      </c>
      <c r="L6360">
        <v>26</v>
      </c>
      <c r="M6360" s="1" t="s">
        <v>215</v>
      </c>
      <c r="N6360">
        <v>34</v>
      </c>
      <c r="O6360" s="1" t="s">
        <v>335</v>
      </c>
      <c r="P6360">
        <v>4</v>
      </c>
      <c r="Q6360">
        <v>0.3</v>
      </c>
      <c r="R6360">
        <v>2003.3</v>
      </c>
      <c r="S6360">
        <v>1242.046</v>
      </c>
      <c r="T6360">
        <v>4968.1840000000002</v>
      </c>
      <c r="U6360">
        <v>5609.24</v>
      </c>
      <c r="V6360">
        <f>Sales[[#This Row],[Total Revenue]]-Sales[[#This Row],[Total Buying]]</f>
        <v>641.05599999999959</v>
      </c>
      <c r="W6360">
        <v>298</v>
      </c>
      <c r="X6360" s="1" t="s">
        <v>229</v>
      </c>
      <c r="Y6360" s="1" t="s">
        <v>970</v>
      </c>
      <c r="Z6360" s="1" t="s">
        <v>257</v>
      </c>
      <c r="AA6360" s="1" t="s">
        <v>258</v>
      </c>
      <c r="AB6360" s="1" t="s">
        <v>56</v>
      </c>
      <c r="AC6360" s="1" t="s">
        <v>258</v>
      </c>
      <c r="AD6360">
        <v>44506</v>
      </c>
      <c r="AE6360">
        <v>41260</v>
      </c>
    </row>
    <row r="6361" spans="1:31" x14ac:dyDescent="0.3">
      <c r="A6361" s="1" t="s">
        <v>7195</v>
      </c>
      <c r="B6361" s="1" t="s">
        <v>30</v>
      </c>
      <c r="C6361" s="1" t="s">
        <v>77</v>
      </c>
      <c r="D6361" s="2">
        <v>43900</v>
      </c>
      <c r="E6361" s="2">
        <v>44005</v>
      </c>
      <c r="F6361" s="2" t="str">
        <f>TEXT(Sales[[#This Row],[OrderDate]],"dd")</f>
        <v>23</v>
      </c>
      <c r="G6361" s="2">
        <v>44007</v>
      </c>
      <c r="H6361" s="2">
        <v>44015</v>
      </c>
      <c r="I6361" s="1" t="s">
        <v>32</v>
      </c>
      <c r="J6361">
        <v>6</v>
      </c>
      <c r="K6361" s="1" t="s">
        <v>33</v>
      </c>
      <c r="L6361">
        <v>43</v>
      </c>
      <c r="M6361" s="1" t="s">
        <v>183</v>
      </c>
      <c r="N6361">
        <v>39</v>
      </c>
      <c r="O6361" s="1" t="s">
        <v>288</v>
      </c>
      <c r="P6361">
        <v>2</v>
      </c>
      <c r="Q6361">
        <v>0.1</v>
      </c>
      <c r="R6361">
        <v>1058.6000000000001</v>
      </c>
      <c r="S6361">
        <v>889.22400000000005</v>
      </c>
      <c r="T6361">
        <v>1778.4480000000001</v>
      </c>
      <c r="U6361">
        <v>1905.4800000000002</v>
      </c>
      <c r="V6361">
        <f>Sales[[#This Row],[Total Revenue]]-Sales[[#This Row],[Total Buying]]</f>
        <v>127.03200000000015</v>
      </c>
      <c r="W6361">
        <v>174</v>
      </c>
      <c r="X6361" s="1" t="s">
        <v>1071</v>
      </c>
      <c r="Y6361" s="1" t="s">
        <v>1072</v>
      </c>
      <c r="Z6361" s="1" t="s">
        <v>196</v>
      </c>
      <c r="AA6361" s="1" t="s">
        <v>197</v>
      </c>
      <c r="AB6361" s="1" t="s">
        <v>147</v>
      </c>
      <c r="AC6361" s="1" t="s">
        <v>197</v>
      </c>
      <c r="AD6361">
        <v>69780</v>
      </c>
      <c r="AE6361">
        <v>40391</v>
      </c>
    </row>
    <row r="6362" spans="1:31" x14ac:dyDescent="0.3">
      <c r="A6362" s="1" t="s">
        <v>7196</v>
      </c>
      <c r="B6362" s="1" t="s">
        <v>100</v>
      </c>
      <c r="C6362" s="1" t="s">
        <v>77</v>
      </c>
      <c r="D6362" s="2">
        <v>43900</v>
      </c>
      <c r="E6362" s="2">
        <v>44005</v>
      </c>
      <c r="F6362" s="2" t="str">
        <f>TEXT(Sales[[#This Row],[OrderDate]],"dd")</f>
        <v>23</v>
      </c>
      <c r="G6362" s="2">
        <v>44022</v>
      </c>
      <c r="H6362" s="2">
        <v>44027</v>
      </c>
      <c r="I6362" s="1" t="s">
        <v>32</v>
      </c>
      <c r="J6362">
        <v>25</v>
      </c>
      <c r="K6362" s="1" t="s">
        <v>333</v>
      </c>
      <c r="L6362">
        <v>1</v>
      </c>
      <c r="M6362" s="1" t="s">
        <v>79</v>
      </c>
      <c r="N6362">
        <v>14</v>
      </c>
      <c r="O6362" s="1" t="s">
        <v>438</v>
      </c>
      <c r="P6362">
        <v>3</v>
      </c>
      <c r="Q6362">
        <v>0.05</v>
      </c>
      <c r="R6362">
        <v>1118.9000000000001</v>
      </c>
      <c r="S6362">
        <v>447.56000000000006</v>
      </c>
      <c r="T6362">
        <v>1342.6800000000003</v>
      </c>
      <c r="U6362">
        <v>3188.8650000000007</v>
      </c>
      <c r="V6362">
        <f>Sales[[#This Row],[Total Revenue]]-Sales[[#This Row],[Total Buying]]</f>
        <v>1846.1850000000004</v>
      </c>
      <c r="W6362">
        <v>138</v>
      </c>
      <c r="X6362" s="1" t="s">
        <v>304</v>
      </c>
      <c r="Y6362" s="1" t="s">
        <v>305</v>
      </c>
      <c r="Z6362" s="1" t="s">
        <v>306</v>
      </c>
      <c r="AA6362" s="1" t="s">
        <v>307</v>
      </c>
      <c r="AB6362" s="1" t="s">
        <v>56</v>
      </c>
      <c r="AC6362" s="1" t="s">
        <v>307</v>
      </c>
      <c r="AD6362">
        <v>41474</v>
      </c>
      <c r="AE6362">
        <v>45800</v>
      </c>
    </row>
    <row r="6363" spans="1:31" x14ac:dyDescent="0.3">
      <c r="A6363" s="1" t="s">
        <v>7197</v>
      </c>
      <c r="B6363" s="1" t="s">
        <v>100</v>
      </c>
      <c r="C6363" s="1" t="s">
        <v>239</v>
      </c>
      <c r="D6363" s="2">
        <v>43900</v>
      </c>
      <c r="E6363" s="2">
        <v>44005</v>
      </c>
      <c r="F6363" s="2" t="str">
        <f>TEXT(Sales[[#This Row],[OrderDate]],"dd")</f>
        <v>23</v>
      </c>
      <c r="G6363" s="2">
        <v>44025</v>
      </c>
      <c r="H6363" s="2">
        <v>44029</v>
      </c>
      <c r="I6363" s="1" t="s">
        <v>32</v>
      </c>
      <c r="J6363">
        <v>28</v>
      </c>
      <c r="K6363" s="1" t="s">
        <v>101</v>
      </c>
      <c r="L6363">
        <v>17</v>
      </c>
      <c r="M6363" s="1" t="s">
        <v>278</v>
      </c>
      <c r="N6363">
        <v>35</v>
      </c>
      <c r="O6363" s="1" t="s">
        <v>184</v>
      </c>
      <c r="P6363">
        <v>1</v>
      </c>
      <c r="Q6363">
        <v>0.05</v>
      </c>
      <c r="R6363">
        <v>1829.1000000000001</v>
      </c>
      <c r="S6363">
        <v>1225.4970000000001</v>
      </c>
      <c r="T6363">
        <v>1225.4970000000001</v>
      </c>
      <c r="U6363">
        <v>1737.6450000000002</v>
      </c>
      <c r="V6363">
        <f>Sales[[#This Row],[Total Revenue]]-Sales[[#This Row],[Total Buying]]</f>
        <v>512.14800000000014</v>
      </c>
      <c r="W6363">
        <v>350</v>
      </c>
      <c r="X6363" s="1" t="s">
        <v>974</v>
      </c>
      <c r="Y6363" s="1" t="s">
        <v>1253</v>
      </c>
      <c r="Z6363" s="1" t="s">
        <v>242</v>
      </c>
      <c r="AA6363" s="1" t="s">
        <v>243</v>
      </c>
      <c r="AB6363" s="1" t="s">
        <v>56</v>
      </c>
      <c r="AC6363" s="1" t="s">
        <v>243</v>
      </c>
      <c r="AD6363">
        <v>98441</v>
      </c>
      <c r="AE6363">
        <v>105763</v>
      </c>
    </row>
    <row r="6364" spans="1:31" x14ac:dyDescent="0.3">
      <c r="A6364" s="1" t="s">
        <v>7198</v>
      </c>
      <c r="B6364" s="1" t="s">
        <v>30</v>
      </c>
      <c r="C6364" s="1" t="s">
        <v>77</v>
      </c>
      <c r="D6364" s="2">
        <v>43900</v>
      </c>
      <c r="E6364" s="2">
        <v>44005</v>
      </c>
      <c r="F6364" s="2" t="str">
        <f>TEXT(Sales[[#This Row],[OrderDate]],"dd")</f>
        <v>23</v>
      </c>
      <c r="G6364" s="2">
        <v>44025</v>
      </c>
      <c r="H6364" s="2">
        <v>44029</v>
      </c>
      <c r="I6364" s="1" t="s">
        <v>32</v>
      </c>
      <c r="J6364">
        <v>3</v>
      </c>
      <c r="K6364" s="1" t="s">
        <v>154</v>
      </c>
      <c r="L6364">
        <v>31</v>
      </c>
      <c r="M6364" s="1" t="s">
        <v>374</v>
      </c>
      <c r="N6364">
        <v>14</v>
      </c>
      <c r="O6364" s="1" t="s">
        <v>438</v>
      </c>
      <c r="P6364">
        <v>1</v>
      </c>
      <c r="Q6364">
        <v>0.1</v>
      </c>
      <c r="R6364">
        <v>1118.9000000000001</v>
      </c>
      <c r="S6364">
        <v>492.31600000000003</v>
      </c>
      <c r="T6364">
        <v>492.31600000000003</v>
      </c>
      <c r="U6364">
        <v>1007.0100000000001</v>
      </c>
      <c r="V6364">
        <f>Sales[[#This Row],[Total Revenue]]-Sales[[#This Row],[Total Buying]]</f>
        <v>514.69400000000007</v>
      </c>
      <c r="W6364">
        <v>202</v>
      </c>
      <c r="X6364" s="1" t="s">
        <v>1224</v>
      </c>
      <c r="Y6364" s="1" t="s">
        <v>1225</v>
      </c>
      <c r="Z6364" s="1" t="s">
        <v>878</v>
      </c>
      <c r="AA6364" s="1" t="s">
        <v>879</v>
      </c>
      <c r="AB6364" s="1" t="s">
        <v>56</v>
      </c>
      <c r="AC6364" s="1" t="s">
        <v>879</v>
      </c>
      <c r="AD6364">
        <v>50025</v>
      </c>
      <c r="AE6364">
        <v>46517</v>
      </c>
    </row>
    <row r="6365" spans="1:31" x14ac:dyDescent="0.3">
      <c r="A6365" s="1" t="s">
        <v>7199</v>
      </c>
      <c r="B6365" s="1" t="s">
        <v>47</v>
      </c>
      <c r="C6365" s="1" t="s">
        <v>424</v>
      </c>
      <c r="D6365" s="2">
        <v>43900</v>
      </c>
      <c r="E6365" s="2">
        <v>44005</v>
      </c>
      <c r="F6365" s="2" t="str">
        <f>TEXT(Sales[[#This Row],[OrderDate]],"dd")</f>
        <v>23</v>
      </c>
      <c r="G6365" s="2">
        <v>44024</v>
      </c>
      <c r="H6365" s="2">
        <v>44027</v>
      </c>
      <c r="I6365" s="1" t="s">
        <v>32</v>
      </c>
      <c r="J6365">
        <v>20</v>
      </c>
      <c r="K6365" s="1" t="s">
        <v>225</v>
      </c>
      <c r="L6365">
        <v>1</v>
      </c>
      <c r="M6365" s="1" t="s">
        <v>79</v>
      </c>
      <c r="N6365">
        <v>34</v>
      </c>
      <c r="O6365" s="1" t="s">
        <v>335</v>
      </c>
      <c r="P6365">
        <v>6</v>
      </c>
      <c r="Q6365">
        <v>0.05</v>
      </c>
      <c r="R6365">
        <v>1768.8</v>
      </c>
      <c r="S6365">
        <v>1149.72</v>
      </c>
      <c r="T6365">
        <v>6898.32</v>
      </c>
      <c r="U6365">
        <v>10082.16</v>
      </c>
      <c r="V6365">
        <f>Sales[[#This Row],[Total Revenue]]-Sales[[#This Row],[Total Buying]]</f>
        <v>3183.84</v>
      </c>
      <c r="W6365">
        <v>76</v>
      </c>
      <c r="X6365" s="1" t="s">
        <v>564</v>
      </c>
      <c r="Y6365" s="1" t="s">
        <v>191</v>
      </c>
      <c r="Z6365" s="1" t="s">
        <v>158</v>
      </c>
      <c r="AA6365" s="1" t="s">
        <v>159</v>
      </c>
      <c r="AB6365" s="1" t="s">
        <v>116</v>
      </c>
      <c r="AC6365" s="1" t="s">
        <v>159</v>
      </c>
      <c r="AD6365">
        <v>59247</v>
      </c>
      <c r="AE6365">
        <v>83554</v>
      </c>
    </row>
    <row r="6366" spans="1:31" x14ac:dyDescent="0.3">
      <c r="A6366" s="1" t="s">
        <v>7200</v>
      </c>
      <c r="B6366" s="1" t="s">
        <v>47</v>
      </c>
      <c r="C6366" s="1" t="s">
        <v>31</v>
      </c>
      <c r="D6366" s="2">
        <v>43900</v>
      </c>
      <c r="E6366" s="2">
        <v>44006</v>
      </c>
      <c r="F6366" s="2" t="str">
        <f>TEXT(Sales[[#This Row],[OrderDate]],"dd")</f>
        <v>24</v>
      </c>
      <c r="G6366" s="2">
        <v>44033</v>
      </c>
      <c r="H6366" s="2">
        <v>44039</v>
      </c>
      <c r="I6366" s="1" t="s">
        <v>32</v>
      </c>
      <c r="J6366">
        <v>15</v>
      </c>
      <c r="K6366" s="1" t="s">
        <v>134</v>
      </c>
      <c r="L6366">
        <v>19</v>
      </c>
      <c r="M6366" s="1" t="s">
        <v>346</v>
      </c>
      <c r="N6366">
        <v>8</v>
      </c>
      <c r="O6366" s="1" t="s">
        <v>172</v>
      </c>
      <c r="P6366">
        <v>6</v>
      </c>
      <c r="Q6366">
        <v>0.05</v>
      </c>
      <c r="R6366">
        <v>3999.9</v>
      </c>
      <c r="S6366">
        <v>2159.9460000000004</v>
      </c>
      <c r="T6366">
        <v>12959.676000000003</v>
      </c>
      <c r="U6366">
        <v>22799.43</v>
      </c>
      <c r="V6366">
        <f>Sales[[#This Row],[Total Revenue]]-Sales[[#This Row],[Total Buying]]</f>
        <v>9839.7539999999972</v>
      </c>
      <c r="W6366">
        <v>209</v>
      </c>
      <c r="X6366" s="1" t="s">
        <v>843</v>
      </c>
      <c r="Y6366" s="1" t="s">
        <v>2224</v>
      </c>
      <c r="Z6366" s="1" t="s">
        <v>586</v>
      </c>
      <c r="AA6366" s="1" t="s">
        <v>587</v>
      </c>
      <c r="AB6366" s="1" t="s">
        <v>40</v>
      </c>
      <c r="AC6366" s="1" t="s">
        <v>587</v>
      </c>
      <c r="AD6366">
        <v>55644</v>
      </c>
      <c r="AE6366">
        <v>34728</v>
      </c>
    </row>
    <row r="6367" spans="1:31" x14ac:dyDescent="0.3">
      <c r="A6367" s="1" t="s">
        <v>7201</v>
      </c>
      <c r="B6367" s="1" t="s">
        <v>100</v>
      </c>
      <c r="C6367" s="1" t="s">
        <v>77</v>
      </c>
      <c r="D6367" s="2">
        <v>43900</v>
      </c>
      <c r="E6367" s="2">
        <v>44006</v>
      </c>
      <c r="F6367" s="2" t="str">
        <f>TEXT(Sales[[#This Row],[OrderDate]],"dd")</f>
        <v>24</v>
      </c>
      <c r="G6367" s="2">
        <v>44009</v>
      </c>
      <c r="H6367" s="2">
        <v>44018</v>
      </c>
      <c r="I6367" s="1" t="s">
        <v>32</v>
      </c>
      <c r="J6367">
        <v>26</v>
      </c>
      <c r="K6367" s="1" t="s">
        <v>247</v>
      </c>
      <c r="L6367">
        <v>3</v>
      </c>
      <c r="M6367" s="1" t="s">
        <v>175</v>
      </c>
      <c r="N6367">
        <v>37</v>
      </c>
      <c r="O6367" s="1" t="s">
        <v>309</v>
      </c>
      <c r="P6367">
        <v>5</v>
      </c>
      <c r="Q6367">
        <v>7.4999999999999997E-2</v>
      </c>
      <c r="R6367">
        <v>3953</v>
      </c>
      <c r="S6367">
        <v>2885.69</v>
      </c>
      <c r="T6367">
        <v>14428.45</v>
      </c>
      <c r="U6367">
        <v>18282.625</v>
      </c>
      <c r="V6367">
        <f>Sales[[#This Row],[Total Revenue]]-Sales[[#This Row],[Total Buying]]</f>
        <v>3854.1749999999993</v>
      </c>
      <c r="W6367">
        <v>158</v>
      </c>
      <c r="X6367" s="1" t="s">
        <v>576</v>
      </c>
      <c r="Y6367" s="1" t="s">
        <v>577</v>
      </c>
      <c r="Z6367" s="1" t="s">
        <v>196</v>
      </c>
      <c r="AA6367" s="1" t="s">
        <v>197</v>
      </c>
      <c r="AB6367" s="1" t="s">
        <v>147</v>
      </c>
      <c r="AC6367" s="1" t="s">
        <v>197</v>
      </c>
      <c r="AD6367">
        <v>35075</v>
      </c>
      <c r="AE6367">
        <v>60499</v>
      </c>
    </row>
    <row r="6368" spans="1:31" x14ac:dyDescent="0.3">
      <c r="A6368" s="1" t="s">
        <v>7202</v>
      </c>
      <c r="B6368" s="1" t="s">
        <v>100</v>
      </c>
      <c r="C6368" s="1" t="s">
        <v>424</v>
      </c>
      <c r="D6368" s="2">
        <v>43900</v>
      </c>
      <c r="E6368" s="2">
        <v>44006</v>
      </c>
      <c r="F6368" s="2" t="str">
        <f>TEXT(Sales[[#This Row],[OrderDate]],"dd")</f>
        <v>24</v>
      </c>
      <c r="G6368" s="2">
        <v>44008</v>
      </c>
      <c r="H6368" s="2">
        <v>44010</v>
      </c>
      <c r="I6368" s="1" t="s">
        <v>32</v>
      </c>
      <c r="J6368">
        <v>28</v>
      </c>
      <c r="K6368" s="1" t="s">
        <v>101</v>
      </c>
      <c r="L6368">
        <v>20</v>
      </c>
      <c r="M6368" s="1" t="s">
        <v>59</v>
      </c>
      <c r="N6368">
        <v>19</v>
      </c>
      <c r="O6368" s="1" t="s">
        <v>726</v>
      </c>
      <c r="P6368">
        <v>4</v>
      </c>
      <c r="Q6368">
        <v>0.05</v>
      </c>
      <c r="R6368">
        <v>261.3</v>
      </c>
      <c r="S6368">
        <v>198.58800000000002</v>
      </c>
      <c r="T6368">
        <v>794.35200000000009</v>
      </c>
      <c r="U6368">
        <v>992.94</v>
      </c>
      <c r="V6368">
        <f>Sales[[#This Row],[Total Revenue]]-Sales[[#This Row],[Total Buying]]</f>
        <v>198.58799999999997</v>
      </c>
      <c r="W6368">
        <v>76</v>
      </c>
      <c r="X6368" s="1" t="s">
        <v>564</v>
      </c>
      <c r="Y6368" s="1" t="s">
        <v>191</v>
      </c>
      <c r="Z6368" s="1" t="s">
        <v>158</v>
      </c>
      <c r="AA6368" s="1" t="s">
        <v>159</v>
      </c>
      <c r="AB6368" s="1" t="s">
        <v>116</v>
      </c>
      <c r="AC6368" s="1" t="s">
        <v>159</v>
      </c>
      <c r="AD6368">
        <v>59247</v>
      </c>
      <c r="AE6368">
        <v>83554</v>
      </c>
    </row>
    <row r="6369" spans="1:31" x14ac:dyDescent="0.3">
      <c r="A6369" s="1" t="s">
        <v>7203</v>
      </c>
      <c r="B6369" s="1" t="s">
        <v>30</v>
      </c>
      <c r="C6369" s="1" t="s">
        <v>424</v>
      </c>
      <c r="D6369" s="2">
        <v>43900</v>
      </c>
      <c r="E6369" s="2">
        <v>44006</v>
      </c>
      <c r="F6369" s="2" t="str">
        <f>TEXT(Sales[[#This Row],[OrderDate]],"dd")</f>
        <v>24</v>
      </c>
      <c r="G6369" s="2">
        <v>44009</v>
      </c>
      <c r="H6369" s="2">
        <v>44014</v>
      </c>
      <c r="I6369" s="1" t="s">
        <v>32</v>
      </c>
      <c r="J6369">
        <v>9</v>
      </c>
      <c r="K6369" s="1" t="s">
        <v>214</v>
      </c>
      <c r="L6369">
        <v>12</v>
      </c>
      <c r="M6369" s="1" t="s">
        <v>380</v>
      </c>
      <c r="N6369">
        <v>42</v>
      </c>
      <c r="O6369" s="1" t="s">
        <v>139</v>
      </c>
      <c r="P6369">
        <v>8</v>
      </c>
      <c r="Q6369">
        <v>0.1</v>
      </c>
      <c r="R6369">
        <v>3845.8</v>
      </c>
      <c r="S6369">
        <v>2269.0219999999999</v>
      </c>
      <c r="T6369">
        <v>18152.175999999999</v>
      </c>
      <c r="U6369">
        <v>27689.760000000002</v>
      </c>
      <c r="V6369">
        <f>Sales[[#This Row],[Total Revenue]]-Sales[[#This Row],[Total Buying]]</f>
        <v>9537.5840000000026</v>
      </c>
      <c r="W6369">
        <v>82</v>
      </c>
      <c r="X6369" s="1" t="s">
        <v>597</v>
      </c>
      <c r="Y6369" s="1" t="s">
        <v>285</v>
      </c>
      <c r="Z6369" s="1" t="s">
        <v>158</v>
      </c>
      <c r="AA6369" s="1" t="s">
        <v>159</v>
      </c>
      <c r="AB6369" s="1" t="s">
        <v>116</v>
      </c>
      <c r="AC6369" s="1" t="s">
        <v>159</v>
      </c>
      <c r="AD6369">
        <v>32835</v>
      </c>
      <c r="AE6369">
        <v>79925</v>
      </c>
    </row>
    <row r="6370" spans="1:31" x14ac:dyDescent="0.3">
      <c r="A6370" s="1" t="s">
        <v>7204</v>
      </c>
      <c r="B6370" s="1" t="s">
        <v>30</v>
      </c>
      <c r="C6370" s="1" t="s">
        <v>62</v>
      </c>
      <c r="D6370" s="2">
        <v>43900</v>
      </c>
      <c r="E6370" s="2">
        <v>44006</v>
      </c>
      <c r="F6370" s="2" t="str">
        <f>TEXT(Sales[[#This Row],[OrderDate]],"dd")</f>
        <v>24</v>
      </c>
      <c r="G6370" s="2">
        <v>44030</v>
      </c>
      <c r="H6370" s="2">
        <v>44036</v>
      </c>
      <c r="I6370" s="1" t="s">
        <v>32</v>
      </c>
      <c r="J6370">
        <v>6</v>
      </c>
      <c r="K6370" s="1" t="s">
        <v>33</v>
      </c>
      <c r="L6370">
        <v>18</v>
      </c>
      <c r="M6370" s="1" t="s">
        <v>334</v>
      </c>
      <c r="N6370">
        <v>15</v>
      </c>
      <c r="O6370" s="1" t="s">
        <v>347</v>
      </c>
      <c r="P6370">
        <v>6</v>
      </c>
      <c r="Q6370">
        <v>0.15</v>
      </c>
      <c r="R6370">
        <v>2237.8000000000002</v>
      </c>
      <c r="S6370">
        <v>939.87600000000009</v>
      </c>
      <c r="T6370">
        <v>5639.2560000000003</v>
      </c>
      <c r="U6370">
        <v>11412.78</v>
      </c>
      <c r="V6370">
        <f>Sales[[#This Row],[Total Revenue]]-Sales[[#This Row],[Total Buying]]</f>
        <v>5773.5240000000003</v>
      </c>
      <c r="W6370">
        <v>298</v>
      </c>
      <c r="X6370" s="1" t="s">
        <v>229</v>
      </c>
      <c r="Y6370" s="1" t="s">
        <v>970</v>
      </c>
      <c r="Z6370" s="1" t="s">
        <v>257</v>
      </c>
      <c r="AA6370" s="1" t="s">
        <v>258</v>
      </c>
      <c r="AB6370" s="1" t="s">
        <v>56</v>
      </c>
      <c r="AC6370" s="1" t="s">
        <v>258</v>
      </c>
      <c r="AD6370">
        <v>44506</v>
      </c>
      <c r="AE6370">
        <v>41260</v>
      </c>
    </row>
    <row r="6371" spans="1:31" x14ac:dyDescent="0.3">
      <c r="A6371" s="1" t="s">
        <v>7205</v>
      </c>
      <c r="B6371" s="1" t="s">
        <v>47</v>
      </c>
      <c r="C6371" s="1" t="s">
        <v>48</v>
      </c>
      <c r="D6371" s="2">
        <v>43900</v>
      </c>
      <c r="E6371" s="2">
        <v>44007</v>
      </c>
      <c r="F6371" s="2" t="str">
        <f>TEXT(Sales[[#This Row],[OrderDate]],"dd")</f>
        <v>25</v>
      </c>
      <c r="G6371" s="2">
        <v>44024</v>
      </c>
      <c r="H6371" s="2">
        <v>44030</v>
      </c>
      <c r="I6371" s="1" t="s">
        <v>32</v>
      </c>
      <c r="J6371">
        <v>14</v>
      </c>
      <c r="K6371" s="1" t="s">
        <v>222</v>
      </c>
      <c r="L6371">
        <v>27</v>
      </c>
      <c r="M6371" s="1" t="s">
        <v>560</v>
      </c>
      <c r="N6371">
        <v>32</v>
      </c>
      <c r="O6371" s="1" t="s">
        <v>107</v>
      </c>
      <c r="P6371">
        <v>4</v>
      </c>
      <c r="Q6371">
        <v>0.15</v>
      </c>
      <c r="R6371">
        <v>1051.9000000000001</v>
      </c>
      <c r="S6371">
        <v>820.48200000000008</v>
      </c>
      <c r="T6371">
        <v>3281.9280000000003</v>
      </c>
      <c r="U6371">
        <v>3576.4600000000005</v>
      </c>
      <c r="V6371">
        <f>Sales[[#This Row],[Total Revenue]]-Sales[[#This Row],[Total Buying]]</f>
        <v>294.53200000000015</v>
      </c>
      <c r="W6371">
        <v>24</v>
      </c>
      <c r="X6371" s="1" t="s">
        <v>279</v>
      </c>
      <c r="Y6371" s="1" t="s">
        <v>157</v>
      </c>
      <c r="Z6371" s="1" t="s">
        <v>158</v>
      </c>
      <c r="AA6371" s="1" t="s">
        <v>159</v>
      </c>
      <c r="AB6371" s="1" t="s">
        <v>116</v>
      </c>
      <c r="AC6371" s="1" t="s">
        <v>159</v>
      </c>
      <c r="AD6371">
        <v>45409</v>
      </c>
      <c r="AE6371">
        <v>68318</v>
      </c>
    </row>
    <row r="6372" spans="1:31" x14ac:dyDescent="0.3">
      <c r="A6372" s="1" t="s">
        <v>7206</v>
      </c>
      <c r="B6372" s="1" t="s">
        <v>47</v>
      </c>
      <c r="C6372" s="1" t="s">
        <v>77</v>
      </c>
      <c r="D6372" s="2">
        <v>43900</v>
      </c>
      <c r="E6372" s="2">
        <v>44007</v>
      </c>
      <c r="F6372" s="2" t="str">
        <f>TEXT(Sales[[#This Row],[OrderDate]],"dd")</f>
        <v>25</v>
      </c>
      <c r="G6372" s="2">
        <v>44013</v>
      </c>
      <c r="H6372" s="2">
        <v>44020</v>
      </c>
      <c r="I6372" s="1" t="s">
        <v>32</v>
      </c>
      <c r="J6372">
        <v>18</v>
      </c>
      <c r="K6372" s="1" t="s">
        <v>49</v>
      </c>
      <c r="L6372">
        <v>4</v>
      </c>
      <c r="M6372" s="1" t="s">
        <v>92</v>
      </c>
      <c r="N6372">
        <v>6</v>
      </c>
      <c r="O6372" s="1" t="s">
        <v>274</v>
      </c>
      <c r="P6372">
        <v>7</v>
      </c>
      <c r="Q6372">
        <v>0.1</v>
      </c>
      <c r="R6372">
        <v>1159.1000000000001</v>
      </c>
      <c r="S6372">
        <v>915.68900000000019</v>
      </c>
      <c r="T6372">
        <v>6409.8230000000012</v>
      </c>
      <c r="U6372">
        <v>7302.33</v>
      </c>
      <c r="V6372">
        <f>Sales[[#This Row],[Total Revenue]]-Sales[[#This Row],[Total Buying]]</f>
        <v>892.5069999999987</v>
      </c>
      <c r="W6372">
        <v>162</v>
      </c>
      <c r="X6372" s="1" t="s">
        <v>823</v>
      </c>
      <c r="Y6372" s="1" t="s">
        <v>658</v>
      </c>
      <c r="Z6372" s="1" t="s">
        <v>196</v>
      </c>
      <c r="AA6372" s="1" t="s">
        <v>197</v>
      </c>
      <c r="AB6372" s="1" t="s">
        <v>147</v>
      </c>
      <c r="AC6372" s="1" t="s">
        <v>197</v>
      </c>
      <c r="AD6372">
        <v>45377</v>
      </c>
      <c r="AE6372">
        <v>86610</v>
      </c>
    </row>
    <row r="6373" spans="1:31" x14ac:dyDescent="0.3">
      <c r="A6373" s="1" t="s">
        <v>7207</v>
      </c>
      <c r="B6373" s="1" t="s">
        <v>47</v>
      </c>
      <c r="C6373" s="1" t="s">
        <v>77</v>
      </c>
      <c r="D6373" s="2">
        <v>43900</v>
      </c>
      <c r="E6373" s="2">
        <v>44007</v>
      </c>
      <c r="F6373" s="2" t="str">
        <f>TEXT(Sales[[#This Row],[OrderDate]],"dd")</f>
        <v>25</v>
      </c>
      <c r="G6373" s="2">
        <v>44027</v>
      </c>
      <c r="H6373" s="2">
        <v>44035</v>
      </c>
      <c r="I6373" s="1" t="s">
        <v>32</v>
      </c>
      <c r="J6373">
        <v>14</v>
      </c>
      <c r="K6373" s="1" t="s">
        <v>222</v>
      </c>
      <c r="L6373">
        <v>4</v>
      </c>
      <c r="M6373" s="1" t="s">
        <v>92</v>
      </c>
      <c r="N6373">
        <v>37</v>
      </c>
      <c r="O6373" s="1" t="s">
        <v>309</v>
      </c>
      <c r="P6373">
        <v>3</v>
      </c>
      <c r="Q6373">
        <v>0.15</v>
      </c>
      <c r="R6373">
        <v>2907.8</v>
      </c>
      <c r="S6373">
        <v>1570.2120000000002</v>
      </c>
      <c r="T6373">
        <v>4710.6360000000004</v>
      </c>
      <c r="U6373">
        <v>7414.89</v>
      </c>
      <c r="V6373">
        <f>Sales[[#This Row],[Total Revenue]]-Sales[[#This Row],[Total Buying]]</f>
        <v>2704.2539999999999</v>
      </c>
      <c r="W6373">
        <v>132</v>
      </c>
      <c r="X6373" s="1" t="s">
        <v>751</v>
      </c>
      <c r="Y6373" s="1" t="s">
        <v>711</v>
      </c>
      <c r="Z6373" s="1" t="s">
        <v>306</v>
      </c>
      <c r="AA6373" s="1" t="s">
        <v>307</v>
      </c>
      <c r="AB6373" s="1" t="s">
        <v>56</v>
      </c>
      <c r="AC6373" s="1" t="s">
        <v>307</v>
      </c>
      <c r="AD6373">
        <v>41422</v>
      </c>
      <c r="AE6373">
        <v>41321</v>
      </c>
    </row>
    <row r="6374" spans="1:31" x14ac:dyDescent="0.3">
      <c r="A6374" s="1" t="s">
        <v>7208</v>
      </c>
      <c r="B6374" s="1" t="s">
        <v>47</v>
      </c>
      <c r="C6374" s="1" t="s">
        <v>48</v>
      </c>
      <c r="D6374" s="2">
        <v>43900</v>
      </c>
      <c r="E6374" s="2">
        <v>44007</v>
      </c>
      <c r="F6374" s="2" t="str">
        <f>TEXT(Sales[[#This Row],[OrderDate]],"dd")</f>
        <v>25</v>
      </c>
      <c r="G6374" s="2">
        <v>44028</v>
      </c>
      <c r="H6374" s="2">
        <v>44038</v>
      </c>
      <c r="I6374" s="1" t="s">
        <v>32</v>
      </c>
      <c r="J6374">
        <v>13</v>
      </c>
      <c r="K6374" s="1" t="s">
        <v>88</v>
      </c>
      <c r="L6374">
        <v>14</v>
      </c>
      <c r="M6374" s="1" t="s">
        <v>122</v>
      </c>
      <c r="N6374">
        <v>35</v>
      </c>
      <c r="O6374" s="1" t="s">
        <v>184</v>
      </c>
      <c r="P6374">
        <v>6</v>
      </c>
      <c r="Q6374">
        <v>0.1</v>
      </c>
      <c r="R6374">
        <v>964.80000000000007</v>
      </c>
      <c r="S6374">
        <v>482.40000000000003</v>
      </c>
      <c r="T6374">
        <v>2894.4</v>
      </c>
      <c r="U6374">
        <v>5209.92</v>
      </c>
      <c r="V6374">
        <f>Sales[[#This Row],[Total Revenue]]-Sales[[#This Row],[Total Buying]]</f>
        <v>2315.52</v>
      </c>
      <c r="W6374">
        <v>58</v>
      </c>
      <c r="X6374" s="1" t="s">
        <v>478</v>
      </c>
      <c r="Y6374" s="1" t="s">
        <v>191</v>
      </c>
      <c r="Z6374" s="1" t="s">
        <v>158</v>
      </c>
      <c r="AA6374" s="1" t="s">
        <v>159</v>
      </c>
      <c r="AB6374" s="1" t="s">
        <v>116</v>
      </c>
      <c r="AC6374" s="1" t="s">
        <v>159</v>
      </c>
      <c r="AD6374">
        <v>42720</v>
      </c>
      <c r="AE6374">
        <v>52392</v>
      </c>
    </row>
    <row r="6375" spans="1:31" x14ac:dyDescent="0.3">
      <c r="A6375" s="1" t="s">
        <v>7209</v>
      </c>
      <c r="B6375" s="1" t="s">
        <v>42</v>
      </c>
      <c r="C6375" s="1" t="s">
        <v>48</v>
      </c>
      <c r="D6375" s="2">
        <v>43900</v>
      </c>
      <c r="E6375" s="2">
        <v>44007</v>
      </c>
      <c r="F6375" s="2" t="str">
        <f>TEXT(Sales[[#This Row],[OrderDate]],"dd")</f>
        <v>25</v>
      </c>
      <c r="G6375" s="2">
        <v>44026</v>
      </c>
      <c r="H6375" s="2">
        <v>44035</v>
      </c>
      <c r="I6375" s="1" t="s">
        <v>32</v>
      </c>
      <c r="J6375">
        <v>21</v>
      </c>
      <c r="K6375" s="1" t="s">
        <v>43</v>
      </c>
      <c r="L6375">
        <v>28</v>
      </c>
      <c r="M6375" s="1" t="s">
        <v>50</v>
      </c>
      <c r="N6375">
        <v>17</v>
      </c>
      <c r="O6375" s="1" t="s">
        <v>180</v>
      </c>
      <c r="P6375">
        <v>3</v>
      </c>
      <c r="Q6375">
        <v>0.05</v>
      </c>
      <c r="R6375">
        <v>6217.6</v>
      </c>
      <c r="S6375">
        <v>4974.0800000000008</v>
      </c>
      <c r="T6375">
        <v>14922.240000000002</v>
      </c>
      <c r="U6375">
        <v>17720.16</v>
      </c>
      <c r="V6375">
        <f>Sales[[#This Row],[Total Revenue]]-Sales[[#This Row],[Total Buying]]</f>
        <v>2797.9199999999983</v>
      </c>
      <c r="W6375">
        <v>11</v>
      </c>
      <c r="X6375" s="1" t="s">
        <v>140</v>
      </c>
      <c r="Y6375" s="1" t="s">
        <v>113</v>
      </c>
      <c r="Z6375" s="1" t="s">
        <v>114</v>
      </c>
      <c r="AA6375" s="1" t="s">
        <v>115</v>
      </c>
      <c r="AB6375" s="1" t="s">
        <v>116</v>
      </c>
      <c r="AC6375" s="1" t="s">
        <v>115</v>
      </c>
      <c r="AD6375">
        <v>525610</v>
      </c>
      <c r="AE6375">
        <v>47326</v>
      </c>
    </row>
    <row r="6376" spans="1:31" x14ac:dyDescent="0.3">
      <c r="A6376" s="1" t="s">
        <v>7210</v>
      </c>
      <c r="B6376" s="1" t="s">
        <v>30</v>
      </c>
      <c r="C6376" s="1" t="s">
        <v>62</v>
      </c>
      <c r="D6376" s="2">
        <v>43900</v>
      </c>
      <c r="E6376" s="2">
        <v>44007</v>
      </c>
      <c r="F6376" s="2" t="str">
        <f>TEXT(Sales[[#This Row],[OrderDate]],"dd")</f>
        <v>25</v>
      </c>
      <c r="G6376" s="2">
        <v>44030</v>
      </c>
      <c r="H6376" s="2">
        <v>44035</v>
      </c>
      <c r="I6376" s="1" t="s">
        <v>32</v>
      </c>
      <c r="J6376">
        <v>7</v>
      </c>
      <c r="K6376" s="1" t="s">
        <v>188</v>
      </c>
      <c r="L6376">
        <v>45</v>
      </c>
      <c r="M6376" s="1" t="s">
        <v>639</v>
      </c>
      <c r="N6376">
        <v>22</v>
      </c>
      <c r="O6376" s="1" t="s">
        <v>128</v>
      </c>
      <c r="P6376">
        <v>1</v>
      </c>
      <c r="Q6376">
        <v>0.4</v>
      </c>
      <c r="R6376">
        <v>1259.6000000000001</v>
      </c>
      <c r="S6376">
        <v>617.20400000000006</v>
      </c>
      <c r="T6376">
        <v>617.20400000000006</v>
      </c>
      <c r="U6376">
        <v>755.76</v>
      </c>
      <c r="V6376">
        <f>Sales[[#This Row],[Total Revenue]]-Sales[[#This Row],[Total Buying]]</f>
        <v>138.55599999999993</v>
      </c>
      <c r="W6376">
        <v>293</v>
      </c>
      <c r="X6376" s="1" t="s">
        <v>962</v>
      </c>
      <c r="Y6376" s="1" t="s">
        <v>963</v>
      </c>
      <c r="Z6376" s="1" t="s">
        <v>67</v>
      </c>
      <c r="AA6376" s="1" t="s">
        <v>68</v>
      </c>
      <c r="AB6376" s="1" t="s">
        <v>40</v>
      </c>
      <c r="AC6376" s="1" t="s">
        <v>68</v>
      </c>
      <c r="AD6376">
        <v>41244</v>
      </c>
      <c r="AE6376">
        <v>36930</v>
      </c>
    </row>
    <row r="6377" spans="1:31" x14ac:dyDescent="0.3">
      <c r="A6377" s="1" t="s">
        <v>7211</v>
      </c>
      <c r="B6377" s="1" t="s">
        <v>100</v>
      </c>
      <c r="C6377" s="1" t="s">
        <v>62</v>
      </c>
      <c r="D6377" s="2">
        <v>43900</v>
      </c>
      <c r="E6377" s="2">
        <v>44007</v>
      </c>
      <c r="F6377" s="2" t="str">
        <f>TEXT(Sales[[#This Row],[OrderDate]],"dd")</f>
        <v>25</v>
      </c>
      <c r="G6377" s="2">
        <v>44029</v>
      </c>
      <c r="H6377" s="2">
        <v>44032</v>
      </c>
      <c r="I6377" s="1" t="s">
        <v>32</v>
      </c>
      <c r="J6377">
        <v>25</v>
      </c>
      <c r="K6377" s="1" t="s">
        <v>333</v>
      </c>
      <c r="L6377">
        <v>13</v>
      </c>
      <c r="M6377" s="1" t="s">
        <v>118</v>
      </c>
      <c r="N6377">
        <v>43</v>
      </c>
      <c r="O6377" s="1" t="s">
        <v>580</v>
      </c>
      <c r="P6377">
        <v>6</v>
      </c>
      <c r="Q6377">
        <v>7.4999999999999997E-2</v>
      </c>
      <c r="R6377">
        <v>2834.1</v>
      </c>
      <c r="S6377">
        <v>1303.6859999999999</v>
      </c>
      <c r="T6377">
        <v>7822.116</v>
      </c>
      <c r="U6377">
        <v>15729.255000000001</v>
      </c>
      <c r="V6377">
        <f>Sales[[#This Row],[Total Revenue]]-Sales[[#This Row],[Total Buying]]</f>
        <v>7907.139000000001</v>
      </c>
      <c r="W6377">
        <v>285</v>
      </c>
      <c r="X6377" s="1" t="s">
        <v>209</v>
      </c>
      <c r="Y6377" s="1" t="s">
        <v>210</v>
      </c>
      <c r="Z6377" s="1" t="s">
        <v>211</v>
      </c>
      <c r="AA6377" s="1" t="s">
        <v>212</v>
      </c>
      <c r="AB6377" s="1" t="s">
        <v>56</v>
      </c>
      <c r="AC6377" s="1" t="s">
        <v>212</v>
      </c>
      <c r="AD6377">
        <v>44911</v>
      </c>
      <c r="AE6377">
        <v>51491</v>
      </c>
    </row>
    <row r="6378" spans="1:31" x14ac:dyDescent="0.3">
      <c r="A6378" s="1" t="s">
        <v>7212</v>
      </c>
      <c r="B6378" s="1" t="s">
        <v>30</v>
      </c>
      <c r="C6378" s="1" t="s">
        <v>31</v>
      </c>
      <c r="D6378" s="2">
        <v>43900</v>
      </c>
      <c r="E6378" s="2">
        <v>44007</v>
      </c>
      <c r="F6378" s="2" t="str">
        <f>TEXT(Sales[[#This Row],[OrderDate]],"dd")</f>
        <v>25</v>
      </c>
      <c r="G6378" s="2">
        <v>44009</v>
      </c>
      <c r="H6378" s="2">
        <v>44013</v>
      </c>
      <c r="I6378" s="1" t="s">
        <v>32</v>
      </c>
      <c r="J6378">
        <v>1</v>
      </c>
      <c r="K6378" s="1" t="s">
        <v>78</v>
      </c>
      <c r="L6378">
        <v>7</v>
      </c>
      <c r="M6378" s="1" t="s">
        <v>271</v>
      </c>
      <c r="N6378">
        <v>9</v>
      </c>
      <c r="O6378" s="1" t="s">
        <v>111</v>
      </c>
      <c r="P6378">
        <v>6</v>
      </c>
      <c r="Q6378">
        <v>0.15</v>
      </c>
      <c r="R6378">
        <v>2572.8000000000002</v>
      </c>
      <c r="S6378">
        <v>1595.1360000000002</v>
      </c>
      <c r="T6378">
        <v>9570.8160000000007</v>
      </c>
      <c r="U6378">
        <v>13121.28</v>
      </c>
      <c r="V6378">
        <f>Sales[[#This Row],[Total Revenue]]-Sales[[#This Row],[Total Buying]]</f>
        <v>3550.4639999999999</v>
      </c>
      <c r="W6378">
        <v>248</v>
      </c>
      <c r="X6378" s="1" t="s">
        <v>803</v>
      </c>
      <c r="Y6378" s="1" t="s">
        <v>804</v>
      </c>
      <c r="Z6378" s="1" t="s">
        <v>338</v>
      </c>
      <c r="AA6378" s="1" t="s">
        <v>339</v>
      </c>
      <c r="AB6378" s="1" t="s">
        <v>116</v>
      </c>
      <c r="AC6378" s="1" t="s">
        <v>339</v>
      </c>
      <c r="AD6378">
        <v>222098</v>
      </c>
      <c r="AE6378">
        <v>47030</v>
      </c>
    </row>
    <row r="6379" spans="1:31" x14ac:dyDescent="0.3">
      <c r="A6379" s="1" t="s">
        <v>7213</v>
      </c>
      <c r="B6379" s="1" t="s">
        <v>42</v>
      </c>
      <c r="C6379" s="1" t="s">
        <v>77</v>
      </c>
      <c r="D6379" s="2">
        <v>43900</v>
      </c>
      <c r="E6379" s="2">
        <v>44008</v>
      </c>
      <c r="F6379" s="2" t="str">
        <f>TEXT(Sales[[#This Row],[OrderDate]],"dd")</f>
        <v>26</v>
      </c>
      <c r="G6379" s="2">
        <v>44013</v>
      </c>
      <c r="H6379" s="2">
        <v>44023</v>
      </c>
      <c r="I6379" s="1" t="s">
        <v>32</v>
      </c>
      <c r="J6379">
        <v>25</v>
      </c>
      <c r="K6379" s="1" t="s">
        <v>333</v>
      </c>
      <c r="L6379">
        <v>47</v>
      </c>
      <c r="M6379" s="1" t="s">
        <v>267</v>
      </c>
      <c r="N6379">
        <v>32</v>
      </c>
      <c r="O6379" s="1" t="s">
        <v>107</v>
      </c>
      <c r="P6379">
        <v>4</v>
      </c>
      <c r="Q6379">
        <v>0.4</v>
      </c>
      <c r="R6379">
        <v>1092.1000000000001</v>
      </c>
      <c r="S6379">
        <v>458.68200000000002</v>
      </c>
      <c r="T6379">
        <v>1834.7280000000001</v>
      </c>
      <c r="U6379">
        <v>2621.04</v>
      </c>
      <c r="V6379">
        <f>Sales[[#This Row],[Total Revenue]]-Sales[[#This Row],[Total Buying]]</f>
        <v>786.3119999999999</v>
      </c>
      <c r="W6379">
        <v>155</v>
      </c>
      <c r="X6379" s="1" t="s">
        <v>1222</v>
      </c>
      <c r="Y6379" s="1" t="s">
        <v>844</v>
      </c>
      <c r="Z6379" s="1" t="s">
        <v>196</v>
      </c>
      <c r="AA6379" s="1" t="s">
        <v>197</v>
      </c>
      <c r="AB6379" s="1" t="s">
        <v>147</v>
      </c>
      <c r="AC6379" s="1" t="s">
        <v>197</v>
      </c>
      <c r="AD6379">
        <v>50476</v>
      </c>
      <c r="AE6379">
        <v>49925</v>
      </c>
    </row>
    <row r="6380" spans="1:31" x14ac:dyDescent="0.3">
      <c r="A6380" s="1" t="s">
        <v>7214</v>
      </c>
      <c r="B6380" s="1" t="s">
        <v>47</v>
      </c>
      <c r="C6380" s="1" t="s">
        <v>48</v>
      </c>
      <c r="D6380" s="2">
        <v>43900</v>
      </c>
      <c r="E6380" s="2">
        <v>44008</v>
      </c>
      <c r="F6380" s="2" t="str">
        <f>TEXT(Sales[[#This Row],[OrderDate]],"dd")</f>
        <v>26</v>
      </c>
      <c r="G6380" s="2">
        <v>44024</v>
      </c>
      <c r="H6380" s="2">
        <v>44033</v>
      </c>
      <c r="I6380" s="1" t="s">
        <v>32</v>
      </c>
      <c r="J6380">
        <v>14</v>
      </c>
      <c r="K6380" s="1" t="s">
        <v>222</v>
      </c>
      <c r="L6380">
        <v>48</v>
      </c>
      <c r="M6380" s="1" t="s">
        <v>102</v>
      </c>
      <c r="N6380">
        <v>31</v>
      </c>
      <c r="O6380" s="1" t="s">
        <v>470</v>
      </c>
      <c r="P6380">
        <v>8</v>
      </c>
      <c r="Q6380">
        <v>7.4999999999999997E-2</v>
      </c>
      <c r="R6380">
        <v>268</v>
      </c>
      <c r="S6380">
        <v>112.56</v>
      </c>
      <c r="T6380">
        <v>900.48</v>
      </c>
      <c r="U6380">
        <v>1983.2</v>
      </c>
      <c r="V6380">
        <f>Sales[[#This Row],[Total Revenue]]-Sales[[#This Row],[Total Buying]]</f>
        <v>1082.72</v>
      </c>
      <c r="W6380">
        <v>19</v>
      </c>
      <c r="X6380" s="1" t="s">
        <v>185</v>
      </c>
      <c r="Y6380" s="1" t="s">
        <v>186</v>
      </c>
      <c r="Z6380" s="1" t="s">
        <v>158</v>
      </c>
      <c r="AA6380" s="1" t="s">
        <v>159</v>
      </c>
      <c r="AB6380" s="1" t="s">
        <v>116</v>
      </c>
      <c r="AC6380" s="1" t="s">
        <v>159</v>
      </c>
      <c r="AD6380">
        <v>45917</v>
      </c>
      <c r="AE6380">
        <v>66237</v>
      </c>
    </row>
    <row r="6381" spans="1:31" x14ac:dyDescent="0.3">
      <c r="A6381" s="1" t="s">
        <v>7215</v>
      </c>
      <c r="B6381" s="1" t="s">
        <v>30</v>
      </c>
      <c r="C6381" s="1" t="s">
        <v>239</v>
      </c>
      <c r="D6381" s="2">
        <v>43900</v>
      </c>
      <c r="E6381" s="2">
        <v>44008</v>
      </c>
      <c r="F6381" s="2" t="str">
        <f>TEXT(Sales[[#This Row],[OrderDate]],"dd")</f>
        <v>26</v>
      </c>
      <c r="G6381" s="2">
        <v>44013</v>
      </c>
      <c r="H6381" s="2">
        <v>44015</v>
      </c>
      <c r="I6381" s="1" t="s">
        <v>32</v>
      </c>
      <c r="J6381">
        <v>8</v>
      </c>
      <c r="K6381" s="1" t="s">
        <v>105</v>
      </c>
      <c r="L6381">
        <v>36</v>
      </c>
      <c r="M6381" s="1" t="s">
        <v>287</v>
      </c>
      <c r="N6381">
        <v>5</v>
      </c>
      <c r="O6381" s="1" t="s">
        <v>123</v>
      </c>
      <c r="P6381">
        <v>1</v>
      </c>
      <c r="Q6381">
        <v>0.15</v>
      </c>
      <c r="R6381">
        <v>2278</v>
      </c>
      <c r="S6381">
        <v>1571.82</v>
      </c>
      <c r="T6381">
        <v>1571.82</v>
      </c>
      <c r="U6381">
        <v>1936.3</v>
      </c>
      <c r="V6381">
        <f>Sales[[#This Row],[Total Revenue]]-Sales[[#This Row],[Total Buying]]</f>
        <v>364.48</v>
      </c>
      <c r="W6381">
        <v>360</v>
      </c>
      <c r="X6381" s="1" t="s">
        <v>403</v>
      </c>
      <c r="Y6381" s="1" t="s">
        <v>404</v>
      </c>
      <c r="Z6381" s="1" t="s">
        <v>405</v>
      </c>
      <c r="AA6381" s="1" t="s">
        <v>406</v>
      </c>
      <c r="AB6381" s="1" t="s">
        <v>116</v>
      </c>
      <c r="AC6381" s="1" t="s">
        <v>406</v>
      </c>
      <c r="AD6381">
        <v>37994</v>
      </c>
      <c r="AE6381">
        <v>64802</v>
      </c>
    </row>
    <row r="6382" spans="1:31" x14ac:dyDescent="0.3">
      <c r="A6382" s="1" t="s">
        <v>7216</v>
      </c>
      <c r="B6382" s="1" t="s">
        <v>47</v>
      </c>
      <c r="C6382" s="1" t="s">
        <v>77</v>
      </c>
      <c r="D6382" s="2">
        <v>43900</v>
      </c>
      <c r="E6382" s="2">
        <v>44008</v>
      </c>
      <c r="F6382" s="2" t="str">
        <f>TEXT(Sales[[#This Row],[OrderDate]],"dd")</f>
        <v>26</v>
      </c>
      <c r="G6382" s="2">
        <v>44023</v>
      </c>
      <c r="H6382" s="2">
        <v>44024</v>
      </c>
      <c r="I6382" s="1" t="s">
        <v>32</v>
      </c>
      <c r="J6382">
        <v>16</v>
      </c>
      <c r="K6382" s="1" t="s">
        <v>270</v>
      </c>
      <c r="L6382">
        <v>11</v>
      </c>
      <c r="M6382" s="1" t="s">
        <v>44</v>
      </c>
      <c r="N6382">
        <v>24</v>
      </c>
      <c r="O6382" s="1" t="s">
        <v>204</v>
      </c>
      <c r="P6382">
        <v>8</v>
      </c>
      <c r="Q6382">
        <v>0.05</v>
      </c>
      <c r="R6382">
        <v>904.5</v>
      </c>
      <c r="S6382">
        <v>750.73500000000001</v>
      </c>
      <c r="T6382">
        <v>6005.88</v>
      </c>
      <c r="U6382">
        <v>6874.2</v>
      </c>
      <c r="V6382">
        <f>Sales[[#This Row],[Total Revenue]]-Sales[[#This Row],[Total Buying]]</f>
        <v>868.31999999999971</v>
      </c>
      <c r="W6382">
        <v>151</v>
      </c>
      <c r="X6382" s="1" t="s">
        <v>485</v>
      </c>
      <c r="Y6382" s="1" t="s">
        <v>486</v>
      </c>
      <c r="Z6382" s="1" t="s">
        <v>196</v>
      </c>
      <c r="AA6382" s="1" t="s">
        <v>197</v>
      </c>
      <c r="AB6382" s="1" t="s">
        <v>147</v>
      </c>
      <c r="AC6382" s="1" t="s">
        <v>197</v>
      </c>
      <c r="AD6382">
        <v>61449</v>
      </c>
      <c r="AE6382">
        <v>63090</v>
      </c>
    </row>
    <row r="6383" spans="1:31" x14ac:dyDescent="0.3">
      <c r="A6383" s="1" t="s">
        <v>7217</v>
      </c>
      <c r="B6383" s="1" t="s">
        <v>47</v>
      </c>
      <c r="C6383" s="1" t="s">
        <v>77</v>
      </c>
      <c r="D6383" s="2">
        <v>43900</v>
      </c>
      <c r="E6383" s="2">
        <v>44008</v>
      </c>
      <c r="F6383" s="2" t="str">
        <f>TEXT(Sales[[#This Row],[OrderDate]],"dd")</f>
        <v>26</v>
      </c>
      <c r="G6383" s="2">
        <v>44021</v>
      </c>
      <c r="H6383" s="2">
        <v>44025</v>
      </c>
      <c r="I6383" s="1" t="s">
        <v>32</v>
      </c>
      <c r="J6383">
        <v>18</v>
      </c>
      <c r="K6383" s="1" t="s">
        <v>49</v>
      </c>
      <c r="L6383">
        <v>40</v>
      </c>
      <c r="M6383" s="1" t="s">
        <v>189</v>
      </c>
      <c r="N6383">
        <v>12</v>
      </c>
      <c r="O6383" s="1" t="s">
        <v>35</v>
      </c>
      <c r="P6383">
        <v>1</v>
      </c>
      <c r="Q6383">
        <v>0.05</v>
      </c>
      <c r="R6383">
        <v>3892.7000000000003</v>
      </c>
      <c r="S6383">
        <v>1634.934</v>
      </c>
      <c r="T6383">
        <v>1634.934</v>
      </c>
      <c r="U6383">
        <v>3698.0650000000001</v>
      </c>
      <c r="V6383">
        <f>Sales[[#This Row],[Total Revenue]]-Sales[[#This Row],[Total Buying]]</f>
        <v>2063.1310000000003</v>
      </c>
      <c r="W6383">
        <v>149</v>
      </c>
      <c r="X6383" s="1" t="s">
        <v>635</v>
      </c>
      <c r="Y6383" s="1" t="s">
        <v>636</v>
      </c>
      <c r="Z6383" s="1" t="s">
        <v>465</v>
      </c>
      <c r="AA6383" s="1" t="s">
        <v>466</v>
      </c>
      <c r="AB6383" s="1" t="s">
        <v>147</v>
      </c>
      <c r="AC6383" s="1" t="s">
        <v>466</v>
      </c>
      <c r="AD6383">
        <v>81717</v>
      </c>
      <c r="AE6383">
        <v>46290</v>
      </c>
    </row>
    <row r="6384" spans="1:31" x14ac:dyDescent="0.3">
      <c r="A6384" s="1" t="s">
        <v>7218</v>
      </c>
      <c r="B6384" s="1" t="s">
        <v>47</v>
      </c>
      <c r="C6384" s="1" t="s">
        <v>62</v>
      </c>
      <c r="D6384" s="2">
        <v>43900</v>
      </c>
      <c r="E6384" s="2">
        <v>44008</v>
      </c>
      <c r="F6384" s="2" t="str">
        <f>TEXT(Sales[[#This Row],[OrderDate]],"dd")</f>
        <v>26</v>
      </c>
      <c r="G6384" s="2">
        <v>44020</v>
      </c>
      <c r="H6384" s="2">
        <v>44022</v>
      </c>
      <c r="I6384" s="1" t="s">
        <v>32</v>
      </c>
      <c r="J6384">
        <v>15</v>
      </c>
      <c r="K6384" s="1" t="s">
        <v>134</v>
      </c>
      <c r="L6384">
        <v>25</v>
      </c>
      <c r="M6384" s="1" t="s">
        <v>454</v>
      </c>
      <c r="N6384">
        <v>33</v>
      </c>
      <c r="O6384" s="1" t="s">
        <v>75</v>
      </c>
      <c r="P6384">
        <v>2</v>
      </c>
      <c r="Q6384">
        <v>0.05</v>
      </c>
      <c r="R6384">
        <v>2519.2000000000003</v>
      </c>
      <c r="S6384">
        <v>1158.8320000000001</v>
      </c>
      <c r="T6384">
        <v>2317.6640000000002</v>
      </c>
      <c r="U6384">
        <v>4786.4800000000005</v>
      </c>
      <c r="V6384">
        <f>Sales[[#This Row],[Total Revenue]]-Sales[[#This Row],[Total Buying]]</f>
        <v>2468.8160000000003</v>
      </c>
      <c r="W6384">
        <v>282</v>
      </c>
      <c r="X6384" s="1" t="s">
        <v>143</v>
      </c>
      <c r="Y6384" s="1" t="s">
        <v>144</v>
      </c>
      <c r="Z6384" s="1" t="s">
        <v>145</v>
      </c>
      <c r="AA6384" s="1" t="s">
        <v>146</v>
      </c>
      <c r="AB6384" s="1" t="s">
        <v>147</v>
      </c>
      <c r="AC6384" s="1" t="s">
        <v>146</v>
      </c>
      <c r="AD6384">
        <v>57316</v>
      </c>
      <c r="AE6384">
        <v>27683</v>
      </c>
    </row>
    <row r="6385" spans="1:31" x14ac:dyDescent="0.3">
      <c r="A6385" s="1" t="s">
        <v>7219</v>
      </c>
      <c r="B6385" s="1" t="s">
        <v>47</v>
      </c>
      <c r="C6385" s="1" t="s">
        <v>48</v>
      </c>
      <c r="D6385" s="2">
        <v>43900</v>
      </c>
      <c r="E6385" s="2">
        <v>44008</v>
      </c>
      <c r="F6385" s="2" t="str">
        <f>TEXT(Sales[[#This Row],[OrderDate]],"dd")</f>
        <v>26</v>
      </c>
      <c r="G6385" s="2">
        <v>44021</v>
      </c>
      <c r="H6385" s="2">
        <v>44028</v>
      </c>
      <c r="I6385" s="1" t="s">
        <v>32</v>
      </c>
      <c r="J6385">
        <v>14</v>
      </c>
      <c r="K6385" s="1" t="s">
        <v>222</v>
      </c>
      <c r="L6385">
        <v>1</v>
      </c>
      <c r="M6385" s="1" t="s">
        <v>79</v>
      </c>
      <c r="N6385">
        <v>46</v>
      </c>
      <c r="O6385" s="1" t="s">
        <v>150</v>
      </c>
      <c r="P6385">
        <v>8</v>
      </c>
      <c r="Q6385">
        <v>0.05</v>
      </c>
      <c r="R6385">
        <v>1721.9</v>
      </c>
      <c r="S6385">
        <v>947.04500000000007</v>
      </c>
      <c r="T6385">
        <v>7576.3600000000006</v>
      </c>
      <c r="U6385">
        <v>13086.44</v>
      </c>
      <c r="V6385">
        <f>Sales[[#This Row],[Total Revenue]]-Sales[[#This Row],[Total Buying]]</f>
        <v>5510.08</v>
      </c>
      <c r="W6385">
        <v>31</v>
      </c>
      <c r="X6385" s="1" t="s">
        <v>330</v>
      </c>
      <c r="Y6385" s="1" t="s">
        <v>331</v>
      </c>
      <c r="Z6385" s="1" t="s">
        <v>158</v>
      </c>
      <c r="AA6385" s="1" t="s">
        <v>159</v>
      </c>
      <c r="AB6385" s="1" t="s">
        <v>116</v>
      </c>
      <c r="AC6385" s="1" t="s">
        <v>159</v>
      </c>
      <c r="AD6385">
        <v>49316</v>
      </c>
      <c r="AE6385">
        <v>79487</v>
      </c>
    </row>
    <row r="6386" spans="1:31" x14ac:dyDescent="0.3">
      <c r="A6386" s="1" t="s">
        <v>7220</v>
      </c>
      <c r="B6386" s="1" t="s">
        <v>30</v>
      </c>
      <c r="C6386" s="1" t="s">
        <v>31</v>
      </c>
      <c r="D6386" s="2">
        <v>43900</v>
      </c>
      <c r="E6386" s="2">
        <v>44008</v>
      </c>
      <c r="F6386" s="2" t="str">
        <f>TEXT(Sales[[#This Row],[OrderDate]],"dd")</f>
        <v>26</v>
      </c>
      <c r="G6386" s="2">
        <v>44027</v>
      </c>
      <c r="H6386" s="2">
        <v>44032</v>
      </c>
      <c r="I6386" s="1" t="s">
        <v>32</v>
      </c>
      <c r="J6386">
        <v>5</v>
      </c>
      <c r="K6386" s="1" t="s">
        <v>182</v>
      </c>
      <c r="L6386">
        <v>38</v>
      </c>
      <c r="M6386" s="1" t="s">
        <v>226</v>
      </c>
      <c r="N6386">
        <v>10</v>
      </c>
      <c r="O6386" s="1" t="s">
        <v>162</v>
      </c>
      <c r="P6386">
        <v>2</v>
      </c>
      <c r="Q6386">
        <v>7.4999999999999997E-2</v>
      </c>
      <c r="R6386">
        <v>3886</v>
      </c>
      <c r="S6386">
        <v>2176.1600000000003</v>
      </c>
      <c r="T6386">
        <v>4352.3200000000006</v>
      </c>
      <c r="U6386">
        <v>7189.1</v>
      </c>
      <c r="V6386">
        <f>Sales[[#This Row],[Total Revenue]]-Sales[[#This Row],[Total Buying]]</f>
        <v>2836.7799999999997</v>
      </c>
      <c r="W6386">
        <v>220</v>
      </c>
      <c r="X6386" s="1" t="s">
        <v>1004</v>
      </c>
      <c r="Y6386" s="1" t="s">
        <v>1005</v>
      </c>
      <c r="Z6386" s="1" t="s">
        <v>704</v>
      </c>
      <c r="AA6386" s="1" t="s">
        <v>705</v>
      </c>
      <c r="AB6386" s="1" t="s">
        <v>147</v>
      </c>
      <c r="AC6386" s="1" t="s">
        <v>705</v>
      </c>
      <c r="AD6386">
        <v>43634</v>
      </c>
      <c r="AE6386">
        <v>64554</v>
      </c>
    </row>
    <row r="6387" spans="1:31" x14ac:dyDescent="0.3">
      <c r="A6387" s="1" t="s">
        <v>7221</v>
      </c>
      <c r="B6387" s="1" t="s">
        <v>30</v>
      </c>
      <c r="C6387" s="1" t="s">
        <v>31</v>
      </c>
      <c r="D6387" s="2">
        <v>43900</v>
      </c>
      <c r="E6387" s="2">
        <v>44008</v>
      </c>
      <c r="F6387" s="2" t="str">
        <f>TEXT(Sales[[#This Row],[OrderDate]],"dd")</f>
        <v>26</v>
      </c>
      <c r="G6387" s="2">
        <v>44017</v>
      </c>
      <c r="H6387" s="2">
        <v>44023</v>
      </c>
      <c r="I6387" s="1" t="s">
        <v>32</v>
      </c>
      <c r="J6387">
        <v>2</v>
      </c>
      <c r="K6387" s="1" t="s">
        <v>142</v>
      </c>
      <c r="L6387">
        <v>2</v>
      </c>
      <c r="M6387" s="1" t="s">
        <v>248</v>
      </c>
      <c r="N6387">
        <v>24</v>
      </c>
      <c r="O6387" s="1" t="s">
        <v>204</v>
      </c>
      <c r="P6387">
        <v>3</v>
      </c>
      <c r="Q6387">
        <v>0.05</v>
      </c>
      <c r="R6387">
        <v>6137.2</v>
      </c>
      <c r="S6387">
        <v>4480.1559999999999</v>
      </c>
      <c r="T6387">
        <v>13440.468000000001</v>
      </c>
      <c r="U6387">
        <v>17491.02</v>
      </c>
      <c r="V6387">
        <f>Sales[[#This Row],[Total Revenue]]-Sales[[#This Row],[Total Buying]]</f>
        <v>4050.5519999999997</v>
      </c>
      <c r="W6387">
        <v>221</v>
      </c>
      <c r="X6387" s="1" t="s">
        <v>1263</v>
      </c>
      <c r="Y6387" s="1" t="s">
        <v>1264</v>
      </c>
      <c r="Z6387" s="1" t="s">
        <v>704</v>
      </c>
      <c r="AA6387" s="1" t="s">
        <v>705</v>
      </c>
      <c r="AB6387" s="1" t="s">
        <v>147</v>
      </c>
      <c r="AC6387" s="1" t="s">
        <v>705</v>
      </c>
      <c r="AD6387">
        <v>112988</v>
      </c>
      <c r="AE6387">
        <v>48757</v>
      </c>
    </row>
    <row r="6388" spans="1:31" x14ac:dyDescent="0.3">
      <c r="A6388" s="1" t="s">
        <v>7222</v>
      </c>
      <c r="B6388" s="1" t="s">
        <v>47</v>
      </c>
      <c r="C6388" s="1" t="s">
        <v>48</v>
      </c>
      <c r="D6388" s="2">
        <v>43900</v>
      </c>
      <c r="E6388" s="2">
        <v>44009</v>
      </c>
      <c r="F6388" s="2" t="str">
        <f>TEXT(Sales[[#This Row],[OrderDate]],"dd")</f>
        <v>27</v>
      </c>
      <c r="G6388" s="2">
        <v>44013</v>
      </c>
      <c r="H6388" s="2">
        <v>44021</v>
      </c>
      <c r="I6388" s="1" t="s">
        <v>32</v>
      </c>
      <c r="J6388">
        <v>16</v>
      </c>
      <c r="K6388" s="1" t="s">
        <v>270</v>
      </c>
      <c r="L6388">
        <v>17</v>
      </c>
      <c r="M6388" s="1" t="s">
        <v>278</v>
      </c>
      <c r="N6388">
        <v>4</v>
      </c>
      <c r="O6388" s="1" t="s">
        <v>64</v>
      </c>
      <c r="P6388">
        <v>2</v>
      </c>
      <c r="Q6388">
        <v>0.4</v>
      </c>
      <c r="R6388">
        <v>247.9</v>
      </c>
      <c r="S6388">
        <v>188.404</v>
      </c>
      <c r="T6388">
        <v>376.80799999999999</v>
      </c>
      <c r="U6388">
        <v>297.48</v>
      </c>
      <c r="V6388">
        <f>Sales[[#This Row],[Total Revenue]]-Sales[[#This Row],[Total Buying]]</f>
        <v>-79.327999999999975</v>
      </c>
      <c r="W6388">
        <v>51</v>
      </c>
      <c r="X6388" s="1" t="s">
        <v>452</v>
      </c>
      <c r="Y6388" s="1" t="s">
        <v>285</v>
      </c>
      <c r="Z6388" s="1" t="s">
        <v>158</v>
      </c>
      <c r="AA6388" s="1" t="s">
        <v>159</v>
      </c>
      <c r="AB6388" s="1" t="s">
        <v>116</v>
      </c>
      <c r="AC6388" s="1" t="s">
        <v>159</v>
      </c>
      <c r="AD6388">
        <v>32685</v>
      </c>
      <c r="AE6388">
        <v>74610</v>
      </c>
    </row>
    <row r="6389" spans="1:31" x14ac:dyDescent="0.3">
      <c r="A6389" s="1" t="s">
        <v>7223</v>
      </c>
      <c r="B6389" s="1" t="s">
        <v>100</v>
      </c>
      <c r="C6389" s="1" t="s">
        <v>77</v>
      </c>
      <c r="D6389" s="2">
        <v>43900</v>
      </c>
      <c r="E6389" s="2">
        <v>44009</v>
      </c>
      <c r="F6389" s="2" t="str">
        <f>TEXT(Sales[[#This Row],[OrderDate]],"dd")</f>
        <v>27</v>
      </c>
      <c r="G6389" s="2">
        <v>44023</v>
      </c>
      <c r="H6389" s="2">
        <v>44028</v>
      </c>
      <c r="I6389" s="1" t="s">
        <v>32</v>
      </c>
      <c r="J6389">
        <v>26</v>
      </c>
      <c r="K6389" s="1" t="s">
        <v>247</v>
      </c>
      <c r="L6389">
        <v>2</v>
      </c>
      <c r="M6389" s="1" t="s">
        <v>248</v>
      </c>
      <c r="N6389">
        <v>26</v>
      </c>
      <c r="O6389" s="1" t="s">
        <v>45</v>
      </c>
      <c r="P6389">
        <v>7</v>
      </c>
      <c r="Q6389">
        <v>0.2</v>
      </c>
      <c r="R6389">
        <v>2304.8000000000002</v>
      </c>
      <c r="S6389">
        <v>1682.5040000000001</v>
      </c>
      <c r="T6389">
        <v>11777.528</v>
      </c>
      <c r="U6389">
        <v>12906.880000000001</v>
      </c>
      <c r="V6389">
        <f>Sales[[#This Row],[Total Revenue]]-Sales[[#This Row],[Total Buying]]</f>
        <v>1129.3520000000008</v>
      </c>
      <c r="W6389">
        <v>117</v>
      </c>
      <c r="X6389" s="1" t="s">
        <v>1400</v>
      </c>
      <c r="Y6389" s="1" t="s">
        <v>711</v>
      </c>
      <c r="Z6389" s="1" t="s">
        <v>306</v>
      </c>
      <c r="AA6389" s="1" t="s">
        <v>307</v>
      </c>
      <c r="AB6389" s="1" t="s">
        <v>56</v>
      </c>
      <c r="AC6389" s="1" t="s">
        <v>307</v>
      </c>
      <c r="AD6389">
        <v>40571</v>
      </c>
      <c r="AE6389">
        <v>66430</v>
      </c>
    </row>
    <row r="6390" spans="1:31" x14ac:dyDescent="0.3">
      <c r="A6390" s="1" t="s">
        <v>7224</v>
      </c>
      <c r="B6390" s="1" t="s">
        <v>42</v>
      </c>
      <c r="C6390" s="1" t="s">
        <v>48</v>
      </c>
      <c r="D6390" s="2">
        <v>43900</v>
      </c>
      <c r="E6390" s="2">
        <v>44009</v>
      </c>
      <c r="F6390" s="2" t="str">
        <f>TEXT(Sales[[#This Row],[OrderDate]],"dd")</f>
        <v>27</v>
      </c>
      <c r="G6390" s="2">
        <v>44035</v>
      </c>
      <c r="H6390" s="2">
        <v>44036</v>
      </c>
      <c r="I6390" s="1" t="s">
        <v>32</v>
      </c>
      <c r="J6390">
        <v>20</v>
      </c>
      <c r="K6390" s="1" t="s">
        <v>225</v>
      </c>
      <c r="L6390">
        <v>12</v>
      </c>
      <c r="M6390" s="1" t="s">
        <v>380</v>
      </c>
      <c r="N6390">
        <v>21</v>
      </c>
      <c r="O6390" s="1" t="s">
        <v>131</v>
      </c>
      <c r="P6390">
        <v>7</v>
      </c>
      <c r="Q6390">
        <v>7.4999999999999997E-2</v>
      </c>
      <c r="R6390">
        <v>5293</v>
      </c>
      <c r="S6390">
        <v>3228.73</v>
      </c>
      <c r="T6390">
        <v>22601.11</v>
      </c>
      <c r="U6390">
        <v>34272.174999999996</v>
      </c>
      <c r="V6390">
        <f>Sales[[#This Row],[Total Revenue]]-Sales[[#This Row],[Total Buying]]</f>
        <v>11671.064999999995</v>
      </c>
      <c r="W6390">
        <v>37</v>
      </c>
      <c r="X6390" s="1" t="s">
        <v>176</v>
      </c>
      <c r="Y6390" s="1" t="s">
        <v>177</v>
      </c>
      <c r="Z6390" s="1" t="s">
        <v>158</v>
      </c>
      <c r="AA6390" s="1" t="s">
        <v>159</v>
      </c>
      <c r="AB6390" s="1" t="s">
        <v>116</v>
      </c>
      <c r="AC6390" s="1" t="s">
        <v>159</v>
      </c>
      <c r="AD6390">
        <v>161914</v>
      </c>
      <c r="AE6390">
        <v>41531</v>
      </c>
    </row>
    <row r="6391" spans="1:31" x14ac:dyDescent="0.3">
      <c r="A6391" s="1" t="s">
        <v>7225</v>
      </c>
      <c r="B6391" s="1" t="s">
        <v>30</v>
      </c>
      <c r="C6391" s="1" t="s">
        <v>62</v>
      </c>
      <c r="D6391" s="2">
        <v>43900</v>
      </c>
      <c r="E6391" s="2">
        <v>44009</v>
      </c>
      <c r="F6391" s="2" t="str">
        <f>TEXT(Sales[[#This Row],[OrderDate]],"dd")</f>
        <v>27</v>
      </c>
      <c r="G6391" s="2">
        <v>44034</v>
      </c>
      <c r="H6391" s="2">
        <v>44043</v>
      </c>
      <c r="I6391" s="1" t="s">
        <v>32</v>
      </c>
      <c r="J6391">
        <v>11</v>
      </c>
      <c r="K6391" s="1" t="s">
        <v>125</v>
      </c>
      <c r="L6391">
        <v>7</v>
      </c>
      <c r="M6391" s="1" t="s">
        <v>271</v>
      </c>
      <c r="N6391">
        <v>2</v>
      </c>
      <c r="O6391" s="1" t="s">
        <v>394</v>
      </c>
      <c r="P6391">
        <v>5</v>
      </c>
      <c r="Q6391">
        <v>0.05</v>
      </c>
      <c r="R6391">
        <v>2365.1</v>
      </c>
      <c r="S6391">
        <v>1821.127</v>
      </c>
      <c r="T6391">
        <v>9105.6350000000002</v>
      </c>
      <c r="U6391">
        <v>11234.224999999999</v>
      </c>
      <c r="V6391">
        <f>Sales[[#This Row],[Total Revenue]]-Sales[[#This Row],[Total Buying]]</f>
        <v>2128.5899999999983</v>
      </c>
      <c r="W6391">
        <v>271</v>
      </c>
      <c r="X6391" s="1" t="s">
        <v>1606</v>
      </c>
      <c r="Y6391" s="1" t="s">
        <v>1607</v>
      </c>
      <c r="Z6391" s="1" t="s">
        <v>38</v>
      </c>
      <c r="AA6391" s="1" t="s">
        <v>39</v>
      </c>
      <c r="AB6391" s="1" t="s">
        <v>40</v>
      </c>
      <c r="AC6391" s="1" t="s">
        <v>39</v>
      </c>
      <c r="AD6391">
        <v>34566</v>
      </c>
      <c r="AE6391">
        <v>66911</v>
      </c>
    </row>
    <row r="6392" spans="1:31" x14ac:dyDescent="0.3">
      <c r="A6392" s="1" t="s">
        <v>7226</v>
      </c>
      <c r="B6392" s="1" t="s">
        <v>30</v>
      </c>
      <c r="C6392" s="1" t="s">
        <v>48</v>
      </c>
      <c r="D6392" s="2">
        <v>43900</v>
      </c>
      <c r="E6392" s="2">
        <v>44009</v>
      </c>
      <c r="F6392" s="2" t="str">
        <f>TEXT(Sales[[#This Row],[OrderDate]],"dd")</f>
        <v>27</v>
      </c>
      <c r="G6392" s="2">
        <v>44011</v>
      </c>
      <c r="H6392" s="2">
        <v>44016</v>
      </c>
      <c r="I6392" s="1" t="s">
        <v>32</v>
      </c>
      <c r="J6392">
        <v>4</v>
      </c>
      <c r="K6392" s="1" t="s">
        <v>70</v>
      </c>
      <c r="L6392">
        <v>29</v>
      </c>
      <c r="M6392" s="1" t="s">
        <v>429</v>
      </c>
      <c r="N6392">
        <v>41</v>
      </c>
      <c r="O6392" s="1" t="s">
        <v>60</v>
      </c>
      <c r="P6392">
        <v>7</v>
      </c>
      <c r="Q6392">
        <v>0.05</v>
      </c>
      <c r="R6392">
        <v>897.80000000000007</v>
      </c>
      <c r="S6392">
        <v>574.5920000000001</v>
      </c>
      <c r="T6392">
        <v>4022.1440000000007</v>
      </c>
      <c r="U6392">
        <v>5970.3700000000008</v>
      </c>
      <c r="V6392">
        <f>Sales[[#This Row],[Total Revenue]]-Sales[[#This Row],[Total Buying]]</f>
        <v>1948.2260000000001</v>
      </c>
      <c r="W6392">
        <v>24</v>
      </c>
      <c r="X6392" s="1" t="s">
        <v>279</v>
      </c>
      <c r="Y6392" s="1" t="s">
        <v>157</v>
      </c>
      <c r="Z6392" s="1" t="s">
        <v>158</v>
      </c>
      <c r="AA6392" s="1" t="s">
        <v>159</v>
      </c>
      <c r="AB6392" s="1" t="s">
        <v>116</v>
      </c>
      <c r="AC6392" s="1" t="s">
        <v>159</v>
      </c>
      <c r="AD6392">
        <v>45409</v>
      </c>
      <c r="AE6392">
        <v>68318</v>
      </c>
    </row>
    <row r="6393" spans="1:31" x14ac:dyDescent="0.3">
      <c r="A6393" s="1" t="s">
        <v>7227</v>
      </c>
      <c r="B6393" s="1" t="s">
        <v>100</v>
      </c>
      <c r="C6393" s="1" t="s">
        <v>62</v>
      </c>
      <c r="D6393" s="2">
        <v>43900</v>
      </c>
      <c r="E6393" s="2">
        <v>44009</v>
      </c>
      <c r="F6393" s="2" t="str">
        <f>TEXT(Sales[[#This Row],[OrderDate]],"dd")</f>
        <v>27</v>
      </c>
      <c r="G6393" s="2">
        <v>44034</v>
      </c>
      <c r="H6393" s="2">
        <v>44037</v>
      </c>
      <c r="I6393" s="1" t="s">
        <v>32</v>
      </c>
      <c r="J6393">
        <v>26</v>
      </c>
      <c r="K6393" s="1" t="s">
        <v>247</v>
      </c>
      <c r="L6393">
        <v>42</v>
      </c>
      <c r="M6393" s="1" t="s">
        <v>363</v>
      </c>
      <c r="N6393">
        <v>15</v>
      </c>
      <c r="O6393" s="1" t="s">
        <v>347</v>
      </c>
      <c r="P6393">
        <v>5</v>
      </c>
      <c r="Q6393">
        <v>0.05</v>
      </c>
      <c r="R6393">
        <v>201</v>
      </c>
      <c r="S6393">
        <v>150.75</v>
      </c>
      <c r="T6393">
        <v>753.75</v>
      </c>
      <c r="U6393">
        <v>954.75</v>
      </c>
      <c r="V6393">
        <f>Sales[[#This Row],[Total Revenue]]-Sales[[#This Row],[Total Buying]]</f>
        <v>201</v>
      </c>
      <c r="W6393">
        <v>295</v>
      </c>
      <c r="X6393" s="1" t="s">
        <v>940</v>
      </c>
      <c r="Y6393" s="1" t="s">
        <v>941</v>
      </c>
      <c r="Z6393" s="1" t="s">
        <v>67</v>
      </c>
      <c r="AA6393" s="1" t="s">
        <v>68</v>
      </c>
      <c r="AB6393" s="1" t="s">
        <v>40</v>
      </c>
      <c r="AC6393" s="1" t="s">
        <v>68</v>
      </c>
      <c r="AD6393">
        <v>132468</v>
      </c>
      <c r="AE6393">
        <v>40715</v>
      </c>
    </row>
    <row r="6394" spans="1:31" x14ac:dyDescent="0.3">
      <c r="A6394" s="1" t="s">
        <v>7228</v>
      </c>
      <c r="B6394" s="1" t="s">
        <v>42</v>
      </c>
      <c r="C6394" s="1" t="s">
        <v>48</v>
      </c>
      <c r="D6394" s="2">
        <v>43900</v>
      </c>
      <c r="E6394" s="2">
        <v>44009</v>
      </c>
      <c r="F6394" s="2" t="str">
        <f>TEXT(Sales[[#This Row],[OrderDate]],"dd")</f>
        <v>27</v>
      </c>
      <c r="G6394" s="2">
        <v>44022</v>
      </c>
      <c r="H6394" s="2">
        <v>44025</v>
      </c>
      <c r="I6394" s="1" t="s">
        <v>32</v>
      </c>
      <c r="J6394">
        <v>22</v>
      </c>
      <c r="K6394" s="1" t="s">
        <v>85</v>
      </c>
      <c r="L6394">
        <v>28</v>
      </c>
      <c r="M6394" s="1" t="s">
        <v>50</v>
      </c>
      <c r="N6394">
        <v>8</v>
      </c>
      <c r="O6394" s="1" t="s">
        <v>172</v>
      </c>
      <c r="P6394">
        <v>1</v>
      </c>
      <c r="Q6394">
        <v>0.4</v>
      </c>
      <c r="R6394">
        <v>1031.8</v>
      </c>
      <c r="S6394">
        <v>753.21399999999994</v>
      </c>
      <c r="T6394">
        <v>753.21399999999994</v>
      </c>
      <c r="U6394">
        <v>619.07999999999993</v>
      </c>
      <c r="V6394">
        <f>Sales[[#This Row],[Total Revenue]]-Sales[[#This Row],[Total Buying]]</f>
        <v>-134.13400000000001</v>
      </c>
      <c r="W6394">
        <v>43</v>
      </c>
      <c r="X6394" s="1" t="s">
        <v>410</v>
      </c>
      <c r="Y6394" s="1" t="s">
        <v>191</v>
      </c>
      <c r="Z6394" s="1" t="s">
        <v>158</v>
      </c>
      <c r="AA6394" s="1" t="s">
        <v>159</v>
      </c>
      <c r="AB6394" s="1" t="s">
        <v>116</v>
      </c>
      <c r="AC6394" s="1" t="s">
        <v>159</v>
      </c>
      <c r="AD6394">
        <v>36667</v>
      </c>
      <c r="AE6394">
        <v>42044</v>
      </c>
    </row>
    <row r="6395" spans="1:31" x14ac:dyDescent="0.3">
      <c r="A6395" s="1" t="s">
        <v>7229</v>
      </c>
      <c r="B6395" s="1" t="s">
        <v>30</v>
      </c>
      <c r="C6395" s="1" t="s">
        <v>77</v>
      </c>
      <c r="D6395" s="2">
        <v>43900</v>
      </c>
      <c r="E6395" s="2">
        <v>44009</v>
      </c>
      <c r="F6395" s="2" t="str">
        <f>TEXT(Sales[[#This Row],[OrderDate]],"dd")</f>
        <v>27</v>
      </c>
      <c r="G6395" s="2">
        <v>44032</v>
      </c>
      <c r="H6395" s="2">
        <v>44039</v>
      </c>
      <c r="I6395" s="1" t="s">
        <v>32</v>
      </c>
      <c r="J6395">
        <v>8</v>
      </c>
      <c r="K6395" s="1" t="s">
        <v>105</v>
      </c>
      <c r="L6395">
        <v>11</v>
      </c>
      <c r="M6395" s="1" t="s">
        <v>44</v>
      </c>
      <c r="N6395">
        <v>9</v>
      </c>
      <c r="O6395" s="1" t="s">
        <v>111</v>
      </c>
      <c r="P6395">
        <v>4</v>
      </c>
      <c r="Q6395">
        <v>0.05</v>
      </c>
      <c r="R6395">
        <v>1762.1000000000001</v>
      </c>
      <c r="S6395">
        <v>757.70300000000009</v>
      </c>
      <c r="T6395">
        <v>3030.8120000000004</v>
      </c>
      <c r="U6395">
        <v>6695.9800000000005</v>
      </c>
      <c r="V6395">
        <f>Sales[[#This Row],[Total Revenue]]-Sales[[#This Row],[Total Buying]]</f>
        <v>3665.1680000000001</v>
      </c>
      <c r="W6395">
        <v>191</v>
      </c>
      <c r="X6395" s="1" t="s">
        <v>406</v>
      </c>
      <c r="Y6395" s="1" t="s">
        <v>368</v>
      </c>
      <c r="Z6395" s="1" t="s">
        <v>369</v>
      </c>
      <c r="AA6395" s="1" t="s">
        <v>370</v>
      </c>
      <c r="AB6395" s="1" t="s">
        <v>147</v>
      </c>
      <c r="AC6395" s="1" t="s">
        <v>370</v>
      </c>
      <c r="AD6395">
        <v>58263</v>
      </c>
      <c r="AE6395">
        <v>50615</v>
      </c>
    </row>
    <row r="6396" spans="1:31" x14ac:dyDescent="0.3">
      <c r="A6396" s="1" t="s">
        <v>7230</v>
      </c>
      <c r="B6396" s="1" t="s">
        <v>47</v>
      </c>
      <c r="C6396" s="1" t="s">
        <v>77</v>
      </c>
      <c r="D6396" s="2">
        <v>43900</v>
      </c>
      <c r="E6396" s="2">
        <v>44009</v>
      </c>
      <c r="F6396" s="2" t="str">
        <f>TEXT(Sales[[#This Row],[OrderDate]],"dd")</f>
        <v>27</v>
      </c>
      <c r="G6396" s="2">
        <v>44032</v>
      </c>
      <c r="H6396" s="2">
        <v>44035</v>
      </c>
      <c r="I6396" s="1" t="s">
        <v>32</v>
      </c>
      <c r="J6396">
        <v>15</v>
      </c>
      <c r="K6396" s="1" t="s">
        <v>134</v>
      </c>
      <c r="L6396">
        <v>25</v>
      </c>
      <c r="M6396" s="1" t="s">
        <v>454</v>
      </c>
      <c r="N6396">
        <v>40</v>
      </c>
      <c r="O6396" s="1" t="s">
        <v>199</v>
      </c>
      <c r="P6396">
        <v>6</v>
      </c>
      <c r="Q6396">
        <v>0.1</v>
      </c>
      <c r="R6396">
        <v>1051.9000000000001</v>
      </c>
      <c r="S6396">
        <v>831.00100000000009</v>
      </c>
      <c r="T6396">
        <v>4986.0060000000003</v>
      </c>
      <c r="U6396">
        <v>5680.26</v>
      </c>
      <c r="V6396">
        <f>Sales[[#This Row],[Total Revenue]]-Sales[[#This Row],[Total Buying]]</f>
        <v>694.25399999999991</v>
      </c>
      <c r="W6396">
        <v>173</v>
      </c>
      <c r="X6396" s="1" t="s">
        <v>194</v>
      </c>
      <c r="Y6396" s="1" t="s">
        <v>195</v>
      </c>
      <c r="Z6396" s="1" t="s">
        <v>196</v>
      </c>
      <c r="AA6396" s="1" t="s">
        <v>197</v>
      </c>
      <c r="AB6396" s="1" t="s">
        <v>147</v>
      </c>
      <c r="AC6396" s="1" t="s">
        <v>197</v>
      </c>
      <c r="AD6396">
        <v>58559</v>
      </c>
      <c r="AE6396">
        <v>38716</v>
      </c>
    </row>
    <row r="6397" spans="1:31" x14ac:dyDescent="0.3">
      <c r="A6397" s="1" t="s">
        <v>7231</v>
      </c>
      <c r="B6397" s="1" t="s">
        <v>42</v>
      </c>
      <c r="C6397" s="1" t="s">
        <v>31</v>
      </c>
      <c r="D6397" s="2">
        <v>43900</v>
      </c>
      <c r="E6397" s="2">
        <v>44009</v>
      </c>
      <c r="F6397" s="2" t="str">
        <f>TEXT(Sales[[#This Row],[OrderDate]],"dd")</f>
        <v>27</v>
      </c>
      <c r="G6397" s="2">
        <v>44035</v>
      </c>
      <c r="H6397" s="2">
        <v>44036</v>
      </c>
      <c r="I6397" s="1" t="s">
        <v>32</v>
      </c>
      <c r="J6397">
        <v>22</v>
      </c>
      <c r="K6397" s="1" t="s">
        <v>85</v>
      </c>
      <c r="L6397">
        <v>40</v>
      </c>
      <c r="M6397" s="1" t="s">
        <v>189</v>
      </c>
      <c r="N6397">
        <v>16</v>
      </c>
      <c r="O6397" s="1" t="s">
        <v>93</v>
      </c>
      <c r="P6397">
        <v>6</v>
      </c>
      <c r="Q6397">
        <v>0.05</v>
      </c>
      <c r="R6397">
        <v>194.3</v>
      </c>
      <c r="S6397">
        <v>130.18100000000001</v>
      </c>
      <c r="T6397">
        <v>781.08600000000001</v>
      </c>
      <c r="U6397">
        <v>1107.51</v>
      </c>
      <c r="V6397">
        <f>Sales[[#This Row],[Total Revenue]]-Sales[[#This Row],[Total Buying]]</f>
        <v>326.42399999999998</v>
      </c>
      <c r="W6397">
        <v>208</v>
      </c>
      <c r="X6397" s="1" t="s">
        <v>1284</v>
      </c>
      <c r="Y6397" s="1" t="s">
        <v>731</v>
      </c>
      <c r="Z6397" s="1" t="s">
        <v>586</v>
      </c>
      <c r="AA6397" s="1" t="s">
        <v>587</v>
      </c>
      <c r="AB6397" s="1" t="s">
        <v>40</v>
      </c>
      <c r="AC6397" s="1" t="s">
        <v>587</v>
      </c>
      <c r="AD6397">
        <v>38489</v>
      </c>
      <c r="AE6397">
        <v>48002</v>
      </c>
    </row>
    <row r="6398" spans="1:31" x14ac:dyDescent="0.3">
      <c r="A6398" s="1" t="s">
        <v>7232</v>
      </c>
      <c r="B6398" s="1" t="s">
        <v>30</v>
      </c>
      <c r="C6398" s="1" t="s">
        <v>48</v>
      </c>
      <c r="D6398" s="2">
        <v>43900</v>
      </c>
      <c r="E6398" s="2">
        <v>44010</v>
      </c>
      <c r="F6398" s="2" t="str">
        <f>TEXT(Sales[[#This Row],[OrderDate]],"dd")</f>
        <v>28</v>
      </c>
      <c r="G6398" s="2">
        <v>44019</v>
      </c>
      <c r="H6398" s="2">
        <v>44029</v>
      </c>
      <c r="I6398" s="1" t="s">
        <v>32</v>
      </c>
      <c r="J6398">
        <v>10</v>
      </c>
      <c r="K6398" s="1" t="s">
        <v>121</v>
      </c>
      <c r="L6398">
        <v>34</v>
      </c>
      <c r="M6398" s="1" t="s">
        <v>378</v>
      </c>
      <c r="N6398">
        <v>18</v>
      </c>
      <c r="O6398" s="1" t="s">
        <v>364</v>
      </c>
      <c r="P6398">
        <v>1</v>
      </c>
      <c r="Q6398">
        <v>7.4999999999999997E-2</v>
      </c>
      <c r="R6398">
        <v>1842.5</v>
      </c>
      <c r="S6398">
        <v>810.7</v>
      </c>
      <c r="T6398">
        <v>810.7</v>
      </c>
      <c r="U6398">
        <v>1704.3125</v>
      </c>
      <c r="V6398">
        <f>Sales[[#This Row],[Total Revenue]]-Sales[[#This Row],[Total Buying]]</f>
        <v>893.61249999999995</v>
      </c>
      <c r="W6398">
        <v>51</v>
      </c>
      <c r="X6398" s="1" t="s">
        <v>452</v>
      </c>
      <c r="Y6398" s="1" t="s">
        <v>285</v>
      </c>
      <c r="Z6398" s="1" t="s">
        <v>158</v>
      </c>
      <c r="AA6398" s="1" t="s">
        <v>159</v>
      </c>
      <c r="AB6398" s="1" t="s">
        <v>116</v>
      </c>
      <c r="AC6398" s="1" t="s">
        <v>159</v>
      </c>
      <c r="AD6398">
        <v>32685</v>
      </c>
      <c r="AE6398">
        <v>74610</v>
      </c>
    </row>
    <row r="6399" spans="1:31" x14ac:dyDescent="0.3">
      <c r="A6399" s="1" t="s">
        <v>7233</v>
      </c>
      <c r="B6399" s="1" t="s">
        <v>30</v>
      </c>
      <c r="C6399" s="1" t="s">
        <v>62</v>
      </c>
      <c r="D6399" s="2">
        <v>43900</v>
      </c>
      <c r="E6399" s="2">
        <v>44010</v>
      </c>
      <c r="F6399" s="2" t="str">
        <f>TEXT(Sales[[#This Row],[OrderDate]],"dd")</f>
        <v>28</v>
      </c>
      <c r="G6399" s="2">
        <v>44013</v>
      </c>
      <c r="H6399" s="2">
        <v>44023</v>
      </c>
      <c r="I6399" s="1" t="s">
        <v>32</v>
      </c>
      <c r="J6399">
        <v>9</v>
      </c>
      <c r="K6399" s="1" t="s">
        <v>214</v>
      </c>
      <c r="L6399">
        <v>10</v>
      </c>
      <c r="M6399" s="1" t="s">
        <v>273</v>
      </c>
      <c r="N6399">
        <v>39</v>
      </c>
      <c r="O6399" s="1" t="s">
        <v>288</v>
      </c>
      <c r="P6399">
        <v>1</v>
      </c>
      <c r="Q6399">
        <v>0.1</v>
      </c>
      <c r="R6399">
        <v>1065.3</v>
      </c>
      <c r="S6399">
        <v>745.70999999999992</v>
      </c>
      <c r="T6399">
        <v>745.70999999999992</v>
      </c>
      <c r="U6399">
        <v>958.77</v>
      </c>
      <c r="V6399">
        <f>Sales[[#This Row],[Total Revenue]]-Sales[[#This Row],[Total Buying]]</f>
        <v>213.06000000000006</v>
      </c>
      <c r="W6399">
        <v>291</v>
      </c>
      <c r="X6399" s="1" t="s">
        <v>296</v>
      </c>
      <c r="Y6399" s="1" t="s">
        <v>297</v>
      </c>
      <c r="Z6399" s="1" t="s">
        <v>298</v>
      </c>
      <c r="AA6399" s="1" t="s">
        <v>299</v>
      </c>
      <c r="AB6399" s="1" t="s">
        <v>116</v>
      </c>
      <c r="AC6399" s="1" t="s">
        <v>299</v>
      </c>
      <c r="AD6399">
        <v>254167</v>
      </c>
      <c r="AE6399">
        <v>55003</v>
      </c>
    </row>
    <row r="6400" spans="1:31" x14ac:dyDescent="0.3">
      <c r="A6400" s="1" t="s">
        <v>7234</v>
      </c>
      <c r="B6400" s="1" t="s">
        <v>30</v>
      </c>
      <c r="C6400" s="1" t="s">
        <v>239</v>
      </c>
      <c r="D6400" s="2">
        <v>43900</v>
      </c>
      <c r="E6400" s="2">
        <v>44010</v>
      </c>
      <c r="F6400" s="2" t="str">
        <f>TEXT(Sales[[#This Row],[OrderDate]],"dd")</f>
        <v>28</v>
      </c>
      <c r="G6400" s="2">
        <v>44016</v>
      </c>
      <c r="H6400" s="2">
        <v>44021</v>
      </c>
      <c r="I6400" s="1" t="s">
        <v>32</v>
      </c>
      <c r="J6400">
        <v>10</v>
      </c>
      <c r="K6400" s="1" t="s">
        <v>121</v>
      </c>
      <c r="L6400">
        <v>44</v>
      </c>
      <c r="M6400" s="1" t="s">
        <v>445</v>
      </c>
      <c r="N6400">
        <v>8</v>
      </c>
      <c r="O6400" s="1" t="s">
        <v>172</v>
      </c>
      <c r="P6400">
        <v>2</v>
      </c>
      <c r="Q6400">
        <v>0.3</v>
      </c>
      <c r="R6400">
        <v>3450.5</v>
      </c>
      <c r="S6400">
        <v>1725.25</v>
      </c>
      <c r="T6400">
        <v>3450.5</v>
      </c>
      <c r="U6400">
        <v>4830.7000000000007</v>
      </c>
      <c r="V6400">
        <f>Sales[[#This Row],[Total Revenue]]-Sales[[#This Row],[Total Buying]]</f>
        <v>1380.2000000000007</v>
      </c>
      <c r="W6400">
        <v>330</v>
      </c>
      <c r="X6400" s="1" t="s">
        <v>993</v>
      </c>
      <c r="Y6400" s="1" t="s">
        <v>994</v>
      </c>
      <c r="Z6400" s="1" t="s">
        <v>251</v>
      </c>
      <c r="AA6400" s="1" t="s">
        <v>252</v>
      </c>
      <c r="AB6400" s="1" t="s">
        <v>56</v>
      </c>
      <c r="AC6400" s="1" t="s">
        <v>252</v>
      </c>
      <c r="AD6400">
        <v>50455</v>
      </c>
      <c r="AE6400">
        <v>81459</v>
      </c>
    </row>
    <row r="6401" spans="1:31" x14ac:dyDescent="0.3">
      <c r="A6401" s="1" t="s">
        <v>7235</v>
      </c>
      <c r="B6401" s="1" t="s">
        <v>42</v>
      </c>
      <c r="C6401" s="1" t="s">
        <v>62</v>
      </c>
      <c r="D6401" s="2">
        <v>43900</v>
      </c>
      <c r="E6401" s="2">
        <v>44010</v>
      </c>
      <c r="F6401" s="2" t="str">
        <f>TEXT(Sales[[#This Row],[OrderDate]],"dd")</f>
        <v>28</v>
      </c>
      <c r="G6401" s="2">
        <v>44022</v>
      </c>
      <c r="H6401" s="2">
        <v>44026</v>
      </c>
      <c r="I6401" s="1" t="s">
        <v>32</v>
      </c>
      <c r="J6401">
        <v>21</v>
      </c>
      <c r="K6401" s="1" t="s">
        <v>43</v>
      </c>
      <c r="L6401">
        <v>49</v>
      </c>
      <c r="M6401" s="1" t="s">
        <v>74</v>
      </c>
      <c r="N6401">
        <v>37</v>
      </c>
      <c r="O6401" s="1" t="s">
        <v>309</v>
      </c>
      <c r="P6401">
        <v>5</v>
      </c>
      <c r="Q6401">
        <v>0.3</v>
      </c>
      <c r="R6401">
        <v>3591.2000000000003</v>
      </c>
      <c r="S6401">
        <v>2082.8960000000002</v>
      </c>
      <c r="T6401">
        <v>10414.480000000001</v>
      </c>
      <c r="U6401">
        <v>12569.2</v>
      </c>
      <c r="V6401">
        <f>Sales[[#This Row],[Total Revenue]]-Sales[[#This Row],[Total Buying]]</f>
        <v>2154.7199999999993</v>
      </c>
      <c r="W6401">
        <v>292</v>
      </c>
      <c r="X6401" s="1" t="s">
        <v>925</v>
      </c>
      <c r="Y6401" s="1" t="s">
        <v>926</v>
      </c>
      <c r="Z6401" s="1" t="s">
        <v>298</v>
      </c>
      <c r="AA6401" s="1" t="s">
        <v>299</v>
      </c>
      <c r="AB6401" s="1" t="s">
        <v>116</v>
      </c>
      <c r="AC6401" s="1" t="s">
        <v>299</v>
      </c>
      <c r="AD6401">
        <v>57729</v>
      </c>
      <c r="AE6401">
        <v>47191</v>
      </c>
    </row>
    <row r="6402" spans="1:31" x14ac:dyDescent="0.3">
      <c r="A6402" s="1" t="s">
        <v>7236</v>
      </c>
      <c r="B6402" s="1" t="s">
        <v>47</v>
      </c>
      <c r="C6402" s="1" t="s">
        <v>48</v>
      </c>
      <c r="D6402" s="2">
        <v>43900</v>
      </c>
      <c r="E6402" s="2">
        <v>44010</v>
      </c>
      <c r="F6402" s="2" t="str">
        <f>TEXT(Sales[[#This Row],[OrderDate]],"dd")</f>
        <v>28</v>
      </c>
      <c r="G6402" s="2">
        <v>44032</v>
      </c>
      <c r="H6402" s="2">
        <v>44041</v>
      </c>
      <c r="I6402" s="1" t="s">
        <v>32</v>
      </c>
      <c r="J6402">
        <v>16</v>
      </c>
      <c r="K6402" s="1" t="s">
        <v>270</v>
      </c>
      <c r="L6402">
        <v>21</v>
      </c>
      <c r="M6402" s="1" t="s">
        <v>63</v>
      </c>
      <c r="N6402">
        <v>46</v>
      </c>
      <c r="O6402" s="1" t="s">
        <v>150</v>
      </c>
      <c r="P6402">
        <v>2</v>
      </c>
      <c r="Q6402">
        <v>0.15</v>
      </c>
      <c r="R6402">
        <v>3912.8</v>
      </c>
      <c r="S6402">
        <v>1995.528</v>
      </c>
      <c r="T6402">
        <v>3991.056</v>
      </c>
      <c r="U6402">
        <v>6651.76</v>
      </c>
      <c r="V6402">
        <f>Sales[[#This Row],[Total Revenue]]-Sales[[#This Row],[Total Buying]]</f>
        <v>2660.7040000000002</v>
      </c>
      <c r="W6402">
        <v>54</v>
      </c>
      <c r="X6402" s="1" t="s">
        <v>1100</v>
      </c>
      <c r="Y6402" s="1" t="s">
        <v>169</v>
      </c>
      <c r="Z6402" s="1" t="s">
        <v>158</v>
      </c>
      <c r="AA6402" s="1" t="s">
        <v>159</v>
      </c>
      <c r="AB6402" s="1" t="s">
        <v>116</v>
      </c>
      <c r="AC6402" s="1" t="s">
        <v>159</v>
      </c>
      <c r="AD6402">
        <v>60493</v>
      </c>
      <c r="AE6402">
        <v>57703</v>
      </c>
    </row>
    <row r="6403" spans="1:31" x14ac:dyDescent="0.3">
      <c r="A6403" s="1" t="s">
        <v>7237</v>
      </c>
      <c r="B6403" s="1" t="s">
        <v>47</v>
      </c>
      <c r="C6403" s="1" t="s">
        <v>239</v>
      </c>
      <c r="D6403" s="2">
        <v>43900</v>
      </c>
      <c r="E6403" s="2">
        <v>44010</v>
      </c>
      <c r="F6403" s="2" t="str">
        <f>TEXT(Sales[[#This Row],[OrderDate]],"dd")</f>
        <v>28</v>
      </c>
      <c r="G6403" s="2">
        <v>44012</v>
      </c>
      <c r="H6403" s="2">
        <v>44014</v>
      </c>
      <c r="I6403" s="1" t="s">
        <v>32</v>
      </c>
      <c r="J6403">
        <v>19</v>
      </c>
      <c r="K6403" s="1" t="s">
        <v>97</v>
      </c>
      <c r="L6403">
        <v>19</v>
      </c>
      <c r="M6403" s="1" t="s">
        <v>346</v>
      </c>
      <c r="N6403">
        <v>25</v>
      </c>
      <c r="O6403" s="1" t="s">
        <v>216</v>
      </c>
      <c r="P6403">
        <v>7</v>
      </c>
      <c r="Q6403">
        <v>7.4999999999999997E-2</v>
      </c>
      <c r="R6403">
        <v>1025.1000000000001</v>
      </c>
      <c r="S6403">
        <v>697.0680000000001</v>
      </c>
      <c r="T6403">
        <v>4879.4760000000006</v>
      </c>
      <c r="U6403">
        <v>6637.5225000000009</v>
      </c>
      <c r="V6403">
        <f>Sales[[#This Row],[Total Revenue]]-Sales[[#This Row],[Total Buying]]</f>
        <v>1758.0465000000004</v>
      </c>
      <c r="W6403">
        <v>336</v>
      </c>
      <c r="X6403" s="1" t="s">
        <v>599</v>
      </c>
      <c r="Y6403" s="1" t="s">
        <v>276</v>
      </c>
      <c r="Z6403" s="1" t="s">
        <v>251</v>
      </c>
      <c r="AA6403" s="1" t="s">
        <v>252</v>
      </c>
      <c r="AB6403" s="1" t="s">
        <v>56</v>
      </c>
      <c r="AC6403" s="1" t="s">
        <v>252</v>
      </c>
      <c r="AD6403">
        <v>103937</v>
      </c>
      <c r="AE6403">
        <v>83793</v>
      </c>
    </row>
    <row r="6404" spans="1:31" x14ac:dyDescent="0.3">
      <c r="A6404" s="1" t="s">
        <v>7238</v>
      </c>
      <c r="B6404" s="1" t="s">
        <v>47</v>
      </c>
      <c r="C6404" s="1" t="s">
        <v>77</v>
      </c>
      <c r="D6404" s="2">
        <v>43900</v>
      </c>
      <c r="E6404" s="2">
        <v>44010</v>
      </c>
      <c r="F6404" s="2" t="str">
        <f>TEXT(Sales[[#This Row],[OrderDate]],"dd")</f>
        <v>28</v>
      </c>
      <c r="G6404" s="2">
        <v>44013</v>
      </c>
      <c r="H6404" s="2">
        <v>44021</v>
      </c>
      <c r="I6404" s="1" t="s">
        <v>32</v>
      </c>
      <c r="J6404">
        <v>12</v>
      </c>
      <c r="K6404" s="1" t="s">
        <v>208</v>
      </c>
      <c r="L6404">
        <v>17</v>
      </c>
      <c r="M6404" s="1" t="s">
        <v>278</v>
      </c>
      <c r="N6404">
        <v>3</v>
      </c>
      <c r="O6404" s="1" t="s">
        <v>167</v>
      </c>
      <c r="P6404">
        <v>3</v>
      </c>
      <c r="Q6404">
        <v>0.05</v>
      </c>
      <c r="R6404">
        <v>716.9</v>
      </c>
      <c r="S6404">
        <v>379.95699999999999</v>
      </c>
      <c r="T6404">
        <v>1139.8710000000001</v>
      </c>
      <c r="U6404">
        <v>2043.165</v>
      </c>
      <c r="V6404">
        <f>Sales[[#This Row],[Total Revenue]]-Sales[[#This Row],[Total Buying]]</f>
        <v>903.29399999999987</v>
      </c>
      <c r="W6404">
        <v>121</v>
      </c>
      <c r="X6404" s="1" t="s">
        <v>1241</v>
      </c>
      <c r="Y6404" s="1" t="s">
        <v>728</v>
      </c>
      <c r="Z6404" s="1" t="s">
        <v>306</v>
      </c>
      <c r="AA6404" s="1" t="s">
        <v>307</v>
      </c>
      <c r="AB6404" s="1" t="s">
        <v>56</v>
      </c>
      <c r="AC6404" s="1" t="s">
        <v>307</v>
      </c>
      <c r="AD6404">
        <v>69219</v>
      </c>
      <c r="AE6404">
        <v>29249</v>
      </c>
    </row>
    <row r="6405" spans="1:31" x14ac:dyDescent="0.3">
      <c r="A6405" s="1" t="s">
        <v>7239</v>
      </c>
      <c r="B6405" s="1" t="s">
        <v>30</v>
      </c>
      <c r="C6405" s="1" t="s">
        <v>77</v>
      </c>
      <c r="D6405" s="2">
        <v>43900</v>
      </c>
      <c r="E6405" s="2">
        <v>44010</v>
      </c>
      <c r="F6405" s="2" t="str">
        <f>TEXT(Sales[[#This Row],[OrderDate]],"dd")</f>
        <v>28</v>
      </c>
      <c r="G6405" s="2">
        <v>44037</v>
      </c>
      <c r="H6405" s="2">
        <v>44047</v>
      </c>
      <c r="I6405" s="1" t="s">
        <v>32</v>
      </c>
      <c r="J6405">
        <v>8</v>
      </c>
      <c r="K6405" s="1" t="s">
        <v>105</v>
      </c>
      <c r="L6405">
        <v>41</v>
      </c>
      <c r="M6405" s="1" t="s">
        <v>505</v>
      </c>
      <c r="N6405">
        <v>28</v>
      </c>
      <c r="O6405" s="1" t="s">
        <v>135</v>
      </c>
      <c r="P6405">
        <v>3</v>
      </c>
      <c r="Q6405">
        <v>7.4999999999999997E-2</v>
      </c>
      <c r="R6405">
        <v>2807.3</v>
      </c>
      <c r="S6405">
        <v>2049.3290000000002</v>
      </c>
      <c r="T6405">
        <v>6147.987000000001</v>
      </c>
      <c r="U6405">
        <v>7790.2574999999997</v>
      </c>
      <c r="V6405">
        <f>Sales[[#This Row],[Total Revenue]]-Sales[[#This Row],[Total Buying]]</f>
        <v>1642.2704999999987</v>
      </c>
      <c r="W6405">
        <v>136</v>
      </c>
      <c r="X6405" s="1" t="s">
        <v>755</v>
      </c>
      <c r="Y6405" s="1" t="s">
        <v>756</v>
      </c>
      <c r="Z6405" s="1" t="s">
        <v>306</v>
      </c>
      <c r="AA6405" s="1" t="s">
        <v>307</v>
      </c>
      <c r="AB6405" s="1" t="s">
        <v>56</v>
      </c>
      <c r="AC6405" s="1" t="s">
        <v>307</v>
      </c>
      <c r="AD6405">
        <v>74388</v>
      </c>
      <c r="AE6405">
        <v>39681</v>
      </c>
    </row>
    <row r="6406" spans="1:31" x14ac:dyDescent="0.3">
      <c r="A6406" s="1" t="s">
        <v>7240</v>
      </c>
      <c r="B6406" s="1" t="s">
        <v>42</v>
      </c>
      <c r="C6406" s="1" t="s">
        <v>48</v>
      </c>
      <c r="D6406" s="2">
        <v>43900</v>
      </c>
      <c r="E6406" s="2">
        <v>44011</v>
      </c>
      <c r="F6406" s="2" t="str">
        <f>TEXT(Sales[[#This Row],[OrderDate]],"dd")</f>
        <v>29</v>
      </c>
      <c r="G6406" s="2">
        <v>44026</v>
      </c>
      <c r="H6406" s="2">
        <v>44036</v>
      </c>
      <c r="I6406" s="1" t="s">
        <v>32</v>
      </c>
      <c r="J6406">
        <v>21</v>
      </c>
      <c r="K6406" s="1" t="s">
        <v>43</v>
      </c>
      <c r="L6406">
        <v>29</v>
      </c>
      <c r="M6406" s="1" t="s">
        <v>429</v>
      </c>
      <c r="N6406">
        <v>21</v>
      </c>
      <c r="O6406" s="1" t="s">
        <v>131</v>
      </c>
      <c r="P6406">
        <v>2</v>
      </c>
      <c r="Q6406">
        <v>7.4999999999999997E-2</v>
      </c>
      <c r="R6406">
        <v>3859.2000000000003</v>
      </c>
      <c r="S6406">
        <v>3241.7280000000001</v>
      </c>
      <c r="T6406">
        <v>6483.4560000000001</v>
      </c>
      <c r="U6406">
        <v>7139.52</v>
      </c>
      <c r="V6406">
        <f>Sales[[#This Row],[Total Revenue]]-Sales[[#This Row],[Total Buying]]</f>
        <v>656.06400000000031</v>
      </c>
      <c r="W6406">
        <v>28</v>
      </c>
      <c r="X6406" s="1" t="s">
        <v>301</v>
      </c>
      <c r="Y6406" s="1" t="s">
        <v>191</v>
      </c>
      <c r="Z6406" s="1" t="s">
        <v>158</v>
      </c>
      <c r="AA6406" s="1" t="s">
        <v>159</v>
      </c>
      <c r="AB6406" s="1" t="s">
        <v>116</v>
      </c>
      <c r="AC6406" s="1" t="s">
        <v>159</v>
      </c>
      <c r="AD6406">
        <v>32738</v>
      </c>
      <c r="AE6406">
        <v>62897</v>
      </c>
    </row>
    <row r="6407" spans="1:31" x14ac:dyDescent="0.3">
      <c r="A6407" s="1" t="s">
        <v>7241</v>
      </c>
      <c r="B6407" s="1" t="s">
        <v>100</v>
      </c>
      <c r="C6407" s="1" t="s">
        <v>77</v>
      </c>
      <c r="D6407" s="2">
        <v>43900</v>
      </c>
      <c r="E6407" s="2">
        <v>44011</v>
      </c>
      <c r="F6407" s="2" t="str">
        <f>TEXT(Sales[[#This Row],[OrderDate]],"dd")</f>
        <v>29</v>
      </c>
      <c r="G6407" s="2">
        <v>44031</v>
      </c>
      <c r="H6407" s="2">
        <v>44033</v>
      </c>
      <c r="I6407" s="1" t="s">
        <v>32</v>
      </c>
      <c r="J6407">
        <v>28</v>
      </c>
      <c r="K6407" s="1" t="s">
        <v>101</v>
      </c>
      <c r="L6407">
        <v>12</v>
      </c>
      <c r="M6407" s="1" t="s">
        <v>380</v>
      </c>
      <c r="N6407">
        <v>35</v>
      </c>
      <c r="O6407" s="1" t="s">
        <v>184</v>
      </c>
      <c r="P6407">
        <v>3</v>
      </c>
      <c r="Q6407">
        <v>0.05</v>
      </c>
      <c r="R6407">
        <v>6157.3</v>
      </c>
      <c r="S6407">
        <v>4433.2560000000003</v>
      </c>
      <c r="T6407">
        <v>13299.768</v>
      </c>
      <c r="U6407">
        <v>17548.305</v>
      </c>
      <c r="V6407">
        <f>Sales[[#This Row],[Total Revenue]]-Sales[[#This Row],[Total Buying]]</f>
        <v>4248.5370000000003</v>
      </c>
      <c r="W6407">
        <v>150</v>
      </c>
      <c r="X6407" s="1" t="s">
        <v>785</v>
      </c>
      <c r="Y6407" s="1" t="s">
        <v>786</v>
      </c>
      <c r="Z6407" s="1" t="s">
        <v>787</v>
      </c>
      <c r="AA6407" s="1" t="s">
        <v>788</v>
      </c>
      <c r="AB6407" s="1" t="s">
        <v>116</v>
      </c>
      <c r="AC6407" s="1" t="s">
        <v>788</v>
      </c>
      <c r="AD6407">
        <v>86916</v>
      </c>
      <c r="AE6407">
        <v>50323</v>
      </c>
    </row>
    <row r="6408" spans="1:31" x14ac:dyDescent="0.3">
      <c r="A6408" s="1" t="s">
        <v>7242</v>
      </c>
      <c r="B6408" s="1" t="s">
        <v>30</v>
      </c>
      <c r="C6408" s="1" t="s">
        <v>77</v>
      </c>
      <c r="D6408" s="2">
        <v>43900</v>
      </c>
      <c r="E6408" s="2">
        <v>44011</v>
      </c>
      <c r="F6408" s="2" t="str">
        <f>TEXT(Sales[[#This Row],[OrderDate]],"dd")</f>
        <v>29</v>
      </c>
      <c r="G6408" s="2">
        <v>44031</v>
      </c>
      <c r="H6408" s="2">
        <v>44037</v>
      </c>
      <c r="I6408" s="1" t="s">
        <v>32</v>
      </c>
      <c r="J6408">
        <v>1</v>
      </c>
      <c r="K6408" s="1" t="s">
        <v>78</v>
      </c>
      <c r="L6408">
        <v>5</v>
      </c>
      <c r="M6408" s="1" t="s">
        <v>106</v>
      </c>
      <c r="N6408">
        <v>38</v>
      </c>
      <c r="O6408" s="1" t="s">
        <v>119</v>
      </c>
      <c r="P6408">
        <v>1</v>
      </c>
      <c r="Q6408">
        <v>0.15</v>
      </c>
      <c r="R6408">
        <v>1038.5</v>
      </c>
      <c r="S6408">
        <v>643.87</v>
      </c>
      <c r="T6408">
        <v>643.87</v>
      </c>
      <c r="U6408">
        <v>882.72500000000002</v>
      </c>
      <c r="V6408">
        <f>Sales[[#This Row],[Total Revenue]]-Sales[[#This Row],[Total Buying]]</f>
        <v>238.85500000000002</v>
      </c>
      <c r="W6408">
        <v>94</v>
      </c>
      <c r="X6408" s="1" t="s">
        <v>640</v>
      </c>
      <c r="Y6408" s="1" t="s">
        <v>641</v>
      </c>
      <c r="Z6408" s="1" t="s">
        <v>400</v>
      </c>
      <c r="AA6408" s="1" t="s">
        <v>401</v>
      </c>
      <c r="AB6408" s="1" t="s">
        <v>116</v>
      </c>
      <c r="AC6408" s="1" t="s">
        <v>401</v>
      </c>
      <c r="AD6408">
        <v>174441</v>
      </c>
      <c r="AE6408">
        <v>54527</v>
      </c>
    </row>
    <row r="6409" spans="1:31" x14ac:dyDescent="0.3">
      <c r="A6409" s="1" t="s">
        <v>7243</v>
      </c>
      <c r="B6409" s="1" t="s">
        <v>42</v>
      </c>
      <c r="C6409" s="1" t="s">
        <v>31</v>
      </c>
      <c r="D6409" s="2">
        <v>43900</v>
      </c>
      <c r="E6409" s="2">
        <v>44011</v>
      </c>
      <c r="F6409" s="2" t="str">
        <f>TEXT(Sales[[#This Row],[OrderDate]],"dd")</f>
        <v>29</v>
      </c>
      <c r="G6409" s="2">
        <v>44035</v>
      </c>
      <c r="H6409" s="2">
        <v>44038</v>
      </c>
      <c r="I6409" s="1" t="s">
        <v>32</v>
      </c>
      <c r="J6409">
        <v>22</v>
      </c>
      <c r="K6409" s="1" t="s">
        <v>85</v>
      </c>
      <c r="L6409">
        <v>48</v>
      </c>
      <c r="M6409" s="1" t="s">
        <v>102</v>
      </c>
      <c r="N6409">
        <v>20</v>
      </c>
      <c r="O6409" s="1" t="s">
        <v>245</v>
      </c>
      <c r="P6409">
        <v>1</v>
      </c>
      <c r="Q6409">
        <v>0.05</v>
      </c>
      <c r="R6409">
        <v>984.9</v>
      </c>
      <c r="S6409">
        <v>768.22199999999998</v>
      </c>
      <c r="T6409">
        <v>768.22199999999998</v>
      </c>
      <c r="U6409">
        <v>935.65499999999997</v>
      </c>
      <c r="V6409">
        <f>Sales[[#This Row],[Total Revenue]]-Sales[[#This Row],[Total Buying]]</f>
        <v>167.43299999999999</v>
      </c>
      <c r="W6409">
        <v>228</v>
      </c>
      <c r="X6409" s="1" t="s">
        <v>854</v>
      </c>
      <c r="Y6409" s="1" t="s">
        <v>855</v>
      </c>
      <c r="Z6409" s="1" t="s">
        <v>856</v>
      </c>
      <c r="AA6409" s="1" t="s">
        <v>857</v>
      </c>
      <c r="AB6409" s="1" t="s">
        <v>116</v>
      </c>
      <c r="AC6409" s="1" t="s">
        <v>857</v>
      </c>
      <c r="AD6409">
        <v>44092</v>
      </c>
      <c r="AE6409">
        <v>51012</v>
      </c>
    </row>
    <row r="6410" spans="1:31" x14ac:dyDescent="0.3">
      <c r="A6410" s="1" t="s">
        <v>7244</v>
      </c>
      <c r="B6410" s="1" t="s">
        <v>47</v>
      </c>
      <c r="C6410" s="1" t="s">
        <v>77</v>
      </c>
      <c r="D6410" s="2">
        <v>43900</v>
      </c>
      <c r="E6410" s="2">
        <v>44011</v>
      </c>
      <c r="F6410" s="2" t="str">
        <f>TEXT(Sales[[#This Row],[OrderDate]],"dd")</f>
        <v>29</v>
      </c>
      <c r="G6410" s="2">
        <v>44034</v>
      </c>
      <c r="H6410" s="2">
        <v>44035</v>
      </c>
      <c r="I6410" s="1" t="s">
        <v>32</v>
      </c>
      <c r="J6410">
        <v>16</v>
      </c>
      <c r="K6410" s="1" t="s">
        <v>270</v>
      </c>
      <c r="L6410">
        <v>11</v>
      </c>
      <c r="M6410" s="1" t="s">
        <v>44</v>
      </c>
      <c r="N6410">
        <v>6</v>
      </c>
      <c r="O6410" s="1" t="s">
        <v>274</v>
      </c>
      <c r="P6410">
        <v>8</v>
      </c>
      <c r="Q6410">
        <v>0.4</v>
      </c>
      <c r="R6410">
        <v>783.9</v>
      </c>
      <c r="S6410">
        <v>572.24699999999996</v>
      </c>
      <c r="T6410">
        <v>4577.9759999999997</v>
      </c>
      <c r="U6410">
        <v>3762.72</v>
      </c>
      <c r="V6410">
        <f>Sales[[#This Row],[Total Revenue]]-Sales[[#This Row],[Total Buying]]</f>
        <v>-815.25599999999986</v>
      </c>
      <c r="W6410">
        <v>185</v>
      </c>
      <c r="X6410" s="1" t="s">
        <v>621</v>
      </c>
      <c r="Y6410" s="1" t="s">
        <v>622</v>
      </c>
      <c r="Z6410" s="1" t="s">
        <v>369</v>
      </c>
      <c r="AA6410" s="1" t="s">
        <v>370</v>
      </c>
      <c r="AB6410" s="1" t="s">
        <v>147</v>
      </c>
      <c r="AC6410" s="1" t="s">
        <v>370</v>
      </c>
      <c r="AD6410">
        <v>316037</v>
      </c>
      <c r="AE6410">
        <v>51682</v>
      </c>
    </row>
    <row r="6411" spans="1:31" x14ac:dyDescent="0.3">
      <c r="A6411" s="1" t="s">
        <v>7245</v>
      </c>
      <c r="B6411" s="1" t="s">
        <v>42</v>
      </c>
      <c r="C6411" s="1" t="s">
        <v>62</v>
      </c>
      <c r="D6411" s="2">
        <v>43900</v>
      </c>
      <c r="E6411" s="2">
        <v>44012</v>
      </c>
      <c r="F6411" s="2" t="str">
        <f>TEXT(Sales[[#This Row],[OrderDate]],"dd")</f>
        <v>30</v>
      </c>
      <c r="G6411" s="2">
        <v>44033</v>
      </c>
      <c r="H6411" s="2">
        <v>44042</v>
      </c>
      <c r="I6411" s="1" t="s">
        <v>32</v>
      </c>
      <c r="J6411">
        <v>22</v>
      </c>
      <c r="K6411" s="1" t="s">
        <v>85</v>
      </c>
      <c r="L6411">
        <v>17</v>
      </c>
      <c r="M6411" s="1" t="s">
        <v>278</v>
      </c>
      <c r="N6411">
        <v>26</v>
      </c>
      <c r="O6411" s="1" t="s">
        <v>45</v>
      </c>
      <c r="P6411">
        <v>4</v>
      </c>
      <c r="Q6411">
        <v>7.4999999999999997E-2</v>
      </c>
      <c r="R6411">
        <v>234.5</v>
      </c>
      <c r="S6411">
        <v>157.11500000000001</v>
      </c>
      <c r="T6411">
        <v>628.46</v>
      </c>
      <c r="U6411">
        <v>867.65</v>
      </c>
      <c r="V6411">
        <f>Sales[[#This Row],[Total Revenue]]-Sales[[#This Row],[Total Buying]]</f>
        <v>239.18999999999994</v>
      </c>
      <c r="W6411">
        <v>312</v>
      </c>
      <c r="X6411" s="1" t="s">
        <v>977</v>
      </c>
      <c r="Y6411" s="1" t="s">
        <v>978</v>
      </c>
      <c r="Z6411" s="1" t="s">
        <v>251</v>
      </c>
      <c r="AA6411" s="1" t="s">
        <v>252</v>
      </c>
      <c r="AB6411" s="1" t="s">
        <v>56</v>
      </c>
      <c r="AC6411" s="1" t="s">
        <v>252</v>
      </c>
      <c r="AD6411">
        <v>51563</v>
      </c>
      <c r="AE6411">
        <v>32894</v>
      </c>
    </row>
    <row r="6412" spans="1:31" x14ac:dyDescent="0.3">
      <c r="A6412" s="1" t="s">
        <v>7246</v>
      </c>
      <c r="B6412" s="1" t="s">
        <v>30</v>
      </c>
      <c r="C6412" s="1" t="s">
        <v>48</v>
      </c>
      <c r="D6412" s="2">
        <v>43900</v>
      </c>
      <c r="E6412" s="2">
        <v>44012</v>
      </c>
      <c r="F6412" s="2" t="str">
        <f>TEXT(Sales[[#This Row],[OrderDate]],"dd")</f>
        <v>30</v>
      </c>
      <c r="G6412" s="2">
        <v>44018</v>
      </c>
      <c r="H6412" s="2">
        <v>44021</v>
      </c>
      <c r="I6412" s="1" t="s">
        <v>32</v>
      </c>
      <c r="J6412">
        <v>4</v>
      </c>
      <c r="K6412" s="1" t="s">
        <v>70</v>
      </c>
      <c r="L6412">
        <v>45</v>
      </c>
      <c r="M6412" s="1" t="s">
        <v>639</v>
      </c>
      <c r="N6412">
        <v>3</v>
      </c>
      <c r="O6412" s="1" t="s">
        <v>167</v>
      </c>
      <c r="P6412">
        <v>3</v>
      </c>
      <c r="Q6412">
        <v>0.1</v>
      </c>
      <c r="R6412">
        <v>2465.6</v>
      </c>
      <c r="S6412">
        <v>1873.856</v>
      </c>
      <c r="T6412">
        <v>5621.5680000000002</v>
      </c>
      <c r="U6412">
        <v>6657.12</v>
      </c>
      <c r="V6412">
        <f>Sales[[#This Row],[Total Revenue]]-Sales[[#This Row],[Total Buying]]</f>
        <v>1035.5519999999997</v>
      </c>
      <c r="W6412">
        <v>6</v>
      </c>
      <c r="X6412" s="1" t="s">
        <v>112</v>
      </c>
      <c r="Y6412" s="1" t="s">
        <v>113</v>
      </c>
      <c r="Z6412" s="1" t="s">
        <v>114</v>
      </c>
      <c r="AA6412" s="1" t="s">
        <v>115</v>
      </c>
      <c r="AB6412" s="1" t="s">
        <v>116</v>
      </c>
      <c r="AC6412" s="1" t="s">
        <v>115</v>
      </c>
      <c r="AD6412">
        <v>88973</v>
      </c>
      <c r="AE6412">
        <v>72695</v>
      </c>
    </row>
    <row r="6413" spans="1:31" x14ac:dyDescent="0.3">
      <c r="A6413" s="1" t="s">
        <v>7247</v>
      </c>
      <c r="B6413" s="1" t="s">
        <v>30</v>
      </c>
      <c r="C6413" s="1" t="s">
        <v>77</v>
      </c>
      <c r="D6413" s="2">
        <v>43900</v>
      </c>
      <c r="E6413" s="2">
        <v>44012</v>
      </c>
      <c r="F6413" s="2" t="str">
        <f>TEXT(Sales[[#This Row],[OrderDate]],"dd")</f>
        <v>30</v>
      </c>
      <c r="G6413" s="2">
        <v>44023</v>
      </c>
      <c r="H6413" s="2">
        <v>44032</v>
      </c>
      <c r="I6413" s="1" t="s">
        <v>32</v>
      </c>
      <c r="J6413">
        <v>8</v>
      </c>
      <c r="K6413" s="1" t="s">
        <v>105</v>
      </c>
      <c r="L6413">
        <v>22</v>
      </c>
      <c r="M6413" s="1" t="s">
        <v>71</v>
      </c>
      <c r="N6413">
        <v>39</v>
      </c>
      <c r="O6413" s="1" t="s">
        <v>288</v>
      </c>
      <c r="P6413">
        <v>1</v>
      </c>
      <c r="Q6413">
        <v>0.2</v>
      </c>
      <c r="R6413">
        <v>1005</v>
      </c>
      <c r="S6413">
        <v>603</v>
      </c>
      <c r="T6413">
        <v>603</v>
      </c>
      <c r="U6413">
        <v>804</v>
      </c>
      <c r="V6413">
        <f>Sales[[#This Row],[Total Revenue]]-Sales[[#This Row],[Total Buying]]</f>
        <v>201</v>
      </c>
      <c r="W6413">
        <v>124</v>
      </c>
      <c r="X6413" s="1" t="s">
        <v>1446</v>
      </c>
      <c r="Y6413" s="1" t="s">
        <v>1447</v>
      </c>
      <c r="Z6413" s="1" t="s">
        <v>306</v>
      </c>
      <c r="AA6413" s="1" t="s">
        <v>307</v>
      </c>
      <c r="AB6413" s="1" t="s">
        <v>56</v>
      </c>
      <c r="AC6413" s="1" t="s">
        <v>307</v>
      </c>
      <c r="AD6413">
        <v>39376</v>
      </c>
      <c r="AE6413">
        <v>39706</v>
      </c>
    </row>
    <row r="6414" spans="1:31" x14ac:dyDescent="0.3">
      <c r="A6414" s="1" t="s">
        <v>7248</v>
      </c>
      <c r="B6414" s="1" t="s">
        <v>47</v>
      </c>
      <c r="C6414" s="1" t="s">
        <v>31</v>
      </c>
      <c r="D6414" s="2">
        <v>43900</v>
      </c>
      <c r="E6414" s="2">
        <v>44012</v>
      </c>
      <c r="F6414" s="2" t="str">
        <f>TEXT(Sales[[#This Row],[OrderDate]],"dd")</f>
        <v>30</v>
      </c>
      <c r="G6414" s="2">
        <v>44022</v>
      </c>
      <c r="H6414" s="2">
        <v>44025</v>
      </c>
      <c r="I6414" s="1" t="s">
        <v>32</v>
      </c>
      <c r="J6414">
        <v>20</v>
      </c>
      <c r="K6414" s="1" t="s">
        <v>225</v>
      </c>
      <c r="L6414">
        <v>14</v>
      </c>
      <c r="M6414" s="1" t="s">
        <v>122</v>
      </c>
      <c r="N6414">
        <v>27</v>
      </c>
      <c r="O6414" s="1" t="s">
        <v>223</v>
      </c>
      <c r="P6414">
        <v>3</v>
      </c>
      <c r="Q6414">
        <v>7.4999999999999997E-2</v>
      </c>
      <c r="R6414">
        <v>1072</v>
      </c>
      <c r="S6414">
        <v>718.24</v>
      </c>
      <c r="T6414">
        <v>2154.7200000000003</v>
      </c>
      <c r="U6414">
        <v>2974.8</v>
      </c>
      <c r="V6414">
        <f>Sales[[#This Row],[Total Revenue]]-Sales[[#This Row],[Total Buying]]</f>
        <v>820.07999999999993</v>
      </c>
      <c r="W6414">
        <v>224</v>
      </c>
      <c r="X6414" s="1" t="s">
        <v>1022</v>
      </c>
      <c r="Y6414" s="1" t="s">
        <v>1521</v>
      </c>
      <c r="Z6414" s="1" t="s">
        <v>905</v>
      </c>
      <c r="AA6414" s="1" t="s">
        <v>906</v>
      </c>
      <c r="AB6414" s="1" t="s">
        <v>147</v>
      </c>
      <c r="AC6414" s="1" t="s">
        <v>906</v>
      </c>
      <c r="AD6414">
        <v>195033</v>
      </c>
      <c r="AE6414">
        <v>45821</v>
      </c>
    </row>
    <row r="6415" spans="1:31" x14ac:dyDescent="0.3">
      <c r="A6415" s="1" t="s">
        <v>7249</v>
      </c>
      <c r="B6415" s="1" t="s">
        <v>47</v>
      </c>
      <c r="C6415" s="1" t="s">
        <v>48</v>
      </c>
      <c r="D6415" s="2">
        <v>43900</v>
      </c>
      <c r="E6415" s="2">
        <v>44012</v>
      </c>
      <c r="F6415" s="2" t="str">
        <f>TEXT(Sales[[#This Row],[OrderDate]],"dd")</f>
        <v>30</v>
      </c>
      <c r="G6415" s="2">
        <v>44022</v>
      </c>
      <c r="H6415" s="2">
        <v>44027</v>
      </c>
      <c r="I6415" s="1" t="s">
        <v>32</v>
      </c>
      <c r="J6415">
        <v>18</v>
      </c>
      <c r="K6415" s="1" t="s">
        <v>49</v>
      </c>
      <c r="L6415">
        <v>36</v>
      </c>
      <c r="M6415" s="1" t="s">
        <v>287</v>
      </c>
      <c r="N6415">
        <v>18</v>
      </c>
      <c r="O6415" s="1" t="s">
        <v>364</v>
      </c>
      <c r="P6415">
        <v>6</v>
      </c>
      <c r="Q6415">
        <v>0.1</v>
      </c>
      <c r="R6415">
        <v>1078.7</v>
      </c>
      <c r="S6415">
        <v>431.48</v>
      </c>
      <c r="T6415">
        <v>2588.88</v>
      </c>
      <c r="U6415">
        <v>5824.9800000000005</v>
      </c>
      <c r="V6415">
        <f>Sales[[#This Row],[Total Revenue]]-Sales[[#This Row],[Total Buying]]</f>
        <v>3236.1000000000004</v>
      </c>
      <c r="W6415">
        <v>2</v>
      </c>
      <c r="X6415" s="1" t="s">
        <v>1074</v>
      </c>
      <c r="Y6415" s="1" t="s">
        <v>1075</v>
      </c>
      <c r="Z6415" s="1" t="s">
        <v>54</v>
      </c>
      <c r="AA6415" s="1" t="s">
        <v>55</v>
      </c>
      <c r="AB6415" s="1" t="s">
        <v>56</v>
      </c>
      <c r="AC6415" s="1" t="s">
        <v>55</v>
      </c>
      <c r="AD6415">
        <v>78554</v>
      </c>
      <c r="AE6415">
        <v>48775</v>
      </c>
    </row>
    <row r="6416" spans="1:31" x14ac:dyDescent="0.3">
      <c r="A6416" s="1" t="s">
        <v>7250</v>
      </c>
      <c r="B6416" s="1" t="s">
        <v>30</v>
      </c>
      <c r="C6416" s="1" t="s">
        <v>77</v>
      </c>
      <c r="D6416" s="2">
        <v>43900</v>
      </c>
      <c r="E6416" s="2">
        <v>44012</v>
      </c>
      <c r="F6416" s="2" t="str">
        <f>TEXT(Sales[[#This Row],[OrderDate]],"dd")</f>
        <v>30</v>
      </c>
      <c r="G6416" s="2">
        <v>44025</v>
      </c>
      <c r="H6416" s="2">
        <v>44028</v>
      </c>
      <c r="I6416" s="1" t="s">
        <v>32</v>
      </c>
      <c r="J6416">
        <v>5</v>
      </c>
      <c r="K6416" s="1" t="s">
        <v>182</v>
      </c>
      <c r="L6416">
        <v>12</v>
      </c>
      <c r="M6416" s="1" t="s">
        <v>380</v>
      </c>
      <c r="N6416">
        <v>17</v>
      </c>
      <c r="O6416" s="1" t="s">
        <v>180</v>
      </c>
      <c r="P6416">
        <v>2</v>
      </c>
      <c r="Q6416">
        <v>0.15</v>
      </c>
      <c r="R6416">
        <v>1078.7</v>
      </c>
      <c r="S6416">
        <v>744.303</v>
      </c>
      <c r="T6416">
        <v>1488.606</v>
      </c>
      <c r="U6416">
        <v>1833.79</v>
      </c>
      <c r="V6416">
        <f>Sales[[#This Row],[Total Revenue]]-Sales[[#This Row],[Total Buying]]</f>
        <v>345.18399999999997</v>
      </c>
      <c r="W6416">
        <v>137</v>
      </c>
      <c r="X6416" s="1" t="s">
        <v>763</v>
      </c>
      <c r="Y6416" s="1" t="s">
        <v>682</v>
      </c>
      <c r="Z6416" s="1" t="s">
        <v>306</v>
      </c>
      <c r="AA6416" s="1" t="s">
        <v>307</v>
      </c>
      <c r="AB6416" s="1" t="s">
        <v>56</v>
      </c>
      <c r="AC6416" s="1" t="s">
        <v>307</v>
      </c>
      <c r="AD6416">
        <v>142232</v>
      </c>
      <c r="AE6416">
        <v>44185</v>
      </c>
    </row>
    <row r="6417" spans="1:31" x14ac:dyDescent="0.3">
      <c r="A6417" s="1" t="s">
        <v>7251</v>
      </c>
      <c r="B6417" s="1" t="s">
        <v>47</v>
      </c>
      <c r="C6417" s="1" t="s">
        <v>48</v>
      </c>
      <c r="D6417" s="2">
        <v>43900</v>
      </c>
      <c r="E6417" s="2">
        <v>44012</v>
      </c>
      <c r="F6417" s="2" t="str">
        <f>TEXT(Sales[[#This Row],[OrderDate]],"dd")</f>
        <v>30</v>
      </c>
      <c r="G6417" s="2">
        <v>44018</v>
      </c>
      <c r="H6417" s="2">
        <v>44021</v>
      </c>
      <c r="I6417" s="1" t="s">
        <v>32</v>
      </c>
      <c r="J6417">
        <v>18</v>
      </c>
      <c r="K6417" s="1" t="s">
        <v>49</v>
      </c>
      <c r="L6417">
        <v>6</v>
      </c>
      <c r="M6417" s="1" t="s">
        <v>329</v>
      </c>
      <c r="N6417">
        <v>39</v>
      </c>
      <c r="O6417" s="1" t="s">
        <v>288</v>
      </c>
      <c r="P6417">
        <v>6</v>
      </c>
      <c r="Q6417">
        <v>7.4999999999999997E-2</v>
      </c>
      <c r="R6417">
        <v>1956.4</v>
      </c>
      <c r="S6417">
        <v>1447.7360000000001</v>
      </c>
      <c r="T6417">
        <v>8686.4160000000011</v>
      </c>
      <c r="U6417">
        <v>10858.02</v>
      </c>
      <c r="V6417">
        <f>Sales[[#This Row],[Total Revenue]]-Sales[[#This Row],[Total Buying]]</f>
        <v>2171.6039999999994</v>
      </c>
      <c r="W6417">
        <v>18</v>
      </c>
      <c r="X6417" s="1" t="s">
        <v>163</v>
      </c>
      <c r="Y6417" s="1" t="s">
        <v>164</v>
      </c>
      <c r="Z6417" s="1" t="s">
        <v>158</v>
      </c>
      <c r="AA6417" s="1" t="s">
        <v>159</v>
      </c>
      <c r="AB6417" s="1" t="s">
        <v>116</v>
      </c>
      <c r="AC6417" s="1" t="s">
        <v>159</v>
      </c>
      <c r="AD6417">
        <v>112439</v>
      </c>
      <c r="AE6417">
        <v>57095</v>
      </c>
    </row>
    <row r="6418" spans="1:31" x14ac:dyDescent="0.3">
      <c r="A6418" s="1" t="s">
        <v>7252</v>
      </c>
      <c r="B6418" s="1" t="s">
        <v>47</v>
      </c>
      <c r="C6418" s="1" t="s">
        <v>77</v>
      </c>
      <c r="D6418" s="2">
        <v>43900</v>
      </c>
      <c r="E6418" s="2">
        <v>44012</v>
      </c>
      <c r="F6418" s="2" t="str">
        <f>TEXT(Sales[[#This Row],[OrderDate]],"dd")</f>
        <v>30</v>
      </c>
      <c r="G6418" s="2">
        <v>44022</v>
      </c>
      <c r="H6418" s="2">
        <v>44023</v>
      </c>
      <c r="I6418" s="1" t="s">
        <v>32</v>
      </c>
      <c r="J6418">
        <v>13</v>
      </c>
      <c r="K6418" s="1" t="s">
        <v>88</v>
      </c>
      <c r="L6418">
        <v>19</v>
      </c>
      <c r="M6418" s="1" t="s">
        <v>346</v>
      </c>
      <c r="N6418">
        <v>8</v>
      </c>
      <c r="O6418" s="1" t="s">
        <v>172</v>
      </c>
      <c r="P6418">
        <v>1</v>
      </c>
      <c r="Q6418">
        <v>0.05</v>
      </c>
      <c r="R6418">
        <v>227.8</v>
      </c>
      <c r="S6418">
        <v>134.40199999999999</v>
      </c>
      <c r="T6418">
        <v>134.40199999999999</v>
      </c>
      <c r="U6418">
        <v>216.41000000000003</v>
      </c>
      <c r="V6418">
        <f>Sales[[#This Row],[Total Revenue]]-Sales[[#This Row],[Total Buying]]</f>
        <v>82.008000000000038</v>
      </c>
      <c r="W6418">
        <v>141</v>
      </c>
      <c r="X6418" s="1" t="s">
        <v>455</v>
      </c>
      <c r="Y6418" s="1" t="s">
        <v>456</v>
      </c>
      <c r="Z6418" s="1" t="s">
        <v>457</v>
      </c>
      <c r="AA6418" s="1" t="s">
        <v>458</v>
      </c>
      <c r="AB6418" s="1" t="s">
        <v>56</v>
      </c>
      <c r="AC6418" s="1" t="s">
        <v>458</v>
      </c>
      <c r="AD6418">
        <v>73917</v>
      </c>
      <c r="AE6418">
        <v>39464</v>
      </c>
    </row>
    <row r="6419" spans="1:31" x14ac:dyDescent="0.3">
      <c r="A6419" s="1" t="s">
        <v>7253</v>
      </c>
      <c r="B6419" s="1" t="s">
        <v>30</v>
      </c>
      <c r="C6419" s="1" t="s">
        <v>424</v>
      </c>
      <c r="D6419" s="2">
        <v>43900</v>
      </c>
      <c r="E6419" s="2">
        <v>44012</v>
      </c>
      <c r="F6419" s="2" t="str">
        <f>TEXT(Sales[[#This Row],[OrderDate]],"dd")</f>
        <v>30</v>
      </c>
      <c r="G6419" s="2">
        <v>44037</v>
      </c>
      <c r="H6419" s="2">
        <v>44042</v>
      </c>
      <c r="I6419" s="1" t="s">
        <v>32</v>
      </c>
      <c r="J6419">
        <v>3</v>
      </c>
      <c r="K6419" s="1" t="s">
        <v>154</v>
      </c>
      <c r="L6419">
        <v>17</v>
      </c>
      <c r="M6419" s="1" t="s">
        <v>278</v>
      </c>
      <c r="N6419">
        <v>5</v>
      </c>
      <c r="O6419" s="1" t="s">
        <v>123</v>
      </c>
      <c r="P6419">
        <v>8</v>
      </c>
      <c r="Q6419">
        <v>0.15</v>
      </c>
      <c r="R6419">
        <v>891.1</v>
      </c>
      <c r="S6419">
        <v>570.30399999999997</v>
      </c>
      <c r="T6419">
        <v>4562.4319999999998</v>
      </c>
      <c r="U6419">
        <v>6059.4800000000005</v>
      </c>
      <c r="V6419">
        <f>Sales[[#This Row],[Total Revenue]]-Sales[[#This Row],[Total Buying]]</f>
        <v>1497.0480000000007</v>
      </c>
      <c r="W6419">
        <v>82</v>
      </c>
      <c r="X6419" s="1" t="s">
        <v>597</v>
      </c>
      <c r="Y6419" s="1" t="s">
        <v>285</v>
      </c>
      <c r="Z6419" s="1" t="s">
        <v>158</v>
      </c>
      <c r="AA6419" s="1" t="s">
        <v>159</v>
      </c>
      <c r="AB6419" s="1" t="s">
        <v>116</v>
      </c>
      <c r="AC6419" s="1" t="s">
        <v>159</v>
      </c>
      <c r="AD6419">
        <v>32835</v>
      </c>
      <c r="AE6419">
        <v>79925</v>
      </c>
    </row>
    <row r="6420" spans="1:31" x14ac:dyDescent="0.3">
      <c r="A6420" s="1" t="s">
        <v>7254</v>
      </c>
      <c r="B6420" s="1" t="s">
        <v>42</v>
      </c>
      <c r="C6420" s="1" t="s">
        <v>77</v>
      </c>
      <c r="D6420" s="2">
        <v>43900</v>
      </c>
      <c r="E6420" s="2">
        <v>44013</v>
      </c>
      <c r="F6420" s="2" t="str">
        <f>TEXT(Sales[[#This Row],[OrderDate]],"dd")</f>
        <v>01</v>
      </c>
      <c r="G6420" s="2">
        <v>44019</v>
      </c>
      <c r="H6420" s="2">
        <v>44022</v>
      </c>
      <c r="I6420" s="1" t="s">
        <v>32</v>
      </c>
      <c r="J6420">
        <v>24</v>
      </c>
      <c r="K6420" s="1" t="s">
        <v>58</v>
      </c>
      <c r="L6420">
        <v>42</v>
      </c>
      <c r="M6420" s="1" t="s">
        <v>363</v>
      </c>
      <c r="N6420">
        <v>41</v>
      </c>
      <c r="O6420" s="1" t="s">
        <v>60</v>
      </c>
      <c r="P6420">
        <v>5</v>
      </c>
      <c r="Q6420">
        <v>0.05</v>
      </c>
      <c r="R6420">
        <v>1031.8</v>
      </c>
      <c r="S6420">
        <v>546.85400000000004</v>
      </c>
      <c r="T6420">
        <v>2734.2700000000004</v>
      </c>
      <c r="U6420">
        <v>4901.0499999999993</v>
      </c>
      <c r="V6420">
        <f>Sales[[#This Row],[Total Revenue]]-Sales[[#This Row],[Total Buying]]</f>
        <v>2166.7799999999988</v>
      </c>
      <c r="W6420">
        <v>125</v>
      </c>
      <c r="X6420" s="1" t="s">
        <v>719</v>
      </c>
      <c r="Y6420" s="1" t="s">
        <v>696</v>
      </c>
      <c r="Z6420" s="1" t="s">
        <v>306</v>
      </c>
      <c r="AA6420" s="1" t="s">
        <v>307</v>
      </c>
      <c r="AB6420" s="1" t="s">
        <v>56</v>
      </c>
      <c r="AC6420" s="1" t="s">
        <v>307</v>
      </c>
      <c r="AD6420">
        <v>31831</v>
      </c>
      <c r="AE6420">
        <v>40226</v>
      </c>
    </row>
    <row r="6421" spans="1:31" x14ac:dyDescent="0.3">
      <c r="A6421" s="1" t="s">
        <v>7255</v>
      </c>
      <c r="B6421" s="1" t="s">
        <v>42</v>
      </c>
      <c r="C6421" s="1" t="s">
        <v>77</v>
      </c>
      <c r="D6421" s="2">
        <v>43900</v>
      </c>
      <c r="E6421" s="2">
        <v>44013</v>
      </c>
      <c r="F6421" s="2" t="str">
        <f>TEXT(Sales[[#This Row],[OrderDate]],"dd")</f>
        <v>01</v>
      </c>
      <c r="G6421" s="2">
        <v>44036</v>
      </c>
      <c r="H6421" s="2">
        <v>44043</v>
      </c>
      <c r="I6421" s="1" t="s">
        <v>32</v>
      </c>
      <c r="J6421">
        <v>21</v>
      </c>
      <c r="K6421" s="1" t="s">
        <v>43</v>
      </c>
      <c r="L6421">
        <v>9</v>
      </c>
      <c r="M6421" s="1" t="s">
        <v>149</v>
      </c>
      <c r="N6421">
        <v>22</v>
      </c>
      <c r="O6421" s="1" t="s">
        <v>128</v>
      </c>
      <c r="P6421">
        <v>2</v>
      </c>
      <c r="Q6421">
        <v>7.4999999999999997E-2</v>
      </c>
      <c r="R6421">
        <v>3088.7000000000003</v>
      </c>
      <c r="S6421">
        <v>1945.8810000000001</v>
      </c>
      <c r="T6421">
        <v>3891.7620000000002</v>
      </c>
      <c r="U6421">
        <v>5714.0950000000003</v>
      </c>
      <c r="V6421">
        <f>Sales[[#This Row],[Total Revenue]]-Sales[[#This Row],[Total Buying]]</f>
        <v>1822.3330000000001</v>
      </c>
      <c r="W6421">
        <v>191</v>
      </c>
      <c r="X6421" s="1" t="s">
        <v>406</v>
      </c>
      <c r="Y6421" s="1" t="s">
        <v>368</v>
      </c>
      <c r="Z6421" s="1" t="s">
        <v>369</v>
      </c>
      <c r="AA6421" s="1" t="s">
        <v>370</v>
      </c>
      <c r="AB6421" s="1" t="s">
        <v>147</v>
      </c>
      <c r="AC6421" s="1" t="s">
        <v>370</v>
      </c>
      <c r="AD6421">
        <v>58263</v>
      </c>
      <c r="AE6421">
        <v>50615</v>
      </c>
    </row>
    <row r="6422" spans="1:31" x14ac:dyDescent="0.3">
      <c r="A6422" s="1" t="s">
        <v>7256</v>
      </c>
      <c r="B6422" s="1" t="s">
        <v>100</v>
      </c>
      <c r="C6422" s="1" t="s">
        <v>48</v>
      </c>
      <c r="D6422" s="2">
        <v>43900</v>
      </c>
      <c r="E6422" s="2">
        <v>44013</v>
      </c>
      <c r="F6422" s="2" t="str">
        <f>TEXT(Sales[[#This Row],[OrderDate]],"dd")</f>
        <v>01</v>
      </c>
      <c r="G6422" s="2">
        <v>44032</v>
      </c>
      <c r="H6422" s="2">
        <v>44036</v>
      </c>
      <c r="I6422" s="1" t="s">
        <v>32</v>
      </c>
      <c r="J6422">
        <v>26</v>
      </c>
      <c r="K6422" s="1" t="s">
        <v>247</v>
      </c>
      <c r="L6422">
        <v>45</v>
      </c>
      <c r="M6422" s="1" t="s">
        <v>639</v>
      </c>
      <c r="N6422">
        <v>2</v>
      </c>
      <c r="O6422" s="1" t="s">
        <v>394</v>
      </c>
      <c r="P6422">
        <v>2</v>
      </c>
      <c r="Q6422">
        <v>0.05</v>
      </c>
      <c r="R6422">
        <v>1072</v>
      </c>
      <c r="S6422">
        <v>536</v>
      </c>
      <c r="T6422">
        <v>1072</v>
      </c>
      <c r="U6422">
        <v>2036.8</v>
      </c>
      <c r="V6422">
        <f>Sales[[#This Row],[Total Revenue]]-Sales[[#This Row],[Total Buying]]</f>
        <v>964.8</v>
      </c>
      <c r="W6422">
        <v>27</v>
      </c>
      <c r="X6422" s="1" t="s">
        <v>1202</v>
      </c>
      <c r="Y6422" s="1" t="s">
        <v>1203</v>
      </c>
      <c r="Z6422" s="1" t="s">
        <v>158</v>
      </c>
      <c r="AA6422" s="1" t="s">
        <v>159</v>
      </c>
      <c r="AB6422" s="1" t="s">
        <v>116</v>
      </c>
      <c r="AC6422" s="1" t="s">
        <v>159</v>
      </c>
      <c r="AD6422">
        <v>31137</v>
      </c>
      <c r="AE6422">
        <v>74449</v>
      </c>
    </row>
    <row r="6423" spans="1:31" x14ac:dyDescent="0.3">
      <c r="A6423" s="1" t="s">
        <v>7257</v>
      </c>
      <c r="B6423" s="1" t="s">
        <v>47</v>
      </c>
      <c r="C6423" s="1" t="s">
        <v>48</v>
      </c>
      <c r="D6423" s="2">
        <v>43900</v>
      </c>
      <c r="E6423" s="2">
        <v>44013</v>
      </c>
      <c r="F6423" s="2" t="str">
        <f>TEXT(Sales[[#This Row],[OrderDate]],"dd")</f>
        <v>01</v>
      </c>
      <c r="G6423" s="2">
        <v>44023</v>
      </c>
      <c r="H6423" s="2">
        <v>44032</v>
      </c>
      <c r="I6423" s="1" t="s">
        <v>32</v>
      </c>
      <c r="J6423">
        <v>15</v>
      </c>
      <c r="K6423" s="1" t="s">
        <v>134</v>
      </c>
      <c r="L6423">
        <v>43</v>
      </c>
      <c r="M6423" s="1" t="s">
        <v>183</v>
      </c>
      <c r="N6423">
        <v>19</v>
      </c>
      <c r="O6423" s="1" t="s">
        <v>726</v>
      </c>
      <c r="P6423">
        <v>2</v>
      </c>
      <c r="Q6423">
        <v>7.4999999999999997E-2</v>
      </c>
      <c r="R6423">
        <v>3892.7000000000003</v>
      </c>
      <c r="S6423">
        <v>1868.4960000000001</v>
      </c>
      <c r="T6423">
        <v>3736.9920000000002</v>
      </c>
      <c r="U6423">
        <v>7201.4950000000008</v>
      </c>
      <c r="V6423">
        <f>Sales[[#This Row],[Total Revenue]]-Sales[[#This Row],[Total Buying]]</f>
        <v>3464.5030000000006</v>
      </c>
      <c r="W6423">
        <v>29</v>
      </c>
      <c r="X6423" s="1" t="s">
        <v>311</v>
      </c>
      <c r="Y6423" s="1" t="s">
        <v>191</v>
      </c>
      <c r="Z6423" s="1" t="s">
        <v>158</v>
      </c>
      <c r="AA6423" s="1" t="s">
        <v>159</v>
      </c>
      <c r="AB6423" s="1" t="s">
        <v>116</v>
      </c>
      <c r="AC6423" s="1" t="s">
        <v>159</v>
      </c>
      <c r="AD6423">
        <v>31400</v>
      </c>
      <c r="AE6423">
        <v>38766</v>
      </c>
    </row>
    <row r="6424" spans="1:31" x14ac:dyDescent="0.3">
      <c r="A6424" s="1" t="s">
        <v>7258</v>
      </c>
      <c r="B6424" s="1" t="s">
        <v>30</v>
      </c>
      <c r="C6424" s="1" t="s">
        <v>77</v>
      </c>
      <c r="D6424" s="2">
        <v>43900</v>
      </c>
      <c r="E6424" s="2">
        <v>44013</v>
      </c>
      <c r="F6424" s="2" t="str">
        <f>TEXT(Sales[[#This Row],[OrderDate]],"dd")</f>
        <v>01</v>
      </c>
      <c r="G6424" s="2">
        <v>44028</v>
      </c>
      <c r="H6424" s="2">
        <v>44035</v>
      </c>
      <c r="I6424" s="1" t="s">
        <v>32</v>
      </c>
      <c r="J6424">
        <v>10</v>
      </c>
      <c r="K6424" s="1" t="s">
        <v>121</v>
      </c>
      <c r="L6424">
        <v>13</v>
      </c>
      <c r="M6424" s="1" t="s">
        <v>118</v>
      </c>
      <c r="N6424">
        <v>19</v>
      </c>
      <c r="O6424" s="1" t="s">
        <v>726</v>
      </c>
      <c r="P6424">
        <v>7</v>
      </c>
      <c r="Q6424">
        <v>0.15</v>
      </c>
      <c r="R6424">
        <v>2512.5</v>
      </c>
      <c r="S6424">
        <v>1381.875</v>
      </c>
      <c r="T6424">
        <v>9673.125</v>
      </c>
      <c r="U6424">
        <v>14949.375</v>
      </c>
      <c r="V6424">
        <f>Sales[[#This Row],[Total Revenue]]-Sales[[#This Row],[Total Buying]]</f>
        <v>5276.25</v>
      </c>
      <c r="W6424">
        <v>97</v>
      </c>
      <c r="X6424" s="1" t="s">
        <v>398</v>
      </c>
      <c r="Y6424" s="1" t="s">
        <v>399</v>
      </c>
      <c r="Z6424" s="1" t="s">
        <v>400</v>
      </c>
      <c r="AA6424" s="1" t="s">
        <v>401</v>
      </c>
      <c r="AB6424" s="1" t="s">
        <v>116</v>
      </c>
      <c r="AC6424" s="1" t="s">
        <v>401</v>
      </c>
      <c r="AD6424">
        <v>33774</v>
      </c>
      <c r="AE6424">
        <v>48813</v>
      </c>
    </row>
    <row r="6425" spans="1:31" x14ac:dyDescent="0.3">
      <c r="A6425" s="1" t="s">
        <v>7259</v>
      </c>
      <c r="B6425" s="1" t="s">
        <v>30</v>
      </c>
      <c r="C6425" s="1" t="s">
        <v>77</v>
      </c>
      <c r="D6425" s="2">
        <v>43900</v>
      </c>
      <c r="E6425" s="2">
        <v>44013</v>
      </c>
      <c r="F6425" s="2" t="str">
        <f>TEXT(Sales[[#This Row],[OrderDate]],"dd")</f>
        <v>01</v>
      </c>
      <c r="G6425" s="2">
        <v>44026</v>
      </c>
      <c r="H6425" s="2">
        <v>44031</v>
      </c>
      <c r="I6425" s="1" t="s">
        <v>32</v>
      </c>
      <c r="J6425">
        <v>7</v>
      </c>
      <c r="K6425" s="1" t="s">
        <v>188</v>
      </c>
      <c r="L6425">
        <v>9</v>
      </c>
      <c r="M6425" s="1" t="s">
        <v>149</v>
      </c>
      <c r="N6425">
        <v>39</v>
      </c>
      <c r="O6425" s="1" t="s">
        <v>288</v>
      </c>
      <c r="P6425">
        <v>7</v>
      </c>
      <c r="Q6425">
        <v>0.05</v>
      </c>
      <c r="R6425">
        <v>1072</v>
      </c>
      <c r="S6425">
        <v>696.80000000000007</v>
      </c>
      <c r="T6425">
        <v>4877.6000000000004</v>
      </c>
      <c r="U6425">
        <v>7128.8</v>
      </c>
      <c r="V6425">
        <f>Sales[[#This Row],[Total Revenue]]-Sales[[#This Row],[Total Buying]]</f>
        <v>2251.1999999999998</v>
      </c>
      <c r="W6425">
        <v>200</v>
      </c>
      <c r="X6425" s="1" t="s">
        <v>606</v>
      </c>
      <c r="Y6425" s="1" t="s">
        <v>607</v>
      </c>
      <c r="Z6425" s="1" t="s">
        <v>608</v>
      </c>
      <c r="AA6425" s="1" t="s">
        <v>609</v>
      </c>
      <c r="AB6425" s="1" t="s">
        <v>56</v>
      </c>
      <c r="AC6425" s="1" t="s">
        <v>609</v>
      </c>
      <c r="AD6425">
        <v>0</v>
      </c>
      <c r="AE6425">
        <v>0</v>
      </c>
    </row>
    <row r="6426" spans="1:31" x14ac:dyDescent="0.3">
      <c r="A6426" s="1" t="s">
        <v>7260</v>
      </c>
      <c r="B6426" s="1" t="s">
        <v>30</v>
      </c>
      <c r="C6426" s="1" t="s">
        <v>62</v>
      </c>
      <c r="D6426" s="2">
        <v>43900</v>
      </c>
      <c r="E6426" s="2">
        <v>44014</v>
      </c>
      <c r="F6426" s="2" t="str">
        <f>TEXT(Sales[[#This Row],[OrderDate]],"dd")</f>
        <v>02</v>
      </c>
      <c r="G6426" s="2">
        <v>44041</v>
      </c>
      <c r="H6426" s="2">
        <v>44047</v>
      </c>
      <c r="I6426" s="1" t="s">
        <v>32</v>
      </c>
      <c r="J6426">
        <v>4</v>
      </c>
      <c r="K6426" s="1" t="s">
        <v>70</v>
      </c>
      <c r="L6426">
        <v>17</v>
      </c>
      <c r="M6426" s="1" t="s">
        <v>278</v>
      </c>
      <c r="N6426">
        <v>11</v>
      </c>
      <c r="O6426" s="1" t="s">
        <v>126</v>
      </c>
      <c r="P6426">
        <v>6</v>
      </c>
      <c r="Q6426">
        <v>7.4999999999999997E-2</v>
      </c>
      <c r="R6426">
        <v>187.6</v>
      </c>
      <c r="S6426">
        <v>142.57599999999999</v>
      </c>
      <c r="T6426">
        <v>855.4559999999999</v>
      </c>
      <c r="U6426">
        <v>1041.18</v>
      </c>
      <c r="V6426">
        <f>Sales[[#This Row],[Total Revenue]]-Sales[[#This Row],[Total Buying]]</f>
        <v>185.72400000000016</v>
      </c>
      <c r="W6426">
        <v>325</v>
      </c>
      <c r="X6426" s="1" t="s">
        <v>1779</v>
      </c>
      <c r="Y6426" s="1" t="s">
        <v>1780</v>
      </c>
      <c r="Z6426" s="1" t="s">
        <v>251</v>
      </c>
      <c r="AA6426" s="1" t="s">
        <v>252</v>
      </c>
      <c r="AB6426" s="1" t="s">
        <v>56</v>
      </c>
      <c r="AC6426" s="1" t="s">
        <v>252</v>
      </c>
      <c r="AD6426">
        <v>46952</v>
      </c>
      <c r="AE6426">
        <v>47763</v>
      </c>
    </row>
    <row r="6427" spans="1:31" x14ac:dyDescent="0.3">
      <c r="A6427" s="1" t="s">
        <v>7261</v>
      </c>
      <c r="B6427" s="1" t="s">
        <v>30</v>
      </c>
      <c r="C6427" s="1" t="s">
        <v>77</v>
      </c>
      <c r="D6427" s="2">
        <v>43900</v>
      </c>
      <c r="E6427" s="2">
        <v>44014</v>
      </c>
      <c r="F6427" s="2" t="str">
        <f>TEXT(Sales[[#This Row],[OrderDate]],"dd")</f>
        <v>02</v>
      </c>
      <c r="G6427" s="2">
        <v>44026</v>
      </c>
      <c r="H6427" s="2">
        <v>44033</v>
      </c>
      <c r="I6427" s="1" t="s">
        <v>32</v>
      </c>
      <c r="J6427">
        <v>11</v>
      </c>
      <c r="K6427" s="1" t="s">
        <v>125</v>
      </c>
      <c r="L6427">
        <v>33</v>
      </c>
      <c r="M6427" s="1" t="s">
        <v>262</v>
      </c>
      <c r="N6427">
        <v>13</v>
      </c>
      <c r="O6427" s="1" t="s">
        <v>193</v>
      </c>
      <c r="P6427">
        <v>8</v>
      </c>
      <c r="Q6427">
        <v>0.05</v>
      </c>
      <c r="R6427">
        <v>1782.2</v>
      </c>
      <c r="S6427">
        <v>1283.184</v>
      </c>
      <c r="T6427">
        <v>10265.472</v>
      </c>
      <c r="U6427">
        <v>13544.720000000001</v>
      </c>
      <c r="V6427">
        <f>Sales[[#This Row],[Total Revenue]]-Sales[[#This Row],[Total Buying]]</f>
        <v>3279.2480000000014</v>
      </c>
      <c r="W6427">
        <v>95</v>
      </c>
      <c r="X6427" s="1" t="s">
        <v>645</v>
      </c>
      <c r="Y6427" s="1" t="s">
        <v>646</v>
      </c>
      <c r="Z6427" s="1" t="s">
        <v>400</v>
      </c>
      <c r="AA6427" s="1" t="s">
        <v>401</v>
      </c>
      <c r="AB6427" s="1" t="s">
        <v>116</v>
      </c>
      <c r="AC6427" s="1" t="s">
        <v>401</v>
      </c>
      <c r="AD6427">
        <v>275795</v>
      </c>
      <c r="AE6427">
        <v>53637</v>
      </c>
    </row>
    <row r="6428" spans="1:31" x14ac:dyDescent="0.3">
      <c r="A6428" s="1" t="s">
        <v>7262</v>
      </c>
      <c r="B6428" s="1" t="s">
        <v>47</v>
      </c>
      <c r="C6428" s="1" t="s">
        <v>48</v>
      </c>
      <c r="D6428" s="2">
        <v>43900</v>
      </c>
      <c r="E6428" s="2">
        <v>44014</v>
      </c>
      <c r="F6428" s="2" t="str">
        <f>TEXT(Sales[[#This Row],[OrderDate]],"dd")</f>
        <v>02</v>
      </c>
      <c r="G6428" s="2">
        <v>44019</v>
      </c>
      <c r="H6428" s="2">
        <v>44022</v>
      </c>
      <c r="I6428" s="1" t="s">
        <v>32</v>
      </c>
      <c r="J6428">
        <v>17</v>
      </c>
      <c r="K6428" s="1" t="s">
        <v>292</v>
      </c>
      <c r="L6428">
        <v>49</v>
      </c>
      <c r="M6428" s="1" t="s">
        <v>74</v>
      </c>
      <c r="N6428">
        <v>34</v>
      </c>
      <c r="O6428" s="1" t="s">
        <v>335</v>
      </c>
      <c r="P6428">
        <v>3</v>
      </c>
      <c r="Q6428">
        <v>7.4999999999999997E-2</v>
      </c>
      <c r="R6428">
        <v>924.6</v>
      </c>
      <c r="S6428">
        <v>545.51400000000001</v>
      </c>
      <c r="T6428">
        <v>1636.5419999999999</v>
      </c>
      <c r="U6428">
        <v>2565.7649999999999</v>
      </c>
      <c r="V6428">
        <f>Sales[[#This Row],[Total Revenue]]-Sales[[#This Row],[Total Buying]]</f>
        <v>929.22299999999996</v>
      </c>
      <c r="W6428">
        <v>51</v>
      </c>
      <c r="X6428" s="1" t="s">
        <v>452</v>
      </c>
      <c r="Y6428" s="1" t="s">
        <v>285</v>
      </c>
      <c r="Z6428" s="1" t="s">
        <v>158</v>
      </c>
      <c r="AA6428" s="1" t="s">
        <v>159</v>
      </c>
      <c r="AB6428" s="1" t="s">
        <v>116</v>
      </c>
      <c r="AC6428" s="1" t="s">
        <v>159</v>
      </c>
      <c r="AD6428">
        <v>32685</v>
      </c>
      <c r="AE6428">
        <v>74610</v>
      </c>
    </row>
    <row r="6429" spans="1:31" x14ac:dyDescent="0.3">
      <c r="A6429" s="1" t="s">
        <v>7263</v>
      </c>
      <c r="B6429" s="1" t="s">
        <v>30</v>
      </c>
      <c r="C6429" s="1" t="s">
        <v>239</v>
      </c>
      <c r="D6429" s="2">
        <v>43900</v>
      </c>
      <c r="E6429" s="2">
        <v>44014</v>
      </c>
      <c r="F6429" s="2" t="str">
        <f>TEXT(Sales[[#This Row],[OrderDate]],"dd")</f>
        <v>02</v>
      </c>
      <c r="G6429" s="2">
        <v>44030</v>
      </c>
      <c r="H6429" s="2">
        <v>44040</v>
      </c>
      <c r="I6429" s="1" t="s">
        <v>32</v>
      </c>
      <c r="J6429">
        <v>4</v>
      </c>
      <c r="K6429" s="1" t="s">
        <v>70</v>
      </c>
      <c r="L6429">
        <v>3</v>
      </c>
      <c r="M6429" s="1" t="s">
        <v>175</v>
      </c>
      <c r="N6429">
        <v>12</v>
      </c>
      <c r="O6429" s="1" t="s">
        <v>35</v>
      </c>
      <c r="P6429">
        <v>8</v>
      </c>
      <c r="Q6429">
        <v>7.4999999999999997E-2</v>
      </c>
      <c r="R6429">
        <v>3986.5</v>
      </c>
      <c r="S6429">
        <v>2511.4949999999999</v>
      </c>
      <c r="T6429">
        <v>20091.96</v>
      </c>
      <c r="U6429">
        <v>29500.1</v>
      </c>
      <c r="V6429">
        <f>Sales[[#This Row],[Total Revenue]]-Sales[[#This Row],[Total Buying]]</f>
        <v>9408.14</v>
      </c>
      <c r="W6429">
        <v>341</v>
      </c>
      <c r="X6429" s="1" t="s">
        <v>758</v>
      </c>
      <c r="Y6429" s="1" t="s">
        <v>759</v>
      </c>
      <c r="Z6429" s="1" t="s">
        <v>251</v>
      </c>
      <c r="AA6429" s="1" t="s">
        <v>252</v>
      </c>
      <c r="AB6429" s="1" t="s">
        <v>56</v>
      </c>
      <c r="AC6429" s="1" t="s">
        <v>252</v>
      </c>
      <c r="AD6429">
        <v>38114</v>
      </c>
      <c r="AE6429">
        <v>109917</v>
      </c>
    </row>
    <row r="6430" spans="1:31" x14ac:dyDescent="0.3">
      <c r="A6430" s="1" t="s">
        <v>7264</v>
      </c>
      <c r="B6430" s="1" t="s">
        <v>47</v>
      </c>
      <c r="C6430" s="1" t="s">
        <v>239</v>
      </c>
      <c r="D6430" s="2">
        <v>43900</v>
      </c>
      <c r="E6430" s="2">
        <v>44014</v>
      </c>
      <c r="F6430" s="2" t="str">
        <f>TEXT(Sales[[#This Row],[OrderDate]],"dd")</f>
        <v>02</v>
      </c>
      <c r="G6430" s="2">
        <v>44041</v>
      </c>
      <c r="H6430" s="2">
        <v>44044</v>
      </c>
      <c r="I6430" s="1" t="s">
        <v>32</v>
      </c>
      <c r="J6430">
        <v>17</v>
      </c>
      <c r="K6430" s="1" t="s">
        <v>292</v>
      </c>
      <c r="L6430">
        <v>41</v>
      </c>
      <c r="M6430" s="1" t="s">
        <v>505</v>
      </c>
      <c r="N6430">
        <v>47</v>
      </c>
      <c r="O6430" s="1" t="s">
        <v>254</v>
      </c>
      <c r="P6430">
        <v>2</v>
      </c>
      <c r="Q6430">
        <v>0.15</v>
      </c>
      <c r="R6430">
        <v>991.6</v>
      </c>
      <c r="S6430">
        <v>644.54000000000008</v>
      </c>
      <c r="T6430">
        <v>1289.0800000000002</v>
      </c>
      <c r="U6430">
        <v>1685.72</v>
      </c>
      <c r="V6430">
        <f>Sales[[#This Row],[Total Revenue]]-Sales[[#This Row],[Total Buying]]</f>
        <v>396.63999999999987</v>
      </c>
      <c r="W6430">
        <v>346</v>
      </c>
      <c r="X6430" s="1" t="s">
        <v>1700</v>
      </c>
      <c r="Y6430" s="1" t="s">
        <v>947</v>
      </c>
      <c r="Z6430" s="1" t="s">
        <v>678</v>
      </c>
      <c r="AA6430" s="1" t="s">
        <v>679</v>
      </c>
      <c r="AB6430" s="1" t="s">
        <v>116</v>
      </c>
      <c r="AC6430" s="1" t="s">
        <v>679</v>
      </c>
      <c r="AD6430">
        <v>75330</v>
      </c>
      <c r="AE6430">
        <v>47243</v>
      </c>
    </row>
    <row r="6431" spans="1:31" x14ac:dyDescent="0.3">
      <c r="A6431" s="1" t="s">
        <v>7265</v>
      </c>
      <c r="B6431" s="1" t="s">
        <v>47</v>
      </c>
      <c r="C6431" s="1" t="s">
        <v>31</v>
      </c>
      <c r="D6431" s="2">
        <v>43900</v>
      </c>
      <c r="E6431" s="2">
        <v>44014</v>
      </c>
      <c r="F6431" s="2" t="str">
        <f>TEXT(Sales[[#This Row],[OrderDate]],"dd")</f>
        <v>02</v>
      </c>
      <c r="G6431" s="2">
        <v>44031</v>
      </c>
      <c r="H6431" s="2">
        <v>44032</v>
      </c>
      <c r="I6431" s="1" t="s">
        <v>32</v>
      </c>
      <c r="J6431">
        <v>18</v>
      </c>
      <c r="K6431" s="1" t="s">
        <v>49</v>
      </c>
      <c r="L6431">
        <v>3</v>
      </c>
      <c r="M6431" s="1" t="s">
        <v>175</v>
      </c>
      <c r="N6431">
        <v>45</v>
      </c>
      <c r="O6431" s="1" t="s">
        <v>109</v>
      </c>
      <c r="P6431">
        <v>2</v>
      </c>
      <c r="Q6431">
        <v>0.15</v>
      </c>
      <c r="R6431">
        <v>2244.5</v>
      </c>
      <c r="S6431">
        <v>1728.2650000000001</v>
      </c>
      <c r="T6431">
        <v>3456.53</v>
      </c>
      <c r="U6431">
        <v>3815.65</v>
      </c>
      <c r="V6431">
        <f>Sales[[#This Row],[Total Revenue]]-Sales[[#This Row],[Total Buying]]</f>
        <v>359.11999999999989</v>
      </c>
      <c r="W6431">
        <v>258</v>
      </c>
      <c r="X6431" s="1" t="s">
        <v>937</v>
      </c>
      <c r="Y6431" s="1" t="s">
        <v>495</v>
      </c>
      <c r="Z6431" s="1" t="s">
        <v>38</v>
      </c>
      <c r="AA6431" s="1" t="s">
        <v>39</v>
      </c>
      <c r="AB6431" s="1" t="s">
        <v>40</v>
      </c>
      <c r="AC6431" s="1" t="s">
        <v>39</v>
      </c>
      <c r="AD6431">
        <v>49558</v>
      </c>
      <c r="AE6431">
        <v>68294</v>
      </c>
    </row>
    <row r="6432" spans="1:31" x14ac:dyDescent="0.3">
      <c r="A6432" s="1" t="s">
        <v>7266</v>
      </c>
      <c r="B6432" s="1" t="s">
        <v>30</v>
      </c>
      <c r="C6432" s="1" t="s">
        <v>424</v>
      </c>
      <c r="D6432" s="2">
        <v>43900</v>
      </c>
      <c r="E6432" s="2">
        <v>44014</v>
      </c>
      <c r="F6432" s="2" t="str">
        <f>TEXT(Sales[[#This Row],[OrderDate]],"dd")</f>
        <v>02</v>
      </c>
      <c r="G6432" s="2">
        <v>44021</v>
      </c>
      <c r="H6432" s="2">
        <v>44030</v>
      </c>
      <c r="I6432" s="1" t="s">
        <v>32</v>
      </c>
      <c r="J6432">
        <v>3</v>
      </c>
      <c r="K6432" s="1" t="s">
        <v>154</v>
      </c>
      <c r="L6432">
        <v>25</v>
      </c>
      <c r="M6432" s="1" t="s">
        <v>454</v>
      </c>
      <c r="N6432">
        <v>46</v>
      </c>
      <c r="O6432" s="1" t="s">
        <v>150</v>
      </c>
      <c r="P6432">
        <v>2</v>
      </c>
      <c r="Q6432">
        <v>0.1</v>
      </c>
      <c r="R6432">
        <v>1172.5</v>
      </c>
      <c r="S6432">
        <v>621.42500000000007</v>
      </c>
      <c r="T6432">
        <v>1242.8500000000001</v>
      </c>
      <c r="U6432">
        <v>2110.5</v>
      </c>
      <c r="V6432">
        <f>Sales[[#This Row],[Total Revenue]]-Sales[[#This Row],[Total Buying]]</f>
        <v>867.64999999999986</v>
      </c>
      <c r="W6432">
        <v>75</v>
      </c>
      <c r="X6432" s="1" t="s">
        <v>557</v>
      </c>
      <c r="Y6432" s="1" t="s">
        <v>558</v>
      </c>
      <c r="Z6432" s="1" t="s">
        <v>158</v>
      </c>
      <c r="AA6432" s="1" t="s">
        <v>159</v>
      </c>
      <c r="AB6432" s="1" t="s">
        <v>116</v>
      </c>
      <c r="AC6432" s="1" t="s">
        <v>159</v>
      </c>
      <c r="AD6432">
        <v>43433</v>
      </c>
      <c r="AE6432">
        <v>98914</v>
      </c>
    </row>
    <row r="6433" spans="1:31" x14ac:dyDescent="0.3">
      <c r="A6433" s="1" t="s">
        <v>7267</v>
      </c>
      <c r="B6433" s="1" t="s">
        <v>30</v>
      </c>
      <c r="C6433" s="1" t="s">
        <v>62</v>
      </c>
      <c r="D6433" s="2">
        <v>43900</v>
      </c>
      <c r="E6433" s="2">
        <v>44014</v>
      </c>
      <c r="F6433" s="2" t="str">
        <f>TEXT(Sales[[#This Row],[OrderDate]],"dd")</f>
        <v>02</v>
      </c>
      <c r="G6433" s="2">
        <v>44022</v>
      </c>
      <c r="H6433" s="2">
        <v>44023</v>
      </c>
      <c r="I6433" s="1" t="s">
        <v>32</v>
      </c>
      <c r="J6433">
        <v>4</v>
      </c>
      <c r="K6433" s="1" t="s">
        <v>70</v>
      </c>
      <c r="L6433">
        <v>32</v>
      </c>
      <c r="M6433" s="1" t="s">
        <v>303</v>
      </c>
      <c r="N6433">
        <v>39</v>
      </c>
      <c r="O6433" s="1" t="s">
        <v>288</v>
      </c>
      <c r="P6433">
        <v>4</v>
      </c>
      <c r="Q6433">
        <v>0.2</v>
      </c>
      <c r="R6433">
        <v>1782.2</v>
      </c>
      <c r="S6433">
        <v>1301.0060000000001</v>
      </c>
      <c r="T6433">
        <v>5204.0240000000003</v>
      </c>
      <c r="U6433">
        <v>5703.04</v>
      </c>
      <c r="V6433">
        <f>Sales[[#This Row],[Total Revenue]]-Sales[[#This Row],[Total Buying]]</f>
        <v>499.01599999999962</v>
      </c>
      <c r="W6433">
        <v>287</v>
      </c>
      <c r="X6433" s="1" t="s">
        <v>1228</v>
      </c>
      <c r="Y6433" s="1" t="s">
        <v>1229</v>
      </c>
      <c r="Z6433" s="1" t="s">
        <v>211</v>
      </c>
      <c r="AA6433" s="1" t="s">
        <v>212</v>
      </c>
      <c r="AB6433" s="1" t="s">
        <v>56</v>
      </c>
      <c r="AC6433" s="1" t="s">
        <v>212</v>
      </c>
      <c r="AD6433">
        <v>164471</v>
      </c>
      <c r="AE6433">
        <v>42284</v>
      </c>
    </row>
    <row r="6434" spans="1:31" x14ac:dyDescent="0.3">
      <c r="A6434" s="1" t="s">
        <v>7268</v>
      </c>
      <c r="B6434" s="1" t="s">
        <v>30</v>
      </c>
      <c r="C6434" s="1" t="s">
        <v>77</v>
      </c>
      <c r="D6434" s="2">
        <v>43900</v>
      </c>
      <c r="E6434" s="2">
        <v>44014</v>
      </c>
      <c r="F6434" s="2" t="str">
        <f>TEXT(Sales[[#This Row],[OrderDate]],"dd")</f>
        <v>02</v>
      </c>
      <c r="G6434" s="2">
        <v>44023</v>
      </c>
      <c r="H6434" s="2">
        <v>44029</v>
      </c>
      <c r="I6434" s="1" t="s">
        <v>32</v>
      </c>
      <c r="J6434">
        <v>5</v>
      </c>
      <c r="K6434" s="1" t="s">
        <v>182</v>
      </c>
      <c r="L6434">
        <v>50</v>
      </c>
      <c r="M6434" s="1" t="s">
        <v>427</v>
      </c>
      <c r="N6434">
        <v>25</v>
      </c>
      <c r="O6434" s="1" t="s">
        <v>216</v>
      </c>
      <c r="P6434">
        <v>3</v>
      </c>
      <c r="Q6434">
        <v>7.4999999999999997E-2</v>
      </c>
      <c r="R6434">
        <v>6378.4000000000005</v>
      </c>
      <c r="S6434">
        <v>4783.8</v>
      </c>
      <c r="T6434">
        <v>14351.400000000001</v>
      </c>
      <c r="U6434">
        <v>17700.060000000001</v>
      </c>
      <c r="V6434">
        <f>Sales[[#This Row],[Total Revenue]]-Sales[[#This Row],[Total Buying]]</f>
        <v>3348.66</v>
      </c>
      <c r="W6434">
        <v>179</v>
      </c>
      <c r="X6434" s="1" t="s">
        <v>2325</v>
      </c>
      <c r="Y6434" s="1" t="s">
        <v>532</v>
      </c>
      <c r="Z6434" s="1" t="s">
        <v>196</v>
      </c>
      <c r="AA6434" s="1" t="s">
        <v>197</v>
      </c>
      <c r="AB6434" s="1" t="s">
        <v>147</v>
      </c>
      <c r="AC6434" s="1" t="s">
        <v>197</v>
      </c>
      <c r="AD6434">
        <v>56788</v>
      </c>
      <c r="AE6434">
        <v>54124</v>
      </c>
    </row>
    <row r="6435" spans="1:31" x14ac:dyDescent="0.3">
      <c r="A6435" s="1" t="s">
        <v>7269</v>
      </c>
      <c r="B6435" s="1" t="s">
        <v>30</v>
      </c>
      <c r="C6435" s="1" t="s">
        <v>48</v>
      </c>
      <c r="D6435" s="2">
        <v>43900</v>
      </c>
      <c r="E6435" s="2">
        <v>44014</v>
      </c>
      <c r="F6435" s="2" t="str">
        <f>TEXT(Sales[[#This Row],[OrderDate]],"dd")</f>
        <v>02</v>
      </c>
      <c r="G6435" s="2">
        <v>44019</v>
      </c>
      <c r="H6435" s="2">
        <v>44026</v>
      </c>
      <c r="I6435" s="1" t="s">
        <v>32</v>
      </c>
      <c r="J6435">
        <v>12</v>
      </c>
      <c r="K6435" s="1" t="s">
        <v>208</v>
      </c>
      <c r="L6435">
        <v>46</v>
      </c>
      <c r="M6435" s="1" t="s">
        <v>203</v>
      </c>
      <c r="N6435">
        <v>43</v>
      </c>
      <c r="O6435" s="1" t="s">
        <v>580</v>
      </c>
      <c r="P6435">
        <v>6</v>
      </c>
      <c r="Q6435">
        <v>0.05</v>
      </c>
      <c r="R6435">
        <v>5152.3</v>
      </c>
      <c r="S6435">
        <v>3709.6559999999999</v>
      </c>
      <c r="T6435">
        <v>22257.936000000002</v>
      </c>
      <c r="U6435">
        <v>29368.11</v>
      </c>
      <c r="V6435">
        <f>Sales[[#This Row],[Total Revenue]]-Sales[[#This Row],[Total Buying]]</f>
        <v>7110.1739999999991</v>
      </c>
      <c r="W6435">
        <v>1</v>
      </c>
      <c r="X6435" s="1" t="s">
        <v>52</v>
      </c>
      <c r="Y6435" s="1" t="s">
        <v>53</v>
      </c>
      <c r="Z6435" s="1" t="s">
        <v>54</v>
      </c>
      <c r="AA6435" s="1" t="s">
        <v>55</v>
      </c>
      <c r="AB6435" s="1" t="s">
        <v>56</v>
      </c>
      <c r="AC6435" s="1" t="s">
        <v>55</v>
      </c>
      <c r="AD6435">
        <v>89972</v>
      </c>
      <c r="AE6435">
        <v>31061</v>
      </c>
    </row>
    <row r="6436" spans="1:31" x14ac:dyDescent="0.3">
      <c r="A6436" s="1" t="s">
        <v>7270</v>
      </c>
      <c r="B6436" s="1" t="s">
        <v>47</v>
      </c>
      <c r="C6436" s="1" t="s">
        <v>62</v>
      </c>
      <c r="D6436" s="2">
        <v>43900</v>
      </c>
      <c r="E6436" s="2">
        <v>44014</v>
      </c>
      <c r="F6436" s="2" t="str">
        <f>TEXT(Sales[[#This Row],[OrderDate]],"dd")</f>
        <v>02</v>
      </c>
      <c r="G6436" s="2">
        <v>44026</v>
      </c>
      <c r="H6436" s="2">
        <v>44032</v>
      </c>
      <c r="I6436" s="1" t="s">
        <v>32</v>
      </c>
      <c r="J6436">
        <v>20</v>
      </c>
      <c r="K6436" s="1" t="s">
        <v>225</v>
      </c>
      <c r="L6436">
        <v>40</v>
      </c>
      <c r="M6436" s="1" t="s">
        <v>189</v>
      </c>
      <c r="N6436">
        <v>27</v>
      </c>
      <c r="O6436" s="1" t="s">
        <v>223</v>
      </c>
      <c r="P6436">
        <v>4</v>
      </c>
      <c r="Q6436">
        <v>7.4999999999999997E-2</v>
      </c>
      <c r="R6436">
        <v>1286.4000000000001</v>
      </c>
      <c r="S6436">
        <v>514.56000000000006</v>
      </c>
      <c r="T6436">
        <v>2058.2400000000002</v>
      </c>
      <c r="U6436">
        <v>4759.68</v>
      </c>
      <c r="V6436">
        <f>Sales[[#This Row],[Total Revenue]]-Sales[[#This Row],[Total Buying]]</f>
        <v>2701.44</v>
      </c>
      <c r="W6436">
        <v>278</v>
      </c>
      <c r="X6436" s="1" t="s">
        <v>836</v>
      </c>
      <c r="Y6436" s="1" t="s">
        <v>837</v>
      </c>
      <c r="Z6436" s="1" t="s">
        <v>145</v>
      </c>
      <c r="AA6436" s="1" t="s">
        <v>146</v>
      </c>
      <c r="AB6436" s="1" t="s">
        <v>147</v>
      </c>
      <c r="AC6436" s="1" t="s">
        <v>146</v>
      </c>
      <c r="AD6436">
        <v>83684</v>
      </c>
      <c r="AE6436">
        <v>34512</v>
      </c>
    </row>
    <row r="6437" spans="1:31" x14ac:dyDescent="0.3">
      <c r="A6437" s="1" t="s">
        <v>7271</v>
      </c>
      <c r="B6437" s="1" t="s">
        <v>42</v>
      </c>
      <c r="C6437" s="1" t="s">
        <v>48</v>
      </c>
      <c r="D6437" s="2">
        <v>43900</v>
      </c>
      <c r="E6437" s="2">
        <v>44015</v>
      </c>
      <c r="F6437" s="2" t="str">
        <f>TEXT(Sales[[#This Row],[OrderDate]],"dd")</f>
        <v>03</v>
      </c>
      <c r="G6437" s="2">
        <v>44036</v>
      </c>
      <c r="H6437" s="2">
        <v>44041</v>
      </c>
      <c r="I6437" s="1" t="s">
        <v>32</v>
      </c>
      <c r="J6437">
        <v>24</v>
      </c>
      <c r="K6437" s="1" t="s">
        <v>58</v>
      </c>
      <c r="L6437">
        <v>10</v>
      </c>
      <c r="M6437" s="1" t="s">
        <v>273</v>
      </c>
      <c r="N6437">
        <v>44</v>
      </c>
      <c r="O6437" s="1" t="s">
        <v>206</v>
      </c>
      <c r="P6437">
        <v>5</v>
      </c>
      <c r="Q6437">
        <v>0.05</v>
      </c>
      <c r="R6437">
        <v>1085.4000000000001</v>
      </c>
      <c r="S6437">
        <v>662.09400000000005</v>
      </c>
      <c r="T6437">
        <v>3310.4700000000003</v>
      </c>
      <c r="U6437">
        <v>5155.6500000000005</v>
      </c>
      <c r="V6437">
        <f>Sales[[#This Row],[Total Revenue]]-Sales[[#This Row],[Total Buying]]</f>
        <v>1845.1800000000003</v>
      </c>
      <c r="W6437">
        <v>8</v>
      </c>
      <c r="X6437" s="1" t="s">
        <v>395</v>
      </c>
      <c r="Y6437" s="1" t="s">
        <v>113</v>
      </c>
      <c r="Z6437" s="1" t="s">
        <v>114</v>
      </c>
      <c r="AA6437" s="1" t="s">
        <v>115</v>
      </c>
      <c r="AB6437" s="1" t="s">
        <v>116</v>
      </c>
      <c r="AC6437" s="1" t="s">
        <v>115</v>
      </c>
      <c r="AD6437">
        <v>79152</v>
      </c>
      <c r="AE6437">
        <v>46776</v>
      </c>
    </row>
    <row r="6438" spans="1:31" x14ac:dyDescent="0.3">
      <c r="A6438" s="1" t="s">
        <v>7272</v>
      </c>
      <c r="B6438" s="1" t="s">
        <v>42</v>
      </c>
      <c r="C6438" s="1" t="s">
        <v>77</v>
      </c>
      <c r="D6438" s="2">
        <v>43900</v>
      </c>
      <c r="E6438" s="2">
        <v>44015</v>
      </c>
      <c r="F6438" s="2" t="str">
        <f>TEXT(Sales[[#This Row],[OrderDate]],"dd")</f>
        <v>03</v>
      </c>
      <c r="G6438" s="2">
        <v>44033</v>
      </c>
      <c r="H6438" s="2">
        <v>44042</v>
      </c>
      <c r="I6438" s="1" t="s">
        <v>32</v>
      </c>
      <c r="J6438">
        <v>24</v>
      </c>
      <c r="K6438" s="1" t="s">
        <v>58</v>
      </c>
      <c r="L6438">
        <v>7</v>
      </c>
      <c r="M6438" s="1" t="s">
        <v>271</v>
      </c>
      <c r="N6438">
        <v>40</v>
      </c>
      <c r="O6438" s="1" t="s">
        <v>199</v>
      </c>
      <c r="P6438">
        <v>5</v>
      </c>
      <c r="Q6438">
        <v>0.1</v>
      </c>
      <c r="R6438">
        <v>1105.5</v>
      </c>
      <c r="S6438">
        <v>928.62</v>
      </c>
      <c r="T6438">
        <v>4643.1000000000004</v>
      </c>
      <c r="U6438">
        <v>4974.75</v>
      </c>
      <c r="V6438">
        <f>Sales[[#This Row],[Total Revenue]]-Sales[[#This Row],[Total Buying]]</f>
        <v>331.64999999999964</v>
      </c>
      <c r="W6438">
        <v>121</v>
      </c>
      <c r="X6438" s="1" t="s">
        <v>1241</v>
      </c>
      <c r="Y6438" s="1" t="s">
        <v>728</v>
      </c>
      <c r="Z6438" s="1" t="s">
        <v>306</v>
      </c>
      <c r="AA6438" s="1" t="s">
        <v>307</v>
      </c>
      <c r="AB6438" s="1" t="s">
        <v>56</v>
      </c>
      <c r="AC6438" s="1" t="s">
        <v>307</v>
      </c>
      <c r="AD6438">
        <v>69219</v>
      </c>
      <c r="AE6438">
        <v>29249</v>
      </c>
    </row>
    <row r="6439" spans="1:31" x14ac:dyDescent="0.3">
      <c r="A6439" s="1" t="s">
        <v>7273</v>
      </c>
      <c r="B6439" s="1" t="s">
        <v>30</v>
      </c>
      <c r="C6439" s="1" t="s">
        <v>48</v>
      </c>
      <c r="D6439" s="2">
        <v>43900</v>
      </c>
      <c r="E6439" s="2">
        <v>44015</v>
      </c>
      <c r="F6439" s="2" t="str">
        <f>TEXT(Sales[[#This Row],[OrderDate]],"dd")</f>
        <v>03</v>
      </c>
      <c r="G6439" s="2">
        <v>44025</v>
      </c>
      <c r="H6439" s="2">
        <v>44026</v>
      </c>
      <c r="I6439" s="1" t="s">
        <v>32</v>
      </c>
      <c r="J6439">
        <v>2</v>
      </c>
      <c r="K6439" s="1" t="s">
        <v>142</v>
      </c>
      <c r="L6439">
        <v>19</v>
      </c>
      <c r="M6439" s="1" t="s">
        <v>346</v>
      </c>
      <c r="N6439">
        <v>11</v>
      </c>
      <c r="O6439" s="1" t="s">
        <v>126</v>
      </c>
      <c r="P6439">
        <v>1</v>
      </c>
      <c r="Q6439">
        <v>0.1</v>
      </c>
      <c r="R6439">
        <v>1098.8</v>
      </c>
      <c r="S6439">
        <v>450.50799999999998</v>
      </c>
      <c r="T6439">
        <v>450.50799999999998</v>
      </c>
      <c r="U6439">
        <v>988.92</v>
      </c>
      <c r="V6439">
        <f>Sales[[#This Row],[Total Revenue]]-Sales[[#This Row],[Total Buying]]</f>
        <v>538.41200000000003</v>
      </c>
      <c r="W6439">
        <v>11</v>
      </c>
      <c r="X6439" s="1" t="s">
        <v>140</v>
      </c>
      <c r="Y6439" s="1" t="s">
        <v>113</v>
      </c>
      <c r="Z6439" s="1" t="s">
        <v>114</v>
      </c>
      <c r="AA6439" s="1" t="s">
        <v>115</v>
      </c>
      <c r="AB6439" s="1" t="s">
        <v>116</v>
      </c>
      <c r="AC6439" s="1" t="s">
        <v>115</v>
      </c>
      <c r="AD6439">
        <v>525610</v>
      </c>
      <c r="AE6439">
        <v>47326</v>
      </c>
    </row>
    <row r="6440" spans="1:31" x14ac:dyDescent="0.3">
      <c r="A6440" s="1" t="s">
        <v>7274</v>
      </c>
      <c r="B6440" s="1" t="s">
        <v>47</v>
      </c>
      <c r="C6440" s="1" t="s">
        <v>424</v>
      </c>
      <c r="D6440" s="2">
        <v>43900</v>
      </c>
      <c r="E6440" s="2">
        <v>44015</v>
      </c>
      <c r="F6440" s="2" t="str">
        <f>TEXT(Sales[[#This Row],[OrderDate]],"dd")</f>
        <v>03</v>
      </c>
      <c r="G6440" s="2">
        <v>44030</v>
      </c>
      <c r="H6440" s="2">
        <v>44031</v>
      </c>
      <c r="I6440" s="1" t="s">
        <v>32</v>
      </c>
      <c r="J6440">
        <v>20</v>
      </c>
      <c r="K6440" s="1" t="s">
        <v>225</v>
      </c>
      <c r="L6440">
        <v>7</v>
      </c>
      <c r="M6440" s="1" t="s">
        <v>271</v>
      </c>
      <c r="N6440">
        <v>3</v>
      </c>
      <c r="O6440" s="1" t="s">
        <v>167</v>
      </c>
      <c r="P6440">
        <v>2</v>
      </c>
      <c r="Q6440">
        <v>0.05</v>
      </c>
      <c r="R6440">
        <v>730.30000000000007</v>
      </c>
      <c r="S6440">
        <v>481.99800000000005</v>
      </c>
      <c r="T6440">
        <v>963.99600000000009</v>
      </c>
      <c r="U6440">
        <v>1387.5700000000002</v>
      </c>
      <c r="V6440">
        <f>Sales[[#This Row],[Total Revenue]]-Sales[[#This Row],[Total Buying]]</f>
        <v>423.57400000000007</v>
      </c>
      <c r="W6440">
        <v>87</v>
      </c>
      <c r="X6440" s="1" t="s">
        <v>617</v>
      </c>
      <c r="Y6440" s="1" t="s">
        <v>618</v>
      </c>
      <c r="Z6440" s="1" t="s">
        <v>158</v>
      </c>
      <c r="AA6440" s="1" t="s">
        <v>159</v>
      </c>
      <c r="AB6440" s="1" t="s">
        <v>116</v>
      </c>
      <c r="AC6440" s="1" t="s">
        <v>159</v>
      </c>
      <c r="AD6440">
        <v>41730</v>
      </c>
      <c r="AE6440">
        <v>52157</v>
      </c>
    </row>
    <row r="6441" spans="1:31" x14ac:dyDescent="0.3">
      <c r="A6441" s="1" t="s">
        <v>7275</v>
      </c>
      <c r="B6441" s="1" t="s">
        <v>30</v>
      </c>
      <c r="C6441" s="1" t="s">
        <v>48</v>
      </c>
      <c r="D6441" s="2">
        <v>43900</v>
      </c>
      <c r="E6441" s="2">
        <v>44015</v>
      </c>
      <c r="F6441" s="2" t="str">
        <f>TEXT(Sales[[#This Row],[OrderDate]],"dd")</f>
        <v>03</v>
      </c>
      <c r="G6441" s="2">
        <v>44023</v>
      </c>
      <c r="H6441" s="2">
        <v>44031</v>
      </c>
      <c r="I6441" s="1" t="s">
        <v>32</v>
      </c>
      <c r="J6441">
        <v>9</v>
      </c>
      <c r="K6441" s="1" t="s">
        <v>214</v>
      </c>
      <c r="L6441">
        <v>18</v>
      </c>
      <c r="M6441" s="1" t="s">
        <v>334</v>
      </c>
      <c r="N6441">
        <v>18</v>
      </c>
      <c r="O6441" s="1" t="s">
        <v>364</v>
      </c>
      <c r="P6441">
        <v>4</v>
      </c>
      <c r="Q6441">
        <v>7.4999999999999997E-2</v>
      </c>
      <c r="R6441">
        <v>1058.6000000000001</v>
      </c>
      <c r="S6441">
        <v>624.57400000000007</v>
      </c>
      <c r="T6441">
        <v>2498.2960000000003</v>
      </c>
      <c r="U6441">
        <v>3916.8200000000006</v>
      </c>
      <c r="V6441">
        <f>Sales[[#This Row],[Total Revenue]]-Sales[[#This Row],[Total Buying]]</f>
        <v>1418.5240000000003</v>
      </c>
      <c r="W6441">
        <v>51</v>
      </c>
      <c r="X6441" s="1" t="s">
        <v>452</v>
      </c>
      <c r="Y6441" s="1" t="s">
        <v>285</v>
      </c>
      <c r="Z6441" s="1" t="s">
        <v>158</v>
      </c>
      <c r="AA6441" s="1" t="s">
        <v>159</v>
      </c>
      <c r="AB6441" s="1" t="s">
        <v>116</v>
      </c>
      <c r="AC6441" s="1" t="s">
        <v>159</v>
      </c>
      <c r="AD6441">
        <v>32685</v>
      </c>
      <c r="AE6441">
        <v>74610</v>
      </c>
    </row>
    <row r="6442" spans="1:31" x14ac:dyDescent="0.3">
      <c r="A6442" s="1" t="s">
        <v>7276</v>
      </c>
      <c r="B6442" s="1" t="s">
        <v>30</v>
      </c>
      <c r="C6442" s="1" t="s">
        <v>31</v>
      </c>
      <c r="D6442" s="2">
        <v>43900</v>
      </c>
      <c r="E6442" s="2">
        <v>44015</v>
      </c>
      <c r="F6442" s="2" t="str">
        <f>TEXT(Sales[[#This Row],[OrderDate]],"dd")</f>
        <v>03</v>
      </c>
      <c r="G6442" s="2">
        <v>44017</v>
      </c>
      <c r="H6442" s="2">
        <v>44024</v>
      </c>
      <c r="I6442" s="1" t="s">
        <v>32</v>
      </c>
      <c r="J6442">
        <v>10</v>
      </c>
      <c r="K6442" s="1" t="s">
        <v>121</v>
      </c>
      <c r="L6442">
        <v>18</v>
      </c>
      <c r="M6442" s="1" t="s">
        <v>334</v>
      </c>
      <c r="N6442">
        <v>42</v>
      </c>
      <c r="O6442" s="1" t="s">
        <v>139</v>
      </c>
      <c r="P6442">
        <v>8</v>
      </c>
      <c r="Q6442">
        <v>0.05</v>
      </c>
      <c r="R6442">
        <v>1078.7</v>
      </c>
      <c r="S6442">
        <v>658.00700000000006</v>
      </c>
      <c r="T6442">
        <v>5264.0560000000005</v>
      </c>
      <c r="U6442">
        <v>8198.1200000000008</v>
      </c>
      <c r="V6442">
        <f>Sales[[#This Row],[Total Revenue]]-Sales[[#This Row],[Total Buying]]</f>
        <v>2934.0640000000003</v>
      </c>
      <c r="W6442">
        <v>207</v>
      </c>
      <c r="X6442" s="1" t="s">
        <v>1117</v>
      </c>
      <c r="Y6442" s="1" t="s">
        <v>731</v>
      </c>
      <c r="Z6442" s="1" t="s">
        <v>586</v>
      </c>
      <c r="AA6442" s="1" t="s">
        <v>587</v>
      </c>
      <c r="AB6442" s="1" t="s">
        <v>40</v>
      </c>
      <c r="AC6442" s="1" t="s">
        <v>587</v>
      </c>
      <c r="AD6442">
        <v>43801</v>
      </c>
      <c r="AE6442">
        <v>79416</v>
      </c>
    </row>
    <row r="6443" spans="1:31" x14ac:dyDescent="0.3">
      <c r="A6443" s="1" t="s">
        <v>7277</v>
      </c>
      <c r="B6443" s="1" t="s">
        <v>30</v>
      </c>
      <c r="C6443" s="1" t="s">
        <v>62</v>
      </c>
      <c r="D6443" s="2">
        <v>43900</v>
      </c>
      <c r="E6443" s="2">
        <v>44015</v>
      </c>
      <c r="F6443" s="2" t="str">
        <f>TEXT(Sales[[#This Row],[OrderDate]],"dd")</f>
        <v>03</v>
      </c>
      <c r="G6443" s="2">
        <v>44017</v>
      </c>
      <c r="H6443" s="2">
        <v>44023</v>
      </c>
      <c r="I6443" s="1" t="s">
        <v>32</v>
      </c>
      <c r="J6443">
        <v>8</v>
      </c>
      <c r="K6443" s="1" t="s">
        <v>105</v>
      </c>
      <c r="L6443">
        <v>40</v>
      </c>
      <c r="M6443" s="1" t="s">
        <v>189</v>
      </c>
      <c r="N6443">
        <v>7</v>
      </c>
      <c r="O6443" s="1" t="s">
        <v>260</v>
      </c>
      <c r="P6443">
        <v>5</v>
      </c>
      <c r="Q6443">
        <v>0.05</v>
      </c>
      <c r="R6443">
        <v>1882.7</v>
      </c>
      <c r="S6443">
        <v>1487.3330000000001</v>
      </c>
      <c r="T6443">
        <v>7436.6650000000009</v>
      </c>
      <c r="U6443">
        <v>8942.8250000000007</v>
      </c>
      <c r="V6443">
        <f>Sales[[#This Row],[Total Revenue]]-Sales[[#This Row],[Total Buying]]</f>
        <v>1506.1599999999999</v>
      </c>
      <c r="W6443">
        <v>308</v>
      </c>
      <c r="X6443" s="1" t="s">
        <v>1348</v>
      </c>
      <c r="Y6443" s="1" t="s">
        <v>1349</v>
      </c>
      <c r="Z6443" s="1" t="s">
        <v>251</v>
      </c>
      <c r="AA6443" s="1" t="s">
        <v>252</v>
      </c>
      <c r="AB6443" s="1" t="s">
        <v>56</v>
      </c>
      <c r="AC6443" s="1" t="s">
        <v>252</v>
      </c>
      <c r="AD6443">
        <v>74769</v>
      </c>
      <c r="AE6443">
        <v>47735</v>
      </c>
    </row>
    <row r="6444" spans="1:31" x14ac:dyDescent="0.3">
      <c r="A6444" s="1" t="s">
        <v>7278</v>
      </c>
      <c r="B6444" s="1" t="s">
        <v>30</v>
      </c>
      <c r="C6444" s="1" t="s">
        <v>31</v>
      </c>
      <c r="D6444" s="2">
        <v>43900</v>
      </c>
      <c r="E6444" s="2">
        <v>44016</v>
      </c>
      <c r="F6444" s="2" t="str">
        <f>TEXT(Sales[[#This Row],[OrderDate]],"dd")</f>
        <v>04</v>
      </c>
      <c r="G6444" s="2">
        <v>44044</v>
      </c>
      <c r="H6444" s="2">
        <v>44054</v>
      </c>
      <c r="I6444" s="1" t="s">
        <v>32</v>
      </c>
      <c r="J6444">
        <v>10</v>
      </c>
      <c r="K6444" s="1" t="s">
        <v>121</v>
      </c>
      <c r="L6444">
        <v>44</v>
      </c>
      <c r="M6444" s="1" t="s">
        <v>445</v>
      </c>
      <c r="N6444">
        <v>26</v>
      </c>
      <c r="O6444" s="1" t="s">
        <v>45</v>
      </c>
      <c r="P6444">
        <v>3</v>
      </c>
      <c r="Q6444">
        <v>0.05</v>
      </c>
      <c r="R6444">
        <v>757.1</v>
      </c>
      <c r="S6444">
        <v>499.68600000000004</v>
      </c>
      <c r="T6444">
        <v>1499.058</v>
      </c>
      <c r="U6444">
        <v>2157.7350000000001</v>
      </c>
      <c r="V6444">
        <f>Sales[[#This Row],[Total Revenue]]-Sales[[#This Row],[Total Buying]]</f>
        <v>658.67700000000013</v>
      </c>
      <c r="W6444">
        <v>203</v>
      </c>
      <c r="X6444" s="1" t="s">
        <v>1708</v>
      </c>
      <c r="Y6444" s="1" t="s">
        <v>1709</v>
      </c>
      <c r="Z6444" s="1" t="s">
        <v>878</v>
      </c>
      <c r="AA6444" s="1" t="s">
        <v>879</v>
      </c>
      <c r="AB6444" s="1" t="s">
        <v>56</v>
      </c>
      <c r="AC6444" s="1" t="s">
        <v>879</v>
      </c>
      <c r="AD6444">
        <v>59557</v>
      </c>
      <c r="AE6444">
        <v>52421</v>
      </c>
    </row>
    <row r="6445" spans="1:31" x14ac:dyDescent="0.3">
      <c r="A6445" s="1" t="s">
        <v>7279</v>
      </c>
      <c r="B6445" s="1" t="s">
        <v>100</v>
      </c>
      <c r="C6445" s="1" t="s">
        <v>424</v>
      </c>
      <c r="D6445" s="2">
        <v>43900</v>
      </c>
      <c r="E6445" s="2">
        <v>44016</v>
      </c>
      <c r="F6445" s="2" t="str">
        <f>TEXT(Sales[[#This Row],[OrderDate]],"dd")</f>
        <v>04</v>
      </c>
      <c r="G6445" s="2">
        <v>44020</v>
      </c>
      <c r="H6445" s="2">
        <v>44023</v>
      </c>
      <c r="I6445" s="1" t="s">
        <v>32</v>
      </c>
      <c r="J6445">
        <v>25</v>
      </c>
      <c r="K6445" s="1" t="s">
        <v>333</v>
      </c>
      <c r="L6445">
        <v>15</v>
      </c>
      <c r="M6445" s="1" t="s">
        <v>34</v>
      </c>
      <c r="N6445">
        <v>26</v>
      </c>
      <c r="O6445" s="1" t="s">
        <v>45</v>
      </c>
      <c r="P6445">
        <v>3</v>
      </c>
      <c r="Q6445">
        <v>0.15</v>
      </c>
      <c r="R6445">
        <v>5159</v>
      </c>
      <c r="S6445">
        <v>2785.86</v>
      </c>
      <c r="T6445">
        <v>8357.58</v>
      </c>
      <c r="U6445">
        <v>13155.449999999999</v>
      </c>
      <c r="V6445">
        <f>Sales[[#This Row],[Total Revenue]]-Sales[[#This Row],[Total Buying]]</f>
        <v>4797.869999999999</v>
      </c>
      <c r="W6445">
        <v>79</v>
      </c>
      <c r="X6445" s="1" t="s">
        <v>1450</v>
      </c>
      <c r="Y6445" s="1" t="s">
        <v>523</v>
      </c>
      <c r="Z6445" s="1" t="s">
        <v>158</v>
      </c>
      <c r="AA6445" s="1" t="s">
        <v>159</v>
      </c>
      <c r="AB6445" s="1" t="s">
        <v>116</v>
      </c>
      <c r="AC6445" s="1" t="s">
        <v>159</v>
      </c>
      <c r="AD6445">
        <v>41972</v>
      </c>
      <c r="AE6445">
        <v>90210</v>
      </c>
    </row>
    <row r="6446" spans="1:31" x14ac:dyDescent="0.3">
      <c r="A6446" s="1" t="s">
        <v>7280</v>
      </c>
      <c r="B6446" s="1" t="s">
        <v>30</v>
      </c>
      <c r="C6446" s="1" t="s">
        <v>77</v>
      </c>
      <c r="D6446" s="2">
        <v>43900</v>
      </c>
      <c r="E6446" s="2">
        <v>44016</v>
      </c>
      <c r="F6446" s="2" t="str">
        <f>TEXT(Sales[[#This Row],[OrderDate]],"dd")</f>
        <v>04</v>
      </c>
      <c r="G6446" s="2">
        <v>44039</v>
      </c>
      <c r="H6446" s="2">
        <v>44043</v>
      </c>
      <c r="I6446" s="1" t="s">
        <v>32</v>
      </c>
      <c r="J6446">
        <v>9</v>
      </c>
      <c r="K6446" s="1" t="s">
        <v>214</v>
      </c>
      <c r="L6446">
        <v>14</v>
      </c>
      <c r="M6446" s="1" t="s">
        <v>122</v>
      </c>
      <c r="N6446">
        <v>43</v>
      </c>
      <c r="O6446" s="1" t="s">
        <v>580</v>
      </c>
      <c r="P6446">
        <v>6</v>
      </c>
      <c r="Q6446">
        <v>0.1</v>
      </c>
      <c r="R6446">
        <v>3939.6</v>
      </c>
      <c r="S6446">
        <v>2087.9880000000003</v>
      </c>
      <c r="T6446">
        <v>12527.928000000002</v>
      </c>
      <c r="U6446">
        <v>21273.84</v>
      </c>
      <c r="V6446">
        <f>Sales[[#This Row],[Total Revenue]]-Sales[[#This Row],[Total Buying]]</f>
        <v>8745.9119999999984</v>
      </c>
      <c r="W6446">
        <v>182</v>
      </c>
      <c r="X6446" s="1" t="s">
        <v>860</v>
      </c>
      <c r="Y6446" s="1" t="s">
        <v>368</v>
      </c>
      <c r="Z6446" s="1" t="s">
        <v>369</v>
      </c>
      <c r="AA6446" s="1" t="s">
        <v>370</v>
      </c>
      <c r="AB6446" s="1" t="s">
        <v>147</v>
      </c>
      <c r="AC6446" s="1" t="s">
        <v>370</v>
      </c>
      <c r="AD6446">
        <v>59947</v>
      </c>
      <c r="AE6446">
        <v>27572</v>
      </c>
    </row>
    <row r="6447" spans="1:31" x14ac:dyDescent="0.3">
      <c r="A6447" s="1" t="s">
        <v>7281</v>
      </c>
      <c r="B6447" s="1" t="s">
        <v>47</v>
      </c>
      <c r="C6447" s="1" t="s">
        <v>62</v>
      </c>
      <c r="D6447" s="2">
        <v>43900</v>
      </c>
      <c r="E6447" s="2">
        <v>44016</v>
      </c>
      <c r="F6447" s="2" t="str">
        <f>TEXT(Sales[[#This Row],[OrderDate]],"dd")</f>
        <v>04</v>
      </c>
      <c r="G6447" s="2">
        <v>44036</v>
      </c>
      <c r="H6447" s="2">
        <v>44043</v>
      </c>
      <c r="I6447" s="1" t="s">
        <v>32</v>
      </c>
      <c r="J6447">
        <v>15</v>
      </c>
      <c r="K6447" s="1" t="s">
        <v>134</v>
      </c>
      <c r="L6447">
        <v>7</v>
      </c>
      <c r="M6447" s="1" t="s">
        <v>271</v>
      </c>
      <c r="N6447">
        <v>43</v>
      </c>
      <c r="O6447" s="1" t="s">
        <v>580</v>
      </c>
      <c r="P6447">
        <v>3</v>
      </c>
      <c r="Q6447">
        <v>0.1</v>
      </c>
      <c r="R6447">
        <v>2438.8000000000002</v>
      </c>
      <c r="S6447">
        <v>975.5200000000001</v>
      </c>
      <c r="T6447">
        <v>2926.5600000000004</v>
      </c>
      <c r="U6447">
        <v>6584.76</v>
      </c>
      <c r="V6447">
        <f>Sales[[#This Row],[Total Revenue]]-Sales[[#This Row],[Total Buying]]</f>
        <v>3658.2</v>
      </c>
      <c r="W6447">
        <v>291</v>
      </c>
      <c r="X6447" s="1" t="s">
        <v>296</v>
      </c>
      <c r="Y6447" s="1" t="s">
        <v>297</v>
      </c>
      <c r="Z6447" s="1" t="s">
        <v>298</v>
      </c>
      <c r="AA6447" s="1" t="s">
        <v>299</v>
      </c>
      <c r="AB6447" s="1" t="s">
        <v>116</v>
      </c>
      <c r="AC6447" s="1" t="s">
        <v>299</v>
      </c>
      <c r="AD6447">
        <v>254167</v>
      </c>
      <c r="AE6447">
        <v>55003</v>
      </c>
    </row>
    <row r="6448" spans="1:31" x14ac:dyDescent="0.3">
      <c r="A6448" s="1" t="s">
        <v>7282</v>
      </c>
      <c r="B6448" s="1" t="s">
        <v>30</v>
      </c>
      <c r="C6448" s="1" t="s">
        <v>31</v>
      </c>
      <c r="D6448" s="2">
        <v>43900</v>
      </c>
      <c r="E6448" s="2">
        <v>44016</v>
      </c>
      <c r="F6448" s="2" t="str">
        <f>TEXT(Sales[[#This Row],[OrderDate]],"dd")</f>
        <v>04</v>
      </c>
      <c r="G6448" s="2">
        <v>44040</v>
      </c>
      <c r="H6448" s="2">
        <v>44043</v>
      </c>
      <c r="I6448" s="1" t="s">
        <v>32</v>
      </c>
      <c r="J6448">
        <v>11</v>
      </c>
      <c r="K6448" s="1" t="s">
        <v>125</v>
      </c>
      <c r="L6448">
        <v>40</v>
      </c>
      <c r="M6448" s="1" t="s">
        <v>189</v>
      </c>
      <c r="N6448">
        <v>4</v>
      </c>
      <c r="O6448" s="1" t="s">
        <v>64</v>
      </c>
      <c r="P6448">
        <v>4</v>
      </c>
      <c r="Q6448">
        <v>0.15</v>
      </c>
      <c r="R6448">
        <v>1051.9000000000001</v>
      </c>
      <c r="S6448">
        <v>557.50700000000006</v>
      </c>
      <c r="T6448">
        <v>2230.0280000000002</v>
      </c>
      <c r="U6448">
        <v>3576.4600000000005</v>
      </c>
      <c r="V6448">
        <f>Sales[[#This Row],[Total Revenue]]-Sales[[#This Row],[Total Buying]]</f>
        <v>1346.4320000000002</v>
      </c>
      <c r="W6448">
        <v>245</v>
      </c>
      <c r="X6448" s="1" t="s">
        <v>1176</v>
      </c>
      <c r="Y6448" s="1" t="s">
        <v>1177</v>
      </c>
      <c r="Z6448" s="1" t="s">
        <v>732</v>
      </c>
      <c r="AA6448" s="1" t="s">
        <v>733</v>
      </c>
      <c r="AB6448" s="1" t="s">
        <v>40</v>
      </c>
      <c r="AC6448" s="1" t="s">
        <v>733</v>
      </c>
      <c r="AD6448">
        <v>92675</v>
      </c>
      <c r="AE6448">
        <v>33139</v>
      </c>
    </row>
    <row r="6449" spans="1:31" x14ac:dyDescent="0.3">
      <c r="A6449" s="1" t="s">
        <v>7283</v>
      </c>
      <c r="B6449" s="1" t="s">
        <v>30</v>
      </c>
      <c r="C6449" s="1" t="s">
        <v>424</v>
      </c>
      <c r="D6449" s="2">
        <v>43900</v>
      </c>
      <c r="E6449" s="2">
        <v>44016</v>
      </c>
      <c r="F6449" s="2" t="str">
        <f>TEXT(Sales[[#This Row],[OrderDate]],"dd")</f>
        <v>04</v>
      </c>
      <c r="G6449" s="2">
        <v>44042</v>
      </c>
      <c r="H6449" s="2">
        <v>44047</v>
      </c>
      <c r="I6449" s="1" t="s">
        <v>32</v>
      </c>
      <c r="J6449">
        <v>11</v>
      </c>
      <c r="K6449" s="1" t="s">
        <v>125</v>
      </c>
      <c r="L6449">
        <v>1</v>
      </c>
      <c r="M6449" s="1" t="s">
        <v>79</v>
      </c>
      <c r="N6449">
        <v>35</v>
      </c>
      <c r="O6449" s="1" t="s">
        <v>184</v>
      </c>
      <c r="P6449">
        <v>1</v>
      </c>
      <c r="Q6449">
        <v>0.4</v>
      </c>
      <c r="R6449">
        <v>180.9</v>
      </c>
      <c r="S6449">
        <v>148.33799999999999</v>
      </c>
      <c r="T6449">
        <v>148.33799999999999</v>
      </c>
      <c r="U6449">
        <v>108.54</v>
      </c>
      <c r="V6449">
        <f>Sales[[#This Row],[Total Revenue]]-Sales[[#This Row],[Total Buying]]</f>
        <v>-39.797999999999988</v>
      </c>
      <c r="W6449">
        <v>70</v>
      </c>
      <c r="X6449" s="1" t="s">
        <v>535</v>
      </c>
      <c r="Y6449" s="1" t="s">
        <v>169</v>
      </c>
      <c r="Z6449" s="1" t="s">
        <v>158</v>
      </c>
      <c r="AA6449" s="1" t="s">
        <v>159</v>
      </c>
      <c r="AB6449" s="1" t="s">
        <v>116</v>
      </c>
      <c r="AC6449" s="1" t="s">
        <v>159</v>
      </c>
      <c r="AD6449">
        <v>485091</v>
      </c>
      <c r="AE6449">
        <v>66116</v>
      </c>
    </row>
    <row r="6450" spans="1:31" x14ac:dyDescent="0.3">
      <c r="A6450" s="1" t="s">
        <v>7284</v>
      </c>
      <c r="B6450" s="1" t="s">
        <v>30</v>
      </c>
      <c r="C6450" s="1" t="s">
        <v>62</v>
      </c>
      <c r="D6450" s="2">
        <v>43900</v>
      </c>
      <c r="E6450" s="2">
        <v>44016</v>
      </c>
      <c r="F6450" s="2" t="str">
        <f>TEXT(Sales[[#This Row],[OrderDate]],"dd")</f>
        <v>04</v>
      </c>
      <c r="G6450" s="2">
        <v>44042</v>
      </c>
      <c r="H6450" s="2">
        <v>44047</v>
      </c>
      <c r="I6450" s="1" t="s">
        <v>32</v>
      </c>
      <c r="J6450">
        <v>6</v>
      </c>
      <c r="K6450" s="1" t="s">
        <v>33</v>
      </c>
      <c r="L6450">
        <v>43</v>
      </c>
      <c r="M6450" s="1" t="s">
        <v>183</v>
      </c>
      <c r="N6450">
        <v>7</v>
      </c>
      <c r="O6450" s="1" t="s">
        <v>260</v>
      </c>
      <c r="P6450">
        <v>7</v>
      </c>
      <c r="Q6450">
        <v>7.4999999999999997E-2</v>
      </c>
      <c r="R6450">
        <v>5762</v>
      </c>
      <c r="S6450">
        <v>3514.8199999999997</v>
      </c>
      <c r="T6450">
        <v>24603.739999999998</v>
      </c>
      <c r="U6450">
        <v>37308.950000000004</v>
      </c>
      <c r="V6450">
        <f>Sales[[#This Row],[Total Revenue]]-Sales[[#This Row],[Total Buying]]</f>
        <v>12705.210000000006</v>
      </c>
      <c r="W6450">
        <v>322</v>
      </c>
      <c r="X6450" s="1" t="s">
        <v>900</v>
      </c>
      <c r="Y6450" s="1" t="s">
        <v>901</v>
      </c>
      <c r="Z6450" s="1" t="s">
        <v>251</v>
      </c>
      <c r="AA6450" s="1" t="s">
        <v>252</v>
      </c>
      <c r="AB6450" s="1" t="s">
        <v>56</v>
      </c>
      <c r="AC6450" s="1" t="s">
        <v>252</v>
      </c>
      <c r="AD6450">
        <v>59196</v>
      </c>
      <c r="AE6450">
        <v>56475</v>
      </c>
    </row>
    <row r="6451" spans="1:31" x14ac:dyDescent="0.3">
      <c r="A6451" s="1" t="s">
        <v>7285</v>
      </c>
      <c r="B6451" s="1" t="s">
        <v>100</v>
      </c>
      <c r="C6451" s="1" t="s">
        <v>239</v>
      </c>
      <c r="D6451" s="2">
        <v>43900</v>
      </c>
      <c r="E6451" s="2">
        <v>44016</v>
      </c>
      <c r="F6451" s="2" t="str">
        <f>TEXT(Sales[[#This Row],[OrderDate]],"dd")</f>
        <v>04</v>
      </c>
      <c r="G6451" s="2">
        <v>44037</v>
      </c>
      <c r="H6451" s="2">
        <v>44044</v>
      </c>
      <c r="I6451" s="1" t="s">
        <v>32</v>
      </c>
      <c r="J6451">
        <v>26</v>
      </c>
      <c r="K6451" s="1" t="s">
        <v>247</v>
      </c>
      <c r="L6451">
        <v>18</v>
      </c>
      <c r="M6451" s="1" t="s">
        <v>334</v>
      </c>
      <c r="N6451">
        <v>40</v>
      </c>
      <c r="O6451" s="1" t="s">
        <v>199</v>
      </c>
      <c r="P6451">
        <v>5</v>
      </c>
      <c r="Q6451">
        <v>7.4999999999999997E-2</v>
      </c>
      <c r="R6451">
        <v>2365.1</v>
      </c>
      <c r="S6451">
        <v>1702.8719999999998</v>
      </c>
      <c r="T6451">
        <v>8514.3599999999988</v>
      </c>
      <c r="U6451">
        <v>10938.587499999998</v>
      </c>
      <c r="V6451">
        <f>Sales[[#This Row],[Total Revenue]]-Sales[[#This Row],[Total Buying]]</f>
        <v>2424.2274999999991</v>
      </c>
      <c r="W6451">
        <v>357</v>
      </c>
      <c r="X6451" s="1" t="s">
        <v>972</v>
      </c>
      <c r="Y6451" s="1" t="s">
        <v>404</v>
      </c>
      <c r="Z6451" s="1" t="s">
        <v>405</v>
      </c>
      <c r="AA6451" s="1" t="s">
        <v>406</v>
      </c>
      <c r="AB6451" s="1" t="s">
        <v>116</v>
      </c>
      <c r="AC6451" s="1" t="s">
        <v>406</v>
      </c>
      <c r="AD6451">
        <v>54216</v>
      </c>
      <c r="AE6451">
        <v>94638</v>
      </c>
    </row>
    <row r="6452" spans="1:31" x14ac:dyDescent="0.3">
      <c r="A6452" s="1" t="s">
        <v>7286</v>
      </c>
      <c r="B6452" s="1" t="s">
        <v>30</v>
      </c>
      <c r="C6452" s="1" t="s">
        <v>77</v>
      </c>
      <c r="D6452" s="2">
        <v>43900</v>
      </c>
      <c r="E6452" s="2">
        <v>44016</v>
      </c>
      <c r="F6452" s="2" t="str">
        <f>TEXT(Sales[[#This Row],[OrderDate]],"dd")</f>
        <v>04</v>
      </c>
      <c r="G6452" s="2">
        <v>44033</v>
      </c>
      <c r="H6452" s="2">
        <v>44043</v>
      </c>
      <c r="I6452" s="1" t="s">
        <v>32</v>
      </c>
      <c r="J6452">
        <v>1</v>
      </c>
      <c r="K6452" s="1" t="s">
        <v>78</v>
      </c>
      <c r="L6452">
        <v>24</v>
      </c>
      <c r="M6452" s="1" t="s">
        <v>138</v>
      </c>
      <c r="N6452">
        <v>23</v>
      </c>
      <c r="O6452" s="1" t="s">
        <v>103</v>
      </c>
      <c r="P6452">
        <v>6</v>
      </c>
      <c r="Q6452">
        <v>7.4999999999999997E-2</v>
      </c>
      <c r="R6452">
        <v>1105.5</v>
      </c>
      <c r="S6452">
        <v>884.40000000000009</v>
      </c>
      <c r="T6452">
        <v>5306.4000000000005</v>
      </c>
      <c r="U6452">
        <v>6135.5249999999996</v>
      </c>
      <c r="V6452">
        <f>Sales[[#This Row],[Total Revenue]]-Sales[[#This Row],[Total Buying]]</f>
        <v>829.12499999999909</v>
      </c>
      <c r="W6452">
        <v>150</v>
      </c>
      <c r="X6452" s="1" t="s">
        <v>785</v>
      </c>
      <c r="Y6452" s="1" t="s">
        <v>786</v>
      </c>
      <c r="Z6452" s="1" t="s">
        <v>787</v>
      </c>
      <c r="AA6452" s="1" t="s">
        <v>788</v>
      </c>
      <c r="AB6452" s="1" t="s">
        <v>116</v>
      </c>
      <c r="AC6452" s="1" t="s">
        <v>788</v>
      </c>
      <c r="AD6452">
        <v>86916</v>
      </c>
      <c r="AE6452">
        <v>50323</v>
      </c>
    </row>
    <row r="6453" spans="1:31" x14ac:dyDescent="0.3">
      <c r="A6453" s="1" t="s">
        <v>7287</v>
      </c>
      <c r="B6453" s="1" t="s">
        <v>30</v>
      </c>
      <c r="C6453" s="1" t="s">
        <v>77</v>
      </c>
      <c r="D6453" s="2">
        <v>43900</v>
      </c>
      <c r="E6453" s="2">
        <v>44016</v>
      </c>
      <c r="F6453" s="2" t="str">
        <f>TEXT(Sales[[#This Row],[OrderDate]],"dd")</f>
        <v>04</v>
      </c>
      <c r="G6453" s="2">
        <v>44037</v>
      </c>
      <c r="H6453" s="2">
        <v>44039</v>
      </c>
      <c r="I6453" s="1" t="s">
        <v>32</v>
      </c>
      <c r="J6453">
        <v>7</v>
      </c>
      <c r="K6453" s="1" t="s">
        <v>188</v>
      </c>
      <c r="L6453">
        <v>7</v>
      </c>
      <c r="M6453" s="1" t="s">
        <v>271</v>
      </c>
      <c r="N6453">
        <v>3</v>
      </c>
      <c r="O6453" s="1" t="s">
        <v>167</v>
      </c>
      <c r="P6453">
        <v>4</v>
      </c>
      <c r="Q6453">
        <v>0.2</v>
      </c>
      <c r="R6453">
        <v>6123.8</v>
      </c>
      <c r="S6453">
        <v>3306.8520000000003</v>
      </c>
      <c r="T6453">
        <v>13227.408000000001</v>
      </c>
      <c r="U6453">
        <v>19596.16</v>
      </c>
      <c r="V6453">
        <f>Sales[[#This Row],[Total Revenue]]-Sales[[#This Row],[Total Buying]]</f>
        <v>6368.7519999999986</v>
      </c>
      <c r="W6453">
        <v>138</v>
      </c>
      <c r="X6453" s="1" t="s">
        <v>304</v>
      </c>
      <c r="Y6453" s="1" t="s">
        <v>305</v>
      </c>
      <c r="Z6453" s="1" t="s">
        <v>306</v>
      </c>
      <c r="AA6453" s="1" t="s">
        <v>307</v>
      </c>
      <c r="AB6453" s="1" t="s">
        <v>56</v>
      </c>
      <c r="AC6453" s="1" t="s">
        <v>307</v>
      </c>
      <c r="AD6453">
        <v>41474</v>
      </c>
      <c r="AE6453">
        <v>45800</v>
      </c>
    </row>
    <row r="6454" spans="1:31" x14ac:dyDescent="0.3">
      <c r="A6454" s="1" t="s">
        <v>7288</v>
      </c>
      <c r="B6454" s="1" t="s">
        <v>47</v>
      </c>
      <c r="C6454" s="1" t="s">
        <v>77</v>
      </c>
      <c r="D6454" s="2">
        <v>43900</v>
      </c>
      <c r="E6454" s="2">
        <v>44016</v>
      </c>
      <c r="F6454" s="2" t="str">
        <f>TEXT(Sales[[#This Row],[OrderDate]],"dd")</f>
        <v>04</v>
      </c>
      <c r="G6454" s="2">
        <v>44034</v>
      </c>
      <c r="H6454" s="2">
        <v>44036</v>
      </c>
      <c r="I6454" s="1" t="s">
        <v>32</v>
      </c>
      <c r="J6454">
        <v>13</v>
      </c>
      <c r="K6454" s="1" t="s">
        <v>88</v>
      </c>
      <c r="L6454">
        <v>21</v>
      </c>
      <c r="M6454" s="1" t="s">
        <v>63</v>
      </c>
      <c r="N6454">
        <v>35</v>
      </c>
      <c r="O6454" s="1" t="s">
        <v>184</v>
      </c>
      <c r="P6454">
        <v>2</v>
      </c>
      <c r="Q6454">
        <v>7.4999999999999997E-2</v>
      </c>
      <c r="R6454">
        <v>998.30000000000007</v>
      </c>
      <c r="S6454">
        <v>469.20100000000002</v>
      </c>
      <c r="T6454">
        <v>938.40200000000004</v>
      </c>
      <c r="U6454">
        <v>1846.855</v>
      </c>
      <c r="V6454">
        <f>Sales[[#This Row],[Total Revenue]]-Sales[[#This Row],[Total Buying]]</f>
        <v>908.45299999999997</v>
      </c>
      <c r="W6454">
        <v>123</v>
      </c>
      <c r="X6454" s="1" t="s">
        <v>1107</v>
      </c>
      <c r="Y6454" s="1" t="s">
        <v>1108</v>
      </c>
      <c r="Z6454" s="1" t="s">
        <v>306</v>
      </c>
      <c r="AA6454" s="1" t="s">
        <v>307</v>
      </c>
      <c r="AB6454" s="1" t="s">
        <v>56</v>
      </c>
      <c r="AC6454" s="1" t="s">
        <v>307</v>
      </c>
      <c r="AD6454">
        <v>318575</v>
      </c>
      <c r="AE6454">
        <v>46764</v>
      </c>
    </row>
    <row r="6455" spans="1:31" x14ac:dyDescent="0.3">
      <c r="A6455" s="1" t="s">
        <v>7289</v>
      </c>
      <c r="B6455" s="1" t="s">
        <v>100</v>
      </c>
      <c r="C6455" s="1" t="s">
        <v>62</v>
      </c>
      <c r="D6455" s="2">
        <v>43900</v>
      </c>
      <c r="E6455" s="2">
        <v>44016</v>
      </c>
      <c r="F6455" s="2" t="str">
        <f>TEXT(Sales[[#This Row],[OrderDate]],"dd")</f>
        <v>04</v>
      </c>
      <c r="G6455" s="2">
        <v>44037</v>
      </c>
      <c r="H6455" s="2">
        <v>44047</v>
      </c>
      <c r="I6455" s="1" t="s">
        <v>32</v>
      </c>
      <c r="J6455">
        <v>27</v>
      </c>
      <c r="K6455" s="1" t="s">
        <v>179</v>
      </c>
      <c r="L6455">
        <v>16</v>
      </c>
      <c r="M6455" s="1" t="s">
        <v>155</v>
      </c>
      <c r="N6455">
        <v>33</v>
      </c>
      <c r="O6455" s="1" t="s">
        <v>75</v>
      </c>
      <c r="P6455">
        <v>3</v>
      </c>
      <c r="Q6455">
        <v>0.05</v>
      </c>
      <c r="R6455">
        <v>2224.4</v>
      </c>
      <c r="S6455">
        <v>1267.9079999999999</v>
      </c>
      <c r="T6455">
        <v>3803.7239999999997</v>
      </c>
      <c r="U6455">
        <v>6339.5400000000009</v>
      </c>
      <c r="V6455">
        <f>Sales[[#This Row],[Total Revenue]]-Sales[[#This Row],[Total Buying]]</f>
        <v>2535.8160000000012</v>
      </c>
      <c r="W6455">
        <v>294</v>
      </c>
      <c r="X6455" s="1" t="s">
        <v>65</v>
      </c>
      <c r="Y6455" s="1" t="s">
        <v>66</v>
      </c>
      <c r="Z6455" s="1" t="s">
        <v>67</v>
      </c>
      <c r="AA6455" s="1" t="s">
        <v>68</v>
      </c>
      <c r="AB6455" s="1" t="s">
        <v>40</v>
      </c>
      <c r="AC6455" s="1" t="s">
        <v>68</v>
      </c>
      <c r="AD6455">
        <v>581050</v>
      </c>
      <c r="AE6455">
        <v>38253</v>
      </c>
    </row>
    <row r="6456" spans="1:31" x14ac:dyDescent="0.3">
      <c r="A6456" s="1" t="s">
        <v>7290</v>
      </c>
      <c r="B6456" s="1" t="s">
        <v>30</v>
      </c>
      <c r="C6456" s="1" t="s">
        <v>31</v>
      </c>
      <c r="D6456" s="2">
        <v>43900</v>
      </c>
      <c r="E6456" s="2">
        <v>44016</v>
      </c>
      <c r="F6456" s="2" t="str">
        <f>TEXT(Sales[[#This Row],[OrderDate]],"dd")</f>
        <v>04</v>
      </c>
      <c r="G6456" s="2">
        <v>44040</v>
      </c>
      <c r="H6456" s="2">
        <v>44041</v>
      </c>
      <c r="I6456" s="1" t="s">
        <v>32</v>
      </c>
      <c r="J6456">
        <v>1</v>
      </c>
      <c r="K6456" s="1" t="s">
        <v>78</v>
      </c>
      <c r="L6456">
        <v>50</v>
      </c>
      <c r="M6456" s="1" t="s">
        <v>427</v>
      </c>
      <c r="N6456">
        <v>19</v>
      </c>
      <c r="O6456" s="1" t="s">
        <v>726</v>
      </c>
      <c r="P6456">
        <v>4</v>
      </c>
      <c r="Q6456">
        <v>0.3</v>
      </c>
      <c r="R6456">
        <v>3939.6</v>
      </c>
      <c r="S6456">
        <v>3269.8679999999999</v>
      </c>
      <c r="T6456">
        <v>13079.472</v>
      </c>
      <c r="U6456">
        <v>11030.880000000001</v>
      </c>
      <c r="V6456">
        <f>Sales[[#This Row],[Total Revenue]]-Sales[[#This Row],[Total Buying]]</f>
        <v>-2048.5919999999987</v>
      </c>
      <c r="W6456">
        <v>208</v>
      </c>
      <c r="X6456" s="1" t="s">
        <v>1284</v>
      </c>
      <c r="Y6456" s="1" t="s">
        <v>731</v>
      </c>
      <c r="Z6456" s="1" t="s">
        <v>586</v>
      </c>
      <c r="AA6456" s="1" t="s">
        <v>587</v>
      </c>
      <c r="AB6456" s="1" t="s">
        <v>40</v>
      </c>
      <c r="AC6456" s="1" t="s">
        <v>587</v>
      </c>
      <c r="AD6456">
        <v>38489</v>
      </c>
      <c r="AE6456">
        <v>48002</v>
      </c>
    </row>
    <row r="6457" spans="1:31" x14ac:dyDescent="0.3">
      <c r="A6457" s="1" t="s">
        <v>7291</v>
      </c>
      <c r="B6457" s="1" t="s">
        <v>30</v>
      </c>
      <c r="C6457" s="1" t="s">
        <v>424</v>
      </c>
      <c r="D6457" s="2">
        <v>43900</v>
      </c>
      <c r="E6457" s="2">
        <v>44017</v>
      </c>
      <c r="F6457" s="2" t="str">
        <f>TEXT(Sales[[#This Row],[OrderDate]],"dd")</f>
        <v>05</v>
      </c>
      <c r="G6457" s="2">
        <v>44044</v>
      </c>
      <c r="H6457" s="2">
        <v>44048</v>
      </c>
      <c r="I6457" s="1" t="s">
        <v>32</v>
      </c>
      <c r="J6457">
        <v>8</v>
      </c>
      <c r="K6457" s="1" t="s">
        <v>105</v>
      </c>
      <c r="L6457">
        <v>31</v>
      </c>
      <c r="M6457" s="1" t="s">
        <v>374</v>
      </c>
      <c r="N6457">
        <v>12</v>
      </c>
      <c r="O6457" s="1" t="s">
        <v>35</v>
      </c>
      <c r="P6457">
        <v>8</v>
      </c>
      <c r="Q6457">
        <v>0.05</v>
      </c>
      <c r="R6457">
        <v>871</v>
      </c>
      <c r="S6457">
        <v>418.08</v>
      </c>
      <c r="T6457">
        <v>3344.64</v>
      </c>
      <c r="U6457">
        <v>6619.6</v>
      </c>
      <c r="V6457">
        <f>Sales[[#This Row],[Total Revenue]]-Sales[[#This Row],[Total Buying]]</f>
        <v>3274.9600000000005</v>
      </c>
      <c r="W6457">
        <v>82</v>
      </c>
      <c r="X6457" s="1" t="s">
        <v>597</v>
      </c>
      <c r="Y6457" s="1" t="s">
        <v>285</v>
      </c>
      <c r="Z6457" s="1" t="s">
        <v>158</v>
      </c>
      <c r="AA6457" s="1" t="s">
        <v>159</v>
      </c>
      <c r="AB6457" s="1" t="s">
        <v>116</v>
      </c>
      <c r="AC6457" s="1" t="s">
        <v>159</v>
      </c>
      <c r="AD6457">
        <v>32835</v>
      </c>
      <c r="AE6457">
        <v>79925</v>
      </c>
    </row>
    <row r="6458" spans="1:31" x14ac:dyDescent="0.3">
      <c r="A6458" s="1" t="s">
        <v>7292</v>
      </c>
      <c r="B6458" s="1" t="s">
        <v>47</v>
      </c>
      <c r="C6458" s="1" t="s">
        <v>48</v>
      </c>
      <c r="D6458" s="2">
        <v>43900</v>
      </c>
      <c r="E6458" s="2">
        <v>44017</v>
      </c>
      <c r="F6458" s="2" t="str">
        <f>TEXT(Sales[[#This Row],[OrderDate]],"dd")</f>
        <v>05</v>
      </c>
      <c r="G6458" s="2">
        <v>44022</v>
      </c>
      <c r="H6458" s="2">
        <v>44028</v>
      </c>
      <c r="I6458" s="1" t="s">
        <v>32</v>
      </c>
      <c r="J6458">
        <v>13</v>
      </c>
      <c r="K6458" s="1" t="s">
        <v>88</v>
      </c>
      <c r="L6458">
        <v>50</v>
      </c>
      <c r="M6458" s="1" t="s">
        <v>427</v>
      </c>
      <c r="N6458">
        <v>37</v>
      </c>
      <c r="O6458" s="1" t="s">
        <v>309</v>
      </c>
      <c r="P6458">
        <v>7</v>
      </c>
      <c r="Q6458">
        <v>0.1</v>
      </c>
      <c r="R6458">
        <v>817.4</v>
      </c>
      <c r="S6458">
        <v>514.96199999999999</v>
      </c>
      <c r="T6458">
        <v>3604.7339999999999</v>
      </c>
      <c r="U6458">
        <v>5149.62</v>
      </c>
      <c r="V6458">
        <f>Sales[[#This Row],[Total Revenue]]-Sales[[#This Row],[Total Buying]]</f>
        <v>1544.886</v>
      </c>
      <c r="W6458">
        <v>32</v>
      </c>
      <c r="X6458" s="1" t="s">
        <v>1958</v>
      </c>
      <c r="Y6458" s="1" t="s">
        <v>191</v>
      </c>
      <c r="Z6458" s="1" t="s">
        <v>158</v>
      </c>
      <c r="AA6458" s="1" t="s">
        <v>159</v>
      </c>
      <c r="AB6458" s="1" t="s">
        <v>116</v>
      </c>
      <c r="AC6458" s="1" t="s">
        <v>159</v>
      </c>
      <c r="AD6458">
        <v>30752</v>
      </c>
      <c r="AE6458">
        <v>38085</v>
      </c>
    </row>
    <row r="6459" spans="1:31" x14ac:dyDescent="0.3">
      <c r="A6459" s="1" t="s">
        <v>7293</v>
      </c>
      <c r="B6459" s="1" t="s">
        <v>42</v>
      </c>
      <c r="C6459" s="1" t="s">
        <v>239</v>
      </c>
      <c r="D6459" s="2">
        <v>43900</v>
      </c>
      <c r="E6459" s="2">
        <v>44017</v>
      </c>
      <c r="F6459" s="2" t="str">
        <f>TEXT(Sales[[#This Row],[OrderDate]],"dd")</f>
        <v>05</v>
      </c>
      <c r="G6459" s="2">
        <v>44035</v>
      </c>
      <c r="H6459" s="2">
        <v>44041</v>
      </c>
      <c r="I6459" s="1" t="s">
        <v>32</v>
      </c>
      <c r="J6459">
        <v>23</v>
      </c>
      <c r="K6459" s="1" t="s">
        <v>171</v>
      </c>
      <c r="L6459">
        <v>33</v>
      </c>
      <c r="M6459" s="1" t="s">
        <v>262</v>
      </c>
      <c r="N6459">
        <v>8</v>
      </c>
      <c r="O6459" s="1" t="s">
        <v>172</v>
      </c>
      <c r="P6459">
        <v>6</v>
      </c>
      <c r="Q6459">
        <v>0.05</v>
      </c>
      <c r="R6459">
        <v>1132.3</v>
      </c>
      <c r="S6459">
        <v>781.28699999999992</v>
      </c>
      <c r="T6459">
        <v>4687.7219999999998</v>
      </c>
      <c r="U6459">
        <v>6454.11</v>
      </c>
      <c r="V6459">
        <f>Sales[[#This Row],[Total Revenue]]-Sales[[#This Row],[Total Buying]]</f>
        <v>1766.3879999999999</v>
      </c>
      <c r="W6459">
        <v>346</v>
      </c>
      <c r="X6459" s="1" t="s">
        <v>1700</v>
      </c>
      <c r="Y6459" s="1" t="s">
        <v>947</v>
      </c>
      <c r="Z6459" s="1" t="s">
        <v>678</v>
      </c>
      <c r="AA6459" s="1" t="s">
        <v>679</v>
      </c>
      <c r="AB6459" s="1" t="s">
        <v>116</v>
      </c>
      <c r="AC6459" s="1" t="s">
        <v>679</v>
      </c>
      <c r="AD6459">
        <v>75330</v>
      </c>
      <c r="AE6459">
        <v>47243</v>
      </c>
    </row>
    <row r="6460" spans="1:31" x14ac:dyDescent="0.3">
      <c r="A6460" s="1" t="s">
        <v>7294</v>
      </c>
      <c r="B6460" s="1" t="s">
        <v>30</v>
      </c>
      <c r="C6460" s="1" t="s">
        <v>424</v>
      </c>
      <c r="D6460" s="2">
        <v>43900</v>
      </c>
      <c r="E6460" s="2">
        <v>44017</v>
      </c>
      <c r="F6460" s="2" t="str">
        <f>TEXT(Sales[[#This Row],[OrderDate]],"dd")</f>
        <v>05</v>
      </c>
      <c r="G6460" s="2">
        <v>44035</v>
      </c>
      <c r="H6460" s="2">
        <v>44038</v>
      </c>
      <c r="I6460" s="1" t="s">
        <v>32</v>
      </c>
      <c r="J6460">
        <v>3</v>
      </c>
      <c r="K6460" s="1" t="s">
        <v>154</v>
      </c>
      <c r="L6460">
        <v>48</v>
      </c>
      <c r="M6460" s="1" t="s">
        <v>102</v>
      </c>
      <c r="N6460">
        <v>22</v>
      </c>
      <c r="O6460" s="1" t="s">
        <v>128</v>
      </c>
      <c r="P6460">
        <v>2</v>
      </c>
      <c r="Q6460">
        <v>0.1</v>
      </c>
      <c r="R6460">
        <v>1118.9000000000001</v>
      </c>
      <c r="S6460">
        <v>615.3950000000001</v>
      </c>
      <c r="T6460">
        <v>1230.7900000000002</v>
      </c>
      <c r="U6460">
        <v>2014.0200000000002</v>
      </c>
      <c r="V6460">
        <f>Sales[[#This Row],[Total Revenue]]-Sales[[#This Row],[Total Buying]]</f>
        <v>783.23</v>
      </c>
      <c r="W6460">
        <v>78</v>
      </c>
      <c r="X6460" s="1" t="s">
        <v>573</v>
      </c>
      <c r="Y6460" s="1" t="s">
        <v>574</v>
      </c>
      <c r="Z6460" s="1" t="s">
        <v>158</v>
      </c>
      <c r="AA6460" s="1" t="s">
        <v>159</v>
      </c>
      <c r="AB6460" s="1" t="s">
        <v>116</v>
      </c>
      <c r="AC6460" s="1" t="s">
        <v>159</v>
      </c>
      <c r="AD6460">
        <v>64088</v>
      </c>
      <c r="AE6460">
        <v>61050</v>
      </c>
    </row>
    <row r="6461" spans="1:31" x14ac:dyDescent="0.3">
      <c r="A6461" s="1" t="s">
        <v>7295</v>
      </c>
      <c r="B6461" s="1" t="s">
        <v>30</v>
      </c>
      <c r="C6461" s="1" t="s">
        <v>77</v>
      </c>
      <c r="D6461" s="2">
        <v>43900</v>
      </c>
      <c r="E6461" s="2">
        <v>44017</v>
      </c>
      <c r="F6461" s="2" t="str">
        <f>TEXT(Sales[[#This Row],[OrderDate]],"dd")</f>
        <v>05</v>
      </c>
      <c r="G6461" s="2">
        <v>44031</v>
      </c>
      <c r="H6461" s="2">
        <v>44032</v>
      </c>
      <c r="I6461" s="1" t="s">
        <v>32</v>
      </c>
      <c r="J6461">
        <v>12</v>
      </c>
      <c r="K6461" s="1" t="s">
        <v>208</v>
      </c>
      <c r="L6461">
        <v>3</v>
      </c>
      <c r="M6461" s="1" t="s">
        <v>175</v>
      </c>
      <c r="N6461">
        <v>41</v>
      </c>
      <c r="O6461" s="1" t="s">
        <v>60</v>
      </c>
      <c r="P6461">
        <v>6</v>
      </c>
      <c r="Q6461">
        <v>0.2</v>
      </c>
      <c r="R6461">
        <v>911.2</v>
      </c>
      <c r="S6461">
        <v>637.84</v>
      </c>
      <c r="T6461">
        <v>3827.04</v>
      </c>
      <c r="U6461">
        <v>4373.76</v>
      </c>
      <c r="V6461">
        <f>Sales[[#This Row],[Total Revenue]]-Sales[[#This Row],[Total Buying]]</f>
        <v>546.72000000000025</v>
      </c>
      <c r="W6461">
        <v>120</v>
      </c>
      <c r="X6461" s="1" t="s">
        <v>501</v>
      </c>
      <c r="Y6461" s="1" t="s">
        <v>502</v>
      </c>
      <c r="Z6461" s="1" t="s">
        <v>306</v>
      </c>
      <c r="AA6461" s="1" t="s">
        <v>307</v>
      </c>
      <c r="AB6461" s="1" t="s">
        <v>56</v>
      </c>
      <c r="AC6461" s="1" t="s">
        <v>307</v>
      </c>
      <c r="AD6461">
        <v>47968</v>
      </c>
      <c r="AE6461">
        <v>31818</v>
      </c>
    </row>
    <row r="6462" spans="1:31" x14ac:dyDescent="0.3">
      <c r="A6462" s="1" t="s">
        <v>7296</v>
      </c>
      <c r="B6462" s="1" t="s">
        <v>30</v>
      </c>
      <c r="C6462" s="1" t="s">
        <v>62</v>
      </c>
      <c r="D6462" s="2">
        <v>43900</v>
      </c>
      <c r="E6462" s="2">
        <v>44017</v>
      </c>
      <c r="F6462" s="2" t="str">
        <f>TEXT(Sales[[#This Row],[OrderDate]],"dd")</f>
        <v>05</v>
      </c>
      <c r="G6462" s="2">
        <v>44024</v>
      </c>
      <c r="H6462" s="2">
        <v>44029</v>
      </c>
      <c r="I6462" s="1" t="s">
        <v>32</v>
      </c>
      <c r="J6462">
        <v>9</v>
      </c>
      <c r="K6462" s="1" t="s">
        <v>214</v>
      </c>
      <c r="L6462">
        <v>48</v>
      </c>
      <c r="M6462" s="1" t="s">
        <v>102</v>
      </c>
      <c r="N6462">
        <v>37</v>
      </c>
      <c r="O6462" s="1" t="s">
        <v>309</v>
      </c>
      <c r="P6462">
        <v>6</v>
      </c>
      <c r="Q6462">
        <v>0.15</v>
      </c>
      <c r="R6462">
        <v>1005</v>
      </c>
      <c r="S6462">
        <v>613.04999999999995</v>
      </c>
      <c r="T6462">
        <v>3678.2999999999997</v>
      </c>
      <c r="U6462">
        <v>5125.5</v>
      </c>
      <c r="V6462">
        <f>Sales[[#This Row],[Total Revenue]]-Sales[[#This Row],[Total Buying]]</f>
        <v>1447.2000000000003</v>
      </c>
      <c r="W6462">
        <v>326</v>
      </c>
      <c r="X6462" s="1" t="s">
        <v>894</v>
      </c>
      <c r="Y6462" s="1" t="s">
        <v>895</v>
      </c>
      <c r="Z6462" s="1" t="s">
        <v>251</v>
      </c>
      <c r="AA6462" s="1" t="s">
        <v>252</v>
      </c>
      <c r="AB6462" s="1" t="s">
        <v>56</v>
      </c>
      <c r="AC6462" s="1" t="s">
        <v>252</v>
      </c>
      <c r="AD6462">
        <v>66308</v>
      </c>
      <c r="AE6462">
        <v>39711</v>
      </c>
    </row>
    <row r="6463" spans="1:31" x14ac:dyDescent="0.3">
      <c r="A6463" s="1" t="s">
        <v>7297</v>
      </c>
      <c r="B6463" s="1" t="s">
        <v>42</v>
      </c>
      <c r="C6463" s="1" t="s">
        <v>77</v>
      </c>
      <c r="D6463" s="2">
        <v>43900</v>
      </c>
      <c r="E6463" s="2">
        <v>44017</v>
      </c>
      <c r="F6463" s="2" t="str">
        <f>TEXT(Sales[[#This Row],[OrderDate]],"dd")</f>
        <v>05</v>
      </c>
      <c r="G6463" s="2">
        <v>44021</v>
      </c>
      <c r="H6463" s="2">
        <v>44028</v>
      </c>
      <c r="I6463" s="1" t="s">
        <v>32</v>
      </c>
      <c r="J6463">
        <v>23</v>
      </c>
      <c r="K6463" s="1" t="s">
        <v>171</v>
      </c>
      <c r="L6463">
        <v>8</v>
      </c>
      <c r="M6463" s="1" t="s">
        <v>98</v>
      </c>
      <c r="N6463">
        <v>38</v>
      </c>
      <c r="O6463" s="1" t="s">
        <v>119</v>
      </c>
      <c r="P6463">
        <v>7</v>
      </c>
      <c r="Q6463">
        <v>0.05</v>
      </c>
      <c r="R6463">
        <v>3845.8</v>
      </c>
      <c r="S6463">
        <v>2961.2660000000001</v>
      </c>
      <c r="T6463">
        <v>20728.862000000001</v>
      </c>
      <c r="U6463">
        <v>25574.57</v>
      </c>
      <c r="V6463">
        <f>Sales[[#This Row],[Total Revenue]]-Sales[[#This Row],[Total Buying]]</f>
        <v>4845.7079999999987</v>
      </c>
      <c r="W6463">
        <v>161</v>
      </c>
      <c r="X6463" s="1" t="s">
        <v>820</v>
      </c>
      <c r="Y6463" s="1" t="s">
        <v>821</v>
      </c>
      <c r="Z6463" s="1" t="s">
        <v>196</v>
      </c>
      <c r="AA6463" s="1" t="s">
        <v>197</v>
      </c>
      <c r="AB6463" s="1" t="s">
        <v>147</v>
      </c>
      <c r="AC6463" s="1" t="s">
        <v>197</v>
      </c>
      <c r="AD6463">
        <v>46895</v>
      </c>
      <c r="AE6463">
        <v>60976</v>
      </c>
    </row>
    <row r="6464" spans="1:31" x14ac:dyDescent="0.3">
      <c r="A6464" s="1" t="s">
        <v>7298</v>
      </c>
      <c r="B6464" s="1" t="s">
        <v>47</v>
      </c>
      <c r="C6464" s="1" t="s">
        <v>77</v>
      </c>
      <c r="D6464" s="2">
        <v>43900</v>
      </c>
      <c r="E6464" s="2">
        <v>44018</v>
      </c>
      <c r="F6464" s="2" t="str">
        <f>TEXT(Sales[[#This Row],[OrderDate]],"dd")</f>
        <v>06</v>
      </c>
      <c r="G6464" s="2">
        <v>44036</v>
      </c>
      <c r="H6464" s="2">
        <v>44045</v>
      </c>
      <c r="I6464" s="1" t="s">
        <v>32</v>
      </c>
      <c r="J6464">
        <v>16</v>
      </c>
      <c r="K6464" s="1" t="s">
        <v>270</v>
      </c>
      <c r="L6464">
        <v>31</v>
      </c>
      <c r="M6464" s="1" t="s">
        <v>374</v>
      </c>
      <c r="N6464">
        <v>41</v>
      </c>
      <c r="O6464" s="1" t="s">
        <v>60</v>
      </c>
      <c r="P6464">
        <v>3</v>
      </c>
      <c r="Q6464">
        <v>0.05</v>
      </c>
      <c r="R6464">
        <v>2572.8000000000002</v>
      </c>
      <c r="S6464">
        <v>1054.848</v>
      </c>
      <c r="T6464">
        <v>3164.5439999999999</v>
      </c>
      <c r="U6464">
        <v>7332.4800000000014</v>
      </c>
      <c r="V6464">
        <f>Sales[[#This Row],[Total Revenue]]-Sales[[#This Row],[Total Buying]]</f>
        <v>4167.9360000000015</v>
      </c>
      <c r="W6464">
        <v>102</v>
      </c>
      <c r="X6464" s="1" t="s">
        <v>661</v>
      </c>
      <c r="Y6464" s="1" t="s">
        <v>448</v>
      </c>
      <c r="Z6464" s="1" t="s">
        <v>400</v>
      </c>
      <c r="AA6464" s="1" t="s">
        <v>401</v>
      </c>
      <c r="AB6464" s="1" t="s">
        <v>116</v>
      </c>
      <c r="AC6464" s="1" t="s">
        <v>401</v>
      </c>
      <c r="AD6464">
        <v>42239</v>
      </c>
      <c r="AE6464">
        <v>67081</v>
      </c>
    </row>
    <row r="6465" spans="1:31" x14ac:dyDescent="0.3">
      <c r="A6465" s="1" t="s">
        <v>7299</v>
      </c>
      <c r="B6465" s="1" t="s">
        <v>42</v>
      </c>
      <c r="C6465" s="1" t="s">
        <v>62</v>
      </c>
      <c r="D6465" s="2">
        <v>43900</v>
      </c>
      <c r="E6465" s="2">
        <v>44018</v>
      </c>
      <c r="F6465" s="2" t="str">
        <f>TEXT(Sales[[#This Row],[OrderDate]],"dd")</f>
        <v>06</v>
      </c>
      <c r="G6465" s="2">
        <v>44025</v>
      </c>
      <c r="H6465" s="2">
        <v>44030</v>
      </c>
      <c r="I6465" s="1" t="s">
        <v>32</v>
      </c>
      <c r="J6465">
        <v>21</v>
      </c>
      <c r="K6465" s="1" t="s">
        <v>43</v>
      </c>
      <c r="L6465">
        <v>49</v>
      </c>
      <c r="M6465" s="1" t="s">
        <v>74</v>
      </c>
      <c r="N6465">
        <v>41</v>
      </c>
      <c r="O6465" s="1" t="s">
        <v>60</v>
      </c>
      <c r="P6465">
        <v>4</v>
      </c>
      <c r="Q6465">
        <v>0.1</v>
      </c>
      <c r="R6465">
        <v>2626.4</v>
      </c>
      <c r="S6465">
        <v>1339.4640000000002</v>
      </c>
      <c r="T6465">
        <v>5357.8560000000007</v>
      </c>
      <c r="U6465">
        <v>9455.0400000000009</v>
      </c>
      <c r="V6465">
        <f>Sales[[#This Row],[Total Revenue]]-Sales[[#This Row],[Total Buying]]</f>
        <v>4097.1840000000002</v>
      </c>
      <c r="W6465">
        <v>263</v>
      </c>
      <c r="X6465" s="1" t="s">
        <v>928</v>
      </c>
      <c r="Y6465" s="1" t="s">
        <v>929</v>
      </c>
      <c r="Z6465" s="1" t="s">
        <v>38</v>
      </c>
      <c r="AA6465" s="1" t="s">
        <v>39</v>
      </c>
      <c r="AB6465" s="1" t="s">
        <v>40</v>
      </c>
      <c r="AC6465" s="1" t="s">
        <v>39</v>
      </c>
      <c r="AD6465">
        <v>241539</v>
      </c>
      <c r="AE6465">
        <v>94999</v>
      </c>
    </row>
    <row r="6466" spans="1:31" x14ac:dyDescent="0.3">
      <c r="A6466" s="1" t="s">
        <v>7300</v>
      </c>
      <c r="B6466" s="1" t="s">
        <v>47</v>
      </c>
      <c r="C6466" s="1" t="s">
        <v>424</v>
      </c>
      <c r="D6466" s="2">
        <v>43900</v>
      </c>
      <c r="E6466" s="2">
        <v>44018</v>
      </c>
      <c r="F6466" s="2" t="str">
        <f>TEXT(Sales[[#This Row],[OrderDate]],"dd")</f>
        <v>06</v>
      </c>
      <c r="G6466" s="2">
        <v>44026</v>
      </c>
      <c r="H6466" s="2">
        <v>44028</v>
      </c>
      <c r="I6466" s="1" t="s">
        <v>32</v>
      </c>
      <c r="J6466">
        <v>14</v>
      </c>
      <c r="K6466" s="1" t="s">
        <v>222</v>
      </c>
      <c r="L6466">
        <v>39</v>
      </c>
      <c r="M6466" s="1" t="s">
        <v>520</v>
      </c>
      <c r="N6466">
        <v>13</v>
      </c>
      <c r="O6466" s="1" t="s">
        <v>193</v>
      </c>
      <c r="P6466">
        <v>7</v>
      </c>
      <c r="Q6466">
        <v>0.2</v>
      </c>
      <c r="R6466">
        <v>3926.2000000000003</v>
      </c>
      <c r="S6466">
        <v>3140.9600000000005</v>
      </c>
      <c r="T6466">
        <v>21986.720000000005</v>
      </c>
      <c r="U6466">
        <v>21986.720000000001</v>
      </c>
      <c r="V6466">
        <f>Sales[[#This Row],[Total Revenue]]-Sales[[#This Row],[Total Buying]]</f>
        <v>0</v>
      </c>
      <c r="W6466">
        <v>86</v>
      </c>
      <c r="X6466" s="1" t="s">
        <v>1705</v>
      </c>
      <c r="Y6466" s="1" t="s">
        <v>461</v>
      </c>
      <c r="Z6466" s="1" t="s">
        <v>158</v>
      </c>
      <c r="AA6466" s="1" t="s">
        <v>159</v>
      </c>
      <c r="AB6466" s="1" t="s">
        <v>116</v>
      </c>
      <c r="AC6466" s="1" t="s">
        <v>159</v>
      </c>
      <c r="AD6466">
        <v>31886</v>
      </c>
      <c r="AE6466">
        <v>45894</v>
      </c>
    </row>
    <row r="6467" spans="1:31" x14ac:dyDescent="0.3">
      <c r="A6467" s="1" t="s">
        <v>7301</v>
      </c>
      <c r="B6467" s="1" t="s">
        <v>30</v>
      </c>
      <c r="C6467" s="1" t="s">
        <v>48</v>
      </c>
      <c r="D6467" s="2">
        <v>43900</v>
      </c>
      <c r="E6467" s="2">
        <v>44018</v>
      </c>
      <c r="F6467" s="2" t="str">
        <f>TEXT(Sales[[#This Row],[OrderDate]],"dd")</f>
        <v>06</v>
      </c>
      <c r="G6467" s="2">
        <v>44031</v>
      </c>
      <c r="H6467" s="2">
        <v>44039</v>
      </c>
      <c r="I6467" s="1" t="s">
        <v>32</v>
      </c>
      <c r="J6467">
        <v>5</v>
      </c>
      <c r="K6467" s="1" t="s">
        <v>182</v>
      </c>
      <c r="L6467">
        <v>9</v>
      </c>
      <c r="M6467" s="1" t="s">
        <v>149</v>
      </c>
      <c r="N6467">
        <v>2</v>
      </c>
      <c r="O6467" s="1" t="s">
        <v>394</v>
      </c>
      <c r="P6467">
        <v>3</v>
      </c>
      <c r="Q6467">
        <v>0.2</v>
      </c>
      <c r="R6467">
        <v>194.3</v>
      </c>
      <c r="S6467">
        <v>102.97900000000001</v>
      </c>
      <c r="T6467">
        <v>308.93700000000001</v>
      </c>
      <c r="U6467">
        <v>466.32</v>
      </c>
      <c r="V6467">
        <f>Sales[[#This Row],[Total Revenue]]-Sales[[#This Row],[Total Buying]]</f>
        <v>157.38299999999998</v>
      </c>
      <c r="W6467">
        <v>40</v>
      </c>
      <c r="X6467" s="1" t="s">
        <v>395</v>
      </c>
      <c r="Y6467" s="1" t="s">
        <v>191</v>
      </c>
      <c r="Z6467" s="1" t="s">
        <v>158</v>
      </c>
      <c r="AA6467" s="1" t="s">
        <v>159</v>
      </c>
      <c r="AB6467" s="1" t="s">
        <v>116</v>
      </c>
      <c r="AC6467" s="1" t="s">
        <v>159</v>
      </c>
      <c r="AD6467">
        <v>71498</v>
      </c>
      <c r="AE6467">
        <v>52574</v>
      </c>
    </row>
    <row r="6468" spans="1:31" x14ac:dyDescent="0.3">
      <c r="A6468" s="1" t="s">
        <v>7302</v>
      </c>
      <c r="B6468" s="1" t="s">
        <v>30</v>
      </c>
      <c r="C6468" s="1" t="s">
        <v>77</v>
      </c>
      <c r="D6468" s="2">
        <v>43900</v>
      </c>
      <c r="E6468" s="2">
        <v>44018</v>
      </c>
      <c r="F6468" s="2" t="str">
        <f>TEXT(Sales[[#This Row],[OrderDate]],"dd")</f>
        <v>06</v>
      </c>
      <c r="G6468" s="2">
        <v>44030</v>
      </c>
      <c r="H6468" s="2">
        <v>44034</v>
      </c>
      <c r="I6468" s="1" t="s">
        <v>32</v>
      </c>
      <c r="J6468">
        <v>6</v>
      </c>
      <c r="K6468" s="1" t="s">
        <v>33</v>
      </c>
      <c r="L6468">
        <v>18</v>
      </c>
      <c r="M6468" s="1" t="s">
        <v>334</v>
      </c>
      <c r="N6468">
        <v>9</v>
      </c>
      <c r="O6468" s="1" t="s">
        <v>111</v>
      </c>
      <c r="P6468">
        <v>4</v>
      </c>
      <c r="Q6468">
        <v>7.4999999999999997E-2</v>
      </c>
      <c r="R6468">
        <v>1145.7</v>
      </c>
      <c r="S6468">
        <v>756.16200000000003</v>
      </c>
      <c r="T6468">
        <v>3024.6480000000001</v>
      </c>
      <c r="U6468">
        <v>4239.09</v>
      </c>
      <c r="V6468">
        <f>Sales[[#This Row],[Total Revenue]]-Sales[[#This Row],[Total Buying]]</f>
        <v>1214.442</v>
      </c>
      <c r="W6468">
        <v>139</v>
      </c>
      <c r="X6468" s="1" t="s">
        <v>1018</v>
      </c>
      <c r="Y6468" s="1" t="s">
        <v>1019</v>
      </c>
      <c r="Z6468" s="1" t="s">
        <v>457</v>
      </c>
      <c r="AA6468" s="1" t="s">
        <v>458</v>
      </c>
      <c r="AB6468" s="1" t="s">
        <v>56</v>
      </c>
      <c r="AC6468" s="1" t="s">
        <v>458</v>
      </c>
      <c r="AD6468">
        <v>45389</v>
      </c>
      <c r="AE6468">
        <v>39464</v>
      </c>
    </row>
    <row r="6469" spans="1:31" x14ac:dyDescent="0.3">
      <c r="A6469" s="1" t="s">
        <v>7303</v>
      </c>
      <c r="B6469" s="1" t="s">
        <v>100</v>
      </c>
      <c r="C6469" s="1" t="s">
        <v>77</v>
      </c>
      <c r="D6469" s="2">
        <v>43900</v>
      </c>
      <c r="E6469" s="2">
        <v>44018</v>
      </c>
      <c r="F6469" s="2" t="str">
        <f>TEXT(Sales[[#This Row],[OrderDate]],"dd")</f>
        <v>06</v>
      </c>
      <c r="G6469" s="2">
        <v>44033</v>
      </c>
      <c r="H6469" s="2">
        <v>44034</v>
      </c>
      <c r="I6469" s="1" t="s">
        <v>32</v>
      </c>
      <c r="J6469">
        <v>26</v>
      </c>
      <c r="K6469" s="1" t="s">
        <v>247</v>
      </c>
      <c r="L6469">
        <v>26</v>
      </c>
      <c r="M6469" s="1" t="s">
        <v>215</v>
      </c>
      <c r="N6469">
        <v>9</v>
      </c>
      <c r="O6469" s="1" t="s">
        <v>111</v>
      </c>
      <c r="P6469">
        <v>4</v>
      </c>
      <c r="Q6469">
        <v>7.4999999999999997E-2</v>
      </c>
      <c r="R6469">
        <v>234.5</v>
      </c>
      <c r="S6469">
        <v>194.63499999999999</v>
      </c>
      <c r="T6469">
        <v>778.54</v>
      </c>
      <c r="U6469">
        <v>867.65</v>
      </c>
      <c r="V6469">
        <f>Sales[[#This Row],[Total Revenue]]-Sales[[#This Row],[Total Buying]]</f>
        <v>89.110000000000014</v>
      </c>
      <c r="W6469">
        <v>125</v>
      </c>
      <c r="X6469" s="1" t="s">
        <v>719</v>
      </c>
      <c r="Y6469" s="1" t="s">
        <v>696</v>
      </c>
      <c r="Z6469" s="1" t="s">
        <v>306</v>
      </c>
      <c r="AA6469" s="1" t="s">
        <v>307</v>
      </c>
      <c r="AB6469" s="1" t="s">
        <v>56</v>
      </c>
      <c r="AC6469" s="1" t="s">
        <v>307</v>
      </c>
      <c r="AD6469">
        <v>31831</v>
      </c>
      <c r="AE6469">
        <v>40226</v>
      </c>
    </row>
    <row r="6470" spans="1:31" x14ac:dyDescent="0.3">
      <c r="A6470" s="1" t="s">
        <v>7304</v>
      </c>
      <c r="B6470" s="1" t="s">
        <v>42</v>
      </c>
      <c r="C6470" s="1" t="s">
        <v>62</v>
      </c>
      <c r="D6470" s="2">
        <v>43900</v>
      </c>
      <c r="E6470" s="2">
        <v>44018</v>
      </c>
      <c r="F6470" s="2" t="str">
        <f>TEXT(Sales[[#This Row],[OrderDate]],"dd")</f>
        <v>06</v>
      </c>
      <c r="G6470" s="2">
        <v>44045</v>
      </c>
      <c r="H6470" s="2">
        <v>44049</v>
      </c>
      <c r="I6470" s="1" t="s">
        <v>32</v>
      </c>
      <c r="J6470">
        <v>23</v>
      </c>
      <c r="K6470" s="1" t="s">
        <v>171</v>
      </c>
      <c r="L6470">
        <v>6</v>
      </c>
      <c r="M6470" s="1" t="s">
        <v>329</v>
      </c>
      <c r="N6470">
        <v>36</v>
      </c>
      <c r="O6470" s="1" t="s">
        <v>227</v>
      </c>
      <c r="P6470">
        <v>2</v>
      </c>
      <c r="Q6470">
        <v>0.1</v>
      </c>
      <c r="R6470">
        <v>884.4</v>
      </c>
      <c r="S6470">
        <v>353.76</v>
      </c>
      <c r="T6470">
        <v>707.52</v>
      </c>
      <c r="U6470">
        <v>1591.92</v>
      </c>
      <c r="V6470">
        <f>Sales[[#This Row],[Total Revenue]]-Sales[[#This Row],[Total Buying]]</f>
        <v>884.40000000000009</v>
      </c>
      <c r="W6470">
        <v>304</v>
      </c>
      <c r="X6470" s="1" t="s">
        <v>742</v>
      </c>
      <c r="Y6470" s="1" t="s">
        <v>743</v>
      </c>
      <c r="Z6470" s="1" t="s">
        <v>432</v>
      </c>
      <c r="AA6470" s="1" t="s">
        <v>433</v>
      </c>
      <c r="AB6470" s="1" t="s">
        <v>56</v>
      </c>
      <c r="AC6470" s="1" t="s">
        <v>433</v>
      </c>
      <c r="AD6470">
        <v>249775</v>
      </c>
      <c r="AE6470">
        <v>36445</v>
      </c>
    </row>
    <row r="6471" spans="1:31" x14ac:dyDescent="0.3">
      <c r="A6471" s="1" t="s">
        <v>7305</v>
      </c>
      <c r="B6471" s="1" t="s">
        <v>42</v>
      </c>
      <c r="C6471" s="1" t="s">
        <v>424</v>
      </c>
      <c r="D6471" s="2">
        <v>43900</v>
      </c>
      <c r="E6471" s="2">
        <v>44018</v>
      </c>
      <c r="F6471" s="2" t="str">
        <f>TEXT(Sales[[#This Row],[OrderDate]],"dd")</f>
        <v>06</v>
      </c>
      <c r="G6471" s="2">
        <v>44038</v>
      </c>
      <c r="H6471" s="2">
        <v>44043</v>
      </c>
      <c r="I6471" s="1" t="s">
        <v>32</v>
      </c>
      <c r="J6471">
        <v>23</v>
      </c>
      <c r="K6471" s="1" t="s">
        <v>171</v>
      </c>
      <c r="L6471">
        <v>26</v>
      </c>
      <c r="M6471" s="1" t="s">
        <v>215</v>
      </c>
      <c r="N6471">
        <v>23</v>
      </c>
      <c r="O6471" s="1" t="s">
        <v>103</v>
      </c>
      <c r="P6471">
        <v>3</v>
      </c>
      <c r="Q6471">
        <v>7.4999999999999997E-2</v>
      </c>
      <c r="R6471">
        <v>1132.3</v>
      </c>
      <c r="S6471">
        <v>713.34899999999993</v>
      </c>
      <c r="T6471">
        <v>2140.0469999999996</v>
      </c>
      <c r="U6471">
        <v>3142.1325000000002</v>
      </c>
      <c r="V6471">
        <f>Sales[[#This Row],[Total Revenue]]-Sales[[#This Row],[Total Buying]]</f>
        <v>1002.0855000000006</v>
      </c>
      <c r="W6471">
        <v>64</v>
      </c>
      <c r="X6471" s="1" t="s">
        <v>507</v>
      </c>
      <c r="Y6471" s="1" t="s">
        <v>285</v>
      </c>
      <c r="Z6471" s="1" t="s">
        <v>158</v>
      </c>
      <c r="AA6471" s="1" t="s">
        <v>159</v>
      </c>
      <c r="AB6471" s="1" t="s">
        <v>116</v>
      </c>
      <c r="AC6471" s="1" t="s">
        <v>159</v>
      </c>
      <c r="AD6471">
        <v>91267</v>
      </c>
      <c r="AE6471">
        <v>57196</v>
      </c>
    </row>
    <row r="6472" spans="1:31" x14ac:dyDescent="0.3">
      <c r="A6472" s="1" t="s">
        <v>7306</v>
      </c>
      <c r="B6472" s="1" t="s">
        <v>47</v>
      </c>
      <c r="C6472" s="1" t="s">
        <v>239</v>
      </c>
      <c r="D6472" s="2">
        <v>43900</v>
      </c>
      <c r="E6472" s="2">
        <v>44018</v>
      </c>
      <c r="F6472" s="2" t="str">
        <f>TEXT(Sales[[#This Row],[OrderDate]],"dd")</f>
        <v>06</v>
      </c>
      <c r="G6472" s="2">
        <v>44045</v>
      </c>
      <c r="H6472" s="2">
        <v>44046</v>
      </c>
      <c r="I6472" s="1" t="s">
        <v>32</v>
      </c>
      <c r="J6472">
        <v>14</v>
      </c>
      <c r="K6472" s="1" t="s">
        <v>222</v>
      </c>
      <c r="L6472">
        <v>21</v>
      </c>
      <c r="M6472" s="1" t="s">
        <v>63</v>
      </c>
      <c r="N6472">
        <v>14</v>
      </c>
      <c r="O6472" s="1" t="s">
        <v>438</v>
      </c>
      <c r="P6472">
        <v>1</v>
      </c>
      <c r="Q6472">
        <v>0.15</v>
      </c>
      <c r="R6472">
        <v>3973.1</v>
      </c>
      <c r="S6472">
        <v>2423.5909999999999</v>
      </c>
      <c r="T6472">
        <v>2423.5909999999999</v>
      </c>
      <c r="U6472">
        <v>3377.1350000000002</v>
      </c>
      <c r="V6472">
        <f>Sales[[#This Row],[Total Revenue]]-Sales[[#This Row],[Total Buying]]</f>
        <v>953.54400000000032</v>
      </c>
      <c r="W6472">
        <v>331</v>
      </c>
      <c r="X6472" s="1" t="s">
        <v>1043</v>
      </c>
      <c r="Y6472" s="1" t="s">
        <v>1044</v>
      </c>
      <c r="Z6472" s="1" t="s">
        <v>251</v>
      </c>
      <c r="AA6472" s="1" t="s">
        <v>252</v>
      </c>
      <c r="AB6472" s="1" t="s">
        <v>56</v>
      </c>
      <c r="AC6472" s="1" t="s">
        <v>252</v>
      </c>
      <c r="AD6472">
        <v>47795</v>
      </c>
      <c r="AE6472">
        <v>49604</v>
      </c>
    </row>
    <row r="6473" spans="1:31" x14ac:dyDescent="0.3">
      <c r="A6473" s="1" t="s">
        <v>7307</v>
      </c>
      <c r="B6473" s="1" t="s">
        <v>47</v>
      </c>
      <c r="C6473" s="1" t="s">
        <v>62</v>
      </c>
      <c r="D6473" s="2">
        <v>43900</v>
      </c>
      <c r="E6473" s="2">
        <v>44018</v>
      </c>
      <c r="F6473" s="2" t="str">
        <f>TEXT(Sales[[#This Row],[OrderDate]],"dd")</f>
        <v>06</v>
      </c>
      <c r="G6473" s="2">
        <v>44041</v>
      </c>
      <c r="H6473" s="2">
        <v>44045</v>
      </c>
      <c r="I6473" s="1" t="s">
        <v>32</v>
      </c>
      <c r="J6473">
        <v>19</v>
      </c>
      <c r="K6473" s="1" t="s">
        <v>97</v>
      </c>
      <c r="L6473">
        <v>15</v>
      </c>
      <c r="M6473" s="1" t="s">
        <v>34</v>
      </c>
      <c r="N6473">
        <v>35</v>
      </c>
      <c r="O6473" s="1" t="s">
        <v>184</v>
      </c>
      <c r="P6473">
        <v>6</v>
      </c>
      <c r="Q6473">
        <v>0.1</v>
      </c>
      <c r="R6473">
        <v>971.5</v>
      </c>
      <c r="S6473">
        <v>757.77</v>
      </c>
      <c r="T6473">
        <v>4546.62</v>
      </c>
      <c r="U6473">
        <v>5246.1</v>
      </c>
      <c r="V6473">
        <f>Sales[[#This Row],[Total Revenue]]-Sales[[#This Row],[Total Buying]]</f>
        <v>699.48000000000047</v>
      </c>
      <c r="W6473">
        <v>316</v>
      </c>
      <c r="X6473" s="1" t="s">
        <v>984</v>
      </c>
      <c r="Y6473" s="1" t="s">
        <v>985</v>
      </c>
      <c r="Z6473" s="1" t="s">
        <v>251</v>
      </c>
      <c r="AA6473" s="1" t="s">
        <v>252</v>
      </c>
      <c r="AB6473" s="1" t="s">
        <v>56</v>
      </c>
      <c r="AC6473" s="1" t="s">
        <v>252</v>
      </c>
      <c r="AD6473">
        <v>477249</v>
      </c>
      <c r="AE6473">
        <v>43781</v>
      </c>
    </row>
    <row r="6474" spans="1:31" x14ac:dyDescent="0.3">
      <c r="A6474" s="1" t="s">
        <v>7308</v>
      </c>
      <c r="B6474" s="1" t="s">
        <v>42</v>
      </c>
      <c r="C6474" s="1" t="s">
        <v>77</v>
      </c>
      <c r="D6474" s="2">
        <v>43900</v>
      </c>
      <c r="E6474" s="2">
        <v>44018</v>
      </c>
      <c r="F6474" s="2" t="str">
        <f>TEXT(Sales[[#This Row],[OrderDate]],"dd")</f>
        <v>06</v>
      </c>
      <c r="G6474" s="2">
        <v>44028</v>
      </c>
      <c r="H6474" s="2">
        <v>44038</v>
      </c>
      <c r="I6474" s="1" t="s">
        <v>32</v>
      </c>
      <c r="J6474">
        <v>25</v>
      </c>
      <c r="K6474" s="1" t="s">
        <v>333</v>
      </c>
      <c r="L6474">
        <v>10</v>
      </c>
      <c r="M6474" s="1" t="s">
        <v>273</v>
      </c>
      <c r="N6474">
        <v>37</v>
      </c>
      <c r="O6474" s="1" t="s">
        <v>309</v>
      </c>
      <c r="P6474">
        <v>4</v>
      </c>
      <c r="Q6474">
        <v>0.15</v>
      </c>
      <c r="R6474">
        <v>2432.1</v>
      </c>
      <c r="S6474">
        <v>2067.2849999999999</v>
      </c>
      <c r="T6474">
        <v>8269.14</v>
      </c>
      <c r="U6474">
        <v>8269.14</v>
      </c>
      <c r="V6474">
        <f>Sales[[#This Row],[Total Revenue]]-Sales[[#This Row],[Total Buying]]</f>
        <v>0</v>
      </c>
      <c r="W6474">
        <v>95</v>
      </c>
      <c r="X6474" s="1" t="s">
        <v>645</v>
      </c>
      <c r="Y6474" s="1" t="s">
        <v>646</v>
      </c>
      <c r="Z6474" s="1" t="s">
        <v>400</v>
      </c>
      <c r="AA6474" s="1" t="s">
        <v>401</v>
      </c>
      <c r="AB6474" s="1" t="s">
        <v>116</v>
      </c>
      <c r="AC6474" s="1" t="s">
        <v>401</v>
      </c>
      <c r="AD6474">
        <v>275795</v>
      </c>
      <c r="AE6474">
        <v>53637</v>
      </c>
    </row>
    <row r="6475" spans="1:31" x14ac:dyDescent="0.3">
      <c r="A6475" s="1" t="s">
        <v>7309</v>
      </c>
      <c r="B6475" s="1" t="s">
        <v>47</v>
      </c>
      <c r="C6475" s="1" t="s">
        <v>424</v>
      </c>
      <c r="D6475" s="2">
        <v>43900</v>
      </c>
      <c r="E6475" s="2">
        <v>44019</v>
      </c>
      <c r="F6475" s="2" t="str">
        <f>TEXT(Sales[[#This Row],[OrderDate]],"dd")</f>
        <v>07</v>
      </c>
      <c r="G6475" s="2">
        <v>44023</v>
      </c>
      <c r="H6475" s="2">
        <v>44025</v>
      </c>
      <c r="I6475" s="1" t="s">
        <v>32</v>
      </c>
      <c r="J6475">
        <v>20</v>
      </c>
      <c r="K6475" s="1" t="s">
        <v>225</v>
      </c>
      <c r="L6475">
        <v>18</v>
      </c>
      <c r="M6475" s="1" t="s">
        <v>334</v>
      </c>
      <c r="N6475">
        <v>29</v>
      </c>
      <c r="O6475" s="1" t="s">
        <v>360</v>
      </c>
      <c r="P6475">
        <v>3</v>
      </c>
      <c r="Q6475">
        <v>0.05</v>
      </c>
      <c r="R6475">
        <v>3477.3</v>
      </c>
      <c r="S6475">
        <v>1390.92</v>
      </c>
      <c r="T6475">
        <v>4172.76</v>
      </c>
      <c r="U6475">
        <v>9910.3050000000003</v>
      </c>
      <c r="V6475">
        <f>Sales[[#This Row],[Total Revenue]]-Sales[[#This Row],[Total Buying]]</f>
        <v>5737.5450000000001</v>
      </c>
      <c r="W6475">
        <v>61</v>
      </c>
      <c r="X6475" s="1" t="s">
        <v>490</v>
      </c>
      <c r="Y6475" s="1" t="s">
        <v>461</v>
      </c>
      <c r="Z6475" s="1" t="s">
        <v>158</v>
      </c>
      <c r="AA6475" s="1" t="s">
        <v>159</v>
      </c>
      <c r="AB6475" s="1" t="s">
        <v>116</v>
      </c>
      <c r="AC6475" s="1" t="s">
        <v>159</v>
      </c>
      <c r="AD6475">
        <v>55240</v>
      </c>
      <c r="AE6475">
        <v>77396</v>
      </c>
    </row>
    <row r="6476" spans="1:31" x14ac:dyDescent="0.3">
      <c r="A6476" s="1" t="s">
        <v>7310</v>
      </c>
      <c r="B6476" s="1" t="s">
        <v>42</v>
      </c>
      <c r="C6476" s="1" t="s">
        <v>77</v>
      </c>
      <c r="D6476" s="2">
        <v>43900</v>
      </c>
      <c r="E6476" s="2">
        <v>44019</v>
      </c>
      <c r="F6476" s="2" t="str">
        <f>TEXT(Sales[[#This Row],[OrderDate]],"dd")</f>
        <v>07</v>
      </c>
      <c r="G6476" s="2">
        <v>44045</v>
      </c>
      <c r="H6476" s="2">
        <v>44052</v>
      </c>
      <c r="I6476" s="1" t="s">
        <v>32</v>
      </c>
      <c r="J6476">
        <v>24</v>
      </c>
      <c r="K6476" s="1" t="s">
        <v>58</v>
      </c>
      <c r="L6476">
        <v>42</v>
      </c>
      <c r="M6476" s="1" t="s">
        <v>363</v>
      </c>
      <c r="N6476">
        <v>31</v>
      </c>
      <c r="O6476" s="1" t="s">
        <v>470</v>
      </c>
      <c r="P6476">
        <v>1</v>
      </c>
      <c r="Q6476">
        <v>0.4</v>
      </c>
      <c r="R6476">
        <v>2680</v>
      </c>
      <c r="S6476">
        <v>2251.1999999999998</v>
      </c>
      <c r="T6476">
        <v>2251.1999999999998</v>
      </c>
      <c r="U6476">
        <v>1608</v>
      </c>
      <c r="V6476">
        <f>Sales[[#This Row],[Total Revenue]]-Sales[[#This Row],[Total Buying]]</f>
        <v>-643.19999999999982</v>
      </c>
      <c r="W6476">
        <v>120</v>
      </c>
      <c r="X6476" s="1" t="s">
        <v>501</v>
      </c>
      <c r="Y6476" s="1" t="s">
        <v>502</v>
      </c>
      <c r="Z6476" s="1" t="s">
        <v>306</v>
      </c>
      <c r="AA6476" s="1" t="s">
        <v>307</v>
      </c>
      <c r="AB6476" s="1" t="s">
        <v>56</v>
      </c>
      <c r="AC6476" s="1" t="s">
        <v>307</v>
      </c>
      <c r="AD6476">
        <v>47968</v>
      </c>
      <c r="AE6476">
        <v>31818</v>
      </c>
    </row>
    <row r="6477" spans="1:31" x14ac:dyDescent="0.3">
      <c r="A6477" s="1" t="s">
        <v>7311</v>
      </c>
      <c r="B6477" s="1" t="s">
        <v>42</v>
      </c>
      <c r="C6477" s="1" t="s">
        <v>31</v>
      </c>
      <c r="D6477" s="2">
        <v>43900</v>
      </c>
      <c r="E6477" s="2">
        <v>44019</v>
      </c>
      <c r="F6477" s="2" t="str">
        <f>TEXT(Sales[[#This Row],[OrderDate]],"dd")</f>
        <v>07</v>
      </c>
      <c r="G6477" s="2">
        <v>44022</v>
      </c>
      <c r="H6477" s="2">
        <v>44031</v>
      </c>
      <c r="I6477" s="1" t="s">
        <v>32</v>
      </c>
      <c r="J6477">
        <v>21</v>
      </c>
      <c r="K6477" s="1" t="s">
        <v>43</v>
      </c>
      <c r="L6477">
        <v>26</v>
      </c>
      <c r="M6477" s="1" t="s">
        <v>215</v>
      </c>
      <c r="N6477">
        <v>31</v>
      </c>
      <c r="O6477" s="1" t="s">
        <v>470</v>
      </c>
      <c r="P6477">
        <v>5</v>
      </c>
      <c r="Q6477">
        <v>0.05</v>
      </c>
      <c r="R6477">
        <v>5239.4000000000005</v>
      </c>
      <c r="S6477">
        <v>3615.1860000000001</v>
      </c>
      <c r="T6477">
        <v>18075.93</v>
      </c>
      <c r="U6477">
        <v>24887.15</v>
      </c>
      <c r="V6477">
        <f>Sales[[#This Row],[Total Revenue]]-Sales[[#This Row],[Total Buying]]</f>
        <v>6811.2200000000012</v>
      </c>
      <c r="W6477">
        <v>237</v>
      </c>
      <c r="X6477" s="1" t="s">
        <v>1165</v>
      </c>
      <c r="Y6477" s="1" t="s">
        <v>1166</v>
      </c>
      <c r="Z6477" s="1" t="s">
        <v>316</v>
      </c>
      <c r="AA6477" s="1" t="s">
        <v>317</v>
      </c>
      <c r="AB6477" s="1" t="s">
        <v>56</v>
      </c>
      <c r="AC6477" s="1" t="s">
        <v>317</v>
      </c>
      <c r="AD6477">
        <v>93267</v>
      </c>
      <c r="AE6477">
        <v>39882</v>
      </c>
    </row>
    <row r="6478" spans="1:31" x14ac:dyDescent="0.3">
      <c r="A6478" s="1" t="s">
        <v>7312</v>
      </c>
      <c r="B6478" s="1" t="s">
        <v>30</v>
      </c>
      <c r="C6478" s="1" t="s">
        <v>239</v>
      </c>
      <c r="D6478" s="2">
        <v>43900</v>
      </c>
      <c r="E6478" s="2">
        <v>44019</v>
      </c>
      <c r="F6478" s="2" t="str">
        <f>TEXT(Sales[[#This Row],[OrderDate]],"dd")</f>
        <v>07</v>
      </c>
      <c r="G6478" s="2">
        <v>44044</v>
      </c>
      <c r="H6478" s="2">
        <v>44053</v>
      </c>
      <c r="I6478" s="1" t="s">
        <v>32</v>
      </c>
      <c r="J6478">
        <v>11</v>
      </c>
      <c r="K6478" s="1" t="s">
        <v>125</v>
      </c>
      <c r="L6478">
        <v>18</v>
      </c>
      <c r="M6478" s="1" t="s">
        <v>334</v>
      </c>
      <c r="N6478">
        <v>15</v>
      </c>
      <c r="O6478" s="1" t="s">
        <v>347</v>
      </c>
      <c r="P6478">
        <v>5</v>
      </c>
      <c r="Q6478">
        <v>0.05</v>
      </c>
      <c r="R6478">
        <v>6478.9000000000005</v>
      </c>
      <c r="S6478">
        <v>5183.1200000000008</v>
      </c>
      <c r="T6478">
        <v>25915.600000000006</v>
      </c>
      <c r="U6478">
        <v>30774.775000000005</v>
      </c>
      <c r="V6478">
        <f>Sales[[#This Row],[Total Revenue]]-Sales[[#This Row],[Total Buying]]</f>
        <v>4859.1749999999993</v>
      </c>
      <c r="W6478">
        <v>359</v>
      </c>
      <c r="X6478" s="1" t="s">
        <v>1934</v>
      </c>
      <c r="Y6478" s="1" t="s">
        <v>404</v>
      </c>
      <c r="Z6478" s="1" t="s">
        <v>405</v>
      </c>
      <c r="AA6478" s="1" t="s">
        <v>406</v>
      </c>
      <c r="AB6478" s="1" t="s">
        <v>116</v>
      </c>
      <c r="AC6478" s="1" t="s">
        <v>406</v>
      </c>
      <c r="AD6478">
        <v>42233</v>
      </c>
      <c r="AE6478">
        <v>60191</v>
      </c>
    </row>
    <row r="6479" spans="1:31" x14ac:dyDescent="0.3">
      <c r="A6479" s="1" t="s">
        <v>7313</v>
      </c>
      <c r="B6479" s="1" t="s">
        <v>30</v>
      </c>
      <c r="C6479" s="1" t="s">
        <v>48</v>
      </c>
      <c r="D6479" s="2">
        <v>43900</v>
      </c>
      <c r="E6479" s="2">
        <v>44019</v>
      </c>
      <c r="F6479" s="2" t="str">
        <f>TEXT(Sales[[#This Row],[OrderDate]],"dd")</f>
        <v>07</v>
      </c>
      <c r="G6479" s="2">
        <v>44028</v>
      </c>
      <c r="H6479" s="2">
        <v>44036</v>
      </c>
      <c r="I6479" s="1" t="s">
        <v>32</v>
      </c>
      <c r="J6479">
        <v>7</v>
      </c>
      <c r="K6479" s="1" t="s">
        <v>188</v>
      </c>
      <c r="L6479">
        <v>28</v>
      </c>
      <c r="M6479" s="1" t="s">
        <v>50</v>
      </c>
      <c r="N6479">
        <v>23</v>
      </c>
      <c r="O6479" s="1" t="s">
        <v>103</v>
      </c>
      <c r="P6479">
        <v>7</v>
      </c>
      <c r="Q6479">
        <v>0.05</v>
      </c>
      <c r="R6479">
        <v>1072</v>
      </c>
      <c r="S6479">
        <v>761.12</v>
      </c>
      <c r="T6479">
        <v>5327.84</v>
      </c>
      <c r="U6479">
        <v>7128.8</v>
      </c>
      <c r="V6479">
        <f>Sales[[#This Row],[Total Revenue]]-Sales[[#This Row],[Total Buying]]</f>
        <v>1800.96</v>
      </c>
      <c r="W6479">
        <v>18</v>
      </c>
      <c r="X6479" s="1" t="s">
        <v>163</v>
      </c>
      <c r="Y6479" s="1" t="s">
        <v>164</v>
      </c>
      <c r="Z6479" s="1" t="s">
        <v>158</v>
      </c>
      <c r="AA6479" s="1" t="s">
        <v>159</v>
      </c>
      <c r="AB6479" s="1" t="s">
        <v>116</v>
      </c>
      <c r="AC6479" s="1" t="s">
        <v>159</v>
      </c>
      <c r="AD6479">
        <v>112439</v>
      </c>
      <c r="AE6479">
        <v>57095</v>
      </c>
    </row>
    <row r="6480" spans="1:31" x14ac:dyDescent="0.3">
      <c r="A6480" s="1" t="s">
        <v>7314</v>
      </c>
      <c r="B6480" s="1" t="s">
        <v>47</v>
      </c>
      <c r="C6480" s="1" t="s">
        <v>62</v>
      </c>
      <c r="D6480" s="2">
        <v>43900</v>
      </c>
      <c r="E6480" s="2">
        <v>44019</v>
      </c>
      <c r="F6480" s="2" t="str">
        <f>TEXT(Sales[[#This Row],[OrderDate]],"dd")</f>
        <v>07</v>
      </c>
      <c r="G6480" s="2">
        <v>44025</v>
      </c>
      <c r="H6480" s="2">
        <v>44031</v>
      </c>
      <c r="I6480" s="1" t="s">
        <v>32</v>
      </c>
      <c r="J6480">
        <v>12</v>
      </c>
      <c r="K6480" s="1" t="s">
        <v>208</v>
      </c>
      <c r="L6480">
        <v>30</v>
      </c>
      <c r="M6480" s="1" t="s">
        <v>166</v>
      </c>
      <c r="N6480">
        <v>42</v>
      </c>
      <c r="O6480" s="1" t="s">
        <v>139</v>
      </c>
      <c r="P6480">
        <v>5</v>
      </c>
      <c r="Q6480">
        <v>0.3</v>
      </c>
      <c r="R6480">
        <v>2278</v>
      </c>
      <c r="S6480">
        <v>1047.8800000000001</v>
      </c>
      <c r="T6480">
        <v>5239.4000000000005</v>
      </c>
      <c r="U6480">
        <v>7973</v>
      </c>
      <c r="V6480">
        <f>Sales[[#This Row],[Total Revenue]]-Sales[[#This Row],[Total Buying]]</f>
        <v>2733.5999999999995</v>
      </c>
      <c r="W6480">
        <v>296</v>
      </c>
      <c r="X6480" s="1" t="s">
        <v>965</v>
      </c>
      <c r="Y6480" s="1" t="s">
        <v>966</v>
      </c>
      <c r="Z6480" s="1" t="s">
        <v>967</v>
      </c>
      <c r="AA6480" s="1" t="s">
        <v>968</v>
      </c>
      <c r="AB6480" s="1" t="s">
        <v>40</v>
      </c>
      <c r="AC6480" s="1" t="s">
        <v>968</v>
      </c>
      <c r="AD6480">
        <v>61481</v>
      </c>
      <c r="AE6480">
        <v>37501</v>
      </c>
    </row>
    <row r="6481" spans="1:31" x14ac:dyDescent="0.3">
      <c r="A6481" s="1" t="s">
        <v>7315</v>
      </c>
      <c r="B6481" s="1" t="s">
        <v>42</v>
      </c>
      <c r="C6481" s="1" t="s">
        <v>48</v>
      </c>
      <c r="D6481" s="2">
        <v>43900</v>
      </c>
      <c r="E6481" s="2">
        <v>44019</v>
      </c>
      <c r="F6481" s="2" t="str">
        <f>TEXT(Sales[[#This Row],[OrderDate]],"dd")</f>
        <v>07</v>
      </c>
      <c r="G6481" s="2">
        <v>44037</v>
      </c>
      <c r="H6481" s="2">
        <v>44044</v>
      </c>
      <c r="I6481" s="1" t="s">
        <v>32</v>
      </c>
      <c r="J6481">
        <v>24</v>
      </c>
      <c r="K6481" s="1" t="s">
        <v>58</v>
      </c>
      <c r="L6481">
        <v>26</v>
      </c>
      <c r="M6481" s="1" t="s">
        <v>215</v>
      </c>
      <c r="N6481">
        <v>31</v>
      </c>
      <c r="O6481" s="1" t="s">
        <v>470</v>
      </c>
      <c r="P6481">
        <v>4</v>
      </c>
      <c r="Q6481">
        <v>0.3</v>
      </c>
      <c r="R6481">
        <v>2881</v>
      </c>
      <c r="S6481">
        <v>2189.56</v>
      </c>
      <c r="T6481">
        <v>8758.24</v>
      </c>
      <c r="U6481">
        <v>8066.8</v>
      </c>
      <c r="V6481">
        <f>Sales[[#This Row],[Total Revenue]]-Sales[[#This Row],[Total Buying]]</f>
        <v>-691.4399999999996</v>
      </c>
      <c r="W6481">
        <v>17</v>
      </c>
      <c r="X6481" s="1" t="s">
        <v>156</v>
      </c>
      <c r="Y6481" s="1" t="s">
        <v>157</v>
      </c>
      <c r="Z6481" s="1" t="s">
        <v>158</v>
      </c>
      <c r="AA6481" s="1" t="s">
        <v>159</v>
      </c>
      <c r="AB6481" s="1" t="s">
        <v>116</v>
      </c>
      <c r="AC6481" s="1" t="s">
        <v>159</v>
      </c>
      <c r="AD6481">
        <v>33718</v>
      </c>
      <c r="AE6481">
        <v>64329</v>
      </c>
    </row>
    <row r="6482" spans="1:31" x14ac:dyDescent="0.3">
      <c r="A6482" s="1" t="s">
        <v>7316</v>
      </c>
      <c r="B6482" s="1" t="s">
        <v>100</v>
      </c>
      <c r="C6482" s="1" t="s">
        <v>77</v>
      </c>
      <c r="D6482" s="2">
        <v>43900</v>
      </c>
      <c r="E6482" s="2">
        <v>44019</v>
      </c>
      <c r="F6482" s="2" t="str">
        <f>TEXT(Sales[[#This Row],[OrderDate]],"dd")</f>
        <v>07</v>
      </c>
      <c r="G6482" s="2">
        <v>44024</v>
      </c>
      <c r="H6482" s="2">
        <v>44034</v>
      </c>
      <c r="I6482" s="1" t="s">
        <v>32</v>
      </c>
      <c r="J6482">
        <v>28</v>
      </c>
      <c r="K6482" s="1" t="s">
        <v>101</v>
      </c>
      <c r="L6482">
        <v>42</v>
      </c>
      <c r="M6482" s="1" t="s">
        <v>363</v>
      </c>
      <c r="N6482">
        <v>22</v>
      </c>
      <c r="O6482" s="1" t="s">
        <v>128</v>
      </c>
      <c r="P6482">
        <v>5</v>
      </c>
      <c r="Q6482">
        <v>0.15</v>
      </c>
      <c r="R6482">
        <v>917.9</v>
      </c>
      <c r="S6482">
        <v>670.06700000000001</v>
      </c>
      <c r="T6482">
        <v>3350.335</v>
      </c>
      <c r="U6482">
        <v>3901.0749999999998</v>
      </c>
      <c r="V6482">
        <f>Sales[[#This Row],[Total Revenue]]-Sales[[#This Row],[Total Buying]]</f>
        <v>550.73999999999978</v>
      </c>
      <c r="W6482">
        <v>178</v>
      </c>
      <c r="X6482" s="1" t="s">
        <v>830</v>
      </c>
      <c r="Y6482" s="1" t="s">
        <v>532</v>
      </c>
      <c r="Z6482" s="1" t="s">
        <v>196</v>
      </c>
      <c r="AA6482" s="1" t="s">
        <v>197</v>
      </c>
      <c r="AB6482" s="1" t="s">
        <v>147</v>
      </c>
      <c r="AC6482" s="1" t="s">
        <v>197</v>
      </c>
      <c r="AD6482">
        <v>59425</v>
      </c>
      <c r="AE6482">
        <v>73977</v>
      </c>
    </row>
    <row r="6483" spans="1:31" x14ac:dyDescent="0.3">
      <c r="A6483" s="1" t="s">
        <v>7317</v>
      </c>
      <c r="B6483" s="1" t="s">
        <v>100</v>
      </c>
      <c r="C6483" s="1" t="s">
        <v>31</v>
      </c>
      <c r="D6483" s="2">
        <v>43900</v>
      </c>
      <c r="E6483" s="2">
        <v>44019</v>
      </c>
      <c r="F6483" s="2" t="str">
        <f>TEXT(Sales[[#This Row],[OrderDate]],"dd")</f>
        <v>07</v>
      </c>
      <c r="G6483" s="2">
        <v>44030</v>
      </c>
      <c r="H6483" s="2">
        <v>44033</v>
      </c>
      <c r="I6483" s="1" t="s">
        <v>32</v>
      </c>
      <c r="J6483">
        <v>27</v>
      </c>
      <c r="K6483" s="1" t="s">
        <v>179</v>
      </c>
      <c r="L6483">
        <v>6</v>
      </c>
      <c r="M6483" s="1" t="s">
        <v>329</v>
      </c>
      <c r="N6483">
        <v>41</v>
      </c>
      <c r="O6483" s="1" t="s">
        <v>60</v>
      </c>
      <c r="P6483">
        <v>7</v>
      </c>
      <c r="Q6483">
        <v>0.15</v>
      </c>
      <c r="R6483">
        <v>1822.4</v>
      </c>
      <c r="S6483">
        <v>1093.44</v>
      </c>
      <c r="T6483">
        <v>7654.08</v>
      </c>
      <c r="U6483">
        <v>10843.279999999999</v>
      </c>
      <c r="V6483">
        <f>Sales[[#This Row],[Total Revenue]]-Sales[[#This Row],[Total Buying]]</f>
        <v>3189.1999999999989</v>
      </c>
      <c r="W6483">
        <v>232</v>
      </c>
      <c r="X6483" s="1" t="s">
        <v>566</v>
      </c>
      <c r="Y6483" s="1" t="s">
        <v>567</v>
      </c>
      <c r="Z6483" s="1" t="s">
        <v>316</v>
      </c>
      <c r="AA6483" s="1" t="s">
        <v>317</v>
      </c>
      <c r="AB6483" s="1" t="s">
        <v>56</v>
      </c>
      <c r="AC6483" s="1" t="s">
        <v>317</v>
      </c>
      <c r="AD6483">
        <v>78439</v>
      </c>
      <c r="AE6483">
        <v>43630</v>
      </c>
    </row>
    <row r="6484" spans="1:31" x14ac:dyDescent="0.3">
      <c r="A6484" s="1" t="s">
        <v>7318</v>
      </c>
      <c r="B6484" s="1" t="s">
        <v>42</v>
      </c>
      <c r="C6484" s="1" t="s">
        <v>239</v>
      </c>
      <c r="D6484" s="2">
        <v>43900</v>
      </c>
      <c r="E6484" s="2">
        <v>44020</v>
      </c>
      <c r="F6484" s="2" t="str">
        <f>TEXT(Sales[[#This Row],[OrderDate]],"dd")</f>
        <v>08</v>
      </c>
      <c r="G6484" s="2">
        <v>44044</v>
      </c>
      <c r="H6484" s="2">
        <v>44054</v>
      </c>
      <c r="I6484" s="1" t="s">
        <v>32</v>
      </c>
      <c r="J6484">
        <v>24</v>
      </c>
      <c r="K6484" s="1" t="s">
        <v>58</v>
      </c>
      <c r="L6484">
        <v>9</v>
      </c>
      <c r="M6484" s="1" t="s">
        <v>149</v>
      </c>
      <c r="N6484">
        <v>23</v>
      </c>
      <c r="O6484" s="1" t="s">
        <v>103</v>
      </c>
      <c r="P6484">
        <v>7</v>
      </c>
      <c r="Q6484">
        <v>0.05</v>
      </c>
      <c r="R6484">
        <v>1835.8</v>
      </c>
      <c r="S6484">
        <v>771.03599999999994</v>
      </c>
      <c r="T6484">
        <v>5397.2519999999995</v>
      </c>
      <c r="U6484">
        <v>12208.07</v>
      </c>
      <c r="V6484">
        <f>Sales[[#This Row],[Total Revenue]]-Sales[[#This Row],[Total Buying]]</f>
        <v>6810.8180000000002</v>
      </c>
      <c r="W6484">
        <v>366</v>
      </c>
      <c r="X6484" s="1" t="s">
        <v>888</v>
      </c>
      <c r="Y6484" s="1" t="s">
        <v>889</v>
      </c>
      <c r="Z6484" s="1" t="s">
        <v>415</v>
      </c>
      <c r="AA6484" s="1" t="s">
        <v>416</v>
      </c>
      <c r="AB6484" s="1" t="s">
        <v>147</v>
      </c>
      <c r="AC6484" s="1" t="s">
        <v>416</v>
      </c>
      <c r="AD6484">
        <v>104087</v>
      </c>
      <c r="AE6484">
        <v>54896</v>
      </c>
    </row>
    <row r="6485" spans="1:31" x14ac:dyDescent="0.3">
      <c r="A6485" s="1" t="s">
        <v>7319</v>
      </c>
      <c r="B6485" s="1" t="s">
        <v>30</v>
      </c>
      <c r="C6485" s="1" t="s">
        <v>239</v>
      </c>
      <c r="D6485" s="2">
        <v>43900</v>
      </c>
      <c r="E6485" s="2">
        <v>44020</v>
      </c>
      <c r="F6485" s="2" t="str">
        <f>TEXT(Sales[[#This Row],[OrderDate]],"dd")</f>
        <v>08</v>
      </c>
      <c r="G6485" s="2">
        <v>44030</v>
      </c>
      <c r="H6485" s="2">
        <v>44038</v>
      </c>
      <c r="I6485" s="1" t="s">
        <v>32</v>
      </c>
      <c r="J6485">
        <v>1</v>
      </c>
      <c r="K6485" s="1" t="s">
        <v>78</v>
      </c>
      <c r="L6485">
        <v>8</v>
      </c>
      <c r="M6485" s="1" t="s">
        <v>98</v>
      </c>
      <c r="N6485">
        <v>38</v>
      </c>
      <c r="O6485" s="1" t="s">
        <v>119</v>
      </c>
      <c r="P6485">
        <v>1</v>
      </c>
      <c r="Q6485">
        <v>0.2</v>
      </c>
      <c r="R6485">
        <v>2787.2000000000003</v>
      </c>
      <c r="S6485">
        <v>1839.5520000000004</v>
      </c>
      <c r="T6485">
        <v>1839.5520000000004</v>
      </c>
      <c r="U6485">
        <v>2229.7600000000002</v>
      </c>
      <c r="V6485">
        <f>Sales[[#This Row],[Total Revenue]]-Sales[[#This Row],[Total Buying]]</f>
        <v>390.20799999999986</v>
      </c>
      <c r="W6485">
        <v>337</v>
      </c>
      <c r="X6485" s="1" t="s">
        <v>614</v>
      </c>
      <c r="Y6485" s="1" t="s">
        <v>615</v>
      </c>
      <c r="Z6485" s="1" t="s">
        <v>251</v>
      </c>
      <c r="AA6485" s="1" t="s">
        <v>252</v>
      </c>
      <c r="AB6485" s="1" t="s">
        <v>56</v>
      </c>
      <c r="AC6485" s="1" t="s">
        <v>252</v>
      </c>
      <c r="AD6485">
        <v>40020</v>
      </c>
      <c r="AE6485">
        <v>72427</v>
      </c>
    </row>
    <row r="6486" spans="1:31" x14ac:dyDescent="0.3">
      <c r="A6486" s="1" t="s">
        <v>7320</v>
      </c>
      <c r="B6486" s="1" t="s">
        <v>30</v>
      </c>
      <c r="C6486" s="1" t="s">
        <v>62</v>
      </c>
      <c r="D6486" s="2">
        <v>43900</v>
      </c>
      <c r="E6486" s="2">
        <v>44020</v>
      </c>
      <c r="F6486" s="2" t="str">
        <f>TEXT(Sales[[#This Row],[OrderDate]],"dd")</f>
        <v>08</v>
      </c>
      <c r="G6486" s="2">
        <v>44040</v>
      </c>
      <c r="H6486" s="2">
        <v>44043</v>
      </c>
      <c r="I6486" s="1" t="s">
        <v>32</v>
      </c>
      <c r="J6486">
        <v>10</v>
      </c>
      <c r="K6486" s="1" t="s">
        <v>121</v>
      </c>
      <c r="L6486">
        <v>45</v>
      </c>
      <c r="M6486" s="1" t="s">
        <v>639</v>
      </c>
      <c r="N6486">
        <v>15</v>
      </c>
      <c r="O6486" s="1" t="s">
        <v>347</v>
      </c>
      <c r="P6486">
        <v>1</v>
      </c>
      <c r="Q6486">
        <v>0.05</v>
      </c>
      <c r="R6486">
        <v>2606.3000000000002</v>
      </c>
      <c r="S6486">
        <v>2215.355</v>
      </c>
      <c r="T6486">
        <v>2215.355</v>
      </c>
      <c r="U6486">
        <v>2475.9850000000001</v>
      </c>
      <c r="V6486">
        <f>Sales[[#This Row],[Total Revenue]]-Sales[[#This Row],[Total Buying]]</f>
        <v>260.63000000000011</v>
      </c>
      <c r="W6486">
        <v>291</v>
      </c>
      <c r="X6486" s="1" t="s">
        <v>296</v>
      </c>
      <c r="Y6486" s="1" t="s">
        <v>297</v>
      </c>
      <c r="Z6486" s="1" t="s">
        <v>298</v>
      </c>
      <c r="AA6486" s="1" t="s">
        <v>299</v>
      </c>
      <c r="AB6486" s="1" t="s">
        <v>116</v>
      </c>
      <c r="AC6486" s="1" t="s">
        <v>299</v>
      </c>
      <c r="AD6486">
        <v>254167</v>
      </c>
      <c r="AE6486">
        <v>55003</v>
      </c>
    </row>
    <row r="6487" spans="1:31" x14ac:dyDescent="0.3">
      <c r="A6487" s="1" t="s">
        <v>7321</v>
      </c>
      <c r="B6487" s="1" t="s">
        <v>47</v>
      </c>
      <c r="C6487" s="1" t="s">
        <v>424</v>
      </c>
      <c r="D6487" s="2">
        <v>43900</v>
      </c>
      <c r="E6487" s="2">
        <v>44020</v>
      </c>
      <c r="F6487" s="2" t="str">
        <f>TEXT(Sales[[#This Row],[OrderDate]],"dd")</f>
        <v>08</v>
      </c>
      <c r="G6487" s="2">
        <v>44027</v>
      </c>
      <c r="H6487" s="2">
        <v>44030</v>
      </c>
      <c r="I6487" s="1" t="s">
        <v>32</v>
      </c>
      <c r="J6487">
        <v>15</v>
      </c>
      <c r="K6487" s="1" t="s">
        <v>134</v>
      </c>
      <c r="L6487">
        <v>3</v>
      </c>
      <c r="M6487" s="1" t="s">
        <v>175</v>
      </c>
      <c r="N6487">
        <v>27</v>
      </c>
      <c r="O6487" s="1" t="s">
        <v>223</v>
      </c>
      <c r="P6487">
        <v>8</v>
      </c>
      <c r="Q6487">
        <v>0.05</v>
      </c>
      <c r="R6487">
        <v>1025.1000000000001</v>
      </c>
      <c r="S6487">
        <v>420.29100000000005</v>
      </c>
      <c r="T6487">
        <v>3362.3280000000004</v>
      </c>
      <c r="U6487">
        <v>7790.7600000000011</v>
      </c>
      <c r="V6487">
        <f>Sales[[#This Row],[Total Revenue]]-Sales[[#This Row],[Total Buying]]</f>
        <v>4428.4320000000007</v>
      </c>
      <c r="W6487">
        <v>69</v>
      </c>
      <c r="X6487" s="1" t="s">
        <v>522</v>
      </c>
      <c r="Y6487" s="1" t="s">
        <v>523</v>
      </c>
      <c r="Z6487" s="1" t="s">
        <v>158</v>
      </c>
      <c r="AA6487" s="1" t="s">
        <v>159</v>
      </c>
      <c r="AB6487" s="1" t="s">
        <v>116</v>
      </c>
      <c r="AC6487" s="1" t="s">
        <v>159</v>
      </c>
      <c r="AD6487">
        <v>41029</v>
      </c>
      <c r="AE6487">
        <v>66995</v>
      </c>
    </row>
    <row r="6488" spans="1:31" x14ac:dyDescent="0.3">
      <c r="A6488" s="1" t="s">
        <v>7322</v>
      </c>
      <c r="B6488" s="1" t="s">
        <v>47</v>
      </c>
      <c r="C6488" s="1" t="s">
        <v>48</v>
      </c>
      <c r="D6488" s="2">
        <v>43900</v>
      </c>
      <c r="E6488" s="2">
        <v>44020</v>
      </c>
      <c r="F6488" s="2" t="str">
        <f>TEXT(Sales[[#This Row],[OrderDate]],"dd")</f>
        <v>08</v>
      </c>
      <c r="G6488" s="2">
        <v>44046</v>
      </c>
      <c r="H6488" s="2">
        <v>44055</v>
      </c>
      <c r="I6488" s="1" t="s">
        <v>32</v>
      </c>
      <c r="J6488">
        <v>15</v>
      </c>
      <c r="K6488" s="1" t="s">
        <v>134</v>
      </c>
      <c r="L6488">
        <v>10</v>
      </c>
      <c r="M6488" s="1" t="s">
        <v>273</v>
      </c>
      <c r="N6488">
        <v>41</v>
      </c>
      <c r="O6488" s="1" t="s">
        <v>60</v>
      </c>
      <c r="P6488">
        <v>1</v>
      </c>
      <c r="Q6488">
        <v>7.4999999999999997E-2</v>
      </c>
      <c r="R6488">
        <v>194.3</v>
      </c>
      <c r="S6488">
        <v>110.75099999999999</v>
      </c>
      <c r="T6488">
        <v>110.75099999999999</v>
      </c>
      <c r="U6488">
        <v>179.72750000000002</v>
      </c>
      <c r="V6488">
        <f>Sales[[#This Row],[Total Revenue]]-Sales[[#This Row],[Total Buying]]</f>
        <v>68.97650000000003</v>
      </c>
      <c r="W6488">
        <v>48</v>
      </c>
      <c r="X6488" s="1" t="s">
        <v>435</v>
      </c>
      <c r="Y6488" s="1" t="s">
        <v>191</v>
      </c>
      <c r="Z6488" s="1" t="s">
        <v>158</v>
      </c>
      <c r="AA6488" s="1" t="s">
        <v>159</v>
      </c>
      <c r="AB6488" s="1" t="s">
        <v>116</v>
      </c>
      <c r="AC6488" s="1" t="s">
        <v>159</v>
      </c>
      <c r="AD6488">
        <v>1342761</v>
      </c>
      <c r="AE6488">
        <v>50205</v>
      </c>
    </row>
    <row r="6489" spans="1:31" x14ac:dyDescent="0.3">
      <c r="A6489" s="1" t="s">
        <v>7323</v>
      </c>
      <c r="B6489" s="1" t="s">
        <v>30</v>
      </c>
      <c r="C6489" s="1" t="s">
        <v>77</v>
      </c>
      <c r="D6489" s="2">
        <v>43900</v>
      </c>
      <c r="E6489" s="2">
        <v>44020</v>
      </c>
      <c r="F6489" s="2" t="str">
        <f>TEXT(Sales[[#This Row],[OrderDate]],"dd")</f>
        <v>08</v>
      </c>
      <c r="G6489" s="2">
        <v>44047</v>
      </c>
      <c r="H6489" s="2">
        <v>44056</v>
      </c>
      <c r="I6489" s="1" t="s">
        <v>32</v>
      </c>
      <c r="J6489">
        <v>7</v>
      </c>
      <c r="K6489" s="1" t="s">
        <v>188</v>
      </c>
      <c r="L6489">
        <v>49</v>
      </c>
      <c r="M6489" s="1" t="s">
        <v>74</v>
      </c>
      <c r="N6489">
        <v>23</v>
      </c>
      <c r="O6489" s="1" t="s">
        <v>103</v>
      </c>
      <c r="P6489">
        <v>1</v>
      </c>
      <c r="Q6489">
        <v>0.05</v>
      </c>
      <c r="R6489">
        <v>5614.6</v>
      </c>
      <c r="S6489">
        <v>3761.7820000000006</v>
      </c>
      <c r="T6489">
        <v>3761.7820000000006</v>
      </c>
      <c r="U6489">
        <v>5333.8700000000008</v>
      </c>
      <c r="V6489">
        <f>Sales[[#This Row],[Total Revenue]]-Sales[[#This Row],[Total Buying]]</f>
        <v>1572.0880000000002</v>
      </c>
      <c r="W6489">
        <v>136</v>
      </c>
      <c r="X6489" s="1" t="s">
        <v>755</v>
      </c>
      <c r="Y6489" s="1" t="s">
        <v>756</v>
      </c>
      <c r="Z6489" s="1" t="s">
        <v>306</v>
      </c>
      <c r="AA6489" s="1" t="s">
        <v>307</v>
      </c>
      <c r="AB6489" s="1" t="s">
        <v>56</v>
      </c>
      <c r="AC6489" s="1" t="s">
        <v>307</v>
      </c>
      <c r="AD6489">
        <v>74388</v>
      </c>
      <c r="AE6489">
        <v>39681</v>
      </c>
    </row>
    <row r="6490" spans="1:31" x14ac:dyDescent="0.3">
      <c r="A6490" s="1" t="s">
        <v>7324</v>
      </c>
      <c r="B6490" s="1" t="s">
        <v>30</v>
      </c>
      <c r="C6490" s="1" t="s">
        <v>48</v>
      </c>
      <c r="D6490" s="2">
        <v>43900</v>
      </c>
      <c r="E6490" s="2">
        <v>44020</v>
      </c>
      <c r="F6490" s="2" t="str">
        <f>TEXT(Sales[[#This Row],[OrderDate]],"dd")</f>
        <v>08</v>
      </c>
      <c r="G6490" s="2">
        <v>44031</v>
      </c>
      <c r="H6490" s="2">
        <v>44034</v>
      </c>
      <c r="I6490" s="1" t="s">
        <v>32</v>
      </c>
      <c r="J6490">
        <v>9</v>
      </c>
      <c r="K6490" s="1" t="s">
        <v>214</v>
      </c>
      <c r="L6490">
        <v>10</v>
      </c>
      <c r="M6490" s="1" t="s">
        <v>273</v>
      </c>
      <c r="N6490">
        <v>4</v>
      </c>
      <c r="O6490" s="1" t="s">
        <v>64</v>
      </c>
      <c r="P6490">
        <v>4</v>
      </c>
      <c r="Q6490">
        <v>7.4999999999999997E-2</v>
      </c>
      <c r="R6490">
        <v>3028.4</v>
      </c>
      <c r="S6490">
        <v>1423.348</v>
      </c>
      <c r="T6490">
        <v>5693.3919999999998</v>
      </c>
      <c r="U6490">
        <v>11205.08</v>
      </c>
      <c r="V6490">
        <f>Sales[[#This Row],[Total Revenue]]-Sales[[#This Row],[Total Buying]]</f>
        <v>5511.6880000000001</v>
      </c>
      <c r="W6490">
        <v>48</v>
      </c>
      <c r="X6490" s="1" t="s">
        <v>435</v>
      </c>
      <c r="Y6490" s="1" t="s">
        <v>191</v>
      </c>
      <c r="Z6490" s="1" t="s">
        <v>158</v>
      </c>
      <c r="AA6490" s="1" t="s">
        <v>159</v>
      </c>
      <c r="AB6490" s="1" t="s">
        <v>116</v>
      </c>
      <c r="AC6490" s="1" t="s">
        <v>159</v>
      </c>
      <c r="AD6490">
        <v>1342761</v>
      </c>
      <c r="AE6490">
        <v>50205</v>
      </c>
    </row>
    <row r="6491" spans="1:31" x14ac:dyDescent="0.3">
      <c r="A6491" s="1" t="s">
        <v>7325</v>
      </c>
      <c r="B6491" s="1" t="s">
        <v>42</v>
      </c>
      <c r="C6491" s="1" t="s">
        <v>77</v>
      </c>
      <c r="D6491" s="2">
        <v>43900</v>
      </c>
      <c r="E6491" s="2">
        <v>44020</v>
      </c>
      <c r="F6491" s="2" t="str">
        <f>TEXT(Sales[[#This Row],[OrderDate]],"dd")</f>
        <v>08</v>
      </c>
      <c r="G6491" s="2">
        <v>44030</v>
      </c>
      <c r="H6491" s="2">
        <v>44040</v>
      </c>
      <c r="I6491" s="1" t="s">
        <v>32</v>
      </c>
      <c r="J6491">
        <v>25</v>
      </c>
      <c r="K6491" s="1" t="s">
        <v>333</v>
      </c>
      <c r="L6491">
        <v>15</v>
      </c>
      <c r="M6491" s="1" t="s">
        <v>34</v>
      </c>
      <c r="N6491">
        <v>1</v>
      </c>
      <c r="O6491" s="1" t="s">
        <v>72</v>
      </c>
      <c r="P6491">
        <v>1</v>
      </c>
      <c r="Q6491">
        <v>0.05</v>
      </c>
      <c r="R6491">
        <v>194.3</v>
      </c>
      <c r="S6491">
        <v>81.606000000000009</v>
      </c>
      <c r="T6491">
        <v>81.606000000000009</v>
      </c>
      <c r="U6491">
        <v>184.58500000000001</v>
      </c>
      <c r="V6491">
        <f>Sales[[#This Row],[Total Revenue]]-Sales[[#This Row],[Total Buying]]</f>
        <v>102.979</v>
      </c>
      <c r="W6491">
        <v>131</v>
      </c>
      <c r="X6491" s="1" t="s">
        <v>746</v>
      </c>
      <c r="Y6491" s="1" t="s">
        <v>711</v>
      </c>
      <c r="Z6491" s="1" t="s">
        <v>306</v>
      </c>
      <c r="AA6491" s="1" t="s">
        <v>307</v>
      </c>
      <c r="AB6491" s="1" t="s">
        <v>56</v>
      </c>
      <c r="AC6491" s="1" t="s">
        <v>307</v>
      </c>
      <c r="AD6491">
        <v>56171</v>
      </c>
      <c r="AE6491">
        <v>61279</v>
      </c>
    </row>
    <row r="6492" spans="1:31" x14ac:dyDescent="0.3">
      <c r="A6492" s="1" t="s">
        <v>7326</v>
      </c>
      <c r="B6492" s="1" t="s">
        <v>42</v>
      </c>
      <c r="C6492" s="1" t="s">
        <v>77</v>
      </c>
      <c r="D6492" s="2">
        <v>43900</v>
      </c>
      <c r="E6492" s="2">
        <v>44020</v>
      </c>
      <c r="F6492" s="2" t="str">
        <f>TEXT(Sales[[#This Row],[OrderDate]],"dd")</f>
        <v>08</v>
      </c>
      <c r="G6492" s="2">
        <v>44047</v>
      </c>
      <c r="H6492" s="2">
        <v>44052</v>
      </c>
      <c r="I6492" s="1" t="s">
        <v>32</v>
      </c>
      <c r="J6492">
        <v>24</v>
      </c>
      <c r="K6492" s="1" t="s">
        <v>58</v>
      </c>
      <c r="L6492">
        <v>18</v>
      </c>
      <c r="M6492" s="1" t="s">
        <v>334</v>
      </c>
      <c r="N6492">
        <v>27</v>
      </c>
      <c r="O6492" s="1" t="s">
        <v>223</v>
      </c>
      <c r="P6492">
        <v>3</v>
      </c>
      <c r="Q6492">
        <v>0.1</v>
      </c>
      <c r="R6492">
        <v>2345</v>
      </c>
      <c r="S6492">
        <v>1031.8</v>
      </c>
      <c r="T6492">
        <v>3095.3999999999996</v>
      </c>
      <c r="U6492">
        <v>6331.5</v>
      </c>
      <c r="V6492">
        <f>Sales[[#This Row],[Total Revenue]]-Sales[[#This Row],[Total Buying]]</f>
        <v>3236.1000000000004</v>
      </c>
      <c r="W6492">
        <v>128</v>
      </c>
      <c r="X6492" s="1" t="s">
        <v>738</v>
      </c>
      <c r="Y6492" s="1" t="s">
        <v>711</v>
      </c>
      <c r="Z6492" s="1" t="s">
        <v>306</v>
      </c>
      <c r="AA6492" s="1" t="s">
        <v>307</v>
      </c>
      <c r="AB6492" s="1" t="s">
        <v>56</v>
      </c>
      <c r="AC6492" s="1" t="s">
        <v>307</v>
      </c>
      <c r="AD6492">
        <v>38474</v>
      </c>
      <c r="AE6492">
        <v>65282</v>
      </c>
    </row>
    <row r="6493" spans="1:31" x14ac:dyDescent="0.3">
      <c r="A6493" s="1" t="s">
        <v>7327</v>
      </c>
      <c r="B6493" s="1" t="s">
        <v>30</v>
      </c>
      <c r="C6493" s="1" t="s">
        <v>62</v>
      </c>
      <c r="D6493" s="2">
        <v>43900</v>
      </c>
      <c r="E6493" s="2">
        <v>44020</v>
      </c>
      <c r="F6493" s="2" t="str">
        <f>TEXT(Sales[[#This Row],[OrderDate]],"dd")</f>
        <v>08</v>
      </c>
      <c r="G6493" s="2">
        <v>44032</v>
      </c>
      <c r="H6493" s="2">
        <v>44040</v>
      </c>
      <c r="I6493" s="1" t="s">
        <v>32</v>
      </c>
      <c r="J6493">
        <v>8</v>
      </c>
      <c r="K6493" s="1" t="s">
        <v>105</v>
      </c>
      <c r="L6493">
        <v>5</v>
      </c>
      <c r="M6493" s="1" t="s">
        <v>106</v>
      </c>
      <c r="N6493">
        <v>27</v>
      </c>
      <c r="O6493" s="1" t="s">
        <v>223</v>
      </c>
      <c r="P6493">
        <v>6</v>
      </c>
      <c r="Q6493">
        <v>7.4999999999999997E-2</v>
      </c>
      <c r="R6493">
        <v>1922.9</v>
      </c>
      <c r="S6493">
        <v>1211.4270000000001</v>
      </c>
      <c r="T6493">
        <v>7268.5620000000008</v>
      </c>
      <c r="U6493">
        <v>10672.095000000001</v>
      </c>
      <c r="V6493">
        <f>Sales[[#This Row],[Total Revenue]]-Sales[[#This Row],[Total Buying]]</f>
        <v>3403.5330000000004</v>
      </c>
      <c r="W6493">
        <v>292</v>
      </c>
      <c r="X6493" s="1" t="s">
        <v>925</v>
      </c>
      <c r="Y6493" s="1" t="s">
        <v>926</v>
      </c>
      <c r="Z6493" s="1" t="s">
        <v>298</v>
      </c>
      <c r="AA6493" s="1" t="s">
        <v>299</v>
      </c>
      <c r="AB6493" s="1" t="s">
        <v>116</v>
      </c>
      <c r="AC6493" s="1" t="s">
        <v>299</v>
      </c>
      <c r="AD6493">
        <v>57729</v>
      </c>
      <c r="AE6493">
        <v>47191</v>
      </c>
    </row>
    <row r="6494" spans="1:31" x14ac:dyDescent="0.3">
      <c r="A6494" s="1" t="s">
        <v>7328</v>
      </c>
      <c r="B6494" s="1" t="s">
        <v>47</v>
      </c>
      <c r="C6494" s="1" t="s">
        <v>62</v>
      </c>
      <c r="D6494" s="2">
        <v>43900</v>
      </c>
      <c r="E6494" s="2">
        <v>44021</v>
      </c>
      <c r="F6494" s="2" t="str">
        <f>TEXT(Sales[[#This Row],[OrderDate]],"dd")</f>
        <v>09</v>
      </c>
      <c r="G6494" s="2">
        <v>44035</v>
      </c>
      <c r="H6494" s="2">
        <v>44039</v>
      </c>
      <c r="I6494" s="1" t="s">
        <v>32</v>
      </c>
      <c r="J6494">
        <v>15</v>
      </c>
      <c r="K6494" s="1" t="s">
        <v>134</v>
      </c>
      <c r="L6494">
        <v>13</v>
      </c>
      <c r="M6494" s="1" t="s">
        <v>118</v>
      </c>
      <c r="N6494">
        <v>24</v>
      </c>
      <c r="O6494" s="1" t="s">
        <v>204</v>
      </c>
      <c r="P6494">
        <v>7</v>
      </c>
      <c r="Q6494">
        <v>0.05</v>
      </c>
      <c r="R6494">
        <v>214.4</v>
      </c>
      <c r="S6494">
        <v>145.792</v>
      </c>
      <c r="T6494">
        <v>1020.544</v>
      </c>
      <c r="U6494">
        <v>1425.76</v>
      </c>
      <c r="V6494">
        <f>Sales[[#This Row],[Total Revenue]]-Sales[[#This Row],[Total Buying]]</f>
        <v>405.21600000000001</v>
      </c>
      <c r="W6494">
        <v>323</v>
      </c>
      <c r="X6494" s="1" t="s">
        <v>990</v>
      </c>
      <c r="Y6494" s="1" t="s">
        <v>991</v>
      </c>
      <c r="Z6494" s="1" t="s">
        <v>251</v>
      </c>
      <c r="AA6494" s="1" t="s">
        <v>252</v>
      </c>
      <c r="AB6494" s="1" t="s">
        <v>56</v>
      </c>
      <c r="AC6494" s="1" t="s">
        <v>252</v>
      </c>
      <c r="AD6494">
        <v>814599</v>
      </c>
      <c r="AE6494">
        <v>46187</v>
      </c>
    </row>
    <row r="6495" spans="1:31" x14ac:dyDescent="0.3">
      <c r="A6495" s="1" t="s">
        <v>7329</v>
      </c>
      <c r="B6495" s="1" t="s">
        <v>42</v>
      </c>
      <c r="C6495" s="1" t="s">
        <v>77</v>
      </c>
      <c r="D6495" s="2">
        <v>43900</v>
      </c>
      <c r="E6495" s="2">
        <v>44021</v>
      </c>
      <c r="F6495" s="2" t="str">
        <f>TEXT(Sales[[#This Row],[OrderDate]],"dd")</f>
        <v>09</v>
      </c>
      <c r="G6495" s="2">
        <v>44039</v>
      </c>
      <c r="H6495" s="2">
        <v>44043</v>
      </c>
      <c r="I6495" s="1" t="s">
        <v>32</v>
      </c>
      <c r="J6495">
        <v>22</v>
      </c>
      <c r="K6495" s="1" t="s">
        <v>85</v>
      </c>
      <c r="L6495">
        <v>1</v>
      </c>
      <c r="M6495" s="1" t="s">
        <v>79</v>
      </c>
      <c r="N6495">
        <v>2</v>
      </c>
      <c r="O6495" s="1" t="s">
        <v>394</v>
      </c>
      <c r="P6495">
        <v>6</v>
      </c>
      <c r="Q6495">
        <v>0.1</v>
      </c>
      <c r="R6495">
        <v>3845.8</v>
      </c>
      <c r="S6495">
        <v>2076.7320000000004</v>
      </c>
      <c r="T6495">
        <v>12460.392000000003</v>
      </c>
      <c r="U6495">
        <v>20767.32</v>
      </c>
      <c r="V6495">
        <f>Sales[[#This Row],[Total Revenue]]-Sales[[#This Row],[Total Buying]]</f>
        <v>8306.9279999999962</v>
      </c>
      <c r="W6495">
        <v>105</v>
      </c>
      <c r="X6495" s="1" t="s">
        <v>94</v>
      </c>
      <c r="Y6495" s="1" t="s">
        <v>95</v>
      </c>
      <c r="Z6495" s="1" t="s">
        <v>82</v>
      </c>
      <c r="AA6495" s="1" t="s">
        <v>83</v>
      </c>
      <c r="AB6495" s="1" t="s">
        <v>40</v>
      </c>
      <c r="AC6495" s="1" t="s">
        <v>83</v>
      </c>
      <c r="AD6495">
        <v>45239</v>
      </c>
      <c r="AE6495">
        <v>30630</v>
      </c>
    </row>
    <row r="6496" spans="1:31" x14ac:dyDescent="0.3">
      <c r="A6496" s="1" t="s">
        <v>7330</v>
      </c>
      <c r="B6496" s="1" t="s">
        <v>100</v>
      </c>
      <c r="C6496" s="1" t="s">
        <v>77</v>
      </c>
      <c r="D6496" s="2">
        <v>43900</v>
      </c>
      <c r="E6496" s="2">
        <v>44021</v>
      </c>
      <c r="F6496" s="2" t="str">
        <f>TEXT(Sales[[#This Row],[OrderDate]],"dd")</f>
        <v>09</v>
      </c>
      <c r="G6496" s="2">
        <v>44038</v>
      </c>
      <c r="H6496" s="2">
        <v>44046</v>
      </c>
      <c r="I6496" s="1" t="s">
        <v>32</v>
      </c>
      <c r="J6496">
        <v>28</v>
      </c>
      <c r="K6496" s="1" t="s">
        <v>101</v>
      </c>
      <c r="L6496">
        <v>34</v>
      </c>
      <c r="M6496" s="1" t="s">
        <v>378</v>
      </c>
      <c r="N6496">
        <v>41</v>
      </c>
      <c r="O6496" s="1" t="s">
        <v>60</v>
      </c>
      <c r="P6496">
        <v>1</v>
      </c>
      <c r="Q6496">
        <v>0.1</v>
      </c>
      <c r="R6496">
        <v>1045.2</v>
      </c>
      <c r="S6496">
        <v>648.024</v>
      </c>
      <c r="T6496">
        <v>648.024</v>
      </c>
      <c r="U6496">
        <v>940.68000000000006</v>
      </c>
      <c r="V6496">
        <f>Sales[[#This Row],[Total Revenue]]-Sales[[#This Row],[Total Buying]]</f>
        <v>292.65600000000006</v>
      </c>
      <c r="W6496">
        <v>101</v>
      </c>
      <c r="X6496" s="1" t="s">
        <v>653</v>
      </c>
      <c r="Y6496" s="1" t="s">
        <v>654</v>
      </c>
      <c r="Z6496" s="1" t="s">
        <v>400</v>
      </c>
      <c r="AA6496" s="1" t="s">
        <v>401</v>
      </c>
      <c r="AB6496" s="1" t="s">
        <v>116</v>
      </c>
      <c r="AC6496" s="1" t="s">
        <v>401</v>
      </c>
      <c r="AD6496">
        <v>42679</v>
      </c>
      <c r="AE6496">
        <v>66948</v>
      </c>
    </row>
    <row r="6497" spans="1:31" x14ac:dyDescent="0.3">
      <c r="A6497" s="1" t="s">
        <v>7331</v>
      </c>
      <c r="B6497" s="1" t="s">
        <v>47</v>
      </c>
      <c r="C6497" s="1" t="s">
        <v>48</v>
      </c>
      <c r="D6497" s="2">
        <v>43900</v>
      </c>
      <c r="E6497" s="2">
        <v>44021</v>
      </c>
      <c r="F6497" s="2" t="str">
        <f>TEXT(Sales[[#This Row],[OrderDate]],"dd")</f>
        <v>09</v>
      </c>
      <c r="G6497" s="2">
        <v>44031</v>
      </c>
      <c r="H6497" s="2">
        <v>44040</v>
      </c>
      <c r="I6497" s="1" t="s">
        <v>32</v>
      </c>
      <c r="J6497">
        <v>18</v>
      </c>
      <c r="K6497" s="1" t="s">
        <v>49</v>
      </c>
      <c r="L6497">
        <v>41</v>
      </c>
      <c r="M6497" s="1" t="s">
        <v>505</v>
      </c>
      <c r="N6497">
        <v>40</v>
      </c>
      <c r="O6497" s="1" t="s">
        <v>199</v>
      </c>
      <c r="P6497">
        <v>8</v>
      </c>
      <c r="Q6497">
        <v>7.4999999999999997E-2</v>
      </c>
      <c r="R6497">
        <v>2445.5</v>
      </c>
      <c r="S6497">
        <v>1980.855</v>
      </c>
      <c r="T6497">
        <v>15846.84</v>
      </c>
      <c r="U6497">
        <v>18096.7</v>
      </c>
      <c r="V6497">
        <f>Sales[[#This Row],[Total Revenue]]-Sales[[#This Row],[Total Buying]]</f>
        <v>2249.8600000000006</v>
      </c>
      <c r="W6497">
        <v>47</v>
      </c>
      <c r="X6497" s="1" t="s">
        <v>1948</v>
      </c>
      <c r="Y6497" s="1" t="s">
        <v>191</v>
      </c>
      <c r="Z6497" s="1" t="s">
        <v>158</v>
      </c>
      <c r="AA6497" s="1" t="s">
        <v>159</v>
      </c>
      <c r="AB6497" s="1" t="s">
        <v>116</v>
      </c>
      <c r="AC6497" s="1" t="s">
        <v>159</v>
      </c>
      <c r="AD6497">
        <v>164406</v>
      </c>
      <c r="AE6497">
        <v>52783</v>
      </c>
    </row>
    <row r="6498" spans="1:31" x14ac:dyDescent="0.3">
      <c r="A6498" s="1" t="s">
        <v>7332</v>
      </c>
      <c r="B6498" s="1" t="s">
        <v>30</v>
      </c>
      <c r="C6498" s="1" t="s">
        <v>62</v>
      </c>
      <c r="D6498" s="2">
        <v>43900</v>
      </c>
      <c r="E6498" s="2">
        <v>44021</v>
      </c>
      <c r="F6498" s="2" t="str">
        <f>TEXT(Sales[[#This Row],[OrderDate]],"dd")</f>
        <v>09</v>
      </c>
      <c r="G6498" s="2">
        <v>44026</v>
      </c>
      <c r="H6498" s="2">
        <v>44028</v>
      </c>
      <c r="I6498" s="1" t="s">
        <v>32</v>
      </c>
      <c r="J6498">
        <v>3</v>
      </c>
      <c r="K6498" s="1" t="s">
        <v>154</v>
      </c>
      <c r="L6498">
        <v>19</v>
      </c>
      <c r="M6498" s="1" t="s">
        <v>346</v>
      </c>
      <c r="N6498">
        <v>23</v>
      </c>
      <c r="O6498" s="1" t="s">
        <v>103</v>
      </c>
      <c r="P6498">
        <v>6</v>
      </c>
      <c r="Q6498">
        <v>0.05</v>
      </c>
      <c r="R6498">
        <v>1922.9</v>
      </c>
      <c r="S6498">
        <v>1538.3200000000002</v>
      </c>
      <c r="T6498">
        <v>9229.9200000000019</v>
      </c>
      <c r="U6498">
        <v>10960.53</v>
      </c>
      <c r="V6498">
        <f>Sales[[#This Row],[Total Revenue]]-Sales[[#This Row],[Total Buying]]</f>
        <v>1730.6099999999988</v>
      </c>
      <c r="W6498">
        <v>294</v>
      </c>
      <c r="X6498" s="1" t="s">
        <v>65</v>
      </c>
      <c r="Y6498" s="1" t="s">
        <v>66</v>
      </c>
      <c r="Z6498" s="1" t="s">
        <v>67</v>
      </c>
      <c r="AA6498" s="1" t="s">
        <v>68</v>
      </c>
      <c r="AB6498" s="1" t="s">
        <v>40</v>
      </c>
      <c r="AC6498" s="1" t="s">
        <v>68</v>
      </c>
      <c r="AD6498">
        <v>581050</v>
      </c>
      <c r="AE6498">
        <v>38253</v>
      </c>
    </row>
    <row r="6499" spans="1:31" x14ac:dyDescent="0.3">
      <c r="A6499" s="1" t="s">
        <v>7333</v>
      </c>
      <c r="B6499" s="1" t="s">
        <v>30</v>
      </c>
      <c r="C6499" s="1" t="s">
        <v>48</v>
      </c>
      <c r="D6499" s="2">
        <v>43900</v>
      </c>
      <c r="E6499" s="2">
        <v>44021</v>
      </c>
      <c r="F6499" s="2" t="str">
        <f>TEXT(Sales[[#This Row],[OrderDate]],"dd")</f>
        <v>09</v>
      </c>
      <c r="G6499" s="2">
        <v>44042</v>
      </c>
      <c r="H6499" s="2">
        <v>44051</v>
      </c>
      <c r="I6499" s="1" t="s">
        <v>32</v>
      </c>
      <c r="J6499">
        <v>10</v>
      </c>
      <c r="K6499" s="1" t="s">
        <v>121</v>
      </c>
      <c r="L6499">
        <v>9</v>
      </c>
      <c r="M6499" s="1" t="s">
        <v>149</v>
      </c>
      <c r="N6499">
        <v>1</v>
      </c>
      <c r="O6499" s="1" t="s">
        <v>72</v>
      </c>
      <c r="P6499">
        <v>1</v>
      </c>
      <c r="Q6499">
        <v>0.2</v>
      </c>
      <c r="R6499">
        <v>871</v>
      </c>
      <c r="S6499">
        <v>540.02</v>
      </c>
      <c r="T6499">
        <v>540.02</v>
      </c>
      <c r="U6499">
        <v>696.8</v>
      </c>
      <c r="V6499">
        <f>Sales[[#This Row],[Total Revenue]]-Sales[[#This Row],[Total Buying]]</f>
        <v>156.77999999999997</v>
      </c>
      <c r="W6499">
        <v>6</v>
      </c>
      <c r="X6499" s="1" t="s">
        <v>112</v>
      </c>
      <c r="Y6499" s="1" t="s">
        <v>113</v>
      </c>
      <c r="Z6499" s="1" t="s">
        <v>114</v>
      </c>
      <c r="AA6499" s="1" t="s">
        <v>115</v>
      </c>
      <c r="AB6499" s="1" t="s">
        <v>116</v>
      </c>
      <c r="AC6499" s="1" t="s">
        <v>115</v>
      </c>
      <c r="AD6499">
        <v>88973</v>
      </c>
      <c r="AE6499">
        <v>72695</v>
      </c>
    </row>
    <row r="6500" spans="1:31" x14ac:dyDescent="0.3">
      <c r="A6500" s="1" t="s">
        <v>7334</v>
      </c>
      <c r="B6500" s="1" t="s">
        <v>42</v>
      </c>
      <c r="C6500" s="1" t="s">
        <v>62</v>
      </c>
      <c r="D6500" s="2">
        <v>43900</v>
      </c>
      <c r="E6500" s="2">
        <v>44021</v>
      </c>
      <c r="F6500" s="2" t="str">
        <f>TEXT(Sales[[#This Row],[OrderDate]],"dd")</f>
        <v>09</v>
      </c>
      <c r="G6500" s="2">
        <v>44034</v>
      </c>
      <c r="H6500" s="2">
        <v>44036</v>
      </c>
      <c r="I6500" s="1" t="s">
        <v>32</v>
      </c>
      <c r="J6500">
        <v>22</v>
      </c>
      <c r="K6500" s="1" t="s">
        <v>85</v>
      </c>
      <c r="L6500">
        <v>47</v>
      </c>
      <c r="M6500" s="1" t="s">
        <v>267</v>
      </c>
      <c r="N6500">
        <v>21</v>
      </c>
      <c r="O6500" s="1" t="s">
        <v>131</v>
      </c>
      <c r="P6500">
        <v>4</v>
      </c>
      <c r="Q6500">
        <v>7.4999999999999997E-2</v>
      </c>
      <c r="R6500">
        <v>1916.2</v>
      </c>
      <c r="S6500">
        <v>1207.2060000000001</v>
      </c>
      <c r="T6500">
        <v>4828.8240000000005</v>
      </c>
      <c r="U6500">
        <v>7089.9400000000005</v>
      </c>
      <c r="V6500">
        <f>Sales[[#This Row],[Total Revenue]]-Sales[[#This Row],[Total Buying]]</f>
        <v>2261.116</v>
      </c>
      <c r="W6500">
        <v>311</v>
      </c>
      <c r="X6500" s="1" t="s">
        <v>882</v>
      </c>
      <c r="Y6500" s="1" t="s">
        <v>607</v>
      </c>
      <c r="Z6500" s="1" t="s">
        <v>251</v>
      </c>
      <c r="AA6500" s="1" t="s">
        <v>252</v>
      </c>
      <c r="AB6500" s="1" t="s">
        <v>56</v>
      </c>
      <c r="AC6500" s="1" t="s">
        <v>252</v>
      </c>
      <c r="AD6500">
        <v>46193</v>
      </c>
      <c r="AE6500">
        <v>40992</v>
      </c>
    </row>
    <row r="6501" spans="1:31" x14ac:dyDescent="0.3">
      <c r="A6501" s="1" t="s">
        <v>7335</v>
      </c>
      <c r="B6501" s="1" t="s">
        <v>30</v>
      </c>
      <c r="C6501" s="1" t="s">
        <v>77</v>
      </c>
      <c r="D6501" s="2">
        <v>43900</v>
      </c>
      <c r="E6501" s="2">
        <v>44021</v>
      </c>
      <c r="F6501" s="2" t="str">
        <f>TEXT(Sales[[#This Row],[OrderDate]],"dd")</f>
        <v>09</v>
      </c>
      <c r="G6501" s="2">
        <v>44047</v>
      </c>
      <c r="H6501" s="2">
        <v>44051</v>
      </c>
      <c r="I6501" s="1" t="s">
        <v>32</v>
      </c>
      <c r="J6501">
        <v>2</v>
      </c>
      <c r="K6501" s="1" t="s">
        <v>142</v>
      </c>
      <c r="L6501">
        <v>4</v>
      </c>
      <c r="M6501" s="1" t="s">
        <v>92</v>
      </c>
      <c r="N6501">
        <v>36</v>
      </c>
      <c r="O6501" s="1" t="s">
        <v>227</v>
      </c>
      <c r="P6501">
        <v>5</v>
      </c>
      <c r="Q6501">
        <v>7.4999999999999997E-2</v>
      </c>
      <c r="R6501">
        <v>3926.2000000000003</v>
      </c>
      <c r="S6501">
        <v>2591.2920000000004</v>
      </c>
      <c r="T6501">
        <v>12956.460000000003</v>
      </c>
      <c r="U6501">
        <v>18158.674999999999</v>
      </c>
      <c r="V6501">
        <f>Sales[[#This Row],[Total Revenue]]-Sales[[#This Row],[Total Buying]]</f>
        <v>5202.2149999999965</v>
      </c>
      <c r="W6501">
        <v>133</v>
      </c>
      <c r="X6501" s="1" t="s">
        <v>2462</v>
      </c>
      <c r="Y6501" s="1" t="s">
        <v>2463</v>
      </c>
      <c r="Z6501" s="1" t="s">
        <v>306</v>
      </c>
      <c r="AA6501" s="1" t="s">
        <v>307</v>
      </c>
      <c r="AB6501" s="1" t="s">
        <v>56</v>
      </c>
      <c r="AC6501" s="1" t="s">
        <v>307</v>
      </c>
      <c r="AD6501">
        <v>59221</v>
      </c>
      <c r="AE6501">
        <v>49813</v>
      </c>
    </row>
    <row r="6502" spans="1:31" x14ac:dyDescent="0.3">
      <c r="A6502" s="1" t="s">
        <v>7336</v>
      </c>
      <c r="B6502" s="1" t="s">
        <v>47</v>
      </c>
      <c r="C6502" s="1" t="s">
        <v>77</v>
      </c>
      <c r="D6502" s="2">
        <v>43900</v>
      </c>
      <c r="E6502" s="2">
        <v>44021</v>
      </c>
      <c r="F6502" s="2" t="str">
        <f>TEXT(Sales[[#This Row],[OrderDate]],"dd")</f>
        <v>09</v>
      </c>
      <c r="G6502" s="2">
        <v>44024</v>
      </c>
      <c r="H6502" s="2">
        <v>44030</v>
      </c>
      <c r="I6502" s="1" t="s">
        <v>32</v>
      </c>
      <c r="J6502">
        <v>19</v>
      </c>
      <c r="K6502" s="1" t="s">
        <v>97</v>
      </c>
      <c r="L6502">
        <v>34</v>
      </c>
      <c r="M6502" s="1" t="s">
        <v>378</v>
      </c>
      <c r="N6502">
        <v>45</v>
      </c>
      <c r="O6502" s="1" t="s">
        <v>109</v>
      </c>
      <c r="P6502">
        <v>4</v>
      </c>
      <c r="Q6502">
        <v>7.4999999999999997E-2</v>
      </c>
      <c r="R6502">
        <v>3966.4</v>
      </c>
      <c r="S6502">
        <v>3133.4560000000001</v>
      </c>
      <c r="T6502">
        <v>12533.824000000001</v>
      </c>
      <c r="U6502">
        <v>14675.68</v>
      </c>
      <c r="V6502">
        <f>Sales[[#This Row],[Total Revenue]]-Sales[[#This Row],[Total Buying]]</f>
        <v>2141.8559999999998</v>
      </c>
      <c r="W6502">
        <v>174</v>
      </c>
      <c r="X6502" s="1" t="s">
        <v>1071</v>
      </c>
      <c r="Y6502" s="1" t="s">
        <v>1072</v>
      </c>
      <c r="Z6502" s="1" t="s">
        <v>196</v>
      </c>
      <c r="AA6502" s="1" t="s">
        <v>197</v>
      </c>
      <c r="AB6502" s="1" t="s">
        <v>147</v>
      </c>
      <c r="AC6502" s="1" t="s">
        <v>197</v>
      </c>
      <c r="AD6502">
        <v>69780</v>
      </c>
      <c r="AE6502">
        <v>40391</v>
      </c>
    </row>
    <row r="6503" spans="1:31" x14ac:dyDescent="0.3">
      <c r="A6503" s="1" t="s">
        <v>7337</v>
      </c>
      <c r="B6503" s="1" t="s">
        <v>30</v>
      </c>
      <c r="C6503" s="1" t="s">
        <v>48</v>
      </c>
      <c r="D6503" s="2">
        <v>43900</v>
      </c>
      <c r="E6503" s="2">
        <v>44021</v>
      </c>
      <c r="F6503" s="2" t="str">
        <f>TEXT(Sales[[#This Row],[OrderDate]],"dd")</f>
        <v>09</v>
      </c>
      <c r="G6503" s="2">
        <v>44025</v>
      </c>
      <c r="H6503" s="2">
        <v>44029</v>
      </c>
      <c r="I6503" s="1" t="s">
        <v>32</v>
      </c>
      <c r="J6503">
        <v>5</v>
      </c>
      <c r="K6503" s="1" t="s">
        <v>182</v>
      </c>
      <c r="L6503">
        <v>10</v>
      </c>
      <c r="M6503" s="1" t="s">
        <v>273</v>
      </c>
      <c r="N6503">
        <v>8</v>
      </c>
      <c r="O6503" s="1" t="s">
        <v>172</v>
      </c>
      <c r="P6503">
        <v>8</v>
      </c>
      <c r="Q6503">
        <v>7.4999999999999997E-2</v>
      </c>
      <c r="R6503">
        <v>1855.9</v>
      </c>
      <c r="S6503">
        <v>1410.4840000000002</v>
      </c>
      <c r="T6503">
        <v>11283.872000000001</v>
      </c>
      <c r="U6503">
        <v>13733.66</v>
      </c>
      <c r="V6503">
        <f>Sales[[#This Row],[Total Revenue]]-Sales[[#This Row],[Total Buying]]</f>
        <v>2449.7879999999986</v>
      </c>
      <c r="W6503">
        <v>45</v>
      </c>
      <c r="X6503" s="1" t="s">
        <v>420</v>
      </c>
      <c r="Y6503" s="1" t="s">
        <v>285</v>
      </c>
      <c r="Z6503" s="1" t="s">
        <v>158</v>
      </c>
      <c r="AA6503" s="1" t="s">
        <v>159</v>
      </c>
      <c r="AB6503" s="1" t="s">
        <v>116</v>
      </c>
      <c r="AC6503" s="1" t="s">
        <v>159</v>
      </c>
      <c r="AD6503">
        <v>24839</v>
      </c>
      <c r="AE6503">
        <v>57749</v>
      </c>
    </row>
    <row r="6504" spans="1:31" x14ac:dyDescent="0.3">
      <c r="A6504" s="1" t="s">
        <v>7338</v>
      </c>
      <c r="B6504" s="1" t="s">
        <v>42</v>
      </c>
      <c r="C6504" s="1" t="s">
        <v>77</v>
      </c>
      <c r="D6504" s="2">
        <v>43900</v>
      </c>
      <c r="E6504" s="2">
        <v>44022</v>
      </c>
      <c r="F6504" s="2" t="str">
        <f>TEXT(Sales[[#This Row],[OrderDate]],"dd")</f>
        <v>10</v>
      </c>
      <c r="G6504" s="2">
        <v>44039</v>
      </c>
      <c r="H6504" s="2">
        <v>44045</v>
      </c>
      <c r="I6504" s="1" t="s">
        <v>32</v>
      </c>
      <c r="J6504">
        <v>21</v>
      </c>
      <c r="K6504" s="1" t="s">
        <v>43</v>
      </c>
      <c r="L6504">
        <v>18</v>
      </c>
      <c r="M6504" s="1" t="s">
        <v>334</v>
      </c>
      <c r="N6504">
        <v>24</v>
      </c>
      <c r="O6504" s="1" t="s">
        <v>204</v>
      </c>
      <c r="P6504">
        <v>4</v>
      </c>
      <c r="Q6504">
        <v>0.2</v>
      </c>
      <c r="R6504">
        <v>3664.9</v>
      </c>
      <c r="S6504">
        <v>1795.8009999999999</v>
      </c>
      <c r="T6504">
        <v>7183.2039999999997</v>
      </c>
      <c r="U6504">
        <v>11727.68</v>
      </c>
      <c r="V6504">
        <f>Sales[[#This Row],[Total Revenue]]-Sales[[#This Row],[Total Buying]]</f>
        <v>4544.4760000000006</v>
      </c>
      <c r="W6504">
        <v>148</v>
      </c>
      <c r="X6504" s="1" t="s">
        <v>463</v>
      </c>
      <c r="Y6504" s="1" t="s">
        <v>464</v>
      </c>
      <c r="Z6504" s="1" t="s">
        <v>465</v>
      </c>
      <c r="AA6504" s="1" t="s">
        <v>466</v>
      </c>
      <c r="AB6504" s="1" t="s">
        <v>147</v>
      </c>
      <c r="AC6504" s="1" t="s">
        <v>466</v>
      </c>
      <c r="AD6504">
        <v>41100</v>
      </c>
      <c r="AE6504">
        <v>47343</v>
      </c>
    </row>
    <row r="6505" spans="1:31" x14ac:dyDescent="0.3">
      <c r="A6505" s="1" t="s">
        <v>7339</v>
      </c>
      <c r="B6505" s="1" t="s">
        <v>30</v>
      </c>
      <c r="C6505" s="1" t="s">
        <v>77</v>
      </c>
      <c r="D6505" s="2">
        <v>43900</v>
      </c>
      <c r="E6505" s="2">
        <v>44022</v>
      </c>
      <c r="F6505" s="2" t="str">
        <f>TEXT(Sales[[#This Row],[OrderDate]],"dd")</f>
        <v>10</v>
      </c>
      <c r="G6505" s="2">
        <v>44035</v>
      </c>
      <c r="H6505" s="2">
        <v>44042</v>
      </c>
      <c r="I6505" s="1" t="s">
        <v>32</v>
      </c>
      <c r="J6505">
        <v>1</v>
      </c>
      <c r="K6505" s="1" t="s">
        <v>78</v>
      </c>
      <c r="L6505">
        <v>25</v>
      </c>
      <c r="M6505" s="1" t="s">
        <v>454</v>
      </c>
      <c r="N6505">
        <v>18</v>
      </c>
      <c r="O6505" s="1" t="s">
        <v>364</v>
      </c>
      <c r="P6505">
        <v>7</v>
      </c>
      <c r="Q6505">
        <v>7.4999999999999997E-2</v>
      </c>
      <c r="R6505">
        <v>1943</v>
      </c>
      <c r="S6505">
        <v>1632.12</v>
      </c>
      <c r="T6505">
        <v>11424.84</v>
      </c>
      <c r="U6505">
        <v>12580.925000000001</v>
      </c>
      <c r="V6505">
        <f>Sales[[#This Row],[Total Revenue]]-Sales[[#This Row],[Total Buying]]</f>
        <v>1156.0850000000009</v>
      </c>
      <c r="W6505">
        <v>117</v>
      </c>
      <c r="X6505" s="1" t="s">
        <v>1400</v>
      </c>
      <c r="Y6505" s="1" t="s">
        <v>711</v>
      </c>
      <c r="Z6505" s="1" t="s">
        <v>306</v>
      </c>
      <c r="AA6505" s="1" t="s">
        <v>307</v>
      </c>
      <c r="AB6505" s="1" t="s">
        <v>56</v>
      </c>
      <c r="AC6505" s="1" t="s">
        <v>307</v>
      </c>
      <c r="AD6505">
        <v>40571</v>
      </c>
      <c r="AE6505">
        <v>66430</v>
      </c>
    </row>
    <row r="6506" spans="1:31" x14ac:dyDescent="0.3">
      <c r="A6506" s="1" t="s">
        <v>7340</v>
      </c>
      <c r="B6506" s="1" t="s">
        <v>47</v>
      </c>
      <c r="C6506" s="1" t="s">
        <v>239</v>
      </c>
      <c r="D6506" s="2">
        <v>43900</v>
      </c>
      <c r="E6506" s="2">
        <v>44022</v>
      </c>
      <c r="F6506" s="2" t="str">
        <f>TEXT(Sales[[#This Row],[OrderDate]],"dd")</f>
        <v>10</v>
      </c>
      <c r="G6506" s="2">
        <v>44044</v>
      </c>
      <c r="H6506" s="2">
        <v>44050</v>
      </c>
      <c r="I6506" s="1" t="s">
        <v>32</v>
      </c>
      <c r="J6506">
        <v>20</v>
      </c>
      <c r="K6506" s="1" t="s">
        <v>225</v>
      </c>
      <c r="L6506">
        <v>22</v>
      </c>
      <c r="M6506" s="1" t="s">
        <v>71</v>
      </c>
      <c r="N6506">
        <v>4</v>
      </c>
      <c r="O6506" s="1" t="s">
        <v>64</v>
      </c>
      <c r="P6506">
        <v>5</v>
      </c>
      <c r="Q6506">
        <v>0.1</v>
      </c>
      <c r="R6506">
        <v>2706.8</v>
      </c>
      <c r="S6506">
        <v>1786.4880000000003</v>
      </c>
      <c r="T6506">
        <v>8932.4400000000023</v>
      </c>
      <c r="U6506">
        <v>12180.600000000002</v>
      </c>
      <c r="V6506">
        <f>Sales[[#This Row],[Total Revenue]]-Sales[[#This Row],[Total Buying]]</f>
        <v>3248.16</v>
      </c>
      <c r="W6506">
        <v>367</v>
      </c>
      <c r="X6506" s="1" t="s">
        <v>413</v>
      </c>
      <c r="Y6506" s="1" t="s">
        <v>414</v>
      </c>
      <c r="Z6506" s="1" t="s">
        <v>415</v>
      </c>
      <c r="AA6506" s="1" t="s">
        <v>416</v>
      </c>
      <c r="AB6506" s="1" t="s">
        <v>147</v>
      </c>
      <c r="AC6506" s="1" t="s">
        <v>416</v>
      </c>
      <c r="AD6506">
        <v>230807</v>
      </c>
      <c r="AE6506">
        <v>35958</v>
      </c>
    </row>
    <row r="6507" spans="1:31" x14ac:dyDescent="0.3">
      <c r="A6507" s="1" t="s">
        <v>7341</v>
      </c>
      <c r="B6507" s="1" t="s">
        <v>47</v>
      </c>
      <c r="C6507" s="1" t="s">
        <v>31</v>
      </c>
      <c r="D6507" s="2">
        <v>43900</v>
      </c>
      <c r="E6507" s="2">
        <v>44022</v>
      </c>
      <c r="F6507" s="2" t="str">
        <f>TEXT(Sales[[#This Row],[OrderDate]],"dd")</f>
        <v>10</v>
      </c>
      <c r="G6507" s="2">
        <v>44034</v>
      </c>
      <c r="H6507" s="2">
        <v>44037</v>
      </c>
      <c r="I6507" s="1" t="s">
        <v>32</v>
      </c>
      <c r="J6507">
        <v>15</v>
      </c>
      <c r="K6507" s="1" t="s">
        <v>134</v>
      </c>
      <c r="L6507">
        <v>3</v>
      </c>
      <c r="M6507" s="1" t="s">
        <v>175</v>
      </c>
      <c r="N6507">
        <v>6</v>
      </c>
      <c r="O6507" s="1" t="s">
        <v>274</v>
      </c>
      <c r="P6507">
        <v>7</v>
      </c>
      <c r="Q6507">
        <v>7.4999999999999997E-2</v>
      </c>
      <c r="R6507">
        <v>1715.2</v>
      </c>
      <c r="S6507">
        <v>823.29599999999994</v>
      </c>
      <c r="T6507">
        <v>5763.0719999999992</v>
      </c>
      <c r="U6507">
        <v>11105.92</v>
      </c>
      <c r="V6507">
        <f>Sales[[#This Row],[Total Revenue]]-Sales[[#This Row],[Total Buying]]</f>
        <v>5342.8480000000009</v>
      </c>
      <c r="W6507">
        <v>225</v>
      </c>
      <c r="X6507" s="1" t="s">
        <v>843</v>
      </c>
      <c r="Y6507" s="1" t="s">
        <v>904</v>
      </c>
      <c r="Z6507" s="1" t="s">
        <v>905</v>
      </c>
      <c r="AA6507" s="1" t="s">
        <v>906</v>
      </c>
      <c r="AB6507" s="1" t="s">
        <v>147</v>
      </c>
      <c r="AC6507" s="1" t="s">
        <v>906</v>
      </c>
      <c r="AD6507">
        <v>71268</v>
      </c>
      <c r="AE6507">
        <v>33557</v>
      </c>
    </row>
    <row r="6508" spans="1:31" x14ac:dyDescent="0.3">
      <c r="A6508" s="1" t="s">
        <v>7342</v>
      </c>
      <c r="B6508" s="1" t="s">
        <v>47</v>
      </c>
      <c r="C6508" s="1" t="s">
        <v>239</v>
      </c>
      <c r="D6508" s="2">
        <v>43900</v>
      </c>
      <c r="E6508" s="2">
        <v>44022</v>
      </c>
      <c r="F6508" s="2" t="str">
        <f>TEXT(Sales[[#This Row],[OrderDate]],"dd")</f>
        <v>10</v>
      </c>
      <c r="G6508" s="2">
        <v>44042</v>
      </c>
      <c r="H6508" s="2">
        <v>44051</v>
      </c>
      <c r="I6508" s="1" t="s">
        <v>32</v>
      </c>
      <c r="J6508">
        <v>14</v>
      </c>
      <c r="K6508" s="1" t="s">
        <v>222</v>
      </c>
      <c r="L6508">
        <v>32</v>
      </c>
      <c r="M6508" s="1" t="s">
        <v>303</v>
      </c>
      <c r="N6508">
        <v>43</v>
      </c>
      <c r="O6508" s="1" t="s">
        <v>580</v>
      </c>
      <c r="P6508">
        <v>6</v>
      </c>
      <c r="Q6508">
        <v>0.2</v>
      </c>
      <c r="R6508">
        <v>1795.6000000000001</v>
      </c>
      <c r="S6508">
        <v>1113.2720000000002</v>
      </c>
      <c r="T6508">
        <v>6679.6320000000014</v>
      </c>
      <c r="U6508">
        <v>8618.880000000001</v>
      </c>
      <c r="V6508">
        <f>Sales[[#This Row],[Total Revenue]]-Sales[[#This Row],[Total Buying]]</f>
        <v>1939.2479999999996</v>
      </c>
      <c r="W6508">
        <v>362</v>
      </c>
      <c r="X6508" s="1" t="s">
        <v>442</v>
      </c>
      <c r="Y6508" s="1" t="s">
        <v>443</v>
      </c>
      <c r="Z6508" s="1" t="s">
        <v>405</v>
      </c>
      <c r="AA6508" s="1" t="s">
        <v>406</v>
      </c>
      <c r="AB6508" s="1" t="s">
        <v>116</v>
      </c>
      <c r="AC6508" s="1" t="s">
        <v>406</v>
      </c>
      <c r="AD6508">
        <v>87623</v>
      </c>
      <c r="AE6508">
        <v>42386</v>
      </c>
    </row>
    <row r="6509" spans="1:31" x14ac:dyDescent="0.3">
      <c r="A6509" s="1" t="s">
        <v>7343</v>
      </c>
      <c r="B6509" s="1" t="s">
        <v>47</v>
      </c>
      <c r="C6509" s="1" t="s">
        <v>31</v>
      </c>
      <c r="D6509" s="2">
        <v>43900</v>
      </c>
      <c r="E6509" s="2">
        <v>44022</v>
      </c>
      <c r="F6509" s="2" t="str">
        <f>TEXT(Sales[[#This Row],[OrderDate]],"dd")</f>
        <v>10</v>
      </c>
      <c r="G6509" s="2">
        <v>44048</v>
      </c>
      <c r="H6509" s="2">
        <v>44049</v>
      </c>
      <c r="I6509" s="1" t="s">
        <v>32</v>
      </c>
      <c r="J6509">
        <v>15</v>
      </c>
      <c r="K6509" s="1" t="s">
        <v>134</v>
      </c>
      <c r="L6509">
        <v>22</v>
      </c>
      <c r="M6509" s="1" t="s">
        <v>71</v>
      </c>
      <c r="N6509">
        <v>26</v>
      </c>
      <c r="O6509" s="1" t="s">
        <v>45</v>
      </c>
      <c r="P6509">
        <v>3</v>
      </c>
      <c r="Q6509">
        <v>0.05</v>
      </c>
      <c r="R6509">
        <v>1286.4000000000001</v>
      </c>
      <c r="S6509">
        <v>1003.3920000000001</v>
      </c>
      <c r="T6509">
        <v>3010.1760000000004</v>
      </c>
      <c r="U6509">
        <v>3666.2400000000007</v>
      </c>
      <c r="V6509">
        <f>Sales[[#This Row],[Total Revenue]]-Sales[[#This Row],[Total Buying]]</f>
        <v>656.06400000000031</v>
      </c>
      <c r="W6509">
        <v>241</v>
      </c>
      <c r="X6509" s="1" t="s">
        <v>681</v>
      </c>
      <c r="Y6509" s="1" t="s">
        <v>682</v>
      </c>
      <c r="Z6509" s="1" t="s">
        <v>683</v>
      </c>
      <c r="AA6509" s="1" t="s">
        <v>684</v>
      </c>
      <c r="AB6509" s="1" t="s">
        <v>40</v>
      </c>
      <c r="AC6509" s="1" t="s">
        <v>684</v>
      </c>
      <c r="AD6509">
        <v>45145</v>
      </c>
      <c r="AE6509">
        <v>54282</v>
      </c>
    </row>
    <row r="6510" spans="1:31" x14ac:dyDescent="0.3">
      <c r="A6510" s="1" t="s">
        <v>7344</v>
      </c>
      <c r="B6510" s="1" t="s">
        <v>100</v>
      </c>
      <c r="C6510" s="1" t="s">
        <v>239</v>
      </c>
      <c r="D6510" s="2">
        <v>43900</v>
      </c>
      <c r="E6510" s="2">
        <v>44022</v>
      </c>
      <c r="F6510" s="2" t="str">
        <f>TEXT(Sales[[#This Row],[OrderDate]],"dd")</f>
        <v>10</v>
      </c>
      <c r="G6510" s="2">
        <v>44039</v>
      </c>
      <c r="H6510" s="2">
        <v>44047</v>
      </c>
      <c r="I6510" s="1" t="s">
        <v>32</v>
      </c>
      <c r="J6510">
        <v>28</v>
      </c>
      <c r="K6510" s="1" t="s">
        <v>101</v>
      </c>
      <c r="L6510">
        <v>34</v>
      </c>
      <c r="M6510" s="1" t="s">
        <v>378</v>
      </c>
      <c r="N6510">
        <v>27</v>
      </c>
      <c r="O6510" s="1" t="s">
        <v>223</v>
      </c>
      <c r="P6510">
        <v>3</v>
      </c>
      <c r="Q6510">
        <v>0.05</v>
      </c>
      <c r="R6510">
        <v>2566.1</v>
      </c>
      <c r="S6510">
        <v>1103.423</v>
      </c>
      <c r="T6510">
        <v>3310.2690000000002</v>
      </c>
      <c r="U6510">
        <v>7313.3850000000002</v>
      </c>
      <c r="V6510">
        <f>Sales[[#This Row],[Total Revenue]]-Sales[[#This Row],[Total Buying]]</f>
        <v>4003.116</v>
      </c>
      <c r="W6510">
        <v>351</v>
      </c>
      <c r="X6510" s="1" t="s">
        <v>980</v>
      </c>
      <c r="Y6510" s="1" t="s">
        <v>981</v>
      </c>
      <c r="Z6510" s="1" t="s">
        <v>242</v>
      </c>
      <c r="AA6510" s="1" t="s">
        <v>243</v>
      </c>
      <c r="AB6510" s="1" t="s">
        <v>56</v>
      </c>
      <c r="AC6510" s="1" t="s">
        <v>243</v>
      </c>
      <c r="AD6510">
        <v>81518</v>
      </c>
      <c r="AE6510">
        <v>68620</v>
      </c>
    </row>
    <row r="6511" spans="1:31" x14ac:dyDescent="0.3">
      <c r="A6511" s="1" t="s">
        <v>7345</v>
      </c>
      <c r="B6511" s="1" t="s">
        <v>47</v>
      </c>
      <c r="C6511" s="1" t="s">
        <v>48</v>
      </c>
      <c r="D6511" s="2">
        <v>43900</v>
      </c>
      <c r="E6511" s="2">
        <v>44023</v>
      </c>
      <c r="F6511" s="2" t="str">
        <f>TEXT(Sales[[#This Row],[OrderDate]],"dd")</f>
        <v>11</v>
      </c>
      <c r="G6511" s="2">
        <v>44049</v>
      </c>
      <c r="H6511" s="2">
        <v>44059</v>
      </c>
      <c r="I6511" s="1" t="s">
        <v>32</v>
      </c>
      <c r="J6511">
        <v>18</v>
      </c>
      <c r="K6511" s="1" t="s">
        <v>49</v>
      </c>
      <c r="L6511">
        <v>26</v>
      </c>
      <c r="M6511" s="1" t="s">
        <v>215</v>
      </c>
      <c r="N6511">
        <v>37</v>
      </c>
      <c r="O6511" s="1" t="s">
        <v>309</v>
      </c>
      <c r="P6511">
        <v>8</v>
      </c>
      <c r="Q6511">
        <v>0.1</v>
      </c>
      <c r="R6511">
        <v>1105.5</v>
      </c>
      <c r="S6511">
        <v>795.95999999999992</v>
      </c>
      <c r="T6511">
        <v>6367.6799999999994</v>
      </c>
      <c r="U6511">
        <v>7959.6</v>
      </c>
      <c r="V6511">
        <f>Sales[[#This Row],[Total Revenue]]-Sales[[#This Row],[Total Buying]]</f>
        <v>1591.920000000001</v>
      </c>
      <c r="W6511">
        <v>20</v>
      </c>
      <c r="X6511" s="1" t="s">
        <v>190</v>
      </c>
      <c r="Y6511" s="1" t="s">
        <v>191</v>
      </c>
      <c r="Z6511" s="1" t="s">
        <v>158</v>
      </c>
      <c r="AA6511" s="1" t="s">
        <v>159</v>
      </c>
      <c r="AB6511" s="1" t="s">
        <v>116</v>
      </c>
      <c r="AC6511" s="1" t="s">
        <v>159</v>
      </c>
      <c r="AD6511">
        <v>41361</v>
      </c>
      <c r="AE6511">
        <v>66076</v>
      </c>
    </row>
    <row r="6512" spans="1:31" x14ac:dyDescent="0.3">
      <c r="A6512" s="1" t="s">
        <v>7346</v>
      </c>
      <c r="B6512" s="1" t="s">
        <v>47</v>
      </c>
      <c r="C6512" s="1" t="s">
        <v>239</v>
      </c>
      <c r="D6512" s="2">
        <v>43900</v>
      </c>
      <c r="E6512" s="2">
        <v>44023</v>
      </c>
      <c r="F6512" s="2" t="str">
        <f>TEXT(Sales[[#This Row],[OrderDate]],"dd")</f>
        <v>11</v>
      </c>
      <c r="G6512" s="2">
        <v>44047</v>
      </c>
      <c r="H6512" s="2">
        <v>44052</v>
      </c>
      <c r="I6512" s="1" t="s">
        <v>32</v>
      </c>
      <c r="J6512">
        <v>17</v>
      </c>
      <c r="K6512" s="1" t="s">
        <v>292</v>
      </c>
      <c r="L6512">
        <v>1</v>
      </c>
      <c r="M6512" s="1" t="s">
        <v>79</v>
      </c>
      <c r="N6512">
        <v>39</v>
      </c>
      <c r="O6512" s="1" t="s">
        <v>288</v>
      </c>
      <c r="P6512">
        <v>1</v>
      </c>
      <c r="Q6512">
        <v>0.05</v>
      </c>
      <c r="R6512">
        <v>201</v>
      </c>
      <c r="S6512">
        <v>98.49</v>
      </c>
      <c r="T6512">
        <v>98.49</v>
      </c>
      <c r="U6512">
        <v>190.95</v>
      </c>
      <c r="V6512">
        <f>Sales[[#This Row],[Total Revenue]]-Sales[[#This Row],[Total Buying]]</f>
        <v>92.46</v>
      </c>
      <c r="W6512">
        <v>348</v>
      </c>
      <c r="X6512" s="1" t="s">
        <v>2656</v>
      </c>
      <c r="Y6512" s="1" t="s">
        <v>947</v>
      </c>
      <c r="Z6512" s="1" t="s">
        <v>678</v>
      </c>
      <c r="AA6512" s="1" t="s">
        <v>679</v>
      </c>
      <c r="AB6512" s="1" t="s">
        <v>116</v>
      </c>
      <c r="AC6512" s="1" t="s">
        <v>679</v>
      </c>
      <c r="AD6512">
        <v>36213</v>
      </c>
      <c r="AE6512">
        <v>52534</v>
      </c>
    </row>
    <row r="6513" spans="1:31" x14ac:dyDescent="0.3">
      <c r="A6513" s="1" t="s">
        <v>7347</v>
      </c>
      <c r="B6513" s="1" t="s">
        <v>30</v>
      </c>
      <c r="C6513" s="1" t="s">
        <v>48</v>
      </c>
      <c r="D6513" s="2">
        <v>43900</v>
      </c>
      <c r="E6513" s="2">
        <v>44023</v>
      </c>
      <c r="F6513" s="2" t="str">
        <f>TEXT(Sales[[#This Row],[OrderDate]],"dd")</f>
        <v>11</v>
      </c>
      <c r="G6513" s="2">
        <v>44041</v>
      </c>
      <c r="H6513" s="2">
        <v>44049</v>
      </c>
      <c r="I6513" s="1" t="s">
        <v>32</v>
      </c>
      <c r="J6513">
        <v>7</v>
      </c>
      <c r="K6513" s="1" t="s">
        <v>188</v>
      </c>
      <c r="L6513">
        <v>18</v>
      </c>
      <c r="M6513" s="1" t="s">
        <v>334</v>
      </c>
      <c r="N6513">
        <v>20</v>
      </c>
      <c r="O6513" s="1" t="s">
        <v>245</v>
      </c>
      <c r="P6513">
        <v>4</v>
      </c>
      <c r="Q6513">
        <v>0.1</v>
      </c>
      <c r="R6513">
        <v>3946.3</v>
      </c>
      <c r="S6513">
        <v>1933.6870000000001</v>
      </c>
      <c r="T6513">
        <v>7734.7480000000005</v>
      </c>
      <c r="U6513">
        <v>14206.68</v>
      </c>
      <c r="V6513">
        <f>Sales[[#This Row],[Total Revenue]]-Sales[[#This Row],[Total Buying]]</f>
        <v>6471.9319999999998</v>
      </c>
      <c r="W6513">
        <v>54</v>
      </c>
      <c r="X6513" s="1" t="s">
        <v>1100</v>
      </c>
      <c r="Y6513" s="1" t="s">
        <v>169</v>
      </c>
      <c r="Z6513" s="1" t="s">
        <v>158</v>
      </c>
      <c r="AA6513" s="1" t="s">
        <v>159</v>
      </c>
      <c r="AB6513" s="1" t="s">
        <v>116</v>
      </c>
      <c r="AC6513" s="1" t="s">
        <v>159</v>
      </c>
      <c r="AD6513">
        <v>60493</v>
      </c>
      <c r="AE6513">
        <v>57703</v>
      </c>
    </row>
    <row r="6514" spans="1:31" x14ac:dyDescent="0.3">
      <c r="A6514" s="1" t="s">
        <v>7348</v>
      </c>
      <c r="B6514" s="1" t="s">
        <v>30</v>
      </c>
      <c r="C6514" s="1" t="s">
        <v>31</v>
      </c>
      <c r="D6514" s="2">
        <v>43900</v>
      </c>
      <c r="E6514" s="2">
        <v>44023</v>
      </c>
      <c r="F6514" s="2" t="str">
        <f>TEXT(Sales[[#This Row],[OrderDate]],"dd")</f>
        <v>11</v>
      </c>
      <c r="G6514" s="2">
        <v>44026</v>
      </c>
      <c r="H6514" s="2">
        <v>44035</v>
      </c>
      <c r="I6514" s="1" t="s">
        <v>32</v>
      </c>
      <c r="J6514">
        <v>9</v>
      </c>
      <c r="K6514" s="1" t="s">
        <v>214</v>
      </c>
      <c r="L6514">
        <v>49</v>
      </c>
      <c r="M6514" s="1" t="s">
        <v>74</v>
      </c>
      <c r="N6514">
        <v>18</v>
      </c>
      <c r="O6514" s="1" t="s">
        <v>364</v>
      </c>
      <c r="P6514">
        <v>2</v>
      </c>
      <c r="Q6514">
        <v>0.05</v>
      </c>
      <c r="R6514">
        <v>1025.1000000000001</v>
      </c>
      <c r="S6514">
        <v>645.8130000000001</v>
      </c>
      <c r="T6514">
        <v>1291.6260000000002</v>
      </c>
      <c r="U6514">
        <v>1947.6900000000003</v>
      </c>
      <c r="V6514">
        <f>Sales[[#This Row],[Total Revenue]]-Sales[[#This Row],[Total Buying]]</f>
        <v>656.06400000000008</v>
      </c>
      <c r="W6514">
        <v>224</v>
      </c>
      <c r="X6514" s="1" t="s">
        <v>1022</v>
      </c>
      <c r="Y6514" s="1" t="s">
        <v>1521</v>
      </c>
      <c r="Z6514" s="1" t="s">
        <v>905</v>
      </c>
      <c r="AA6514" s="1" t="s">
        <v>906</v>
      </c>
      <c r="AB6514" s="1" t="s">
        <v>147</v>
      </c>
      <c r="AC6514" s="1" t="s">
        <v>906</v>
      </c>
      <c r="AD6514">
        <v>195033</v>
      </c>
      <c r="AE6514">
        <v>45821</v>
      </c>
    </row>
    <row r="6515" spans="1:31" x14ac:dyDescent="0.3">
      <c r="A6515" s="1" t="s">
        <v>7349</v>
      </c>
      <c r="B6515" s="1" t="s">
        <v>47</v>
      </c>
      <c r="C6515" s="1" t="s">
        <v>239</v>
      </c>
      <c r="D6515" s="2">
        <v>43900</v>
      </c>
      <c r="E6515" s="2">
        <v>44023</v>
      </c>
      <c r="F6515" s="2" t="str">
        <f>TEXT(Sales[[#This Row],[OrderDate]],"dd")</f>
        <v>11</v>
      </c>
      <c r="G6515" s="2">
        <v>44042</v>
      </c>
      <c r="H6515" s="2">
        <v>44050</v>
      </c>
      <c r="I6515" s="1" t="s">
        <v>32</v>
      </c>
      <c r="J6515">
        <v>17</v>
      </c>
      <c r="K6515" s="1" t="s">
        <v>292</v>
      </c>
      <c r="L6515">
        <v>32</v>
      </c>
      <c r="M6515" s="1" t="s">
        <v>303</v>
      </c>
      <c r="N6515">
        <v>17</v>
      </c>
      <c r="O6515" s="1" t="s">
        <v>180</v>
      </c>
      <c r="P6515">
        <v>6</v>
      </c>
      <c r="Q6515">
        <v>0.05</v>
      </c>
      <c r="R6515">
        <v>1929.6000000000001</v>
      </c>
      <c r="S6515">
        <v>1562.9760000000001</v>
      </c>
      <c r="T6515">
        <v>9377.8559999999998</v>
      </c>
      <c r="U6515">
        <v>10998.720000000001</v>
      </c>
      <c r="V6515">
        <f>Sales[[#This Row],[Total Revenue]]-Sales[[#This Row],[Total Buying]]</f>
        <v>1620.8640000000014</v>
      </c>
      <c r="W6515">
        <v>360</v>
      </c>
      <c r="X6515" s="1" t="s">
        <v>403</v>
      </c>
      <c r="Y6515" s="1" t="s">
        <v>404</v>
      </c>
      <c r="Z6515" s="1" t="s">
        <v>405</v>
      </c>
      <c r="AA6515" s="1" t="s">
        <v>406</v>
      </c>
      <c r="AB6515" s="1" t="s">
        <v>116</v>
      </c>
      <c r="AC6515" s="1" t="s">
        <v>406</v>
      </c>
      <c r="AD6515">
        <v>37994</v>
      </c>
      <c r="AE6515">
        <v>64802</v>
      </c>
    </row>
    <row r="6516" spans="1:31" x14ac:dyDescent="0.3">
      <c r="A6516" s="1" t="s">
        <v>7350</v>
      </c>
      <c r="B6516" s="1" t="s">
        <v>30</v>
      </c>
      <c r="C6516" s="1" t="s">
        <v>62</v>
      </c>
      <c r="D6516" s="2">
        <v>43900</v>
      </c>
      <c r="E6516" s="2">
        <v>44023</v>
      </c>
      <c r="F6516" s="2" t="str">
        <f>TEXT(Sales[[#This Row],[OrderDate]],"dd")</f>
        <v>11</v>
      </c>
      <c r="G6516" s="2">
        <v>44030</v>
      </c>
      <c r="H6516" s="2">
        <v>44038</v>
      </c>
      <c r="I6516" s="1" t="s">
        <v>32</v>
      </c>
      <c r="J6516">
        <v>3</v>
      </c>
      <c r="K6516" s="1" t="s">
        <v>154</v>
      </c>
      <c r="L6516">
        <v>42</v>
      </c>
      <c r="M6516" s="1" t="s">
        <v>363</v>
      </c>
      <c r="N6516">
        <v>19</v>
      </c>
      <c r="O6516" s="1" t="s">
        <v>726</v>
      </c>
      <c r="P6516">
        <v>1</v>
      </c>
      <c r="Q6516">
        <v>0.15</v>
      </c>
      <c r="R6516">
        <v>5132.2</v>
      </c>
      <c r="S6516">
        <v>2925.3539999999998</v>
      </c>
      <c r="T6516">
        <v>2925.3539999999998</v>
      </c>
      <c r="U6516">
        <v>4362.37</v>
      </c>
      <c r="V6516">
        <f>Sales[[#This Row],[Total Revenue]]-Sales[[#This Row],[Total Buying]]</f>
        <v>1437.0160000000001</v>
      </c>
      <c r="W6516">
        <v>280</v>
      </c>
      <c r="X6516" s="1" t="s">
        <v>151</v>
      </c>
      <c r="Y6516" s="1" t="s">
        <v>152</v>
      </c>
      <c r="Z6516" s="1" t="s">
        <v>145</v>
      </c>
      <c r="AA6516" s="1" t="s">
        <v>146</v>
      </c>
      <c r="AB6516" s="1" t="s">
        <v>147</v>
      </c>
      <c r="AC6516" s="1" t="s">
        <v>146</v>
      </c>
      <c r="AD6516">
        <v>167100</v>
      </c>
      <c r="AE6516">
        <v>26150</v>
      </c>
    </row>
    <row r="6517" spans="1:31" x14ac:dyDescent="0.3">
      <c r="A6517" s="1" t="s">
        <v>7351</v>
      </c>
      <c r="B6517" s="1" t="s">
        <v>42</v>
      </c>
      <c r="C6517" s="1" t="s">
        <v>424</v>
      </c>
      <c r="D6517" s="2">
        <v>43900</v>
      </c>
      <c r="E6517" s="2">
        <v>44023</v>
      </c>
      <c r="F6517" s="2" t="str">
        <f>TEXT(Sales[[#This Row],[OrderDate]],"dd")</f>
        <v>11</v>
      </c>
      <c r="G6517" s="2">
        <v>44034</v>
      </c>
      <c r="H6517" s="2">
        <v>44042</v>
      </c>
      <c r="I6517" s="1" t="s">
        <v>32</v>
      </c>
      <c r="J6517">
        <v>22</v>
      </c>
      <c r="K6517" s="1" t="s">
        <v>85</v>
      </c>
      <c r="L6517">
        <v>28</v>
      </c>
      <c r="M6517" s="1" t="s">
        <v>50</v>
      </c>
      <c r="N6517">
        <v>4</v>
      </c>
      <c r="O6517" s="1" t="s">
        <v>64</v>
      </c>
      <c r="P6517">
        <v>6</v>
      </c>
      <c r="Q6517">
        <v>7.4999999999999997E-2</v>
      </c>
      <c r="R6517">
        <v>3886</v>
      </c>
      <c r="S6517">
        <v>2720.2</v>
      </c>
      <c r="T6517">
        <v>16321.199999999999</v>
      </c>
      <c r="U6517">
        <v>21567.300000000003</v>
      </c>
      <c r="V6517">
        <f>Sales[[#This Row],[Total Revenue]]-Sales[[#This Row],[Total Buying]]</f>
        <v>5246.100000000004</v>
      </c>
      <c r="W6517">
        <v>64</v>
      </c>
      <c r="X6517" s="1" t="s">
        <v>507</v>
      </c>
      <c r="Y6517" s="1" t="s">
        <v>285</v>
      </c>
      <c r="Z6517" s="1" t="s">
        <v>158</v>
      </c>
      <c r="AA6517" s="1" t="s">
        <v>159</v>
      </c>
      <c r="AB6517" s="1" t="s">
        <v>116</v>
      </c>
      <c r="AC6517" s="1" t="s">
        <v>159</v>
      </c>
      <c r="AD6517">
        <v>91267</v>
      </c>
      <c r="AE6517">
        <v>57196</v>
      </c>
    </row>
    <row r="6518" spans="1:31" x14ac:dyDescent="0.3">
      <c r="A6518" s="1" t="s">
        <v>7352</v>
      </c>
      <c r="B6518" s="1" t="s">
        <v>47</v>
      </c>
      <c r="C6518" s="1" t="s">
        <v>77</v>
      </c>
      <c r="D6518" s="2">
        <v>43900</v>
      </c>
      <c r="E6518" s="2">
        <v>44023</v>
      </c>
      <c r="F6518" s="2" t="str">
        <f>TEXT(Sales[[#This Row],[OrderDate]],"dd")</f>
        <v>11</v>
      </c>
      <c r="G6518" s="2">
        <v>44030</v>
      </c>
      <c r="H6518" s="2">
        <v>44033</v>
      </c>
      <c r="I6518" s="1" t="s">
        <v>32</v>
      </c>
      <c r="J6518">
        <v>18</v>
      </c>
      <c r="K6518" s="1" t="s">
        <v>49</v>
      </c>
      <c r="L6518">
        <v>28</v>
      </c>
      <c r="M6518" s="1" t="s">
        <v>50</v>
      </c>
      <c r="N6518">
        <v>27</v>
      </c>
      <c r="O6518" s="1" t="s">
        <v>223</v>
      </c>
      <c r="P6518">
        <v>3</v>
      </c>
      <c r="Q6518">
        <v>0.3</v>
      </c>
      <c r="R6518">
        <v>4013.3</v>
      </c>
      <c r="S6518">
        <v>2568.5120000000002</v>
      </c>
      <c r="T6518">
        <v>7705.5360000000001</v>
      </c>
      <c r="U6518">
        <v>8427.93</v>
      </c>
      <c r="V6518">
        <f>Sales[[#This Row],[Total Revenue]]-Sales[[#This Row],[Total Buying]]</f>
        <v>722.39400000000023</v>
      </c>
      <c r="W6518">
        <v>130</v>
      </c>
      <c r="X6518" s="1" t="s">
        <v>632</v>
      </c>
      <c r="Y6518" s="1" t="s">
        <v>633</v>
      </c>
      <c r="Z6518" s="1" t="s">
        <v>306</v>
      </c>
      <c r="AA6518" s="1" t="s">
        <v>307</v>
      </c>
      <c r="AB6518" s="1" t="s">
        <v>56</v>
      </c>
      <c r="AC6518" s="1" t="s">
        <v>307</v>
      </c>
      <c r="AD6518">
        <v>37821</v>
      </c>
      <c r="AE6518">
        <v>43163</v>
      </c>
    </row>
    <row r="6519" spans="1:31" x14ac:dyDescent="0.3">
      <c r="A6519" s="1" t="s">
        <v>7353</v>
      </c>
      <c r="B6519" s="1" t="s">
        <v>30</v>
      </c>
      <c r="C6519" s="1" t="s">
        <v>77</v>
      </c>
      <c r="D6519" s="2">
        <v>43900</v>
      </c>
      <c r="E6519" s="2">
        <v>44023</v>
      </c>
      <c r="F6519" s="2" t="str">
        <f>TEXT(Sales[[#This Row],[OrderDate]],"dd")</f>
        <v>11</v>
      </c>
      <c r="G6519" s="2">
        <v>44046</v>
      </c>
      <c r="H6519" s="2">
        <v>44055</v>
      </c>
      <c r="I6519" s="1" t="s">
        <v>32</v>
      </c>
      <c r="J6519">
        <v>5</v>
      </c>
      <c r="K6519" s="1" t="s">
        <v>182</v>
      </c>
      <c r="L6519">
        <v>29</v>
      </c>
      <c r="M6519" s="1" t="s">
        <v>429</v>
      </c>
      <c r="N6519">
        <v>34</v>
      </c>
      <c r="O6519" s="1" t="s">
        <v>335</v>
      </c>
      <c r="P6519">
        <v>5</v>
      </c>
      <c r="Q6519">
        <v>7.4999999999999997E-2</v>
      </c>
      <c r="R6519">
        <v>2666.6</v>
      </c>
      <c r="S6519">
        <v>2079.9479999999999</v>
      </c>
      <c r="T6519">
        <v>10399.74</v>
      </c>
      <c r="U6519">
        <v>12333.025</v>
      </c>
      <c r="V6519">
        <f>Sales[[#This Row],[Total Revenue]]-Sales[[#This Row],[Total Buying]]</f>
        <v>1933.2849999999999</v>
      </c>
      <c r="W6519">
        <v>190</v>
      </c>
      <c r="X6519" s="1" t="s">
        <v>348</v>
      </c>
      <c r="Y6519" s="1" t="s">
        <v>368</v>
      </c>
      <c r="Z6519" s="1" t="s">
        <v>369</v>
      </c>
      <c r="AA6519" s="1" t="s">
        <v>370</v>
      </c>
      <c r="AB6519" s="1" t="s">
        <v>147</v>
      </c>
      <c r="AC6519" s="1" t="s">
        <v>370</v>
      </c>
      <c r="AD6519">
        <v>38889</v>
      </c>
      <c r="AE6519">
        <v>41504</v>
      </c>
    </row>
    <row r="6520" spans="1:31" x14ac:dyDescent="0.3">
      <c r="A6520" s="1" t="s">
        <v>7354</v>
      </c>
      <c r="B6520" s="1" t="s">
        <v>30</v>
      </c>
      <c r="C6520" s="1" t="s">
        <v>48</v>
      </c>
      <c r="D6520" s="2">
        <v>43900</v>
      </c>
      <c r="E6520" s="2">
        <v>44023</v>
      </c>
      <c r="F6520" s="2" t="str">
        <f>TEXT(Sales[[#This Row],[OrderDate]],"dd")</f>
        <v>11</v>
      </c>
      <c r="G6520" s="2">
        <v>44049</v>
      </c>
      <c r="H6520" s="2">
        <v>44055</v>
      </c>
      <c r="I6520" s="1" t="s">
        <v>32</v>
      </c>
      <c r="J6520">
        <v>2</v>
      </c>
      <c r="K6520" s="1" t="s">
        <v>142</v>
      </c>
      <c r="L6520">
        <v>12</v>
      </c>
      <c r="M6520" s="1" t="s">
        <v>380</v>
      </c>
      <c r="N6520">
        <v>39</v>
      </c>
      <c r="O6520" s="1" t="s">
        <v>288</v>
      </c>
      <c r="P6520">
        <v>5</v>
      </c>
      <c r="Q6520">
        <v>0.05</v>
      </c>
      <c r="R6520">
        <v>1996.6000000000001</v>
      </c>
      <c r="S6520">
        <v>1397.6200000000001</v>
      </c>
      <c r="T6520">
        <v>6988.1</v>
      </c>
      <c r="U6520">
        <v>9483.85</v>
      </c>
      <c r="V6520">
        <f>Sales[[#This Row],[Total Revenue]]-Sales[[#This Row],[Total Buying]]</f>
        <v>2495.75</v>
      </c>
      <c r="W6520">
        <v>40</v>
      </c>
      <c r="X6520" s="1" t="s">
        <v>395</v>
      </c>
      <c r="Y6520" s="1" t="s">
        <v>191</v>
      </c>
      <c r="Z6520" s="1" t="s">
        <v>158</v>
      </c>
      <c r="AA6520" s="1" t="s">
        <v>159</v>
      </c>
      <c r="AB6520" s="1" t="s">
        <v>116</v>
      </c>
      <c r="AC6520" s="1" t="s">
        <v>159</v>
      </c>
      <c r="AD6520">
        <v>71498</v>
      </c>
      <c r="AE6520">
        <v>52574</v>
      </c>
    </row>
    <row r="6521" spans="1:31" x14ac:dyDescent="0.3">
      <c r="A6521" s="1" t="s">
        <v>7355</v>
      </c>
      <c r="B6521" s="1" t="s">
        <v>30</v>
      </c>
      <c r="C6521" s="1" t="s">
        <v>77</v>
      </c>
      <c r="D6521" s="2">
        <v>43900</v>
      </c>
      <c r="E6521" s="2">
        <v>44023</v>
      </c>
      <c r="F6521" s="2" t="str">
        <f>TEXT(Sales[[#This Row],[OrderDate]],"dd")</f>
        <v>11</v>
      </c>
      <c r="G6521" s="2">
        <v>44025</v>
      </c>
      <c r="H6521" s="2">
        <v>44035</v>
      </c>
      <c r="I6521" s="1" t="s">
        <v>32</v>
      </c>
      <c r="J6521">
        <v>8</v>
      </c>
      <c r="K6521" s="1" t="s">
        <v>105</v>
      </c>
      <c r="L6521">
        <v>50</v>
      </c>
      <c r="M6521" s="1" t="s">
        <v>427</v>
      </c>
      <c r="N6521">
        <v>23</v>
      </c>
      <c r="O6521" s="1" t="s">
        <v>103</v>
      </c>
      <c r="P6521">
        <v>8</v>
      </c>
      <c r="Q6521">
        <v>0.1</v>
      </c>
      <c r="R6521">
        <v>1085.4000000000001</v>
      </c>
      <c r="S6521">
        <v>770.63400000000001</v>
      </c>
      <c r="T6521">
        <v>6165.0720000000001</v>
      </c>
      <c r="U6521">
        <v>7814.880000000001</v>
      </c>
      <c r="V6521">
        <f>Sales[[#This Row],[Total Revenue]]-Sales[[#This Row],[Total Buying]]</f>
        <v>1649.8080000000009</v>
      </c>
      <c r="W6521">
        <v>191</v>
      </c>
      <c r="X6521" s="1" t="s">
        <v>406</v>
      </c>
      <c r="Y6521" s="1" t="s">
        <v>368</v>
      </c>
      <c r="Z6521" s="1" t="s">
        <v>369</v>
      </c>
      <c r="AA6521" s="1" t="s">
        <v>370</v>
      </c>
      <c r="AB6521" s="1" t="s">
        <v>147</v>
      </c>
      <c r="AC6521" s="1" t="s">
        <v>370</v>
      </c>
      <c r="AD6521">
        <v>58263</v>
      </c>
      <c r="AE6521">
        <v>50615</v>
      </c>
    </row>
    <row r="6522" spans="1:31" x14ac:dyDescent="0.3">
      <c r="A6522" s="1" t="s">
        <v>7356</v>
      </c>
      <c r="B6522" s="1" t="s">
        <v>30</v>
      </c>
      <c r="C6522" s="1" t="s">
        <v>77</v>
      </c>
      <c r="D6522" s="2">
        <v>43900</v>
      </c>
      <c r="E6522" s="2">
        <v>44023</v>
      </c>
      <c r="F6522" s="2" t="str">
        <f>TEXT(Sales[[#This Row],[OrderDate]],"dd")</f>
        <v>11</v>
      </c>
      <c r="G6522" s="2">
        <v>44031</v>
      </c>
      <c r="H6522" s="2">
        <v>44040</v>
      </c>
      <c r="I6522" s="1" t="s">
        <v>32</v>
      </c>
      <c r="J6522">
        <v>7</v>
      </c>
      <c r="K6522" s="1" t="s">
        <v>188</v>
      </c>
      <c r="L6522">
        <v>30</v>
      </c>
      <c r="M6522" s="1" t="s">
        <v>166</v>
      </c>
      <c r="N6522">
        <v>21</v>
      </c>
      <c r="O6522" s="1" t="s">
        <v>131</v>
      </c>
      <c r="P6522">
        <v>6</v>
      </c>
      <c r="Q6522">
        <v>7.4999999999999997E-2</v>
      </c>
      <c r="R6522">
        <v>1688.4</v>
      </c>
      <c r="S6522">
        <v>675.36000000000013</v>
      </c>
      <c r="T6522">
        <v>4052.1600000000008</v>
      </c>
      <c r="U6522">
        <v>9370.619999999999</v>
      </c>
      <c r="V6522">
        <f>Sales[[#This Row],[Total Revenue]]-Sales[[#This Row],[Total Buying]]</f>
        <v>5318.4599999999982</v>
      </c>
      <c r="W6522">
        <v>153</v>
      </c>
      <c r="X6522" s="1" t="s">
        <v>796</v>
      </c>
      <c r="Y6522" s="1" t="s">
        <v>658</v>
      </c>
      <c r="Z6522" s="1" t="s">
        <v>196</v>
      </c>
      <c r="AA6522" s="1" t="s">
        <v>197</v>
      </c>
      <c r="AB6522" s="1" t="s">
        <v>147</v>
      </c>
      <c r="AC6522" s="1" t="s">
        <v>197</v>
      </c>
      <c r="AD6522">
        <v>40097</v>
      </c>
      <c r="AE6522">
        <v>68474</v>
      </c>
    </row>
    <row r="6523" spans="1:31" x14ac:dyDescent="0.3">
      <c r="A6523" s="1" t="s">
        <v>7357</v>
      </c>
      <c r="B6523" s="1" t="s">
        <v>30</v>
      </c>
      <c r="C6523" s="1" t="s">
        <v>77</v>
      </c>
      <c r="D6523" s="2">
        <v>43900</v>
      </c>
      <c r="E6523" s="2">
        <v>44024</v>
      </c>
      <c r="F6523" s="2" t="str">
        <f>TEXT(Sales[[#This Row],[OrderDate]],"dd")</f>
        <v>12</v>
      </c>
      <c r="G6523" s="2">
        <v>44038</v>
      </c>
      <c r="H6523" s="2">
        <v>44039</v>
      </c>
      <c r="I6523" s="1" t="s">
        <v>32</v>
      </c>
      <c r="J6523">
        <v>2</v>
      </c>
      <c r="K6523" s="1" t="s">
        <v>142</v>
      </c>
      <c r="L6523">
        <v>28</v>
      </c>
      <c r="M6523" s="1" t="s">
        <v>50</v>
      </c>
      <c r="N6523">
        <v>46</v>
      </c>
      <c r="O6523" s="1" t="s">
        <v>150</v>
      </c>
      <c r="P6523">
        <v>4</v>
      </c>
      <c r="Q6523">
        <v>7.4999999999999997E-2</v>
      </c>
      <c r="R6523">
        <v>1105.5</v>
      </c>
      <c r="S6523">
        <v>475.36500000000001</v>
      </c>
      <c r="T6523">
        <v>1901.46</v>
      </c>
      <c r="U6523">
        <v>4090.35</v>
      </c>
      <c r="V6523">
        <f>Sales[[#This Row],[Total Revenue]]-Sales[[#This Row],[Total Buying]]</f>
        <v>2188.89</v>
      </c>
      <c r="W6523">
        <v>103</v>
      </c>
      <c r="X6523" s="1" t="s">
        <v>89</v>
      </c>
      <c r="Y6523" s="1" t="s">
        <v>90</v>
      </c>
      <c r="Z6523" s="1" t="s">
        <v>82</v>
      </c>
      <c r="AA6523" s="1" t="s">
        <v>83</v>
      </c>
      <c r="AB6523" s="1" t="s">
        <v>40</v>
      </c>
      <c r="AC6523" s="1" t="s">
        <v>83</v>
      </c>
      <c r="AD6523">
        <v>50367</v>
      </c>
      <c r="AE6523">
        <v>41801</v>
      </c>
    </row>
    <row r="6524" spans="1:31" x14ac:dyDescent="0.3">
      <c r="A6524" s="1" t="s">
        <v>7358</v>
      </c>
      <c r="B6524" s="1" t="s">
        <v>47</v>
      </c>
      <c r="C6524" s="1" t="s">
        <v>424</v>
      </c>
      <c r="D6524" s="2">
        <v>43900</v>
      </c>
      <c r="E6524" s="2">
        <v>44024</v>
      </c>
      <c r="F6524" s="2" t="str">
        <f>TEXT(Sales[[#This Row],[OrderDate]],"dd")</f>
        <v>12</v>
      </c>
      <c r="G6524" s="2">
        <v>44052</v>
      </c>
      <c r="H6524" s="2">
        <v>44057</v>
      </c>
      <c r="I6524" s="1" t="s">
        <v>32</v>
      </c>
      <c r="J6524">
        <v>16</v>
      </c>
      <c r="K6524" s="1" t="s">
        <v>270</v>
      </c>
      <c r="L6524">
        <v>3</v>
      </c>
      <c r="M6524" s="1" t="s">
        <v>175</v>
      </c>
      <c r="N6524">
        <v>28</v>
      </c>
      <c r="O6524" s="1" t="s">
        <v>135</v>
      </c>
      <c r="P6524">
        <v>1</v>
      </c>
      <c r="Q6524">
        <v>0.2</v>
      </c>
      <c r="R6524">
        <v>3859.2000000000003</v>
      </c>
      <c r="S6524">
        <v>1929.6000000000001</v>
      </c>
      <c r="T6524">
        <v>1929.6000000000001</v>
      </c>
      <c r="U6524">
        <v>3087.36</v>
      </c>
      <c r="V6524">
        <f>Sales[[#This Row],[Total Revenue]]-Sales[[#This Row],[Total Buying]]</f>
        <v>1157.76</v>
      </c>
      <c r="W6524">
        <v>73</v>
      </c>
      <c r="X6524" s="1" t="s">
        <v>1438</v>
      </c>
      <c r="Y6524" s="1" t="s">
        <v>1203</v>
      </c>
      <c r="Z6524" s="1" t="s">
        <v>158</v>
      </c>
      <c r="AA6524" s="1" t="s">
        <v>159</v>
      </c>
      <c r="AB6524" s="1" t="s">
        <v>116</v>
      </c>
      <c r="AC6524" s="1" t="s">
        <v>159</v>
      </c>
      <c r="AD6524">
        <v>37861</v>
      </c>
      <c r="AE6524">
        <v>90208</v>
      </c>
    </row>
    <row r="6525" spans="1:31" x14ac:dyDescent="0.3">
      <c r="A6525" s="1" t="s">
        <v>7359</v>
      </c>
      <c r="B6525" s="1" t="s">
        <v>30</v>
      </c>
      <c r="C6525" s="1" t="s">
        <v>77</v>
      </c>
      <c r="D6525" s="2">
        <v>43900</v>
      </c>
      <c r="E6525" s="2">
        <v>44024</v>
      </c>
      <c r="F6525" s="2" t="str">
        <f>TEXT(Sales[[#This Row],[OrderDate]],"dd")</f>
        <v>12</v>
      </c>
      <c r="G6525" s="2">
        <v>44046</v>
      </c>
      <c r="H6525" s="2">
        <v>44048</v>
      </c>
      <c r="I6525" s="1" t="s">
        <v>32</v>
      </c>
      <c r="J6525">
        <v>11</v>
      </c>
      <c r="K6525" s="1" t="s">
        <v>125</v>
      </c>
      <c r="L6525">
        <v>22</v>
      </c>
      <c r="M6525" s="1" t="s">
        <v>71</v>
      </c>
      <c r="N6525">
        <v>37</v>
      </c>
      <c r="O6525" s="1" t="s">
        <v>309</v>
      </c>
      <c r="P6525">
        <v>4</v>
      </c>
      <c r="Q6525">
        <v>0.1</v>
      </c>
      <c r="R6525">
        <v>1031.8</v>
      </c>
      <c r="S6525">
        <v>608.76199999999994</v>
      </c>
      <c r="T6525">
        <v>2435.0479999999998</v>
      </c>
      <c r="U6525">
        <v>3714.4799999999996</v>
      </c>
      <c r="V6525">
        <f>Sales[[#This Row],[Total Revenue]]-Sales[[#This Row],[Total Buying]]</f>
        <v>1279.4319999999998</v>
      </c>
      <c r="W6525">
        <v>132</v>
      </c>
      <c r="X6525" s="1" t="s">
        <v>751</v>
      </c>
      <c r="Y6525" s="1" t="s">
        <v>711</v>
      </c>
      <c r="Z6525" s="1" t="s">
        <v>306</v>
      </c>
      <c r="AA6525" s="1" t="s">
        <v>307</v>
      </c>
      <c r="AB6525" s="1" t="s">
        <v>56</v>
      </c>
      <c r="AC6525" s="1" t="s">
        <v>307</v>
      </c>
      <c r="AD6525">
        <v>41422</v>
      </c>
      <c r="AE6525">
        <v>41321</v>
      </c>
    </row>
    <row r="6526" spans="1:31" x14ac:dyDescent="0.3">
      <c r="A6526" s="1" t="s">
        <v>7360</v>
      </c>
      <c r="B6526" s="1" t="s">
        <v>30</v>
      </c>
      <c r="C6526" s="1" t="s">
        <v>62</v>
      </c>
      <c r="D6526" s="2">
        <v>43900</v>
      </c>
      <c r="E6526" s="2">
        <v>44024</v>
      </c>
      <c r="F6526" s="2" t="str">
        <f>TEXT(Sales[[#This Row],[OrderDate]],"dd")</f>
        <v>12</v>
      </c>
      <c r="G6526" s="2">
        <v>44030</v>
      </c>
      <c r="H6526" s="2">
        <v>44037</v>
      </c>
      <c r="I6526" s="1" t="s">
        <v>32</v>
      </c>
      <c r="J6526">
        <v>8</v>
      </c>
      <c r="K6526" s="1" t="s">
        <v>105</v>
      </c>
      <c r="L6526">
        <v>44</v>
      </c>
      <c r="M6526" s="1" t="s">
        <v>445</v>
      </c>
      <c r="N6526">
        <v>46</v>
      </c>
      <c r="O6526" s="1" t="s">
        <v>150</v>
      </c>
      <c r="P6526">
        <v>1</v>
      </c>
      <c r="Q6526">
        <v>0.1</v>
      </c>
      <c r="R6526">
        <v>1139</v>
      </c>
      <c r="S6526">
        <v>877.03</v>
      </c>
      <c r="T6526">
        <v>877.03</v>
      </c>
      <c r="U6526">
        <v>1025.0999999999999</v>
      </c>
      <c r="V6526">
        <f>Sales[[#This Row],[Total Revenue]]-Sales[[#This Row],[Total Buying]]</f>
        <v>148.06999999999994</v>
      </c>
      <c r="W6526">
        <v>303</v>
      </c>
      <c r="X6526" s="1" t="s">
        <v>439</v>
      </c>
      <c r="Y6526" s="1" t="s">
        <v>440</v>
      </c>
      <c r="Z6526" s="1" t="s">
        <v>432</v>
      </c>
      <c r="AA6526" s="1" t="s">
        <v>433</v>
      </c>
      <c r="AB6526" s="1" t="s">
        <v>56</v>
      </c>
      <c r="AC6526" s="1" t="s">
        <v>433</v>
      </c>
      <c r="AD6526">
        <v>81073</v>
      </c>
      <c r="AE6526">
        <v>34226</v>
      </c>
    </row>
    <row r="6527" spans="1:31" x14ac:dyDescent="0.3">
      <c r="A6527" s="1" t="s">
        <v>7361</v>
      </c>
      <c r="B6527" s="1" t="s">
        <v>30</v>
      </c>
      <c r="C6527" s="1" t="s">
        <v>77</v>
      </c>
      <c r="D6527" s="2">
        <v>43900</v>
      </c>
      <c r="E6527" s="2">
        <v>44024</v>
      </c>
      <c r="F6527" s="2" t="str">
        <f>TEXT(Sales[[#This Row],[OrderDate]],"dd")</f>
        <v>12</v>
      </c>
      <c r="G6527" s="2">
        <v>44044</v>
      </c>
      <c r="H6527" s="2">
        <v>44054</v>
      </c>
      <c r="I6527" s="1" t="s">
        <v>32</v>
      </c>
      <c r="J6527">
        <v>11</v>
      </c>
      <c r="K6527" s="1" t="s">
        <v>125</v>
      </c>
      <c r="L6527">
        <v>10</v>
      </c>
      <c r="M6527" s="1" t="s">
        <v>273</v>
      </c>
      <c r="N6527">
        <v>14</v>
      </c>
      <c r="O6527" s="1" t="s">
        <v>438</v>
      </c>
      <c r="P6527">
        <v>4</v>
      </c>
      <c r="Q6527">
        <v>0.05</v>
      </c>
      <c r="R6527">
        <v>2472.3000000000002</v>
      </c>
      <c r="S6527">
        <v>988.92000000000007</v>
      </c>
      <c r="T6527">
        <v>3955.6800000000003</v>
      </c>
      <c r="U6527">
        <v>9394.7400000000016</v>
      </c>
      <c r="V6527">
        <f>Sales[[#This Row],[Total Revenue]]-Sales[[#This Row],[Total Buying]]</f>
        <v>5439.0600000000013</v>
      </c>
      <c r="W6527">
        <v>191</v>
      </c>
      <c r="X6527" s="1" t="s">
        <v>406</v>
      </c>
      <c r="Y6527" s="1" t="s">
        <v>368</v>
      </c>
      <c r="Z6527" s="1" t="s">
        <v>369</v>
      </c>
      <c r="AA6527" s="1" t="s">
        <v>370</v>
      </c>
      <c r="AB6527" s="1" t="s">
        <v>147</v>
      </c>
      <c r="AC6527" s="1" t="s">
        <v>370</v>
      </c>
      <c r="AD6527">
        <v>58263</v>
      </c>
      <c r="AE6527">
        <v>50615</v>
      </c>
    </row>
    <row r="6528" spans="1:31" x14ac:dyDescent="0.3">
      <c r="A6528" s="1" t="s">
        <v>7362</v>
      </c>
      <c r="B6528" s="1" t="s">
        <v>47</v>
      </c>
      <c r="C6528" s="1" t="s">
        <v>77</v>
      </c>
      <c r="D6528" s="2">
        <v>43900</v>
      </c>
      <c r="E6528" s="2">
        <v>44024</v>
      </c>
      <c r="F6528" s="2" t="str">
        <f>TEXT(Sales[[#This Row],[OrderDate]],"dd")</f>
        <v>12</v>
      </c>
      <c r="G6528" s="2">
        <v>44030</v>
      </c>
      <c r="H6528" s="2">
        <v>44032</v>
      </c>
      <c r="I6528" s="1" t="s">
        <v>32</v>
      </c>
      <c r="J6528">
        <v>20</v>
      </c>
      <c r="K6528" s="1" t="s">
        <v>225</v>
      </c>
      <c r="L6528">
        <v>3</v>
      </c>
      <c r="M6528" s="1" t="s">
        <v>175</v>
      </c>
      <c r="N6528">
        <v>47</v>
      </c>
      <c r="O6528" s="1" t="s">
        <v>254</v>
      </c>
      <c r="P6528">
        <v>1</v>
      </c>
      <c r="Q6528">
        <v>7.4999999999999997E-2</v>
      </c>
      <c r="R6528">
        <v>1232.8</v>
      </c>
      <c r="S6528">
        <v>875.2879999999999</v>
      </c>
      <c r="T6528">
        <v>875.2879999999999</v>
      </c>
      <c r="U6528">
        <v>1140.3399999999999</v>
      </c>
      <c r="V6528">
        <f>Sales[[#This Row],[Total Revenue]]-Sales[[#This Row],[Total Buying]]</f>
        <v>265.05200000000002</v>
      </c>
      <c r="W6528">
        <v>129</v>
      </c>
      <c r="X6528" s="1" t="s">
        <v>1427</v>
      </c>
      <c r="Y6528" s="1" t="s">
        <v>294</v>
      </c>
      <c r="Z6528" s="1" t="s">
        <v>306</v>
      </c>
      <c r="AA6528" s="1" t="s">
        <v>307</v>
      </c>
      <c r="AB6528" s="1" t="s">
        <v>56</v>
      </c>
      <c r="AC6528" s="1" t="s">
        <v>307</v>
      </c>
      <c r="AD6528">
        <v>105359</v>
      </c>
      <c r="AE6528">
        <v>42318</v>
      </c>
    </row>
    <row r="6529" spans="1:31" x14ac:dyDescent="0.3">
      <c r="A6529" s="1" t="s">
        <v>7363</v>
      </c>
      <c r="B6529" s="1" t="s">
        <v>30</v>
      </c>
      <c r="C6529" s="1" t="s">
        <v>77</v>
      </c>
      <c r="D6529" s="2">
        <v>43900</v>
      </c>
      <c r="E6529" s="2">
        <v>44024</v>
      </c>
      <c r="F6529" s="2" t="str">
        <f>TEXT(Sales[[#This Row],[OrderDate]],"dd")</f>
        <v>12</v>
      </c>
      <c r="G6529" s="2">
        <v>44032</v>
      </c>
      <c r="H6529" s="2">
        <v>44039</v>
      </c>
      <c r="I6529" s="1" t="s">
        <v>32</v>
      </c>
      <c r="J6529">
        <v>1</v>
      </c>
      <c r="K6529" s="1" t="s">
        <v>78</v>
      </c>
      <c r="L6529">
        <v>44</v>
      </c>
      <c r="M6529" s="1" t="s">
        <v>445</v>
      </c>
      <c r="N6529">
        <v>31</v>
      </c>
      <c r="O6529" s="1" t="s">
        <v>470</v>
      </c>
      <c r="P6529">
        <v>5</v>
      </c>
      <c r="Q6529">
        <v>0.1</v>
      </c>
      <c r="R6529">
        <v>1085.4000000000001</v>
      </c>
      <c r="S6529">
        <v>727.21800000000007</v>
      </c>
      <c r="T6529">
        <v>3636.09</v>
      </c>
      <c r="U6529">
        <v>4884.3000000000011</v>
      </c>
      <c r="V6529">
        <f>Sales[[#This Row],[Total Revenue]]-Sales[[#This Row],[Total Buying]]</f>
        <v>1248.2100000000009</v>
      </c>
      <c r="W6529">
        <v>201</v>
      </c>
      <c r="X6529" s="1" t="s">
        <v>876</v>
      </c>
      <c r="Y6529" s="1" t="s">
        <v>877</v>
      </c>
      <c r="Z6529" s="1" t="s">
        <v>878</v>
      </c>
      <c r="AA6529" s="1" t="s">
        <v>879</v>
      </c>
      <c r="AB6529" s="1" t="s">
        <v>56</v>
      </c>
      <c r="AC6529" s="1" t="s">
        <v>879</v>
      </c>
      <c r="AD6529">
        <v>88476</v>
      </c>
      <c r="AE6529">
        <v>39876</v>
      </c>
    </row>
    <row r="6530" spans="1:31" x14ac:dyDescent="0.3">
      <c r="A6530" s="1" t="s">
        <v>7364</v>
      </c>
      <c r="B6530" s="1" t="s">
        <v>47</v>
      </c>
      <c r="C6530" s="1" t="s">
        <v>31</v>
      </c>
      <c r="D6530" s="2">
        <v>43900</v>
      </c>
      <c r="E6530" s="2">
        <v>44024</v>
      </c>
      <c r="F6530" s="2" t="str">
        <f>TEXT(Sales[[#This Row],[OrderDate]],"dd")</f>
        <v>12</v>
      </c>
      <c r="G6530" s="2">
        <v>44041</v>
      </c>
      <c r="H6530" s="2">
        <v>44042</v>
      </c>
      <c r="I6530" s="1" t="s">
        <v>32</v>
      </c>
      <c r="J6530">
        <v>15</v>
      </c>
      <c r="K6530" s="1" t="s">
        <v>134</v>
      </c>
      <c r="L6530">
        <v>23</v>
      </c>
      <c r="M6530" s="1" t="s">
        <v>354</v>
      </c>
      <c r="N6530">
        <v>20</v>
      </c>
      <c r="O6530" s="1" t="s">
        <v>245</v>
      </c>
      <c r="P6530">
        <v>8</v>
      </c>
      <c r="Q6530">
        <v>0.15</v>
      </c>
      <c r="R6530">
        <v>3953</v>
      </c>
      <c r="S6530">
        <v>1581.2</v>
      </c>
      <c r="T6530">
        <v>12649.6</v>
      </c>
      <c r="U6530">
        <v>26880.400000000001</v>
      </c>
      <c r="V6530">
        <f>Sales[[#This Row],[Total Revenue]]-Sales[[#This Row],[Total Buying]]</f>
        <v>14230.800000000001</v>
      </c>
      <c r="W6530">
        <v>217</v>
      </c>
      <c r="X6530" s="1" t="s">
        <v>376</v>
      </c>
      <c r="Y6530" s="1" t="s">
        <v>349</v>
      </c>
      <c r="Z6530" s="1" t="s">
        <v>236</v>
      </c>
      <c r="AA6530" s="1" t="s">
        <v>237</v>
      </c>
      <c r="AB6530" s="1" t="s">
        <v>147</v>
      </c>
      <c r="AC6530" s="1" t="s">
        <v>237</v>
      </c>
      <c r="AD6530">
        <v>49444</v>
      </c>
      <c r="AE6530">
        <v>60089</v>
      </c>
    </row>
    <row r="6531" spans="1:31" x14ac:dyDescent="0.3">
      <c r="A6531" s="1" t="s">
        <v>7365</v>
      </c>
      <c r="B6531" s="1" t="s">
        <v>30</v>
      </c>
      <c r="C6531" s="1" t="s">
        <v>77</v>
      </c>
      <c r="D6531" s="2">
        <v>43900</v>
      </c>
      <c r="E6531" s="2">
        <v>44024</v>
      </c>
      <c r="F6531" s="2" t="str">
        <f>TEXT(Sales[[#This Row],[OrderDate]],"dd")</f>
        <v>12</v>
      </c>
      <c r="G6531" s="2">
        <v>44047</v>
      </c>
      <c r="H6531" s="2">
        <v>44049</v>
      </c>
      <c r="I6531" s="1" t="s">
        <v>32</v>
      </c>
      <c r="J6531">
        <v>9</v>
      </c>
      <c r="K6531" s="1" t="s">
        <v>214</v>
      </c>
      <c r="L6531">
        <v>49</v>
      </c>
      <c r="M6531" s="1" t="s">
        <v>74</v>
      </c>
      <c r="N6531">
        <v>1</v>
      </c>
      <c r="O6531" s="1" t="s">
        <v>72</v>
      </c>
      <c r="P6531">
        <v>2</v>
      </c>
      <c r="Q6531">
        <v>0.15</v>
      </c>
      <c r="R6531">
        <v>3604.6</v>
      </c>
      <c r="S6531">
        <v>2198.806</v>
      </c>
      <c r="T6531">
        <v>4397.6120000000001</v>
      </c>
      <c r="U6531">
        <v>6127.82</v>
      </c>
      <c r="V6531">
        <f>Sales[[#This Row],[Total Revenue]]-Sales[[#This Row],[Total Buying]]</f>
        <v>1730.2079999999996</v>
      </c>
      <c r="W6531">
        <v>185</v>
      </c>
      <c r="X6531" s="1" t="s">
        <v>621</v>
      </c>
      <c r="Y6531" s="1" t="s">
        <v>622</v>
      </c>
      <c r="Z6531" s="1" t="s">
        <v>369</v>
      </c>
      <c r="AA6531" s="1" t="s">
        <v>370</v>
      </c>
      <c r="AB6531" s="1" t="s">
        <v>147</v>
      </c>
      <c r="AC6531" s="1" t="s">
        <v>370</v>
      </c>
      <c r="AD6531">
        <v>316037</v>
      </c>
      <c r="AE6531">
        <v>51682</v>
      </c>
    </row>
    <row r="6532" spans="1:31" x14ac:dyDescent="0.3">
      <c r="A6532" s="1" t="s">
        <v>7366</v>
      </c>
      <c r="B6532" s="1" t="s">
        <v>30</v>
      </c>
      <c r="C6532" s="1" t="s">
        <v>62</v>
      </c>
      <c r="D6532" s="2">
        <v>43900</v>
      </c>
      <c r="E6532" s="2">
        <v>44025</v>
      </c>
      <c r="F6532" s="2" t="str">
        <f>TEXT(Sales[[#This Row],[OrderDate]],"dd")</f>
        <v>13</v>
      </c>
      <c r="G6532" s="2">
        <v>44037</v>
      </c>
      <c r="H6532" s="2">
        <v>44044</v>
      </c>
      <c r="I6532" s="1" t="s">
        <v>32</v>
      </c>
      <c r="J6532">
        <v>5</v>
      </c>
      <c r="K6532" s="1" t="s">
        <v>182</v>
      </c>
      <c r="L6532">
        <v>21</v>
      </c>
      <c r="M6532" s="1" t="s">
        <v>63</v>
      </c>
      <c r="N6532">
        <v>42</v>
      </c>
      <c r="O6532" s="1" t="s">
        <v>139</v>
      </c>
      <c r="P6532">
        <v>6</v>
      </c>
      <c r="Q6532">
        <v>7.4999999999999997E-2</v>
      </c>
      <c r="R6532">
        <v>2666.6</v>
      </c>
      <c r="S6532">
        <v>1466.63</v>
      </c>
      <c r="T6532">
        <v>8799.7800000000007</v>
      </c>
      <c r="U6532">
        <v>14799.630000000001</v>
      </c>
      <c r="V6532">
        <f>Sales[[#This Row],[Total Revenue]]-Sales[[#This Row],[Total Buying]]</f>
        <v>5999.85</v>
      </c>
      <c r="W6532">
        <v>303</v>
      </c>
      <c r="X6532" s="1" t="s">
        <v>439</v>
      </c>
      <c r="Y6532" s="1" t="s">
        <v>440</v>
      </c>
      <c r="Z6532" s="1" t="s">
        <v>432</v>
      </c>
      <c r="AA6532" s="1" t="s">
        <v>433</v>
      </c>
      <c r="AB6532" s="1" t="s">
        <v>56</v>
      </c>
      <c r="AC6532" s="1" t="s">
        <v>433</v>
      </c>
      <c r="AD6532">
        <v>81073</v>
      </c>
      <c r="AE6532">
        <v>34226</v>
      </c>
    </row>
    <row r="6533" spans="1:31" x14ac:dyDescent="0.3">
      <c r="A6533" s="1" t="s">
        <v>7367</v>
      </c>
      <c r="B6533" s="1" t="s">
        <v>30</v>
      </c>
      <c r="C6533" s="1" t="s">
        <v>48</v>
      </c>
      <c r="D6533" s="2">
        <v>43900</v>
      </c>
      <c r="E6533" s="2">
        <v>44025</v>
      </c>
      <c r="F6533" s="2" t="str">
        <f>TEXT(Sales[[#This Row],[OrderDate]],"dd")</f>
        <v>13</v>
      </c>
      <c r="G6533" s="2">
        <v>44033</v>
      </c>
      <c r="H6533" s="2">
        <v>44034</v>
      </c>
      <c r="I6533" s="1" t="s">
        <v>32</v>
      </c>
      <c r="J6533">
        <v>1</v>
      </c>
      <c r="K6533" s="1" t="s">
        <v>78</v>
      </c>
      <c r="L6533">
        <v>7</v>
      </c>
      <c r="M6533" s="1" t="s">
        <v>271</v>
      </c>
      <c r="N6533">
        <v>3</v>
      </c>
      <c r="O6533" s="1" t="s">
        <v>167</v>
      </c>
      <c r="P6533">
        <v>4</v>
      </c>
      <c r="Q6533">
        <v>0.1</v>
      </c>
      <c r="R6533">
        <v>3939.6</v>
      </c>
      <c r="S6533">
        <v>2954.7</v>
      </c>
      <c r="T6533">
        <v>11818.8</v>
      </c>
      <c r="U6533">
        <v>14182.56</v>
      </c>
      <c r="V6533">
        <f>Sales[[#This Row],[Total Revenue]]-Sales[[#This Row],[Total Buying]]</f>
        <v>2363.7600000000002</v>
      </c>
      <c r="W6533">
        <v>41</v>
      </c>
      <c r="X6533" s="1" t="s">
        <v>1036</v>
      </c>
      <c r="Y6533" s="1" t="s">
        <v>186</v>
      </c>
      <c r="Z6533" s="1" t="s">
        <v>158</v>
      </c>
      <c r="AA6533" s="1" t="s">
        <v>159</v>
      </c>
      <c r="AB6533" s="1" t="s">
        <v>116</v>
      </c>
      <c r="AC6533" s="1" t="s">
        <v>159</v>
      </c>
      <c r="AD6533">
        <v>46713</v>
      </c>
      <c r="AE6533">
        <v>65096</v>
      </c>
    </row>
    <row r="6534" spans="1:31" x14ac:dyDescent="0.3">
      <c r="A6534" s="1" t="s">
        <v>7368</v>
      </c>
      <c r="B6534" s="1" t="s">
        <v>47</v>
      </c>
      <c r="C6534" s="1" t="s">
        <v>424</v>
      </c>
      <c r="D6534" s="2">
        <v>43900</v>
      </c>
      <c r="E6534" s="2">
        <v>44025</v>
      </c>
      <c r="F6534" s="2" t="str">
        <f>TEXT(Sales[[#This Row],[OrderDate]],"dd")</f>
        <v>13</v>
      </c>
      <c r="G6534" s="2">
        <v>44053</v>
      </c>
      <c r="H6534" s="2">
        <v>44060</v>
      </c>
      <c r="I6534" s="1" t="s">
        <v>32</v>
      </c>
      <c r="J6534">
        <v>12</v>
      </c>
      <c r="K6534" s="1" t="s">
        <v>208</v>
      </c>
      <c r="L6534">
        <v>48</v>
      </c>
      <c r="M6534" s="1" t="s">
        <v>102</v>
      </c>
      <c r="N6534">
        <v>10</v>
      </c>
      <c r="O6534" s="1" t="s">
        <v>162</v>
      </c>
      <c r="P6534">
        <v>7</v>
      </c>
      <c r="Q6534">
        <v>7.4999999999999997E-2</v>
      </c>
      <c r="R6534">
        <v>3966.4</v>
      </c>
      <c r="S6534">
        <v>2102.192</v>
      </c>
      <c r="T6534">
        <v>14715.344000000001</v>
      </c>
      <c r="U6534">
        <v>25682.440000000002</v>
      </c>
      <c r="V6534">
        <f>Sales[[#This Row],[Total Revenue]]-Sales[[#This Row],[Total Buying]]</f>
        <v>10967.096000000001</v>
      </c>
      <c r="W6534">
        <v>64</v>
      </c>
      <c r="X6534" s="1" t="s">
        <v>507</v>
      </c>
      <c r="Y6534" s="1" t="s">
        <v>285</v>
      </c>
      <c r="Z6534" s="1" t="s">
        <v>158</v>
      </c>
      <c r="AA6534" s="1" t="s">
        <v>159</v>
      </c>
      <c r="AB6534" s="1" t="s">
        <v>116</v>
      </c>
      <c r="AC6534" s="1" t="s">
        <v>159</v>
      </c>
      <c r="AD6534">
        <v>91267</v>
      </c>
      <c r="AE6534">
        <v>57196</v>
      </c>
    </row>
    <row r="6535" spans="1:31" x14ac:dyDescent="0.3">
      <c r="A6535" s="1" t="s">
        <v>7369</v>
      </c>
      <c r="B6535" s="1" t="s">
        <v>30</v>
      </c>
      <c r="C6535" s="1" t="s">
        <v>48</v>
      </c>
      <c r="D6535" s="2">
        <v>43900</v>
      </c>
      <c r="E6535" s="2">
        <v>44025</v>
      </c>
      <c r="F6535" s="2" t="str">
        <f>TEXT(Sales[[#This Row],[OrderDate]],"dd")</f>
        <v>13</v>
      </c>
      <c r="G6535" s="2">
        <v>44029</v>
      </c>
      <c r="H6535" s="2">
        <v>44035</v>
      </c>
      <c r="I6535" s="1" t="s">
        <v>32</v>
      </c>
      <c r="J6535">
        <v>2</v>
      </c>
      <c r="K6535" s="1" t="s">
        <v>142</v>
      </c>
      <c r="L6535">
        <v>48</v>
      </c>
      <c r="M6535" s="1" t="s">
        <v>102</v>
      </c>
      <c r="N6535">
        <v>43</v>
      </c>
      <c r="O6535" s="1" t="s">
        <v>580</v>
      </c>
      <c r="P6535">
        <v>4</v>
      </c>
      <c r="Q6535">
        <v>0.15</v>
      </c>
      <c r="R6535">
        <v>2653.2000000000003</v>
      </c>
      <c r="S6535">
        <v>1698.0480000000002</v>
      </c>
      <c r="T6535">
        <v>6792.1920000000009</v>
      </c>
      <c r="U6535">
        <v>9020.880000000001</v>
      </c>
      <c r="V6535">
        <f>Sales[[#This Row],[Total Revenue]]-Sales[[#This Row],[Total Buying]]</f>
        <v>2228.6880000000001</v>
      </c>
      <c r="W6535">
        <v>57</v>
      </c>
      <c r="X6535" s="1" t="s">
        <v>1060</v>
      </c>
      <c r="Y6535" s="1" t="s">
        <v>523</v>
      </c>
      <c r="Z6535" s="1" t="s">
        <v>158</v>
      </c>
      <c r="AA6535" s="1" t="s">
        <v>159</v>
      </c>
      <c r="AB6535" s="1" t="s">
        <v>116</v>
      </c>
      <c r="AC6535" s="1" t="s">
        <v>159</v>
      </c>
      <c r="AD6535">
        <v>50815</v>
      </c>
      <c r="AE6535">
        <v>60621</v>
      </c>
    </row>
    <row r="6536" spans="1:31" x14ac:dyDescent="0.3">
      <c r="A6536" s="1" t="s">
        <v>7370</v>
      </c>
      <c r="B6536" s="1" t="s">
        <v>47</v>
      </c>
      <c r="C6536" s="1" t="s">
        <v>239</v>
      </c>
      <c r="D6536" s="2">
        <v>43900</v>
      </c>
      <c r="E6536" s="2">
        <v>44025</v>
      </c>
      <c r="F6536" s="2" t="str">
        <f>TEXT(Sales[[#This Row],[OrderDate]],"dd")</f>
        <v>13</v>
      </c>
      <c r="G6536" s="2">
        <v>44047</v>
      </c>
      <c r="H6536" s="2">
        <v>44055</v>
      </c>
      <c r="I6536" s="1" t="s">
        <v>32</v>
      </c>
      <c r="J6536">
        <v>19</v>
      </c>
      <c r="K6536" s="1" t="s">
        <v>97</v>
      </c>
      <c r="L6536">
        <v>18</v>
      </c>
      <c r="M6536" s="1" t="s">
        <v>334</v>
      </c>
      <c r="N6536">
        <v>35</v>
      </c>
      <c r="O6536" s="1" t="s">
        <v>184</v>
      </c>
      <c r="P6536">
        <v>8</v>
      </c>
      <c r="Q6536">
        <v>0.05</v>
      </c>
      <c r="R6536">
        <v>984.9</v>
      </c>
      <c r="S6536">
        <v>748.524</v>
      </c>
      <c r="T6536">
        <v>5988.192</v>
      </c>
      <c r="U6536">
        <v>7485.24</v>
      </c>
      <c r="V6536">
        <f>Sales[[#This Row],[Total Revenue]]-Sales[[#This Row],[Total Buying]]</f>
        <v>1497.0479999999998</v>
      </c>
      <c r="W6536">
        <v>330</v>
      </c>
      <c r="X6536" s="1" t="s">
        <v>993</v>
      </c>
      <c r="Y6536" s="1" t="s">
        <v>994</v>
      </c>
      <c r="Z6536" s="1" t="s">
        <v>251</v>
      </c>
      <c r="AA6536" s="1" t="s">
        <v>252</v>
      </c>
      <c r="AB6536" s="1" t="s">
        <v>56</v>
      </c>
      <c r="AC6536" s="1" t="s">
        <v>252</v>
      </c>
      <c r="AD6536">
        <v>50455</v>
      </c>
      <c r="AE6536">
        <v>81459</v>
      </c>
    </row>
    <row r="6537" spans="1:31" x14ac:dyDescent="0.3">
      <c r="A6537" s="1" t="s">
        <v>7371</v>
      </c>
      <c r="B6537" s="1" t="s">
        <v>47</v>
      </c>
      <c r="C6537" s="1" t="s">
        <v>48</v>
      </c>
      <c r="D6537" s="2">
        <v>43900</v>
      </c>
      <c r="E6537" s="2">
        <v>44025</v>
      </c>
      <c r="F6537" s="2" t="str">
        <f>TEXT(Sales[[#This Row],[OrderDate]],"dd")</f>
        <v>13</v>
      </c>
      <c r="G6537" s="2">
        <v>44032</v>
      </c>
      <c r="H6537" s="2">
        <v>44038</v>
      </c>
      <c r="I6537" s="1" t="s">
        <v>32</v>
      </c>
      <c r="J6537">
        <v>15</v>
      </c>
      <c r="K6537" s="1" t="s">
        <v>134</v>
      </c>
      <c r="L6537">
        <v>40</v>
      </c>
      <c r="M6537" s="1" t="s">
        <v>189</v>
      </c>
      <c r="N6537">
        <v>9</v>
      </c>
      <c r="O6537" s="1" t="s">
        <v>111</v>
      </c>
      <c r="P6537">
        <v>8</v>
      </c>
      <c r="Q6537">
        <v>7.4999999999999997E-2</v>
      </c>
      <c r="R6537">
        <v>241.20000000000002</v>
      </c>
      <c r="S6537">
        <v>178.488</v>
      </c>
      <c r="T6537">
        <v>1427.904</v>
      </c>
      <c r="U6537">
        <v>1784.88</v>
      </c>
      <c r="V6537">
        <f>Sales[[#This Row],[Total Revenue]]-Sales[[#This Row],[Total Buying]]</f>
        <v>356.97600000000011</v>
      </c>
      <c r="W6537">
        <v>15</v>
      </c>
      <c r="X6537" s="1" t="s">
        <v>1280</v>
      </c>
      <c r="Y6537" s="1" t="s">
        <v>1281</v>
      </c>
      <c r="Z6537" s="1" t="s">
        <v>114</v>
      </c>
      <c r="AA6537" s="1" t="s">
        <v>115</v>
      </c>
      <c r="AB6537" s="1" t="s">
        <v>116</v>
      </c>
      <c r="AC6537" s="1" t="s">
        <v>115</v>
      </c>
      <c r="AD6537">
        <v>206342</v>
      </c>
      <c r="AE6537">
        <v>37149</v>
      </c>
    </row>
    <row r="6538" spans="1:31" x14ac:dyDescent="0.3">
      <c r="A6538" s="1" t="s">
        <v>7372</v>
      </c>
      <c r="B6538" s="1" t="s">
        <v>30</v>
      </c>
      <c r="C6538" s="1" t="s">
        <v>424</v>
      </c>
      <c r="D6538" s="2">
        <v>43900</v>
      </c>
      <c r="E6538" s="2">
        <v>44025</v>
      </c>
      <c r="F6538" s="2" t="str">
        <f>TEXT(Sales[[#This Row],[OrderDate]],"dd")</f>
        <v>13</v>
      </c>
      <c r="G6538" s="2">
        <v>44051</v>
      </c>
      <c r="H6538" s="2">
        <v>44057</v>
      </c>
      <c r="I6538" s="1" t="s">
        <v>32</v>
      </c>
      <c r="J6538">
        <v>10</v>
      </c>
      <c r="K6538" s="1" t="s">
        <v>121</v>
      </c>
      <c r="L6538">
        <v>34</v>
      </c>
      <c r="M6538" s="1" t="s">
        <v>378</v>
      </c>
      <c r="N6538">
        <v>4</v>
      </c>
      <c r="O6538" s="1" t="s">
        <v>64</v>
      </c>
      <c r="P6538">
        <v>8</v>
      </c>
      <c r="Q6538">
        <v>0.05</v>
      </c>
      <c r="R6538">
        <v>2224.4</v>
      </c>
      <c r="S6538">
        <v>1401.3720000000001</v>
      </c>
      <c r="T6538">
        <v>11210.976000000001</v>
      </c>
      <c r="U6538">
        <v>16905.440000000002</v>
      </c>
      <c r="V6538">
        <f>Sales[[#This Row],[Total Revenue]]-Sales[[#This Row],[Total Buying]]</f>
        <v>5694.4640000000018</v>
      </c>
      <c r="W6538">
        <v>69</v>
      </c>
      <c r="X6538" s="1" t="s">
        <v>522</v>
      </c>
      <c r="Y6538" s="1" t="s">
        <v>523</v>
      </c>
      <c r="Z6538" s="1" t="s">
        <v>158</v>
      </c>
      <c r="AA6538" s="1" t="s">
        <v>159</v>
      </c>
      <c r="AB6538" s="1" t="s">
        <v>116</v>
      </c>
      <c r="AC6538" s="1" t="s">
        <v>159</v>
      </c>
      <c r="AD6538">
        <v>41029</v>
      </c>
      <c r="AE6538">
        <v>66995</v>
      </c>
    </row>
    <row r="6539" spans="1:31" x14ac:dyDescent="0.3">
      <c r="A6539" s="1" t="s">
        <v>7373</v>
      </c>
      <c r="B6539" s="1" t="s">
        <v>30</v>
      </c>
      <c r="C6539" s="1" t="s">
        <v>239</v>
      </c>
      <c r="D6539" s="2">
        <v>43900</v>
      </c>
      <c r="E6539" s="2">
        <v>44025</v>
      </c>
      <c r="F6539" s="2" t="str">
        <f>TEXT(Sales[[#This Row],[OrderDate]],"dd")</f>
        <v>13</v>
      </c>
      <c r="G6539" s="2">
        <v>44030</v>
      </c>
      <c r="H6539" s="2">
        <v>44034</v>
      </c>
      <c r="I6539" s="1" t="s">
        <v>32</v>
      </c>
      <c r="J6539">
        <v>4</v>
      </c>
      <c r="K6539" s="1" t="s">
        <v>70</v>
      </c>
      <c r="L6539">
        <v>46</v>
      </c>
      <c r="M6539" s="1" t="s">
        <v>203</v>
      </c>
      <c r="N6539">
        <v>39</v>
      </c>
      <c r="O6539" s="1" t="s">
        <v>288</v>
      </c>
      <c r="P6539">
        <v>3</v>
      </c>
      <c r="Q6539">
        <v>0.05</v>
      </c>
      <c r="R6539">
        <v>1031.8</v>
      </c>
      <c r="S6539">
        <v>680.98800000000006</v>
      </c>
      <c r="T6539">
        <v>2042.9640000000002</v>
      </c>
      <c r="U6539">
        <v>2940.6299999999997</v>
      </c>
      <c r="V6539">
        <f>Sales[[#This Row],[Total Revenue]]-Sales[[#This Row],[Total Buying]]</f>
        <v>897.66599999999949</v>
      </c>
      <c r="W6539">
        <v>353</v>
      </c>
      <c r="X6539" s="1" t="s">
        <v>846</v>
      </c>
      <c r="Y6539" s="1" t="s">
        <v>847</v>
      </c>
      <c r="Z6539" s="1" t="s">
        <v>242</v>
      </c>
      <c r="AA6539" s="1" t="s">
        <v>243</v>
      </c>
      <c r="AB6539" s="1" t="s">
        <v>56</v>
      </c>
      <c r="AC6539" s="1" t="s">
        <v>243</v>
      </c>
      <c r="AD6539">
        <v>69073</v>
      </c>
      <c r="AE6539">
        <v>50077</v>
      </c>
    </row>
    <row r="6540" spans="1:31" x14ac:dyDescent="0.3">
      <c r="A6540" s="1" t="s">
        <v>7374</v>
      </c>
      <c r="B6540" s="1" t="s">
        <v>30</v>
      </c>
      <c r="C6540" s="1" t="s">
        <v>424</v>
      </c>
      <c r="D6540" s="2">
        <v>43900</v>
      </c>
      <c r="E6540" s="2">
        <v>44025</v>
      </c>
      <c r="F6540" s="2" t="str">
        <f>TEXT(Sales[[#This Row],[OrderDate]],"dd")</f>
        <v>13</v>
      </c>
      <c r="G6540" s="2">
        <v>44049</v>
      </c>
      <c r="H6540" s="2">
        <v>44052</v>
      </c>
      <c r="I6540" s="1" t="s">
        <v>32</v>
      </c>
      <c r="J6540">
        <v>1</v>
      </c>
      <c r="K6540" s="1" t="s">
        <v>78</v>
      </c>
      <c r="L6540">
        <v>10</v>
      </c>
      <c r="M6540" s="1" t="s">
        <v>273</v>
      </c>
      <c r="N6540">
        <v>40</v>
      </c>
      <c r="O6540" s="1" t="s">
        <v>199</v>
      </c>
      <c r="P6540">
        <v>4</v>
      </c>
      <c r="Q6540">
        <v>0.05</v>
      </c>
      <c r="R6540">
        <v>1025.1000000000001</v>
      </c>
      <c r="S6540">
        <v>717.57</v>
      </c>
      <c r="T6540">
        <v>2870.28</v>
      </c>
      <c r="U6540">
        <v>3895.3800000000006</v>
      </c>
      <c r="V6540">
        <f>Sales[[#This Row],[Total Revenue]]-Sales[[#This Row],[Total Buying]]</f>
        <v>1025.1000000000004</v>
      </c>
      <c r="W6540">
        <v>71</v>
      </c>
      <c r="X6540" s="1" t="s">
        <v>541</v>
      </c>
      <c r="Y6540" s="1" t="s">
        <v>542</v>
      </c>
      <c r="Z6540" s="1" t="s">
        <v>158</v>
      </c>
      <c r="AA6540" s="1" t="s">
        <v>159</v>
      </c>
      <c r="AB6540" s="1" t="s">
        <v>116</v>
      </c>
      <c r="AC6540" s="1" t="s">
        <v>159</v>
      </c>
      <c r="AD6540">
        <v>353287</v>
      </c>
      <c r="AE6540">
        <v>81294</v>
      </c>
    </row>
    <row r="6541" spans="1:31" x14ac:dyDescent="0.3">
      <c r="A6541" s="1" t="s">
        <v>7375</v>
      </c>
      <c r="B6541" s="1" t="s">
        <v>42</v>
      </c>
      <c r="C6541" s="1" t="s">
        <v>77</v>
      </c>
      <c r="D6541" s="2">
        <v>43900</v>
      </c>
      <c r="E6541" s="2">
        <v>44026</v>
      </c>
      <c r="F6541" s="2" t="str">
        <f>TEXT(Sales[[#This Row],[OrderDate]],"dd")</f>
        <v>14</v>
      </c>
      <c r="G6541" s="2">
        <v>44036</v>
      </c>
      <c r="H6541" s="2">
        <v>44042</v>
      </c>
      <c r="I6541" s="1" t="s">
        <v>32</v>
      </c>
      <c r="J6541">
        <v>25</v>
      </c>
      <c r="K6541" s="1" t="s">
        <v>333</v>
      </c>
      <c r="L6541">
        <v>15</v>
      </c>
      <c r="M6541" s="1" t="s">
        <v>34</v>
      </c>
      <c r="N6541">
        <v>32</v>
      </c>
      <c r="O6541" s="1" t="s">
        <v>107</v>
      </c>
      <c r="P6541">
        <v>8</v>
      </c>
      <c r="Q6541">
        <v>0.05</v>
      </c>
      <c r="R6541">
        <v>3953</v>
      </c>
      <c r="S6541">
        <v>2134.6200000000003</v>
      </c>
      <c r="T6541">
        <v>17076.960000000003</v>
      </c>
      <c r="U6541">
        <v>30042.799999999999</v>
      </c>
      <c r="V6541">
        <f>Sales[[#This Row],[Total Revenue]]-Sales[[#This Row],[Total Buying]]</f>
        <v>12965.839999999997</v>
      </c>
      <c r="W6541">
        <v>104</v>
      </c>
      <c r="X6541" s="1" t="s">
        <v>667</v>
      </c>
      <c r="Y6541" s="1" t="s">
        <v>90</v>
      </c>
      <c r="Z6541" s="1" t="s">
        <v>82</v>
      </c>
      <c r="AA6541" s="1" t="s">
        <v>83</v>
      </c>
      <c r="AB6541" s="1" t="s">
        <v>40</v>
      </c>
      <c r="AC6541" s="1" t="s">
        <v>83</v>
      </c>
      <c r="AD6541">
        <v>50367</v>
      </c>
      <c r="AE6541">
        <v>41801</v>
      </c>
    </row>
    <row r="6542" spans="1:31" x14ac:dyDescent="0.3">
      <c r="A6542" s="1" t="s">
        <v>7376</v>
      </c>
      <c r="B6542" s="1" t="s">
        <v>30</v>
      </c>
      <c r="C6542" s="1" t="s">
        <v>77</v>
      </c>
      <c r="D6542" s="2">
        <v>43900</v>
      </c>
      <c r="E6542" s="2">
        <v>44026</v>
      </c>
      <c r="F6542" s="2" t="str">
        <f>TEXT(Sales[[#This Row],[OrderDate]],"dd")</f>
        <v>14</v>
      </c>
      <c r="G6542" s="2">
        <v>44030</v>
      </c>
      <c r="H6542" s="2">
        <v>44035</v>
      </c>
      <c r="I6542" s="1" t="s">
        <v>32</v>
      </c>
      <c r="J6542">
        <v>4</v>
      </c>
      <c r="K6542" s="1" t="s">
        <v>70</v>
      </c>
      <c r="L6542">
        <v>19</v>
      </c>
      <c r="M6542" s="1" t="s">
        <v>346</v>
      </c>
      <c r="N6542">
        <v>22</v>
      </c>
      <c r="O6542" s="1" t="s">
        <v>128</v>
      </c>
      <c r="P6542">
        <v>4</v>
      </c>
      <c r="Q6542">
        <v>0.15</v>
      </c>
      <c r="R6542">
        <v>2847.5</v>
      </c>
      <c r="S6542">
        <v>2021.7249999999999</v>
      </c>
      <c r="T6542">
        <v>8086.9</v>
      </c>
      <c r="U6542">
        <v>9681.5</v>
      </c>
      <c r="V6542">
        <f>Sales[[#This Row],[Total Revenue]]-Sales[[#This Row],[Total Buying]]</f>
        <v>1594.6000000000004</v>
      </c>
      <c r="W6542">
        <v>127</v>
      </c>
      <c r="X6542" s="1" t="s">
        <v>736</v>
      </c>
      <c r="Y6542" s="1" t="s">
        <v>728</v>
      </c>
      <c r="Z6542" s="1" t="s">
        <v>306</v>
      </c>
      <c r="AA6542" s="1" t="s">
        <v>307</v>
      </c>
      <c r="AB6542" s="1" t="s">
        <v>56</v>
      </c>
      <c r="AC6542" s="1" t="s">
        <v>307</v>
      </c>
      <c r="AD6542">
        <v>31003</v>
      </c>
      <c r="AE6542">
        <v>38253</v>
      </c>
    </row>
    <row r="6543" spans="1:31" x14ac:dyDescent="0.3">
      <c r="A6543" s="1" t="s">
        <v>7377</v>
      </c>
      <c r="B6543" s="1" t="s">
        <v>47</v>
      </c>
      <c r="C6543" s="1" t="s">
        <v>48</v>
      </c>
      <c r="D6543" s="2">
        <v>43900</v>
      </c>
      <c r="E6543" s="2">
        <v>44026</v>
      </c>
      <c r="F6543" s="2" t="str">
        <f>TEXT(Sales[[#This Row],[OrderDate]],"dd")</f>
        <v>14</v>
      </c>
      <c r="G6543" s="2">
        <v>44052</v>
      </c>
      <c r="H6543" s="2">
        <v>44062</v>
      </c>
      <c r="I6543" s="1" t="s">
        <v>32</v>
      </c>
      <c r="J6543">
        <v>19</v>
      </c>
      <c r="K6543" s="1" t="s">
        <v>97</v>
      </c>
      <c r="L6543">
        <v>27</v>
      </c>
      <c r="M6543" s="1" t="s">
        <v>560</v>
      </c>
      <c r="N6543">
        <v>21</v>
      </c>
      <c r="O6543" s="1" t="s">
        <v>131</v>
      </c>
      <c r="P6543">
        <v>3</v>
      </c>
      <c r="Q6543">
        <v>0.1</v>
      </c>
      <c r="R6543">
        <v>2505.8000000000002</v>
      </c>
      <c r="S6543">
        <v>1804.1760000000002</v>
      </c>
      <c r="T6543">
        <v>5412.5280000000002</v>
      </c>
      <c r="U6543">
        <v>6765.6600000000008</v>
      </c>
      <c r="V6543">
        <f>Sales[[#This Row],[Total Revenue]]-Sales[[#This Row],[Total Buying]]</f>
        <v>1353.1320000000005</v>
      </c>
      <c r="W6543">
        <v>34</v>
      </c>
      <c r="X6543" s="1" t="s">
        <v>3382</v>
      </c>
      <c r="Y6543" s="1" t="s">
        <v>1047</v>
      </c>
      <c r="Z6543" s="1" t="s">
        <v>158</v>
      </c>
      <c r="AA6543" s="1" t="s">
        <v>159</v>
      </c>
      <c r="AB6543" s="1" t="s">
        <v>116</v>
      </c>
      <c r="AC6543" s="1" t="s">
        <v>159</v>
      </c>
      <c r="AD6543">
        <v>34623</v>
      </c>
      <c r="AE6543">
        <v>67364</v>
      </c>
    </row>
    <row r="6544" spans="1:31" x14ac:dyDescent="0.3">
      <c r="A6544" s="1" t="s">
        <v>7378</v>
      </c>
      <c r="B6544" s="1" t="s">
        <v>30</v>
      </c>
      <c r="C6544" s="1" t="s">
        <v>77</v>
      </c>
      <c r="D6544" s="2">
        <v>43900</v>
      </c>
      <c r="E6544" s="2">
        <v>44026</v>
      </c>
      <c r="F6544" s="2" t="str">
        <f>TEXT(Sales[[#This Row],[OrderDate]],"dd")</f>
        <v>14</v>
      </c>
      <c r="G6544" s="2">
        <v>44054</v>
      </c>
      <c r="H6544" s="2">
        <v>44064</v>
      </c>
      <c r="I6544" s="1" t="s">
        <v>32</v>
      </c>
      <c r="J6544">
        <v>4</v>
      </c>
      <c r="K6544" s="1" t="s">
        <v>70</v>
      </c>
      <c r="L6544">
        <v>23</v>
      </c>
      <c r="M6544" s="1" t="s">
        <v>354</v>
      </c>
      <c r="N6544">
        <v>43</v>
      </c>
      <c r="O6544" s="1" t="s">
        <v>580</v>
      </c>
      <c r="P6544">
        <v>7</v>
      </c>
      <c r="Q6544">
        <v>0.15</v>
      </c>
      <c r="R6544">
        <v>1065.3</v>
      </c>
      <c r="S6544">
        <v>681.79200000000003</v>
      </c>
      <c r="T6544">
        <v>4772.5439999999999</v>
      </c>
      <c r="U6544">
        <v>6338.5349999999999</v>
      </c>
      <c r="V6544">
        <f>Sales[[#This Row],[Total Revenue]]-Sales[[#This Row],[Total Buying]]</f>
        <v>1565.991</v>
      </c>
      <c r="W6544">
        <v>91</v>
      </c>
      <c r="X6544" s="1" t="s">
        <v>485</v>
      </c>
      <c r="Y6544" s="1" t="s">
        <v>1016</v>
      </c>
      <c r="Z6544" s="1" t="s">
        <v>400</v>
      </c>
      <c r="AA6544" s="1" t="s">
        <v>401</v>
      </c>
      <c r="AB6544" s="1" t="s">
        <v>116</v>
      </c>
      <c r="AC6544" s="1" t="s">
        <v>401</v>
      </c>
      <c r="AD6544">
        <v>124031</v>
      </c>
      <c r="AE6544">
        <v>53011</v>
      </c>
    </row>
    <row r="6545" spans="1:31" x14ac:dyDescent="0.3">
      <c r="A6545" s="1" t="s">
        <v>7379</v>
      </c>
      <c r="B6545" s="1" t="s">
        <v>47</v>
      </c>
      <c r="C6545" s="1" t="s">
        <v>48</v>
      </c>
      <c r="D6545" s="2">
        <v>43900</v>
      </c>
      <c r="E6545" s="2">
        <v>44026</v>
      </c>
      <c r="F6545" s="2" t="str">
        <f>TEXT(Sales[[#This Row],[OrderDate]],"dd")</f>
        <v>14</v>
      </c>
      <c r="G6545" s="2">
        <v>44045</v>
      </c>
      <c r="H6545" s="2">
        <v>44046</v>
      </c>
      <c r="I6545" s="1" t="s">
        <v>32</v>
      </c>
      <c r="J6545">
        <v>19</v>
      </c>
      <c r="K6545" s="1" t="s">
        <v>97</v>
      </c>
      <c r="L6545">
        <v>18</v>
      </c>
      <c r="M6545" s="1" t="s">
        <v>334</v>
      </c>
      <c r="N6545">
        <v>47</v>
      </c>
      <c r="O6545" s="1" t="s">
        <v>254</v>
      </c>
      <c r="P6545">
        <v>3</v>
      </c>
      <c r="Q6545">
        <v>7.4999999999999997E-2</v>
      </c>
      <c r="R6545">
        <v>5507.4000000000005</v>
      </c>
      <c r="S6545">
        <v>2533.4040000000005</v>
      </c>
      <c r="T6545">
        <v>7600.2120000000014</v>
      </c>
      <c r="U6545">
        <v>15283.035</v>
      </c>
      <c r="V6545">
        <f>Sales[[#This Row],[Total Revenue]]-Sales[[#This Row],[Total Buying]]</f>
        <v>7682.8229999999985</v>
      </c>
      <c r="W6545">
        <v>7</v>
      </c>
      <c r="X6545" s="1" t="s">
        <v>129</v>
      </c>
      <c r="Y6545" s="1" t="s">
        <v>113</v>
      </c>
      <c r="Z6545" s="1" t="s">
        <v>114</v>
      </c>
      <c r="AA6545" s="1" t="s">
        <v>115</v>
      </c>
      <c r="AB6545" s="1" t="s">
        <v>116</v>
      </c>
      <c r="AC6545" s="1" t="s">
        <v>115</v>
      </c>
      <c r="AD6545">
        <v>73617</v>
      </c>
      <c r="AE6545">
        <v>82424</v>
      </c>
    </row>
    <row r="6546" spans="1:31" x14ac:dyDescent="0.3">
      <c r="A6546" s="1" t="s">
        <v>7380</v>
      </c>
      <c r="B6546" s="1" t="s">
        <v>42</v>
      </c>
      <c r="C6546" s="1" t="s">
        <v>31</v>
      </c>
      <c r="D6546" s="2">
        <v>43900</v>
      </c>
      <c r="E6546" s="2">
        <v>44026</v>
      </c>
      <c r="F6546" s="2" t="str">
        <f>TEXT(Sales[[#This Row],[OrderDate]],"dd")</f>
        <v>14</v>
      </c>
      <c r="G6546" s="2">
        <v>44036</v>
      </c>
      <c r="H6546" s="2">
        <v>44040</v>
      </c>
      <c r="I6546" s="1" t="s">
        <v>32</v>
      </c>
      <c r="J6546">
        <v>21</v>
      </c>
      <c r="K6546" s="1" t="s">
        <v>43</v>
      </c>
      <c r="L6546">
        <v>47</v>
      </c>
      <c r="M6546" s="1" t="s">
        <v>267</v>
      </c>
      <c r="N6546">
        <v>8</v>
      </c>
      <c r="O6546" s="1" t="s">
        <v>172</v>
      </c>
      <c r="P6546">
        <v>5</v>
      </c>
      <c r="Q6546">
        <v>0.15</v>
      </c>
      <c r="R6546">
        <v>958.1</v>
      </c>
      <c r="S6546">
        <v>411.983</v>
      </c>
      <c r="T6546">
        <v>2059.915</v>
      </c>
      <c r="U6546">
        <v>4071.9250000000002</v>
      </c>
      <c r="V6546">
        <f>Sales[[#This Row],[Total Revenue]]-Sales[[#This Row],[Total Buying]]</f>
        <v>2012.0100000000002</v>
      </c>
      <c r="W6546">
        <v>244</v>
      </c>
      <c r="X6546" s="1" t="s">
        <v>1734</v>
      </c>
      <c r="Y6546" s="1" t="s">
        <v>1735</v>
      </c>
      <c r="Z6546" s="1" t="s">
        <v>732</v>
      </c>
      <c r="AA6546" s="1" t="s">
        <v>733</v>
      </c>
      <c r="AB6546" s="1" t="s">
        <v>40</v>
      </c>
      <c r="AC6546" s="1" t="s">
        <v>733</v>
      </c>
      <c r="AD6546">
        <v>99058</v>
      </c>
      <c r="AE6546">
        <v>59537</v>
      </c>
    </row>
    <row r="6547" spans="1:31" x14ac:dyDescent="0.3">
      <c r="A6547" s="1" t="s">
        <v>7381</v>
      </c>
      <c r="B6547" s="1" t="s">
        <v>30</v>
      </c>
      <c r="C6547" s="1" t="s">
        <v>62</v>
      </c>
      <c r="D6547" s="2">
        <v>43900</v>
      </c>
      <c r="E6547" s="2">
        <v>44027</v>
      </c>
      <c r="F6547" s="2" t="str">
        <f>TEXT(Sales[[#This Row],[OrderDate]],"dd")</f>
        <v>15</v>
      </c>
      <c r="G6547" s="2">
        <v>44055</v>
      </c>
      <c r="H6547" s="2">
        <v>44063</v>
      </c>
      <c r="I6547" s="1" t="s">
        <v>32</v>
      </c>
      <c r="J6547">
        <v>7</v>
      </c>
      <c r="K6547" s="1" t="s">
        <v>188</v>
      </c>
      <c r="L6547">
        <v>47</v>
      </c>
      <c r="M6547" s="1" t="s">
        <v>267</v>
      </c>
      <c r="N6547">
        <v>21</v>
      </c>
      <c r="O6547" s="1" t="s">
        <v>131</v>
      </c>
      <c r="P6547">
        <v>5</v>
      </c>
      <c r="Q6547">
        <v>0.05</v>
      </c>
      <c r="R6547">
        <v>1849.2</v>
      </c>
      <c r="S6547">
        <v>906.10800000000006</v>
      </c>
      <c r="T6547">
        <v>4530.54</v>
      </c>
      <c r="U6547">
        <v>8783.7000000000007</v>
      </c>
      <c r="V6547">
        <f>Sales[[#This Row],[Total Revenue]]-Sales[[#This Row],[Total Buying]]</f>
        <v>4253.1600000000008</v>
      </c>
      <c r="W6547">
        <v>295</v>
      </c>
      <c r="X6547" s="1" t="s">
        <v>940</v>
      </c>
      <c r="Y6547" s="1" t="s">
        <v>941</v>
      </c>
      <c r="Z6547" s="1" t="s">
        <v>67</v>
      </c>
      <c r="AA6547" s="1" t="s">
        <v>68</v>
      </c>
      <c r="AB6547" s="1" t="s">
        <v>40</v>
      </c>
      <c r="AC6547" s="1" t="s">
        <v>68</v>
      </c>
      <c r="AD6547">
        <v>132468</v>
      </c>
      <c r="AE6547">
        <v>40715</v>
      </c>
    </row>
    <row r="6548" spans="1:31" x14ac:dyDescent="0.3">
      <c r="A6548" s="1" t="s">
        <v>7382</v>
      </c>
      <c r="B6548" s="1" t="s">
        <v>47</v>
      </c>
      <c r="C6548" s="1" t="s">
        <v>77</v>
      </c>
      <c r="D6548" s="2">
        <v>43900</v>
      </c>
      <c r="E6548" s="2">
        <v>44027</v>
      </c>
      <c r="F6548" s="2" t="str">
        <f>TEXT(Sales[[#This Row],[OrderDate]],"dd")</f>
        <v>15</v>
      </c>
      <c r="G6548" s="2">
        <v>44042</v>
      </c>
      <c r="H6548" s="2">
        <v>44043</v>
      </c>
      <c r="I6548" s="1" t="s">
        <v>32</v>
      </c>
      <c r="J6548">
        <v>17</v>
      </c>
      <c r="K6548" s="1" t="s">
        <v>292</v>
      </c>
      <c r="L6548">
        <v>19</v>
      </c>
      <c r="M6548" s="1" t="s">
        <v>346</v>
      </c>
      <c r="N6548">
        <v>35</v>
      </c>
      <c r="O6548" s="1" t="s">
        <v>184</v>
      </c>
      <c r="P6548">
        <v>5</v>
      </c>
      <c r="Q6548">
        <v>0.15</v>
      </c>
      <c r="R6548">
        <v>6170.7</v>
      </c>
      <c r="S6548">
        <v>3455.5920000000001</v>
      </c>
      <c r="T6548">
        <v>17277.96</v>
      </c>
      <c r="U6548">
        <v>26225.475000000002</v>
      </c>
      <c r="V6548">
        <f>Sales[[#This Row],[Total Revenue]]-Sales[[#This Row],[Total Buying]]</f>
        <v>8947.5150000000031</v>
      </c>
      <c r="W6548">
        <v>134</v>
      </c>
      <c r="X6548" s="1" t="s">
        <v>355</v>
      </c>
      <c r="Y6548" s="1" t="s">
        <v>356</v>
      </c>
      <c r="Z6548" s="1" t="s">
        <v>306</v>
      </c>
      <c r="AA6548" s="1" t="s">
        <v>307</v>
      </c>
      <c r="AB6548" s="1" t="s">
        <v>56</v>
      </c>
      <c r="AC6548" s="1" t="s">
        <v>307</v>
      </c>
      <c r="AD6548">
        <v>39038</v>
      </c>
      <c r="AE6548">
        <v>41308</v>
      </c>
    </row>
    <row r="6549" spans="1:31" x14ac:dyDescent="0.3">
      <c r="A6549" s="1" t="s">
        <v>7383</v>
      </c>
      <c r="B6549" s="1" t="s">
        <v>30</v>
      </c>
      <c r="C6549" s="1" t="s">
        <v>424</v>
      </c>
      <c r="D6549" s="2">
        <v>43900</v>
      </c>
      <c r="E6549" s="2">
        <v>44027</v>
      </c>
      <c r="F6549" s="2" t="str">
        <f>TEXT(Sales[[#This Row],[OrderDate]],"dd")</f>
        <v>15</v>
      </c>
      <c r="G6549" s="2">
        <v>44052</v>
      </c>
      <c r="H6549" s="2">
        <v>44053</v>
      </c>
      <c r="I6549" s="1" t="s">
        <v>32</v>
      </c>
      <c r="J6549">
        <v>3</v>
      </c>
      <c r="K6549" s="1" t="s">
        <v>154</v>
      </c>
      <c r="L6549">
        <v>31</v>
      </c>
      <c r="M6549" s="1" t="s">
        <v>374</v>
      </c>
      <c r="N6549">
        <v>13</v>
      </c>
      <c r="O6549" s="1" t="s">
        <v>193</v>
      </c>
      <c r="P6549">
        <v>7</v>
      </c>
      <c r="Q6549">
        <v>0.05</v>
      </c>
      <c r="R6549">
        <v>2700.1</v>
      </c>
      <c r="S6549">
        <v>1107.0409999999999</v>
      </c>
      <c r="T6549">
        <v>7749.2869999999994</v>
      </c>
      <c r="U6549">
        <v>17955.664999999997</v>
      </c>
      <c r="V6549">
        <f>Sales[[#This Row],[Total Revenue]]-Sales[[#This Row],[Total Buying]]</f>
        <v>10206.377999999997</v>
      </c>
      <c r="W6549">
        <v>66</v>
      </c>
      <c r="X6549" s="1" t="s">
        <v>518</v>
      </c>
      <c r="Y6549" s="1" t="s">
        <v>331</v>
      </c>
      <c r="Z6549" s="1" t="s">
        <v>158</v>
      </c>
      <c r="AA6549" s="1" t="s">
        <v>159</v>
      </c>
      <c r="AB6549" s="1" t="s">
        <v>116</v>
      </c>
      <c r="AC6549" s="1" t="s">
        <v>159</v>
      </c>
      <c r="AD6549">
        <v>178185</v>
      </c>
      <c r="AE6549">
        <v>50739</v>
      </c>
    </row>
    <row r="6550" spans="1:31" x14ac:dyDescent="0.3">
      <c r="A6550" s="1" t="s">
        <v>7384</v>
      </c>
      <c r="B6550" s="1" t="s">
        <v>30</v>
      </c>
      <c r="C6550" s="1" t="s">
        <v>239</v>
      </c>
      <c r="D6550" s="2">
        <v>43900</v>
      </c>
      <c r="E6550" s="2">
        <v>44027</v>
      </c>
      <c r="F6550" s="2" t="str">
        <f>TEXT(Sales[[#This Row],[OrderDate]],"dd")</f>
        <v>15</v>
      </c>
      <c r="G6550" s="2">
        <v>44043</v>
      </c>
      <c r="H6550" s="2">
        <v>44045</v>
      </c>
      <c r="I6550" s="1" t="s">
        <v>32</v>
      </c>
      <c r="J6550">
        <v>11</v>
      </c>
      <c r="K6550" s="1" t="s">
        <v>125</v>
      </c>
      <c r="L6550">
        <v>25</v>
      </c>
      <c r="M6550" s="1" t="s">
        <v>454</v>
      </c>
      <c r="N6550">
        <v>12</v>
      </c>
      <c r="O6550" s="1" t="s">
        <v>35</v>
      </c>
      <c r="P6550">
        <v>3</v>
      </c>
      <c r="Q6550">
        <v>0.05</v>
      </c>
      <c r="R6550">
        <v>1018.4</v>
      </c>
      <c r="S6550">
        <v>672.14400000000001</v>
      </c>
      <c r="T6550">
        <v>2016.432</v>
      </c>
      <c r="U6550">
        <v>2902.44</v>
      </c>
      <c r="V6550">
        <f>Sales[[#This Row],[Total Revenue]]-Sales[[#This Row],[Total Buying]]</f>
        <v>886.00800000000004</v>
      </c>
      <c r="W6550">
        <v>338</v>
      </c>
      <c r="X6550" s="1" t="s">
        <v>561</v>
      </c>
      <c r="Y6550" s="1" t="s">
        <v>562</v>
      </c>
      <c r="Z6550" s="1" t="s">
        <v>251</v>
      </c>
      <c r="AA6550" s="1" t="s">
        <v>252</v>
      </c>
      <c r="AB6550" s="1" t="s">
        <v>56</v>
      </c>
      <c r="AC6550" s="1" t="s">
        <v>252</v>
      </c>
      <c r="AD6550">
        <v>35580</v>
      </c>
      <c r="AE6550">
        <v>72412</v>
      </c>
    </row>
    <row r="6551" spans="1:31" x14ac:dyDescent="0.3">
      <c r="A6551" s="1" t="s">
        <v>7385</v>
      </c>
      <c r="B6551" s="1" t="s">
        <v>42</v>
      </c>
      <c r="C6551" s="1" t="s">
        <v>48</v>
      </c>
      <c r="D6551" s="2">
        <v>43900</v>
      </c>
      <c r="E6551" s="2">
        <v>44027</v>
      </c>
      <c r="F6551" s="2" t="str">
        <f>TEXT(Sales[[#This Row],[OrderDate]],"dd")</f>
        <v>15</v>
      </c>
      <c r="G6551" s="2">
        <v>44031</v>
      </c>
      <c r="H6551" s="2">
        <v>44035</v>
      </c>
      <c r="I6551" s="1" t="s">
        <v>32</v>
      </c>
      <c r="J6551">
        <v>22</v>
      </c>
      <c r="K6551" s="1" t="s">
        <v>85</v>
      </c>
      <c r="L6551">
        <v>21</v>
      </c>
      <c r="M6551" s="1" t="s">
        <v>63</v>
      </c>
      <c r="N6551">
        <v>35</v>
      </c>
      <c r="O6551" s="1" t="s">
        <v>184</v>
      </c>
      <c r="P6551">
        <v>3</v>
      </c>
      <c r="Q6551">
        <v>0.05</v>
      </c>
      <c r="R6551">
        <v>5306.4000000000005</v>
      </c>
      <c r="S6551">
        <v>3130.7760000000003</v>
      </c>
      <c r="T6551">
        <v>9392.3280000000013</v>
      </c>
      <c r="U6551">
        <v>15123.240000000002</v>
      </c>
      <c r="V6551">
        <f>Sales[[#This Row],[Total Revenue]]-Sales[[#This Row],[Total Buying]]</f>
        <v>5730.9120000000003</v>
      </c>
      <c r="W6551">
        <v>27</v>
      </c>
      <c r="X6551" s="1" t="s">
        <v>1202</v>
      </c>
      <c r="Y6551" s="1" t="s">
        <v>1203</v>
      </c>
      <c r="Z6551" s="1" t="s">
        <v>158</v>
      </c>
      <c r="AA6551" s="1" t="s">
        <v>159</v>
      </c>
      <c r="AB6551" s="1" t="s">
        <v>116</v>
      </c>
      <c r="AC6551" s="1" t="s">
        <v>159</v>
      </c>
      <c r="AD6551">
        <v>31137</v>
      </c>
      <c r="AE6551">
        <v>74449</v>
      </c>
    </row>
    <row r="6552" spans="1:31" x14ac:dyDescent="0.3">
      <c r="A6552" s="1" t="s">
        <v>7386</v>
      </c>
      <c r="B6552" s="1" t="s">
        <v>100</v>
      </c>
      <c r="C6552" s="1" t="s">
        <v>31</v>
      </c>
      <c r="D6552" s="2">
        <v>43900</v>
      </c>
      <c r="E6552" s="2">
        <v>44027</v>
      </c>
      <c r="F6552" s="2" t="str">
        <f>TEXT(Sales[[#This Row],[OrderDate]],"dd")</f>
        <v>15</v>
      </c>
      <c r="G6552" s="2">
        <v>44034</v>
      </c>
      <c r="H6552" s="2">
        <v>44036</v>
      </c>
      <c r="I6552" s="1" t="s">
        <v>32</v>
      </c>
      <c r="J6552">
        <v>26</v>
      </c>
      <c r="K6552" s="1" t="s">
        <v>247</v>
      </c>
      <c r="L6552">
        <v>27</v>
      </c>
      <c r="M6552" s="1" t="s">
        <v>560</v>
      </c>
      <c r="N6552">
        <v>16</v>
      </c>
      <c r="O6552" s="1" t="s">
        <v>93</v>
      </c>
      <c r="P6552">
        <v>4</v>
      </c>
      <c r="Q6552">
        <v>0.05</v>
      </c>
      <c r="R6552">
        <v>2626.4</v>
      </c>
      <c r="S6552">
        <v>2048.5920000000001</v>
      </c>
      <c r="T6552">
        <v>8194.3680000000004</v>
      </c>
      <c r="U6552">
        <v>9980.32</v>
      </c>
      <c r="V6552">
        <f>Sales[[#This Row],[Total Revenue]]-Sales[[#This Row],[Total Buying]]</f>
        <v>1785.9519999999993</v>
      </c>
      <c r="W6552">
        <v>243</v>
      </c>
      <c r="X6552" s="1" t="s">
        <v>1270</v>
      </c>
      <c r="Y6552" s="1" t="s">
        <v>1271</v>
      </c>
      <c r="Z6552" s="1" t="s">
        <v>732</v>
      </c>
      <c r="AA6552" s="1" t="s">
        <v>733</v>
      </c>
      <c r="AB6552" s="1" t="s">
        <v>40</v>
      </c>
      <c r="AC6552" s="1" t="s">
        <v>733</v>
      </c>
      <c r="AD6552">
        <v>39433</v>
      </c>
      <c r="AE6552">
        <v>43568</v>
      </c>
    </row>
    <row r="6553" spans="1:31" x14ac:dyDescent="0.3">
      <c r="A6553" s="1" t="s">
        <v>7387</v>
      </c>
      <c r="B6553" s="1" t="s">
        <v>47</v>
      </c>
      <c r="C6553" s="1" t="s">
        <v>424</v>
      </c>
      <c r="D6553" s="2">
        <v>43900</v>
      </c>
      <c r="E6553" s="2">
        <v>44027</v>
      </c>
      <c r="F6553" s="2" t="str">
        <f>TEXT(Sales[[#This Row],[OrderDate]],"dd")</f>
        <v>15</v>
      </c>
      <c r="G6553" s="2">
        <v>44054</v>
      </c>
      <c r="H6553" s="2">
        <v>44059</v>
      </c>
      <c r="I6553" s="1" t="s">
        <v>32</v>
      </c>
      <c r="J6553">
        <v>16</v>
      </c>
      <c r="K6553" s="1" t="s">
        <v>270</v>
      </c>
      <c r="L6553">
        <v>25</v>
      </c>
      <c r="M6553" s="1" t="s">
        <v>454</v>
      </c>
      <c r="N6553">
        <v>5</v>
      </c>
      <c r="O6553" s="1" t="s">
        <v>123</v>
      </c>
      <c r="P6553">
        <v>8</v>
      </c>
      <c r="Q6553">
        <v>0.15</v>
      </c>
      <c r="R6553">
        <v>837.5</v>
      </c>
      <c r="S6553">
        <v>469.00000000000006</v>
      </c>
      <c r="T6553">
        <v>3752.0000000000005</v>
      </c>
      <c r="U6553">
        <v>5695</v>
      </c>
      <c r="V6553">
        <f>Sales[[#This Row],[Total Revenue]]-Sales[[#This Row],[Total Buying]]</f>
        <v>1942.9999999999995</v>
      </c>
      <c r="W6553">
        <v>74</v>
      </c>
      <c r="X6553" s="1" t="s">
        <v>1833</v>
      </c>
      <c r="Y6553" s="1" t="s">
        <v>294</v>
      </c>
      <c r="Z6553" s="1" t="s">
        <v>158</v>
      </c>
      <c r="AA6553" s="1" t="s">
        <v>159</v>
      </c>
      <c r="AB6553" s="1" t="s">
        <v>116</v>
      </c>
      <c r="AC6553" s="1" t="s">
        <v>159</v>
      </c>
      <c r="AD6553">
        <v>74757</v>
      </c>
      <c r="AE6553">
        <v>52253</v>
      </c>
    </row>
    <row r="6554" spans="1:31" x14ac:dyDescent="0.3">
      <c r="A6554" s="1" t="s">
        <v>7388</v>
      </c>
      <c r="B6554" s="1" t="s">
        <v>42</v>
      </c>
      <c r="C6554" s="1" t="s">
        <v>77</v>
      </c>
      <c r="D6554" s="2">
        <v>43900</v>
      </c>
      <c r="E6554" s="2">
        <v>44027</v>
      </c>
      <c r="F6554" s="2" t="str">
        <f>TEXT(Sales[[#This Row],[OrderDate]],"dd")</f>
        <v>15</v>
      </c>
      <c r="G6554" s="2">
        <v>44031</v>
      </c>
      <c r="H6554" s="2">
        <v>44032</v>
      </c>
      <c r="I6554" s="1" t="s">
        <v>32</v>
      </c>
      <c r="J6554">
        <v>21</v>
      </c>
      <c r="K6554" s="1" t="s">
        <v>43</v>
      </c>
      <c r="L6554">
        <v>44</v>
      </c>
      <c r="M6554" s="1" t="s">
        <v>445</v>
      </c>
      <c r="N6554">
        <v>6</v>
      </c>
      <c r="O6554" s="1" t="s">
        <v>274</v>
      </c>
      <c r="P6554">
        <v>1</v>
      </c>
      <c r="Q6554">
        <v>7.4999999999999997E-2</v>
      </c>
      <c r="R6554">
        <v>917.9</v>
      </c>
      <c r="S6554">
        <v>514.024</v>
      </c>
      <c r="T6554">
        <v>514.024</v>
      </c>
      <c r="U6554">
        <v>849.0575</v>
      </c>
      <c r="V6554">
        <f>Sales[[#This Row],[Total Revenue]]-Sales[[#This Row],[Total Buying]]</f>
        <v>335.0335</v>
      </c>
      <c r="W6554">
        <v>132</v>
      </c>
      <c r="X6554" s="1" t="s">
        <v>751</v>
      </c>
      <c r="Y6554" s="1" t="s">
        <v>711</v>
      </c>
      <c r="Z6554" s="1" t="s">
        <v>306</v>
      </c>
      <c r="AA6554" s="1" t="s">
        <v>307</v>
      </c>
      <c r="AB6554" s="1" t="s">
        <v>56</v>
      </c>
      <c r="AC6554" s="1" t="s">
        <v>307</v>
      </c>
      <c r="AD6554">
        <v>41422</v>
      </c>
      <c r="AE6554">
        <v>41321</v>
      </c>
    </row>
    <row r="6555" spans="1:31" x14ac:dyDescent="0.3">
      <c r="A6555" s="1" t="s">
        <v>7389</v>
      </c>
      <c r="B6555" s="1" t="s">
        <v>47</v>
      </c>
      <c r="C6555" s="1" t="s">
        <v>77</v>
      </c>
      <c r="D6555" s="2">
        <v>43900</v>
      </c>
      <c r="E6555" s="2">
        <v>44027</v>
      </c>
      <c r="F6555" s="2" t="str">
        <f>TEXT(Sales[[#This Row],[OrderDate]],"dd")</f>
        <v>15</v>
      </c>
      <c r="G6555" s="2">
        <v>44052</v>
      </c>
      <c r="H6555" s="2">
        <v>44055</v>
      </c>
      <c r="I6555" s="1" t="s">
        <v>32</v>
      </c>
      <c r="J6555">
        <v>20</v>
      </c>
      <c r="K6555" s="1" t="s">
        <v>225</v>
      </c>
      <c r="L6555">
        <v>26</v>
      </c>
      <c r="M6555" s="1" t="s">
        <v>215</v>
      </c>
      <c r="N6555">
        <v>9</v>
      </c>
      <c r="O6555" s="1" t="s">
        <v>111</v>
      </c>
      <c r="P6555">
        <v>8</v>
      </c>
      <c r="Q6555">
        <v>0.1</v>
      </c>
      <c r="R6555">
        <v>2827.4</v>
      </c>
      <c r="S6555">
        <v>2261.92</v>
      </c>
      <c r="T6555">
        <v>18095.36</v>
      </c>
      <c r="U6555">
        <v>20357.28</v>
      </c>
      <c r="V6555">
        <f>Sales[[#This Row],[Total Revenue]]-Sales[[#This Row],[Total Buying]]</f>
        <v>2261.9199999999983</v>
      </c>
      <c r="W6555">
        <v>183</v>
      </c>
      <c r="X6555" s="1" t="s">
        <v>863</v>
      </c>
      <c r="Y6555" s="1" t="s">
        <v>864</v>
      </c>
      <c r="Z6555" s="1" t="s">
        <v>369</v>
      </c>
      <c r="AA6555" s="1" t="s">
        <v>370</v>
      </c>
      <c r="AB6555" s="1" t="s">
        <v>147</v>
      </c>
      <c r="AC6555" s="1" t="s">
        <v>370</v>
      </c>
      <c r="AD6555">
        <v>51271</v>
      </c>
      <c r="AE6555">
        <v>35785</v>
      </c>
    </row>
    <row r="6556" spans="1:31" x14ac:dyDescent="0.3">
      <c r="A6556" s="1" t="s">
        <v>7390</v>
      </c>
      <c r="B6556" s="1" t="s">
        <v>30</v>
      </c>
      <c r="C6556" s="1" t="s">
        <v>77</v>
      </c>
      <c r="D6556" s="2">
        <v>43900</v>
      </c>
      <c r="E6556" s="2">
        <v>44028</v>
      </c>
      <c r="F6556" s="2" t="str">
        <f>TEXT(Sales[[#This Row],[OrderDate]],"dd")</f>
        <v>16</v>
      </c>
      <c r="G6556" s="2">
        <v>44031</v>
      </c>
      <c r="H6556" s="2">
        <v>44036</v>
      </c>
      <c r="I6556" s="1" t="s">
        <v>32</v>
      </c>
      <c r="J6556">
        <v>3</v>
      </c>
      <c r="K6556" s="1" t="s">
        <v>154</v>
      </c>
      <c r="L6556">
        <v>49</v>
      </c>
      <c r="M6556" s="1" t="s">
        <v>74</v>
      </c>
      <c r="N6556">
        <v>4</v>
      </c>
      <c r="O6556" s="1" t="s">
        <v>64</v>
      </c>
      <c r="P6556">
        <v>4</v>
      </c>
      <c r="Q6556">
        <v>0.1</v>
      </c>
      <c r="R6556">
        <v>1145.7</v>
      </c>
      <c r="S6556">
        <v>618.67800000000011</v>
      </c>
      <c r="T6556">
        <v>2474.7120000000004</v>
      </c>
      <c r="U6556">
        <v>4124.5200000000004</v>
      </c>
      <c r="V6556">
        <f>Sales[[#This Row],[Total Revenue]]-Sales[[#This Row],[Total Buying]]</f>
        <v>1649.808</v>
      </c>
      <c r="W6556">
        <v>155</v>
      </c>
      <c r="X6556" s="1" t="s">
        <v>1222</v>
      </c>
      <c r="Y6556" s="1" t="s">
        <v>844</v>
      </c>
      <c r="Z6556" s="1" t="s">
        <v>196</v>
      </c>
      <c r="AA6556" s="1" t="s">
        <v>197</v>
      </c>
      <c r="AB6556" s="1" t="s">
        <v>147</v>
      </c>
      <c r="AC6556" s="1" t="s">
        <v>197</v>
      </c>
      <c r="AD6556">
        <v>50476</v>
      </c>
      <c r="AE6556">
        <v>49925</v>
      </c>
    </row>
    <row r="6557" spans="1:31" x14ac:dyDescent="0.3">
      <c r="A6557" s="1" t="s">
        <v>7391</v>
      </c>
      <c r="B6557" s="1" t="s">
        <v>30</v>
      </c>
      <c r="C6557" s="1" t="s">
        <v>48</v>
      </c>
      <c r="D6557" s="2">
        <v>43900</v>
      </c>
      <c r="E6557" s="2">
        <v>44028</v>
      </c>
      <c r="F6557" s="2" t="str">
        <f>TEXT(Sales[[#This Row],[OrderDate]],"dd")</f>
        <v>16</v>
      </c>
      <c r="G6557" s="2">
        <v>44039</v>
      </c>
      <c r="H6557" s="2">
        <v>44042</v>
      </c>
      <c r="I6557" s="1" t="s">
        <v>32</v>
      </c>
      <c r="J6557">
        <v>11</v>
      </c>
      <c r="K6557" s="1" t="s">
        <v>125</v>
      </c>
      <c r="L6557">
        <v>19</v>
      </c>
      <c r="M6557" s="1" t="s">
        <v>346</v>
      </c>
      <c r="N6557">
        <v>43</v>
      </c>
      <c r="O6557" s="1" t="s">
        <v>580</v>
      </c>
      <c r="P6557">
        <v>4</v>
      </c>
      <c r="Q6557">
        <v>0.05</v>
      </c>
      <c r="R6557">
        <v>844.2</v>
      </c>
      <c r="S6557">
        <v>641.5920000000001</v>
      </c>
      <c r="T6557">
        <v>2566.3680000000004</v>
      </c>
      <c r="U6557">
        <v>3207.96</v>
      </c>
      <c r="V6557">
        <f>Sales[[#This Row],[Total Revenue]]-Sales[[#This Row],[Total Buying]]</f>
        <v>641.59199999999964</v>
      </c>
      <c r="W6557">
        <v>21</v>
      </c>
      <c r="X6557" s="1" t="s">
        <v>168</v>
      </c>
      <c r="Y6557" s="1" t="s">
        <v>169</v>
      </c>
      <c r="Z6557" s="1" t="s">
        <v>158</v>
      </c>
      <c r="AA6557" s="1" t="s">
        <v>159</v>
      </c>
      <c r="AB6557" s="1" t="s">
        <v>116</v>
      </c>
      <c r="AC6557" s="1" t="s">
        <v>159</v>
      </c>
      <c r="AD6557">
        <v>42791</v>
      </c>
      <c r="AE6557">
        <v>90597</v>
      </c>
    </row>
    <row r="6558" spans="1:31" x14ac:dyDescent="0.3">
      <c r="A6558" s="1" t="s">
        <v>7392</v>
      </c>
      <c r="B6558" s="1" t="s">
        <v>47</v>
      </c>
      <c r="C6558" s="1" t="s">
        <v>31</v>
      </c>
      <c r="D6558" s="2">
        <v>43900</v>
      </c>
      <c r="E6558" s="2">
        <v>44028</v>
      </c>
      <c r="F6558" s="2" t="str">
        <f>TEXT(Sales[[#This Row],[OrderDate]],"dd")</f>
        <v>16</v>
      </c>
      <c r="G6558" s="2">
        <v>44055</v>
      </c>
      <c r="H6558" s="2">
        <v>44058</v>
      </c>
      <c r="I6558" s="1" t="s">
        <v>32</v>
      </c>
      <c r="J6558">
        <v>16</v>
      </c>
      <c r="K6558" s="1" t="s">
        <v>270</v>
      </c>
      <c r="L6558">
        <v>48</v>
      </c>
      <c r="M6558" s="1" t="s">
        <v>102</v>
      </c>
      <c r="N6558">
        <v>46</v>
      </c>
      <c r="O6558" s="1" t="s">
        <v>150</v>
      </c>
      <c r="P6558">
        <v>7</v>
      </c>
      <c r="Q6558">
        <v>0.15</v>
      </c>
      <c r="R6558">
        <v>3792.2000000000003</v>
      </c>
      <c r="S6558">
        <v>2919.9940000000001</v>
      </c>
      <c r="T6558">
        <v>20439.958000000002</v>
      </c>
      <c r="U6558">
        <v>22563.590000000004</v>
      </c>
      <c r="V6558">
        <f>Sales[[#This Row],[Total Revenue]]-Sales[[#This Row],[Total Buying]]</f>
        <v>2123.6320000000014</v>
      </c>
      <c r="W6558">
        <v>231</v>
      </c>
      <c r="X6558" s="1" t="s">
        <v>569</v>
      </c>
      <c r="Y6558" s="1" t="s">
        <v>570</v>
      </c>
      <c r="Z6558" s="1" t="s">
        <v>316</v>
      </c>
      <c r="AA6558" s="1" t="s">
        <v>317</v>
      </c>
      <c r="AB6558" s="1" t="s">
        <v>56</v>
      </c>
      <c r="AC6558" s="1" t="s">
        <v>317</v>
      </c>
      <c r="AD6558">
        <v>100513</v>
      </c>
      <c r="AE6558">
        <v>50420</v>
      </c>
    </row>
    <row r="6559" spans="1:31" x14ac:dyDescent="0.3">
      <c r="A6559" s="1" t="s">
        <v>7393</v>
      </c>
      <c r="B6559" s="1" t="s">
        <v>47</v>
      </c>
      <c r="C6559" s="1" t="s">
        <v>77</v>
      </c>
      <c r="D6559" s="2">
        <v>43900</v>
      </c>
      <c r="E6559" s="2">
        <v>44028</v>
      </c>
      <c r="F6559" s="2" t="str">
        <f>TEXT(Sales[[#This Row],[OrderDate]],"dd")</f>
        <v>16</v>
      </c>
      <c r="G6559" s="2">
        <v>44056</v>
      </c>
      <c r="H6559" s="2">
        <v>44057</v>
      </c>
      <c r="I6559" s="1" t="s">
        <v>32</v>
      </c>
      <c r="J6559">
        <v>15</v>
      </c>
      <c r="K6559" s="1" t="s">
        <v>134</v>
      </c>
      <c r="L6559">
        <v>11</v>
      </c>
      <c r="M6559" s="1" t="s">
        <v>44</v>
      </c>
      <c r="N6559">
        <v>13</v>
      </c>
      <c r="O6559" s="1" t="s">
        <v>193</v>
      </c>
      <c r="P6559">
        <v>8</v>
      </c>
      <c r="Q6559">
        <v>0.05</v>
      </c>
      <c r="R6559">
        <v>1809</v>
      </c>
      <c r="S6559">
        <v>1139.67</v>
      </c>
      <c r="T6559">
        <v>9117.36</v>
      </c>
      <c r="U6559">
        <v>13748.4</v>
      </c>
      <c r="V6559">
        <f>Sales[[#This Row],[Total Revenue]]-Sales[[#This Row],[Total Buying]]</f>
        <v>4631.0399999999991</v>
      </c>
      <c r="W6559">
        <v>157</v>
      </c>
      <c r="X6559" s="1" t="s">
        <v>810</v>
      </c>
      <c r="Y6559" s="1" t="s">
        <v>658</v>
      </c>
      <c r="Z6559" s="1" t="s">
        <v>196</v>
      </c>
      <c r="AA6559" s="1" t="s">
        <v>197</v>
      </c>
      <c r="AB6559" s="1" t="s">
        <v>147</v>
      </c>
      <c r="AC6559" s="1" t="s">
        <v>197</v>
      </c>
      <c r="AD6559">
        <v>56956</v>
      </c>
      <c r="AE6559">
        <v>81535</v>
      </c>
    </row>
    <row r="6560" spans="1:31" x14ac:dyDescent="0.3">
      <c r="A6560" s="1" t="s">
        <v>7394</v>
      </c>
      <c r="B6560" s="1" t="s">
        <v>100</v>
      </c>
      <c r="C6560" s="1" t="s">
        <v>31</v>
      </c>
      <c r="D6560" s="2">
        <v>43900</v>
      </c>
      <c r="E6560" s="2">
        <v>44028</v>
      </c>
      <c r="F6560" s="2" t="str">
        <f>TEXT(Sales[[#This Row],[OrderDate]],"dd")</f>
        <v>16</v>
      </c>
      <c r="G6560" s="2">
        <v>44030</v>
      </c>
      <c r="H6560" s="2">
        <v>44034</v>
      </c>
      <c r="I6560" s="1" t="s">
        <v>32</v>
      </c>
      <c r="J6560">
        <v>26</v>
      </c>
      <c r="K6560" s="1" t="s">
        <v>247</v>
      </c>
      <c r="L6560">
        <v>9</v>
      </c>
      <c r="M6560" s="1" t="s">
        <v>149</v>
      </c>
      <c r="N6560">
        <v>14</v>
      </c>
      <c r="O6560" s="1" t="s">
        <v>438</v>
      </c>
      <c r="P6560">
        <v>2</v>
      </c>
      <c r="Q6560">
        <v>0.3</v>
      </c>
      <c r="R6560">
        <v>3839.1</v>
      </c>
      <c r="S6560">
        <v>2648.9789999999998</v>
      </c>
      <c r="T6560">
        <v>5297.9579999999996</v>
      </c>
      <c r="U6560">
        <v>5374.74</v>
      </c>
      <c r="V6560">
        <f>Sales[[#This Row],[Total Revenue]]-Sales[[#This Row],[Total Buying]]</f>
        <v>76.782000000000153</v>
      </c>
      <c r="W6560">
        <v>244</v>
      </c>
      <c r="X6560" s="1" t="s">
        <v>1734</v>
      </c>
      <c r="Y6560" s="1" t="s">
        <v>1735</v>
      </c>
      <c r="Z6560" s="1" t="s">
        <v>732</v>
      </c>
      <c r="AA6560" s="1" t="s">
        <v>733</v>
      </c>
      <c r="AB6560" s="1" t="s">
        <v>40</v>
      </c>
      <c r="AC6560" s="1" t="s">
        <v>733</v>
      </c>
      <c r="AD6560">
        <v>99058</v>
      </c>
      <c r="AE6560">
        <v>59537</v>
      </c>
    </row>
    <row r="6561" spans="1:31" x14ac:dyDescent="0.3">
      <c r="A6561" s="1" t="s">
        <v>7395</v>
      </c>
      <c r="B6561" s="1" t="s">
        <v>30</v>
      </c>
      <c r="C6561" s="1" t="s">
        <v>77</v>
      </c>
      <c r="D6561" s="2">
        <v>43900</v>
      </c>
      <c r="E6561" s="2">
        <v>44028</v>
      </c>
      <c r="F6561" s="2" t="str">
        <f>TEXT(Sales[[#This Row],[OrderDate]],"dd")</f>
        <v>16</v>
      </c>
      <c r="G6561" s="2">
        <v>44033</v>
      </c>
      <c r="H6561" s="2">
        <v>44037</v>
      </c>
      <c r="I6561" s="1" t="s">
        <v>32</v>
      </c>
      <c r="J6561">
        <v>2</v>
      </c>
      <c r="K6561" s="1" t="s">
        <v>142</v>
      </c>
      <c r="L6561">
        <v>50</v>
      </c>
      <c r="M6561" s="1" t="s">
        <v>427</v>
      </c>
      <c r="N6561">
        <v>10</v>
      </c>
      <c r="O6561" s="1" t="s">
        <v>162</v>
      </c>
      <c r="P6561">
        <v>6</v>
      </c>
      <c r="Q6561">
        <v>7.4999999999999997E-2</v>
      </c>
      <c r="R6561">
        <v>6083.6</v>
      </c>
      <c r="S6561">
        <v>2980.9639999999999</v>
      </c>
      <c r="T6561">
        <v>17885.784</v>
      </c>
      <c r="U6561">
        <v>33763.979999999996</v>
      </c>
      <c r="V6561">
        <f>Sales[[#This Row],[Total Revenue]]-Sales[[#This Row],[Total Buying]]</f>
        <v>15878.195999999996</v>
      </c>
      <c r="W6561">
        <v>186</v>
      </c>
      <c r="X6561" s="1" t="s">
        <v>686</v>
      </c>
      <c r="Y6561" s="1" t="s">
        <v>368</v>
      </c>
      <c r="Z6561" s="1" t="s">
        <v>369</v>
      </c>
      <c r="AA6561" s="1" t="s">
        <v>370</v>
      </c>
      <c r="AB6561" s="1" t="s">
        <v>147</v>
      </c>
      <c r="AC6561" s="1" t="s">
        <v>370</v>
      </c>
      <c r="AD6561">
        <v>48011</v>
      </c>
      <c r="AE6561">
        <v>50411</v>
      </c>
    </row>
    <row r="6562" spans="1:31" x14ac:dyDescent="0.3">
      <c r="A6562" s="1" t="s">
        <v>7396</v>
      </c>
      <c r="B6562" s="1" t="s">
        <v>30</v>
      </c>
      <c r="C6562" s="1" t="s">
        <v>48</v>
      </c>
      <c r="D6562" s="2">
        <v>43900</v>
      </c>
      <c r="E6562" s="2">
        <v>44028</v>
      </c>
      <c r="F6562" s="2" t="str">
        <f>TEXT(Sales[[#This Row],[OrderDate]],"dd")</f>
        <v>16</v>
      </c>
      <c r="G6562" s="2">
        <v>44051</v>
      </c>
      <c r="H6562" s="2">
        <v>44058</v>
      </c>
      <c r="I6562" s="1" t="s">
        <v>32</v>
      </c>
      <c r="J6562">
        <v>8</v>
      </c>
      <c r="K6562" s="1" t="s">
        <v>105</v>
      </c>
      <c r="L6562">
        <v>35</v>
      </c>
      <c r="M6562" s="1" t="s">
        <v>161</v>
      </c>
      <c r="N6562">
        <v>19</v>
      </c>
      <c r="O6562" s="1" t="s">
        <v>726</v>
      </c>
      <c r="P6562">
        <v>4</v>
      </c>
      <c r="Q6562">
        <v>0.1</v>
      </c>
      <c r="R6562">
        <v>3370.1</v>
      </c>
      <c r="S6562">
        <v>2257.9670000000001</v>
      </c>
      <c r="T6562">
        <v>9031.8680000000004</v>
      </c>
      <c r="U6562">
        <v>12132.36</v>
      </c>
      <c r="V6562">
        <f>Sales[[#This Row],[Total Revenue]]-Sales[[#This Row],[Total Buying]]</f>
        <v>3100.4920000000002</v>
      </c>
      <c r="W6562">
        <v>3</v>
      </c>
      <c r="X6562" s="1" t="s">
        <v>1679</v>
      </c>
      <c r="Y6562" s="1" t="s">
        <v>1680</v>
      </c>
      <c r="Z6562" s="1" t="s">
        <v>54</v>
      </c>
      <c r="AA6562" s="1" t="s">
        <v>55</v>
      </c>
      <c r="AB6562" s="1" t="s">
        <v>56</v>
      </c>
      <c r="AC6562" s="1" t="s">
        <v>55</v>
      </c>
      <c r="AD6562">
        <v>76170</v>
      </c>
      <c r="AE6562">
        <v>38776</v>
      </c>
    </row>
    <row r="6563" spans="1:31" x14ac:dyDescent="0.3">
      <c r="A6563" s="1" t="s">
        <v>7397</v>
      </c>
      <c r="B6563" s="1" t="s">
        <v>47</v>
      </c>
      <c r="C6563" s="1" t="s">
        <v>77</v>
      </c>
      <c r="D6563" s="2">
        <v>43900</v>
      </c>
      <c r="E6563" s="2">
        <v>44029</v>
      </c>
      <c r="F6563" s="2" t="str">
        <f>TEXT(Sales[[#This Row],[OrderDate]],"dd")</f>
        <v>17</v>
      </c>
      <c r="G6563" s="2">
        <v>44043</v>
      </c>
      <c r="H6563" s="2">
        <v>44050</v>
      </c>
      <c r="I6563" s="1" t="s">
        <v>32</v>
      </c>
      <c r="J6563">
        <v>14</v>
      </c>
      <c r="K6563" s="1" t="s">
        <v>222</v>
      </c>
      <c r="L6563">
        <v>28</v>
      </c>
      <c r="M6563" s="1" t="s">
        <v>50</v>
      </c>
      <c r="N6563">
        <v>10</v>
      </c>
      <c r="O6563" s="1" t="s">
        <v>162</v>
      </c>
      <c r="P6563">
        <v>8</v>
      </c>
      <c r="Q6563">
        <v>0.4</v>
      </c>
      <c r="R6563">
        <v>5741.9000000000005</v>
      </c>
      <c r="S6563">
        <v>3272.8829999999998</v>
      </c>
      <c r="T6563">
        <v>26183.063999999998</v>
      </c>
      <c r="U6563">
        <v>27561.120000000003</v>
      </c>
      <c r="V6563">
        <f>Sales[[#This Row],[Total Revenue]]-Sales[[#This Row],[Total Buying]]</f>
        <v>1378.0560000000041</v>
      </c>
      <c r="W6563">
        <v>130</v>
      </c>
      <c r="X6563" s="1" t="s">
        <v>632</v>
      </c>
      <c r="Y6563" s="1" t="s">
        <v>633</v>
      </c>
      <c r="Z6563" s="1" t="s">
        <v>306</v>
      </c>
      <c r="AA6563" s="1" t="s">
        <v>307</v>
      </c>
      <c r="AB6563" s="1" t="s">
        <v>56</v>
      </c>
      <c r="AC6563" s="1" t="s">
        <v>307</v>
      </c>
      <c r="AD6563">
        <v>37821</v>
      </c>
      <c r="AE6563">
        <v>43163</v>
      </c>
    </row>
    <row r="6564" spans="1:31" x14ac:dyDescent="0.3">
      <c r="A6564" s="1" t="s">
        <v>7398</v>
      </c>
      <c r="B6564" s="1" t="s">
        <v>30</v>
      </c>
      <c r="C6564" s="1" t="s">
        <v>239</v>
      </c>
      <c r="D6564" s="2">
        <v>43900</v>
      </c>
      <c r="E6564" s="2">
        <v>44029</v>
      </c>
      <c r="F6564" s="2" t="str">
        <f>TEXT(Sales[[#This Row],[OrderDate]],"dd")</f>
        <v>17</v>
      </c>
      <c r="G6564" s="2">
        <v>44053</v>
      </c>
      <c r="H6564" s="2">
        <v>44058</v>
      </c>
      <c r="I6564" s="1" t="s">
        <v>32</v>
      </c>
      <c r="J6564">
        <v>5</v>
      </c>
      <c r="K6564" s="1" t="s">
        <v>182</v>
      </c>
      <c r="L6564">
        <v>36</v>
      </c>
      <c r="M6564" s="1" t="s">
        <v>287</v>
      </c>
      <c r="N6564">
        <v>1</v>
      </c>
      <c r="O6564" s="1" t="s">
        <v>72</v>
      </c>
      <c r="P6564">
        <v>2</v>
      </c>
      <c r="Q6564">
        <v>0.05</v>
      </c>
      <c r="R6564">
        <v>964.80000000000007</v>
      </c>
      <c r="S6564">
        <v>646.41600000000005</v>
      </c>
      <c r="T6564">
        <v>1292.8320000000001</v>
      </c>
      <c r="U6564">
        <v>1833.1200000000001</v>
      </c>
      <c r="V6564">
        <f>Sales[[#This Row],[Total Revenue]]-Sales[[#This Row],[Total Buying]]</f>
        <v>540.28800000000001</v>
      </c>
      <c r="W6564">
        <v>354</v>
      </c>
      <c r="X6564" s="1" t="s">
        <v>281</v>
      </c>
      <c r="Y6564" s="1" t="s">
        <v>282</v>
      </c>
      <c r="Z6564" s="1" t="s">
        <v>242</v>
      </c>
      <c r="AA6564" s="1" t="s">
        <v>243</v>
      </c>
      <c r="AB6564" s="1" t="s">
        <v>56</v>
      </c>
      <c r="AC6564" s="1" t="s">
        <v>243</v>
      </c>
      <c r="AD6564">
        <v>87045</v>
      </c>
      <c r="AE6564">
        <v>44480</v>
      </c>
    </row>
    <row r="6565" spans="1:31" x14ac:dyDescent="0.3">
      <c r="A6565" s="1" t="s">
        <v>7399</v>
      </c>
      <c r="B6565" s="1" t="s">
        <v>47</v>
      </c>
      <c r="C6565" s="1" t="s">
        <v>31</v>
      </c>
      <c r="D6565" s="2">
        <v>43900</v>
      </c>
      <c r="E6565" s="2">
        <v>44029</v>
      </c>
      <c r="F6565" s="2" t="str">
        <f>TEXT(Sales[[#This Row],[OrderDate]],"dd")</f>
        <v>17</v>
      </c>
      <c r="G6565" s="2">
        <v>44047</v>
      </c>
      <c r="H6565" s="2">
        <v>44056</v>
      </c>
      <c r="I6565" s="1" t="s">
        <v>32</v>
      </c>
      <c r="J6565">
        <v>12</v>
      </c>
      <c r="K6565" s="1" t="s">
        <v>208</v>
      </c>
      <c r="L6565">
        <v>50</v>
      </c>
      <c r="M6565" s="1" t="s">
        <v>427</v>
      </c>
      <c r="N6565">
        <v>24</v>
      </c>
      <c r="O6565" s="1" t="s">
        <v>204</v>
      </c>
      <c r="P6565">
        <v>4</v>
      </c>
      <c r="Q6565">
        <v>0.4</v>
      </c>
      <c r="R6565">
        <v>723.6</v>
      </c>
      <c r="S6565">
        <v>586.1160000000001</v>
      </c>
      <c r="T6565">
        <v>2344.4640000000004</v>
      </c>
      <c r="U6565">
        <v>1736.64</v>
      </c>
      <c r="V6565">
        <f>Sales[[#This Row],[Total Revenue]]-Sales[[#This Row],[Total Buying]]</f>
        <v>-607.8240000000003</v>
      </c>
      <c r="W6565">
        <v>230</v>
      </c>
      <c r="X6565" s="1" t="s">
        <v>1471</v>
      </c>
      <c r="Y6565" s="1" t="s">
        <v>1472</v>
      </c>
      <c r="Z6565" s="1" t="s">
        <v>316</v>
      </c>
      <c r="AA6565" s="1" t="s">
        <v>317</v>
      </c>
      <c r="AB6565" s="1" t="s">
        <v>56</v>
      </c>
      <c r="AC6565" s="1" t="s">
        <v>317</v>
      </c>
      <c r="AD6565">
        <v>305488</v>
      </c>
      <c r="AE6565">
        <v>53637</v>
      </c>
    </row>
    <row r="6566" spans="1:31" x14ac:dyDescent="0.3">
      <c r="A6566" s="1" t="s">
        <v>7400</v>
      </c>
      <c r="B6566" s="1" t="s">
        <v>30</v>
      </c>
      <c r="C6566" s="1" t="s">
        <v>62</v>
      </c>
      <c r="D6566" s="2">
        <v>43900</v>
      </c>
      <c r="E6566" s="2">
        <v>44029</v>
      </c>
      <c r="F6566" s="2" t="str">
        <f>TEXT(Sales[[#This Row],[OrderDate]],"dd")</f>
        <v>17</v>
      </c>
      <c r="G6566" s="2">
        <v>44050</v>
      </c>
      <c r="H6566" s="2">
        <v>44053</v>
      </c>
      <c r="I6566" s="1" t="s">
        <v>32</v>
      </c>
      <c r="J6566">
        <v>4</v>
      </c>
      <c r="K6566" s="1" t="s">
        <v>70</v>
      </c>
      <c r="L6566">
        <v>6</v>
      </c>
      <c r="M6566" s="1" t="s">
        <v>329</v>
      </c>
      <c r="N6566">
        <v>14</v>
      </c>
      <c r="O6566" s="1" t="s">
        <v>438</v>
      </c>
      <c r="P6566">
        <v>6</v>
      </c>
      <c r="Q6566">
        <v>7.4999999999999997E-2</v>
      </c>
      <c r="R6566">
        <v>2974.8</v>
      </c>
      <c r="S6566">
        <v>1338.66</v>
      </c>
      <c r="T6566">
        <v>8031.9600000000009</v>
      </c>
      <c r="U6566">
        <v>16510.14</v>
      </c>
      <c r="V6566">
        <f>Sales[[#This Row],[Total Revenue]]-Sales[[#This Row],[Total Buying]]</f>
        <v>8478.1799999999985</v>
      </c>
      <c r="W6566">
        <v>307</v>
      </c>
      <c r="X6566" s="1" t="s">
        <v>603</v>
      </c>
      <c r="Y6566" s="1" t="s">
        <v>604</v>
      </c>
      <c r="Z6566" s="1" t="s">
        <v>251</v>
      </c>
      <c r="AA6566" s="1" t="s">
        <v>252</v>
      </c>
      <c r="AB6566" s="1" t="s">
        <v>56</v>
      </c>
      <c r="AC6566" s="1" t="s">
        <v>252</v>
      </c>
      <c r="AD6566">
        <v>42348</v>
      </c>
      <c r="AE6566">
        <v>43189</v>
      </c>
    </row>
    <row r="6567" spans="1:31" x14ac:dyDescent="0.3">
      <c r="A6567" s="1" t="s">
        <v>7401</v>
      </c>
      <c r="B6567" s="1" t="s">
        <v>30</v>
      </c>
      <c r="C6567" s="1" t="s">
        <v>31</v>
      </c>
      <c r="D6567" s="2">
        <v>43900</v>
      </c>
      <c r="E6567" s="2">
        <v>44029</v>
      </c>
      <c r="F6567" s="2" t="str">
        <f>TEXT(Sales[[#This Row],[OrderDate]],"dd")</f>
        <v>17</v>
      </c>
      <c r="G6567" s="2">
        <v>44056</v>
      </c>
      <c r="H6567" s="2">
        <v>44062</v>
      </c>
      <c r="I6567" s="1" t="s">
        <v>32</v>
      </c>
      <c r="J6567">
        <v>11</v>
      </c>
      <c r="K6567" s="1" t="s">
        <v>125</v>
      </c>
      <c r="L6567">
        <v>15</v>
      </c>
      <c r="M6567" s="1" t="s">
        <v>34</v>
      </c>
      <c r="N6567">
        <v>19</v>
      </c>
      <c r="O6567" s="1" t="s">
        <v>726</v>
      </c>
      <c r="P6567">
        <v>8</v>
      </c>
      <c r="Q6567">
        <v>7.4999999999999997E-2</v>
      </c>
      <c r="R6567">
        <v>3886</v>
      </c>
      <c r="S6567">
        <v>2215.02</v>
      </c>
      <c r="T6567">
        <v>17720.16</v>
      </c>
      <c r="U6567">
        <v>28756.400000000001</v>
      </c>
      <c r="V6567">
        <f>Sales[[#This Row],[Total Revenue]]-Sales[[#This Row],[Total Buying]]</f>
        <v>11036.240000000002</v>
      </c>
      <c r="W6567">
        <v>204</v>
      </c>
      <c r="X6567" s="1" t="s">
        <v>1113</v>
      </c>
      <c r="Y6567" s="1" t="s">
        <v>1114</v>
      </c>
      <c r="Z6567" s="1" t="s">
        <v>878</v>
      </c>
      <c r="AA6567" s="1" t="s">
        <v>879</v>
      </c>
      <c r="AB6567" s="1" t="s">
        <v>56</v>
      </c>
      <c r="AC6567" s="1" t="s">
        <v>879</v>
      </c>
      <c r="AD6567">
        <v>153140</v>
      </c>
      <c r="AE6567">
        <v>36792</v>
      </c>
    </row>
    <row r="6568" spans="1:31" x14ac:dyDescent="0.3">
      <c r="A6568" s="1" t="s">
        <v>7402</v>
      </c>
      <c r="B6568" s="1" t="s">
        <v>47</v>
      </c>
      <c r="C6568" s="1" t="s">
        <v>77</v>
      </c>
      <c r="D6568" s="2">
        <v>43900</v>
      </c>
      <c r="E6568" s="2">
        <v>44029</v>
      </c>
      <c r="F6568" s="2" t="str">
        <f>TEXT(Sales[[#This Row],[OrderDate]],"dd")</f>
        <v>17</v>
      </c>
      <c r="G6568" s="2">
        <v>44048</v>
      </c>
      <c r="H6568" s="2">
        <v>44049</v>
      </c>
      <c r="I6568" s="1" t="s">
        <v>32</v>
      </c>
      <c r="J6568">
        <v>16</v>
      </c>
      <c r="K6568" s="1" t="s">
        <v>270</v>
      </c>
      <c r="L6568">
        <v>42</v>
      </c>
      <c r="M6568" s="1" t="s">
        <v>363</v>
      </c>
      <c r="N6568">
        <v>1</v>
      </c>
      <c r="O6568" s="1" t="s">
        <v>72</v>
      </c>
      <c r="P6568">
        <v>1</v>
      </c>
      <c r="Q6568">
        <v>0.1</v>
      </c>
      <c r="R6568">
        <v>1996.6000000000001</v>
      </c>
      <c r="S6568">
        <v>1078.1640000000002</v>
      </c>
      <c r="T6568">
        <v>1078.1640000000002</v>
      </c>
      <c r="U6568">
        <v>1796.94</v>
      </c>
      <c r="V6568">
        <f>Sales[[#This Row],[Total Revenue]]-Sales[[#This Row],[Total Buying]]</f>
        <v>718.77599999999984</v>
      </c>
      <c r="W6568">
        <v>200</v>
      </c>
      <c r="X6568" s="1" t="s">
        <v>606</v>
      </c>
      <c r="Y6568" s="1" t="s">
        <v>607</v>
      </c>
      <c r="Z6568" s="1" t="s">
        <v>608</v>
      </c>
      <c r="AA6568" s="1" t="s">
        <v>609</v>
      </c>
      <c r="AB6568" s="1" t="s">
        <v>56</v>
      </c>
      <c r="AC6568" s="1" t="s">
        <v>609</v>
      </c>
      <c r="AD6568">
        <v>0</v>
      </c>
      <c r="AE6568">
        <v>0</v>
      </c>
    </row>
    <row r="6569" spans="1:31" x14ac:dyDescent="0.3">
      <c r="A6569" s="1" t="s">
        <v>7403</v>
      </c>
      <c r="B6569" s="1" t="s">
        <v>30</v>
      </c>
      <c r="C6569" s="1" t="s">
        <v>31</v>
      </c>
      <c r="D6569" s="2">
        <v>43900</v>
      </c>
      <c r="E6569" s="2">
        <v>44029</v>
      </c>
      <c r="F6569" s="2" t="str">
        <f>TEXT(Sales[[#This Row],[OrderDate]],"dd")</f>
        <v>17</v>
      </c>
      <c r="G6569" s="2">
        <v>44032</v>
      </c>
      <c r="H6569" s="2">
        <v>44037</v>
      </c>
      <c r="I6569" s="1" t="s">
        <v>32</v>
      </c>
      <c r="J6569">
        <v>10</v>
      </c>
      <c r="K6569" s="1" t="s">
        <v>121</v>
      </c>
      <c r="L6569">
        <v>47</v>
      </c>
      <c r="M6569" s="1" t="s">
        <v>267</v>
      </c>
      <c r="N6569">
        <v>5</v>
      </c>
      <c r="O6569" s="1" t="s">
        <v>123</v>
      </c>
      <c r="P6569">
        <v>8</v>
      </c>
      <c r="Q6569">
        <v>7.4999999999999997E-2</v>
      </c>
      <c r="R6569">
        <v>207.70000000000002</v>
      </c>
      <c r="S6569">
        <v>87.234000000000009</v>
      </c>
      <c r="T6569">
        <v>697.87200000000007</v>
      </c>
      <c r="U6569">
        <v>1536.98</v>
      </c>
      <c r="V6569">
        <f>Sales[[#This Row],[Total Revenue]]-Sales[[#This Row],[Total Buying]]</f>
        <v>839.10799999999995</v>
      </c>
      <c r="W6569">
        <v>207</v>
      </c>
      <c r="X6569" s="1" t="s">
        <v>1117</v>
      </c>
      <c r="Y6569" s="1" t="s">
        <v>731</v>
      </c>
      <c r="Z6569" s="1" t="s">
        <v>586</v>
      </c>
      <c r="AA6569" s="1" t="s">
        <v>587</v>
      </c>
      <c r="AB6569" s="1" t="s">
        <v>40</v>
      </c>
      <c r="AC6569" s="1" t="s">
        <v>587</v>
      </c>
      <c r="AD6569">
        <v>43801</v>
      </c>
      <c r="AE6569">
        <v>79416</v>
      </c>
    </row>
    <row r="6570" spans="1:31" x14ac:dyDescent="0.3">
      <c r="A6570" s="1" t="s">
        <v>7404</v>
      </c>
      <c r="B6570" s="1" t="s">
        <v>30</v>
      </c>
      <c r="C6570" s="1" t="s">
        <v>424</v>
      </c>
      <c r="D6570" s="2">
        <v>43900</v>
      </c>
      <c r="E6570" s="2">
        <v>44029</v>
      </c>
      <c r="F6570" s="2" t="str">
        <f>TEXT(Sales[[#This Row],[OrderDate]],"dd")</f>
        <v>17</v>
      </c>
      <c r="G6570" s="2">
        <v>44042</v>
      </c>
      <c r="H6570" s="2">
        <v>44052</v>
      </c>
      <c r="I6570" s="1" t="s">
        <v>32</v>
      </c>
      <c r="J6570">
        <v>10</v>
      </c>
      <c r="K6570" s="1" t="s">
        <v>121</v>
      </c>
      <c r="L6570">
        <v>31</v>
      </c>
      <c r="M6570" s="1" t="s">
        <v>374</v>
      </c>
      <c r="N6570">
        <v>1</v>
      </c>
      <c r="O6570" s="1" t="s">
        <v>72</v>
      </c>
      <c r="P6570">
        <v>6</v>
      </c>
      <c r="Q6570">
        <v>0.05</v>
      </c>
      <c r="R6570">
        <v>790.6</v>
      </c>
      <c r="S6570">
        <v>347.86400000000003</v>
      </c>
      <c r="T6570">
        <v>2087.1840000000002</v>
      </c>
      <c r="U6570">
        <v>4506.42</v>
      </c>
      <c r="V6570">
        <f>Sales[[#This Row],[Total Revenue]]-Sales[[#This Row],[Total Buying]]</f>
        <v>2419.2359999999999</v>
      </c>
      <c r="W6570">
        <v>85</v>
      </c>
      <c r="X6570" s="1" t="s">
        <v>1046</v>
      </c>
      <c r="Y6570" s="1" t="s">
        <v>1047</v>
      </c>
      <c r="Z6570" s="1" t="s">
        <v>158</v>
      </c>
      <c r="AA6570" s="1" t="s">
        <v>159</v>
      </c>
      <c r="AB6570" s="1" t="s">
        <v>116</v>
      </c>
      <c r="AC6570" s="1" t="s">
        <v>159</v>
      </c>
      <c r="AD6570">
        <v>41216</v>
      </c>
      <c r="AE6570">
        <v>57028</v>
      </c>
    </row>
    <row r="6571" spans="1:31" x14ac:dyDescent="0.3">
      <c r="A6571" s="1" t="s">
        <v>7405</v>
      </c>
      <c r="B6571" s="1" t="s">
        <v>100</v>
      </c>
      <c r="C6571" s="1" t="s">
        <v>239</v>
      </c>
      <c r="D6571" s="2">
        <v>43900</v>
      </c>
      <c r="E6571" s="2">
        <v>44029</v>
      </c>
      <c r="F6571" s="2" t="str">
        <f>TEXT(Sales[[#This Row],[OrderDate]],"dd")</f>
        <v>17</v>
      </c>
      <c r="G6571" s="2">
        <v>44035</v>
      </c>
      <c r="H6571" s="2">
        <v>44039</v>
      </c>
      <c r="I6571" s="1" t="s">
        <v>32</v>
      </c>
      <c r="J6571">
        <v>26</v>
      </c>
      <c r="K6571" s="1" t="s">
        <v>247</v>
      </c>
      <c r="L6571">
        <v>49</v>
      </c>
      <c r="M6571" s="1" t="s">
        <v>74</v>
      </c>
      <c r="N6571">
        <v>41</v>
      </c>
      <c r="O6571" s="1" t="s">
        <v>60</v>
      </c>
      <c r="P6571">
        <v>2</v>
      </c>
      <c r="Q6571">
        <v>0.05</v>
      </c>
      <c r="R6571">
        <v>5366.7</v>
      </c>
      <c r="S6571">
        <v>2951.6849999999999</v>
      </c>
      <c r="T6571">
        <v>5903.37</v>
      </c>
      <c r="U6571">
        <v>10196.73</v>
      </c>
      <c r="V6571">
        <f>Sales[[#This Row],[Total Revenue]]-Sales[[#This Row],[Total Buying]]</f>
        <v>4293.3599999999997</v>
      </c>
      <c r="W6571">
        <v>364</v>
      </c>
      <c r="X6571" s="1" t="s">
        <v>1069</v>
      </c>
      <c r="Y6571" s="1" t="s">
        <v>387</v>
      </c>
      <c r="Z6571" s="1" t="s">
        <v>405</v>
      </c>
      <c r="AA6571" s="1" t="s">
        <v>406</v>
      </c>
      <c r="AB6571" s="1" t="s">
        <v>116</v>
      </c>
      <c r="AC6571" s="1" t="s">
        <v>406</v>
      </c>
      <c r="AD6571">
        <v>66417</v>
      </c>
      <c r="AE6571">
        <v>50626</v>
      </c>
    </row>
    <row r="6572" spans="1:31" x14ac:dyDescent="0.3">
      <c r="A6572" s="1" t="s">
        <v>7406</v>
      </c>
      <c r="B6572" s="1" t="s">
        <v>30</v>
      </c>
      <c r="C6572" s="1" t="s">
        <v>31</v>
      </c>
      <c r="D6572" s="2">
        <v>43900</v>
      </c>
      <c r="E6572" s="2">
        <v>44029</v>
      </c>
      <c r="F6572" s="2" t="str">
        <f>TEXT(Sales[[#This Row],[OrderDate]],"dd")</f>
        <v>17</v>
      </c>
      <c r="G6572" s="2">
        <v>44043</v>
      </c>
      <c r="H6572" s="2">
        <v>44046</v>
      </c>
      <c r="I6572" s="1" t="s">
        <v>32</v>
      </c>
      <c r="J6572">
        <v>7</v>
      </c>
      <c r="K6572" s="1" t="s">
        <v>188</v>
      </c>
      <c r="L6572">
        <v>23</v>
      </c>
      <c r="M6572" s="1" t="s">
        <v>354</v>
      </c>
      <c r="N6572">
        <v>47</v>
      </c>
      <c r="O6572" s="1" t="s">
        <v>254</v>
      </c>
      <c r="P6572">
        <v>4</v>
      </c>
      <c r="Q6572">
        <v>0.05</v>
      </c>
      <c r="R6572">
        <v>1145.7</v>
      </c>
      <c r="S6572">
        <v>458.28000000000003</v>
      </c>
      <c r="T6572">
        <v>1833.1200000000001</v>
      </c>
      <c r="U6572">
        <v>4353.66</v>
      </c>
      <c r="V6572">
        <f>Sales[[#This Row],[Total Revenue]]-Sales[[#This Row],[Total Buying]]</f>
        <v>2520.54</v>
      </c>
      <c r="W6572">
        <v>220</v>
      </c>
      <c r="X6572" s="1" t="s">
        <v>1004</v>
      </c>
      <c r="Y6572" s="1" t="s">
        <v>1005</v>
      </c>
      <c r="Z6572" s="1" t="s">
        <v>704</v>
      </c>
      <c r="AA6572" s="1" t="s">
        <v>705</v>
      </c>
      <c r="AB6572" s="1" t="s">
        <v>147</v>
      </c>
      <c r="AC6572" s="1" t="s">
        <v>705</v>
      </c>
      <c r="AD6572">
        <v>43634</v>
      </c>
      <c r="AE6572">
        <v>64554</v>
      </c>
    </row>
    <row r="6573" spans="1:31" x14ac:dyDescent="0.3">
      <c r="A6573" s="1" t="s">
        <v>7407</v>
      </c>
      <c r="B6573" s="1" t="s">
        <v>47</v>
      </c>
      <c r="C6573" s="1" t="s">
        <v>31</v>
      </c>
      <c r="D6573" s="2">
        <v>43900</v>
      </c>
      <c r="E6573" s="2">
        <v>44029</v>
      </c>
      <c r="F6573" s="2" t="str">
        <f>TEXT(Sales[[#This Row],[OrderDate]],"dd")</f>
        <v>17</v>
      </c>
      <c r="G6573" s="2">
        <v>44033</v>
      </c>
      <c r="H6573" s="2">
        <v>44035</v>
      </c>
      <c r="I6573" s="1" t="s">
        <v>32</v>
      </c>
      <c r="J6573">
        <v>13</v>
      </c>
      <c r="K6573" s="1" t="s">
        <v>88</v>
      </c>
      <c r="L6573">
        <v>19</v>
      </c>
      <c r="M6573" s="1" t="s">
        <v>346</v>
      </c>
      <c r="N6573">
        <v>19</v>
      </c>
      <c r="O6573" s="1" t="s">
        <v>726</v>
      </c>
      <c r="P6573">
        <v>2</v>
      </c>
      <c r="Q6573">
        <v>0.4</v>
      </c>
      <c r="R6573">
        <v>3939.6</v>
      </c>
      <c r="S6573">
        <v>2403.1559999999999</v>
      </c>
      <c r="T6573">
        <v>4806.3119999999999</v>
      </c>
      <c r="U6573">
        <v>4727.5199999999995</v>
      </c>
      <c r="V6573">
        <f>Sales[[#This Row],[Total Revenue]]-Sales[[#This Row],[Total Buying]]</f>
        <v>-78.792000000000371</v>
      </c>
      <c r="W6573">
        <v>204</v>
      </c>
      <c r="X6573" s="1" t="s">
        <v>1113</v>
      </c>
      <c r="Y6573" s="1" t="s">
        <v>1114</v>
      </c>
      <c r="Z6573" s="1" t="s">
        <v>878</v>
      </c>
      <c r="AA6573" s="1" t="s">
        <v>879</v>
      </c>
      <c r="AB6573" s="1" t="s">
        <v>56</v>
      </c>
      <c r="AC6573" s="1" t="s">
        <v>879</v>
      </c>
      <c r="AD6573">
        <v>153140</v>
      </c>
      <c r="AE6573">
        <v>36792</v>
      </c>
    </row>
    <row r="6574" spans="1:31" x14ac:dyDescent="0.3">
      <c r="A6574" s="1" t="s">
        <v>7408</v>
      </c>
      <c r="B6574" s="1" t="s">
        <v>42</v>
      </c>
      <c r="C6574" s="1" t="s">
        <v>48</v>
      </c>
      <c r="D6574" s="2">
        <v>43900</v>
      </c>
      <c r="E6574" s="2">
        <v>44029</v>
      </c>
      <c r="F6574" s="2" t="str">
        <f>TEXT(Sales[[#This Row],[OrderDate]],"dd")</f>
        <v>17</v>
      </c>
      <c r="G6574" s="2">
        <v>44046</v>
      </c>
      <c r="H6574" s="2">
        <v>44051</v>
      </c>
      <c r="I6574" s="1" t="s">
        <v>32</v>
      </c>
      <c r="J6574">
        <v>24</v>
      </c>
      <c r="K6574" s="1" t="s">
        <v>58</v>
      </c>
      <c r="L6574">
        <v>32</v>
      </c>
      <c r="M6574" s="1" t="s">
        <v>303</v>
      </c>
      <c r="N6574">
        <v>36</v>
      </c>
      <c r="O6574" s="1" t="s">
        <v>227</v>
      </c>
      <c r="P6574">
        <v>2</v>
      </c>
      <c r="Q6574">
        <v>0.4</v>
      </c>
      <c r="R6574">
        <v>2599.6</v>
      </c>
      <c r="S6574">
        <v>1637.748</v>
      </c>
      <c r="T6574">
        <v>3275.4960000000001</v>
      </c>
      <c r="U6574">
        <v>3119.52</v>
      </c>
      <c r="V6574">
        <f>Sales[[#This Row],[Total Revenue]]-Sales[[#This Row],[Total Buying]]</f>
        <v>-155.97600000000011</v>
      </c>
      <c r="W6574">
        <v>16</v>
      </c>
      <c r="X6574" s="1" t="s">
        <v>1231</v>
      </c>
      <c r="Y6574" s="1" t="s">
        <v>294</v>
      </c>
      <c r="Z6574" s="1" t="s">
        <v>158</v>
      </c>
      <c r="AA6574" s="1" t="s">
        <v>159</v>
      </c>
      <c r="AB6574" s="1" t="s">
        <v>116</v>
      </c>
      <c r="AC6574" s="1" t="s">
        <v>159</v>
      </c>
      <c r="AD6574">
        <v>99670</v>
      </c>
      <c r="AE6574">
        <v>60752</v>
      </c>
    </row>
    <row r="6575" spans="1:31" x14ac:dyDescent="0.3">
      <c r="A6575" s="1" t="s">
        <v>7409</v>
      </c>
      <c r="B6575" s="1" t="s">
        <v>30</v>
      </c>
      <c r="C6575" s="1" t="s">
        <v>77</v>
      </c>
      <c r="D6575" s="2">
        <v>43900</v>
      </c>
      <c r="E6575" s="2">
        <v>44029</v>
      </c>
      <c r="F6575" s="2" t="str">
        <f>TEXT(Sales[[#This Row],[OrderDate]],"dd")</f>
        <v>17</v>
      </c>
      <c r="G6575" s="2">
        <v>44054</v>
      </c>
      <c r="H6575" s="2">
        <v>44058</v>
      </c>
      <c r="I6575" s="1" t="s">
        <v>32</v>
      </c>
      <c r="J6575">
        <v>6</v>
      </c>
      <c r="K6575" s="1" t="s">
        <v>33</v>
      </c>
      <c r="L6575">
        <v>9</v>
      </c>
      <c r="M6575" s="1" t="s">
        <v>149</v>
      </c>
      <c r="N6575">
        <v>6</v>
      </c>
      <c r="O6575" s="1" t="s">
        <v>274</v>
      </c>
      <c r="P6575">
        <v>8</v>
      </c>
      <c r="Q6575">
        <v>7.4999999999999997E-2</v>
      </c>
      <c r="R6575">
        <v>194.3</v>
      </c>
      <c r="S6575">
        <v>110.75099999999999</v>
      </c>
      <c r="T6575">
        <v>886.00799999999992</v>
      </c>
      <c r="U6575">
        <v>1437.8200000000002</v>
      </c>
      <c r="V6575">
        <f>Sales[[#This Row],[Total Revenue]]-Sales[[#This Row],[Total Buying]]</f>
        <v>551.81200000000024</v>
      </c>
      <c r="W6575">
        <v>161</v>
      </c>
      <c r="X6575" s="1" t="s">
        <v>820</v>
      </c>
      <c r="Y6575" s="1" t="s">
        <v>821</v>
      </c>
      <c r="Z6575" s="1" t="s">
        <v>196</v>
      </c>
      <c r="AA6575" s="1" t="s">
        <v>197</v>
      </c>
      <c r="AB6575" s="1" t="s">
        <v>147</v>
      </c>
      <c r="AC6575" s="1" t="s">
        <v>197</v>
      </c>
      <c r="AD6575">
        <v>46895</v>
      </c>
      <c r="AE6575">
        <v>60976</v>
      </c>
    </row>
    <row r="6576" spans="1:31" x14ac:dyDescent="0.3">
      <c r="A6576" s="1" t="s">
        <v>7410</v>
      </c>
      <c r="B6576" s="1" t="s">
        <v>30</v>
      </c>
      <c r="C6576" s="1" t="s">
        <v>62</v>
      </c>
      <c r="D6576" s="2">
        <v>43900</v>
      </c>
      <c r="E6576" s="2">
        <v>44030</v>
      </c>
      <c r="F6576" s="2" t="str">
        <f>TEXT(Sales[[#This Row],[OrderDate]],"dd")</f>
        <v>18</v>
      </c>
      <c r="G6576" s="2">
        <v>44058</v>
      </c>
      <c r="H6576" s="2">
        <v>44059</v>
      </c>
      <c r="I6576" s="1" t="s">
        <v>32</v>
      </c>
      <c r="J6576">
        <v>11</v>
      </c>
      <c r="K6576" s="1" t="s">
        <v>125</v>
      </c>
      <c r="L6576">
        <v>18</v>
      </c>
      <c r="M6576" s="1" t="s">
        <v>334</v>
      </c>
      <c r="N6576">
        <v>8</v>
      </c>
      <c r="O6576" s="1" t="s">
        <v>172</v>
      </c>
      <c r="P6576">
        <v>3</v>
      </c>
      <c r="Q6576">
        <v>0.05</v>
      </c>
      <c r="R6576">
        <v>1098.8</v>
      </c>
      <c r="S6576">
        <v>505.44799999999998</v>
      </c>
      <c r="T6576">
        <v>1516.3440000000001</v>
      </c>
      <c r="U6576">
        <v>3131.58</v>
      </c>
      <c r="V6576">
        <f>Sales[[#This Row],[Total Revenue]]-Sales[[#This Row],[Total Buying]]</f>
        <v>1615.2359999999999</v>
      </c>
      <c r="W6576">
        <v>317</v>
      </c>
      <c r="X6576" s="1" t="s">
        <v>289</v>
      </c>
      <c r="Y6576" s="1" t="s">
        <v>290</v>
      </c>
      <c r="Z6576" s="1" t="s">
        <v>251</v>
      </c>
      <c r="AA6576" s="1" t="s">
        <v>252</v>
      </c>
      <c r="AB6576" s="1" t="s">
        <v>56</v>
      </c>
      <c r="AC6576" s="1" t="s">
        <v>252</v>
      </c>
      <c r="AD6576">
        <v>43745</v>
      </c>
      <c r="AE6576">
        <v>49100</v>
      </c>
    </row>
    <row r="6577" spans="1:31" x14ac:dyDescent="0.3">
      <c r="A6577" s="1" t="s">
        <v>7411</v>
      </c>
      <c r="B6577" s="1" t="s">
        <v>30</v>
      </c>
      <c r="C6577" s="1" t="s">
        <v>424</v>
      </c>
      <c r="D6577" s="2">
        <v>43900</v>
      </c>
      <c r="E6577" s="2">
        <v>44030</v>
      </c>
      <c r="F6577" s="2" t="str">
        <f>TEXT(Sales[[#This Row],[OrderDate]],"dd")</f>
        <v>18</v>
      </c>
      <c r="G6577" s="2">
        <v>44050</v>
      </c>
      <c r="H6577" s="2">
        <v>44056</v>
      </c>
      <c r="I6577" s="1" t="s">
        <v>32</v>
      </c>
      <c r="J6577">
        <v>9</v>
      </c>
      <c r="K6577" s="1" t="s">
        <v>214</v>
      </c>
      <c r="L6577">
        <v>14</v>
      </c>
      <c r="M6577" s="1" t="s">
        <v>122</v>
      </c>
      <c r="N6577">
        <v>13</v>
      </c>
      <c r="O6577" s="1" t="s">
        <v>193</v>
      </c>
      <c r="P6577">
        <v>1</v>
      </c>
      <c r="Q6577">
        <v>7.4999999999999997E-2</v>
      </c>
      <c r="R6577">
        <v>1092.1000000000001</v>
      </c>
      <c r="S6577">
        <v>655.2600000000001</v>
      </c>
      <c r="T6577">
        <v>655.2600000000001</v>
      </c>
      <c r="U6577">
        <v>1010.1925000000001</v>
      </c>
      <c r="V6577">
        <f>Sales[[#This Row],[Total Revenue]]-Sales[[#This Row],[Total Buying]]</f>
        <v>354.9325</v>
      </c>
      <c r="W6577">
        <v>73</v>
      </c>
      <c r="X6577" s="1" t="s">
        <v>1438</v>
      </c>
      <c r="Y6577" s="1" t="s">
        <v>1203</v>
      </c>
      <c r="Z6577" s="1" t="s">
        <v>158</v>
      </c>
      <c r="AA6577" s="1" t="s">
        <v>159</v>
      </c>
      <c r="AB6577" s="1" t="s">
        <v>116</v>
      </c>
      <c r="AC6577" s="1" t="s">
        <v>159</v>
      </c>
      <c r="AD6577">
        <v>37861</v>
      </c>
      <c r="AE6577">
        <v>90208</v>
      </c>
    </row>
    <row r="6578" spans="1:31" x14ac:dyDescent="0.3">
      <c r="A6578" s="1" t="s">
        <v>7412</v>
      </c>
      <c r="B6578" s="1" t="s">
        <v>42</v>
      </c>
      <c r="C6578" s="1" t="s">
        <v>48</v>
      </c>
      <c r="D6578" s="2">
        <v>43900</v>
      </c>
      <c r="E6578" s="2">
        <v>44030</v>
      </c>
      <c r="F6578" s="2" t="str">
        <f>TEXT(Sales[[#This Row],[OrderDate]],"dd")</f>
        <v>18</v>
      </c>
      <c r="G6578" s="2">
        <v>44033</v>
      </c>
      <c r="H6578" s="2">
        <v>44042</v>
      </c>
      <c r="I6578" s="1" t="s">
        <v>32</v>
      </c>
      <c r="J6578">
        <v>21</v>
      </c>
      <c r="K6578" s="1" t="s">
        <v>43</v>
      </c>
      <c r="L6578">
        <v>18</v>
      </c>
      <c r="M6578" s="1" t="s">
        <v>334</v>
      </c>
      <c r="N6578">
        <v>7</v>
      </c>
      <c r="O6578" s="1" t="s">
        <v>260</v>
      </c>
      <c r="P6578">
        <v>5</v>
      </c>
      <c r="Q6578">
        <v>0.1</v>
      </c>
      <c r="R6578">
        <v>958.1</v>
      </c>
      <c r="S6578">
        <v>699.41300000000001</v>
      </c>
      <c r="T6578">
        <v>3497.0650000000001</v>
      </c>
      <c r="U6578">
        <v>4311.45</v>
      </c>
      <c r="V6578">
        <f>Sales[[#This Row],[Total Revenue]]-Sales[[#This Row],[Total Buying]]</f>
        <v>814.38499999999976</v>
      </c>
      <c r="W6578">
        <v>18</v>
      </c>
      <c r="X6578" s="1" t="s">
        <v>163</v>
      </c>
      <c r="Y6578" s="1" t="s">
        <v>164</v>
      </c>
      <c r="Z6578" s="1" t="s">
        <v>158</v>
      </c>
      <c r="AA6578" s="1" t="s">
        <v>159</v>
      </c>
      <c r="AB6578" s="1" t="s">
        <v>116</v>
      </c>
      <c r="AC6578" s="1" t="s">
        <v>159</v>
      </c>
      <c r="AD6578">
        <v>112439</v>
      </c>
      <c r="AE6578">
        <v>57095</v>
      </c>
    </row>
    <row r="6579" spans="1:31" x14ac:dyDescent="0.3">
      <c r="A6579" s="1" t="s">
        <v>7413</v>
      </c>
      <c r="B6579" s="1" t="s">
        <v>30</v>
      </c>
      <c r="C6579" s="1" t="s">
        <v>62</v>
      </c>
      <c r="D6579" s="2">
        <v>43900</v>
      </c>
      <c r="E6579" s="2">
        <v>44030</v>
      </c>
      <c r="F6579" s="2" t="str">
        <f>TEXT(Sales[[#This Row],[OrderDate]],"dd")</f>
        <v>18</v>
      </c>
      <c r="G6579" s="2">
        <v>44050</v>
      </c>
      <c r="H6579" s="2">
        <v>44052</v>
      </c>
      <c r="I6579" s="1" t="s">
        <v>32</v>
      </c>
      <c r="J6579">
        <v>9</v>
      </c>
      <c r="K6579" s="1" t="s">
        <v>214</v>
      </c>
      <c r="L6579">
        <v>4</v>
      </c>
      <c r="M6579" s="1" t="s">
        <v>92</v>
      </c>
      <c r="N6579">
        <v>13</v>
      </c>
      <c r="O6579" s="1" t="s">
        <v>193</v>
      </c>
      <c r="P6579">
        <v>7</v>
      </c>
      <c r="Q6579">
        <v>0.05</v>
      </c>
      <c r="R6579">
        <v>2010</v>
      </c>
      <c r="S6579">
        <v>1286.4000000000001</v>
      </c>
      <c r="T6579">
        <v>9004.8000000000011</v>
      </c>
      <c r="U6579">
        <v>13366.5</v>
      </c>
      <c r="V6579">
        <f>Sales[[#This Row],[Total Revenue]]-Sales[[#This Row],[Total Buying]]</f>
        <v>4361.6999999999989</v>
      </c>
      <c r="W6579">
        <v>322</v>
      </c>
      <c r="X6579" s="1" t="s">
        <v>900</v>
      </c>
      <c r="Y6579" s="1" t="s">
        <v>901</v>
      </c>
      <c r="Z6579" s="1" t="s">
        <v>251</v>
      </c>
      <c r="AA6579" s="1" t="s">
        <v>252</v>
      </c>
      <c r="AB6579" s="1" t="s">
        <v>56</v>
      </c>
      <c r="AC6579" s="1" t="s">
        <v>252</v>
      </c>
      <c r="AD6579">
        <v>59196</v>
      </c>
      <c r="AE6579">
        <v>56475</v>
      </c>
    </row>
    <row r="6580" spans="1:31" x14ac:dyDescent="0.3">
      <c r="A6580" s="1" t="s">
        <v>7414</v>
      </c>
      <c r="B6580" s="1" t="s">
        <v>30</v>
      </c>
      <c r="C6580" s="1" t="s">
        <v>77</v>
      </c>
      <c r="D6580" s="2">
        <v>43900</v>
      </c>
      <c r="E6580" s="2">
        <v>44030</v>
      </c>
      <c r="F6580" s="2" t="str">
        <f>TEXT(Sales[[#This Row],[OrderDate]],"dd")</f>
        <v>18</v>
      </c>
      <c r="G6580" s="2">
        <v>44043</v>
      </c>
      <c r="H6580" s="2">
        <v>44050</v>
      </c>
      <c r="I6580" s="1" t="s">
        <v>32</v>
      </c>
      <c r="J6580">
        <v>2</v>
      </c>
      <c r="K6580" s="1" t="s">
        <v>142</v>
      </c>
      <c r="L6580">
        <v>34</v>
      </c>
      <c r="M6580" s="1" t="s">
        <v>378</v>
      </c>
      <c r="N6580">
        <v>3</v>
      </c>
      <c r="O6580" s="1" t="s">
        <v>167</v>
      </c>
      <c r="P6580">
        <v>4</v>
      </c>
      <c r="Q6580">
        <v>0.1</v>
      </c>
      <c r="R6580">
        <v>1929.6000000000001</v>
      </c>
      <c r="S6580">
        <v>1234.9440000000002</v>
      </c>
      <c r="T6580">
        <v>4939.7760000000007</v>
      </c>
      <c r="U6580">
        <v>6946.56</v>
      </c>
      <c r="V6580">
        <f>Sales[[#This Row],[Total Revenue]]-Sales[[#This Row],[Total Buying]]</f>
        <v>2006.7839999999997</v>
      </c>
      <c r="W6580">
        <v>167</v>
      </c>
      <c r="X6580" s="1" t="s">
        <v>753</v>
      </c>
      <c r="Y6580" s="1" t="s">
        <v>658</v>
      </c>
      <c r="Z6580" s="1" t="s">
        <v>196</v>
      </c>
      <c r="AA6580" s="1" t="s">
        <v>197</v>
      </c>
      <c r="AB6580" s="1" t="s">
        <v>147</v>
      </c>
      <c r="AC6580" s="1" t="s">
        <v>197</v>
      </c>
      <c r="AD6580">
        <v>37133</v>
      </c>
      <c r="AE6580">
        <v>88282</v>
      </c>
    </row>
    <row r="6581" spans="1:31" x14ac:dyDescent="0.3">
      <c r="A6581" s="1" t="s">
        <v>7415</v>
      </c>
      <c r="B6581" s="1" t="s">
        <v>47</v>
      </c>
      <c r="C6581" s="1" t="s">
        <v>239</v>
      </c>
      <c r="D6581" s="2">
        <v>43900</v>
      </c>
      <c r="E6581" s="2">
        <v>44030</v>
      </c>
      <c r="F6581" s="2" t="str">
        <f>TEXT(Sales[[#This Row],[OrderDate]],"dd")</f>
        <v>18</v>
      </c>
      <c r="G6581" s="2">
        <v>44043</v>
      </c>
      <c r="H6581" s="2">
        <v>44046</v>
      </c>
      <c r="I6581" s="1" t="s">
        <v>32</v>
      </c>
      <c r="J6581">
        <v>20</v>
      </c>
      <c r="K6581" s="1" t="s">
        <v>225</v>
      </c>
      <c r="L6581">
        <v>29</v>
      </c>
      <c r="M6581" s="1" t="s">
        <v>429</v>
      </c>
      <c r="N6581">
        <v>38</v>
      </c>
      <c r="O6581" s="1" t="s">
        <v>119</v>
      </c>
      <c r="P6581">
        <v>8</v>
      </c>
      <c r="Q6581">
        <v>0.15</v>
      </c>
      <c r="R6581">
        <v>743.7</v>
      </c>
      <c r="S6581">
        <v>312.35399999999998</v>
      </c>
      <c r="T6581">
        <v>2498.8319999999999</v>
      </c>
      <c r="U6581">
        <v>5057.16</v>
      </c>
      <c r="V6581">
        <f>Sales[[#This Row],[Total Revenue]]-Sales[[#This Row],[Total Buying]]</f>
        <v>2558.328</v>
      </c>
      <c r="W6581">
        <v>353</v>
      </c>
      <c r="X6581" s="1" t="s">
        <v>846</v>
      </c>
      <c r="Y6581" s="1" t="s">
        <v>847</v>
      </c>
      <c r="Z6581" s="1" t="s">
        <v>242</v>
      </c>
      <c r="AA6581" s="1" t="s">
        <v>243</v>
      </c>
      <c r="AB6581" s="1" t="s">
        <v>56</v>
      </c>
      <c r="AC6581" s="1" t="s">
        <v>243</v>
      </c>
      <c r="AD6581">
        <v>69073</v>
      </c>
      <c r="AE6581">
        <v>50077</v>
      </c>
    </row>
    <row r="6582" spans="1:31" x14ac:dyDescent="0.3">
      <c r="A6582" s="1" t="s">
        <v>7416</v>
      </c>
      <c r="B6582" s="1" t="s">
        <v>47</v>
      </c>
      <c r="C6582" s="1" t="s">
        <v>77</v>
      </c>
      <c r="D6582" s="2">
        <v>43900</v>
      </c>
      <c r="E6582" s="2">
        <v>44030</v>
      </c>
      <c r="F6582" s="2" t="str">
        <f>TEXT(Sales[[#This Row],[OrderDate]],"dd")</f>
        <v>18</v>
      </c>
      <c r="G6582" s="2">
        <v>44035</v>
      </c>
      <c r="H6582" s="2">
        <v>44040</v>
      </c>
      <c r="I6582" s="1" t="s">
        <v>32</v>
      </c>
      <c r="J6582">
        <v>16</v>
      </c>
      <c r="K6582" s="1" t="s">
        <v>270</v>
      </c>
      <c r="L6582">
        <v>46</v>
      </c>
      <c r="M6582" s="1" t="s">
        <v>203</v>
      </c>
      <c r="N6582">
        <v>9</v>
      </c>
      <c r="O6582" s="1" t="s">
        <v>111</v>
      </c>
      <c r="P6582">
        <v>5</v>
      </c>
      <c r="Q6582">
        <v>0.2</v>
      </c>
      <c r="R6582">
        <v>5942.9000000000005</v>
      </c>
      <c r="S6582">
        <v>4754.3200000000006</v>
      </c>
      <c r="T6582">
        <v>23771.600000000002</v>
      </c>
      <c r="U6582">
        <v>23771.600000000002</v>
      </c>
      <c r="V6582">
        <f>Sales[[#This Row],[Total Revenue]]-Sales[[#This Row],[Total Buying]]</f>
        <v>0</v>
      </c>
      <c r="W6582">
        <v>148</v>
      </c>
      <c r="X6582" s="1" t="s">
        <v>463</v>
      </c>
      <c r="Y6582" s="1" t="s">
        <v>464</v>
      </c>
      <c r="Z6582" s="1" t="s">
        <v>465</v>
      </c>
      <c r="AA6582" s="1" t="s">
        <v>466</v>
      </c>
      <c r="AB6582" s="1" t="s">
        <v>147</v>
      </c>
      <c r="AC6582" s="1" t="s">
        <v>466</v>
      </c>
      <c r="AD6582">
        <v>41100</v>
      </c>
      <c r="AE6582">
        <v>47343</v>
      </c>
    </row>
    <row r="6583" spans="1:31" x14ac:dyDescent="0.3">
      <c r="A6583" s="1" t="s">
        <v>7417</v>
      </c>
      <c r="B6583" s="1" t="s">
        <v>30</v>
      </c>
      <c r="C6583" s="1" t="s">
        <v>48</v>
      </c>
      <c r="D6583" s="2">
        <v>43900</v>
      </c>
      <c r="E6583" s="2">
        <v>44030</v>
      </c>
      <c r="F6583" s="2" t="str">
        <f>TEXT(Sales[[#This Row],[OrderDate]],"dd")</f>
        <v>18</v>
      </c>
      <c r="G6583" s="2">
        <v>44042</v>
      </c>
      <c r="H6583" s="2">
        <v>44048</v>
      </c>
      <c r="I6583" s="1" t="s">
        <v>32</v>
      </c>
      <c r="J6583">
        <v>7</v>
      </c>
      <c r="K6583" s="1" t="s">
        <v>188</v>
      </c>
      <c r="L6583">
        <v>7</v>
      </c>
      <c r="M6583" s="1" t="s">
        <v>271</v>
      </c>
      <c r="N6583">
        <v>17</v>
      </c>
      <c r="O6583" s="1" t="s">
        <v>180</v>
      </c>
      <c r="P6583">
        <v>6</v>
      </c>
      <c r="Q6583">
        <v>0.05</v>
      </c>
      <c r="R6583">
        <v>3664.9</v>
      </c>
      <c r="S6583">
        <v>2198.94</v>
      </c>
      <c r="T6583">
        <v>13193.64</v>
      </c>
      <c r="U6583">
        <v>20889.93</v>
      </c>
      <c r="V6583">
        <f>Sales[[#This Row],[Total Revenue]]-Sales[[#This Row],[Total Buying]]</f>
        <v>7696.2900000000009</v>
      </c>
      <c r="W6583">
        <v>50</v>
      </c>
      <c r="X6583" s="1" t="s">
        <v>1402</v>
      </c>
      <c r="Y6583" s="1" t="s">
        <v>285</v>
      </c>
      <c r="Z6583" s="1" t="s">
        <v>158</v>
      </c>
      <c r="AA6583" s="1" t="s">
        <v>159</v>
      </c>
      <c r="AB6583" s="1" t="s">
        <v>116</v>
      </c>
      <c r="AC6583" s="1" t="s">
        <v>159</v>
      </c>
      <c r="AD6583">
        <v>51693</v>
      </c>
      <c r="AE6583">
        <v>54590</v>
      </c>
    </row>
    <row r="6584" spans="1:31" x14ac:dyDescent="0.3">
      <c r="A6584" s="1" t="s">
        <v>7418</v>
      </c>
      <c r="B6584" s="1" t="s">
        <v>47</v>
      </c>
      <c r="C6584" s="1" t="s">
        <v>239</v>
      </c>
      <c r="D6584" s="2">
        <v>43900</v>
      </c>
      <c r="E6584" s="2">
        <v>44030</v>
      </c>
      <c r="F6584" s="2" t="str">
        <f>TEXT(Sales[[#This Row],[OrderDate]],"dd")</f>
        <v>18</v>
      </c>
      <c r="G6584" s="2">
        <v>44050</v>
      </c>
      <c r="H6584" s="2">
        <v>44053</v>
      </c>
      <c r="I6584" s="1" t="s">
        <v>32</v>
      </c>
      <c r="J6584">
        <v>13</v>
      </c>
      <c r="K6584" s="1" t="s">
        <v>88</v>
      </c>
      <c r="L6584">
        <v>26</v>
      </c>
      <c r="M6584" s="1" t="s">
        <v>215</v>
      </c>
      <c r="N6584">
        <v>19</v>
      </c>
      <c r="O6584" s="1" t="s">
        <v>726</v>
      </c>
      <c r="P6584">
        <v>3</v>
      </c>
      <c r="Q6584">
        <v>7.4999999999999997E-2</v>
      </c>
      <c r="R6584">
        <v>3879.3</v>
      </c>
      <c r="S6584">
        <v>3219.819</v>
      </c>
      <c r="T6584">
        <v>9659.4570000000003</v>
      </c>
      <c r="U6584">
        <v>10765.057499999999</v>
      </c>
      <c r="V6584">
        <f>Sales[[#This Row],[Total Revenue]]-Sales[[#This Row],[Total Buying]]</f>
        <v>1105.6004999999986</v>
      </c>
      <c r="W6584">
        <v>346</v>
      </c>
      <c r="X6584" s="1" t="s">
        <v>1700</v>
      </c>
      <c r="Y6584" s="1" t="s">
        <v>947</v>
      </c>
      <c r="Z6584" s="1" t="s">
        <v>678</v>
      </c>
      <c r="AA6584" s="1" t="s">
        <v>679</v>
      </c>
      <c r="AB6584" s="1" t="s">
        <v>116</v>
      </c>
      <c r="AC6584" s="1" t="s">
        <v>679</v>
      </c>
      <c r="AD6584">
        <v>75330</v>
      </c>
      <c r="AE6584">
        <v>47243</v>
      </c>
    </row>
    <row r="6585" spans="1:31" x14ac:dyDescent="0.3">
      <c r="A6585" s="1" t="s">
        <v>7419</v>
      </c>
      <c r="B6585" s="1" t="s">
        <v>30</v>
      </c>
      <c r="C6585" s="1" t="s">
        <v>239</v>
      </c>
      <c r="D6585" s="2">
        <v>43900</v>
      </c>
      <c r="E6585" s="2">
        <v>44030</v>
      </c>
      <c r="F6585" s="2" t="str">
        <f>TEXT(Sales[[#This Row],[OrderDate]],"dd")</f>
        <v>18</v>
      </c>
      <c r="G6585" s="2">
        <v>44056</v>
      </c>
      <c r="H6585" s="2">
        <v>44061</v>
      </c>
      <c r="I6585" s="1" t="s">
        <v>32</v>
      </c>
      <c r="J6585">
        <v>5</v>
      </c>
      <c r="K6585" s="1" t="s">
        <v>182</v>
      </c>
      <c r="L6585">
        <v>12</v>
      </c>
      <c r="M6585" s="1" t="s">
        <v>380</v>
      </c>
      <c r="N6585">
        <v>14</v>
      </c>
      <c r="O6585" s="1" t="s">
        <v>438</v>
      </c>
      <c r="P6585">
        <v>8</v>
      </c>
      <c r="Q6585">
        <v>0.4</v>
      </c>
      <c r="R6585">
        <v>1125.6000000000001</v>
      </c>
      <c r="S6585">
        <v>720.38400000000013</v>
      </c>
      <c r="T6585">
        <v>5763.072000000001</v>
      </c>
      <c r="U6585">
        <v>5402.880000000001</v>
      </c>
      <c r="V6585">
        <f>Sales[[#This Row],[Total Revenue]]-Sales[[#This Row],[Total Buying]]</f>
        <v>-360.19200000000001</v>
      </c>
      <c r="W6585">
        <v>347</v>
      </c>
      <c r="X6585" s="1" t="s">
        <v>946</v>
      </c>
      <c r="Y6585" s="1" t="s">
        <v>947</v>
      </c>
      <c r="Z6585" s="1" t="s">
        <v>678</v>
      </c>
      <c r="AA6585" s="1" t="s">
        <v>679</v>
      </c>
      <c r="AB6585" s="1" t="s">
        <v>116</v>
      </c>
      <c r="AC6585" s="1" t="s">
        <v>679</v>
      </c>
      <c r="AD6585">
        <v>31742</v>
      </c>
      <c r="AE6585">
        <v>68442</v>
      </c>
    </row>
    <row r="6586" spans="1:31" x14ac:dyDescent="0.3">
      <c r="A6586" s="1" t="s">
        <v>7420</v>
      </c>
      <c r="B6586" s="1" t="s">
        <v>30</v>
      </c>
      <c r="C6586" s="1" t="s">
        <v>77</v>
      </c>
      <c r="D6586" s="2">
        <v>43900</v>
      </c>
      <c r="E6586" s="2">
        <v>44030</v>
      </c>
      <c r="F6586" s="2" t="str">
        <f>TEXT(Sales[[#This Row],[OrderDate]],"dd")</f>
        <v>18</v>
      </c>
      <c r="G6586" s="2">
        <v>44054</v>
      </c>
      <c r="H6586" s="2">
        <v>44057</v>
      </c>
      <c r="I6586" s="1" t="s">
        <v>32</v>
      </c>
      <c r="J6586">
        <v>11</v>
      </c>
      <c r="K6586" s="1" t="s">
        <v>125</v>
      </c>
      <c r="L6586">
        <v>33</v>
      </c>
      <c r="M6586" s="1" t="s">
        <v>262</v>
      </c>
      <c r="N6586">
        <v>20</v>
      </c>
      <c r="O6586" s="1" t="s">
        <v>245</v>
      </c>
      <c r="P6586">
        <v>7</v>
      </c>
      <c r="Q6586">
        <v>0.1</v>
      </c>
      <c r="R6586">
        <v>1889.4</v>
      </c>
      <c r="S6586">
        <v>1171.4280000000001</v>
      </c>
      <c r="T6586">
        <v>8199.996000000001</v>
      </c>
      <c r="U6586">
        <v>11903.220000000001</v>
      </c>
      <c r="V6586">
        <f>Sales[[#This Row],[Total Revenue]]-Sales[[#This Row],[Total Buying]]</f>
        <v>3703.2240000000002</v>
      </c>
      <c r="W6586">
        <v>132</v>
      </c>
      <c r="X6586" s="1" t="s">
        <v>751</v>
      </c>
      <c r="Y6586" s="1" t="s">
        <v>711</v>
      </c>
      <c r="Z6586" s="1" t="s">
        <v>306</v>
      </c>
      <c r="AA6586" s="1" t="s">
        <v>307</v>
      </c>
      <c r="AB6586" s="1" t="s">
        <v>56</v>
      </c>
      <c r="AC6586" s="1" t="s">
        <v>307</v>
      </c>
      <c r="AD6586">
        <v>41422</v>
      </c>
      <c r="AE6586">
        <v>41321</v>
      </c>
    </row>
    <row r="6587" spans="1:31" x14ac:dyDescent="0.3">
      <c r="A6587" s="1" t="s">
        <v>7421</v>
      </c>
      <c r="B6587" s="1" t="s">
        <v>30</v>
      </c>
      <c r="C6587" s="1" t="s">
        <v>62</v>
      </c>
      <c r="D6587" s="2">
        <v>43900</v>
      </c>
      <c r="E6587" s="2">
        <v>44030</v>
      </c>
      <c r="F6587" s="2" t="str">
        <f>TEXT(Sales[[#This Row],[OrderDate]],"dd")</f>
        <v>18</v>
      </c>
      <c r="G6587" s="2">
        <v>44033</v>
      </c>
      <c r="H6587" s="2">
        <v>44043</v>
      </c>
      <c r="I6587" s="1" t="s">
        <v>32</v>
      </c>
      <c r="J6587">
        <v>7</v>
      </c>
      <c r="K6587" s="1" t="s">
        <v>188</v>
      </c>
      <c r="L6587">
        <v>9</v>
      </c>
      <c r="M6587" s="1" t="s">
        <v>149</v>
      </c>
      <c r="N6587">
        <v>40</v>
      </c>
      <c r="O6587" s="1" t="s">
        <v>199</v>
      </c>
      <c r="P6587">
        <v>8</v>
      </c>
      <c r="Q6587">
        <v>0.05</v>
      </c>
      <c r="R6587">
        <v>1822.4</v>
      </c>
      <c r="S6587">
        <v>1221.008</v>
      </c>
      <c r="T6587">
        <v>9768.0640000000003</v>
      </c>
      <c r="U6587">
        <v>13850.240000000002</v>
      </c>
      <c r="V6587">
        <f>Sales[[#This Row],[Total Revenue]]-Sales[[#This Row],[Total Buying]]</f>
        <v>4082.1760000000013</v>
      </c>
      <c r="W6587">
        <v>290</v>
      </c>
      <c r="X6587" s="1" t="s">
        <v>817</v>
      </c>
      <c r="Y6587" s="1" t="s">
        <v>818</v>
      </c>
      <c r="Z6587" s="1" t="s">
        <v>298</v>
      </c>
      <c r="AA6587" s="1" t="s">
        <v>299</v>
      </c>
      <c r="AB6587" s="1" t="s">
        <v>116</v>
      </c>
      <c r="AC6587" s="1" t="s">
        <v>299</v>
      </c>
      <c r="AD6587">
        <v>35284</v>
      </c>
      <c r="AE6587">
        <v>67757</v>
      </c>
    </row>
    <row r="6588" spans="1:31" x14ac:dyDescent="0.3">
      <c r="A6588" s="1" t="s">
        <v>7422</v>
      </c>
      <c r="B6588" s="1" t="s">
        <v>30</v>
      </c>
      <c r="C6588" s="1" t="s">
        <v>31</v>
      </c>
      <c r="D6588" s="2">
        <v>43900</v>
      </c>
      <c r="E6588" s="2">
        <v>44031</v>
      </c>
      <c r="F6588" s="2" t="str">
        <f>TEXT(Sales[[#This Row],[OrderDate]],"dd")</f>
        <v>19</v>
      </c>
      <c r="G6588" s="2">
        <v>44048</v>
      </c>
      <c r="H6588" s="2">
        <v>44055</v>
      </c>
      <c r="I6588" s="1" t="s">
        <v>32</v>
      </c>
      <c r="J6588">
        <v>5</v>
      </c>
      <c r="K6588" s="1" t="s">
        <v>182</v>
      </c>
      <c r="L6588">
        <v>1</v>
      </c>
      <c r="M6588" s="1" t="s">
        <v>79</v>
      </c>
      <c r="N6588">
        <v>25</v>
      </c>
      <c r="O6588" s="1" t="s">
        <v>216</v>
      </c>
      <c r="P6588">
        <v>5</v>
      </c>
      <c r="Q6588">
        <v>7.4999999999999997E-2</v>
      </c>
      <c r="R6588">
        <v>1031.8</v>
      </c>
      <c r="S6588">
        <v>804.80399999999997</v>
      </c>
      <c r="T6588">
        <v>4024.02</v>
      </c>
      <c r="U6588">
        <v>4772.0749999999998</v>
      </c>
      <c r="V6588">
        <f>Sales[[#This Row],[Total Revenue]]-Sales[[#This Row],[Total Buying]]</f>
        <v>748.05499999999984</v>
      </c>
      <c r="W6588">
        <v>249</v>
      </c>
      <c r="X6588" s="1" t="s">
        <v>336</v>
      </c>
      <c r="Y6588" s="1" t="s">
        <v>337</v>
      </c>
      <c r="Z6588" s="1" t="s">
        <v>338</v>
      </c>
      <c r="AA6588" s="1" t="s">
        <v>339</v>
      </c>
      <c r="AB6588" s="1" t="s">
        <v>116</v>
      </c>
      <c r="AC6588" s="1" t="s">
        <v>339</v>
      </c>
      <c r="AD6588">
        <v>38925</v>
      </c>
      <c r="AE6588">
        <v>41330</v>
      </c>
    </row>
    <row r="6589" spans="1:31" x14ac:dyDescent="0.3">
      <c r="A6589" s="1" t="s">
        <v>7423</v>
      </c>
      <c r="B6589" s="1" t="s">
        <v>100</v>
      </c>
      <c r="C6589" s="1" t="s">
        <v>239</v>
      </c>
      <c r="D6589" s="2">
        <v>43900</v>
      </c>
      <c r="E6589" s="2">
        <v>44031</v>
      </c>
      <c r="F6589" s="2" t="str">
        <f>TEXT(Sales[[#This Row],[OrderDate]],"dd")</f>
        <v>19</v>
      </c>
      <c r="G6589" s="2">
        <v>44045</v>
      </c>
      <c r="H6589" s="2">
        <v>44047</v>
      </c>
      <c r="I6589" s="1" t="s">
        <v>32</v>
      </c>
      <c r="J6589">
        <v>26</v>
      </c>
      <c r="K6589" s="1" t="s">
        <v>247</v>
      </c>
      <c r="L6589">
        <v>10</v>
      </c>
      <c r="M6589" s="1" t="s">
        <v>273</v>
      </c>
      <c r="N6589">
        <v>16</v>
      </c>
      <c r="O6589" s="1" t="s">
        <v>93</v>
      </c>
      <c r="P6589">
        <v>3</v>
      </c>
      <c r="Q6589">
        <v>7.4999999999999997E-2</v>
      </c>
      <c r="R6589">
        <v>201</v>
      </c>
      <c r="S6589">
        <v>86.429999999999993</v>
      </c>
      <c r="T6589">
        <v>259.28999999999996</v>
      </c>
      <c r="U6589">
        <v>557.77500000000009</v>
      </c>
      <c r="V6589">
        <f>Sales[[#This Row],[Total Revenue]]-Sales[[#This Row],[Total Buying]]</f>
        <v>298.48500000000013</v>
      </c>
      <c r="W6589">
        <v>335</v>
      </c>
      <c r="X6589" s="1" t="s">
        <v>249</v>
      </c>
      <c r="Y6589" s="1" t="s">
        <v>250</v>
      </c>
      <c r="Z6589" s="1" t="s">
        <v>251</v>
      </c>
      <c r="AA6589" s="1" t="s">
        <v>252</v>
      </c>
      <c r="AB6589" s="1" t="s">
        <v>56</v>
      </c>
      <c r="AC6589" s="1" t="s">
        <v>252</v>
      </c>
      <c r="AD6589">
        <v>34776</v>
      </c>
      <c r="AE6589">
        <v>95972</v>
      </c>
    </row>
    <row r="6590" spans="1:31" x14ac:dyDescent="0.3">
      <c r="A6590" s="1" t="s">
        <v>7424</v>
      </c>
      <c r="B6590" s="1" t="s">
        <v>47</v>
      </c>
      <c r="C6590" s="1" t="s">
        <v>424</v>
      </c>
      <c r="D6590" s="2">
        <v>44000</v>
      </c>
      <c r="E6590" s="2">
        <v>44031</v>
      </c>
      <c r="F6590" s="2" t="str">
        <f>TEXT(Sales[[#This Row],[OrderDate]],"dd")</f>
        <v>19</v>
      </c>
      <c r="G6590" s="2">
        <v>44044</v>
      </c>
      <c r="H6590" s="2">
        <v>44048</v>
      </c>
      <c r="I6590" s="1" t="s">
        <v>32</v>
      </c>
      <c r="J6590">
        <v>13</v>
      </c>
      <c r="K6590" s="1" t="s">
        <v>88</v>
      </c>
      <c r="L6590">
        <v>34</v>
      </c>
      <c r="M6590" s="1" t="s">
        <v>378</v>
      </c>
      <c r="N6590">
        <v>13</v>
      </c>
      <c r="O6590" s="1" t="s">
        <v>193</v>
      </c>
      <c r="P6590">
        <v>5</v>
      </c>
      <c r="Q6590">
        <v>0.05</v>
      </c>
      <c r="R6590">
        <v>3886</v>
      </c>
      <c r="S6590">
        <v>2253.8799999999997</v>
      </c>
      <c r="T6590">
        <v>11269.399999999998</v>
      </c>
      <c r="U6590">
        <v>18458.5</v>
      </c>
      <c r="V6590">
        <f>Sales[[#This Row],[Total Revenue]]-Sales[[#This Row],[Total Buying]]</f>
        <v>7189.1000000000022</v>
      </c>
      <c r="W6590">
        <v>74</v>
      </c>
      <c r="X6590" s="1" t="s">
        <v>1833</v>
      </c>
      <c r="Y6590" s="1" t="s">
        <v>294</v>
      </c>
      <c r="Z6590" s="1" t="s">
        <v>158</v>
      </c>
      <c r="AA6590" s="1" t="s">
        <v>159</v>
      </c>
      <c r="AB6590" s="1" t="s">
        <v>116</v>
      </c>
      <c r="AC6590" s="1" t="s">
        <v>159</v>
      </c>
      <c r="AD6590">
        <v>74757</v>
      </c>
      <c r="AE6590">
        <v>52253</v>
      </c>
    </row>
    <row r="6591" spans="1:31" x14ac:dyDescent="0.3">
      <c r="A6591" s="1" t="s">
        <v>7425</v>
      </c>
      <c r="B6591" s="1" t="s">
        <v>30</v>
      </c>
      <c r="C6591" s="1" t="s">
        <v>77</v>
      </c>
      <c r="D6591" s="2">
        <v>43900</v>
      </c>
      <c r="E6591" s="2">
        <v>44031</v>
      </c>
      <c r="F6591" s="2" t="str">
        <f>TEXT(Sales[[#This Row],[OrderDate]],"dd")</f>
        <v>19</v>
      </c>
      <c r="G6591" s="2">
        <v>44047</v>
      </c>
      <c r="H6591" s="2">
        <v>44054</v>
      </c>
      <c r="I6591" s="1" t="s">
        <v>32</v>
      </c>
      <c r="J6591">
        <v>6</v>
      </c>
      <c r="K6591" s="1" t="s">
        <v>33</v>
      </c>
      <c r="L6591">
        <v>31</v>
      </c>
      <c r="M6591" s="1" t="s">
        <v>374</v>
      </c>
      <c r="N6591">
        <v>27</v>
      </c>
      <c r="O6591" s="1" t="s">
        <v>223</v>
      </c>
      <c r="P6591">
        <v>1</v>
      </c>
      <c r="Q6591">
        <v>7.4999999999999997E-2</v>
      </c>
      <c r="R6591">
        <v>1112.2</v>
      </c>
      <c r="S6591">
        <v>700.68600000000004</v>
      </c>
      <c r="T6591">
        <v>700.68600000000004</v>
      </c>
      <c r="U6591">
        <v>1028.7850000000001</v>
      </c>
      <c r="V6591">
        <f>Sales[[#This Row],[Total Revenue]]-Sales[[#This Row],[Total Buying]]</f>
        <v>328.09900000000005</v>
      </c>
      <c r="W6591">
        <v>105</v>
      </c>
      <c r="X6591" s="1" t="s">
        <v>94</v>
      </c>
      <c r="Y6591" s="1" t="s">
        <v>95</v>
      </c>
      <c r="Z6591" s="1" t="s">
        <v>82</v>
      </c>
      <c r="AA6591" s="1" t="s">
        <v>83</v>
      </c>
      <c r="AB6591" s="1" t="s">
        <v>40</v>
      </c>
      <c r="AC6591" s="1" t="s">
        <v>83</v>
      </c>
      <c r="AD6591">
        <v>45239</v>
      </c>
      <c r="AE6591">
        <v>30630</v>
      </c>
    </row>
    <row r="6592" spans="1:31" x14ac:dyDescent="0.3">
      <c r="A6592" s="1" t="s">
        <v>7426</v>
      </c>
      <c r="B6592" s="1" t="s">
        <v>100</v>
      </c>
      <c r="C6592" s="1" t="s">
        <v>77</v>
      </c>
      <c r="D6592" s="2">
        <v>43900</v>
      </c>
      <c r="E6592" s="2">
        <v>44031</v>
      </c>
      <c r="F6592" s="2" t="str">
        <f>TEXT(Sales[[#This Row],[OrderDate]],"dd")</f>
        <v>19</v>
      </c>
      <c r="G6592" s="2">
        <v>44044</v>
      </c>
      <c r="H6592" s="2">
        <v>44054</v>
      </c>
      <c r="I6592" s="1" t="s">
        <v>32</v>
      </c>
      <c r="J6592">
        <v>28</v>
      </c>
      <c r="K6592" s="1" t="s">
        <v>101</v>
      </c>
      <c r="L6592">
        <v>22</v>
      </c>
      <c r="M6592" s="1" t="s">
        <v>71</v>
      </c>
      <c r="N6592">
        <v>38</v>
      </c>
      <c r="O6592" s="1" t="s">
        <v>119</v>
      </c>
      <c r="P6592">
        <v>7</v>
      </c>
      <c r="Q6592">
        <v>0.15</v>
      </c>
      <c r="R6592">
        <v>247.9</v>
      </c>
      <c r="S6592">
        <v>146.261</v>
      </c>
      <c r="T6592">
        <v>1023.827</v>
      </c>
      <c r="U6592">
        <v>1475.0050000000001</v>
      </c>
      <c r="V6592">
        <f>Sales[[#This Row],[Total Revenue]]-Sales[[#This Row],[Total Buying]]</f>
        <v>451.17800000000011</v>
      </c>
      <c r="W6592">
        <v>136</v>
      </c>
      <c r="X6592" s="1" t="s">
        <v>755</v>
      </c>
      <c r="Y6592" s="1" t="s">
        <v>756</v>
      </c>
      <c r="Z6592" s="1" t="s">
        <v>306</v>
      </c>
      <c r="AA6592" s="1" t="s">
        <v>307</v>
      </c>
      <c r="AB6592" s="1" t="s">
        <v>56</v>
      </c>
      <c r="AC6592" s="1" t="s">
        <v>307</v>
      </c>
      <c r="AD6592">
        <v>74388</v>
      </c>
      <c r="AE6592">
        <v>39681</v>
      </c>
    </row>
    <row r="6593" spans="1:31" x14ac:dyDescent="0.3">
      <c r="A6593" s="1" t="s">
        <v>7427</v>
      </c>
      <c r="B6593" s="1" t="s">
        <v>42</v>
      </c>
      <c r="C6593" s="1" t="s">
        <v>77</v>
      </c>
      <c r="D6593" s="2">
        <v>43900</v>
      </c>
      <c r="E6593" s="2">
        <v>44031</v>
      </c>
      <c r="F6593" s="2" t="str">
        <f>TEXT(Sales[[#This Row],[OrderDate]],"dd")</f>
        <v>19</v>
      </c>
      <c r="G6593" s="2">
        <v>44058</v>
      </c>
      <c r="H6593" s="2">
        <v>44059</v>
      </c>
      <c r="I6593" s="1" t="s">
        <v>32</v>
      </c>
      <c r="J6593">
        <v>25</v>
      </c>
      <c r="K6593" s="1" t="s">
        <v>333</v>
      </c>
      <c r="L6593">
        <v>46</v>
      </c>
      <c r="M6593" s="1" t="s">
        <v>203</v>
      </c>
      <c r="N6593">
        <v>20</v>
      </c>
      <c r="O6593" s="1" t="s">
        <v>245</v>
      </c>
      <c r="P6593">
        <v>2</v>
      </c>
      <c r="Q6593">
        <v>0.05</v>
      </c>
      <c r="R6593">
        <v>3819</v>
      </c>
      <c r="S6593">
        <v>2711.49</v>
      </c>
      <c r="T6593">
        <v>5422.98</v>
      </c>
      <c r="U6593">
        <v>7256.1</v>
      </c>
      <c r="V6593">
        <f>Sales[[#This Row],[Total Revenue]]-Sales[[#This Row],[Total Buying]]</f>
        <v>1833.1200000000008</v>
      </c>
      <c r="W6593">
        <v>198</v>
      </c>
      <c r="X6593" s="1" t="s">
        <v>722</v>
      </c>
      <c r="Y6593" s="1" t="s">
        <v>723</v>
      </c>
      <c r="Z6593" s="1" t="s">
        <v>219</v>
      </c>
      <c r="AA6593" s="1" t="s">
        <v>220</v>
      </c>
      <c r="AB6593" s="1" t="s">
        <v>147</v>
      </c>
      <c r="AC6593" s="1" t="s">
        <v>220</v>
      </c>
      <c r="AD6593">
        <v>150683</v>
      </c>
      <c r="AE6593">
        <v>45947</v>
      </c>
    </row>
    <row r="6594" spans="1:31" x14ac:dyDescent="0.3">
      <c r="A6594" s="1" t="s">
        <v>7428</v>
      </c>
      <c r="B6594" s="1" t="s">
        <v>100</v>
      </c>
      <c r="C6594" s="1" t="s">
        <v>77</v>
      </c>
      <c r="D6594" s="2">
        <v>43900</v>
      </c>
      <c r="E6594" s="2">
        <v>44031</v>
      </c>
      <c r="F6594" s="2" t="str">
        <f>TEXT(Sales[[#This Row],[OrderDate]],"dd")</f>
        <v>19</v>
      </c>
      <c r="G6594" s="2">
        <v>44042</v>
      </c>
      <c r="H6594" s="2">
        <v>44051</v>
      </c>
      <c r="I6594" s="1" t="s">
        <v>32</v>
      </c>
      <c r="J6594">
        <v>26</v>
      </c>
      <c r="K6594" s="1" t="s">
        <v>247</v>
      </c>
      <c r="L6594">
        <v>37</v>
      </c>
      <c r="M6594" s="1" t="s">
        <v>498</v>
      </c>
      <c r="N6594">
        <v>32</v>
      </c>
      <c r="O6594" s="1" t="s">
        <v>107</v>
      </c>
      <c r="P6594">
        <v>8</v>
      </c>
      <c r="Q6594">
        <v>0.3</v>
      </c>
      <c r="R6594">
        <v>3986.5</v>
      </c>
      <c r="S6594">
        <v>3229.0650000000001</v>
      </c>
      <c r="T6594">
        <v>25832.52</v>
      </c>
      <c r="U6594">
        <v>22324.400000000001</v>
      </c>
      <c r="V6594">
        <f>Sales[[#This Row],[Total Revenue]]-Sales[[#This Row],[Total Buying]]</f>
        <v>-3508.119999999999</v>
      </c>
      <c r="W6594">
        <v>169</v>
      </c>
      <c r="X6594" s="1" t="s">
        <v>531</v>
      </c>
      <c r="Y6594" s="1" t="s">
        <v>532</v>
      </c>
      <c r="Z6594" s="1" t="s">
        <v>196</v>
      </c>
      <c r="AA6594" s="1" t="s">
        <v>197</v>
      </c>
      <c r="AB6594" s="1" t="s">
        <v>147</v>
      </c>
      <c r="AC6594" s="1" t="s">
        <v>197</v>
      </c>
      <c r="AD6594">
        <v>42938</v>
      </c>
      <c r="AE6594">
        <v>77545</v>
      </c>
    </row>
    <row r="6595" spans="1:31" x14ac:dyDescent="0.3">
      <c r="A6595" s="1" t="s">
        <v>7429</v>
      </c>
      <c r="B6595" s="1" t="s">
        <v>30</v>
      </c>
      <c r="C6595" s="1" t="s">
        <v>77</v>
      </c>
      <c r="D6595" s="2">
        <v>43900</v>
      </c>
      <c r="E6595" s="2">
        <v>44031</v>
      </c>
      <c r="F6595" s="2" t="str">
        <f>TEXT(Sales[[#This Row],[OrderDate]],"dd")</f>
        <v>19</v>
      </c>
      <c r="G6595" s="2">
        <v>44058</v>
      </c>
      <c r="H6595" s="2">
        <v>44068</v>
      </c>
      <c r="I6595" s="1" t="s">
        <v>32</v>
      </c>
      <c r="J6595">
        <v>8</v>
      </c>
      <c r="K6595" s="1" t="s">
        <v>105</v>
      </c>
      <c r="L6595">
        <v>50</v>
      </c>
      <c r="M6595" s="1" t="s">
        <v>427</v>
      </c>
      <c r="N6595">
        <v>35</v>
      </c>
      <c r="O6595" s="1" t="s">
        <v>184</v>
      </c>
      <c r="P6595">
        <v>6</v>
      </c>
      <c r="Q6595">
        <v>0.05</v>
      </c>
      <c r="R6595">
        <v>3919.5</v>
      </c>
      <c r="S6595">
        <v>2273.31</v>
      </c>
      <c r="T6595">
        <v>13639.86</v>
      </c>
      <c r="U6595">
        <v>22341.15</v>
      </c>
      <c r="V6595">
        <f>Sales[[#This Row],[Total Revenue]]-Sales[[#This Row],[Total Buying]]</f>
        <v>8701.2900000000009</v>
      </c>
      <c r="W6595">
        <v>127</v>
      </c>
      <c r="X6595" s="1" t="s">
        <v>736</v>
      </c>
      <c r="Y6595" s="1" t="s">
        <v>728</v>
      </c>
      <c r="Z6595" s="1" t="s">
        <v>306</v>
      </c>
      <c r="AA6595" s="1" t="s">
        <v>307</v>
      </c>
      <c r="AB6595" s="1" t="s">
        <v>56</v>
      </c>
      <c r="AC6595" s="1" t="s">
        <v>307</v>
      </c>
      <c r="AD6595">
        <v>31003</v>
      </c>
      <c r="AE6595">
        <v>38253</v>
      </c>
    </row>
    <row r="6596" spans="1:31" x14ac:dyDescent="0.3">
      <c r="A6596" s="1" t="s">
        <v>7430</v>
      </c>
      <c r="B6596" s="1" t="s">
        <v>47</v>
      </c>
      <c r="C6596" s="1" t="s">
        <v>239</v>
      </c>
      <c r="D6596" s="2">
        <v>43900</v>
      </c>
      <c r="E6596" s="2">
        <v>44031</v>
      </c>
      <c r="F6596" s="2" t="str">
        <f>TEXT(Sales[[#This Row],[OrderDate]],"dd")</f>
        <v>19</v>
      </c>
      <c r="G6596" s="2">
        <v>44047</v>
      </c>
      <c r="H6596" s="2">
        <v>44056</v>
      </c>
      <c r="I6596" s="1" t="s">
        <v>32</v>
      </c>
      <c r="J6596">
        <v>16</v>
      </c>
      <c r="K6596" s="1" t="s">
        <v>270</v>
      </c>
      <c r="L6596">
        <v>37</v>
      </c>
      <c r="M6596" s="1" t="s">
        <v>498</v>
      </c>
      <c r="N6596">
        <v>19</v>
      </c>
      <c r="O6596" s="1" t="s">
        <v>726</v>
      </c>
      <c r="P6596">
        <v>2</v>
      </c>
      <c r="Q6596">
        <v>7.4999999999999997E-2</v>
      </c>
      <c r="R6596">
        <v>3926.2000000000003</v>
      </c>
      <c r="S6596">
        <v>3062.4360000000001</v>
      </c>
      <c r="T6596">
        <v>6124.8720000000003</v>
      </c>
      <c r="U6596">
        <v>7263.47</v>
      </c>
      <c r="V6596">
        <f>Sales[[#This Row],[Total Revenue]]-Sales[[#This Row],[Total Buying]]</f>
        <v>1138.598</v>
      </c>
      <c r="W6596">
        <v>338</v>
      </c>
      <c r="X6596" s="1" t="s">
        <v>561</v>
      </c>
      <c r="Y6596" s="1" t="s">
        <v>562</v>
      </c>
      <c r="Z6596" s="1" t="s">
        <v>251</v>
      </c>
      <c r="AA6596" s="1" t="s">
        <v>252</v>
      </c>
      <c r="AB6596" s="1" t="s">
        <v>56</v>
      </c>
      <c r="AC6596" s="1" t="s">
        <v>252</v>
      </c>
      <c r="AD6596">
        <v>35580</v>
      </c>
      <c r="AE6596">
        <v>72412</v>
      </c>
    </row>
    <row r="6597" spans="1:31" x14ac:dyDescent="0.3">
      <c r="A6597" s="1" t="s">
        <v>7431</v>
      </c>
      <c r="B6597" s="1" t="s">
        <v>100</v>
      </c>
      <c r="C6597" s="1" t="s">
        <v>239</v>
      </c>
      <c r="D6597" s="2">
        <v>43900</v>
      </c>
      <c r="E6597" s="2">
        <v>44031</v>
      </c>
      <c r="F6597" s="2" t="str">
        <f>TEXT(Sales[[#This Row],[OrderDate]],"dd")</f>
        <v>19</v>
      </c>
      <c r="G6597" s="2">
        <v>44044</v>
      </c>
      <c r="H6597" s="2">
        <v>44049</v>
      </c>
      <c r="I6597" s="1" t="s">
        <v>32</v>
      </c>
      <c r="J6597">
        <v>26</v>
      </c>
      <c r="K6597" s="1" t="s">
        <v>247</v>
      </c>
      <c r="L6597">
        <v>46</v>
      </c>
      <c r="M6597" s="1" t="s">
        <v>203</v>
      </c>
      <c r="N6597">
        <v>23</v>
      </c>
      <c r="O6597" s="1" t="s">
        <v>103</v>
      </c>
      <c r="P6597">
        <v>3</v>
      </c>
      <c r="Q6597">
        <v>0.05</v>
      </c>
      <c r="R6597">
        <v>187.6</v>
      </c>
      <c r="S6597">
        <v>108.80799999999999</v>
      </c>
      <c r="T6597">
        <v>326.42399999999998</v>
      </c>
      <c r="U6597">
        <v>534.66</v>
      </c>
      <c r="V6597">
        <f>Sales[[#This Row],[Total Revenue]]-Sales[[#This Row],[Total Buying]]</f>
        <v>208.23599999999999</v>
      </c>
      <c r="W6597">
        <v>343</v>
      </c>
      <c r="X6597" s="1" t="s">
        <v>1131</v>
      </c>
      <c r="Y6597" s="1" t="s">
        <v>1132</v>
      </c>
      <c r="Z6597" s="1" t="s">
        <v>251</v>
      </c>
      <c r="AA6597" s="1" t="s">
        <v>252</v>
      </c>
      <c r="AB6597" s="1" t="s">
        <v>56</v>
      </c>
      <c r="AC6597" s="1" t="s">
        <v>252</v>
      </c>
      <c r="AD6597">
        <v>46719</v>
      </c>
      <c r="AE6597">
        <v>33147</v>
      </c>
    </row>
    <row r="6598" spans="1:31" x14ac:dyDescent="0.3">
      <c r="A6598" s="1" t="s">
        <v>7432</v>
      </c>
      <c r="B6598" s="1" t="s">
        <v>42</v>
      </c>
      <c r="C6598" s="1" t="s">
        <v>77</v>
      </c>
      <c r="D6598" s="2">
        <v>43900</v>
      </c>
      <c r="E6598" s="2">
        <v>44031</v>
      </c>
      <c r="F6598" s="2" t="str">
        <f>TEXT(Sales[[#This Row],[OrderDate]],"dd")</f>
        <v>19</v>
      </c>
      <c r="G6598" s="2">
        <v>44048</v>
      </c>
      <c r="H6598" s="2">
        <v>44050</v>
      </c>
      <c r="I6598" s="1" t="s">
        <v>32</v>
      </c>
      <c r="J6598">
        <v>22</v>
      </c>
      <c r="K6598" s="1" t="s">
        <v>85</v>
      </c>
      <c r="L6598">
        <v>16</v>
      </c>
      <c r="M6598" s="1" t="s">
        <v>155</v>
      </c>
      <c r="N6598">
        <v>1</v>
      </c>
      <c r="O6598" s="1" t="s">
        <v>72</v>
      </c>
      <c r="P6598">
        <v>3</v>
      </c>
      <c r="Q6598">
        <v>0.05</v>
      </c>
      <c r="R6598">
        <v>1313.2</v>
      </c>
      <c r="S6598">
        <v>577.80799999999999</v>
      </c>
      <c r="T6598">
        <v>1733.424</v>
      </c>
      <c r="U6598">
        <v>3742.62</v>
      </c>
      <c r="V6598">
        <f>Sales[[#This Row],[Total Revenue]]-Sales[[#This Row],[Total Buying]]</f>
        <v>2009.1959999999999</v>
      </c>
      <c r="W6598">
        <v>134</v>
      </c>
      <c r="X6598" s="1" t="s">
        <v>355</v>
      </c>
      <c r="Y6598" s="1" t="s">
        <v>356</v>
      </c>
      <c r="Z6598" s="1" t="s">
        <v>306</v>
      </c>
      <c r="AA6598" s="1" t="s">
        <v>307</v>
      </c>
      <c r="AB6598" s="1" t="s">
        <v>56</v>
      </c>
      <c r="AC6598" s="1" t="s">
        <v>307</v>
      </c>
      <c r="AD6598">
        <v>39038</v>
      </c>
      <c r="AE6598">
        <v>41308</v>
      </c>
    </row>
    <row r="6599" spans="1:31" x14ac:dyDescent="0.3">
      <c r="A6599" s="1" t="s">
        <v>7433</v>
      </c>
      <c r="B6599" s="1" t="s">
        <v>100</v>
      </c>
      <c r="C6599" s="1" t="s">
        <v>31</v>
      </c>
      <c r="D6599" s="2">
        <v>43900</v>
      </c>
      <c r="E6599" s="2">
        <v>44031</v>
      </c>
      <c r="F6599" s="2" t="str">
        <f>TEXT(Sales[[#This Row],[OrderDate]],"dd")</f>
        <v>19</v>
      </c>
      <c r="G6599" s="2">
        <v>44048</v>
      </c>
      <c r="H6599" s="2">
        <v>44052</v>
      </c>
      <c r="I6599" s="1" t="s">
        <v>32</v>
      </c>
      <c r="J6599">
        <v>28</v>
      </c>
      <c r="K6599" s="1" t="s">
        <v>101</v>
      </c>
      <c r="L6599">
        <v>38</v>
      </c>
      <c r="M6599" s="1" t="s">
        <v>226</v>
      </c>
      <c r="N6599">
        <v>13</v>
      </c>
      <c r="O6599" s="1" t="s">
        <v>193</v>
      </c>
      <c r="P6599">
        <v>8</v>
      </c>
      <c r="Q6599">
        <v>0.1</v>
      </c>
      <c r="R6599">
        <v>268</v>
      </c>
      <c r="S6599">
        <v>227.79999999999998</v>
      </c>
      <c r="T6599">
        <v>1822.3999999999999</v>
      </c>
      <c r="U6599">
        <v>1929.6</v>
      </c>
      <c r="V6599">
        <f>Sales[[#This Row],[Total Revenue]]-Sales[[#This Row],[Total Buying]]</f>
        <v>107.20000000000005</v>
      </c>
      <c r="W6599">
        <v>221</v>
      </c>
      <c r="X6599" s="1" t="s">
        <v>1263</v>
      </c>
      <c r="Y6599" s="1" t="s">
        <v>1264</v>
      </c>
      <c r="Z6599" s="1" t="s">
        <v>704</v>
      </c>
      <c r="AA6599" s="1" t="s">
        <v>705</v>
      </c>
      <c r="AB6599" s="1" t="s">
        <v>147</v>
      </c>
      <c r="AC6599" s="1" t="s">
        <v>705</v>
      </c>
      <c r="AD6599">
        <v>112988</v>
      </c>
      <c r="AE6599">
        <v>48757</v>
      </c>
    </row>
    <row r="6600" spans="1:31" x14ac:dyDescent="0.3">
      <c r="A6600" s="1" t="s">
        <v>7434</v>
      </c>
      <c r="B6600" s="1" t="s">
        <v>42</v>
      </c>
      <c r="C6600" s="1" t="s">
        <v>77</v>
      </c>
      <c r="D6600" s="2">
        <v>43900</v>
      </c>
      <c r="E6600" s="2">
        <v>44031</v>
      </c>
      <c r="F6600" s="2" t="str">
        <f>TEXT(Sales[[#This Row],[OrderDate]],"dd")</f>
        <v>19</v>
      </c>
      <c r="G6600" s="2">
        <v>44041</v>
      </c>
      <c r="H6600" s="2">
        <v>44047</v>
      </c>
      <c r="I6600" s="1" t="s">
        <v>32</v>
      </c>
      <c r="J6600">
        <v>21</v>
      </c>
      <c r="K6600" s="1" t="s">
        <v>43</v>
      </c>
      <c r="L6600">
        <v>8</v>
      </c>
      <c r="M6600" s="1" t="s">
        <v>98</v>
      </c>
      <c r="N6600">
        <v>18</v>
      </c>
      <c r="O6600" s="1" t="s">
        <v>364</v>
      </c>
      <c r="P6600">
        <v>6</v>
      </c>
      <c r="Q6600">
        <v>0.05</v>
      </c>
      <c r="R6600">
        <v>1869.3</v>
      </c>
      <c r="S6600">
        <v>1383.2819999999999</v>
      </c>
      <c r="T6600">
        <v>8299.6919999999991</v>
      </c>
      <c r="U6600">
        <v>10655.01</v>
      </c>
      <c r="V6600">
        <f>Sales[[#This Row],[Total Revenue]]-Sales[[#This Row],[Total Buying]]</f>
        <v>2355.3180000000011</v>
      </c>
      <c r="W6600">
        <v>183</v>
      </c>
      <c r="X6600" s="1" t="s">
        <v>863</v>
      </c>
      <c r="Y6600" s="1" t="s">
        <v>864</v>
      </c>
      <c r="Z6600" s="1" t="s">
        <v>369</v>
      </c>
      <c r="AA6600" s="1" t="s">
        <v>370</v>
      </c>
      <c r="AB6600" s="1" t="s">
        <v>147</v>
      </c>
      <c r="AC6600" s="1" t="s">
        <v>370</v>
      </c>
      <c r="AD6600">
        <v>51271</v>
      </c>
      <c r="AE6600">
        <v>35785</v>
      </c>
    </row>
    <row r="6601" spans="1:31" x14ac:dyDescent="0.3">
      <c r="A6601" s="1" t="s">
        <v>7435</v>
      </c>
      <c r="B6601" s="1" t="s">
        <v>47</v>
      </c>
      <c r="C6601" s="1" t="s">
        <v>77</v>
      </c>
      <c r="D6601" s="2">
        <v>43900</v>
      </c>
      <c r="E6601" s="2">
        <v>44031</v>
      </c>
      <c r="F6601" s="2" t="str">
        <f>TEXT(Sales[[#This Row],[OrderDate]],"dd")</f>
        <v>19</v>
      </c>
      <c r="G6601" s="2">
        <v>44034</v>
      </c>
      <c r="H6601" s="2">
        <v>44037</v>
      </c>
      <c r="I6601" s="1" t="s">
        <v>32</v>
      </c>
      <c r="J6601">
        <v>17</v>
      </c>
      <c r="K6601" s="1" t="s">
        <v>292</v>
      </c>
      <c r="L6601">
        <v>36</v>
      </c>
      <c r="M6601" s="1" t="s">
        <v>287</v>
      </c>
      <c r="N6601">
        <v>1</v>
      </c>
      <c r="O6601" s="1" t="s">
        <v>72</v>
      </c>
      <c r="P6601">
        <v>1</v>
      </c>
      <c r="Q6601">
        <v>0.1</v>
      </c>
      <c r="R6601">
        <v>1031.8</v>
      </c>
      <c r="S6601">
        <v>794.48599999999999</v>
      </c>
      <c r="T6601">
        <v>794.48599999999999</v>
      </c>
      <c r="U6601">
        <v>928.61999999999989</v>
      </c>
      <c r="V6601">
        <f>Sales[[#This Row],[Total Revenue]]-Sales[[#This Row],[Total Buying]]</f>
        <v>134.1339999999999</v>
      </c>
      <c r="W6601">
        <v>152</v>
      </c>
      <c r="X6601" s="1" t="s">
        <v>200</v>
      </c>
      <c r="Y6601" s="1" t="s">
        <v>201</v>
      </c>
      <c r="Z6601" s="1" t="s">
        <v>196</v>
      </c>
      <c r="AA6601" s="1" t="s">
        <v>197</v>
      </c>
      <c r="AB6601" s="1" t="s">
        <v>147</v>
      </c>
      <c r="AC6601" s="1" t="s">
        <v>197</v>
      </c>
      <c r="AD6601">
        <v>44798</v>
      </c>
      <c r="AE6601">
        <v>49797</v>
      </c>
    </row>
    <row r="6602" spans="1:31" x14ac:dyDescent="0.3">
      <c r="A6602" s="1" t="s">
        <v>7436</v>
      </c>
      <c r="B6602" s="1" t="s">
        <v>30</v>
      </c>
      <c r="C6602" s="1" t="s">
        <v>77</v>
      </c>
      <c r="D6602" s="2">
        <v>43900</v>
      </c>
      <c r="E6602" s="2">
        <v>44032</v>
      </c>
      <c r="F6602" s="2" t="str">
        <f>TEXT(Sales[[#This Row],[OrderDate]],"dd")</f>
        <v>20</v>
      </c>
      <c r="G6602" s="2">
        <v>44040</v>
      </c>
      <c r="H6602" s="2">
        <v>44047</v>
      </c>
      <c r="I6602" s="1" t="s">
        <v>32</v>
      </c>
      <c r="J6602">
        <v>7</v>
      </c>
      <c r="K6602" s="1" t="s">
        <v>188</v>
      </c>
      <c r="L6602">
        <v>45</v>
      </c>
      <c r="M6602" s="1" t="s">
        <v>639</v>
      </c>
      <c r="N6602">
        <v>11</v>
      </c>
      <c r="O6602" s="1" t="s">
        <v>126</v>
      </c>
      <c r="P6602">
        <v>6</v>
      </c>
      <c r="Q6602">
        <v>0.05</v>
      </c>
      <c r="R6602">
        <v>1273</v>
      </c>
      <c r="S6602">
        <v>840.18000000000006</v>
      </c>
      <c r="T6602">
        <v>5041.08</v>
      </c>
      <c r="U6602">
        <v>7256.0999999999995</v>
      </c>
      <c r="V6602">
        <f>Sales[[#This Row],[Total Revenue]]-Sales[[#This Row],[Total Buying]]</f>
        <v>2215.0199999999995</v>
      </c>
      <c r="W6602">
        <v>198</v>
      </c>
      <c r="X6602" s="1" t="s">
        <v>722</v>
      </c>
      <c r="Y6602" s="1" t="s">
        <v>723</v>
      </c>
      <c r="Z6602" s="1" t="s">
        <v>219</v>
      </c>
      <c r="AA6602" s="1" t="s">
        <v>220</v>
      </c>
      <c r="AB6602" s="1" t="s">
        <v>147</v>
      </c>
      <c r="AC6602" s="1" t="s">
        <v>220</v>
      </c>
      <c r="AD6602">
        <v>150683</v>
      </c>
      <c r="AE6602">
        <v>45947</v>
      </c>
    </row>
    <row r="6603" spans="1:31" x14ac:dyDescent="0.3">
      <c r="A6603" s="1" t="s">
        <v>7437</v>
      </c>
      <c r="B6603" s="1" t="s">
        <v>30</v>
      </c>
      <c r="C6603" s="1" t="s">
        <v>77</v>
      </c>
      <c r="D6603" s="2">
        <v>43900</v>
      </c>
      <c r="E6603" s="2">
        <v>44032</v>
      </c>
      <c r="F6603" s="2" t="str">
        <f>TEXT(Sales[[#This Row],[OrderDate]],"dd")</f>
        <v>20</v>
      </c>
      <c r="G6603" s="2">
        <v>44060</v>
      </c>
      <c r="H6603" s="2">
        <v>44068</v>
      </c>
      <c r="I6603" s="1" t="s">
        <v>32</v>
      </c>
      <c r="J6603">
        <v>9</v>
      </c>
      <c r="K6603" s="1" t="s">
        <v>214</v>
      </c>
      <c r="L6603">
        <v>12</v>
      </c>
      <c r="M6603" s="1" t="s">
        <v>380</v>
      </c>
      <c r="N6603">
        <v>19</v>
      </c>
      <c r="O6603" s="1" t="s">
        <v>726</v>
      </c>
      <c r="P6603">
        <v>6</v>
      </c>
      <c r="Q6603">
        <v>0.15</v>
      </c>
      <c r="R6603">
        <v>911.2</v>
      </c>
      <c r="S6603">
        <v>601.39200000000005</v>
      </c>
      <c r="T6603">
        <v>3608.3520000000003</v>
      </c>
      <c r="U6603">
        <v>4647.12</v>
      </c>
      <c r="V6603">
        <f>Sales[[#This Row],[Total Revenue]]-Sales[[#This Row],[Total Buying]]</f>
        <v>1038.7679999999996</v>
      </c>
      <c r="W6603">
        <v>179</v>
      </c>
      <c r="X6603" s="1" t="s">
        <v>2325</v>
      </c>
      <c r="Y6603" s="1" t="s">
        <v>532</v>
      </c>
      <c r="Z6603" s="1" t="s">
        <v>196</v>
      </c>
      <c r="AA6603" s="1" t="s">
        <v>197</v>
      </c>
      <c r="AB6603" s="1" t="s">
        <v>147</v>
      </c>
      <c r="AC6603" s="1" t="s">
        <v>197</v>
      </c>
      <c r="AD6603">
        <v>56788</v>
      </c>
      <c r="AE6603">
        <v>54124</v>
      </c>
    </row>
    <row r="6604" spans="1:31" x14ac:dyDescent="0.3">
      <c r="A6604" s="1" t="s">
        <v>7438</v>
      </c>
      <c r="B6604" s="1" t="s">
        <v>100</v>
      </c>
      <c r="C6604" s="1" t="s">
        <v>62</v>
      </c>
      <c r="D6604" s="2">
        <v>43900</v>
      </c>
      <c r="E6604" s="2">
        <v>44032</v>
      </c>
      <c r="F6604" s="2" t="str">
        <f>TEXT(Sales[[#This Row],[OrderDate]],"dd")</f>
        <v>20</v>
      </c>
      <c r="G6604" s="2">
        <v>44045</v>
      </c>
      <c r="H6604" s="2">
        <v>44054</v>
      </c>
      <c r="I6604" s="1" t="s">
        <v>32</v>
      </c>
      <c r="J6604">
        <v>25</v>
      </c>
      <c r="K6604" s="1" t="s">
        <v>333</v>
      </c>
      <c r="L6604">
        <v>14</v>
      </c>
      <c r="M6604" s="1" t="s">
        <v>122</v>
      </c>
      <c r="N6604">
        <v>42</v>
      </c>
      <c r="O6604" s="1" t="s">
        <v>139</v>
      </c>
      <c r="P6604">
        <v>8</v>
      </c>
      <c r="Q6604">
        <v>7.4999999999999997E-2</v>
      </c>
      <c r="R6604">
        <v>5286.3</v>
      </c>
      <c r="S6604">
        <v>2325.9720000000002</v>
      </c>
      <c r="T6604">
        <v>18607.776000000002</v>
      </c>
      <c r="U6604">
        <v>39118.620000000003</v>
      </c>
      <c r="V6604">
        <f>Sales[[#This Row],[Total Revenue]]-Sales[[#This Row],[Total Buying]]</f>
        <v>20510.844000000001</v>
      </c>
      <c r="W6604">
        <v>317</v>
      </c>
      <c r="X6604" s="1" t="s">
        <v>289</v>
      </c>
      <c r="Y6604" s="1" t="s">
        <v>290</v>
      </c>
      <c r="Z6604" s="1" t="s">
        <v>251</v>
      </c>
      <c r="AA6604" s="1" t="s">
        <v>252</v>
      </c>
      <c r="AB6604" s="1" t="s">
        <v>56</v>
      </c>
      <c r="AC6604" s="1" t="s">
        <v>252</v>
      </c>
      <c r="AD6604">
        <v>43745</v>
      </c>
      <c r="AE6604">
        <v>49100</v>
      </c>
    </row>
    <row r="6605" spans="1:31" x14ac:dyDescent="0.3">
      <c r="A6605" s="1" t="s">
        <v>7439</v>
      </c>
      <c r="B6605" s="1" t="s">
        <v>100</v>
      </c>
      <c r="C6605" s="1" t="s">
        <v>77</v>
      </c>
      <c r="D6605" s="2">
        <v>43900</v>
      </c>
      <c r="E6605" s="2">
        <v>44032</v>
      </c>
      <c r="F6605" s="2" t="str">
        <f>TEXT(Sales[[#This Row],[OrderDate]],"dd")</f>
        <v>20</v>
      </c>
      <c r="G6605" s="2">
        <v>44048</v>
      </c>
      <c r="H6605" s="2">
        <v>44058</v>
      </c>
      <c r="I6605" s="1" t="s">
        <v>32</v>
      </c>
      <c r="J6605">
        <v>26</v>
      </c>
      <c r="K6605" s="1" t="s">
        <v>247</v>
      </c>
      <c r="L6605">
        <v>50</v>
      </c>
      <c r="M6605" s="1" t="s">
        <v>427</v>
      </c>
      <c r="N6605">
        <v>7</v>
      </c>
      <c r="O6605" s="1" t="s">
        <v>260</v>
      </c>
      <c r="P6605">
        <v>4</v>
      </c>
      <c r="Q6605">
        <v>0.1</v>
      </c>
      <c r="R6605">
        <v>5085.3</v>
      </c>
      <c r="S6605">
        <v>3661.4160000000002</v>
      </c>
      <c r="T6605">
        <v>14645.664000000001</v>
      </c>
      <c r="U6605">
        <v>18307.080000000002</v>
      </c>
      <c r="V6605">
        <f>Sales[[#This Row],[Total Revenue]]-Sales[[#This Row],[Total Buying]]</f>
        <v>3661.4160000000011</v>
      </c>
      <c r="W6605">
        <v>186</v>
      </c>
      <c r="X6605" s="1" t="s">
        <v>686</v>
      </c>
      <c r="Y6605" s="1" t="s">
        <v>368</v>
      </c>
      <c r="Z6605" s="1" t="s">
        <v>369</v>
      </c>
      <c r="AA6605" s="1" t="s">
        <v>370</v>
      </c>
      <c r="AB6605" s="1" t="s">
        <v>147</v>
      </c>
      <c r="AC6605" s="1" t="s">
        <v>370</v>
      </c>
      <c r="AD6605">
        <v>48011</v>
      </c>
      <c r="AE6605">
        <v>50411</v>
      </c>
    </row>
    <row r="6606" spans="1:31" x14ac:dyDescent="0.3">
      <c r="A6606" s="1" t="s">
        <v>7440</v>
      </c>
      <c r="B6606" s="1" t="s">
        <v>30</v>
      </c>
      <c r="C6606" s="1" t="s">
        <v>239</v>
      </c>
      <c r="D6606" s="2">
        <v>43900</v>
      </c>
      <c r="E6606" s="2">
        <v>44032</v>
      </c>
      <c r="F6606" s="2" t="str">
        <f>TEXT(Sales[[#This Row],[OrderDate]],"dd")</f>
        <v>20</v>
      </c>
      <c r="G6606" s="2">
        <v>44044</v>
      </c>
      <c r="H6606" s="2">
        <v>44049</v>
      </c>
      <c r="I6606" s="1" t="s">
        <v>32</v>
      </c>
      <c r="J6606">
        <v>5</v>
      </c>
      <c r="K6606" s="1" t="s">
        <v>182</v>
      </c>
      <c r="L6606">
        <v>30</v>
      </c>
      <c r="M6606" s="1" t="s">
        <v>166</v>
      </c>
      <c r="N6606">
        <v>12</v>
      </c>
      <c r="O6606" s="1" t="s">
        <v>35</v>
      </c>
      <c r="P6606">
        <v>1</v>
      </c>
      <c r="Q6606">
        <v>7.4999999999999997E-2</v>
      </c>
      <c r="R6606">
        <v>1051.9000000000001</v>
      </c>
      <c r="S6606">
        <v>568.02600000000007</v>
      </c>
      <c r="T6606">
        <v>568.02600000000007</v>
      </c>
      <c r="U6606">
        <v>973.00750000000005</v>
      </c>
      <c r="V6606">
        <f>Sales[[#This Row],[Total Revenue]]-Sales[[#This Row],[Total Buying]]</f>
        <v>404.98149999999998</v>
      </c>
      <c r="W6606">
        <v>354</v>
      </c>
      <c r="X6606" s="1" t="s">
        <v>281</v>
      </c>
      <c r="Y6606" s="1" t="s">
        <v>282</v>
      </c>
      <c r="Z6606" s="1" t="s">
        <v>242</v>
      </c>
      <c r="AA6606" s="1" t="s">
        <v>243</v>
      </c>
      <c r="AB6606" s="1" t="s">
        <v>56</v>
      </c>
      <c r="AC6606" s="1" t="s">
        <v>243</v>
      </c>
      <c r="AD6606">
        <v>87045</v>
      </c>
      <c r="AE6606">
        <v>44480</v>
      </c>
    </row>
    <row r="6607" spans="1:31" x14ac:dyDescent="0.3">
      <c r="A6607" s="1" t="s">
        <v>7441</v>
      </c>
      <c r="B6607" s="1" t="s">
        <v>30</v>
      </c>
      <c r="C6607" s="1" t="s">
        <v>77</v>
      </c>
      <c r="D6607" s="2">
        <v>43900</v>
      </c>
      <c r="E6607" s="2">
        <v>44032</v>
      </c>
      <c r="F6607" s="2" t="str">
        <f>TEXT(Sales[[#This Row],[OrderDate]],"dd")</f>
        <v>20</v>
      </c>
      <c r="G6607" s="2">
        <v>44060</v>
      </c>
      <c r="H6607" s="2">
        <v>44061</v>
      </c>
      <c r="I6607" s="1" t="s">
        <v>32</v>
      </c>
      <c r="J6607">
        <v>6</v>
      </c>
      <c r="K6607" s="1" t="s">
        <v>33</v>
      </c>
      <c r="L6607">
        <v>48</v>
      </c>
      <c r="M6607" s="1" t="s">
        <v>102</v>
      </c>
      <c r="N6607">
        <v>22</v>
      </c>
      <c r="O6607" s="1" t="s">
        <v>128</v>
      </c>
      <c r="P6607">
        <v>4</v>
      </c>
      <c r="Q6607">
        <v>0.05</v>
      </c>
      <c r="R6607">
        <v>2003.3</v>
      </c>
      <c r="S6607">
        <v>1121.8480000000002</v>
      </c>
      <c r="T6607">
        <v>4487.3920000000007</v>
      </c>
      <c r="U6607">
        <v>7612.54</v>
      </c>
      <c r="V6607">
        <f>Sales[[#This Row],[Total Revenue]]-Sales[[#This Row],[Total Buying]]</f>
        <v>3125.1479999999992</v>
      </c>
      <c r="W6607">
        <v>139</v>
      </c>
      <c r="X6607" s="1" t="s">
        <v>1018</v>
      </c>
      <c r="Y6607" s="1" t="s">
        <v>1019</v>
      </c>
      <c r="Z6607" s="1" t="s">
        <v>457</v>
      </c>
      <c r="AA6607" s="1" t="s">
        <v>458</v>
      </c>
      <c r="AB6607" s="1" t="s">
        <v>56</v>
      </c>
      <c r="AC6607" s="1" t="s">
        <v>458</v>
      </c>
      <c r="AD6607">
        <v>45389</v>
      </c>
      <c r="AE6607">
        <v>39464</v>
      </c>
    </row>
    <row r="6608" spans="1:31" x14ac:dyDescent="0.3">
      <c r="A6608" s="1" t="s">
        <v>7442</v>
      </c>
      <c r="B6608" s="1" t="s">
        <v>47</v>
      </c>
      <c r="C6608" s="1" t="s">
        <v>239</v>
      </c>
      <c r="D6608" s="2">
        <v>43900</v>
      </c>
      <c r="E6608" s="2">
        <v>44032</v>
      </c>
      <c r="F6608" s="2" t="str">
        <f>TEXT(Sales[[#This Row],[OrderDate]],"dd")</f>
        <v>20</v>
      </c>
      <c r="G6608" s="2">
        <v>44039</v>
      </c>
      <c r="H6608" s="2">
        <v>44045</v>
      </c>
      <c r="I6608" s="1" t="s">
        <v>32</v>
      </c>
      <c r="J6608">
        <v>16</v>
      </c>
      <c r="K6608" s="1" t="s">
        <v>270</v>
      </c>
      <c r="L6608">
        <v>5</v>
      </c>
      <c r="M6608" s="1" t="s">
        <v>106</v>
      </c>
      <c r="N6608">
        <v>31</v>
      </c>
      <c r="O6608" s="1" t="s">
        <v>470</v>
      </c>
      <c r="P6608">
        <v>3</v>
      </c>
      <c r="Q6608">
        <v>7.4999999999999997E-2</v>
      </c>
      <c r="R6608">
        <v>1005</v>
      </c>
      <c r="S6608">
        <v>432.15</v>
      </c>
      <c r="T6608">
        <v>1296.4499999999998</v>
      </c>
      <c r="U6608">
        <v>2788.875</v>
      </c>
      <c r="V6608">
        <f>Sales[[#This Row],[Total Revenue]]-Sales[[#This Row],[Total Buying]]</f>
        <v>1492.4250000000002</v>
      </c>
      <c r="W6608">
        <v>349</v>
      </c>
      <c r="X6608" s="1" t="s">
        <v>240</v>
      </c>
      <c r="Y6608" s="1" t="s">
        <v>241</v>
      </c>
      <c r="Z6608" s="1" t="s">
        <v>242</v>
      </c>
      <c r="AA6608" s="1" t="s">
        <v>243</v>
      </c>
      <c r="AB6608" s="1" t="s">
        <v>56</v>
      </c>
      <c r="AC6608" s="1" t="s">
        <v>243</v>
      </c>
      <c r="AD6608">
        <v>66879</v>
      </c>
      <c r="AE6608">
        <v>89134</v>
      </c>
    </row>
    <row r="6609" spans="1:31" x14ac:dyDescent="0.3">
      <c r="A6609" s="1" t="s">
        <v>7443</v>
      </c>
      <c r="B6609" s="1" t="s">
        <v>30</v>
      </c>
      <c r="C6609" s="1" t="s">
        <v>424</v>
      </c>
      <c r="D6609" s="2">
        <v>43900</v>
      </c>
      <c r="E6609" s="2">
        <v>44032</v>
      </c>
      <c r="F6609" s="2" t="str">
        <f>TEXT(Sales[[#This Row],[OrderDate]],"dd")</f>
        <v>20</v>
      </c>
      <c r="G6609" s="2">
        <v>44060</v>
      </c>
      <c r="H6609" s="2">
        <v>44064</v>
      </c>
      <c r="I6609" s="1" t="s">
        <v>32</v>
      </c>
      <c r="J6609">
        <v>10</v>
      </c>
      <c r="K6609" s="1" t="s">
        <v>121</v>
      </c>
      <c r="L6609">
        <v>45</v>
      </c>
      <c r="M6609" s="1" t="s">
        <v>639</v>
      </c>
      <c r="N6609">
        <v>7</v>
      </c>
      <c r="O6609" s="1" t="s">
        <v>260</v>
      </c>
      <c r="P6609">
        <v>6</v>
      </c>
      <c r="Q6609">
        <v>0.05</v>
      </c>
      <c r="R6609">
        <v>1212.7</v>
      </c>
      <c r="S6609">
        <v>497.20699999999999</v>
      </c>
      <c r="T6609">
        <v>2983.2420000000002</v>
      </c>
      <c r="U6609">
        <v>6912.39</v>
      </c>
      <c r="V6609">
        <f>Sales[[#This Row],[Total Revenue]]-Sales[[#This Row],[Total Buying]]</f>
        <v>3929.1480000000001</v>
      </c>
      <c r="W6609">
        <v>79</v>
      </c>
      <c r="X6609" s="1" t="s">
        <v>1450</v>
      </c>
      <c r="Y6609" s="1" t="s">
        <v>523</v>
      </c>
      <c r="Z6609" s="1" t="s">
        <v>158</v>
      </c>
      <c r="AA6609" s="1" t="s">
        <v>159</v>
      </c>
      <c r="AB6609" s="1" t="s">
        <v>116</v>
      </c>
      <c r="AC6609" s="1" t="s">
        <v>159</v>
      </c>
      <c r="AD6609">
        <v>41972</v>
      </c>
      <c r="AE6609">
        <v>90210</v>
      </c>
    </row>
    <row r="6610" spans="1:31" x14ac:dyDescent="0.3">
      <c r="A6610" s="1" t="s">
        <v>7444</v>
      </c>
      <c r="B6610" s="1" t="s">
        <v>100</v>
      </c>
      <c r="C6610" s="1" t="s">
        <v>424</v>
      </c>
      <c r="D6610" s="2">
        <v>43900</v>
      </c>
      <c r="E6610" s="2">
        <v>44033</v>
      </c>
      <c r="F6610" s="2" t="str">
        <f>TEXT(Sales[[#This Row],[OrderDate]],"dd")</f>
        <v>21</v>
      </c>
      <c r="G6610" s="2">
        <v>44044</v>
      </c>
      <c r="H6610" s="2">
        <v>44048</v>
      </c>
      <c r="I6610" s="1" t="s">
        <v>32</v>
      </c>
      <c r="J6610">
        <v>25</v>
      </c>
      <c r="K6610" s="1" t="s">
        <v>333</v>
      </c>
      <c r="L6610">
        <v>46</v>
      </c>
      <c r="M6610" s="1" t="s">
        <v>203</v>
      </c>
      <c r="N6610">
        <v>26</v>
      </c>
      <c r="O6610" s="1" t="s">
        <v>45</v>
      </c>
      <c r="P6610">
        <v>1</v>
      </c>
      <c r="Q6610">
        <v>0.05</v>
      </c>
      <c r="R6610">
        <v>2284.7000000000003</v>
      </c>
      <c r="S6610">
        <v>1690.6780000000001</v>
      </c>
      <c r="T6610">
        <v>1690.6780000000001</v>
      </c>
      <c r="U6610">
        <v>2170.4650000000001</v>
      </c>
      <c r="V6610">
        <f>Sales[[#This Row],[Total Revenue]]-Sales[[#This Row],[Total Buying]]</f>
        <v>479.78700000000003</v>
      </c>
      <c r="W6610">
        <v>63</v>
      </c>
      <c r="X6610" s="1" t="s">
        <v>499</v>
      </c>
      <c r="Y6610" s="1" t="s">
        <v>157</v>
      </c>
      <c r="Z6610" s="1" t="s">
        <v>158</v>
      </c>
      <c r="AA6610" s="1" t="s">
        <v>159</v>
      </c>
      <c r="AB6610" s="1" t="s">
        <v>116</v>
      </c>
      <c r="AC6610" s="1" t="s">
        <v>159</v>
      </c>
      <c r="AD6610">
        <v>36973</v>
      </c>
      <c r="AE6610">
        <v>55102</v>
      </c>
    </row>
    <row r="6611" spans="1:31" x14ac:dyDescent="0.3">
      <c r="A6611" s="1" t="s">
        <v>7445</v>
      </c>
      <c r="B6611" s="1" t="s">
        <v>30</v>
      </c>
      <c r="C6611" s="1" t="s">
        <v>239</v>
      </c>
      <c r="D6611" s="2">
        <v>43900</v>
      </c>
      <c r="E6611" s="2">
        <v>44033</v>
      </c>
      <c r="F6611" s="2" t="str">
        <f>TEXT(Sales[[#This Row],[OrderDate]],"dd")</f>
        <v>21</v>
      </c>
      <c r="G6611" s="2">
        <v>44047</v>
      </c>
      <c r="H6611" s="2">
        <v>44051</v>
      </c>
      <c r="I6611" s="1" t="s">
        <v>32</v>
      </c>
      <c r="J6611">
        <v>6</v>
      </c>
      <c r="K6611" s="1" t="s">
        <v>33</v>
      </c>
      <c r="L6611">
        <v>3</v>
      </c>
      <c r="M6611" s="1" t="s">
        <v>175</v>
      </c>
      <c r="N6611">
        <v>2</v>
      </c>
      <c r="O6611" s="1" t="s">
        <v>394</v>
      </c>
      <c r="P6611">
        <v>5</v>
      </c>
      <c r="Q6611">
        <v>0.05</v>
      </c>
      <c r="R6611">
        <v>2405.3000000000002</v>
      </c>
      <c r="S6611">
        <v>986.173</v>
      </c>
      <c r="T6611">
        <v>4930.8649999999998</v>
      </c>
      <c r="U6611">
        <v>11425.175000000001</v>
      </c>
      <c r="V6611">
        <f>Sales[[#This Row],[Total Revenue]]-Sales[[#This Row],[Total Buying]]</f>
        <v>6494.3100000000013</v>
      </c>
      <c r="W6611">
        <v>362</v>
      </c>
      <c r="X6611" s="1" t="s">
        <v>442</v>
      </c>
      <c r="Y6611" s="1" t="s">
        <v>443</v>
      </c>
      <c r="Z6611" s="1" t="s">
        <v>405</v>
      </c>
      <c r="AA6611" s="1" t="s">
        <v>406</v>
      </c>
      <c r="AB6611" s="1" t="s">
        <v>116</v>
      </c>
      <c r="AC6611" s="1" t="s">
        <v>406</v>
      </c>
      <c r="AD6611">
        <v>87623</v>
      </c>
      <c r="AE6611">
        <v>42386</v>
      </c>
    </row>
    <row r="6612" spans="1:31" x14ac:dyDescent="0.3">
      <c r="A6612" s="1" t="s">
        <v>7446</v>
      </c>
      <c r="B6612" s="1" t="s">
        <v>30</v>
      </c>
      <c r="C6612" s="1" t="s">
        <v>31</v>
      </c>
      <c r="D6612" s="2">
        <v>43900</v>
      </c>
      <c r="E6612" s="2">
        <v>44033</v>
      </c>
      <c r="F6612" s="2" t="str">
        <f>TEXT(Sales[[#This Row],[OrderDate]],"dd")</f>
        <v>21</v>
      </c>
      <c r="G6612" s="2">
        <v>44061</v>
      </c>
      <c r="H6612" s="2">
        <v>44063</v>
      </c>
      <c r="I6612" s="1" t="s">
        <v>32</v>
      </c>
      <c r="J6612">
        <v>8</v>
      </c>
      <c r="K6612" s="1" t="s">
        <v>105</v>
      </c>
      <c r="L6612">
        <v>33</v>
      </c>
      <c r="M6612" s="1" t="s">
        <v>262</v>
      </c>
      <c r="N6612">
        <v>41</v>
      </c>
      <c r="O6612" s="1" t="s">
        <v>60</v>
      </c>
      <c r="P6612">
        <v>7</v>
      </c>
      <c r="Q6612">
        <v>0.1</v>
      </c>
      <c r="R6612">
        <v>3886</v>
      </c>
      <c r="S6612">
        <v>2331.6</v>
      </c>
      <c r="T6612">
        <v>16321.199999999999</v>
      </c>
      <c r="U6612">
        <v>24481.8</v>
      </c>
      <c r="V6612">
        <f>Sales[[#This Row],[Total Revenue]]-Sales[[#This Row],[Total Buying]]</f>
        <v>8160.6</v>
      </c>
      <c r="W6612">
        <v>255</v>
      </c>
      <c r="X6612" s="1" t="s">
        <v>593</v>
      </c>
      <c r="Y6612" s="1" t="s">
        <v>594</v>
      </c>
      <c r="Z6612" s="1" t="s">
        <v>388</v>
      </c>
      <c r="AA6612" s="1" t="s">
        <v>389</v>
      </c>
      <c r="AB6612" s="1" t="s">
        <v>116</v>
      </c>
      <c r="AC6612" s="1" t="s">
        <v>389</v>
      </c>
      <c r="AD6612">
        <v>92283</v>
      </c>
      <c r="AE6612">
        <v>47012</v>
      </c>
    </row>
    <row r="6613" spans="1:31" x14ac:dyDescent="0.3">
      <c r="A6613" s="1" t="s">
        <v>7447</v>
      </c>
      <c r="B6613" s="1" t="s">
        <v>30</v>
      </c>
      <c r="C6613" s="1" t="s">
        <v>77</v>
      </c>
      <c r="D6613" s="2">
        <v>43900</v>
      </c>
      <c r="E6613" s="2">
        <v>44033</v>
      </c>
      <c r="F6613" s="2" t="str">
        <f>TEXT(Sales[[#This Row],[OrderDate]],"dd")</f>
        <v>21</v>
      </c>
      <c r="G6613" s="2">
        <v>44048</v>
      </c>
      <c r="H6613" s="2">
        <v>44052</v>
      </c>
      <c r="I6613" s="1" t="s">
        <v>32</v>
      </c>
      <c r="J6613">
        <v>7</v>
      </c>
      <c r="K6613" s="1" t="s">
        <v>188</v>
      </c>
      <c r="L6613">
        <v>39</v>
      </c>
      <c r="M6613" s="1" t="s">
        <v>520</v>
      </c>
      <c r="N6613">
        <v>5</v>
      </c>
      <c r="O6613" s="1" t="s">
        <v>123</v>
      </c>
      <c r="P6613">
        <v>6</v>
      </c>
      <c r="Q6613">
        <v>0.05</v>
      </c>
      <c r="R6613">
        <v>864.30000000000007</v>
      </c>
      <c r="S6613">
        <v>388.93500000000006</v>
      </c>
      <c r="T6613">
        <v>2333.6100000000006</v>
      </c>
      <c r="U6613">
        <v>4926.51</v>
      </c>
      <c r="V6613">
        <f>Sales[[#This Row],[Total Revenue]]-Sales[[#This Row],[Total Buying]]</f>
        <v>2592.8999999999996</v>
      </c>
      <c r="W6613">
        <v>203</v>
      </c>
      <c r="X6613" s="1" t="s">
        <v>1708</v>
      </c>
      <c r="Y6613" s="1" t="s">
        <v>1709</v>
      </c>
      <c r="Z6613" s="1" t="s">
        <v>878</v>
      </c>
      <c r="AA6613" s="1" t="s">
        <v>879</v>
      </c>
      <c r="AB6613" s="1" t="s">
        <v>56</v>
      </c>
      <c r="AC6613" s="1" t="s">
        <v>879</v>
      </c>
      <c r="AD6613">
        <v>59557</v>
      </c>
      <c r="AE6613">
        <v>52421</v>
      </c>
    </row>
    <row r="6614" spans="1:31" x14ac:dyDescent="0.3">
      <c r="A6614" s="1" t="s">
        <v>7448</v>
      </c>
      <c r="B6614" s="1" t="s">
        <v>30</v>
      </c>
      <c r="C6614" s="1" t="s">
        <v>31</v>
      </c>
      <c r="D6614" s="2">
        <v>43900</v>
      </c>
      <c r="E6614" s="2">
        <v>44033</v>
      </c>
      <c r="F6614" s="2" t="str">
        <f>TEXT(Sales[[#This Row],[OrderDate]],"dd")</f>
        <v>21</v>
      </c>
      <c r="G6614" s="2">
        <v>44058</v>
      </c>
      <c r="H6614" s="2">
        <v>44059</v>
      </c>
      <c r="I6614" s="1" t="s">
        <v>32</v>
      </c>
      <c r="J6614">
        <v>6</v>
      </c>
      <c r="K6614" s="1" t="s">
        <v>33</v>
      </c>
      <c r="L6614">
        <v>48</v>
      </c>
      <c r="M6614" s="1" t="s">
        <v>102</v>
      </c>
      <c r="N6614">
        <v>6</v>
      </c>
      <c r="O6614" s="1" t="s">
        <v>274</v>
      </c>
      <c r="P6614">
        <v>3</v>
      </c>
      <c r="Q6614">
        <v>7.4999999999999997E-2</v>
      </c>
      <c r="R6614">
        <v>2492.4</v>
      </c>
      <c r="S6614">
        <v>1246.2</v>
      </c>
      <c r="T6614">
        <v>3738.6000000000004</v>
      </c>
      <c r="U6614">
        <v>6916.4100000000008</v>
      </c>
      <c r="V6614">
        <f>Sales[[#This Row],[Total Revenue]]-Sales[[#This Row],[Total Buying]]</f>
        <v>3177.8100000000004</v>
      </c>
      <c r="W6614">
        <v>259</v>
      </c>
      <c r="X6614" s="1" t="s">
        <v>36</v>
      </c>
      <c r="Y6614" s="1" t="s">
        <v>37</v>
      </c>
      <c r="Z6614" s="1" t="s">
        <v>38</v>
      </c>
      <c r="AA6614" s="1" t="s">
        <v>39</v>
      </c>
      <c r="AB6614" s="1" t="s">
        <v>40</v>
      </c>
      <c r="AC6614" s="1" t="s">
        <v>39</v>
      </c>
      <c r="AD6614">
        <v>68789</v>
      </c>
      <c r="AE6614">
        <v>80327</v>
      </c>
    </row>
    <row r="6615" spans="1:31" x14ac:dyDescent="0.3">
      <c r="A6615" s="1" t="s">
        <v>7449</v>
      </c>
      <c r="B6615" s="1" t="s">
        <v>47</v>
      </c>
      <c r="C6615" s="1" t="s">
        <v>239</v>
      </c>
      <c r="D6615" s="2">
        <v>43900</v>
      </c>
      <c r="E6615" s="2">
        <v>44033</v>
      </c>
      <c r="F6615" s="2" t="str">
        <f>TEXT(Sales[[#This Row],[OrderDate]],"dd")</f>
        <v>21</v>
      </c>
      <c r="G6615" s="2">
        <v>44051</v>
      </c>
      <c r="H6615" s="2">
        <v>44052</v>
      </c>
      <c r="I6615" s="1" t="s">
        <v>32</v>
      </c>
      <c r="J6615">
        <v>14</v>
      </c>
      <c r="K6615" s="1" t="s">
        <v>222</v>
      </c>
      <c r="L6615">
        <v>12</v>
      </c>
      <c r="M6615" s="1" t="s">
        <v>380</v>
      </c>
      <c r="N6615">
        <v>8</v>
      </c>
      <c r="O6615" s="1" t="s">
        <v>172</v>
      </c>
      <c r="P6615">
        <v>4</v>
      </c>
      <c r="Q6615">
        <v>0.1</v>
      </c>
      <c r="R6615">
        <v>830.80000000000007</v>
      </c>
      <c r="S6615">
        <v>548.32800000000009</v>
      </c>
      <c r="T6615">
        <v>2193.3120000000004</v>
      </c>
      <c r="U6615">
        <v>2990.88</v>
      </c>
      <c r="V6615">
        <f>Sales[[#This Row],[Total Revenue]]-Sales[[#This Row],[Total Buying]]</f>
        <v>797.56799999999976</v>
      </c>
      <c r="W6615">
        <v>363</v>
      </c>
      <c r="X6615" s="1" t="s">
        <v>1826</v>
      </c>
      <c r="Y6615" s="1" t="s">
        <v>1827</v>
      </c>
      <c r="Z6615" s="1" t="s">
        <v>405</v>
      </c>
      <c r="AA6615" s="1" t="s">
        <v>406</v>
      </c>
      <c r="AB6615" s="1" t="s">
        <v>116</v>
      </c>
      <c r="AC6615" s="1" t="s">
        <v>406</v>
      </c>
      <c r="AD6615">
        <v>79026</v>
      </c>
      <c r="AE6615">
        <v>52042</v>
      </c>
    </row>
    <row r="6616" spans="1:31" x14ac:dyDescent="0.3">
      <c r="A6616" s="1" t="s">
        <v>7450</v>
      </c>
      <c r="B6616" s="1" t="s">
        <v>42</v>
      </c>
      <c r="C6616" s="1" t="s">
        <v>48</v>
      </c>
      <c r="D6616" s="2">
        <v>43900</v>
      </c>
      <c r="E6616" s="2">
        <v>44033</v>
      </c>
      <c r="F6616" s="2" t="str">
        <f>TEXT(Sales[[#This Row],[OrderDate]],"dd")</f>
        <v>21</v>
      </c>
      <c r="G6616" s="2">
        <v>44051</v>
      </c>
      <c r="H6616" s="2">
        <v>44052</v>
      </c>
      <c r="I6616" s="1" t="s">
        <v>32</v>
      </c>
      <c r="J6616">
        <v>24</v>
      </c>
      <c r="K6616" s="1" t="s">
        <v>58</v>
      </c>
      <c r="L6616">
        <v>29</v>
      </c>
      <c r="M6616" s="1" t="s">
        <v>429</v>
      </c>
      <c r="N6616">
        <v>4</v>
      </c>
      <c r="O6616" s="1" t="s">
        <v>64</v>
      </c>
      <c r="P6616">
        <v>1</v>
      </c>
      <c r="Q6616">
        <v>7.4999999999999997E-2</v>
      </c>
      <c r="R6616">
        <v>3912.8</v>
      </c>
      <c r="S6616">
        <v>3325.88</v>
      </c>
      <c r="T6616">
        <v>3325.88</v>
      </c>
      <c r="U6616">
        <v>3619.34</v>
      </c>
      <c r="V6616">
        <f>Sales[[#This Row],[Total Revenue]]-Sales[[#This Row],[Total Buying]]</f>
        <v>293.46000000000004</v>
      </c>
      <c r="W6616">
        <v>40</v>
      </c>
      <c r="X6616" s="1" t="s">
        <v>395</v>
      </c>
      <c r="Y6616" s="1" t="s">
        <v>191</v>
      </c>
      <c r="Z6616" s="1" t="s">
        <v>158</v>
      </c>
      <c r="AA6616" s="1" t="s">
        <v>159</v>
      </c>
      <c r="AB6616" s="1" t="s">
        <v>116</v>
      </c>
      <c r="AC6616" s="1" t="s">
        <v>159</v>
      </c>
      <c r="AD6616">
        <v>71498</v>
      </c>
      <c r="AE6616">
        <v>52574</v>
      </c>
    </row>
    <row r="6617" spans="1:31" x14ac:dyDescent="0.3">
      <c r="A6617" s="1" t="s">
        <v>7451</v>
      </c>
      <c r="B6617" s="1" t="s">
        <v>30</v>
      </c>
      <c r="C6617" s="1" t="s">
        <v>77</v>
      </c>
      <c r="D6617" s="2">
        <v>43900</v>
      </c>
      <c r="E6617" s="2">
        <v>44033</v>
      </c>
      <c r="F6617" s="2" t="str">
        <f>TEXT(Sales[[#This Row],[OrderDate]],"dd")</f>
        <v>21</v>
      </c>
      <c r="G6617" s="2">
        <v>44053</v>
      </c>
      <c r="H6617" s="2">
        <v>44059</v>
      </c>
      <c r="I6617" s="1" t="s">
        <v>32</v>
      </c>
      <c r="J6617">
        <v>10</v>
      </c>
      <c r="K6617" s="1" t="s">
        <v>121</v>
      </c>
      <c r="L6617">
        <v>50</v>
      </c>
      <c r="M6617" s="1" t="s">
        <v>427</v>
      </c>
      <c r="N6617">
        <v>43</v>
      </c>
      <c r="O6617" s="1" t="s">
        <v>580</v>
      </c>
      <c r="P6617">
        <v>7</v>
      </c>
      <c r="Q6617">
        <v>7.4999999999999997E-2</v>
      </c>
      <c r="R6617">
        <v>207.70000000000002</v>
      </c>
      <c r="S6617">
        <v>93.465000000000003</v>
      </c>
      <c r="T6617">
        <v>654.255</v>
      </c>
      <c r="U6617">
        <v>1344.8575000000001</v>
      </c>
      <c r="V6617">
        <f>Sales[[#This Row],[Total Revenue]]-Sales[[#This Row],[Total Buying]]</f>
        <v>690.60250000000008</v>
      </c>
      <c r="W6617">
        <v>105</v>
      </c>
      <c r="X6617" s="1" t="s">
        <v>94</v>
      </c>
      <c r="Y6617" s="1" t="s">
        <v>95</v>
      </c>
      <c r="Z6617" s="1" t="s">
        <v>82</v>
      </c>
      <c r="AA6617" s="1" t="s">
        <v>83</v>
      </c>
      <c r="AB6617" s="1" t="s">
        <v>40</v>
      </c>
      <c r="AC6617" s="1" t="s">
        <v>83</v>
      </c>
      <c r="AD6617">
        <v>45239</v>
      </c>
      <c r="AE6617">
        <v>30630</v>
      </c>
    </row>
    <row r="6618" spans="1:31" x14ac:dyDescent="0.3">
      <c r="A6618" s="1" t="s">
        <v>7452</v>
      </c>
      <c r="B6618" s="1" t="s">
        <v>47</v>
      </c>
      <c r="C6618" s="1" t="s">
        <v>62</v>
      </c>
      <c r="D6618" s="2">
        <v>44000</v>
      </c>
      <c r="E6618" s="2">
        <v>44033</v>
      </c>
      <c r="F6618" s="2" t="str">
        <f>TEXT(Sales[[#This Row],[OrderDate]],"dd")</f>
        <v>21</v>
      </c>
      <c r="G6618" s="2">
        <v>44057</v>
      </c>
      <c r="H6618" s="2">
        <v>44059</v>
      </c>
      <c r="I6618" s="1" t="s">
        <v>32</v>
      </c>
      <c r="J6618">
        <v>19</v>
      </c>
      <c r="K6618" s="1" t="s">
        <v>97</v>
      </c>
      <c r="L6618">
        <v>30</v>
      </c>
      <c r="M6618" s="1" t="s">
        <v>166</v>
      </c>
      <c r="N6618">
        <v>29</v>
      </c>
      <c r="O6618" s="1" t="s">
        <v>360</v>
      </c>
      <c r="P6618">
        <v>7</v>
      </c>
      <c r="Q6618">
        <v>7.4999999999999997E-2</v>
      </c>
      <c r="R6618">
        <v>5192.5</v>
      </c>
      <c r="S6618">
        <v>3634.7499999999995</v>
      </c>
      <c r="T6618">
        <v>25443.249999999996</v>
      </c>
      <c r="U6618">
        <v>33621.4375</v>
      </c>
      <c r="V6618">
        <f>Sales[[#This Row],[Total Revenue]]-Sales[[#This Row],[Total Buying]]</f>
        <v>8178.1875000000036</v>
      </c>
      <c r="W6618">
        <v>303</v>
      </c>
      <c r="X6618" s="1" t="s">
        <v>439</v>
      </c>
      <c r="Y6618" s="1" t="s">
        <v>440</v>
      </c>
      <c r="Z6618" s="1" t="s">
        <v>432</v>
      </c>
      <c r="AA6618" s="1" t="s">
        <v>433</v>
      </c>
      <c r="AB6618" s="1" t="s">
        <v>56</v>
      </c>
      <c r="AC6618" s="1" t="s">
        <v>433</v>
      </c>
      <c r="AD6618">
        <v>81073</v>
      </c>
      <c r="AE6618">
        <v>34226</v>
      </c>
    </row>
    <row r="6619" spans="1:31" x14ac:dyDescent="0.3">
      <c r="A6619" s="1" t="s">
        <v>7453</v>
      </c>
      <c r="B6619" s="1" t="s">
        <v>30</v>
      </c>
      <c r="C6619" s="1" t="s">
        <v>239</v>
      </c>
      <c r="D6619" s="2">
        <v>43900</v>
      </c>
      <c r="E6619" s="2">
        <v>44034</v>
      </c>
      <c r="F6619" s="2" t="str">
        <f>TEXT(Sales[[#This Row],[OrderDate]],"dd")</f>
        <v>22</v>
      </c>
      <c r="G6619" s="2">
        <v>44046</v>
      </c>
      <c r="H6619" s="2">
        <v>44050</v>
      </c>
      <c r="I6619" s="1" t="s">
        <v>32</v>
      </c>
      <c r="J6619">
        <v>3</v>
      </c>
      <c r="K6619" s="1" t="s">
        <v>154</v>
      </c>
      <c r="L6619">
        <v>28</v>
      </c>
      <c r="M6619" s="1" t="s">
        <v>50</v>
      </c>
      <c r="N6619">
        <v>4</v>
      </c>
      <c r="O6619" s="1" t="s">
        <v>64</v>
      </c>
      <c r="P6619">
        <v>7</v>
      </c>
      <c r="Q6619">
        <v>0.2</v>
      </c>
      <c r="R6619">
        <v>917.9</v>
      </c>
      <c r="S6619">
        <v>541.56099999999992</v>
      </c>
      <c r="T6619">
        <v>3790.9269999999997</v>
      </c>
      <c r="U6619">
        <v>5140.24</v>
      </c>
      <c r="V6619">
        <f>Sales[[#This Row],[Total Revenue]]-Sales[[#This Row],[Total Buying]]</f>
        <v>1349.3130000000001</v>
      </c>
      <c r="W6619">
        <v>344</v>
      </c>
      <c r="X6619" s="1" t="s">
        <v>2202</v>
      </c>
      <c r="Y6619" s="1" t="s">
        <v>2203</v>
      </c>
      <c r="Z6619" s="1" t="s">
        <v>251</v>
      </c>
      <c r="AA6619" s="1" t="s">
        <v>252</v>
      </c>
      <c r="AB6619" s="1" t="s">
        <v>56</v>
      </c>
      <c r="AC6619" s="1" t="s">
        <v>252</v>
      </c>
      <c r="AD6619">
        <v>37200</v>
      </c>
      <c r="AE6619">
        <v>44543</v>
      </c>
    </row>
    <row r="6620" spans="1:31" x14ac:dyDescent="0.3">
      <c r="A6620" s="1" t="s">
        <v>7454</v>
      </c>
      <c r="B6620" s="1" t="s">
        <v>47</v>
      </c>
      <c r="C6620" s="1" t="s">
        <v>31</v>
      </c>
      <c r="D6620" s="2">
        <v>44000</v>
      </c>
      <c r="E6620" s="2">
        <v>44034</v>
      </c>
      <c r="F6620" s="2" t="str">
        <f>TEXT(Sales[[#This Row],[OrderDate]],"dd")</f>
        <v>22</v>
      </c>
      <c r="G6620" s="2">
        <v>44062</v>
      </c>
      <c r="H6620" s="2">
        <v>44068</v>
      </c>
      <c r="I6620" s="1" t="s">
        <v>32</v>
      </c>
      <c r="J6620">
        <v>17</v>
      </c>
      <c r="K6620" s="1" t="s">
        <v>292</v>
      </c>
      <c r="L6620">
        <v>5</v>
      </c>
      <c r="M6620" s="1" t="s">
        <v>106</v>
      </c>
      <c r="N6620">
        <v>23</v>
      </c>
      <c r="O6620" s="1" t="s">
        <v>103</v>
      </c>
      <c r="P6620">
        <v>7</v>
      </c>
      <c r="Q6620">
        <v>7.4999999999999997E-2</v>
      </c>
      <c r="R6620">
        <v>1721.9</v>
      </c>
      <c r="S6620">
        <v>964.26400000000012</v>
      </c>
      <c r="T6620">
        <v>6749.8480000000009</v>
      </c>
      <c r="U6620">
        <v>11149.302500000002</v>
      </c>
      <c r="V6620">
        <f>Sales[[#This Row],[Total Revenue]]-Sales[[#This Row],[Total Buying]]</f>
        <v>4399.4545000000007</v>
      </c>
      <c r="W6620">
        <v>226</v>
      </c>
      <c r="X6620" s="1" t="s">
        <v>908</v>
      </c>
      <c r="Y6620" s="1" t="s">
        <v>909</v>
      </c>
      <c r="Z6620" s="1" t="s">
        <v>905</v>
      </c>
      <c r="AA6620" s="1" t="s">
        <v>906</v>
      </c>
      <c r="AB6620" s="1" t="s">
        <v>147</v>
      </c>
      <c r="AC6620" s="1" t="s">
        <v>906</v>
      </c>
      <c r="AD6620">
        <v>139555</v>
      </c>
      <c r="AE6620">
        <v>35599</v>
      </c>
    </row>
    <row r="6621" spans="1:31" x14ac:dyDescent="0.3">
      <c r="A6621" s="1" t="s">
        <v>7455</v>
      </c>
      <c r="B6621" s="1" t="s">
        <v>47</v>
      </c>
      <c r="C6621" s="1" t="s">
        <v>239</v>
      </c>
      <c r="D6621" s="2">
        <v>43900</v>
      </c>
      <c r="E6621" s="2">
        <v>44034</v>
      </c>
      <c r="F6621" s="2" t="str">
        <f>TEXT(Sales[[#This Row],[OrderDate]],"dd")</f>
        <v>22</v>
      </c>
      <c r="G6621" s="2">
        <v>44048</v>
      </c>
      <c r="H6621" s="2">
        <v>44053</v>
      </c>
      <c r="I6621" s="1" t="s">
        <v>32</v>
      </c>
      <c r="J6621">
        <v>20</v>
      </c>
      <c r="K6621" s="1" t="s">
        <v>225</v>
      </c>
      <c r="L6621">
        <v>9</v>
      </c>
      <c r="M6621" s="1" t="s">
        <v>149</v>
      </c>
      <c r="N6621">
        <v>24</v>
      </c>
      <c r="O6621" s="1" t="s">
        <v>204</v>
      </c>
      <c r="P6621">
        <v>3</v>
      </c>
      <c r="Q6621">
        <v>7.4999999999999997E-2</v>
      </c>
      <c r="R6621">
        <v>3959.7000000000003</v>
      </c>
      <c r="S6621">
        <v>2732.1929999999998</v>
      </c>
      <c r="T6621">
        <v>8196.5789999999997</v>
      </c>
      <c r="U6621">
        <v>10988.167500000001</v>
      </c>
      <c r="V6621">
        <f>Sales[[#This Row],[Total Revenue]]-Sales[[#This Row],[Total Buying]]</f>
        <v>2791.5885000000017</v>
      </c>
      <c r="W6621">
        <v>353</v>
      </c>
      <c r="X6621" s="1" t="s">
        <v>846</v>
      </c>
      <c r="Y6621" s="1" t="s">
        <v>847</v>
      </c>
      <c r="Z6621" s="1" t="s">
        <v>242</v>
      </c>
      <c r="AA6621" s="1" t="s">
        <v>243</v>
      </c>
      <c r="AB6621" s="1" t="s">
        <v>56</v>
      </c>
      <c r="AC6621" s="1" t="s">
        <v>243</v>
      </c>
      <c r="AD6621">
        <v>69073</v>
      </c>
      <c r="AE6621">
        <v>50077</v>
      </c>
    </row>
    <row r="6622" spans="1:31" x14ac:dyDescent="0.3">
      <c r="A6622" s="1" t="s">
        <v>7456</v>
      </c>
      <c r="B6622" s="1" t="s">
        <v>100</v>
      </c>
      <c r="C6622" s="1" t="s">
        <v>77</v>
      </c>
      <c r="D6622" s="2">
        <v>43900</v>
      </c>
      <c r="E6622" s="2">
        <v>44034</v>
      </c>
      <c r="F6622" s="2" t="str">
        <f>TEXT(Sales[[#This Row],[OrderDate]],"dd")</f>
        <v>22</v>
      </c>
      <c r="G6622" s="2">
        <v>44059</v>
      </c>
      <c r="H6622" s="2">
        <v>44065</v>
      </c>
      <c r="I6622" s="1" t="s">
        <v>32</v>
      </c>
      <c r="J6622">
        <v>28</v>
      </c>
      <c r="K6622" s="1" t="s">
        <v>101</v>
      </c>
      <c r="L6622">
        <v>8</v>
      </c>
      <c r="M6622" s="1" t="s">
        <v>98</v>
      </c>
      <c r="N6622">
        <v>30</v>
      </c>
      <c r="O6622" s="1" t="s">
        <v>51</v>
      </c>
      <c r="P6622">
        <v>4</v>
      </c>
      <c r="Q6622">
        <v>0.1</v>
      </c>
      <c r="R6622">
        <v>3477.3</v>
      </c>
      <c r="S6622">
        <v>1947.2880000000002</v>
      </c>
      <c r="T6622">
        <v>7789.152000000001</v>
      </c>
      <c r="U6622">
        <v>12518.28</v>
      </c>
      <c r="V6622">
        <f>Sales[[#This Row],[Total Revenue]]-Sales[[#This Row],[Total Buying]]</f>
        <v>4729.1279999999997</v>
      </c>
      <c r="W6622">
        <v>163</v>
      </c>
      <c r="X6622" s="1" t="s">
        <v>791</v>
      </c>
      <c r="Y6622" s="1" t="s">
        <v>532</v>
      </c>
      <c r="Z6622" s="1" t="s">
        <v>196</v>
      </c>
      <c r="AA6622" s="1" t="s">
        <v>197</v>
      </c>
      <c r="AB6622" s="1" t="s">
        <v>147</v>
      </c>
      <c r="AC6622" s="1" t="s">
        <v>197</v>
      </c>
      <c r="AD6622">
        <v>39769</v>
      </c>
      <c r="AE6622">
        <v>66065</v>
      </c>
    </row>
    <row r="6623" spans="1:31" x14ac:dyDescent="0.3">
      <c r="A6623" s="1" t="s">
        <v>7457</v>
      </c>
      <c r="B6623" s="1" t="s">
        <v>30</v>
      </c>
      <c r="C6623" s="1" t="s">
        <v>77</v>
      </c>
      <c r="D6623" s="2">
        <v>43900</v>
      </c>
      <c r="E6623" s="2">
        <v>44034</v>
      </c>
      <c r="F6623" s="2" t="str">
        <f>TEXT(Sales[[#This Row],[OrderDate]],"dd")</f>
        <v>22</v>
      </c>
      <c r="G6623" s="2">
        <v>44037</v>
      </c>
      <c r="H6623" s="2">
        <v>44041</v>
      </c>
      <c r="I6623" s="1" t="s">
        <v>32</v>
      </c>
      <c r="J6623">
        <v>7</v>
      </c>
      <c r="K6623" s="1" t="s">
        <v>188</v>
      </c>
      <c r="L6623">
        <v>45</v>
      </c>
      <c r="M6623" s="1" t="s">
        <v>639</v>
      </c>
      <c r="N6623">
        <v>42</v>
      </c>
      <c r="O6623" s="1" t="s">
        <v>139</v>
      </c>
      <c r="P6623">
        <v>4</v>
      </c>
      <c r="Q6623">
        <v>0.2</v>
      </c>
      <c r="R6623">
        <v>3939.6</v>
      </c>
      <c r="S6623">
        <v>2718.3239999999996</v>
      </c>
      <c r="T6623">
        <v>10873.295999999998</v>
      </c>
      <c r="U6623">
        <v>12606.72</v>
      </c>
      <c r="V6623">
        <f>Sales[[#This Row],[Total Revenue]]-Sales[[#This Row],[Total Buying]]</f>
        <v>1733.4240000000009</v>
      </c>
      <c r="W6623">
        <v>139</v>
      </c>
      <c r="X6623" s="1" t="s">
        <v>1018</v>
      </c>
      <c r="Y6623" s="1" t="s">
        <v>1019</v>
      </c>
      <c r="Z6623" s="1" t="s">
        <v>457</v>
      </c>
      <c r="AA6623" s="1" t="s">
        <v>458</v>
      </c>
      <c r="AB6623" s="1" t="s">
        <v>56</v>
      </c>
      <c r="AC6623" s="1" t="s">
        <v>458</v>
      </c>
      <c r="AD6623">
        <v>45389</v>
      </c>
      <c r="AE6623">
        <v>39464</v>
      </c>
    </row>
    <row r="6624" spans="1:31" x14ac:dyDescent="0.3">
      <c r="A6624" s="1" t="s">
        <v>7458</v>
      </c>
      <c r="B6624" s="1" t="s">
        <v>30</v>
      </c>
      <c r="C6624" s="1" t="s">
        <v>31</v>
      </c>
      <c r="D6624" s="2">
        <v>43900</v>
      </c>
      <c r="E6624" s="2">
        <v>44034</v>
      </c>
      <c r="F6624" s="2" t="str">
        <f>TEXT(Sales[[#This Row],[OrderDate]],"dd")</f>
        <v>22</v>
      </c>
      <c r="G6624" s="2">
        <v>44052</v>
      </c>
      <c r="H6624" s="2">
        <v>44057</v>
      </c>
      <c r="I6624" s="1" t="s">
        <v>32</v>
      </c>
      <c r="J6624">
        <v>4</v>
      </c>
      <c r="K6624" s="1" t="s">
        <v>70</v>
      </c>
      <c r="L6624">
        <v>13</v>
      </c>
      <c r="M6624" s="1" t="s">
        <v>118</v>
      </c>
      <c r="N6624">
        <v>25</v>
      </c>
      <c r="O6624" s="1" t="s">
        <v>216</v>
      </c>
      <c r="P6624">
        <v>6</v>
      </c>
      <c r="Q6624">
        <v>0.05</v>
      </c>
      <c r="R6624">
        <v>1065.3</v>
      </c>
      <c r="S6624">
        <v>426.12</v>
      </c>
      <c r="T6624">
        <v>2556.7200000000003</v>
      </c>
      <c r="U6624">
        <v>6072.21</v>
      </c>
      <c r="V6624">
        <f>Sales[[#This Row],[Total Revenue]]-Sales[[#This Row],[Total Buying]]</f>
        <v>3515.49</v>
      </c>
      <c r="W6624">
        <v>230</v>
      </c>
      <c r="X6624" s="1" t="s">
        <v>1471</v>
      </c>
      <c r="Y6624" s="1" t="s">
        <v>1472</v>
      </c>
      <c r="Z6624" s="1" t="s">
        <v>316</v>
      </c>
      <c r="AA6624" s="1" t="s">
        <v>317</v>
      </c>
      <c r="AB6624" s="1" t="s">
        <v>56</v>
      </c>
      <c r="AC6624" s="1" t="s">
        <v>317</v>
      </c>
      <c r="AD6624">
        <v>305488</v>
      </c>
      <c r="AE6624">
        <v>53637</v>
      </c>
    </row>
    <row r="6625" spans="1:31" x14ac:dyDescent="0.3">
      <c r="A6625" s="1" t="s">
        <v>7459</v>
      </c>
      <c r="B6625" s="1" t="s">
        <v>47</v>
      </c>
      <c r="C6625" s="1" t="s">
        <v>424</v>
      </c>
      <c r="D6625" s="2">
        <v>43900</v>
      </c>
      <c r="E6625" s="2">
        <v>44035</v>
      </c>
      <c r="F6625" s="2" t="str">
        <f>TEXT(Sales[[#This Row],[OrderDate]],"dd")</f>
        <v>23</v>
      </c>
      <c r="G6625" s="2">
        <v>44063</v>
      </c>
      <c r="H6625" s="2">
        <v>44069</v>
      </c>
      <c r="I6625" s="1" t="s">
        <v>32</v>
      </c>
      <c r="J6625">
        <v>18</v>
      </c>
      <c r="K6625" s="1" t="s">
        <v>49</v>
      </c>
      <c r="L6625">
        <v>22</v>
      </c>
      <c r="M6625" s="1" t="s">
        <v>71</v>
      </c>
      <c r="N6625">
        <v>8</v>
      </c>
      <c r="O6625" s="1" t="s">
        <v>172</v>
      </c>
      <c r="P6625">
        <v>8</v>
      </c>
      <c r="Q6625">
        <v>7.4999999999999997E-2</v>
      </c>
      <c r="R6625">
        <v>1132.3</v>
      </c>
      <c r="S6625">
        <v>917.16300000000001</v>
      </c>
      <c r="T6625">
        <v>7337.3040000000001</v>
      </c>
      <c r="U6625">
        <v>8379.02</v>
      </c>
      <c r="V6625">
        <f>Sales[[#This Row],[Total Revenue]]-Sales[[#This Row],[Total Buying]]</f>
        <v>1041.7160000000003</v>
      </c>
      <c r="W6625">
        <v>64</v>
      </c>
      <c r="X6625" s="1" t="s">
        <v>507</v>
      </c>
      <c r="Y6625" s="1" t="s">
        <v>285</v>
      </c>
      <c r="Z6625" s="1" t="s">
        <v>158</v>
      </c>
      <c r="AA6625" s="1" t="s">
        <v>159</v>
      </c>
      <c r="AB6625" s="1" t="s">
        <v>116</v>
      </c>
      <c r="AC6625" s="1" t="s">
        <v>159</v>
      </c>
      <c r="AD6625">
        <v>91267</v>
      </c>
      <c r="AE6625">
        <v>57196</v>
      </c>
    </row>
    <row r="6626" spans="1:31" x14ac:dyDescent="0.3">
      <c r="A6626" s="1" t="s">
        <v>7460</v>
      </c>
      <c r="B6626" s="1" t="s">
        <v>100</v>
      </c>
      <c r="C6626" s="1" t="s">
        <v>77</v>
      </c>
      <c r="D6626" s="2">
        <v>44000</v>
      </c>
      <c r="E6626" s="2">
        <v>44035</v>
      </c>
      <c r="F6626" s="2" t="str">
        <f>TEXT(Sales[[#This Row],[OrderDate]],"dd")</f>
        <v>23</v>
      </c>
      <c r="G6626" s="2">
        <v>44058</v>
      </c>
      <c r="H6626" s="2">
        <v>44068</v>
      </c>
      <c r="I6626" s="1" t="s">
        <v>32</v>
      </c>
      <c r="J6626">
        <v>28</v>
      </c>
      <c r="K6626" s="1" t="s">
        <v>101</v>
      </c>
      <c r="L6626">
        <v>12</v>
      </c>
      <c r="M6626" s="1" t="s">
        <v>380</v>
      </c>
      <c r="N6626">
        <v>25</v>
      </c>
      <c r="O6626" s="1" t="s">
        <v>216</v>
      </c>
      <c r="P6626">
        <v>5</v>
      </c>
      <c r="Q6626">
        <v>0.15</v>
      </c>
      <c r="R6626">
        <v>2458.9</v>
      </c>
      <c r="S6626">
        <v>1180.2719999999999</v>
      </c>
      <c r="T6626">
        <v>5901.36</v>
      </c>
      <c r="U6626">
        <v>10450.325000000001</v>
      </c>
      <c r="V6626">
        <f>Sales[[#This Row],[Total Revenue]]-Sales[[#This Row],[Total Buying]]</f>
        <v>4548.9650000000011</v>
      </c>
      <c r="W6626">
        <v>131</v>
      </c>
      <c r="X6626" s="1" t="s">
        <v>746</v>
      </c>
      <c r="Y6626" s="1" t="s">
        <v>711</v>
      </c>
      <c r="Z6626" s="1" t="s">
        <v>306</v>
      </c>
      <c r="AA6626" s="1" t="s">
        <v>307</v>
      </c>
      <c r="AB6626" s="1" t="s">
        <v>56</v>
      </c>
      <c r="AC6626" s="1" t="s">
        <v>307</v>
      </c>
      <c r="AD6626">
        <v>56171</v>
      </c>
      <c r="AE6626">
        <v>61279</v>
      </c>
    </row>
    <row r="6627" spans="1:31" x14ac:dyDescent="0.3">
      <c r="A6627" s="1" t="s">
        <v>7461</v>
      </c>
      <c r="B6627" s="1" t="s">
        <v>30</v>
      </c>
      <c r="C6627" s="1" t="s">
        <v>77</v>
      </c>
      <c r="D6627" s="2">
        <v>43900</v>
      </c>
      <c r="E6627" s="2">
        <v>44036</v>
      </c>
      <c r="F6627" s="2" t="str">
        <f>TEXT(Sales[[#This Row],[OrderDate]],"dd")</f>
        <v>24</v>
      </c>
      <c r="G6627" s="2">
        <v>44059</v>
      </c>
      <c r="H6627" s="2">
        <v>44061</v>
      </c>
      <c r="I6627" s="1" t="s">
        <v>32</v>
      </c>
      <c r="J6627">
        <v>3</v>
      </c>
      <c r="K6627" s="1" t="s">
        <v>154</v>
      </c>
      <c r="L6627">
        <v>15</v>
      </c>
      <c r="M6627" s="1" t="s">
        <v>34</v>
      </c>
      <c r="N6627">
        <v>36</v>
      </c>
      <c r="O6627" s="1" t="s">
        <v>227</v>
      </c>
      <c r="P6627">
        <v>5</v>
      </c>
      <c r="Q6627">
        <v>0.2</v>
      </c>
      <c r="R6627">
        <v>1018.4</v>
      </c>
      <c r="S6627">
        <v>712.88</v>
      </c>
      <c r="T6627">
        <v>3564.4</v>
      </c>
      <c r="U6627">
        <v>4073.6000000000004</v>
      </c>
      <c r="V6627">
        <f>Sales[[#This Row],[Total Revenue]]-Sales[[#This Row],[Total Buying]]</f>
        <v>509.20000000000027</v>
      </c>
      <c r="W6627">
        <v>98</v>
      </c>
      <c r="X6627" s="1" t="s">
        <v>1650</v>
      </c>
      <c r="Y6627" s="1" t="s">
        <v>1039</v>
      </c>
      <c r="Z6627" s="1" t="s">
        <v>400</v>
      </c>
      <c r="AA6627" s="1" t="s">
        <v>401</v>
      </c>
      <c r="AB6627" s="1" t="s">
        <v>116</v>
      </c>
      <c r="AC6627" s="1" t="s">
        <v>401</v>
      </c>
      <c r="AD6627">
        <v>37157</v>
      </c>
      <c r="AE6627">
        <v>108570</v>
      </c>
    </row>
    <row r="6628" spans="1:31" x14ac:dyDescent="0.3">
      <c r="A6628" s="1" t="s">
        <v>7462</v>
      </c>
      <c r="B6628" s="1" t="s">
        <v>30</v>
      </c>
      <c r="C6628" s="1" t="s">
        <v>77</v>
      </c>
      <c r="D6628" s="2">
        <v>43900</v>
      </c>
      <c r="E6628" s="2">
        <v>44036</v>
      </c>
      <c r="F6628" s="2" t="str">
        <f>TEXT(Sales[[#This Row],[OrderDate]],"dd")</f>
        <v>24</v>
      </c>
      <c r="G6628" s="2">
        <v>44044</v>
      </c>
      <c r="H6628" s="2">
        <v>44052</v>
      </c>
      <c r="I6628" s="1" t="s">
        <v>32</v>
      </c>
      <c r="J6628">
        <v>3</v>
      </c>
      <c r="K6628" s="1" t="s">
        <v>154</v>
      </c>
      <c r="L6628">
        <v>20</v>
      </c>
      <c r="M6628" s="1" t="s">
        <v>59</v>
      </c>
      <c r="N6628">
        <v>26</v>
      </c>
      <c r="O6628" s="1" t="s">
        <v>45</v>
      </c>
      <c r="P6628">
        <v>7</v>
      </c>
      <c r="Q6628">
        <v>0.15</v>
      </c>
      <c r="R6628">
        <v>3825.7000000000003</v>
      </c>
      <c r="S6628">
        <v>2486.7050000000004</v>
      </c>
      <c r="T6628">
        <v>17406.935000000001</v>
      </c>
      <c r="U6628">
        <v>22762.915000000001</v>
      </c>
      <c r="V6628">
        <f>Sales[[#This Row],[Total Revenue]]-Sales[[#This Row],[Total Buying]]</f>
        <v>5355.98</v>
      </c>
      <c r="W6628">
        <v>130</v>
      </c>
      <c r="X6628" s="1" t="s">
        <v>632</v>
      </c>
      <c r="Y6628" s="1" t="s">
        <v>633</v>
      </c>
      <c r="Z6628" s="1" t="s">
        <v>306</v>
      </c>
      <c r="AA6628" s="1" t="s">
        <v>307</v>
      </c>
      <c r="AB6628" s="1" t="s">
        <v>56</v>
      </c>
      <c r="AC6628" s="1" t="s">
        <v>307</v>
      </c>
      <c r="AD6628">
        <v>37821</v>
      </c>
      <c r="AE6628">
        <v>43163</v>
      </c>
    </row>
    <row r="6629" spans="1:31" x14ac:dyDescent="0.3">
      <c r="A6629" s="1" t="s">
        <v>7463</v>
      </c>
      <c r="B6629" s="1" t="s">
        <v>30</v>
      </c>
      <c r="C6629" s="1" t="s">
        <v>48</v>
      </c>
      <c r="D6629" s="2">
        <v>43900</v>
      </c>
      <c r="E6629" s="2">
        <v>44036</v>
      </c>
      <c r="F6629" s="2" t="str">
        <f>TEXT(Sales[[#This Row],[OrderDate]],"dd")</f>
        <v>24</v>
      </c>
      <c r="G6629" s="2">
        <v>44055</v>
      </c>
      <c r="H6629" s="2">
        <v>44064</v>
      </c>
      <c r="I6629" s="1" t="s">
        <v>32</v>
      </c>
      <c r="J6629">
        <v>4</v>
      </c>
      <c r="K6629" s="1" t="s">
        <v>70</v>
      </c>
      <c r="L6629">
        <v>10</v>
      </c>
      <c r="M6629" s="1" t="s">
        <v>273</v>
      </c>
      <c r="N6629">
        <v>20</v>
      </c>
      <c r="O6629" s="1" t="s">
        <v>245</v>
      </c>
      <c r="P6629">
        <v>5</v>
      </c>
      <c r="Q6629">
        <v>0.05</v>
      </c>
      <c r="R6629">
        <v>3865.9</v>
      </c>
      <c r="S6629">
        <v>2706.13</v>
      </c>
      <c r="T6629">
        <v>13530.650000000001</v>
      </c>
      <c r="U6629">
        <v>18363.025000000001</v>
      </c>
      <c r="V6629">
        <f>Sales[[#This Row],[Total Revenue]]-Sales[[#This Row],[Total Buying]]</f>
        <v>4832.375</v>
      </c>
      <c r="W6629">
        <v>26</v>
      </c>
      <c r="X6629" s="1" t="s">
        <v>1312</v>
      </c>
      <c r="Y6629" s="1" t="s">
        <v>294</v>
      </c>
      <c r="Z6629" s="1" t="s">
        <v>158</v>
      </c>
      <c r="AA6629" s="1" t="s">
        <v>159</v>
      </c>
      <c r="AB6629" s="1" t="s">
        <v>116</v>
      </c>
      <c r="AC6629" s="1" t="s">
        <v>159</v>
      </c>
      <c r="AD6629">
        <v>40908</v>
      </c>
      <c r="AE6629">
        <v>66459</v>
      </c>
    </row>
    <row r="6630" spans="1:31" x14ac:dyDescent="0.3">
      <c r="A6630" s="1" t="s">
        <v>7464</v>
      </c>
      <c r="B6630" s="1" t="s">
        <v>47</v>
      </c>
      <c r="C6630" s="1" t="s">
        <v>31</v>
      </c>
      <c r="D6630" s="2">
        <v>43900</v>
      </c>
      <c r="E6630" s="2">
        <v>44036</v>
      </c>
      <c r="F6630" s="2" t="str">
        <f>TEXT(Sales[[#This Row],[OrderDate]],"dd")</f>
        <v>24</v>
      </c>
      <c r="G6630" s="2">
        <v>44061</v>
      </c>
      <c r="H6630" s="2">
        <v>44066</v>
      </c>
      <c r="I6630" s="1" t="s">
        <v>32</v>
      </c>
      <c r="J6630">
        <v>13</v>
      </c>
      <c r="K6630" s="1" t="s">
        <v>88</v>
      </c>
      <c r="L6630">
        <v>36</v>
      </c>
      <c r="M6630" s="1" t="s">
        <v>287</v>
      </c>
      <c r="N6630">
        <v>6</v>
      </c>
      <c r="O6630" s="1" t="s">
        <v>274</v>
      </c>
      <c r="P6630">
        <v>3</v>
      </c>
      <c r="Q6630">
        <v>0.05</v>
      </c>
      <c r="R6630">
        <v>3504.1</v>
      </c>
      <c r="S6630">
        <v>1401.64</v>
      </c>
      <c r="T6630">
        <v>4204.92</v>
      </c>
      <c r="U6630">
        <v>9986.6849999999995</v>
      </c>
      <c r="V6630">
        <f>Sales[[#This Row],[Total Revenue]]-Sales[[#This Row],[Total Buying]]</f>
        <v>5781.7649999999994</v>
      </c>
      <c r="W6630">
        <v>245</v>
      </c>
      <c r="X6630" s="1" t="s">
        <v>1176</v>
      </c>
      <c r="Y6630" s="1" t="s">
        <v>1177</v>
      </c>
      <c r="Z6630" s="1" t="s">
        <v>732</v>
      </c>
      <c r="AA6630" s="1" t="s">
        <v>733</v>
      </c>
      <c r="AB6630" s="1" t="s">
        <v>40</v>
      </c>
      <c r="AC6630" s="1" t="s">
        <v>733</v>
      </c>
      <c r="AD6630">
        <v>92675</v>
      </c>
      <c r="AE6630">
        <v>33139</v>
      </c>
    </row>
    <row r="6631" spans="1:31" x14ac:dyDescent="0.3">
      <c r="A6631" s="1" t="s">
        <v>7465</v>
      </c>
      <c r="B6631" s="1" t="s">
        <v>42</v>
      </c>
      <c r="C6631" s="1" t="s">
        <v>31</v>
      </c>
      <c r="D6631" s="2">
        <v>43900</v>
      </c>
      <c r="E6631" s="2">
        <v>44036</v>
      </c>
      <c r="F6631" s="2" t="str">
        <f>TEXT(Sales[[#This Row],[OrderDate]],"dd")</f>
        <v>24</v>
      </c>
      <c r="G6631" s="2">
        <v>44053</v>
      </c>
      <c r="H6631" s="2">
        <v>44060</v>
      </c>
      <c r="I6631" s="1" t="s">
        <v>32</v>
      </c>
      <c r="J6631">
        <v>25</v>
      </c>
      <c r="K6631" s="1" t="s">
        <v>333</v>
      </c>
      <c r="L6631">
        <v>44</v>
      </c>
      <c r="M6631" s="1" t="s">
        <v>445</v>
      </c>
      <c r="N6631">
        <v>10</v>
      </c>
      <c r="O6631" s="1" t="s">
        <v>162</v>
      </c>
      <c r="P6631">
        <v>3</v>
      </c>
      <c r="Q6631">
        <v>0.05</v>
      </c>
      <c r="R6631">
        <v>2452.2000000000003</v>
      </c>
      <c r="S6631">
        <v>1029.924</v>
      </c>
      <c r="T6631">
        <v>3089.7719999999999</v>
      </c>
      <c r="U6631">
        <v>6988.77</v>
      </c>
      <c r="V6631">
        <f>Sales[[#This Row],[Total Revenue]]-Sales[[#This Row],[Total Buying]]</f>
        <v>3898.9980000000005</v>
      </c>
      <c r="W6631">
        <v>213</v>
      </c>
      <c r="X6631" s="1" t="s">
        <v>234</v>
      </c>
      <c r="Y6631" s="1" t="s">
        <v>235</v>
      </c>
      <c r="Z6631" s="1" t="s">
        <v>236</v>
      </c>
      <c r="AA6631" s="1" t="s">
        <v>237</v>
      </c>
      <c r="AB6631" s="1" t="s">
        <v>147</v>
      </c>
      <c r="AC6631" s="1" t="s">
        <v>237</v>
      </c>
      <c r="AD6631">
        <v>47179</v>
      </c>
      <c r="AE6631">
        <v>55990</v>
      </c>
    </row>
    <row r="6632" spans="1:31" x14ac:dyDescent="0.3">
      <c r="A6632" s="1" t="s">
        <v>7466</v>
      </c>
      <c r="B6632" s="1" t="s">
        <v>47</v>
      </c>
      <c r="C6632" s="1" t="s">
        <v>239</v>
      </c>
      <c r="D6632" s="2">
        <v>43900</v>
      </c>
      <c r="E6632" s="2">
        <v>44036</v>
      </c>
      <c r="F6632" s="2" t="str">
        <f>TEXT(Sales[[#This Row],[OrderDate]],"dd")</f>
        <v>24</v>
      </c>
      <c r="G6632" s="2">
        <v>44050</v>
      </c>
      <c r="H6632" s="2">
        <v>44059</v>
      </c>
      <c r="I6632" s="1" t="s">
        <v>32</v>
      </c>
      <c r="J6632">
        <v>13</v>
      </c>
      <c r="K6632" s="1" t="s">
        <v>88</v>
      </c>
      <c r="L6632">
        <v>39</v>
      </c>
      <c r="M6632" s="1" t="s">
        <v>520</v>
      </c>
      <c r="N6632">
        <v>41</v>
      </c>
      <c r="O6632" s="1" t="s">
        <v>60</v>
      </c>
      <c r="P6632">
        <v>4</v>
      </c>
      <c r="Q6632">
        <v>7.4999999999999997E-2</v>
      </c>
      <c r="R6632">
        <v>2485.7000000000003</v>
      </c>
      <c r="S6632">
        <v>1168.279</v>
      </c>
      <c r="T6632">
        <v>4673.116</v>
      </c>
      <c r="U6632">
        <v>9197.09</v>
      </c>
      <c r="V6632">
        <f>Sales[[#This Row],[Total Revenue]]-Sales[[#This Row],[Total Buying]]</f>
        <v>4523.9740000000002</v>
      </c>
      <c r="W6632">
        <v>336</v>
      </c>
      <c r="X6632" s="1" t="s">
        <v>599</v>
      </c>
      <c r="Y6632" s="1" t="s">
        <v>276</v>
      </c>
      <c r="Z6632" s="1" t="s">
        <v>251</v>
      </c>
      <c r="AA6632" s="1" t="s">
        <v>252</v>
      </c>
      <c r="AB6632" s="1" t="s">
        <v>56</v>
      </c>
      <c r="AC6632" s="1" t="s">
        <v>252</v>
      </c>
      <c r="AD6632">
        <v>103937</v>
      </c>
      <c r="AE6632">
        <v>83793</v>
      </c>
    </row>
    <row r="6633" spans="1:31" x14ac:dyDescent="0.3">
      <c r="A6633" s="1" t="s">
        <v>7467</v>
      </c>
      <c r="B6633" s="1" t="s">
        <v>47</v>
      </c>
      <c r="C6633" s="1" t="s">
        <v>48</v>
      </c>
      <c r="D6633" s="2">
        <v>43900</v>
      </c>
      <c r="E6633" s="2">
        <v>44036</v>
      </c>
      <c r="F6633" s="2" t="str">
        <f>TEXT(Sales[[#This Row],[OrderDate]],"dd")</f>
        <v>24</v>
      </c>
      <c r="G6633" s="2">
        <v>44044</v>
      </c>
      <c r="H6633" s="2">
        <v>44049</v>
      </c>
      <c r="I6633" s="1" t="s">
        <v>32</v>
      </c>
      <c r="J6633">
        <v>13</v>
      </c>
      <c r="K6633" s="1" t="s">
        <v>88</v>
      </c>
      <c r="L6633">
        <v>46</v>
      </c>
      <c r="M6633" s="1" t="s">
        <v>203</v>
      </c>
      <c r="N6633">
        <v>40</v>
      </c>
      <c r="O6633" s="1" t="s">
        <v>199</v>
      </c>
      <c r="P6633">
        <v>2</v>
      </c>
      <c r="Q6633">
        <v>0.05</v>
      </c>
      <c r="R6633">
        <v>201</v>
      </c>
      <c r="S6633">
        <v>164.82</v>
      </c>
      <c r="T6633">
        <v>329.64</v>
      </c>
      <c r="U6633">
        <v>381.9</v>
      </c>
      <c r="V6633">
        <f>Sales[[#This Row],[Total Revenue]]-Sales[[#This Row],[Total Buying]]</f>
        <v>52.259999999999991</v>
      </c>
      <c r="W6633">
        <v>47</v>
      </c>
      <c r="X6633" s="1" t="s">
        <v>1948</v>
      </c>
      <c r="Y6633" s="1" t="s">
        <v>191</v>
      </c>
      <c r="Z6633" s="1" t="s">
        <v>158</v>
      </c>
      <c r="AA6633" s="1" t="s">
        <v>159</v>
      </c>
      <c r="AB6633" s="1" t="s">
        <v>116</v>
      </c>
      <c r="AC6633" s="1" t="s">
        <v>159</v>
      </c>
      <c r="AD6633">
        <v>164406</v>
      </c>
      <c r="AE6633">
        <v>52783</v>
      </c>
    </row>
    <row r="6634" spans="1:31" x14ac:dyDescent="0.3">
      <c r="A6634" s="1" t="s">
        <v>7468</v>
      </c>
      <c r="B6634" s="1" t="s">
        <v>47</v>
      </c>
      <c r="C6634" s="1" t="s">
        <v>77</v>
      </c>
      <c r="D6634" s="2">
        <v>43900</v>
      </c>
      <c r="E6634" s="2">
        <v>44036</v>
      </c>
      <c r="F6634" s="2" t="str">
        <f>TEXT(Sales[[#This Row],[OrderDate]],"dd")</f>
        <v>24</v>
      </c>
      <c r="G6634" s="2">
        <v>44052</v>
      </c>
      <c r="H6634" s="2">
        <v>44057</v>
      </c>
      <c r="I6634" s="1" t="s">
        <v>32</v>
      </c>
      <c r="J6634">
        <v>15</v>
      </c>
      <c r="K6634" s="1" t="s">
        <v>134</v>
      </c>
      <c r="L6634">
        <v>9</v>
      </c>
      <c r="M6634" s="1" t="s">
        <v>149</v>
      </c>
      <c r="N6634">
        <v>46</v>
      </c>
      <c r="O6634" s="1" t="s">
        <v>150</v>
      </c>
      <c r="P6634">
        <v>7</v>
      </c>
      <c r="Q6634">
        <v>0.05</v>
      </c>
      <c r="R6634">
        <v>3075.3</v>
      </c>
      <c r="S6634">
        <v>1599.1560000000002</v>
      </c>
      <c r="T6634">
        <v>11194.092000000001</v>
      </c>
      <c r="U6634">
        <v>20450.745000000003</v>
      </c>
      <c r="V6634">
        <f>Sales[[#This Row],[Total Revenue]]-Sales[[#This Row],[Total Buying]]</f>
        <v>9256.6530000000021</v>
      </c>
      <c r="W6634">
        <v>189</v>
      </c>
      <c r="X6634" s="1" t="s">
        <v>625</v>
      </c>
      <c r="Y6634" s="1" t="s">
        <v>626</v>
      </c>
      <c r="Z6634" s="1" t="s">
        <v>369</v>
      </c>
      <c r="AA6634" s="1" t="s">
        <v>370</v>
      </c>
      <c r="AB6634" s="1" t="s">
        <v>147</v>
      </c>
      <c r="AC6634" s="1" t="s">
        <v>370</v>
      </c>
      <c r="AD6634">
        <v>39448</v>
      </c>
      <c r="AE6634">
        <v>34523</v>
      </c>
    </row>
    <row r="6635" spans="1:31" x14ac:dyDescent="0.3">
      <c r="A6635" s="1" t="s">
        <v>7469</v>
      </c>
      <c r="B6635" s="1" t="s">
        <v>42</v>
      </c>
      <c r="C6635" s="1" t="s">
        <v>424</v>
      </c>
      <c r="D6635" s="2">
        <v>43900</v>
      </c>
      <c r="E6635" s="2">
        <v>44036</v>
      </c>
      <c r="F6635" s="2" t="str">
        <f>TEXT(Sales[[#This Row],[OrderDate]],"dd")</f>
        <v>24</v>
      </c>
      <c r="G6635" s="2">
        <v>44039</v>
      </c>
      <c r="H6635" s="2">
        <v>44041</v>
      </c>
      <c r="I6635" s="1" t="s">
        <v>32</v>
      </c>
      <c r="J6635">
        <v>21</v>
      </c>
      <c r="K6635" s="1" t="s">
        <v>43</v>
      </c>
      <c r="L6635">
        <v>39</v>
      </c>
      <c r="M6635" s="1" t="s">
        <v>520</v>
      </c>
      <c r="N6635">
        <v>29</v>
      </c>
      <c r="O6635" s="1" t="s">
        <v>360</v>
      </c>
      <c r="P6635">
        <v>1</v>
      </c>
      <c r="Q6635">
        <v>0.1</v>
      </c>
      <c r="R6635">
        <v>261.3</v>
      </c>
      <c r="S6635">
        <v>162.006</v>
      </c>
      <c r="T6635">
        <v>162.006</v>
      </c>
      <c r="U6635">
        <v>235.17000000000002</v>
      </c>
      <c r="V6635">
        <f>Sales[[#This Row],[Total Revenue]]-Sales[[#This Row],[Total Buying]]</f>
        <v>73.164000000000016</v>
      </c>
      <c r="W6635">
        <v>84</v>
      </c>
      <c r="X6635" s="1" t="s">
        <v>425</v>
      </c>
      <c r="Y6635" s="1" t="s">
        <v>191</v>
      </c>
      <c r="Z6635" s="1" t="s">
        <v>158</v>
      </c>
      <c r="AA6635" s="1" t="s">
        <v>159</v>
      </c>
      <c r="AB6635" s="1" t="s">
        <v>116</v>
      </c>
      <c r="AC6635" s="1" t="s">
        <v>159</v>
      </c>
      <c r="AD6635">
        <v>55377</v>
      </c>
      <c r="AE6635">
        <v>79549</v>
      </c>
    </row>
    <row r="6636" spans="1:31" x14ac:dyDescent="0.3">
      <c r="A6636" s="1" t="s">
        <v>7470</v>
      </c>
      <c r="B6636" s="1" t="s">
        <v>42</v>
      </c>
      <c r="C6636" s="1" t="s">
        <v>31</v>
      </c>
      <c r="D6636" s="2">
        <v>43900</v>
      </c>
      <c r="E6636" s="2">
        <v>44036</v>
      </c>
      <c r="F6636" s="2" t="str">
        <f>TEXT(Sales[[#This Row],[OrderDate]],"dd")</f>
        <v>24</v>
      </c>
      <c r="G6636" s="2">
        <v>44059</v>
      </c>
      <c r="H6636" s="2">
        <v>44069</v>
      </c>
      <c r="I6636" s="1" t="s">
        <v>32</v>
      </c>
      <c r="J6636">
        <v>23</v>
      </c>
      <c r="K6636" s="1" t="s">
        <v>171</v>
      </c>
      <c r="L6636">
        <v>29</v>
      </c>
      <c r="M6636" s="1" t="s">
        <v>429</v>
      </c>
      <c r="N6636">
        <v>2</v>
      </c>
      <c r="O6636" s="1" t="s">
        <v>394</v>
      </c>
      <c r="P6636">
        <v>7</v>
      </c>
      <c r="Q6636">
        <v>0.05</v>
      </c>
      <c r="R6636">
        <v>180.9</v>
      </c>
      <c r="S6636">
        <v>106.73099999999999</v>
      </c>
      <c r="T6636">
        <v>747.11699999999996</v>
      </c>
      <c r="U6636">
        <v>1202.9850000000001</v>
      </c>
      <c r="V6636">
        <f>Sales[[#This Row],[Total Revenue]]-Sales[[#This Row],[Total Buying]]</f>
        <v>455.86800000000017</v>
      </c>
      <c r="W6636">
        <v>236</v>
      </c>
      <c r="X6636" s="1" t="s">
        <v>922</v>
      </c>
      <c r="Y6636" s="1" t="s">
        <v>923</v>
      </c>
      <c r="Z6636" s="1" t="s">
        <v>316</v>
      </c>
      <c r="AA6636" s="1" t="s">
        <v>317</v>
      </c>
      <c r="AB6636" s="1" t="s">
        <v>56</v>
      </c>
      <c r="AC6636" s="1" t="s">
        <v>317</v>
      </c>
      <c r="AD6636">
        <v>48425</v>
      </c>
      <c r="AE6636">
        <v>42128</v>
      </c>
    </row>
    <row r="6637" spans="1:31" x14ac:dyDescent="0.3">
      <c r="A6637" s="1" t="s">
        <v>7471</v>
      </c>
      <c r="B6637" s="1" t="s">
        <v>100</v>
      </c>
      <c r="C6637" s="1" t="s">
        <v>424</v>
      </c>
      <c r="D6637" s="2">
        <v>43900</v>
      </c>
      <c r="E6637" s="2">
        <v>44036</v>
      </c>
      <c r="F6637" s="2" t="str">
        <f>TEXT(Sales[[#This Row],[OrderDate]],"dd")</f>
        <v>24</v>
      </c>
      <c r="G6637" s="2">
        <v>44041</v>
      </c>
      <c r="H6637" s="2">
        <v>44051</v>
      </c>
      <c r="I6637" s="1" t="s">
        <v>32</v>
      </c>
      <c r="J6637">
        <v>25</v>
      </c>
      <c r="K6637" s="1" t="s">
        <v>333</v>
      </c>
      <c r="L6637">
        <v>20</v>
      </c>
      <c r="M6637" s="1" t="s">
        <v>59</v>
      </c>
      <c r="N6637">
        <v>15</v>
      </c>
      <c r="O6637" s="1" t="s">
        <v>347</v>
      </c>
      <c r="P6637">
        <v>2</v>
      </c>
      <c r="Q6637">
        <v>0.1</v>
      </c>
      <c r="R6637">
        <v>3852.5</v>
      </c>
      <c r="S6637">
        <v>2311.5</v>
      </c>
      <c r="T6637">
        <v>4623</v>
      </c>
      <c r="U6637">
        <v>6934.5</v>
      </c>
      <c r="V6637">
        <f>Sales[[#This Row],[Total Revenue]]-Sales[[#This Row],[Total Buying]]</f>
        <v>2311.5</v>
      </c>
      <c r="W6637">
        <v>60</v>
      </c>
      <c r="X6637" s="1" t="s">
        <v>482</v>
      </c>
      <c r="Y6637" s="1" t="s">
        <v>191</v>
      </c>
      <c r="Z6637" s="1" t="s">
        <v>158</v>
      </c>
      <c r="AA6637" s="1" t="s">
        <v>159</v>
      </c>
      <c r="AB6637" s="1" t="s">
        <v>116</v>
      </c>
      <c r="AC6637" s="1" t="s">
        <v>159</v>
      </c>
      <c r="AD6637">
        <v>39378</v>
      </c>
      <c r="AE6637">
        <v>49186</v>
      </c>
    </row>
    <row r="6638" spans="1:31" x14ac:dyDescent="0.3">
      <c r="A6638" s="1" t="s">
        <v>7472</v>
      </c>
      <c r="B6638" s="1" t="s">
        <v>30</v>
      </c>
      <c r="C6638" s="1" t="s">
        <v>48</v>
      </c>
      <c r="D6638" s="2">
        <v>44000</v>
      </c>
      <c r="E6638" s="2">
        <v>44036</v>
      </c>
      <c r="F6638" s="2" t="str">
        <f>TEXT(Sales[[#This Row],[OrderDate]],"dd")</f>
        <v>24</v>
      </c>
      <c r="G6638" s="2">
        <v>44055</v>
      </c>
      <c r="H6638" s="2">
        <v>44060</v>
      </c>
      <c r="I6638" s="1" t="s">
        <v>32</v>
      </c>
      <c r="J6638">
        <v>4</v>
      </c>
      <c r="K6638" s="1" t="s">
        <v>70</v>
      </c>
      <c r="L6638">
        <v>21</v>
      </c>
      <c r="M6638" s="1" t="s">
        <v>63</v>
      </c>
      <c r="N6638">
        <v>33</v>
      </c>
      <c r="O6638" s="1" t="s">
        <v>75</v>
      </c>
      <c r="P6638">
        <v>4</v>
      </c>
      <c r="Q6638">
        <v>7.4999999999999997E-2</v>
      </c>
      <c r="R6638">
        <v>1206</v>
      </c>
      <c r="S6638">
        <v>964.80000000000007</v>
      </c>
      <c r="T6638">
        <v>3859.2000000000003</v>
      </c>
      <c r="U6638">
        <v>4462.2</v>
      </c>
      <c r="V6638">
        <f>Sales[[#This Row],[Total Revenue]]-Sales[[#This Row],[Total Buying]]</f>
        <v>602.99999999999955</v>
      </c>
      <c r="W6638">
        <v>3</v>
      </c>
      <c r="X6638" s="1" t="s">
        <v>1679</v>
      </c>
      <c r="Y6638" s="1" t="s">
        <v>1680</v>
      </c>
      <c r="Z6638" s="1" t="s">
        <v>54</v>
      </c>
      <c r="AA6638" s="1" t="s">
        <v>55</v>
      </c>
      <c r="AB6638" s="1" t="s">
        <v>56</v>
      </c>
      <c r="AC6638" s="1" t="s">
        <v>55</v>
      </c>
      <c r="AD6638">
        <v>76170</v>
      </c>
      <c r="AE6638">
        <v>38776</v>
      </c>
    </row>
    <row r="6639" spans="1:31" x14ac:dyDescent="0.3">
      <c r="A6639" s="1" t="s">
        <v>7473</v>
      </c>
      <c r="B6639" s="1" t="s">
        <v>47</v>
      </c>
      <c r="C6639" s="1" t="s">
        <v>424</v>
      </c>
      <c r="D6639" s="2">
        <v>43900</v>
      </c>
      <c r="E6639" s="2">
        <v>44036</v>
      </c>
      <c r="F6639" s="2" t="str">
        <f>TEXT(Sales[[#This Row],[OrderDate]],"dd")</f>
        <v>24</v>
      </c>
      <c r="G6639" s="2">
        <v>44039</v>
      </c>
      <c r="H6639" s="2">
        <v>44046</v>
      </c>
      <c r="I6639" s="1" t="s">
        <v>32</v>
      </c>
      <c r="J6639">
        <v>15</v>
      </c>
      <c r="K6639" s="1" t="s">
        <v>134</v>
      </c>
      <c r="L6639">
        <v>19</v>
      </c>
      <c r="M6639" s="1" t="s">
        <v>346</v>
      </c>
      <c r="N6639">
        <v>8</v>
      </c>
      <c r="O6639" s="1" t="s">
        <v>172</v>
      </c>
      <c r="P6639">
        <v>6</v>
      </c>
      <c r="Q6639">
        <v>7.4999999999999997E-2</v>
      </c>
      <c r="R6639">
        <v>1996.6000000000001</v>
      </c>
      <c r="S6639">
        <v>1078.1640000000002</v>
      </c>
      <c r="T6639">
        <v>6468.9840000000013</v>
      </c>
      <c r="U6639">
        <v>11081.130000000001</v>
      </c>
      <c r="V6639">
        <f>Sales[[#This Row],[Total Revenue]]-Sales[[#This Row],[Total Buying]]</f>
        <v>4612.1459999999997</v>
      </c>
      <c r="W6639">
        <v>72</v>
      </c>
      <c r="X6639" s="1" t="s">
        <v>1056</v>
      </c>
      <c r="Y6639" s="1" t="s">
        <v>558</v>
      </c>
      <c r="Z6639" s="1" t="s">
        <v>158</v>
      </c>
      <c r="AA6639" s="1" t="s">
        <v>159</v>
      </c>
      <c r="AB6639" s="1" t="s">
        <v>116</v>
      </c>
      <c r="AC6639" s="1" t="s">
        <v>159</v>
      </c>
      <c r="AD6639">
        <v>314297</v>
      </c>
      <c r="AE6639">
        <v>84647</v>
      </c>
    </row>
    <row r="6640" spans="1:31" x14ac:dyDescent="0.3">
      <c r="A6640" s="1" t="s">
        <v>7474</v>
      </c>
      <c r="B6640" s="1" t="s">
        <v>100</v>
      </c>
      <c r="C6640" s="1" t="s">
        <v>31</v>
      </c>
      <c r="D6640" s="2">
        <v>43900</v>
      </c>
      <c r="E6640" s="2">
        <v>44036</v>
      </c>
      <c r="F6640" s="2" t="str">
        <f>TEXT(Sales[[#This Row],[OrderDate]],"dd")</f>
        <v>24</v>
      </c>
      <c r="G6640" s="2">
        <v>44038</v>
      </c>
      <c r="H6640" s="2">
        <v>44042</v>
      </c>
      <c r="I6640" s="1" t="s">
        <v>32</v>
      </c>
      <c r="J6640">
        <v>28</v>
      </c>
      <c r="K6640" s="1" t="s">
        <v>101</v>
      </c>
      <c r="L6640">
        <v>5</v>
      </c>
      <c r="M6640" s="1" t="s">
        <v>106</v>
      </c>
      <c r="N6640">
        <v>19</v>
      </c>
      <c r="O6640" s="1" t="s">
        <v>726</v>
      </c>
      <c r="P6640">
        <v>3</v>
      </c>
      <c r="Q6640">
        <v>0.1</v>
      </c>
      <c r="R6640">
        <v>2646.5</v>
      </c>
      <c r="S6640">
        <v>1482.0400000000002</v>
      </c>
      <c r="T6640">
        <v>4446.1200000000008</v>
      </c>
      <c r="U6640">
        <v>7145.5499999999993</v>
      </c>
      <c r="V6640">
        <f>Sales[[#This Row],[Total Revenue]]-Sales[[#This Row],[Total Buying]]</f>
        <v>2699.4299999999985</v>
      </c>
      <c r="W6640">
        <v>244</v>
      </c>
      <c r="X6640" s="1" t="s">
        <v>1734</v>
      </c>
      <c r="Y6640" s="1" t="s">
        <v>1735</v>
      </c>
      <c r="Z6640" s="1" t="s">
        <v>732</v>
      </c>
      <c r="AA6640" s="1" t="s">
        <v>733</v>
      </c>
      <c r="AB6640" s="1" t="s">
        <v>40</v>
      </c>
      <c r="AC6640" s="1" t="s">
        <v>733</v>
      </c>
      <c r="AD6640">
        <v>99058</v>
      </c>
      <c r="AE6640">
        <v>59537</v>
      </c>
    </row>
    <row r="6641" spans="1:31" x14ac:dyDescent="0.3">
      <c r="A6641" s="1" t="s">
        <v>7475</v>
      </c>
      <c r="B6641" s="1" t="s">
        <v>42</v>
      </c>
      <c r="C6641" s="1" t="s">
        <v>31</v>
      </c>
      <c r="D6641" s="2">
        <v>44000</v>
      </c>
      <c r="E6641" s="2">
        <v>44036</v>
      </c>
      <c r="F6641" s="2" t="str">
        <f>TEXT(Sales[[#This Row],[OrderDate]],"dd")</f>
        <v>24</v>
      </c>
      <c r="G6641" s="2">
        <v>44056</v>
      </c>
      <c r="H6641" s="2">
        <v>44059</v>
      </c>
      <c r="I6641" s="1" t="s">
        <v>32</v>
      </c>
      <c r="J6641">
        <v>25</v>
      </c>
      <c r="K6641" s="1" t="s">
        <v>333</v>
      </c>
      <c r="L6641">
        <v>1</v>
      </c>
      <c r="M6641" s="1" t="s">
        <v>79</v>
      </c>
      <c r="N6641">
        <v>24</v>
      </c>
      <c r="O6641" s="1" t="s">
        <v>204</v>
      </c>
      <c r="P6641">
        <v>3</v>
      </c>
      <c r="Q6641">
        <v>0.1</v>
      </c>
      <c r="R6641">
        <v>1018.4</v>
      </c>
      <c r="S6641">
        <v>804.53600000000006</v>
      </c>
      <c r="T6641">
        <v>2413.6080000000002</v>
      </c>
      <c r="U6641">
        <v>2749.68</v>
      </c>
      <c r="V6641">
        <f>Sales[[#This Row],[Total Revenue]]-Sales[[#This Row],[Total Buying]]</f>
        <v>336.07199999999966</v>
      </c>
      <c r="W6641">
        <v>221</v>
      </c>
      <c r="X6641" s="1" t="s">
        <v>1263</v>
      </c>
      <c r="Y6641" s="1" t="s">
        <v>1264</v>
      </c>
      <c r="Z6641" s="1" t="s">
        <v>704</v>
      </c>
      <c r="AA6641" s="1" t="s">
        <v>705</v>
      </c>
      <c r="AB6641" s="1" t="s">
        <v>147</v>
      </c>
      <c r="AC6641" s="1" t="s">
        <v>705</v>
      </c>
      <c r="AD6641">
        <v>112988</v>
      </c>
      <c r="AE6641">
        <v>48757</v>
      </c>
    </row>
    <row r="6642" spans="1:31" x14ac:dyDescent="0.3">
      <c r="A6642" s="1" t="s">
        <v>7476</v>
      </c>
      <c r="B6642" s="1" t="s">
        <v>42</v>
      </c>
      <c r="C6642" s="1" t="s">
        <v>77</v>
      </c>
      <c r="D6642" s="2">
        <v>43900</v>
      </c>
      <c r="E6642" s="2">
        <v>44037</v>
      </c>
      <c r="F6642" s="2" t="str">
        <f>TEXT(Sales[[#This Row],[OrderDate]],"dd")</f>
        <v>25</v>
      </c>
      <c r="G6642" s="2">
        <v>44059</v>
      </c>
      <c r="H6642" s="2">
        <v>44066</v>
      </c>
      <c r="I6642" s="1" t="s">
        <v>32</v>
      </c>
      <c r="J6642">
        <v>21</v>
      </c>
      <c r="K6642" s="1" t="s">
        <v>43</v>
      </c>
      <c r="L6642">
        <v>14</v>
      </c>
      <c r="M6642" s="1" t="s">
        <v>122</v>
      </c>
      <c r="N6642">
        <v>32</v>
      </c>
      <c r="O6642" s="1" t="s">
        <v>107</v>
      </c>
      <c r="P6642">
        <v>2</v>
      </c>
      <c r="Q6642">
        <v>0.05</v>
      </c>
      <c r="R6642">
        <v>5165.7</v>
      </c>
      <c r="S6642">
        <v>2996.1059999999998</v>
      </c>
      <c r="T6642">
        <v>5992.2119999999995</v>
      </c>
      <c r="U6642">
        <v>9814.83</v>
      </c>
      <c r="V6642">
        <f>Sales[[#This Row],[Total Revenue]]-Sales[[#This Row],[Total Buying]]</f>
        <v>3822.6180000000004</v>
      </c>
      <c r="W6642">
        <v>161</v>
      </c>
      <c r="X6642" s="1" t="s">
        <v>820</v>
      </c>
      <c r="Y6642" s="1" t="s">
        <v>821</v>
      </c>
      <c r="Z6642" s="1" t="s">
        <v>196</v>
      </c>
      <c r="AA6642" s="1" t="s">
        <v>197</v>
      </c>
      <c r="AB6642" s="1" t="s">
        <v>147</v>
      </c>
      <c r="AC6642" s="1" t="s">
        <v>197</v>
      </c>
      <c r="AD6642">
        <v>46895</v>
      </c>
      <c r="AE6642">
        <v>60976</v>
      </c>
    </row>
    <row r="6643" spans="1:31" x14ac:dyDescent="0.3">
      <c r="A6643" s="1" t="s">
        <v>7477</v>
      </c>
      <c r="B6643" s="1" t="s">
        <v>30</v>
      </c>
      <c r="C6643" s="1" t="s">
        <v>239</v>
      </c>
      <c r="D6643" s="2">
        <v>44000</v>
      </c>
      <c r="E6643" s="2">
        <v>44037</v>
      </c>
      <c r="F6643" s="2" t="str">
        <f>TEXT(Sales[[#This Row],[OrderDate]],"dd")</f>
        <v>25</v>
      </c>
      <c r="G6643" s="2">
        <v>44050</v>
      </c>
      <c r="H6643" s="2">
        <v>44056</v>
      </c>
      <c r="I6643" s="1" t="s">
        <v>32</v>
      </c>
      <c r="J6643">
        <v>9</v>
      </c>
      <c r="K6643" s="1" t="s">
        <v>214</v>
      </c>
      <c r="L6643">
        <v>47</v>
      </c>
      <c r="M6643" s="1" t="s">
        <v>267</v>
      </c>
      <c r="N6643">
        <v>41</v>
      </c>
      <c r="O6643" s="1" t="s">
        <v>60</v>
      </c>
      <c r="P6643">
        <v>1</v>
      </c>
      <c r="Q6643">
        <v>0.05</v>
      </c>
      <c r="R6643">
        <v>2231.1</v>
      </c>
      <c r="S6643">
        <v>1762.569</v>
      </c>
      <c r="T6643">
        <v>1762.569</v>
      </c>
      <c r="U6643">
        <v>2119.5450000000001</v>
      </c>
      <c r="V6643">
        <f>Sales[[#This Row],[Total Revenue]]-Sales[[#This Row],[Total Buying]]</f>
        <v>356.97600000000011</v>
      </c>
      <c r="W6643">
        <v>334</v>
      </c>
      <c r="X6643" s="1" t="s">
        <v>476</v>
      </c>
      <c r="Y6643" s="1" t="s">
        <v>960</v>
      </c>
      <c r="Z6643" s="1" t="s">
        <v>251</v>
      </c>
      <c r="AA6643" s="1" t="s">
        <v>252</v>
      </c>
      <c r="AB6643" s="1" t="s">
        <v>56</v>
      </c>
      <c r="AC6643" s="1" t="s">
        <v>252</v>
      </c>
      <c r="AD6643">
        <v>49256</v>
      </c>
      <c r="AE6643">
        <v>48004</v>
      </c>
    </row>
    <row r="6644" spans="1:31" x14ac:dyDescent="0.3">
      <c r="A6644" s="1" t="s">
        <v>7478</v>
      </c>
      <c r="B6644" s="1" t="s">
        <v>30</v>
      </c>
      <c r="C6644" s="1" t="s">
        <v>62</v>
      </c>
      <c r="D6644" s="2">
        <v>43900</v>
      </c>
      <c r="E6644" s="2">
        <v>44037</v>
      </c>
      <c r="F6644" s="2" t="str">
        <f>TEXT(Sales[[#This Row],[OrderDate]],"dd")</f>
        <v>25</v>
      </c>
      <c r="G6644" s="2">
        <v>44046</v>
      </c>
      <c r="H6644" s="2">
        <v>44054</v>
      </c>
      <c r="I6644" s="1" t="s">
        <v>32</v>
      </c>
      <c r="J6644">
        <v>3</v>
      </c>
      <c r="K6644" s="1" t="s">
        <v>154</v>
      </c>
      <c r="L6644">
        <v>11</v>
      </c>
      <c r="M6644" s="1" t="s">
        <v>44</v>
      </c>
      <c r="N6644">
        <v>34</v>
      </c>
      <c r="O6644" s="1" t="s">
        <v>335</v>
      </c>
      <c r="P6644">
        <v>8</v>
      </c>
      <c r="Q6644">
        <v>0.05</v>
      </c>
      <c r="R6644">
        <v>6231</v>
      </c>
      <c r="S6644">
        <v>4174.7700000000004</v>
      </c>
      <c r="T6644">
        <v>33398.160000000003</v>
      </c>
      <c r="U6644">
        <v>47355.6</v>
      </c>
      <c r="V6644">
        <f>Sales[[#This Row],[Total Revenue]]-Sales[[#This Row],[Total Buying]]</f>
        <v>13957.439999999995</v>
      </c>
      <c r="W6644">
        <v>270</v>
      </c>
      <c r="X6644" s="1" t="s">
        <v>943</v>
      </c>
      <c r="Y6644" s="1" t="s">
        <v>944</v>
      </c>
      <c r="Z6644" s="1" t="s">
        <v>38</v>
      </c>
      <c r="AA6644" s="1" t="s">
        <v>39</v>
      </c>
      <c r="AB6644" s="1" t="s">
        <v>40</v>
      </c>
      <c r="AC6644" s="1" t="s">
        <v>39</v>
      </c>
      <c r="AD6644">
        <v>782664</v>
      </c>
      <c r="AE6644">
        <v>42439</v>
      </c>
    </row>
    <row r="6645" spans="1:31" x14ac:dyDescent="0.3">
      <c r="A6645" s="1" t="s">
        <v>7479</v>
      </c>
      <c r="B6645" s="1" t="s">
        <v>30</v>
      </c>
      <c r="C6645" s="1" t="s">
        <v>239</v>
      </c>
      <c r="D6645" s="2">
        <v>44000</v>
      </c>
      <c r="E6645" s="2">
        <v>44037</v>
      </c>
      <c r="F6645" s="2" t="str">
        <f>TEXT(Sales[[#This Row],[OrderDate]],"dd")</f>
        <v>25</v>
      </c>
      <c r="G6645" s="2">
        <v>44052</v>
      </c>
      <c r="H6645" s="2">
        <v>44053</v>
      </c>
      <c r="I6645" s="1" t="s">
        <v>32</v>
      </c>
      <c r="J6645">
        <v>10</v>
      </c>
      <c r="K6645" s="1" t="s">
        <v>121</v>
      </c>
      <c r="L6645">
        <v>23</v>
      </c>
      <c r="M6645" s="1" t="s">
        <v>354</v>
      </c>
      <c r="N6645">
        <v>25</v>
      </c>
      <c r="O6645" s="1" t="s">
        <v>216</v>
      </c>
      <c r="P6645">
        <v>5</v>
      </c>
      <c r="Q6645">
        <v>0.05</v>
      </c>
      <c r="R6645">
        <v>5025</v>
      </c>
      <c r="S6645">
        <v>3567.75</v>
      </c>
      <c r="T6645">
        <v>17838.75</v>
      </c>
      <c r="U6645">
        <v>23868.75</v>
      </c>
      <c r="V6645">
        <f>Sales[[#This Row],[Total Revenue]]-Sales[[#This Row],[Total Buying]]</f>
        <v>6030</v>
      </c>
      <c r="W6645">
        <v>362</v>
      </c>
      <c r="X6645" s="1" t="s">
        <v>442</v>
      </c>
      <c r="Y6645" s="1" t="s">
        <v>443</v>
      </c>
      <c r="Z6645" s="1" t="s">
        <v>405</v>
      </c>
      <c r="AA6645" s="1" t="s">
        <v>406</v>
      </c>
      <c r="AB6645" s="1" t="s">
        <v>116</v>
      </c>
      <c r="AC6645" s="1" t="s">
        <v>406</v>
      </c>
      <c r="AD6645">
        <v>87623</v>
      </c>
      <c r="AE6645">
        <v>42386</v>
      </c>
    </row>
    <row r="6646" spans="1:31" x14ac:dyDescent="0.3">
      <c r="A6646" s="1" t="s">
        <v>7480</v>
      </c>
      <c r="B6646" s="1" t="s">
        <v>30</v>
      </c>
      <c r="C6646" s="1" t="s">
        <v>62</v>
      </c>
      <c r="D6646" s="2">
        <v>43900</v>
      </c>
      <c r="E6646" s="2">
        <v>44037</v>
      </c>
      <c r="F6646" s="2" t="str">
        <f>TEXT(Sales[[#This Row],[OrderDate]],"dd")</f>
        <v>25</v>
      </c>
      <c r="G6646" s="2">
        <v>44049</v>
      </c>
      <c r="H6646" s="2">
        <v>44055</v>
      </c>
      <c r="I6646" s="1" t="s">
        <v>32</v>
      </c>
      <c r="J6646">
        <v>12</v>
      </c>
      <c r="K6646" s="1" t="s">
        <v>208</v>
      </c>
      <c r="L6646">
        <v>39</v>
      </c>
      <c r="M6646" s="1" t="s">
        <v>520</v>
      </c>
      <c r="N6646">
        <v>40</v>
      </c>
      <c r="O6646" s="1" t="s">
        <v>199</v>
      </c>
      <c r="P6646">
        <v>1</v>
      </c>
      <c r="Q6646">
        <v>0.1</v>
      </c>
      <c r="R6646">
        <v>1802.3</v>
      </c>
      <c r="S6646">
        <v>1063.357</v>
      </c>
      <c r="T6646">
        <v>1063.357</v>
      </c>
      <c r="U6646">
        <v>1622.07</v>
      </c>
      <c r="V6646">
        <f>Sales[[#This Row],[Total Revenue]]-Sales[[#This Row],[Total Buying]]</f>
        <v>558.71299999999997</v>
      </c>
      <c r="W6646">
        <v>270</v>
      </c>
      <c r="X6646" s="1" t="s">
        <v>943</v>
      </c>
      <c r="Y6646" s="1" t="s">
        <v>944</v>
      </c>
      <c r="Z6646" s="1" t="s">
        <v>38</v>
      </c>
      <c r="AA6646" s="1" t="s">
        <v>39</v>
      </c>
      <c r="AB6646" s="1" t="s">
        <v>40</v>
      </c>
      <c r="AC6646" s="1" t="s">
        <v>39</v>
      </c>
      <c r="AD6646">
        <v>782664</v>
      </c>
      <c r="AE6646">
        <v>42439</v>
      </c>
    </row>
    <row r="6647" spans="1:31" x14ac:dyDescent="0.3">
      <c r="A6647" s="1" t="s">
        <v>7481</v>
      </c>
      <c r="B6647" s="1" t="s">
        <v>47</v>
      </c>
      <c r="C6647" s="1" t="s">
        <v>239</v>
      </c>
      <c r="D6647" s="2">
        <v>43900</v>
      </c>
      <c r="E6647" s="2">
        <v>44037</v>
      </c>
      <c r="F6647" s="2" t="str">
        <f>TEXT(Sales[[#This Row],[OrderDate]],"dd")</f>
        <v>25</v>
      </c>
      <c r="G6647" s="2">
        <v>44051</v>
      </c>
      <c r="H6647" s="2">
        <v>44060</v>
      </c>
      <c r="I6647" s="1" t="s">
        <v>32</v>
      </c>
      <c r="J6647">
        <v>13</v>
      </c>
      <c r="K6647" s="1" t="s">
        <v>88</v>
      </c>
      <c r="L6647">
        <v>13</v>
      </c>
      <c r="M6647" s="1" t="s">
        <v>118</v>
      </c>
      <c r="N6647">
        <v>40</v>
      </c>
      <c r="O6647" s="1" t="s">
        <v>199</v>
      </c>
      <c r="P6647">
        <v>6</v>
      </c>
      <c r="Q6647">
        <v>7.4999999999999997E-2</v>
      </c>
      <c r="R6647">
        <v>6291.3</v>
      </c>
      <c r="S6647">
        <v>3837.6930000000002</v>
      </c>
      <c r="T6647">
        <v>23026.158000000003</v>
      </c>
      <c r="U6647">
        <v>34916.715000000004</v>
      </c>
      <c r="V6647">
        <f>Sales[[#This Row],[Total Revenue]]-Sales[[#This Row],[Total Buying]]</f>
        <v>11890.557000000001</v>
      </c>
      <c r="W6647">
        <v>334</v>
      </c>
      <c r="X6647" s="1" t="s">
        <v>476</v>
      </c>
      <c r="Y6647" s="1" t="s">
        <v>960</v>
      </c>
      <c r="Z6647" s="1" t="s">
        <v>251</v>
      </c>
      <c r="AA6647" s="1" t="s">
        <v>252</v>
      </c>
      <c r="AB6647" s="1" t="s">
        <v>56</v>
      </c>
      <c r="AC6647" s="1" t="s">
        <v>252</v>
      </c>
      <c r="AD6647">
        <v>49256</v>
      </c>
      <c r="AE6647">
        <v>48004</v>
      </c>
    </row>
    <row r="6648" spans="1:31" x14ac:dyDescent="0.3">
      <c r="A6648" s="1" t="s">
        <v>7482</v>
      </c>
      <c r="B6648" s="1" t="s">
        <v>47</v>
      </c>
      <c r="C6648" s="1" t="s">
        <v>77</v>
      </c>
      <c r="D6648" s="2">
        <v>44000</v>
      </c>
      <c r="E6648" s="2">
        <v>44037</v>
      </c>
      <c r="F6648" s="2" t="str">
        <f>TEXT(Sales[[#This Row],[OrderDate]],"dd")</f>
        <v>25</v>
      </c>
      <c r="G6648" s="2">
        <v>44048</v>
      </c>
      <c r="H6648" s="2">
        <v>44052</v>
      </c>
      <c r="I6648" s="1" t="s">
        <v>32</v>
      </c>
      <c r="J6648">
        <v>13</v>
      </c>
      <c r="K6648" s="1" t="s">
        <v>88</v>
      </c>
      <c r="L6648">
        <v>5</v>
      </c>
      <c r="M6648" s="1" t="s">
        <v>106</v>
      </c>
      <c r="N6648">
        <v>18</v>
      </c>
      <c r="O6648" s="1" t="s">
        <v>364</v>
      </c>
      <c r="P6648">
        <v>2</v>
      </c>
      <c r="Q6648">
        <v>7.4999999999999997E-2</v>
      </c>
      <c r="R6648">
        <v>2505.8000000000002</v>
      </c>
      <c r="S6648">
        <v>1002.3200000000002</v>
      </c>
      <c r="T6648">
        <v>2004.6400000000003</v>
      </c>
      <c r="U6648">
        <v>4635.7300000000005</v>
      </c>
      <c r="V6648">
        <f>Sales[[#This Row],[Total Revenue]]-Sales[[#This Row],[Total Buying]]</f>
        <v>2631.09</v>
      </c>
      <c r="W6648">
        <v>116</v>
      </c>
      <c r="X6648" s="1" t="s">
        <v>1286</v>
      </c>
      <c r="Y6648" s="1" t="s">
        <v>1287</v>
      </c>
      <c r="Z6648" s="1" t="s">
        <v>306</v>
      </c>
      <c r="AA6648" s="1" t="s">
        <v>307</v>
      </c>
      <c r="AB6648" s="1" t="s">
        <v>56</v>
      </c>
      <c r="AC6648" s="1" t="s">
        <v>307</v>
      </c>
      <c r="AD6648">
        <v>46234</v>
      </c>
      <c r="AE6648">
        <v>44198</v>
      </c>
    </row>
    <row r="6649" spans="1:31" x14ac:dyDescent="0.3">
      <c r="A6649" s="1" t="s">
        <v>7483</v>
      </c>
      <c r="B6649" s="1" t="s">
        <v>30</v>
      </c>
      <c r="C6649" s="1" t="s">
        <v>62</v>
      </c>
      <c r="D6649" s="2">
        <v>43900</v>
      </c>
      <c r="E6649" s="2">
        <v>44037</v>
      </c>
      <c r="F6649" s="2" t="str">
        <f>TEXT(Sales[[#This Row],[OrderDate]],"dd")</f>
        <v>25</v>
      </c>
      <c r="G6649" s="2">
        <v>44043</v>
      </c>
      <c r="H6649" s="2">
        <v>44049</v>
      </c>
      <c r="I6649" s="1" t="s">
        <v>32</v>
      </c>
      <c r="J6649">
        <v>6</v>
      </c>
      <c r="K6649" s="1" t="s">
        <v>33</v>
      </c>
      <c r="L6649">
        <v>29</v>
      </c>
      <c r="M6649" s="1" t="s">
        <v>429</v>
      </c>
      <c r="N6649">
        <v>43</v>
      </c>
      <c r="O6649" s="1" t="s">
        <v>580</v>
      </c>
      <c r="P6649">
        <v>8</v>
      </c>
      <c r="Q6649">
        <v>7.4999999999999997E-2</v>
      </c>
      <c r="R6649">
        <v>1125.6000000000001</v>
      </c>
      <c r="S6649">
        <v>956.7600000000001</v>
      </c>
      <c r="T6649">
        <v>7654.0800000000008</v>
      </c>
      <c r="U6649">
        <v>8329.44</v>
      </c>
      <c r="V6649">
        <f>Sales[[#This Row],[Total Revenue]]-Sales[[#This Row],[Total Buying]]</f>
        <v>675.35999999999967</v>
      </c>
      <c r="W6649">
        <v>277</v>
      </c>
      <c r="X6649" s="1" t="s">
        <v>698</v>
      </c>
      <c r="Y6649" s="1" t="s">
        <v>699</v>
      </c>
      <c r="Z6649" s="1" t="s">
        <v>38</v>
      </c>
      <c r="AA6649" s="1" t="s">
        <v>39</v>
      </c>
      <c r="AB6649" s="1" t="s">
        <v>40</v>
      </c>
      <c r="AC6649" s="1" t="s">
        <v>39</v>
      </c>
      <c r="AD6649">
        <v>73073</v>
      </c>
      <c r="AE6649">
        <v>59049</v>
      </c>
    </row>
    <row r="6650" spans="1:31" x14ac:dyDescent="0.3">
      <c r="A6650" s="1" t="s">
        <v>7484</v>
      </c>
      <c r="B6650" s="1" t="s">
        <v>30</v>
      </c>
      <c r="C6650" s="1" t="s">
        <v>424</v>
      </c>
      <c r="D6650" s="2">
        <v>43900</v>
      </c>
      <c r="E6650" s="2">
        <v>44037</v>
      </c>
      <c r="F6650" s="2" t="str">
        <f>TEXT(Sales[[#This Row],[OrderDate]],"dd")</f>
        <v>25</v>
      </c>
      <c r="G6650" s="2">
        <v>44059</v>
      </c>
      <c r="H6650" s="2">
        <v>44066</v>
      </c>
      <c r="I6650" s="1" t="s">
        <v>32</v>
      </c>
      <c r="J6650">
        <v>3</v>
      </c>
      <c r="K6650" s="1" t="s">
        <v>154</v>
      </c>
      <c r="L6650">
        <v>19</v>
      </c>
      <c r="M6650" s="1" t="s">
        <v>346</v>
      </c>
      <c r="N6650">
        <v>46</v>
      </c>
      <c r="O6650" s="1" t="s">
        <v>150</v>
      </c>
      <c r="P6650">
        <v>7</v>
      </c>
      <c r="Q6650">
        <v>0.1</v>
      </c>
      <c r="R6650">
        <v>683.4</v>
      </c>
      <c r="S6650">
        <v>328.03199999999998</v>
      </c>
      <c r="T6650">
        <v>2296.2239999999997</v>
      </c>
      <c r="U6650">
        <v>4305.42</v>
      </c>
      <c r="V6650">
        <f>Sales[[#This Row],[Total Revenue]]-Sales[[#This Row],[Total Buying]]</f>
        <v>2009.1960000000004</v>
      </c>
      <c r="W6650">
        <v>59</v>
      </c>
      <c r="X6650" s="1" t="s">
        <v>476</v>
      </c>
      <c r="Y6650" s="1" t="s">
        <v>191</v>
      </c>
      <c r="Z6650" s="1" t="s">
        <v>158</v>
      </c>
      <c r="AA6650" s="1" t="s">
        <v>159</v>
      </c>
      <c r="AB6650" s="1" t="s">
        <v>116</v>
      </c>
      <c r="AC6650" s="1" t="s">
        <v>159</v>
      </c>
      <c r="AD6650">
        <v>54536</v>
      </c>
      <c r="AE6650">
        <v>72402</v>
      </c>
    </row>
    <row r="6651" spans="1:31" x14ac:dyDescent="0.3">
      <c r="A6651" s="1" t="s">
        <v>7485</v>
      </c>
      <c r="B6651" s="1" t="s">
        <v>47</v>
      </c>
      <c r="C6651" s="1" t="s">
        <v>62</v>
      </c>
      <c r="D6651" s="2">
        <v>43900</v>
      </c>
      <c r="E6651" s="2">
        <v>44037</v>
      </c>
      <c r="F6651" s="2" t="str">
        <f>TEXT(Sales[[#This Row],[OrderDate]],"dd")</f>
        <v>25</v>
      </c>
      <c r="G6651" s="2">
        <v>44042</v>
      </c>
      <c r="H6651" s="2">
        <v>44047</v>
      </c>
      <c r="I6651" s="1" t="s">
        <v>32</v>
      </c>
      <c r="J6651">
        <v>19</v>
      </c>
      <c r="K6651" s="1" t="s">
        <v>97</v>
      </c>
      <c r="L6651">
        <v>37</v>
      </c>
      <c r="M6651" s="1" t="s">
        <v>498</v>
      </c>
      <c r="N6651">
        <v>2</v>
      </c>
      <c r="O6651" s="1" t="s">
        <v>394</v>
      </c>
      <c r="P6651">
        <v>5</v>
      </c>
      <c r="Q6651">
        <v>0.3</v>
      </c>
      <c r="R6651">
        <v>1775.5</v>
      </c>
      <c r="S6651">
        <v>1083.0550000000001</v>
      </c>
      <c r="T6651">
        <v>5415.2750000000005</v>
      </c>
      <c r="U6651">
        <v>6214.25</v>
      </c>
      <c r="V6651">
        <f>Sales[[#This Row],[Total Revenue]]-Sales[[#This Row],[Total Buying]]</f>
        <v>798.97499999999945</v>
      </c>
      <c r="W6651">
        <v>263</v>
      </c>
      <c r="X6651" s="1" t="s">
        <v>928</v>
      </c>
      <c r="Y6651" s="1" t="s">
        <v>929</v>
      </c>
      <c r="Z6651" s="1" t="s">
        <v>38</v>
      </c>
      <c r="AA6651" s="1" t="s">
        <v>39</v>
      </c>
      <c r="AB6651" s="1" t="s">
        <v>40</v>
      </c>
      <c r="AC6651" s="1" t="s">
        <v>39</v>
      </c>
      <c r="AD6651">
        <v>241539</v>
      </c>
      <c r="AE6651">
        <v>94999</v>
      </c>
    </row>
    <row r="6652" spans="1:31" x14ac:dyDescent="0.3">
      <c r="A6652" s="1" t="s">
        <v>7486</v>
      </c>
      <c r="B6652" s="1" t="s">
        <v>30</v>
      </c>
      <c r="C6652" s="1" t="s">
        <v>239</v>
      </c>
      <c r="D6652" s="2">
        <v>43900</v>
      </c>
      <c r="E6652" s="2">
        <v>44038</v>
      </c>
      <c r="F6652" s="2" t="str">
        <f>TEXT(Sales[[#This Row],[OrderDate]],"dd")</f>
        <v>26</v>
      </c>
      <c r="G6652" s="2">
        <v>44054</v>
      </c>
      <c r="H6652" s="2">
        <v>44057</v>
      </c>
      <c r="I6652" s="1" t="s">
        <v>32</v>
      </c>
      <c r="J6652">
        <v>5</v>
      </c>
      <c r="K6652" s="1" t="s">
        <v>182</v>
      </c>
      <c r="L6652">
        <v>5</v>
      </c>
      <c r="M6652" s="1" t="s">
        <v>106</v>
      </c>
      <c r="N6652">
        <v>23</v>
      </c>
      <c r="O6652" s="1" t="s">
        <v>103</v>
      </c>
      <c r="P6652">
        <v>1</v>
      </c>
      <c r="Q6652">
        <v>7.4999999999999997E-2</v>
      </c>
      <c r="R6652">
        <v>1246.2</v>
      </c>
      <c r="S6652">
        <v>710.33399999999995</v>
      </c>
      <c r="T6652">
        <v>710.33399999999995</v>
      </c>
      <c r="U6652">
        <v>1152.7350000000001</v>
      </c>
      <c r="V6652">
        <f>Sales[[#This Row],[Total Revenue]]-Sales[[#This Row],[Total Buying]]</f>
        <v>442.40100000000018</v>
      </c>
      <c r="W6652">
        <v>330</v>
      </c>
      <c r="X6652" s="1" t="s">
        <v>993</v>
      </c>
      <c r="Y6652" s="1" t="s">
        <v>994</v>
      </c>
      <c r="Z6652" s="1" t="s">
        <v>251</v>
      </c>
      <c r="AA6652" s="1" t="s">
        <v>252</v>
      </c>
      <c r="AB6652" s="1" t="s">
        <v>56</v>
      </c>
      <c r="AC6652" s="1" t="s">
        <v>252</v>
      </c>
      <c r="AD6652">
        <v>50455</v>
      </c>
      <c r="AE6652">
        <v>81459</v>
      </c>
    </row>
    <row r="6653" spans="1:31" x14ac:dyDescent="0.3">
      <c r="A6653" s="1" t="s">
        <v>7487</v>
      </c>
      <c r="B6653" s="1" t="s">
        <v>30</v>
      </c>
      <c r="C6653" s="1" t="s">
        <v>424</v>
      </c>
      <c r="D6653" s="2">
        <v>43900</v>
      </c>
      <c r="E6653" s="2">
        <v>44038</v>
      </c>
      <c r="F6653" s="2" t="str">
        <f>TEXT(Sales[[#This Row],[OrderDate]],"dd")</f>
        <v>26</v>
      </c>
      <c r="G6653" s="2">
        <v>44065</v>
      </c>
      <c r="H6653" s="2">
        <v>44072</v>
      </c>
      <c r="I6653" s="1" t="s">
        <v>32</v>
      </c>
      <c r="J6653">
        <v>9</v>
      </c>
      <c r="K6653" s="1" t="s">
        <v>214</v>
      </c>
      <c r="L6653">
        <v>29</v>
      </c>
      <c r="M6653" s="1" t="s">
        <v>429</v>
      </c>
      <c r="N6653">
        <v>37</v>
      </c>
      <c r="O6653" s="1" t="s">
        <v>309</v>
      </c>
      <c r="P6653">
        <v>3</v>
      </c>
      <c r="Q6653">
        <v>7.4999999999999997E-2</v>
      </c>
      <c r="R6653">
        <v>3906.1</v>
      </c>
      <c r="S6653">
        <v>3203.002</v>
      </c>
      <c r="T6653">
        <v>9609.0059999999994</v>
      </c>
      <c r="U6653">
        <v>10839.4275</v>
      </c>
      <c r="V6653">
        <f>Sales[[#This Row],[Total Revenue]]-Sales[[#This Row],[Total Buying]]</f>
        <v>1230.4215000000004</v>
      </c>
      <c r="W6653">
        <v>87</v>
      </c>
      <c r="X6653" s="1" t="s">
        <v>617</v>
      </c>
      <c r="Y6653" s="1" t="s">
        <v>618</v>
      </c>
      <c r="Z6653" s="1" t="s">
        <v>158</v>
      </c>
      <c r="AA6653" s="1" t="s">
        <v>159</v>
      </c>
      <c r="AB6653" s="1" t="s">
        <v>116</v>
      </c>
      <c r="AC6653" s="1" t="s">
        <v>159</v>
      </c>
      <c r="AD6653">
        <v>41730</v>
      </c>
      <c r="AE6653">
        <v>52157</v>
      </c>
    </row>
    <row r="6654" spans="1:31" x14ac:dyDescent="0.3">
      <c r="A6654" s="1" t="s">
        <v>7488</v>
      </c>
      <c r="B6654" s="1" t="s">
        <v>30</v>
      </c>
      <c r="C6654" s="1" t="s">
        <v>77</v>
      </c>
      <c r="D6654" s="2">
        <v>43900</v>
      </c>
      <c r="E6654" s="2">
        <v>44038</v>
      </c>
      <c r="F6654" s="2" t="str">
        <f>TEXT(Sales[[#This Row],[OrderDate]],"dd")</f>
        <v>26</v>
      </c>
      <c r="G6654" s="2">
        <v>44063</v>
      </c>
      <c r="H6654" s="2">
        <v>44069</v>
      </c>
      <c r="I6654" s="1" t="s">
        <v>32</v>
      </c>
      <c r="J6654">
        <v>4</v>
      </c>
      <c r="K6654" s="1" t="s">
        <v>70</v>
      </c>
      <c r="L6654">
        <v>30</v>
      </c>
      <c r="M6654" s="1" t="s">
        <v>166</v>
      </c>
      <c r="N6654">
        <v>42</v>
      </c>
      <c r="O6654" s="1" t="s">
        <v>139</v>
      </c>
      <c r="P6654">
        <v>2</v>
      </c>
      <c r="Q6654">
        <v>0.1</v>
      </c>
      <c r="R6654">
        <v>737</v>
      </c>
      <c r="S6654">
        <v>449.57</v>
      </c>
      <c r="T6654">
        <v>899.14</v>
      </c>
      <c r="U6654">
        <v>1326.6</v>
      </c>
      <c r="V6654">
        <f>Sales[[#This Row],[Total Revenue]]-Sales[[#This Row],[Total Buying]]</f>
        <v>427.45999999999992</v>
      </c>
      <c r="W6654">
        <v>98</v>
      </c>
      <c r="X6654" s="1" t="s">
        <v>1650</v>
      </c>
      <c r="Y6654" s="1" t="s">
        <v>1039</v>
      </c>
      <c r="Z6654" s="1" t="s">
        <v>400</v>
      </c>
      <c r="AA6654" s="1" t="s">
        <v>401</v>
      </c>
      <c r="AB6654" s="1" t="s">
        <v>116</v>
      </c>
      <c r="AC6654" s="1" t="s">
        <v>401</v>
      </c>
      <c r="AD6654">
        <v>37157</v>
      </c>
      <c r="AE6654">
        <v>108570</v>
      </c>
    </row>
    <row r="6655" spans="1:31" x14ac:dyDescent="0.3">
      <c r="A6655" s="1" t="s">
        <v>7489</v>
      </c>
      <c r="B6655" s="1" t="s">
        <v>47</v>
      </c>
      <c r="C6655" s="1" t="s">
        <v>239</v>
      </c>
      <c r="D6655" s="2">
        <v>44000</v>
      </c>
      <c r="E6655" s="2">
        <v>44038</v>
      </c>
      <c r="F6655" s="2" t="str">
        <f>TEXT(Sales[[#This Row],[OrderDate]],"dd")</f>
        <v>26</v>
      </c>
      <c r="G6655" s="2">
        <v>44066</v>
      </c>
      <c r="H6655" s="2">
        <v>44069</v>
      </c>
      <c r="I6655" s="1" t="s">
        <v>32</v>
      </c>
      <c r="J6655">
        <v>16</v>
      </c>
      <c r="K6655" s="1" t="s">
        <v>270</v>
      </c>
      <c r="L6655">
        <v>31</v>
      </c>
      <c r="M6655" s="1" t="s">
        <v>374</v>
      </c>
      <c r="N6655">
        <v>41</v>
      </c>
      <c r="O6655" s="1" t="s">
        <v>60</v>
      </c>
      <c r="P6655">
        <v>8</v>
      </c>
      <c r="Q6655">
        <v>0.15</v>
      </c>
      <c r="R6655">
        <v>3102.1</v>
      </c>
      <c r="S6655">
        <v>2047.386</v>
      </c>
      <c r="T6655">
        <v>16379.088</v>
      </c>
      <c r="U6655">
        <v>21094.28</v>
      </c>
      <c r="V6655">
        <f>Sales[[#This Row],[Total Revenue]]-Sales[[#This Row],[Total Buying]]</f>
        <v>4715.1919999999991</v>
      </c>
      <c r="W6655">
        <v>362</v>
      </c>
      <c r="X6655" s="1" t="s">
        <v>442</v>
      </c>
      <c r="Y6655" s="1" t="s">
        <v>443</v>
      </c>
      <c r="Z6655" s="1" t="s">
        <v>405</v>
      </c>
      <c r="AA6655" s="1" t="s">
        <v>406</v>
      </c>
      <c r="AB6655" s="1" t="s">
        <v>116</v>
      </c>
      <c r="AC6655" s="1" t="s">
        <v>406</v>
      </c>
      <c r="AD6655">
        <v>87623</v>
      </c>
      <c r="AE6655">
        <v>42386</v>
      </c>
    </row>
    <row r="6656" spans="1:31" x14ac:dyDescent="0.3">
      <c r="A6656" s="1" t="s">
        <v>7490</v>
      </c>
      <c r="B6656" s="1" t="s">
        <v>47</v>
      </c>
      <c r="C6656" s="1" t="s">
        <v>31</v>
      </c>
      <c r="D6656" s="2">
        <v>43900</v>
      </c>
      <c r="E6656" s="2">
        <v>44038</v>
      </c>
      <c r="F6656" s="2" t="str">
        <f>TEXT(Sales[[#This Row],[OrderDate]],"dd")</f>
        <v>26</v>
      </c>
      <c r="G6656" s="2">
        <v>44041</v>
      </c>
      <c r="H6656" s="2">
        <v>44045</v>
      </c>
      <c r="I6656" s="1" t="s">
        <v>32</v>
      </c>
      <c r="J6656">
        <v>19</v>
      </c>
      <c r="K6656" s="1" t="s">
        <v>97</v>
      </c>
      <c r="L6656">
        <v>2</v>
      </c>
      <c r="M6656" s="1" t="s">
        <v>248</v>
      </c>
      <c r="N6656">
        <v>25</v>
      </c>
      <c r="O6656" s="1" t="s">
        <v>216</v>
      </c>
      <c r="P6656">
        <v>5</v>
      </c>
      <c r="Q6656">
        <v>7.4999999999999997E-2</v>
      </c>
      <c r="R6656">
        <v>1139</v>
      </c>
      <c r="S6656">
        <v>706.18</v>
      </c>
      <c r="T6656">
        <v>3530.8999999999996</v>
      </c>
      <c r="U6656">
        <v>5267.875</v>
      </c>
      <c r="V6656">
        <f>Sales[[#This Row],[Total Revenue]]-Sales[[#This Row],[Total Buying]]</f>
        <v>1736.9750000000004</v>
      </c>
      <c r="W6656">
        <v>215</v>
      </c>
      <c r="X6656" s="1" t="s">
        <v>527</v>
      </c>
      <c r="Y6656" s="1" t="s">
        <v>528</v>
      </c>
      <c r="Z6656" s="1" t="s">
        <v>236</v>
      </c>
      <c r="AA6656" s="1" t="s">
        <v>237</v>
      </c>
      <c r="AB6656" s="1" t="s">
        <v>147</v>
      </c>
      <c r="AC6656" s="1" t="s">
        <v>237</v>
      </c>
      <c r="AD6656">
        <v>73026</v>
      </c>
      <c r="AE6656">
        <v>40355</v>
      </c>
    </row>
    <row r="6657" spans="1:31" x14ac:dyDescent="0.3">
      <c r="A6657" s="1" t="s">
        <v>7491</v>
      </c>
      <c r="B6657" s="1" t="s">
        <v>47</v>
      </c>
      <c r="C6657" s="1" t="s">
        <v>239</v>
      </c>
      <c r="D6657" s="2">
        <v>43900</v>
      </c>
      <c r="E6657" s="2">
        <v>44038</v>
      </c>
      <c r="F6657" s="2" t="str">
        <f>TEXT(Sales[[#This Row],[OrderDate]],"dd")</f>
        <v>26</v>
      </c>
      <c r="G6657" s="2">
        <v>44061</v>
      </c>
      <c r="H6657" s="2">
        <v>44069</v>
      </c>
      <c r="I6657" s="1" t="s">
        <v>32</v>
      </c>
      <c r="J6657">
        <v>14</v>
      </c>
      <c r="K6657" s="1" t="s">
        <v>222</v>
      </c>
      <c r="L6657">
        <v>17</v>
      </c>
      <c r="M6657" s="1" t="s">
        <v>278</v>
      </c>
      <c r="N6657">
        <v>19</v>
      </c>
      <c r="O6657" s="1" t="s">
        <v>726</v>
      </c>
      <c r="P6657">
        <v>3</v>
      </c>
      <c r="Q6657">
        <v>0.15</v>
      </c>
      <c r="R6657">
        <v>3912.8</v>
      </c>
      <c r="S6657">
        <v>2934.6000000000004</v>
      </c>
      <c r="T6657">
        <v>8803.8000000000011</v>
      </c>
      <c r="U6657">
        <v>9977.64</v>
      </c>
      <c r="V6657">
        <f>Sales[[#This Row],[Total Revenue]]-Sales[[#This Row],[Total Buying]]</f>
        <v>1173.8399999999983</v>
      </c>
      <c r="W6657">
        <v>346</v>
      </c>
      <c r="X6657" s="1" t="s">
        <v>1700</v>
      </c>
      <c r="Y6657" s="1" t="s">
        <v>947</v>
      </c>
      <c r="Z6657" s="1" t="s">
        <v>678</v>
      </c>
      <c r="AA6657" s="1" t="s">
        <v>679</v>
      </c>
      <c r="AB6657" s="1" t="s">
        <v>116</v>
      </c>
      <c r="AC6657" s="1" t="s">
        <v>679</v>
      </c>
      <c r="AD6657">
        <v>75330</v>
      </c>
      <c r="AE6657">
        <v>47243</v>
      </c>
    </row>
    <row r="6658" spans="1:31" x14ac:dyDescent="0.3">
      <c r="A6658" s="1" t="s">
        <v>7492</v>
      </c>
      <c r="B6658" s="1" t="s">
        <v>100</v>
      </c>
      <c r="C6658" s="1" t="s">
        <v>48</v>
      </c>
      <c r="D6658" s="2">
        <v>43900</v>
      </c>
      <c r="E6658" s="2">
        <v>44038</v>
      </c>
      <c r="F6658" s="2" t="str">
        <f>TEXT(Sales[[#This Row],[OrderDate]],"dd")</f>
        <v>26</v>
      </c>
      <c r="G6658" s="2">
        <v>44054</v>
      </c>
      <c r="H6658" s="2">
        <v>44059</v>
      </c>
      <c r="I6658" s="1" t="s">
        <v>32</v>
      </c>
      <c r="J6658">
        <v>27</v>
      </c>
      <c r="K6658" s="1" t="s">
        <v>179</v>
      </c>
      <c r="L6658">
        <v>43</v>
      </c>
      <c r="M6658" s="1" t="s">
        <v>183</v>
      </c>
      <c r="N6658">
        <v>12</v>
      </c>
      <c r="O6658" s="1" t="s">
        <v>35</v>
      </c>
      <c r="P6658">
        <v>1</v>
      </c>
      <c r="Q6658">
        <v>7.4999999999999997E-2</v>
      </c>
      <c r="R6658">
        <v>3819</v>
      </c>
      <c r="S6658">
        <v>2864.25</v>
      </c>
      <c r="T6658">
        <v>2864.25</v>
      </c>
      <c r="U6658">
        <v>3532.5749999999998</v>
      </c>
      <c r="V6658">
        <f>Sales[[#This Row],[Total Revenue]]-Sales[[#This Row],[Total Buying]]</f>
        <v>668.32499999999982</v>
      </c>
      <c r="W6658">
        <v>36</v>
      </c>
      <c r="X6658" s="1" t="s">
        <v>361</v>
      </c>
      <c r="Y6658" s="1" t="s">
        <v>186</v>
      </c>
      <c r="Z6658" s="1" t="s">
        <v>158</v>
      </c>
      <c r="AA6658" s="1" t="s">
        <v>159</v>
      </c>
      <c r="AB6658" s="1" t="s">
        <v>116</v>
      </c>
      <c r="AC6658" s="1" t="s">
        <v>159</v>
      </c>
      <c r="AD6658">
        <v>72684</v>
      </c>
      <c r="AE6658">
        <v>105355</v>
      </c>
    </row>
    <row r="6659" spans="1:31" x14ac:dyDescent="0.3">
      <c r="A6659" s="1" t="s">
        <v>7493</v>
      </c>
      <c r="B6659" s="1" t="s">
        <v>30</v>
      </c>
      <c r="C6659" s="1" t="s">
        <v>62</v>
      </c>
      <c r="D6659" s="2">
        <v>43900</v>
      </c>
      <c r="E6659" s="2">
        <v>44038</v>
      </c>
      <c r="F6659" s="2" t="str">
        <f>TEXT(Sales[[#This Row],[OrderDate]],"dd")</f>
        <v>26</v>
      </c>
      <c r="G6659" s="2">
        <v>44065</v>
      </c>
      <c r="H6659" s="2">
        <v>44068</v>
      </c>
      <c r="I6659" s="1" t="s">
        <v>32</v>
      </c>
      <c r="J6659">
        <v>11</v>
      </c>
      <c r="K6659" s="1" t="s">
        <v>125</v>
      </c>
      <c r="L6659">
        <v>26</v>
      </c>
      <c r="M6659" s="1" t="s">
        <v>215</v>
      </c>
      <c r="N6659">
        <v>21</v>
      </c>
      <c r="O6659" s="1" t="s">
        <v>131</v>
      </c>
      <c r="P6659">
        <v>8</v>
      </c>
      <c r="Q6659">
        <v>7.4999999999999997E-2</v>
      </c>
      <c r="R6659">
        <v>1869.3</v>
      </c>
      <c r="S6659">
        <v>1046.808</v>
      </c>
      <c r="T6659">
        <v>8374.4639999999999</v>
      </c>
      <c r="U6659">
        <v>13832.82</v>
      </c>
      <c r="V6659">
        <f>Sales[[#This Row],[Total Revenue]]-Sales[[#This Row],[Total Buying]]</f>
        <v>5458.3559999999998</v>
      </c>
      <c r="W6659">
        <v>327</v>
      </c>
      <c r="X6659" s="1" t="s">
        <v>1179</v>
      </c>
      <c r="Y6659" s="1" t="s">
        <v>1180</v>
      </c>
      <c r="Z6659" s="1" t="s">
        <v>251</v>
      </c>
      <c r="AA6659" s="1" t="s">
        <v>252</v>
      </c>
      <c r="AB6659" s="1" t="s">
        <v>56</v>
      </c>
      <c r="AC6659" s="1" t="s">
        <v>252</v>
      </c>
      <c r="AD6659">
        <v>38430</v>
      </c>
      <c r="AE6659">
        <v>57267</v>
      </c>
    </row>
    <row r="6660" spans="1:31" x14ac:dyDescent="0.3">
      <c r="A6660" s="1" t="s">
        <v>7494</v>
      </c>
      <c r="B6660" s="1" t="s">
        <v>47</v>
      </c>
      <c r="C6660" s="1" t="s">
        <v>239</v>
      </c>
      <c r="D6660" s="2">
        <v>43900</v>
      </c>
      <c r="E6660" s="2">
        <v>44038</v>
      </c>
      <c r="F6660" s="2" t="str">
        <f>TEXT(Sales[[#This Row],[OrderDate]],"dd")</f>
        <v>26</v>
      </c>
      <c r="G6660" s="2">
        <v>44044</v>
      </c>
      <c r="H6660" s="2">
        <v>44045</v>
      </c>
      <c r="I6660" s="1" t="s">
        <v>32</v>
      </c>
      <c r="J6660">
        <v>17</v>
      </c>
      <c r="K6660" s="1" t="s">
        <v>292</v>
      </c>
      <c r="L6660">
        <v>30</v>
      </c>
      <c r="M6660" s="1" t="s">
        <v>166</v>
      </c>
      <c r="N6660">
        <v>46</v>
      </c>
      <c r="O6660" s="1" t="s">
        <v>150</v>
      </c>
      <c r="P6660">
        <v>3</v>
      </c>
      <c r="Q6660">
        <v>0.05</v>
      </c>
      <c r="R6660">
        <v>1098.8</v>
      </c>
      <c r="S6660">
        <v>582.36400000000003</v>
      </c>
      <c r="T6660">
        <v>1747.0920000000001</v>
      </c>
      <c r="U6660">
        <v>3131.58</v>
      </c>
      <c r="V6660">
        <f>Sales[[#This Row],[Total Revenue]]-Sales[[#This Row],[Total Buying]]</f>
        <v>1384.4879999999998</v>
      </c>
      <c r="W6660">
        <v>337</v>
      </c>
      <c r="X6660" s="1" t="s">
        <v>614</v>
      </c>
      <c r="Y6660" s="1" t="s">
        <v>615</v>
      </c>
      <c r="Z6660" s="1" t="s">
        <v>251</v>
      </c>
      <c r="AA6660" s="1" t="s">
        <v>252</v>
      </c>
      <c r="AB6660" s="1" t="s">
        <v>56</v>
      </c>
      <c r="AC6660" s="1" t="s">
        <v>252</v>
      </c>
      <c r="AD6660">
        <v>40020</v>
      </c>
      <c r="AE6660">
        <v>72427</v>
      </c>
    </row>
    <row r="6661" spans="1:31" x14ac:dyDescent="0.3">
      <c r="A6661" s="1" t="s">
        <v>7495</v>
      </c>
      <c r="B6661" s="1" t="s">
        <v>42</v>
      </c>
      <c r="C6661" s="1" t="s">
        <v>48</v>
      </c>
      <c r="D6661" s="2">
        <v>43900</v>
      </c>
      <c r="E6661" s="2">
        <v>44039</v>
      </c>
      <c r="F6661" s="2" t="str">
        <f>TEXT(Sales[[#This Row],[OrderDate]],"dd")</f>
        <v>27</v>
      </c>
      <c r="G6661" s="2">
        <v>44053</v>
      </c>
      <c r="H6661" s="2">
        <v>44056</v>
      </c>
      <c r="I6661" s="1" t="s">
        <v>32</v>
      </c>
      <c r="J6661">
        <v>22</v>
      </c>
      <c r="K6661" s="1" t="s">
        <v>85</v>
      </c>
      <c r="L6661">
        <v>5</v>
      </c>
      <c r="M6661" s="1" t="s">
        <v>106</v>
      </c>
      <c r="N6661">
        <v>34</v>
      </c>
      <c r="O6661" s="1" t="s">
        <v>335</v>
      </c>
      <c r="P6661">
        <v>5</v>
      </c>
      <c r="Q6661">
        <v>7.4999999999999997E-2</v>
      </c>
      <c r="R6661">
        <v>3095.4</v>
      </c>
      <c r="S6661">
        <v>1392.93</v>
      </c>
      <c r="T6661">
        <v>6964.6500000000005</v>
      </c>
      <c r="U6661">
        <v>14316.224999999999</v>
      </c>
      <c r="V6661">
        <f>Sales[[#This Row],[Total Revenue]]-Sales[[#This Row],[Total Buying]]</f>
        <v>7351.574999999998</v>
      </c>
      <c r="W6661">
        <v>22</v>
      </c>
      <c r="X6661" s="1" t="s">
        <v>1234</v>
      </c>
      <c r="Y6661" s="1" t="s">
        <v>169</v>
      </c>
      <c r="Z6661" s="1" t="s">
        <v>158</v>
      </c>
      <c r="AA6661" s="1" t="s">
        <v>159</v>
      </c>
      <c r="AB6661" s="1" t="s">
        <v>116</v>
      </c>
      <c r="AC6661" s="1" t="s">
        <v>159</v>
      </c>
      <c r="AD6661">
        <v>78066</v>
      </c>
      <c r="AE6661">
        <v>65185</v>
      </c>
    </row>
    <row r="6662" spans="1:31" x14ac:dyDescent="0.3">
      <c r="A6662" s="1" t="s">
        <v>7496</v>
      </c>
      <c r="B6662" s="1" t="s">
        <v>30</v>
      </c>
      <c r="C6662" s="1" t="s">
        <v>31</v>
      </c>
      <c r="D6662" s="2">
        <v>43900</v>
      </c>
      <c r="E6662" s="2">
        <v>44039</v>
      </c>
      <c r="F6662" s="2" t="str">
        <f>TEXT(Sales[[#This Row],[OrderDate]],"dd")</f>
        <v>27</v>
      </c>
      <c r="G6662" s="2">
        <v>44051</v>
      </c>
      <c r="H6662" s="2">
        <v>44059</v>
      </c>
      <c r="I6662" s="1" t="s">
        <v>32</v>
      </c>
      <c r="J6662">
        <v>5</v>
      </c>
      <c r="K6662" s="1" t="s">
        <v>182</v>
      </c>
      <c r="L6662">
        <v>24</v>
      </c>
      <c r="M6662" s="1" t="s">
        <v>138</v>
      </c>
      <c r="N6662">
        <v>20</v>
      </c>
      <c r="O6662" s="1" t="s">
        <v>245</v>
      </c>
      <c r="P6662">
        <v>8</v>
      </c>
      <c r="Q6662">
        <v>0.3</v>
      </c>
      <c r="R6662">
        <v>2613</v>
      </c>
      <c r="S6662">
        <v>1829.1</v>
      </c>
      <c r="T6662">
        <v>14632.8</v>
      </c>
      <c r="U6662">
        <v>14632.8</v>
      </c>
      <c r="V6662">
        <f>Sales[[#This Row],[Total Revenue]]-Sales[[#This Row],[Total Buying]]</f>
        <v>0</v>
      </c>
      <c r="W6662">
        <v>239</v>
      </c>
      <c r="X6662" s="1" t="s">
        <v>1544</v>
      </c>
      <c r="Y6662" s="1" t="s">
        <v>1545</v>
      </c>
      <c r="Z6662" s="1" t="s">
        <v>1040</v>
      </c>
      <c r="AA6662" s="1" t="s">
        <v>1041</v>
      </c>
      <c r="AB6662" s="1" t="s">
        <v>147</v>
      </c>
      <c r="AC6662" s="1" t="s">
        <v>1041</v>
      </c>
      <c r="AD6662">
        <v>107574</v>
      </c>
      <c r="AE6662">
        <v>49840</v>
      </c>
    </row>
    <row r="6663" spans="1:31" x14ac:dyDescent="0.3">
      <c r="A6663" s="1" t="s">
        <v>7497</v>
      </c>
      <c r="B6663" s="1" t="s">
        <v>42</v>
      </c>
      <c r="C6663" s="1" t="s">
        <v>62</v>
      </c>
      <c r="D6663" s="2">
        <v>44000</v>
      </c>
      <c r="E6663" s="2">
        <v>44039</v>
      </c>
      <c r="F6663" s="2" t="str">
        <f>TEXT(Sales[[#This Row],[OrderDate]],"dd")</f>
        <v>27</v>
      </c>
      <c r="G6663" s="2">
        <v>44065</v>
      </c>
      <c r="H6663" s="2">
        <v>44066</v>
      </c>
      <c r="I6663" s="1" t="s">
        <v>32</v>
      </c>
      <c r="J6663">
        <v>25</v>
      </c>
      <c r="K6663" s="1" t="s">
        <v>333</v>
      </c>
      <c r="L6663">
        <v>10</v>
      </c>
      <c r="M6663" s="1" t="s">
        <v>273</v>
      </c>
      <c r="N6663">
        <v>39</v>
      </c>
      <c r="O6663" s="1" t="s">
        <v>288</v>
      </c>
      <c r="P6663">
        <v>8</v>
      </c>
      <c r="Q6663">
        <v>0.05</v>
      </c>
      <c r="R6663">
        <v>1286.4000000000001</v>
      </c>
      <c r="S6663">
        <v>617.47199999999998</v>
      </c>
      <c r="T6663">
        <v>4939.7759999999998</v>
      </c>
      <c r="U6663">
        <v>9776.6400000000012</v>
      </c>
      <c r="V6663">
        <f>Sales[[#This Row],[Total Revenue]]-Sales[[#This Row],[Total Buying]]</f>
        <v>4836.8640000000014</v>
      </c>
      <c r="W6663">
        <v>281</v>
      </c>
      <c r="X6663" s="1" t="s">
        <v>1297</v>
      </c>
      <c r="Y6663" s="1" t="s">
        <v>1298</v>
      </c>
      <c r="Z6663" s="1" t="s">
        <v>145</v>
      </c>
      <c r="AA6663" s="1" t="s">
        <v>146</v>
      </c>
      <c r="AB6663" s="1" t="s">
        <v>147</v>
      </c>
      <c r="AC6663" s="1" t="s">
        <v>146</v>
      </c>
      <c r="AD6663">
        <v>334724</v>
      </c>
      <c r="AE6663">
        <v>45659</v>
      </c>
    </row>
    <row r="6664" spans="1:31" x14ac:dyDescent="0.3">
      <c r="A6664" s="1" t="s">
        <v>7498</v>
      </c>
      <c r="B6664" s="1" t="s">
        <v>30</v>
      </c>
      <c r="C6664" s="1" t="s">
        <v>239</v>
      </c>
      <c r="D6664" s="2">
        <v>43900</v>
      </c>
      <c r="E6664" s="2">
        <v>44039</v>
      </c>
      <c r="F6664" s="2" t="str">
        <f>TEXT(Sales[[#This Row],[OrderDate]],"dd")</f>
        <v>27</v>
      </c>
      <c r="G6664" s="2">
        <v>44064</v>
      </c>
      <c r="H6664" s="2">
        <v>44066</v>
      </c>
      <c r="I6664" s="1" t="s">
        <v>32</v>
      </c>
      <c r="J6664">
        <v>1</v>
      </c>
      <c r="K6664" s="1" t="s">
        <v>78</v>
      </c>
      <c r="L6664">
        <v>4</v>
      </c>
      <c r="M6664" s="1" t="s">
        <v>92</v>
      </c>
      <c r="N6664">
        <v>23</v>
      </c>
      <c r="O6664" s="1" t="s">
        <v>103</v>
      </c>
      <c r="P6664">
        <v>7</v>
      </c>
      <c r="Q6664">
        <v>0.1</v>
      </c>
      <c r="R6664">
        <v>2700.1</v>
      </c>
      <c r="S6664">
        <v>1755.0650000000001</v>
      </c>
      <c r="T6664">
        <v>12285.455</v>
      </c>
      <c r="U6664">
        <v>17010.63</v>
      </c>
      <c r="V6664">
        <f>Sales[[#This Row],[Total Revenue]]-Sales[[#This Row],[Total Buying]]</f>
        <v>4725.1750000000011</v>
      </c>
      <c r="W6664">
        <v>350</v>
      </c>
      <c r="X6664" s="1" t="s">
        <v>974</v>
      </c>
      <c r="Y6664" s="1" t="s">
        <v>1253</v>
      </c>
      <c r="Z6664" s="1" t="s">
        <v>242</v>
      </c>
      <c r="AA6664" s="1" t="s">
        <v>243</v>
      </c>
      <c r="AB6664" s="1" t="s">
        <v>56</v>
      </c>
      <c r="AC6664" s="1" t="s">
        <v>243</v>
      </c>
      <c r="AD6664">
        <v>98441</v>
      </c>
      <c r="AE6664">
        <v>105763</v>
      </c>
    </row>
    <row r="6665" spans="1:31" x14ac:dyDescent="0.3">
      <c r="A6665" s="1" t="s">
        <v>7499</v>
      </c>
      <c r="B6665" s="1" t="s">
        <v>30</v>
      </c>
      <c r="C6665" s="1" t="s">
        <v>424</v>
      </c>
      <c r="D6665" s="2">
        <v>43900</v>
      </c>
      <c r="E6665" s="2">
        <v>44039</v>
      </c>
      <c r="F6665" s="2" t="str">
        <f>TEXT(Sales[[#This Row],[OrderDate]],"dd")</f>
        <v>27</v>
      </c>
      <c r="G6665" s="2">
        <v>44057</v>
      </c>
      <c r="H6665" s="2">
        <v>44064</v>
      </c>
      <c r="I6665" s="1" t="s">
        <v>32</v>
      </c>
      <c r="J6665">
        <v>3</v>
      </c>
      <c r="K6665" s="1" t="s">
        <v>154</v>
      </c>
      <c r="L6665">
        <v>16</v>
      </c>
      <c r="M6665" s="1" t="s">
        <v>155</v>
      </c>
      <c r="N6665">
        <v>22</v>
      </c>
      <c r="O6665" s="1" t="s">
        <v>128</v>
      </c>
      <c r="P6665">
        <v>3</v>
      </c>
      <c r="Q6665">
        <v>7.4999999999999997E-2</v>
      </c>
      <c r="R6665">
        <v>6545.9000000000005</v>
      </c>
      <c r="S6665">
        <v>3469.3270000000007</v>
      </c>
      <c r="T6665">
        <v>10407.981000000002</v>
      </c>
      <c r="U6665">
        <v>18164.872500000001</v>
      </c>
      <c r="V6665">
        <f>Sales[[#This Row],[Total Revenue]]-Sales[[#This Row],[Total Buying]]</f>
        <v>7756.8914999999997</v>
      </c>
      <c r="W6665">
        <v>85</v>
      </c>
      <c r="X6665" s="1" t="s">
        <v>1046</v>
      </c>
      <c r="Y6665" s="1" t="s">
        <v>1047</v>
      </c>
      <c r="Z6665" s="1" t="s">
        <v>158</v>
      </c>
      <c r="AA6665" s="1" t="s">
        <v>159</v>
      </c>
      <c r="AB6665" s="1" t="s">
        <v>116</v>
      </c>
      <c r="AC6665" s="1" t="s">
        <v>159</v>
      </c>
      <c r="AD6665">
        <v>41216</v>
      </c>
      <c r="AE6665">
        <v>57028</v>
      </c>
    </row>
    <row r="6666" spans="1:31" x14ac:dyDescent="0.3">
      <c r="A6666" s="1" t="s">
        <v>7500</v>
      </c>
      <c r="B6666" s="1" t="s">
        <v>42</v>
      </c>
      <c r="C6666" s="1" t="s">
        <v>31</v>
      </c>
      <c r="D6666" s="2">
        <v>43900</v>
      </c>
      <c r="E6666" s="2">
        <v>44039</v>
      </c>
      <c r="F6666" s="2" t="str">
        <f>TEXT(Sales[[#This Row],[OrderDate]],"dd")</f>
        <v>27</v>
      </c>
      <c r="G6666" s="2">
        <v>44064</v>
      </c>
      <c r="H6666" s="2">
        <v>44066</v>
      </c>
      <c r="I6666" s="1" t="s">
        <v>32</v>
      </c>
      <c r="J6666">
        <v>22</v>
      </c>
      <c r="K6666" s="1" t="s">
        <v>85</v>
      </c>
      <c r="L6666">
        <v>6</v>
      </c>
      <c r="M6666" s="1" t="s">
        <v>329</v>
      </c>
      <c r="N6666">
        <v>24</v>
      </c>
      <c r="O6666" s="1" t="s">
        <v>204</v>
      </c>
      <c r="P6666">
        <v>8</v>
      </c>
      <c r="Q6666">
        <v>0.05</v>
      </c>
      <c r="R6666">
        <v>5085.3</v>
      </c>
      <c r="S6666">
        <v>3000.3269999999998</v>
      </c>
      <c r="T6666">
        <v>24002.615999999998</v>
      </c>
      <c r="U6666">
        <v>38648.28</v>
      </c>
      <c r="V6666">
        <f>Sales[[#This Row],[Total Revenue]]-Sales[[#This Row],[Total Buying]]</f>
        <v>14645.664000000001</v>
      </c>
      <c r="W6666">
        <v>207</v>
      </c>
      <c r="X6666" s="1" t="s">
        <v>1117</v>
      </c>
      <c r="Y6666" s="1" t="s">
        <v>731</v>
      </c>
      <c r="Z6666" s="1" t="s">
        <v>586</v>
      </c>
      <c r="AA6666" s="1" t="s">
        <v>587</v>
      </c>
      <c r="AB6666" s="1" t="s">
        <v>40</v>
      </c>
      <c r="AC6666" s="1" t="s">
        <v>587</v>
      </c>
      <c r="AD6666">
        <v>43801</v>
      </c>
      <c r="AE6666">
        <v>79416</v>
      </c>
    </row>
    <row r="6667" spans="1:31" x14ac:dyDescent="0.3">
      <c r="A6667" s="1" t="s">
        <v>7501</v>
      </c>
      <c r="B6667" s="1" t="s">
        <v>47</v>
      </c>
      <c r="C6667" s="1" t="s">
        <v>239</v>
      </c>
      <c r="D6667" s="2">
        <v>43900</v>
      </c>
      <c r="E6667" s="2">
        <v>44039</v>
      </c>
      <c r="F6667" s="2" t="str">
        <f>TEXT(Sales[[#This Row],[OrderDate]],"dd")</f>
        <v>27</v>
      </c>
      <c r="G6667" s="2">
        <v>44049</v>
      </c>
      <c r="H6667" s="2">
        <v>44052</v>
      </c>
      <c r="I6667" s="1" t="s">
        <v>32</v>
      </c>
      <c r="J6667">
        <v>15</v>
      </c>
      <c r="K6667" s="1" t="s">
        <v>134</v>
      </c>
      <c r="L6667">
        <v>29</v>
      </c>
      <c r="M6667" s="1" t="s">
        <v>429</v>
      </c>
      <c r="N6667">
        <v>30</v>
      </c>
      <c r="O6667" s="1" t="s">
        <v>51</v>
      </c>
      <c r="P6667">
        <v>5</v>
      </c>
      <c r="Q6667">
        <v>7.4999999999999997E-2</v>
      </c>
      <c r="R6667">
        <v>850.9</v>
      </c>
      <c r="S6667">
        <v>433.959</v>
      </c>
      <c r="T6667">
        <v>2169.7950000000001</v>
      </c>
      <c r="U6667">
        <v>3935.4124999999999</v>
      </c>
      <c r="V6667">
        <f>Sales[[#This Row],[Total Revenue]]-Sales[[#This Row],[Total Buying]]</f>
        <v>1765.6174999999998</v>
      </c>
      <c r="W6667">
        <v>366</v>
      </c>
      <c r="X6667" s="1" t="s">
        <v>888</v>
      </c>
      <c r="Y6667" s="1" t="s">
        <v>889</v>
      </c>
      <c r="Z6667" s="1" t="s">
        <v>415</v>
      </c>
      <c r="AA6667" s="1" t="s">
        <v>416</v>
      </c>
      <c r="AB6667" s="1" t="s">
        <v>147</v>
      </c>
      <c r="AC6667" s="1" t="s">
        <v>416</v>
      </c>
      <c r="AD6667">
        <v>104087</v>
      </c>
      <c r="AE6667">
        <v>54896</v>
      </c>
    </row>
    <row r="6668" spans="1:31" x14ac:dyDescent="0.3">
      <c r="A6668" s="1" t="s">
        <v>7502</v>
      </c>
      <c r="B6668" s="1" t="s">
        <v>42</v>
      </c>
      <c r="C6668" s="1" t="s">
        <v>31</v>
      </c>
      <c r="D6668" s="2">
        <v>43900</v>
      </c>
      <c r="E6668" s="2">
        <v>44039</v>
      </c>
      <c r="F6668" s="2" t="str">
        <f>TEXT(Sales[[#This Row],[OrderDate]],"dd")</f>
        <v>27</v>
      </c>
      <c r="G6668" s="2">
        <v>44061</v>
      </c>
      <c r="H6668" s="2">
        <v>44069</v>
      </c>
      <c r="I6668" s="1" t="s">
        <v>32</v>
      </c>
      <c r="J6668">
        <v>20</v>
      </c>
      <c r="K6668" s="1" t="s">
        <v>225</v>
      </c>
      <c r="L6668">
        <v>14</v>
      </c>
      <c r="M6668" s="1" t="s">
        <v>122</v>
      </c>
      <c r="N6668">
        <v>1</v>
      </c>
      <c r="O6668" s="1" t="s">
        <v>72</v>
      </c>
      <c r="P6668">
        <v>5</v>
      </c>
      <c r="Q6668">
        <v>0.05</v>
      </c>
      <c r="R6668">
        <v>1983.2</v>
      </c>
      <c r="S6668">
        <v>1269.248</v>
      </c>
      <c r="T6668">
        <v>6346.24</v>
      </c>
      <c r="U6668">
        <v>9420.2000000000007</v>
      </c>
      <c r="V6668">
        <f>Sales[[#This Row],[Total Revenue]]-Sales[[#This Row],[Total Buying]]</f>
        <v>3073.9600000000009</v>
      </c>
      <c r="W6668">
        <v>217</v>
      </c>
      <c r="X6668" s="1" t="s">
        <v>376</v>
      </c>
      <c r="Y6668" s="1" t="s">
        <v>349</v>
      </c>
      <c r="Z6668" s="1" t="s">
        <v>236</v>
      </c>
      <c r="AA6668" s="1" t="s">
        <v>237</v>
      </c>
      <c r="AB6668" s="1" t="s">
        <v>147</v>
      </c>
      <c r="AC6668" s="1" t="s">
        <v>237</v>
      </c>
      <c r="AD6668">
        <v>49444</v>
      </c>
      <c r="AE6668">
        <v>60089</v>
      </c>
    </row>
    <row r="6669" spans="1:31" x14ac:dyDescent="0.3">
      <c r="A6669" s="1" t="s">
        <v>7503</v>
      </c>
      <c r="B6669" s="1" t="s">
        <v>30</v>
      </c>
      <c r="C6669" s="1" t="s">
        <v>31</v>
      </c>
      <c r="D6669" s="2">
        <v>43900</v>
      </c>
      <c r="E6669" s="2">
        <v>44039</v>
      </c>
      <c r="F6669" s="2" t="str">
        <f>TEXT(Sales[[#This Row],[OrderDate]],"dd")</f>
        <v>27</v>
      </c>
      <c r="G6669" s="2">
        <v>44061</v>
      </c>
      <c r="H6669" s="2">
        <v>44067</v>
      </c>
      <c r="I6669" s="1" t="s">
        <v>32</v>
      </c>
      <c r="J6669">
        <v>2</v>
      </c>
      <c r="K6669" s="1" t="s">
        <v>142</v>
      </c>
      <c r="L6669">
        <v>44</v>
      </c>
      <c r="M6669" s="1" t="s">
        <v>445</v>
      </c>
      <c r="N6669">
        <v>15</v>
      </c>
      <c r="O6669" s="1" t="s">
        <v>347</v>
      </c>
      <c r="P6669">
        <v>2</v>
      </c>
      <c r="Q6669">
        <v>0.4</v>
      </c>
      <c r="R6669">
        <v>5500.7</v>
      </c>
      <c r="S6669">
        <v>2420.308</v>
      </c>
      <c r="T6669">
        <v>4840.616</v>
      </c>
      <c r="U6669">
        <v>6600.8399999999992</v>
      </c>
      <c r="V6669">
        <f>Sales[[#This Row],[Total Revenue]]-Sales[[#This Row],[Total Buying]]</f>
        <v>1760.2239999999993</v>
      </c>
      <c r="W6669">
        <v>206</v>
      </c>
      <c r="X6669" s="1" t="s">
        <v>585</v>
      </c>
      <c r="Y6669" s="1" t="s">
        <v>37</v>
      </c>
      <c r="Z6669" s="1" t="s">
        <v>586</v>
      </c>
      <c r="AA6669" s="1" t="s">
        <v>587</v>
      </c>
      <c r="AB6669" s="1" t="s">
        <v>40</v>
      </c>
      <c r="AC6669" s="1" t="s">
        <v>587</v>
      </c>
      <c r="AD6669">
        <v>256294</v>
      </c>
      <c r="AE6669">
        <v>55777</v>
      </c>
    </row>
    <row r="6670" spans="1:31" x14ac:dyDescent="0.3">
      <c r="A6670" s="1" t="s">
        <v>7504</v>
      </c>
      <c r="B6670" s="1" t="s">
        <v>42</v>
      </c>
      <c r="C6670" s="1" t="s">
        <v>48</v>
      </c>
      <c r="D6670" s="2">
        <v>43900</v>
      </c>
      <c r="E6670" s="2">
        <v>44040</v>
      </c>
      <c r="F6670" s="2" t="str">
        <f>TEXT(Sales[[#This Row],[OrderDate]],"dd")</f>
        <v>28</v>
      </c>
      <c r="G6670" s="2">
        <v>44044</v>
      </c>
      <c r="H6670" s="2">
        <v>44046</v>
      </c>
      <c r="I6670" s="1" t="s">
        <v>32</v>
      </c>
      <c r="J6670">
        <v>22</v>
      </c>
      <c r="K6670" s="1" t="s">
        <v>85</v>
      </c>
      <c r="L6670">
        <v>13</v>
      </c>
      <c r="M6670" s="1" t="s">
        <v>118</v>
      </c>
      <c r="N6670">
        <v>43</v>
      </c>
      <c r="O6670" s="1" t="s">
        <v>580</v>
      </c>
      <c r="P6670">
        <v>7</v>
      </c>
      <c r="Q6670">
        <v>0.05</v>
      </c>
      <c r="R6670">
        <v>3973.1</v>
      </c>
      <c r="S6670">
        <v>3337.404</v>
      </c>
      <c r="T6670">
        <v>23361.828000000001</v>
      </c>
      <c r="U6670">
        <v>26421.114999999998</v>
      </c>
      <c r="V6670">
        <f>Sales[[#This Row],[Total Revenue]]-Sales[[#This Row],[Total Buying]]</f>
        <v>3059.2869999999966</v>
      </c>
      <c r="W6670">
        <v>31</v>
      </c>
      <c r="X6670" s="1" t="s">
        <v>330</v>
      </c>
      <c r="Y6670" s="1" t="s">
        <v>331</v>
      </c>
      <c r="Z6670" s="1" t="s">
        <v>158</v>
      </c>
      <c r="AA6670" s="1" t="s">
        <v>159</v>
      </c>
      <c r="AB6670" s="1" t="s">
        <v>116</v>
      </c>
      <c r="AC6670" s="1" t="s">
        <v>159</v>
      </c>
      <c r="AD6670">
        <v>49316</v>
      </c>
      <c r="AE6670">
        <v>79487</v>
      </c>
    </row>
    <row r="6671" spans="1:31" x14ac:dyDescent="0.3">
      <c r="A6671" s="1" t="s">
        <v>7505</v>
      </c>
      <c r="B6671" s="1" t="s">
        <v>30</v>
      </c>
      <c r="C6671" s="1" t="s">
        <v>424</v>
      </c>
      <c r="D6671" s="2">
        <v>43900</v>
      </c>
      <c r="E6671" s="2">
        <v>44040</v>
      </c>
      <c r="F6671" s="2" t="str">
        <f>TEXT(Sales[[#This Row],[OrderDate]],"dd")</f>
        <v>28</v>
      </c>
      <c r="G6671" s="2">
        <v>44053</v>
      </c>
      <c r="H6671" s="2">
        <v>44056</v>
      </c>
      <c r="I6671" s="1" t="s">
        <v>32</v>
      </c>
      <c r="J6671">
        <v>2</v>
      </c>
      <c r="K6671" s="1" t="s">
        <v>142</v>
      </c>
      <c r="L6671">
        <v>1</v>
      </c>
      <c r="M6671" s="1" t="s">
        <v>79</v>
      </c>
      <c r="N6671">
        <v>40</v>
      </c>
      <c r="O6671" s="1" t="s">
        <v>199</v>
      </c>
      <c r="P6671">
        <v>4</v>
      </c>
      <c r="Q6671">
        <v>0.15</v>
      </c>
      <c r="R6671">
        <v>3175.8</v>
      </c>
      <c r="S6671">
        <v>2540.6400000000003</v>
      </c>
      <c r="T6671">
        <v>10162.560000000001</v>
      </c>
      <c r="U6671">
        <v>10797.720000000001</v>
      </c>
      <c r="V6671">
        <f>Sales[[#This Row],[Total Revenue]]-Sales[[#This Row],[Total Buying]]</f>
        <v>635.15999999999985</v>
      </c>
      <c r="W6671">
        <v>61</v>
      </c>
      <c r="X6671" s="1" t="s">
        <v>490</v>
      </c>
      <c r="Y6671" s="1" t="s">
        <v>461</v>
      </c>
      <c r="Z6671" s="1" t="s">
        <v>158</v>
      </c>
      <c r="AA6671" s="1" t="s">
        <v>159</v>
      </c>
      <c r="AB6671" s="1" t="s">
        <v>116</v>
      </c>
      <c r="AC6671" s="1" t="s">
        <v>159</v>
      </c>
      <c r="AD6671">
        <v>55240</v>
      </c>
      <c r="AE6671">
        <v>77396</v>
      </c>
    </row>
    <row r="6672" spans="1:31" x14ac:dyDescent="0.3">
      <c r="A6672" s="1" t="s">
        <v>7506</v>
      </c>
      <c r="B6672" s="1" t="s">
        <v>100</v>
      </c>
      <c r="C6672" s="1" t="s">
        <v>424</v>
      </c>
      <c r="D6672" s="2">
        <v>43900</v>
      </c>
      <c r="E6672" s="2">
        <v>44040</v>
      </c>
      <c r="F6672" s="2" t="str">
        <f>TEXT(Sales[[#This Row],[OrderDate]],"dd")</f>
        <v>28</v>
      </c>
      <c r="G6672" s="2">
        <v>44054</v>
      </c>
      <c r="H6672" s="2">
        <v>44064</v>
      </c>
      <c r="I6672" s="1" t="s">
        <v>32</v>
      </c>
      <c r="J6672">
        <v>27</v>
      </c>
      <c r="K6672" s="1" t="s">
        <v>179</v>
      </c>
      <c r="L6672">
        <v>38</v>
      </c>
      <c r="M6672" s="1" t="s">
        <v>226</v>
      </c>
      <c r="N6672">
        <v>19</v>
      </c>
      <c r="O6672" s="1" t="s">
        <v>726</v>
      </c>
      <c r="P6672">
        <v>2</v>
      </c>
      <c r="Q6672">
        <v>7.4999999999999997E-2</v>
      </c>
      <c r="R6672">
        <v>3872.6</v>
      </c>
      <c r="S6672">
        <v>1549.04</v>
      </c>
      <c r="T6672">
        <v>3098.08</v>
      </c>
      <c r="U6672">
        <v>7164.3099999999995</v>
      </c>
      <c r="V6672">
        <f>Sales[[#This Row],[Total Revenue]]-Sales[[#This Row],[Total Buying]]</f>
        <v>4066.2299999999996</v>
      </c>
      <c r="W6672">
        <v>59</v>
      </c>
      <c r="X6672" s="1" t="s">
        <v>476</v>
      </c>
      <c r="Y6672" s="1" t="s">
        <v>191</v>
      </c>
      <c r="Z6672" s="1" t="s">
        <v>158</v>
      </c>
      <c r="AA6672" s="1" t="s">
        <v>159</v>
      </c>
      <c r="AB6672" s="1" t="s">
        <v>116</v>
      </c>
      <c r="AC6672" s="1" t="s">
        <v>159</v>
      </c>
      <c r="AD6672">
        <v>54536</v>
      </c>
      <c r="AE6672">
        <v>72402</v>
      </c>
    </row>
    <row r="6673" spans="1:31" x14ac:dyDescent="0.3">
      <c r="A6673" s="1" t="s">
        <v>7507</v>
      </c>
      <c r="B6673" s="1" t="s">
        <v>30</v>
      </c>
      <c r="C6673" s="1" t="s">
        <v>62</v>
      </c>
      <c r="D6673" s="2">
        <v>43900</v>
      </c>
      <c r="E6673" s="2">
        <v>44040</v>
      </c>
      <c r="F6673" s="2" t="str">
        <f>TEXT(Sales[[#This Row],[OrderDate]],"dd")</f>
        <v>28</v>
      </c>
      <c r="G6673" s="2">
        <v>44056</v>
      </c>
      <c r="H6673" s="2">
        <v>44057</v>
      </c>
      <c r="I6673" s="1" t="s">
        <v>32</v>
      </c>
      <c r="J6673">
        <v>3</v>
      </c>
      <c r="K6673" s="1" t="s">
        <v>154</v>
      </c>
      <c r="L6673">
        <v>20</v>
      </c>
      <c r="M6673" s="1" t="s">
        <v>59</v>
      </c>
      <c r="N6673">
        <v>14</v>
      </c>
      <c r="O6673" s="1" t="s">
        <v>438</v>
      </c>
      <c r="P6673">
        <v>7</v>
      </c>
      <c r="Q6673">
        <v>0.05</v>
      </c>
      <c r="R6673">
        <v>3698.4</v>
      </c>
      <c r="S6673">
        <v>2773.8</v>
      </c>
      <c r="T6673">
        <v>19416.600000000002</v>
      </c>
      <c r="U6673">
        <v>24594.36</v>
      </c>
      <c r="V6673">
        <f>Sales[[#This Row],[Total Revenue]]-Sales[[#This Row],[Total Buying]]</f>
        <v>5177.7599999999984</v>
      </c>
      <c r="W6673">
        <v>325</v>
      </c>
      <c r="X6673" s="1" t="s">
        <v>1779</v>
      </c>
      <c r="Y6673" s="1" t="s">
        <v>1780</v>
      </c>
      <c r="Z6673" s="1" t="s">
        <v>251</v>
      </c>
      <c r="AA6673" s="1" t="s">
        <v>252</v>
      </c>
      <c r="AB6673" s="1" t="s">
        <v>56</v>
      </c>
      <c r="AC6673" s="1" t="s">
        <v>252</v>
      </c>
      <c r="AD6673">
        <v>46952</v>
      </c>
      <c r="AE6673">
        <v>47763</v>
      </c>
    </row>
    <row r="6674" spans="1:31" x14ac:dyDescent="0.3">
      <c r="A6674" s="1" t="s">
        <v>7508</v>
      </c>
      <c r="B6674" s="1" t="s">
        <v>42</v>
      </c>
      <c r="C6674" s="1" t="s">
        <v>77</v>
      </c>
      <c r="D6674" s="2">
        <v>43900</v>
      </c>
      <c r="E6674" s="2">
        <v>44040</v>
      </c>
      <c r="F6674" s="2" t="str">
        <f>TEXT(Sales[[#This Row],[OrderDate]],"dd")</f>
        <v>28</v>
      </c>
      <c r="G6674" s="2">
        <v>44054</v>
      </c>
      <c r="H6674" s="2">
        <v>44063</v>
      </c>
      <c r="I6674" s="1" t="s">
        <v>32</v>
      </c>
      <c r="J6674">
        <v>22</v>
      </c>
      <c r="K6674" s="1" t="s">
        <v>85</v>
      </c>
      <c r="L6674">
        <v>4</v>
      </c>
      <c r="M6674" s="1" t="s">
        <v>92</v>
      </c>
      <c r="N6674">
        <v>38</v>
      </c>
      <c r="O6674" s="1" t="s">
        <v>119</v>
      </c>
      <c r="P6674">
        <v>5</v>
      </c>
      <c r="Q6674">
        <v>0.05</v>
      </c>
      <c r="R6674">
        <v>3041.8</v>
      </c>
      <c r="S6674">
        <v>2555.1120000000001</v>
      </c>
      <c r="T6674">
        <v>12775.560000000001</v>
      </c>
      <c r="U6674">
        <v>14448.55</v>
      </c>
      <c r="V6674">
        <f>Sales[[#This Row],[Total Revenue]]-Sales[[#This Row],[Total Buying]]</f>
        <v>1672.989999999998</v>
      </c>
      <c r="W6674">
        <v>95</v>
      </c>
      <c r="X6674" s="1" t="s">
        <v>645</v>
      </c>
      <c r="Y6674" s="1" t="s">
        <v>646</v>
      </c>
      <c r="Z6674" s="1" t="s">
        <v>400</v>
      </c>
      <c r="AA6674" s="1" t="s">
        <v>401</v>
      </c>
      <c r="AB6674" s="1" t="s">
        <v>116</v>
      </c>
      <c r="AC6674" s="1" t="s">
        <v>401</v>
      </c>
      <c r="AD6674">
        <v>275795</v>
      </c>
      <c r="AE6674">
        <v>53637</v>
      </c>
    </row>
    <row r="6675" spans="1:31" x14ac:dyDescent="0.3">
      <c r="A6675" s="1" t="s">
        <v>7509</v>
      </c>
      <c r="B6675" s="1" t="s">
        <v>30</v>
      </c>
      <c r="C6675" s="1" t="s">
        <v>77</v>
      </c>
      <c r="D6675" s="2">
        <v>43900</v>
      </c>
      <c r="E6675" s="2">
        <v>44041</v>
      </c>
      <c r="F6675" s="2" t="str">
        <f>TEXT(Sales[[#This Row],[OrderDate]],"dd")</f>
        <v>29</v>
      </c>
      <c r="G6675" s="2">
        <v>44056</v>
      </c>
      <c r="H6675" s="2">
        <v>44059</v>
      </c>
      <c r="I6675" s="1" t="s">
        <v>32</v>
      </c>
      <c r="J6675">
        <v>3</v>
      </c>
      <c r="K6675" s="1" t="s">
        <v>154</v>
      </c>
      <c r="L6675">
        <v>37</v>
      </c>
      <c r="M6675" s="1" t="s">
        <v>498</v>
      </c>
      <c r="N6675">
        <v>43</v>
      </c>
      <c r="O6675" s="1" t="s">
        <v>580</v>
      </c>
      <c r="P6675">
        <v>7</v>
      </c>
      <c r="Q6675">
        <v>0.05</v>
      </c>
      <c r="R6675">
        <v>5232.7</v>
      </c>
      <c r="S6675">
        <v>2459.3689999999997</v>
      </c>
      <c r="T6675">
        <v>17215.582999999999</v>
      </c>
      <c r="U6675">
        <v>34797.454999999994</v>
      </c>
      <c r="V6675">
        <f>Sales[[#This Row],[Total Revenue]]-Sales[[#This Row],[Total Buying]]</f>
        <v>17581.871999999996</v>
      </c>
      <c r="W6675">
        <v>158</v>
      </c>
      <c r="X6675" s="1" t="s">
        <v>576</v>
      </c>
      <c r="Y6675" s="1" t="s">
        <v>577</v>
      </c>
      <c r="Z6675" s="1" t="s">
        <v>196</v>
      </c>
      <c r="AA6675" s="1" t="s">
        <v>197</v>
      </c>
      <c r="AB6675" s="1" t="s">
        <v>147</v>
      </c>
      <c r="AC6675" s="1" t="s">
        <v>197</v>
      </c>
      <c r="AD6675">
        <v>35075</v>
      </c>
      <c r="AE6675">
        <v>60499</v>
      </c>
    </row>
    <row r="6676" spans="1:31" x14ac:dyDescent="0.3">
      <c r="A6676" s="1" t="s">
        <v>7510</v>
      </c>
      <c r="B6676" s="1" t="s">
        <v>30</v>
      </c>
      <c r="C6676" s="1" t="s">
        <v>424</v>
      </c>
      <c r="D6676" s="2">
        <v>43900</v>
      </c>
      <c r="E6676" s="2">
        <v>44041</v>
      </c>
      <c r="F6676" s="2" t="str">
        <f>TEXT(Sales[[#This Row],[OrderDate]],"dd")</f>
        <v>29</v>
      </c>
      <c r="G6676" s="2">
        <v>44069</v>
      </c>
      <c r="H6676" s="2">
        <v>44072</v>
      </c>
      <c r="I6676" s="1" t="s">
        <v>32</v>
      </c>
      <c r="J6676">
        <v>7</v>
      </c>
      <c r="K6676" s="1" t="s">
        <v>188</v>
      </c>
      <c r="L6676">
        <v>14</v>
      </c>
      <c r="M6676" s="1" t="s">
        <v>122</v>
      </c>
      <c r="N6676">
        <v>7</v>
      </c>
      <c r="O6676" s="1" t="s">
        <v>260</v>
      </c>
      <c r="P6676">
        <v>1</v>
      </c>
      <c r="Q6676">
        <v>0.1</v>
      </c>
      <c r="R6676">
        <v>1045.2</v>
      </c>
      <c r="S6676">
        <v>679.38000000000011</v>
      </c>
      <c r="T6676">
        <v>679.38000000000011</v>
      </c>
      <c r="U6676">
        <v>940.68000000000006</v>
      </c>
      <c r="V6676">
        <f>Sales[[#This Row],[Total Revenue]]-Sales[[#This Row],[Total Buying]]</f>
        <v>261.29999999999995</v>
      </c>
      <c r="W6676">
        <v>86</v>
      </c>
      <c r="X6676" s="1" t="s">
        <v>1705</v>
      </c>
      <c r="Y6676" s="1" t="s">
        <v>461</v>
      </c>
      <c r="Z6676" s="1" t="s">
        <v>158</v>
      </c>
      <c r="AA6676" s="1" t="s">
        <v>159</v>
      </c>
      <c r="AB6676" s="1" t="s">
        <v>116</v>
      </c>
      <c r="AC6676" s="1" t="s">
        <v>159</v>
      </c>
      <c r="AD6676">
        <v>31886</v>
      </c>
      <c r="AE6676">
        <v>45894</v>
      </c>
    </row>
    <row r="6677" spans="1:31" x14ac:dyDescent="0.3">
      <c r="A6677" s="1" t="s">
        <v>7511</v>
      </c>
      <c r="B6677" s="1" t="s">
        <v>47</v>
      </c>
      <c r="C6677" s="1" t="s">
        <v>77</v>
      </c>
      <c r="D6677" s="2">
        <v>43900</v>
      </c>
      <c r="E6677" s="2">
        <v>44041</v>
      </c>
      <c r="F6677" s="2" t="str">
        <f>TEXT(Sales[[#This Row],[OrderDate]],"dd")</f>
        <v>29</v>
      </c>
      <c r="G6677" s="2">
        <v>44052</v>
      </c>
      <c r="H6677" s="2">
        <v>44059</v>
      </c>
      <c r="I6677" s="1" t="s">
        <v>32</v>
      </c>
      <c r="J6677">
        <v>19</v>
      </c>
      <c r="K6677" s="1" t="s">
        <v>97</v>
      </c>
      <c r="L6677">
        <v>45</v>
      </c>
      <c r="M6677" s="1" t="s">
        <v>639</v>
      </c>
      <c r="N6677">
        <v>25</v>
      </c>
      <c r="O6677" s="1" t="s">
        <v>216</v>
      </c>
      <c r="P6677">
        <v>8</v>
      </c>
      <c r="Q6677">
        <v>0.1</v>
      </c>
      <c r="R6677">
        <v>214.4</v>
      </c>
      <c r="S6677">
        <v>96.48</v>
      </c>
      <c r="T6677">
        <v>771.84</v>
      </c>
      <c r="U6677">
        <v>1543.68</v>
      </c>
      <c r="V6677">
        <f>Sales[[#This Row],[Total Revenue]]-Sales[[#This Row],[Total Buying]]</f>
        <v>771.84</v>
      </c>
      <c r="W6677">
        <v>108</v>
      </c>
      <c r="X6677" s="1" t="s">
        <v>674</v>
      </c>
      <c r="Y6677" s="1" t="s">
        <v>81</v>
      </c>
      <c r="Z6677" s="1" t="s">
        <v>82</v>
      </c>
      <c r="AA6677" s="1" t="s">
        <v>83</v>
      </c>
      <c r="AB6677" s="1" t="s">
        <v>40</v>
      </c>
      <c r="AC6677" s="1" t="s">
        <v>83</v>
      </c>
      <c r="AD6677">
        <v>49771</v>
      </c>
      <c r="AE6677">
        <v>37192</v>
      </c>
    </row>
    <row r="6678" spans="1:31" x14ac:dyDescent="0.3">
      <c r="A6678" s="1" t="s">
        <v>7512</v>
      </c>
      <c r="B6678" s="1" t="s">
        <v>30</v>
      </c>
      <c r="C6678" s="1" t="s">
        <v>77</v>
      </c>
      <c r="D6678" s="2">
        <v>43900</v>
      </c>
      <c r="E6678" s="2">
        <v>44041</v>
      </c>
      <c r="F6678" s="2" t="str">
        <f>TEXT(Sales[[#This Row],[OrderDate]],"dd")</f>
        <v>29</v>
      </c>
      <c r="G6678" s="2">
        <v>44044</v>
      </c>
      <c r="H6678" s="2">
        <v>44050</v>
      </c>
      <c r="I6678" s="1" t="s">
        <v>32</v>
      </c>
      <c r="J6678">
        <v>4</v>
      </c>
      <c r="K6678" s="1" t="s">
        <v>70</v>
      </c>
      <c r="L6678">
        <v>26</v>
      </c>
      <c r="M6678" s="1" t="s">
        <v>215</v>
      </c>
      <c r="N6678">
        <v>7</v>
      </c>
      <c r="O6678" s="1" t="s">
        <v>260</v>
      </c>
      <c r="P6678">
        <v>3</v>
      </c>
      <c r="Q6678">
        <v>0.05</v>
      </c>
      <c r="R6678">
        <v>911.2</v>
      </c>
      <c r="S6678">
        <v>446.488</v>
      </c>
      <c r="T6678">
        <v>1339.4639999999999</v>
      </c>
      <c r="U6678">
        <v>2596.92</v>
      </c>
      <c r="V6678">
        <f>Sales[[#This Row],[Total Revenue]]-Sales[[#This Row],[Total Buying]]</f>
        <v>1257.4560000000001</v>
      </c>
      <c r="W6678">
        <v>146</v>
      </c>
      <c r="X6678" s="1" t="s">
        <v>777</v>
      </c>
      <c r="Y6678" s="1" t="s">
        <v>778</v>
      </c>
      <c r="Z6678" s="1" t="s">
        <v>779</v>
      </c>
      <c r="AA6678" s="1" t="s">
        <v>780</v>
      </c>
      <c r="AB6678" s="1" t="s">
        <v>116</v>
      </c>
      <c r="AC6678" s="1" t="s">
        <v>780</v>
      </c>
      <c r="AD6678">
        <v>127177</v>
      </c>
      <c r="AE6678">
        <v>61442</v>
      </c>
    </row>
    <row r="6679" spans="1:31" x14ac:dyDescent="0.3">
      <c r="A6679" s="1" t="s">
        <v>7513</v>
      </c>
      <c r="B6679" s="1" t="s">
        <v>100</v>
      </c>
      <c r="C6679" s="1" t="s">
        <v>424</v>
      </c>
      <c r="D6679" s="2">
        <v>43900</v>
      </c>
      <c r="E6679" s="2">
        <v>44041</v>
      </c>
      <c r="F6679" s="2" t="str">
        <f>TEXT(Sales[[#This Row],[OrderDate]],"dd")</f>
        <v>29</v>
      </c>
      <c r="G6679" s="2">
        <v>44056</v>
      </c>
      <c r="H6679" s="2">
        <v>44060</v>
      </c>
      <c r="I6679" s="1" t="s">
        <v>32</v>
      </c>
      <c r="J6679">
        <v>28</v>
      </c>
      <c r="K6679" s="1" t="s">
        <v>101</v>
      </c>
      <c r="L6679">
        <v>37</v>
      </c>
      <c r="M6679" s="1" t="s">
        <v>498</v>
      </c>
      <c r="N6679">
        <v>4</v>
      </c>
      <c r="O6679" s="1" t="s">
        <v>64</v>
      </c>
      <c r="P6679">
        <v>8</v>
      </c>
      <c r="Q6679">
        <v>0.3</v>
      </c>
      <c r="R6679">
        <v>1172.5</v>
      </c>
      <c r="S6679">
        <v>879.375</v>
      </c>
      <c r="T6679">
        <v>7035</v>
      </c>
      <c r="U6679">
        <v>6566</v>
      </c>
      <c r="V6679">
        <f>Sales[[#This Row],[Total Revenue]]-Sales[[#This Row],[Total Buying]]</f>
        <v>-469</v>
      </c>
      <c r="W6679">
        <v>67</v>
      </c>
      <c r="X6679" s="1" t="s">
        <v>2593</v>
      </c>
      <c r="Y6679" s="1" t="s">
        <v>2594</v>
      </c>
      <c r="Z6679" s="1" t="s">
        <v>158</v>
      </c>
      <c r="AA6679" s="1" t="s">
        <v>159</v>
      </c>
      <c r="AB6679" s="1" t="s">
        <v>116</v>
      </c>
      <c r="AC6679" s="1" t="s">
        <v>159</v>
      </c>
      <c r="AD6679">
        <v>40892</v>
      </c>
      <c r="AE6679">
        <v>49840</v>
      </c>
    </row>
    <row r="6680" spans="1:31" x14ac:dyDescent="0.3">
      <c r="A6680" s="1" t="s">
        <v>7514</v>
      </c>
      <c r="B6680" s="1" t="s">
        <v>47</v>
      </c>
      <c r="C6680" s="1" t="s">
        <v>62</v>
      </c>
      <c r="D6680" s="2">
        <v>43900</v>
      </c>
      <c r="E6680" s="2">
        <v>44041</v>
      </c>
      <c r="F6680" s="2" t="str">
        <f>TEXT(Sales[[#This Row],[OrderDate]],"dd")</f>
        <v>29</v>
      </c>
      <c r="G6680" s="2">
        <v>44067</v>
      </c>
      <c r="H6680" s="2">
        <v>44069</v>
      </c>
      <c r="I6680" s="1" t="s">
        <v>32</v>
      </c>
      <c r="J6680">
        <v>15</v>
      </c>
      <c r="K6680" s="1" t="s">
        <v>134</v>
      </c>
      <c r="L6680">
        <v>26</v>
      </c>
      <c r="M6680" s="1" t="s">
        <v>215</v>
      </c>
      <c r="N6680">
        <v>16</v>
      </c>
      <c r="O6680" s="1" t="s">
        <v>93</v>
      </c>
      <c r="P6680">
        <v>3</v>
      </c>
      <c r="Q6680">
        <v>0.05</v>
      </c>
      <c r="R6680">
        <v>1681.7</v>
      </c>
      <c r="S6680">
        <v>706.31399999999996</v>
      </c>
      <c r="T6680">
        <v>2118.942</v>
      </c>
      <c r="U6680">
        <v>4792.8450000000003</v>
      </c>
      <c r="V6680">
        <f>Sales[[#This Row],[Total Revenue]]-Sales[[#This Row],[Total Buying]]</f>
        <v>2673.9030000000002</v>
      </c>
      <c r="W6680">
        <v>264</v>
      </c>
      <c r="X6680" s="1" t="s">
        <v>1334</v>
      </c>
      <c r="Y6680" s="1" t="s">
        <v>37</v>
      </c>
      <c r="Z6680" s="1" t="s">
        <v>38</v>
      </c>
      <c r="AA6680" s="1" t="s">
        <v>39</v>
      </c>
      <c r="AB6680" s="1" t="s">
        <v>40</v>
      </c>
      <c r="AC6680" s="1" t="s">
        <v>39</v>
      </c>
      <c r="AD6680">
        <v>69000</v>
      </c>
      <c r="AE6680">
        <v>105451</v>
      </c>
    </row>
    <row r="6681" spans="1:31" x14ac:dyDescent="0.3">
      <c r="A6681" s="1" t="s">
        <v>7515</v>
      </c>
      <c r="B6681" s="1" t="s">
        <v>100</v>
      </c>
      <c r="C6681" s="1" t="s">
        <v>62</v>
      </c>
      <c r="D6681" s="2">
        <v>44000</v>
      </c>
      <c r="E6681" s="2">
        <v>44041</v>
      </c>
      <c r="F6681" s="2" t="str">
        <f>TEXT(Sales[[#This Row],[OrderDate]],"dd")</f>
        <v>29</v>
      </c>
      <c r="G6681" s="2">
        <v>44067</v>
      </c>
      <c r="H6681" s="2">
        <v>44073</v>
      </c>
      <c r="I6681" s="1" t="s">
        <v>32</v>
      </c>
      <c r="J6681">
        <v>26</v>
      </c>
      <c r="K6681" s="1" t="s">
        <v>247</v>
      </c>
      <c r="L6681">
        <v>37</v>
      </c>
      <c r="M6681" s="1" t="s">
        <v>498</v>
      </c>
      <c r="N6681">
        <v>8</v>
      </c>
      <c r="O6681" s="1" t="s">
        <v>172</v>
      </c>
      <c r="P6681">
        <v>1</v>
      </c>
      <c r="Q6681">
        <v>7.4999999999999997E-2</v>
      </c>
      <c r="R6681">
        <v>3926.2000000000003</v>
      </c>
      <c r="S6681">
        <v>1688.2660000000001</v>
      </c>
      <c r="T6681">
        <v>1688.2660000000001</v>
      </c>
      <c r="U6681">
        <v>3631.7350000000001</v>
      </c>
      <c r="V6681">
        <f>Sales[[#This Row],[Total Revenue]]-Sales[[#This Row],[Total Buying]]</f>
        <v>1943.4690000000001</v>
      </c>
      <c r="W6681">
        <v>322</v>
      </c>
      <c r="X6681" s="1" t="s">
        <v>900</v>
      </c>
      <c r="Y6681" s="1" t="s">
        <v>901</v>
      </c>
      <c r="Z6681" s="1" t="s">
        <v>251</v>
      </c>
      <c r="AA6681" s="1" t="s">
        <v>252</v>
      </c>
      <c r="AB6681" s="1" t="s">
        <v>56</v>
      </c>
      <c r="AC6681" s="1" t="s">
        <v>252</v>
      </c>
      <c r="AD6681">
        <v>59196</v>
      </c>
      <c r="AE6681">
        <v>56475</v>
      </c>
    </row>
    <row r="6682" spans="1:31" x14ac:dyDescent="0.3">
      <c r="A6682" s="1" t="s">
        <v>7516</v>
      </c>
      <c r="B6682" s="1" t="s">
        <v>30</v>
      </c>
      <c r="C6682" s="1" t="s">
        <v>62</v>
      </c>
      <c r="D6682" s="2">
        <v>43900</v>
      </c>
      <c r="E6682" s="2">
        <v>44041</v>
      </c>
      <c r="F6682" s="2" t="str">
        <f>TEXT(Sales[[#This Row],[OrderDate]],"dd")</f>
        <v>29</v>
      </c>
      <c r="G6682" s="2">
        <v>44062</v>
      </c>
      <c r="H6682" s="2">
        <v>44066</v>
      </c>
      <c r="I6682" s="1" t="s">
        <v>32</v>
      </c>
      <c r="J6682">
        <v>8</v>
      </c>
      <c r="K6682" s="1" t="s">
        <v>105</v>
      </c>
      <c r="L6682">
        <v>32</v>
      </c>
      <c r="M6682" s="1" t="s">
        <v>303</v>
      </c>
      <c r="N6682">
        <v>37</v>
      </c>
      <c r="O6682" s="1" t="s">
        <v>309</v>
      </c>
      <c r="P6682">
        <v>6</v>
      </c>
      <c r="Q6682">
        <v>0.1</v>
      </c>
      <c r="R6682">
        <v>1098.8</v>
      </c>
      <c r="S6682">
        <v>582.36400000000003</v>
      </c>
      <c r="T6682">
        <v>3494.1840000000002</v>
      </c>
      <c r="U6682">
        <v>5933.5199999999995</v>
      </c>
      <c r="V6682">
        <f>Sales[[#This Row],[Total Revenue]]-Sales[[#This Row],[Total Buying]]</f>
        <v>2439.3359999999993</v>
      </c>
      <c r="W6682">
        <v>284</v>
      </c>
      <c r="X6682" s="1" t="s">
        <v>1309</v>
      </c>
      <c r="Y6682" s="1" t="s">
        <v>1310</v>
      </c>
      <c r="Z6682" s="1" t="s">
        <v>211</v>
      </c>
      <c r="AA6682" s="1" t="s">
        <v>212</v>
      </c>
      <c r="AB6682" s="1" t="s">
        <v>56</v>
      </c>
      <c r="AC6682" s="1" t="s">
        <v>212</v>
      </c>
      <c r="AD6682">
        <v>37246</v>
      </c>
      <c r="AE6682">
        <v>67131</v>
      </c>
    </row>
    <row r="6683" spans="1:31" x14ac:dyDescent="0.3">
      <c r="A6683" s="1" t="s">
        <v>7517</v>
      </c>
      <c r="B6683" s="1" t="s">
        <v>30</v>
      </c>
      <c r="C6683" s="1" t="s">
        <v>239</v>
      </c>
      <c r="D6683" s="2">
        <v>43900</v>
      </c>
      <c r="E6683" s="2">
        <v>44041</v>
      </c>
      <c r="F6683" s="2" t="str">
        <f>TEXT(Sales[[#This Row],[OrderDate]],"dd")</f>
        <v>29</v>
      </c>
      <c r="G6683" s="2">
        <v>44045</v>
      </c>
      <c r="H6683" s="2">
        <v>44049</v>
      </c>
      <c r="I6683" s="1" t="s">
        <v>32</v>
      </c>
      <c r="J6683">
        <v>9</v>
      </c>
      <c r="K6683" s="1" t="s">
        <v>214</v>
      </c>
      <c r="L6683">
        <v>35</v>
      </c>
      <c r="M6683" s="1" t="s">
        <v>161</v>
      </c>
      <c r="N6683">
        <v>42</v>
      </c>
      <c r="O6683" s="1" t="s">
        <v>139</v>
      </c>
      <c r="P6683">
        <v>6</v>
      </c>
      <c r="Q6683">
        <v>0.05</v>
      </c>
      <c r="R6683">
        <v>5815.6</v>
      </c>
      <c r="S6683">
        <v>4826.9480000000003</v>
      </c>
      <c r="T6683">
        <v>28961.688000000002</v>
      </c>
      <c r="U6683">
        <v>33148.920000000006</v>
      </c>
      <c r="V6683">
        <f>Sales[[#This Row],[Total Revenue]]-Sales[[#This Row],[Total Buying]]</f>
        <v>4187.2320000000036</v>
      </c>
      <c r="W6683">
        <v>336</v>
      </c>
      <c r="X6683" s="1" t="s">
        <v>599</v>
      </c>
      <c r="Y6683" s="1" t="s">
        <v>276</v>
      </c>
      <c r="Z6683" s="1" t="s">
        <v>251</v>
      </c>
      <c r="AA6683" s="1" t="s">
        <v>252</v>
      </c>
      <c r="AB6683" s="1" t="s">
        <v>56</v>
      </c>
      <c r="AC6683" s="1" t="s">
        <v>252</v>
      </c>
      <c r="AD6683">
        <v>103937</v>
      </c>
      <c r="AE6683">
        <v>83793</v>
      </c>
    </row>
    <row r="6684" spans="1:31" x14ac:dyDescent="0.3">
      <c r="A6684" s="1" t="s">
        <v>7518</v>
      </c>
      <c r="B6684" s="1" t="s">
        <v>47</v>
      </c>
      <c r="C6684" s="1" t="s">
        <v>424</v>
      </c>
      <c r="D6684" s="2">
        <v>43900</v>
      </c>
      <c r="E6684" s="2">
        <v>44042</v>
      </c>
      <c r="F6684" s="2" t="str">
        <f>TEXT(Sales[[#This Row],[OrderDate]],"dd")</f>
        <v>30</v>
      </c>
      <c r="G6684" s="2">
        <v>44070</v>
      </c>
      <c r="H6684" s="2">
        <v>44077</v>
      </c>
      <c r="I6684" s="1" t="s">
        <v>32</v>
      </c>
      <c r="J6684">
        <v>18</v>
      </c>
      <c r="K6684" s="1" t="s">
        <v>49</v>
      </c>
      <c r="L6684">
        <v>48</v>
      </c>
      <c r="M6684" s="1" t="s">
        <v>102</v>
      </c>
      <c r="N6684">
        <v>3</v>
      </c>
      <c r="O6684" s="1" t="s">
        <v>167</v>
      </c>
      <c r="P6684">
        <v>6</v>
      </c>
      <c r="Q6684">
        <v>7.4999999999999997E-2</v>
      </c>
      <c r="R6684">
        <v>2666.6</v>
      </c>
      <c r="S6684">
        <v>1626.626</v>
      </c>
      <c r="T6684">
        <v>9759.7559999999994</v>
      </c>
      <c r="U6684">
        <v>14799.630000000001</v>
      </c>
      <c r="V6684">
        <f>Sales[[#This Row],[Total Revenue]]-Sales[[#This Row],[Total Buying]]</f>
        <v>5039.8740000000016</v>
      </c>
      <c r="W6684">
        <v>66</v>
      </c>
      <c r="X6684" s="1" t="s">
        <v>518</v>
      </c>
      <c r="Y6684" s="1" t="s">
        <v>331</v>
      </c>
      <c r="Z6684" s="1" t="s">
        <v>158</v>
      </c>
      <c r="AA6684" s="1" t="s">
        <v>159</v>
      </c>
      <c r="AB6684" s="1" t="s">
        <v>116</v>
      </c>
      <c r="AC6684" s="1" t="s">
        <v>159</v>
      </c>
      <c r="AD6684">
        <v>178185</v>
      </c>
      <c r="AE6684">
        <v>50739</v>
      </c>
    </row>
    <row r="6685" spans="1:31" x14ac:dyDescent="0.3">
      <c r="A6685" s="1" t="s">
        <v>7519</v>
      </c>
      <c r="B6685" s="1" t="s">
        <v>47</v>
      </c>
      <c r="C6685" s="1" t="s">
        <v>62</v>
      </c>
      <c r="D6685" s="2">
        <v>43900</v>
      </c>
      <c r="E6685" s="2">
        <v>44042</v>
      </c>
      <c r="F6685" s="2" t="str">
        <f>TEXT(Sales[[#This Row],[OrderDate]],"dd")</f>
        <v>30</v>
      </c>
      <c r="G6685" s="2">
        <v>44066</v>
      </c>
      <c r="H6685" s="2">
        <v>44076</v>
      </c>
      <c r="I6685" s="1" t="s">
        <v>32</v>
      </c>
      <c r="J6685">
        <v>14</v>
      </c>
      <c r="K6685" s="1" t="s">
        <v>222</v>
      </c>
      <c r="L6685">
        <v>35</v>
      </c>
      <c r="M6685" s="1" t="s">
        <v>161</v>
      </c>
      <c r="N6685">
        <v>29</v>
      </c>
      <c r="O6685" s="1" t="s">
        <v>360</v>
      </c>
      <c r="P6685">
        <v>5</v>
      </c>
      <c r="Q6685">
        <v>0.05</v>
      </c>
      <c r="R6685">
        <v>1172.5</v>
      </c>
      <c r="S6685">
        <v>621.42500000000007</v>
      </c>
      <c r="T6685">
        <v>3107.1250000000005</v>
      </c>
      <c r="U6685">
        <v>5569.375</v>
      </c>
      <c r="V6685">
        <f>Sales[[#This Row],[Total Revenue]]-Sales[[#This Row],[Total Buying]]</f>
        <v>2462.2499999999995</v>
      </c>
      <c r="W6685">
        <v>281</v>
      </c>
      <c r="X6685" s="1" t="s">
        <v>1297</v>
      </c>
      <c r="Y6685" s="1" t="s">
        <v>1298</v>
      </c>
      <c r="Z6685" s="1" t="s">
        <v>145</v>
      </c>
      <c r="AA6685" s="1" t="s">
        <v>146</v>
      </c>
      <c r="AB6685" s="1" t="s">
        <v>147</v>
      </c>
      <c r="AC6685" s="1" t="s">
        <v>146</v>
      </c>
      <c r="AD6685">
        <v>334724</v>
      </c>
      <c r="AE6685">
        <v>45659</v>
      </c>
    </row>
    <row r="6686" spans="1:31" x14ac:dyDescent="0.3">
      <c r="A6686" s="1" t="s">
        <v>7520</v>
      </c>
      <c r="B6686" s="1" t="s">
        <v>100</v>
      </c>
      <c r="C6686" s="1" t="s">
        <v>31</v>
      </c>
      <c r="D6686" s="2">
        <v>43900</v>
      </c>
      <c r="E6686" s="2">
        <v>44042</v>
      </c>
      <c r="F6686" s="2" t="str">
        <f>TEXT(Sales[[#This Row],[OrderDate]],"dd")</f>
        <v>30</v>
      </c>
      <c r="G6686" s="2">
        <v>44068</v>
      </c>
      <c r="H6686" s="2">
        <v>44071</v>
      </c>
      <c r="I6686" s="1" t="s">
        <v>32</v>
      </c>
      <c r="J6686">
        <v>28</v>
      </c>
      <c r="K6686" s="1" t="s">
        <v>101</v>
      </c>
      <c r="L6686">
        <v>7</v>
      </c>
      <c r="M6686" s="1" t="s">
        <v>271</v>
      </c>
      <c r="N6686">
        <v>36</v>
      </c>
      <c r="O6686" s="1" t="s">
        <v>227</v>
      </c>
      <c r="P6686">
        <v>8</v>
      </c>
      <c r="Q6686">
        <v>0.4</v>
      </c>
      <c r="R6686">
        <v>1273</v>
      </c>
      <c r="S6686">
        <v>801.99</v>
      </c>
      <c r="T6686">
        <v>6415.92</v>
      </c>
      <c r="U6686">
        <v>6110.4</v>
      </c>
      <c r="V6686">
        <f>Sales[[#This Row],[Total Revenue]]-Sales[[#This Row],[Total Buying]]</f>
        <v>-305.52000000000044</v>
      </c>
      <c r="W6686">
        <v>210</v>
      </c>
      <c r="X6686" s="1" t="s">
        <v>1517</v>
      </c>
      <c r="Y6686" s="1" t="s">
        <v>1518</v>
      </c>
      <c r="Z6686" s="1" t="s">
        <v>586</v>
      </c>
      <c r="AA6686" s="1" t="s">
        <v>587</v>
      </c>
      <c r="AB6686" s="1" t="s">
        <v>40</v>
      </c>
      <c r="AC6686" s="1" t="s">
        <v>587</v>
      </c>
      <c r="AD6686">
        <v>68576</v>
      </c>
      <c r="AE6686">
        <v>45472</v>
      </c>
    </row>
    <row r="6687" spans="1:31" x14ac:dyDescent="0.3">
      <c r="A6687" s="1" t="s">
        <v>7521</v>
      </c>
      <c r="B6687" s="1" t="s">
        <v>30</v>
      </c>
      <c r="C6687" s="1" t="s">
        <v>77</v>
      </c>
      <c r="D6687" s="2">
        <v>43900</v>
      </c>
      <c r="E6687" s="2">
        <v>44042</v>
      </c>
      <c r="F6687" s="2" t="str">
        <f>TEXT(Sales[[#This Row],[OrderDate]],"dd")</f>
        <v>30</v>
      </c>
      <c r="G6687" s="2">
        <v>44055</v>
      </c>
      <c r="H6687" s="2">
        <v>44060</v>
      </c>
      <c r="I6687" s="1" t="s">
        <v>32</v>
      </c>
      <c r="J6687">
        <v>2</v>
      </c>
      <c r="K6687" s="1" t="s">
        <v>142</v>
      </c>
      <c r="L6687">
        <v>14</v>
      </c>
      <c r="M6687" s="1" t="s">
        <v>122</v>
      </c>
      <c r="N6687">
        <v>8</v>
      </c>
      <c r="O6687" s="1" t="s">
        <v>172</v>
      </c>
      <c r="P6687">
        <v>3</v>
      </c>
      <c r="Q6687">
        <v>0.4</v>
      </c>
      <c r="R6687">
        <v>214.4</v>
      </c>
      <c r="S6687">
        <v>177.952</v>
      </c>
      <c r="T6687">
        <v>533.85599999999999</v>
      </c>
      <c r="U6687">
        <v>385.91999999999996</v>
      </c>
      <c r="V6687">
        <f>Sales[[#This Row],[Total Revenue]]-Sales[[#This Row],[Total Buying]]</f>
        <v>-147.93600000000004</v>
      </c>
      <c r="W6687">
        <v>143</v>
      </c>
      <c r="X6687" s="1" t="s">
        <v>774</v>
      </c>
      <c r="Y6687" s="1" t="s">
        <v>775</v>
      </c>
      <c r="Z6687" s="1" t="s">
        <v>457</v>
      </c>
      <c r="AA6687" s="1" t="s">
        <v>458</v>
      </c>
      <c r="AB6687" s="1" t="s">
        <v>56</v>
      </c>
      <c r="AC6687" s="1" t="s">
        <v>458</v>
      </c>
      <c r="AD6687">
        <v>57025</v>
      </c>
      <c r="AE6687">
        <v>36568</v>
      </c>
    </row>
    <row r="6688" spans="1:31" x14ac:dyDescent="0.3">
      <c r="A6688" s="1" t="s">
        <v>7522</v>
      </c>
      <c r="B6688" s="1" t="s">
        <v>42</v>
      </c>
      <c r="C6688" s="1" t="s">
        <v>77</v>
      </c>
      <c r="D6688" s="2">
        <v>43900</v>
      </c>
      <c r="E6688" s="2">
        <v>44042</v>
      </c>
      <c r="F6688" s="2" t="str">
        <f>TEXT(Sales[[#This Row],[OrderDate]],"dd")</f>
        <v>30</v>
      </c>
      <c r="G6688" s="2">
        <v>44052</v>
      </c>
      <c r="H6688" s="2">
        <v>44060</v>
      </c>
      <c r="I6688" s="1" t="s">
        <v>32</v>
      </c>
      <c r="J6688">
        <v>25</v>
      </c>
      <c r="K6688" s="1" t="s">
        <v>333</v>
      </c>
      <c r="L6688">
        <v>9</v>
      </c>
      <c r="M6688" s="1" t="s">
        <v>149</v>
      </c>
      <c r="N6688">
        <v>38</v>
      </c>
      <c r="O6688" s="1" t="s">
        <v>119</v>
      </c>
      <c r="P6688">
        <v>8</v>
      </c>
      <c r="Q6688">
        <v>0.05</v>
      </c>
      <c r="R6688">
        <v>3484</v>
      </c>
      <c r="S6688">
        <v>2717.52</v>
      </c>
      <c r="T6688">
        <v>21740.16</v>
      </c>
      <c r="U6688">
        <v>26478.400000000001</v>
      </c>
      <c r="V6688">
        <f>Sales[[#This Row],[Total Revenue]]-Sales[[#This Row],[Total Buying]]</f>
        <v>4738.2400000000016</v>
      </c>
      <c r="W6688">
        <v>150</v>
      </c>
      <c r="X6688" s="1" t="s">
        <v>785</v>
      </c>
      <c r="Y6688" s="1" t="s">
        <v>786</v>
      </c>
      <c r="Z6688" s="1" t="s">
        <v>787</v>
      </c>
      <c r="AA6688" s="1" t="s">
        <v>788</v>
      </c>
      <c r="AB6688" s="1" t="s">
        <v>116</v>
      </c>
      <c r="AC6688" s="1" t="s">
        <v>788</v>
      </c>
      <c r="AD6688">
        <v>86916</v>
      </c>
      <c r="AE6688">
        <v>50323</v>
      </c>
    </row>
    <row r="6689" spans="1:31" x14ac:dyDescent="0.3">
      <c r="A6689" s="1" t="s">
        <v>7523</v>
      </c>
      <c r="B6689" s="1" t="s">
        <v>47</v>
      </c>
      <c r="C6689" s="1" t="s">
        <v>77</v>
      </c>
      <c r="D6689" s="2">
        <v>43900</v>
      </c>
      <c r="E6689" s="2">
        <v>44042</v>
      </c>
      <c r="F6689" s="2" t="str">
        <f>TEXT(Sales[[#This Row],[OrderDate]],"dd")</f>
        <v>30</v>
      </c>
      <c r="G6689" s="2">
        <v>44049</v>
      </c>
      <c r="H6689" s="2">
        <v>44051</v>
      </c>
      <c r="I6689" s="1" t="s">
        <v>32</v>
      </c>
      <c r="J6689">
        <v>18</v>
      </c>
      <c r="K6689" s="1" t="s">
        <v>49</v>
      </c>
      <c r="L6689">
        <v>20</v>
      </c>
      <c r="M6689" s="1" t="s">
        <v>59</v>
      </c>
      <c r="N6689">
        <v>46</v>
      </c>
      <c r="O6689" s="1" t="s">
        <v>150</v>
      </c>
      <c r="P6689">
        <v>1</v>
      </c>
      <c r="Q6689">
        <v>0.05</v>
      </c>
      <c r="R6689">
        <v>2438.8000000000002</v>
      </c>
      <c r="S6689">
        <v>1195.0120000000002</v>
      </c>
      <c r="T6689">
        <v>1195.0120000000002</v>
      </c>
      <c r="U6689">
        <v>2316.86</v>
      </c>
      <c r="V6689">
        <f>Sales[[#This Row],[Total Revenue]]-Sales[[#This Row],[Total Buying]]</f>
        <v>1121.848</v>
      </c>
      <c r="W6689">
        <v>138</v>
      </c>
      <c r="X6689" s="1" t="s">
        <v>304</v>
      </c>
      <c r="Y6689" s="1" t="s">
        <v>305</v>
      </c>
      <c r="Z6689" s="1" t="s">
        <v>306</v>
      </c>
      <c r="AA6689" s="1" t="s">
        <v>307</v>
      </c>
      <c r="AB6689" s="1" t="s">
        <v>56</v>
      </c>
      <c r="AC6689" s="1" t="s">
        <v>307</v>
      </c>
      <c r="AD6689">
        <v>41474</v>
      </c>
      <c r="AE6689">
        <v>45800</v>
      </c>
    </row>
    <row r="6690" spans="1:31" x14ac:dyDescent="0.3">
      <c r="A6690" s="1" t="s">
        <v>7524</v>
      </c>
      <c r="B6690" s="1" t="s">
        <v>47</v>
      </c>
      <c r="C6690" s="1" t="s">
        <v>48</v>
      </c>
      <c r="D6690" s="2">
        <v>43900</v>
      </c>
      <c r="E6690" s="2">
        <v>44042</v>
      </c>
      <c r="F6690" s="2" t="str">
        <f>TEXT(Sales[[#This Row],[OrderDate]],"dd")</f>
        <v>30</v>
      </c>
      <c r="G6690" s="2">
        <v>44062</v>
      </c>
      <c r="H6690" s="2">
        <v>44066</v>
      </c>
      <c r="I6690" s="1" t="s">
        <v>32</v>
      </c>
      <c r="J6690">
        <v>12</v>
      </c>
      <c r="K6690" s="1" t="s">
        <v>208</v>
      </c>
      <c r="L6690">
        <v>12</v>
      </c>
      <c r="M6690" s="1" t="s">
        <v>380</v>
      </c>
      <c r="N6690">
        <v>6</v>
      </c>
      <c r="O6690" s="1" t="s">
        <v>274</v>
      </c>
      <c r="P6690">
        <v>3</v>
      </c>
      <c r="Q6690">
        <v>0.4</v>
      </c>
      <c r="R6690">
        <v>5775.4000000000005</v>
      </c>
      <c r="S6690">
        <v>4678.0740000000005</v>
      </c>
      <c r="T6690">
        <v>14034.222000000002</v>
      </c>
      <c r="U6690">
        <v>10395.720000000001</v>
      </c>
      <c r="V6690">
        <f>Sales[[#This Row],[Total Revenue]]-Sales[[#This Row],[Total Buying]]</f>
        <v>-3638.5020000000004</v>
      </c>
      <c r="W6690">
        <v>35</v>
      </c>
      <c r="X6690" s="1" t="s">
        <v>1198</v>
      </c>
      <c r="Y6690" s="1" t="s">
        <v>461</v>
      </c>
      <c r="Z6690" s="1" t="s">
        <v>158</v>
      </c>
      <c r="AA6690" s="1" t="s">
        <v>159</v>
      </c>
      <c r="AB6690" s="1" t="s">
        <v>116</v>
      </c>
      <c r="AC6690" s="1" t="s">
        <v>159</v>
      </c>
      <c r="AD6690">
        <v>49975</v>
      </c>
      <c r="AE6690">
        <v>64824</v>
      </c>
    </row>
    <row r="6691" spans="1:31" x14ac:dyDescent="0.3">
      <c r="A6691" s="1" t="s">
        <v>7525</v>
      </c>
      <c r="B6691" s="1" t="s">
        <v>47</v>
      </c>
      <c r="C6691" s="1" t="s">
        <v>48</v>
      </c>
      <c r="D6691" s="2">
        <v>43900</v>
      </c>
      <c r="E6691" s="2">
        <v>44042</v>
      </c>
      <c r="F6691" s="2" t="str">
        <f>TEXT(Sales[[#This Row],[OrderDate]],"dd")</f>
        <v>30</v>
      </c>
      <c r="G6691" s="2">
        <v>44060</v>
      </c>
      <c r="H6691" s="2">
        <v>44064</v>
      </c>
      <c r="I6691" s="1" t="s">
        <v>32</v>
      </c>
      <c r="J6691">
        <v>14</v>
      </c>
      <c r="K6691" s="1" t="s">
        <v>222</v>
      </c>
      <c r="L6691">
        <v>33</v>
      </c>
      <c r="M6691" s="1" t="s">
        <v>262</v>
      </c>
      <c r="N6691">
        <v>44</v>
      </c>
      <c r="O6691" s="1" t="s">
        <v>206</v>
      </c>
      <c r="P6691">
        <v>1</v>
      </c>
      <c r="Q6691">
        <v>0.1</v>
      </c>
      <c r="R6691">
        <v>2532.6</v>
      </c>
      <c r="S6691">
        <v>1696.8420000000001</v>
      </c>
      <c r="T6691">
        <v>1696.8420000000001</v>
      </c>
      <c r="U6691">
        <v>2279.34</v>
      </c>
      <c r="V6691">
        <f>Sales[[#This Row],[Total Revenue]]-Sales[[#This Row],[Total Buying]]</f>
        <v>582.49800000000005</v>
      </c>
      <c r="W6691">
        <v>1</v>
      </c>
      <c r="X6691" s="1" t="s">
        <v>52</v>
      </c>
      <c r="Y6691" s="1" t="s">
        <v>53</v>
      </c>
      <c r="Z6691" s="1" t="s">
        <v>54</v>
      </c>
      <c r="AA6691" s="1" t="s">
        <v>55</v>
      </c>
      <c r="AB6691" s="1" t="s">
        <v>56</v>
      </c>
      <c r="AC6691" s="1" t="s">
        <v>55</v>
      </c>
      <c r="AD6691">
        <v>89972</v>
      </c>
      <c r="AE6691">
        <v>31061</v>
      </c>
    </row>
    <row r="6692" spans="1:31" x14ac:dyDescent="0.3">
      <c r="A6692" s="1" t="s">
        <v>7526</v>
      </c>
      <c r="B6692" s="1" t="s">
        <v>42</v>
      </c>
      <c r="C6692" s="1" t="s">
        <v>77</v>
      </c>
      <c r="D6692" s="2">
        <v>43900</v>
      </c>
      <c r="E6692" s="2">
        <v>44042</v>
      </c>
      <c r="F6692" s="2" t="str">
        <f>TEXT(Sales[[#This Row],[OrderDate]],"dd")</f>
        <v>30</v>
      </c>
      <c r="G6692" s="2">
        <v>44058</v>
      </c>
      <c r="H6692" s="2">
        <v>44061</v>
      </c>
      <c r="I6692" s="1" t="s">
        <v>32</v>
      </c>
      <c r="J6692">
        <v>23</v>
      </c>
      <c r="K6692" s="1" t="s">
        <v>171</v>
      </c>
      <c r="L6692">
        <v>13</v>
      </c>
      <c r="M6692" s="1" t="s">
        <v>118</v>
      </c>
      <c r="N6692">
        <v>12</v>
      </c>
      <c r="O6692" s="1" t="s">
        <v>35</v>
      </c>
      <c r="P6692">
        <v>6</v>
      </c>
      <c r="Q6692">
        <v>7.4999999999999997E-2</v>
      </c>
      <c r="R6692">
        <v>5380.1</v>
      </c>
      <c r="S6692">
        <v>3604.6670000000004</v>
      </c>
      <c r="T6692">
        <v>21628.002</v>
      </c>
      <c r="U6692">
        <v>29859.555000000004</v>
      </c>
      <c r="V6692">
        <f>Sales[[#This Row],[Total Revenue]]-Sales[[#This Row],[Total Buying]]</f>
        <v>8231.5530000000035</v>
      </c>
      <c r="W6692">
        <v>99</v>
      </c>
      <c r="X6692" s="1" t="s">
        <v>643</v>
      </c>
      <c r="Y6692" s="1" t="s">
        <v>607</v>
      </c>
      <c r="Z6692" s="1" t="s">
        <v>400</v>
      </c>
      <c r="AA6692" s="1" t="s">
        <v>401</v>
      </c>
      <c r="AB6692" s="1" t="s">
        <v>116</v>
      </c>
      <c r="AC6692" s="1" t="s">
        <v>401</v>
      </c>
      <c r="AD6692">
        <v>63159</v>
      </c>
      <c r="AE6692">
        <v>56954</v>
      </c>
    </row>
    <row r="6693" spans="1:31" x14ac:dyDescent="0.3">
      <c r="A6693" s="1" t="s">
        <v>7527</v>
      </c>
      <c r="B6693" s="1" t="s">
        <v>47</v>
      </c>
      <c r="C6693" s="1" t="s">
        <v>239</v>
      </c>
      <c r="D6693" s="2">
        <v>43900</v>
      </c>
      <c r="E6693" s="2">
        <v>44042</v>
      </c>
      <c r="F6693" s="2" t="str">
        <f>TEXT(Sales[[#This Row],[OrderDate]],"dd")</f>
        <v>30</v>
      </c>
      <c r="G6693" s="2">
        <v>44045</v>
      </c>
      <c r="H6693" s="2">
        <v>44053</v>
      </c>
      <c r="I6693" s="1" t="s">
        <v>32</v>
      </c>
      <c r="J6693">
        <v>13</v>
      </c>
      <c r="K6693" s="1" t="s">
        <v>88</v>
      </c>
      <c r="L6693">
        <v>46</v>
      </c>
      <c r="M6693" s="1" t="s">
        <v>203</v>
      </c>
      <c r="N6693">
        <v>36</v>
      </c>
      <c r="O6693" s="1" t="s">
        <v>227</v>
      </c>
      <c r="P6693">
        <v>1</v>
      </c>
      <c r="Q6693">
        <v>0.4</v>
      </c>
      <c r="R6693">
        <v>167.5</v>
      </c>
      <c r="S6693">
        <v>77.05</v>
      </c>
      <c r="T6693">
        <v>77.05</v>
      </c>
      <c r="U6693">
        <v>100.5</v>
      </c>
      <c r="V6693">
        <f>Sales[[#This Row],[Total Revenue]]-Sales[[#This Row],[Total Buying]]</f>
        <v>23.450000000000003</v>
      </c>
      <c r="W6693">
        <v>345</v>
      </c>
      <c r="X6693" s="1" t="s">
        <v>676</v>
      </c>
      <c r="Y6693" s="1" t="s">
        <v>677</v>
      </c>
      <c r="Z6693" s="1" t="s">
        <v>678</v>
      </c>
      <c r="AA6693" s="1" t="s">
        <v>679</v>
      </c>
      <c r="AB6693" s="1" t="s">
        <v>116</v>
      </c>
      <c r="AC6693" s="1" t="s">
        <v>679</v>
      </c>
      <c r="AD6693">
        <v>32506</v>
      </c>
      <c r="AE6693">
        <v>41291</v>
      </c>
    </row>
    <row r="6694" spans="1:31" x14ac:dyDescent="0.3">
      <c r="A6694" s="1" t="s">
        <v>7528</v>
      </c>
      <c r="B6694" s="1" t="s">
        <v>100</v>
      </c>
      <c r="C6694" s="1" t="s">
        <v>424</v>
      </c>
      <c r="D6694" s="2">
        <v>44000</v>
      </c>
      <c r="E6694" s="2">
        <v>44042</v>
      </c>
      <c r="F6694" s="2" t="str">
        <f>TEXT(Sales[[#This Row],[OrderDate]],"dd")</f>
        <v>30</v>
      </c>
      <c r="G6694" s="2">
        <v>44063</v>
      </c>
      <c r="H6694" s="2">
        <v>44069</v>
      </c>
      <c r="I6694" s="1" t="s">
        <v>32</v>
      </c>
      <c r="J6694">
        <v>27</v>
      </c>
      <c r="K6694" s="1" t="s">
        <v>179</v>
      </c>
      <c r="L6694">
        <v>38</v>
      </c>
      <c r="M6694" s="1" t="s">
        <v>226</v>
      </c>
      <c r="N6694">
        <v>32</v>
      </c>
      <c r="O6694" s="1" t="s">
        <v>107</v>
      </c>
      <c r="P6694">
        <v>6</v>
      </c>
      <c r="Q6694">
        <v>7.4999999999999997E-2</v>
      </c>
      <c r="R6694">
        <v>3953</v>
      </c>
      <c r="S6694">
        <v>3043.81</v>
      </c>
      <c r="T6694">
        <v>18262.86</v>
      </c>
      <c r="U6694">
        <v>21939.15</v>
      </c>
      <c r="V6694">
        <f>Sales[[#This Row],[Total Revenue]]-Sales[[#This Row],[Total Buying]]</f>
        <v>3676.2900000000009</v>
      </c>
      <c r="W6694">
        <v>81</v>
      </c>
      <c r="X6694" s="1" t="s">
        <v>590</v>
      </c>
      <c r="Y6694" s="1" t="s">
        <v>558</v>
      </c>
      <c r="Z6694" s="1" t="s">
        <v>158</v>
      </c>
      <c r="AA6694" s="1" t="s">
        <v>159</v>
      </c>
      <c r="AB6694" s="1" t="s">
        <v>116</v>
      </c>
      <c r="AC6694" s="1" t="s">
        <v>159</v>
      </c>
      <c r="AD6694">
        <v>55094</v>
      </c>
      <c r="AE6694">
        <v>105401</v>
      </c>
    </row>
    <row r="6695" spans="1:31" x14ac:dyDescent="0.3">
      <c r="A6695" s="1" t="s">
        <v>7529</v>
      </c>
      <c r="B6695" s="1" t="s">
        <v>100</v>
      </c>
      <c r="C6695" s="1" t="s">
        <v>77</v>
      </c>
      <c r="D6695" s="2">
        <v>43900</v>
      </c>
      <c r="E6695" s="2">
        <v>44042</v>
      </c>
      <c r="F6695" s="2" t="str">
        <f>TEXT(Sales[[#This Row],[OrderDate]],"dd")</f>
        <v>30</v>
      </c>
      <c r="G6695" s="2">
        <v>44058</v>
      </c>
      <c r="H6695" s="2">
        <v>44068</v>
      </c>
      <c r="I6695" s="1" t="s">
        <v>32</v>
      </c>
      <c r="J6695">
        <v>26</v>
      </c>
      <c r="K6695" s="1" t="s">
        <v>247</v>
      </c>
      <c r="L6695">
        <v>12</v>
      </c>
      <c r="M6695" s="1" t="s">
        <v>380</v>
      </c>
      <c r="N6695">
        <v>38</v>
      </c>
      <c r="O6695" s="1" t="s">
        <v>119</v>
      </c>
      <c r="P6695">
        <v>4</v>
      </c>
      <c r="Q6695">
        <v>0.15</v>
      </c>
      <c r="R6695">
        <v>1172.5</v>
      </c>
      <c r="S6695">
        <v>492.45</v>
      </c>
      <c r="T6695">
        <v>1969.8</v>
      </c>
      <c r="U6695">
        <v>3986.5</v>
      </c>
      <c r="V6695">
        <f>Sales[[#This Row],[Total Revenue]]-Sales[[#This Row],[Total Buying]]</f>
        <v>2016.7</v>
      </c>
      <c r="W6695">
        <v>163</v>
      </c>
      <c r="X6695" s="1" t="s">
        <v>791</v>
      </c>
      <c r="Y6695" s="1" t="s">
        <v>532</v>
      </c>
      <c r="Z6695" s="1" t="s">
        <v>196</v>
      </c>
      <c r="AA6695" s="1" t="s">
        <v>197</v>
      </c>
      <c r="AB6695" s="1" t="s">
        <v>147</v>
      </c>
      <c r="AC6695" s="1" t="s">
        <v>197</v>
      </c>
      <c r="AD6695">
        <v>39769</v>
      </c>
      <c r="AE6695">
        <v>66065</v>
      </c>
    </row>
    <row r="6696" spans="1:31" x14ac:dyDescent="0.3">
      <c r="A6696" s="1" t="s">
        <v>7530</v>
      </c>
      <c r="B6696" s="1" t="s">
        <v>47</v>
      </c>
      <c r="C6696" s="1" t="s">
        <v>62</v>
      </c>
      <c r="D6696" s="2">
        <v>43900</v>
      </c>
      <c r="E6696" s="2">
        <v>44043</v>
      </c>
      <c r="F6696" s="2" t="str">
        <f>TEXT(Sales[[#This Row],[OrderDate]],"dd")</f>
        <v>31</v>
      </c>
      <c r="G6696" s="2">
        <v>44071</v>
      </c>
      <c r="H6696" s="2">
        <v>44081</v>
      </c>
      <c r="I6696" s="1" t="s">
        <v>32</v>
      </c>
      <c r="J6696">
        <v>19</v>
      </c>
      <c r="K6696" s="1" t="s">
        <v>97</v>
      </c>
      <c r="L6696">
        <v>23</v>
      </c>
      <c r="M6696" s="1" t="s">
        <v>354</v>
      </c>
      <c r="N6696">
        <v>14</v>
      </c>
      <c r="O6696" s="1" t="s">
        <v>438</v>
      </c>
      <c r="P6696">
        <v>5</v>
      </c>
      <c r="Q6696">
        <v>0.1</v>
      </c>
      <c r="R6696">
        <v>1098.8</v>
      </c>
      <c r="S6696">
        <v>933.9799999999999</v>
      </c>
      <c r="T6696">
        <v>4669.8999999999996</v>
      </c>
      <c r="U6696">
        <v>4944.5999999999995</v>
      </c>
      <c r="V6696">
        <f>Sales[[#This Row],[Total Revenue]]-Sales[[#This Row],[Total Buying]]</f>
        <v>274.69999999999982</v>
      </c>
      <c r="W6696">
        <v>281</v>
      </c>
      <c r="X6696" s="1" t="s">
        <v>1297</v>
      </c>
      <c r="Y6696" s="1" t="s">
        <v>1298</v>
      </c>
      <c r="Z6696" s="1" t="s">
        <v>145</v>
      </c>
      <c r="AA6696" s="1" t="s">
        <v>146</v>
      </c>
      <c r="AB6696" s="1" t="s">
        <v>147</v>
      </c>
      <c r="AC6696" s="1" t="s">
        <v>146</v>
      </c>
      <c r="AD6696">
        <v>334724</v>
      </c>
      <c r="AE6696">
        <v>45659</v>
      </c>
    </row>
    <row r="6697" spans="1:31" x14ac:dyDescent="0.3">
      <c r="A6697" s="1" t="s">
        <v>7531</v>
      </c>
      <c r="B6697" s="1" t="s">
        <v>47</v>
      </c>
      <c r="C6697" s="1" t="s">
        <v>77</v>
      </c>
      <c r="D6697" s="2">
        <v>43900</v>
      </c>
      <c r="E6697" s="2">
        <v>44043</v>
      </c>
      <c r="F6697" s="2" t="str">
        <f>TEXT(Sales[[#This Row],[OrderDate]],"dd")</f>
        <v>31</v>
      </c>
      <c r="G6697" s="2">
        <v>44063</v>
      </c>
      <c r="H6697" s="2">
        <v>44069</v>
      </c>
      <c r="I6697" s="1" t="s">
        <v>32</v>
      </c>
      <c r="J6697">
        <v>19</v>
      </c>
      <c r="K6697" s="1" t="s">
        <v>97</v>
      </c>
      <c r="L6697">
        <v>35</v>
      </c>
      <c r="M6697" s="1" t="s">
        <v>161</v>
      </c>
      <c r="N6697">
        <v>39</v>
      </c>
      <c r="O6697" s="1" t="s">
        <v>288</v>
      </c>
      <c r="P6697">
        <v>6</v>
      </c>
      <c r="Q6697">
        <v>0.15</v>
      </c>
      <c r="R6697">
        <v>5735.2</v>
      </c>
      <c r="S6697">
        <v>4416.1040000000003</v>
      </c>
      <c r="T6697">
        <v>26496.624000000003</v>
      </c>
      <c r="U6697">
        <v>29249.52</v>
      </c>
      <c r="V6697">
        <f>Sales[[#This Row],[Total Revenue]]-Sales[[#This Row],[Total Buying]]</f>
        <v>2752.895999999997</v>
      </c>
      <c r="W6697">
        <v>95</v>
      </c>
      <c r="X6697" s="1" t="s">
        <v>645</v>
      </c>
      <c r="Y6697" s="1" t="s">
        <v>646</v>
      </c>
      <c r="Z6697" s="1" t="s">
        <v>400</v>
      </c>
      <c r="AA6697" s="1" t="s">
        <v>401</v>
      </c>
      <c r="AB6697" s="1" t="s">
        <v>116</v>
      </c>
      <c r="AC6697" s="1" t="s">
        <v>401</v>
      </c>
      <c r="AD6697">
        <v>275795</v>
      </c>
      <c r="AE6697">
        <v>53637</v>
      </c>
    </row>
    <row r="6698" spans="1:31" x14ac:dyDescent="0.3">
      <c r="A6698" s="1" t="s">
        <v>7532</v>
      </c>
      <c r="B6698" s="1" t="s">
        <v>47</v>
      </c>
      <c r="C6698" s="1" t="s">
        <v>48</v>
      </c>
      <c r="D6698" s="2">
        <v>43900</v>
      </c>
      <c r="E6698" s="2">
        <v>44043</v>
      </c>
      <c r="F6698" s="2" t="str">
        <f>TEXT(Sales[[#This Row],[OrderDate]],"dd")</f>
        <v>31</v>
      </c>
      <c r="G6698" s="2">
        <v>44056</v>
      </c>
      <c r="H6698" s="2">
        <v>44063</v>
      </c>
      <c r="I6698" s="1" t="s">
        <v>32</v>
      </c>
      <c r="J6698">
        <v>15</v>
      </c>
      <c r="K6698" s="1" t="s">
        <v>134</v>
      </c>
      <c r="L6698">
        <v>18</v>
      </c>
      <c r="M6698" s="1" t="s">
        <v>334</v>
      </c>
      <c r="N6698">
        <v>7</v>
      </c>
      <c r="O6698" s="1" t="s">
        <v>260</v>
      </c>
      <c r="P6698">
        <v>8</v>
      </c>
      <c r="Q6698">
        <v>0.15</v>
      </c>
      <c r="R6698">
        <v>6525.8</v>
      </c>
      <c r="S6698">
        <v>3589.1900000000005</v>
      </c>
      <c r="T6698">
        <v>28713.520000000004</v>
      </c>
      <c r="U6698">
        <v>44375.44</v>
      </c>
      <c r="V6698">
        <f>Sales[[#This Row],[Total Revenue]]-Sales[[#This Row],[Total Buying]]</f>
        <v>15661.919999999998</v>
      </c>
      <c r="W6698">
        <v>35</v>
      </c>
      <c r="X6698" s="1" t="s">
        <v>1198</v>
      </c>
      <c r="Y6698" s="1" t="s">
        <v>461</v>
      </c>
      <c r="Z6698" s="1" t="s">
        <v>158</v>
      </c>
      <c r="AA6698" s="1" t="s">
        <v>159</v>
      </c>
      <c r="AB6698" s="1" t="s">
        <v>116</v>
      </c>
      <c r="AC6698" s="1" t="s">
        <v>159</v>
      </c>
      <c r="AD6698">
        <v>49975</v>
      </c>
      <c r="AE6698">
        <v>64824</v>
      </c>
    </row>
    <row r="6699" spans="1:31" x14ac:dyDescent="0.3">
      <c r="A6699" s="1" t="s">
        <v>7533</v>
      </c>
      <c r="B6699" s="1" t="s">
        <v>30</v>
      </c>
      <c r="C6699" s="1" t="s">
        <v>31</v>
      </c>
      <c r="D6699" s="2">
        <v>44000</v>
      </c>
      <c r="E6699" s="2">
        <v>44043</v>
      </c>
      <c r="F6699" s="2" t="str">
        <f>TEXT(Sales[[#This Row],[OrderDate]],"dd")</f>
        <v>31</v>
      </c>
      <c r="G6699" s="2">
        <v>44049</v>
      </c>
      <c r="H6699" s="2">
        <v>44055</v>
      </c>
      <c r="I6699" s="1" t="s">
        <v>32</v>
      </c>
      <c r="J6699">
        <v>5</v>
      </c>
      <c r="K6699" s="1" t="s">
        <v>182</v>
      </c>
      <c r="L6699">
        <v>36</v>
      </c>
      <c r="M6699" s="1" t="s">
        <v>287</v>
      </c>
      <c r="N6699">
        <v>29</v>
      </c>
      <c r="O6699" s="1" t="s">
        <v>360</v>
      </c>
      <c r="P6699">
        <v>5</v>
      </c>
      <c r="Q6699">
        <v>0.05</v>
      </c>
      <c r="R6699">
        <v>1018.4</v>
      </c>
      <c r="S6699">
        <v>855.4559999999999</v>
      </c>
      <c r="T6699">
        <v>4277.28</v>
      </c>
      <c r="U6699">
        <v>4837.3999999999996</v>
      </c>
      <c r="V6699">
        <f>Sales[[#This Row],[Total Revenue]]-Sales[[#This Row],[Total Buying]]</f>
        <v>560.11999999999989</v>
      </c>
      <c r="W6699">
        <v>210</v>
      </c>
      <c r="X6699" s="1" t="s">
        <v>1517</v>
      </c>
      <c r="Y6699" s="1" t="s">
        <v>1518</v>
      </c>
      <c r="Z6699" s="1" t="s">
        <v>586</v>
      </c>
      <c r="AA6699" s="1" t="s">
        <v>587</v>
      </c>
      <c r="AB6699" s="1" t="s">
        <v>40</v>
      </c>
      <c r="AC6699" s="1" t="s">
        <v>587</v>
      </c>
      <c r="AD6699">
        <v>68576</v>
      </c>
      <c r="AE6699">
        <v>45472</v>
      </c>
    </row>
    <row r="6700" spans="1:31" x14ac:dyDescent="0.3">
      <c r="A6700" s="1" t="s">
        <v>7534</v>
      </c>
      <c r="B6700" s="1" t="s">
        <v>47</v>
      </c>
      <c r="C6700" s="1" t="s">
        <v>77</v>
      </c>
      <c r="D6700" s="2">
        <v>43900</v>
      </c>
      <c r="E6700" s="2">
        <v>44043</v>
      </c>
      <c r="F6700" s="2" t="str">
        <f>TEXT(Sales[[#This Row],[OrderDate]],"dd")</f>
        <v>31</v>
      </c>
      <c r="G6700" s="2">
        <v>44070</v>
      </c>
      <c r="H6700" s="2">
        <v>44079</v>
      </c>
      <c r="I6700" s="1" t="s">
        <v>32</v>
      </c>
      <c r="J6700">
        <v>12</v>
      </c>
      <c r="K6700" s="1" t="s">
        <v>208</v>
      </c>
      <c r="L6700">
        <v>14</v>
      </c>
      <c r="M6700" s="1" t="s">
        <v>122</v>
      </c>
      <c r="N6700">
        <v>16</v>
      </c>
      <c r="O6700" s="1" t="s">
        <v>93</v>
      </c>
      <c r="P6700">
        <v>1</v>
      </c>
      <c r="Q6700">
        <v>7.4999999999999997E-2</v>
      </c>
      <c r="R6700">
        <v>3497.4</v>
      </c>
      <c r="S6700">
        <v>2937.8159999999998</v>
      </c>
      <c r="T6700">
        <v>2937.8159999999998</v>
      </c>
      <c r="U6700">
        <v>3235.0950000000003</v>
      </c>
      <c r="V6700">
        <f>Sales[[#This Row],[Total Revenue]]-Sales[[#This Row],[Total Buying]]</f>
        <v>297.27900000000045</v>
      </c>
      <c r="W6700">
        <v>135</v>
      </c>
      <c r="X6700" s="1" t="s">
        <v>1554</v>
      </c>
      <c r="Y6700" s="1" t="s">
        <v>1287</v>
      </c>
      <c r="Z6700" s="1" t="s">
        <v>306</v>
      </c>
      <c r="AA6700" s="1" t="s">
        <v>307</v>
      </c>
      <c r="AB6700" s="1" t="s">
        <v>56</v>
      </c>
      <c r="AC6700" s="1" t="s">
        <v>307</v>
      </c>
      <c r="AD6700">
        <v>105443</v>
      </c>
      <c r="AE6700">
        <v>45748</v>
      </c>
    </row>
    <row r="6701" spans="1:31" x14ac:dyDescent="0.3">
      <c r="A6701" s="1" t="s">
        <v>7535</v>
      </c>
      <c r="B6701" s="1" t="s">
        <v>30</v>
      </c>
      <c r="C6701" s="1" t="s">
        <v>62</v>
      </c>
      <c r="D6701" s="2">
        <v>43900</v>
      </c>
      <c r="E6701" s="2">
        <v>44044</v>
      </c>
      <c r="F6701" s="2" t="str">
        <f>TEXT(Sales[[#This Row],[OrderDate]],"dd")</f>
        <v>01</v>
      </c>
      <c r="G6701" s="2">
        <v>44052</v>
      </c>
      <c r="H6701" s="2">
        <v>44060</v>
      </c>
      <c r="I6701" s="1" t="s">
        <v>32</v>
      </c>
      <c r="J6701">
        <v>3</v>
      </c>
      <c r="K6701" s="1" t="s">
        <v>154</v>
      </c>
      <c r="L6701">
        <v>36</v>
      </c>
      <c r="M6701" s="1" t="s">
        <v>287</v>
      </c>
      <c r="N6701">
        <v>27</v>
      </c>
      <c r="O6701" s="1" t="s">
        <v>223</v>
      </c>
      <c r="P6701">
        <v>6</v>
      </c>
      <c r="Q6701">
        <v>7.4999999999999997E-2</v>
      </c>
      <c r="R6701">
        <v>2519.2000000000003</v>
      </c>
      <c r="S6701">
        <v>1058.0640000000001</v>
      </c>
      <c r="T6701">
        <v>6348.384</v>
      </c>
      <c r="U6701">
        <v>13981.560000000001</v>
      </c>
      <c r="V6701">
        <f>Sales[[#This Row],[Total Revenue]]-Sales[[#This Row],[Total Buying]]</f>
        <v>7633.1760000000013</v>
      </c>
      <c r="W6701">
        <v>268</v>
      </c>
      <c r="X6701" s="1" t="s">
        <v>1098</v>
      </c>
      <c r="Y6701" s="1" t="s">
        <v>929</v>
      </c>
      <c r="Z6701" s="1" t="s">
        <v>38</v>
      </c>
      <c r="AA6701" s="1" t="s">
        <v>39</v>
      </c>
      <c r="AB6701" s="1" t="s">
        <v>40</v>
      </c>
      <c r="AC6701" s="1" t="s">
        <v>39</v>
      </c>
      <c r="AD6701">
        <v>76523</v>
      </c>
      <c r="AE6701">
        <v>104698</v>
      </c>
    </row>
    <row r="6702" spans="1:31" x14ac:dyDescent="0.3">
      <c r="A6702" s="1" t="s">
        <v>7536</v>
      </c>
      <c r="B6702" s="1" t="s">
        <v>30</v>
      </c>
      <c r="C6702" s="1" t="s">
        <v>48</v>
      </c>
      <c r="D6702" s="2">
        <v>43900</v>
      </c>
      <c r="E6702" s="2">
        <v>44044</v>
      </c>
      <c r="F6702" s="2" t="str">
        <f>TEXT(Sales[[#This Row],[OrderDate]],"dd")</f>
        <v>01</v>
      </c>
      <c r="G6702" s="2">
        <v>44053</v>
      </c>
      <c r="H6702" s="2">
        <v>44060</v>
      </c>
      <c r="I6702" s="1" t="s">
        <v>32</v>
      </c>
      <c r="J6702">
        <v>3</v>
      </c>
      <c r="K6702" s="1" t="s">
        <v>154</v>
      </c>
      <c r="L6702">
        <v>14</v>
      </c>
      <c r="M6702" s="1" t="s">
        <v>122</v>
      </c>
      <c r="N6702">
        <v>31</v>
      </c>
      <c r="O6702" s="1" t="s">
        <v>470</v>
      </c>
      <c r="P6702">
        <v>4</v>
      </c>
      <c r="Q6702">
        <v>0.15</v>
      </c>
      <c r="R6702">
        <v>1072</v>
      </c>
      <c r="S6702">
        <v>621.76</v>
      </c>
      <c r="T6702">
        <v>2487.04</v>
      </c>
      <c r="U6702">
        <v>3644.8</v>
      </c>
      <c r="V6702">
        <f>Sales[[#This Row],[Total Revenue]]-Sales[[#This Row],[Total Buying]]</f>
        <v>1157.7600000000002</v>
      </c>
      <c r="W6702">
        <v>35</v>
      </c>
      <c r="X6702" s="1" t="s">
        <v>1198</v>
      </c>
      <c r="Y6702" s="1" t="s">
        <v>461</v>
      </c>
      <c r="Z6702" s="1" t="s">
        <v>158</v>
      </c>
      <c r="AA6702" s="1" t="s">
        <v>159</v>
      </c>
      <c r="AB6702" s="1" t="s">
        <v>116</v>
      </c>
      <c r="AC6702" s="1" t="s">
        <v>159</v>
      </c>
      <c r="AD6702">
        <v>49975</v>
      </c>
      <c r="AE6702">
        <v>64824</v>
      </c>
    </row>
    <row r="6703" spans="1:31" x14ac:dyDescent="0.3">
      <c r="A6703" s="1" t="s">
        <v>7537</v>
      </c>
      <c r="B6703" s="1" t="s">
        <v>42</v>
      </c>
      <c r="C6703" s="1" t="s">
        <v>31</v>
      </c>
      <c r="D6703" s="2">
        <v>43900</v>
      </c>
      <c r="E6703" s="2">
        <v>44044</v>
      </c>
      <c r="F6703" s="2" t="str">
        <f>TEXT(Sales[[#This Row],[OrderDate]],"dd")</f>
        <v>01</v>
      </c>
      <c r="G6703" s="2">
        <v>44072</v>
      </c>
      <c r="H6703" s="2">
        <v>44073</v>
      </c>
      <c r="I6703" s="1" t="s">
        <v>32</v>
      </c>
      <c r="J6703">
        <v>22</v>
      </c>
      <c r="K6703" s="1" t="s">
        <v>85</v>
      </c>
      <c r="L6703">
        <v>19</v>
      </c>
      <c r="M6703" s="1" t="s">
        <v>346</v>
      </c>
      <c r="N6703">
        <v>8</v>
      </c>
      <c r="O6703" s="1" t="s">
        <v>172</v>
      </c>
      <c r="P6703">
        <v>4</v>
      </c>
      <c r="Q6703">
        <v>0.3</v>
      </c>
      <c r="R6703">
        <v>1226.1000000000001</v>
      </c>
      <c r="S6703">
        <v>895.05300000000011</v>
      </c>
      <c r="T6703">
        <v>3580.2120000000004</v>
      </c>
      <c r="U6703">
        <v>3433.0800000000004</v>
      </c>
      <c r="V6703">
        <f>Sales[[#This Row],[Total Revenue]]-Sales[[#This Row],[Total Buying]]</f>
        <v>-147.13200000000006</v>
      </c>
      <c r="W6703">
        <v>210</v>
      </c>
      <c r="X6703" s="1" t="s">
        <v>1517</v>
      </c>
      <c r="Y6703" s="1" t="s">
        <v>1518</v>
      </c>
      <c r="Z6703" s="1" t="s">
        <v>586</v>
      </c>
      <c r="AA6703" s="1" t="s">
        <v>587</v>
      </c>
      <c r="AB6703" s="1" t="s">
        <v>40</v>
      </c>
      <c r="AC6703" s="1" t="s">
        <v>587</v>
      </c>
      <c r="AD6703">
        <v>68576</v>
      </c>
      <c r="AE6703">
        <v>45472</v>
      </c>
    </row>
    <row r="6704" spans="1:31" x14ac:dyDescent="0.3">
      <c r="A6704" s="1" t="s">
        <v>7538</v>
      </c>
      <c r="B6704" s="1" t="s">
        <v>47</v>
      </c>
      <c r="C6704" s="1" t="s">
        <v>31</v>
      </c>
      <c r="D6704" s="2">
        <v>44000</v>
      </c>
      <c r="E6704" s="2">
        <v>44044</v>
      </c>
      <c r="F6704" s="2" t="str">
        <f>TEXT(Sales[[#This Row],[OrderDate]],"dd")</f>
        <v>01</v>
      </c>
      <c r="G6704" s="2">
        <v>44071</v>
      </c>
      <c r="H6704" s="2">
        <v>44076</v>
      </c>
      <c r="I6704" s="1" t="s">
        <v>32</v>
      </c>
      <c r="J6704">
        <v>20</v>
      </c>
      <c r="K6704" s="1" t="s">
        <v>225</v>
      </c>
      <c r="L6704">
        <v>24</v>
      </c>
      <c r="M6704" s="1" t="s">
        <v>138</v>
      </c>
      <c r="N6704">
        <v>35</v>
      </c>
      <c r="O6704" s="1" t="s">
        <v>184</v>
      </c>
      <c r="P6704">
        <v>3</v>
      </c>
      <c r="Q6704">
        <v>0.2</v>
      </c>
      <c r="R6704">
        <v>1943</v>
      </c>
      <c r="S6704">
        <v>835.49</v>
      </c>
      <c r="T6704">
        <v>2506.4700000000003</v>
      </c>
      <c r="U6704">
        <v>4663.2000000000007</v>
      </c>
      <c r="V6704">
        <f>Sales[[#This Row],[Total Revenue]]-Sales[[#This Row],[Total Buying]]</f>
        <v>2156.7300000000005</v>
      </c>
      <c r="W6704">
        <v>219</v>
      </c>
      <c r="X6704" s="1" t="s">
        <v>702</v>
      </c>
      <c r="Y6704" s="1" t="s">
        <v>703</v>
      </c>
      <c r="Z6704" s="1" t="s">
        <v>704</v>
      </c>
      <c r="AA6704" s="1" t="s">
        <v>705</v>
      </c>
      <c r="AB6704" s="1" t="s">
        <v>147</v>
      </c>
      <c r="AC6704" s="1" t="s">
        <v>705</v>
      </c>
      <c r="AD6704">
        <v>168385</v>
      </c>
      <c r="AE6704">
        <v>51480</v>
      </c>
    </row>
    <row r="6705" spans="1:31" x14ac:dyDescent="0.3">
      <c r="A6705" s="1" t="s">
        <v>7539</v>
      </c>
      <c r="B6705" s="1" t="s">
        <v>30</v>
      </c>
      <c r="C6705" s="1" t="s">
        <v>31</v>
      </c>
      <c r="D6705" s="2">
        <v>44000</v>
      </c>
      <c r="E6705" s="2">
        <v>44045</v>
      </c>
      <c r="F6705" s="2" t="str">
        <f>TEXT(Sales[[#This Row],[OrderDate]],"dd")</f>
        <v>02</v>
      </c>
      <c r="G6705" s="2">
        <v>44060</v>
      </c>
      <c r="H6705" s="2">
        <v>44069</v>
      </c>
      <c r="I6705" s="1" t="s">
        <v>32</v>
      </c>
      <c r="J6705">
        <v>5</v>
      </c>
      <c r="K6705" s="1" t="s">
        <v>182</v>
      </c>
      <c r="L6705">
        <v>41</v>
      </c>
      <c r="M6705" s="1" t="s">
        <v>505</v>
      </c>
      <c r="N6705">
        <v>20</v>
      </c>
      <c r="O6705" s="1" t="s">
        <v>245</v>
      </c>
      <c r="P6705">
        <v>3</v>
      </c>
      <c r="Q6705">
        <v>0.05</v>
      </c>
      <c r="R6705">
        <v>1715.2</v>
      </c>
      <c r="S6705">
        <v>1234.944</v>
      </c>
      <c r="T6705">
        <v>3704.8319999999999</v>
      </c>
      <c r="U6705">
        <v>4888.32</v>
      </c>
      <c r="V6705">
        <f>Sales[[#This Row],[Total Revenue]]-Sales[[#This Row],[Total Buying]]</f>
        <v>1183.4879999999998</v>
      </c>
      <c r="W6705">
        <v>221</v>
      </c>
      <c r="X6705" s="1" t="s">
        <v>1263</v>
      </c>
      <c r="Y6705" s="1" t="s">
        <v>1264</v>
      </c>
      <c r="Z6705" s="1" t="s">
        <v>704</v>
      </c>
      <c r="AA6705" s="1" t="s">
        <v>705</v>
      </c>
      <c r="AB6705" s="1" t="s">
        <v>147</v>
      </c>
      <c r="AC6705" s="1" t="s">
        <v>705</v>
      </c>
      <c r="AD6705">
        <v>112988</v>
      </c>
      <c r="AE6705">
        <v>48757</v>
      </c>
    </row>
    <row r="6706" spans="1:31" x14ac:dyDescent="0.3">
      <c r="A6706" s="1" t="s">
        <v>7540</v>
      </c>
      <c r="B6706" s="1" t="s">
        <v>47</v>
      </c>
      <c r="C6706" s="1" t="s">
        <v>48</v>
      </c>
      <c r="D6706" s="2">
        <v>43900</v>
      </c>
      <c r="E6706" s="2">
        <v>44045</v>
      </c>
      <c r="F6706" s="2" t="str">
        <f>TEXT(Sales[[#This Row],[OrderDate]],"dd")</f>
        <v>02</v>
      </c>
      <c r="G6706" s="2">
        <v>44064</v>
      </c>
      <c r="H6706" s="2">
        <v>44068</v>
      </c>
      <c r="I6706" s="1" t="s">
        <v>32</v>
      </c>
      <c r="J6706">
        <v>15</v>
      </c>
      <c r="K6706" s="1" t="s">
        <v>134</v>
      </c>
      <c r="L6706">
        <v>48</v>
      </c>
      <c r="M6706" s="1" t="s">
        <v>102</v>
      </c>
      <c r="N6706">
        <v>11</v>
      </c>
      <c r="O6706" s="1" t="s">
        <v>126</v>
      </c>
      <c r="P6706">
        <v>3</v>
      </c>
      <c r="Q6706">
        <v>0.05</v>
      </c>
      <c r="R6706">
        <v>2385.2000000000003</v>
      </c>
      <c r="S6706">
        <v>1765.0480000000002</v>
      </c>
      <c r="T6706">
        <v>5295.1440000000002</v>
      </c>
      <c r="U6706">
        <v>6797.82</v>
      </c>
      <c r="V6706">
        <f>Sales[[#This Row],[Total Revenue]]-Sales[[#This Row],[Total Buying]]</f>
        <v>1502.6759999999995</v>
      </c>
      <c r="W6706">
        <v>13</v>
      </c>
      <c r="X6706" s="1" t="s">
        <v>1925</v>
      </c>
      <c r="Y6706" s="1" t="s">
        <v>113</v>
      </c>
      <c r="Z6706" s="1" t="s">
        <v>114</v>
      </c>
      <c r="AA6706" s="1" t="s">
        <v>115</v>
      </c>
      <c r="AB6706" s="1" t="s">
        <v>116</v>
      </c>
      <c r="AC6706" s="1" t="s">
        <v>115</v>
      </c>
      <c r="AD6706">
        <v>45054</v>
      </c>
      <c r="AE6706">
        <v>59916</v>
      </c>
    </row>
    <row r="6707" spans="1:31" x14ac:dyDescent="0.3">
      <c r="A6707" s="1" t="s">
        <v>7541</v>
      </c>
      <c r="B6707" s="1" t="s">
        <v>42</v>
      </c>
      <c r="C6707" s="1" t="s">
        <v>77</v>
      </c>
      <c r="D6707" s="2">
        <v>44000</v>
      </c>
      <c r="E6707" s="2">
        <v>44045</v>
      </c>
      <c r="F6707" s="2" t="str">
        <f>TEXT(Sales[[#This Row],[OrderDate]],"dd")</f>
        <v>02</v>
      </c>
      <c r="G6707" s="2">
        <v>44048</v>
      </c>
      <c r="H6707" s="2">
        <v>44057</v>
      </c>
      <c r="I6707" s="1" t="s">
        <v>32</v>
      </c>
      <c r="J6707">
        <v>25</v>
      </c>
      <c r="K6707" s="1" t="s">
        <v>333</v>
      </c>
      <c r="L6707">
        <v>25</v>
      </c>
      <c r="M6707" s="1" t="s">
        <v>454</v>
      </c>
      <c r="N6707">
        <v>17</v>
      </c>
      <c r="O6707" s="1" t="s">
        <v>180</v>
      </c>
      <c r="P6707">
        <v>8</v>
      </c>
      <c r="Q6707">
        <v>0.05</v>
      </c>
      <c r="R6707">
        <v>6452.1</v>
      </c>
      <c r="S6707">
        <v>2903.4450000000002</v>
      </c>
      <c r="T6707">
        <v>23227.56</v>
      </c>
      <c r="U6707">
        <v>49035.960000000006</v>
      </c>
      <c r="V6707">
        <f>Sales[[#This Row],[Total Revenue]]-Sales[[#This Row],[Total Buying]]</f>
        <v>25808.400000000005</v>
      </c>
      <c r="W6707">
        <v>122</v>
      </c>
      <c r="X6707" s="1" t="s">
        <v>714</v>
      </c>
      <c r="Y6707" s="1" t="s">
        <v>711</v>
      </c>
      <c r="Z6707" s="1" t="s">
        <v>306</v>
      </c>
      <c r="AA6707" s="1" t="s">
        <v>307</v>
      </c>
      <c r="AB6707" s="1" t="s">
        <v>56</v>
      </c>
      <c r="AC6707" s="1" t="s">
        <v>307</v>
      </c>
      <c r="AD6707">
        <v>55823</v>
      </c>
      <c r="AE6707">
        <v>46791</v>
      </c>
    </row>
    <row r="6708" spans="1:31" x14ac:dyDescent="0.3">
      <c r="A6708" s="1" t="s">
        <v>7542</v>
      </c>
      <c r="B6708" s="1" t="s">
        <v>47</v>
      </c>
      <c r="C6708" s="1" t="s">
        <v>62</v>
      </c>
      <c r="D6708" s="2">
        <v>43900</v>
      </c>
      <c r="E6708" s="2">
        <v>44045</v>
      </c>
      <c r="F6708" s="2" t="str">
        <f>TEXT(Sales[[#This Row],[OrderDate]],"dd")</f>
        <v>02</v>
      </c>
      <c r="G6708" s="2">
        <v>44069</v>
      </c>
      <c r="H6708" s="2">
        <v>44077</v>
      </c>
      <c r="I6708" s="1" t="s">
        <v>32</v>
      </c>
      <c r="J6708">
        <v>14</v>
      </c>
      <c r="K6708" s="1" t="s">
        <v>222</v>
      </c>
      <c r="L6708">
        <v>37</v>
      </c>
      <c r="M6708" s="1" t="s">
        <v>498</v>
      </c>
      <c r="N6708">
        <v>31</v>
      </c>
      <c r="O6708" s="1" t="s">
        <v>470</v>
      </c>
      <c r="P6708">
        <v>1</v>
      </c>
      <c r="Q6708">
        <v>7.4999999999999997E-2</v>
      </c>
      <c r="R6708">
        <v>1721.9</v>
      </c>
      <c r="S6708">
        <v>1343.0820000000001</v>
      </c>
      <c r="T6708">
        <v>1343.0820000000001</v>
      </c>
      <c r="U6708">
        <v>1592.7575000000002</v>
      </c>
      <c r="V6708">
        <f>Sales[[#This Row],[Total Revenue]]-Sales[[#This Row],[Total Buying]]</f>
        <v>249.67550000000006</v>
      </c>
      <c r="W6708">
        <v>312</v>
      </c>
      <c r="X6708" s="1" t="s">
        <v>977</v>
      </c>
      <c r="Y6708" s="1" t="s">
        <v>978</v>
      </c>
      <c r="Z6708" s="1" t="s">
        <v>251</v>
      </c>
      <c r="AA6708" s="1" t="s">
        <v>252</v>
      </c>
      <c r="AB6708" s="1" t="s">
        <v>56</v>
      </c>
      <c r="AC6708" s="1" t="s">
        <v>252</v>
      </c>
      <c r="AD6708">
        <v>51563</v>
      </c>
      <c r="AE6708">
        <v>32894</v>
      </c>
    </row>
    <row r="6709" spans="1:31" x14ac:dyDescent="0.3">
      <c r="A6709" s="1" t="s">
        <v>7543</v>
      </c>
      <c r="B6709" s="1" t="s">
        <v>42</v>
      </c>
      <c r="C6709" s="1" t="s">
        <v>77</v>
      </c>
      <c r="D6709" s="2">
        <v>43900</v>
      </c>
      <c r="E6709" s="2">
        <v>44045</v>
      </c>
      <c r="F6709" s="2" t="str">
        <f>TEXT(Sales[[#This Row],[OrderDate]],"dd")</f>
        <v>02</v>
      </c>
      <c r="G6709" s="2">
        <v>44055</v>
      </c>
      <c r="H6709" s="2">
        <v>44060</v>
      </c>
      <c r="I6709" s="1" t="s">
        <v>32</v>
      </c>
      <c r="J6709">
        <v>25</v>
      </c>
      <c r="K6709" s="1" t="s">
        <v>333</v>
      </c>
      <c r="L6709">
        <v>20</v>
      </c>
      <c r="M6709" s="1" t="s">
        <v>59</v>
      </c>
      <c r="N6709">
        <v>23</v>
      </c>
      <c r="O6709" s="1" t="s">
        <v>103</v>
      </c>
      <c r="P6709">
        <v>4</v>
      </c>
      <c r="Q6709">
        <v>0.05</v>
      </c>
      <c r="R6709">
        <v>3819</v>
      </c>
      <c r="S6709">
        <v>2978.82</v>
      </c>
      <c r="T6709">
        <v>11915.28</v>
      </c>
      <c r="U6709">
        <v>14512.2</v>
      </c>
      <c r="V6709">
        <f>Sales[[#This Row],[Total Revenue]]-Sales[[#This Row],[Total Buying]]</f>
        <v>2596.92</v>
      </c>
      <c r="W6709">
        <v>184</v>
      </c>
      <c r="X6709" s="1" t="s">
        <v>1208</v>
      </c>
      <c r="Y6709" s="1" t="s">
        <v>1209</v>
      </c>
      <c r="Z6709" s="1" t="s">
        <v>369</v>
      </c>
      <c r="AA6709" s="1" t="s">
        <v>370</v>
      </c>
      <c r="AB6709" s="1" t="s">
        <v>147</v>
      </c>
      <c r="AC6709" s="1" t="s">
        <v>370</v>
      </c>
      <c r="AD6709">
        <v>102273</v>
      </c>
      <c r="AE6709">
        <v>43774</v>
      </c>
    </row>
    <row r="6710" spans="1:31" x14ac:dyDescent="0.3">
      <c r="A6710" s="1" t="s">
        <v>7544</v>
      </c>
      <c r="B6710" s="1" t="s">
        <v>47</v>
      </c>
      <c r="C6710" s="1" t="s">
        <v>31</v>
      </c>
      <c r="D6710" s="2">
        <v>43900</v>
      </c>
      <c r="E6710" s="2">
        <v>44045</v>
      </c>
      <c r="F6710" s="2" t="str">
        <f>TEXT(Sales[[#This Row],[OrderDate]],"dd")</f>
        <v>02</v>
      </c>
      <c r="G6710" s="2">
        <v>44073</v>
      </c>
      <c r="H6710" s="2">
        <v>44075</v>
      </c>
      <c r="I6710" s="1" t="s">
        <v>32</v>
      </c>
      <c r="J6710">
        <v>14</v>
      </c>
      <c r="K6710" s="1" t="s">
        <v>222</v>
      </c>
      <c r="L6710">
        <v>17</v>
      </c>
      <c r="M6710" s="1" t="s">
        <v>278</v>
      </c>
      <c r="N6710">
        <v>38</v>
      </c>
      <c r="O6710" s="1" t="s">
        <v>119</v>
      </c>
      <c r="P6710">
        <v>3</v>
      </c>
      <c r="Q6710">
        <v>7.4999999999999997E-2</v>
      </c>
      <c r="R6710">
        <v>201</v>
      </c>
      <c r="S6710">
        <v>116.58</v>
      </c>
      <c r="T6710">
        <v>349.74</v>
      </c>
      <c r="U6710">
        <v>557.77500000000009</v>
      </c>
      <c r="V6710">
        <f>Sales[[#This Row],[Total Revenue]]-Sales[[#This Row],[Total Buying]]</f>
        <v>208.03500000000008</v>
      </c>
      <c r="W6710">
        <v>220</v>
      </c>
      <c r="X6710" s="1" t="s">
        <v>1004</v>
      </c>
      <c r="Y6710" s="1" t="s">
        <v>1005</v>
      </c>
      <c r="Z6710" s="1" t="s">
        <v>704</v>
      </c>
      <c r="AA6710" s="1" t="s">
        <v>705</v>
      </c>
      <c r="AB6710" s="1" t="s">
        <v>147</v>
      </c>
      <c r="AC6710" s="1" t="s">
        <v>705</v>
      </c>
      <c r="AD6710">
        <v>43634</v>
      </c>
      <c r="AE6710">
        <v>64554</v>
      </c>
    </row>
    <row r="6711" spans="1:31" x14ac:dyDescent="0.3">
      <c r="A6711" s="1" t="s">
        <v>7545</v>
      </c>
      <c r="B6711" s="1" t="s">
        <v>30</v>
      </c>
      <c r="C6711" s="1" t="s">
        <v>48</v>
      </c>
      <c r="D6711" s="2">
        <v>44000</v>
      </c>
      <c r="E6711" s="2">
        <v>44045</v>
      </c>
      <c r="F6711" s="2" t="str">
        <f>TEXT(Sales[[#This Row],[OrderDate]],"dd")</f>
        <v>02</v>
      </c>
      <c r="G6711" s="2">
        <v>44061</v>
      </c>
      <c r="H6711" s="2">
        <v>44069</v>
      </c>
      <c r="I6711" s="1" t="s">
        <v>32</v>
      </c>
      <c r="J6711">
        <v>1</v>
      </c>
      <c r="K6711" s="1" t="s">
        <v>78</v>
      </c>
      <c r="L6711">
        <v>11</v>
      </c>
      <c r="M6711" s="1" t="s">
        <v>44</v>
      </c>
      <c r="N6711">
        <v>23</v>
      </c>
      <c r="O6711" s="1" t="s">
        <v>103</v>
      </c>
      <c r="P6711">
        <v>8</v>
      </c>
      <c r="Q6711">
        <v>0.2</v>
      </c>
      <c r="R6711">
        <v>5473.9000000000005</v>
      </c>
      <c r="S6711">
        <v>2463.2550000000001</v>
      </c>
      <c r="T6711">
        <v>19706.04</v>
      </c>
      <c r="U6711">
        <v>35032.960000000006</v>
      </c>
      <c r="V6711">
        <f>Sales[[#This Row],[Total Revenue]]-Sales[[#This Row],[Total Buying]]</f>
        <v>15326.920000000006</v>
      </c>
      <c r="W6711">
        <v>32</v>
      </c>
      <c r="X6711" s="1" t="s">
        <v>1958</v>
      </c>
      <c r="Y6711" s="1" t="s">
        <v>191</v>
      </c>
      <c r="Z6711" s="1" t="s">
        <v>158</v>
      </c>
      <c r="AA6711" s="1" t="s">
        <v>159</v>
      </c>
      <c r="AB6711" s="1" t="s">
        <v>116</v>
      </c>
      <c r="AC6711" s="1" t="s">
        <v>159</v>
      </c>
      <c r="AD6711">
        <v>30752</v>
      </c>
      <c r="AE6711">
        <v>38085</v>
      </c>
    </row>
    <row r="6712" spans="1:31" x14ac:dyDescent="0.3">
      <c r="A6712" s="1" t="s">
        <v>7546</v>
      </c>
      <c r="B6712" s="1" t="s">
        <v>30</v>
      </c>
      <c r="C6712" s="1" t="s">
        <v>77</v>
      </c>
      <c r="D6712" s="2">
        <v>44000</v>
      </c>
      <c r="E6712" s="2">
        <v>44046</v>
      </c>
      <c r="F6712" s="2" t="str">
        <f>TEXT(Sales[[#This Row],[OrderDate]],"dd")</f>
        <v>03</v>
      </c>
      <c r="G6712" s="2">
        <v>44055</v>
      </c>
      <c r="H6712" s="2">
        <v>44063</v>
      </c>
      <c r="I6712" s="1" t="s">
        <v>32</v>
      </c>
      <c r="J6712">
        <v>10</v>
      </c>
      <c r="K6712" s="1" t="s">
        <v>121</v>
      </c>
      <c r="L6712">
        <v>12</v>
      </c>
      <c r="M6712" s="1" t="s">
        <v>380</v>
      </c>
      <c r="N6712">
        <v>47</v>
      </c>
      <c r="O6712" s="1" t="s">
        <v>254</v>
      </c>
      <c r="P6712">
        <v>2</v>
      </c>
      <c r="Q6712">
        <v>0.1</v>
      </c>
      <c r="R6712">
        <v>3879.3</v>
      </c>
      <c r="S6712">
        <v>1784.4780000000001</v>
      </c>
      <c r="T6712">
        <v>3568.9560000000001</v>
      </c>
      <c r="U6712">
        <v>6982.74</v>
      </c>
      <c r="V6712">
        <f>Sales[[#This Row],[Total Revenue]]-Sales[[#This Row],[Total Buying]]</f>
        <v>3413.7839999999997</v>
      </c>
      <c r="W6712">
        <v>176</v>
      </c>
      <c r="X6712" s="1" t="s">
        <v>843</v>
      </c>
      <c r="Y6712" s="1" t="s">
        <v>844</v>
      </c>
      <c r="Z6712" s="1" t="s">
        <v>196</v>
      </c>
      <c r="AA6712" s="1" t="s">
        <v>197</v>
      </c>
      <c r="AB6712" s="1" t="s">
        <v>147</v>
      </c>
      <c r="AC6712" s="1" t="s">
        <v>197</v>
      </c>
      <c r="AD6712">
        <v>50575</v>
      </c>
      <c r="AE6712">
        <v>49868</v>
      </c>
    </row>
    <row r="6713" spans="1:31" x14ac:dyDescent="0.3">
      <c r="A6713" s="1" t="s">
        <v>7547</v>
      </c>
      <c r="B6713" s="1" t="s">
        <v>47</v>
      </c>
      <c r="C6713" s="1" t="s">
        <v>424</v>
      </c>
      <c r="D6713" s="2">
        <v>44000</v>
      </c>
      <c r="E6713" s="2">
        <v>44046</v>
      </c>
      <c r="F6713" s="2" t="str">
        <f>TEXT(Sales[[#This Row],[OrderDate]],"dd")</f>
        <v>03</v>
      </c>
      <c r="G6713" s="2">
        <v>44066</v>
      </c>
      <c r="H6713" s="2">
        <v>44076</v>
      </c>
      <c r="I6713" s="1" t="s">
        <v>32</v>
      </c>
      <c r="J6713">
        <v>17</v>
      </c>
      <c r="K6713" s="1" t="s">
        <v>292</v>
      </c>
      <c r="L6713">
        <v>14</v>
      </c>
      <c r="M6713" s="1" t="s">
        <v>122</v>
      </c>
      <c r="N6713">
        <v>28</v>
      </c>
      <c r="O6713" s="1" t="s">
        <v>135</v>
      </c>
      <c r="P6713">
        <v>3</v>
      </c>
      <c r="Q6713">
        <v>0.05</v>
      </c>
      <c r="R6713">
        <v>6023.3</v>
      </c>
      <c r="S6713">
        <v>3132.116</v>
      </c>
      <c r="T6713">
        <v>9396.348</v>
      </c>
      <c r="U6713">
        <v>17166.404999999999</v>
      </c>
      <c r="V6713">
        <f>Sales[[#This Row],[Total Revenue]]-Sales[[#This Row],[Total Buying]]</f>
        <v>7770.0569999999989</v>
      </c>
      <c r="W6713">
        <v>70</v>
      </c>
      <c r="X6713" s="1" t="s">
        <v>535</v>
      </c>
      <c r="Y6713" s="1" t="s">
        <v>169</v>
      </c>
      <c r="Z6713" s="1" t="s">
        <v>158</v>
      </c>
      <c r="AA6713" s="1" t="s">
        <v>159</v>
      </c>
      <c r="AB6713" s="1" t="s">
        <v>116</v>
      </c>
      <c r="AC6713" s="1" t="s">
        <v>159</v>
      </c>
      <c r="AD6713">
        <v>485091</v>
      </c>
      <c r="AE6713">
        <v>66116</v>
      </c>
    </row>
    <row r="6714" spans="1:31" x14ac:dyDescent="0.3">
      <c r="A6714" s="1" t="s">
        <v>7548</v>
      </c>
      <c r="B6714" s="1" t="s">
        <v>47</v>
      </c>
      <c r="C6714" s="1" t="s">
        <v>48</v>
      </c>
      <c r="D6714" s="2">
        <v>43900</v>
      </c>
      <c r="E6714" s="2">
        <v>44046</v>
      </c>
      <c r="F6714" s="2" t="str">
        <f>TEXT(Sales[[#This Row],[OrderDate]],"dd")</f>
        <v>03</v>
      </c>
      <c r="G6714" s="2">
        <v>44071</v>
      </c>
      <c r="H6714" s="2">
        <v>44073</v>
      </c>
      <c r="I6714" s="1" t="s">
        <v>32</v>
      </c>
      <c r="J6714">
        <v>20</v>
      </c>
      <c r="K6714" s="1" t="s">
        <v>225</v>
      </c>
      <c r="L6714">
        <v>2</v>
      </c>
      <c r="M6714" s="1" t="s">
        <v>248</v>
      </c>
      <c r="N6714">
        <v>15</v>
      </c>
      <c r="O6714" s="1" t="s">
        <v>347</v>
      </c>
      <c r="P6714">
        <v>5</v>
      </c>
      <c r="Q6714">
        <v>0.1</v>
      </c>
      <c r="R6714">
        <v>5326.5</v>
      </c>
      <c r="S6714">
        <v>2929.5750000000003</v>
      </c>
      <c r="T6714">
        <v>14647.875000000002</v>
      </c>
      <c r="U6714">
        <v>23969.25</v>
      </c>
      <c r="V6714">
        <f>Sales[[#This Row],[Total Revenue]]-Sales[[#This Row],[Total Buying]]</f>
        <v>9321.3749999999982</v>
      </c>
      <c r="W6714">
        <v>27</v>
      </c>
      <c r="X6714" s="1" t="s">
        <v>1202</v>
      </c>
      <c r="Y6714" s="1" t="s">
        <v>1203</v>
      </c>
      <c r="Z6714" s="1" t="s">
        <v>158</v>
      </c>
      <c r="AA6714" s="1" t="s">
        <v>159</v>
      </c>
      <c r="AB6714" s="1" t="s">
        <v>116</v>
      </c>
      <c r="AC6714" s="1" t="s">
        <v>159</v>
      </c>
      <c r="AD6714">
        <v>31137</v>
      </c>
      <c r="AE6714">
        <v>74449</v>
      </c>
    </row>
    <row r="6715" spans="1:31" x14ac:dyDescent="0.3">
      <c r="A6715" s="1" t="s">
        <v>7549</v>
      </c>
      <c r="B6715" s="1" t="s">
        <v>47</v>
      </c>
      <c r="C6715" s="1" t="s">
        <v>77</v>
      </c>
      <c r="D6715" s="2">
        <v>44000</v>
      </c>
      <c r="E6715" s="2">
        <v>44046</v>
      </c>
      <c r="F6715" s="2" t="str">
        <f>TEXT(Sales[[#This Row],[OrderDate]],"dd")</f>
        <v>03</v>
      </c>
      <c r="G6715" s="2">
        <v>44072</v>
      </c>
      <c r="H6715" s="2">
        <v>44073</v>
      </c>
      <c r="I6715" s="1" t="s">
        <v>32</v>
      </c>
      <c r="J6715">
        <v>15</v>
      </c>
      <c r="K6715" s="1" t="s">
        <v>134</v>
      </c>
      <c r="L6715">
        <v>26</v>
      </c>
      <c r="M6715" s="1" t="s">
        <v>215</v>
      </c>
      <c r="N6715">
        <v>38</v>
      </c>
      <c r="O6715" s="1" t="s">
        <v>119</v>
      </c>
      <c r="P6715">
        <v>4</v>
      </c>
      <c r="Q6715">
        <v>0.1</v>
      </c>
      <c r="R6715">
        <v>187.6</v>
      </c>
      <c r="S6715">
        <v>155.708</v>
      </c>
      <c r="T6715">
        <v>622.83199999999999</v>
      </c>
      <c r="U6715">
        <v>675.36</v>
      </c>
      <c r="V6715">
        <f>Sales[[#This Row],[Total Revenue]]-Sales[[#This Row],[Total Buying]]</f>
        <v>52.52800000000002</v>
      </c>
      <c r="W6715">
        <v>115</v>
      </c>
      <c r="X6715" s="1" t="s">
        <v>695</v>
      </c>
      <c r="Y6715" s="1" t="s">
        <v>696</v>
      </c>
      <c r="Z6715" s="1" t="s">
        <v>306</v>
      </c>
      <c r="AA6715" s="1" t="s">
        <v>307</v>
      </c>
      <c r="AB6715" s="1" t="s">
        <v>56</v>
      </c>
      <c r="AC6715" s="1" t="s">
        <v>307</v>
      </c>
      <c r="AD6715">
        <v>58967</v>
      </c>
      <c r="AE6715">
        <v>50536</v>
      </c>
    </row>
    <row r="6716" spans="1:31" x14ac:dyDescent="0.3">
      <c r="A6716" s="1" t="s">
        <v>7550</v>
      </c>
      <c r="B6716" s="1" t="s">
        <v>42</v>
      </c>
      <c r="C6716" s="1" t="s">
        <v>48</v>
      </c>
      <c r="D6716" s="2">
        <v>43900</v>
      </c>
      <c r="E6716" s="2">
        <v>44046</v>
      </c>
      <c r="F6716" s="2" t="str">
        <f>TEXT(Sales[[#This Row],[OrderDate]],"dd")</f>
        <v>03</v>
      </c>
      <c r="G6716" s="2">
        <v>44065</v>
      </c>
      <c r="H6716" s="2">
        <v>44075</v>
      </c>
      <c r="I6716" s="1" t="s">
        <v>32</v>
      </c>
      <c r="J6716">
        <v>23</v>
      </c>
      <c r="K6716" s="1" t="s">
        <v>171</v>
      </c>
      <c r="L6716">
        <v>29</v>
      </c>
      <c r="M6716" s="1" t="s">
        <v>429</v>
      </c>
      <c r="N6716">
        <v>35</v>
      </c>
      <c r="O6716" s="1" t="s">
        <v>184</v>
      </c>
      <c r="P6716">
        <v>6</v>
      </c>
      <c r="Q6716">
        <v>0.05</v>
      </c>
      <c r="R6716">
        <v>3557.7000000000003</v>
      </c>
      <c r="S6716">
        <v>1600.9650000000001</v>
      </c>
      <c r="T6716">
        <v>9605.7900000000009</v>
      </c>
      <c r="U6716">
        <v>20278.89</v>
      </c>
      <c r="V6716">
        <f>Sales[[#This Row],[Total Revenue]]-Sales[[#This Row],[Total Buying]]</f>
        <v>10673.099999999999</v>
      </c>
      <c r="W6716">
        <v>42</v>
      </c>
      <c r="X6716" s="1" t="s">
        <v>1000</v>
      </c>
      <c r="Y6716" s="1" t="s">
        <v>294</v>
      </c>
      <c r="Z6716" s="1" t="s">
        <v>158</v>
      </c>
      <c r="AA6716" s="1" t="s">
        <v>159</v>
      </c>
      <c r="AB6716" s="1" t="s">
        <v>116</v>
      </c>
      <c r="AC6716" s="1" t="s">
        <v>159</v>
      </c>
      <c r="AD6716">
        <v>74460</v>
      </c>
      <c r="AE6716">
        <v>83252</v>
      </c>
    </row>
    <row r="6717" spans="1:31" x14ac:dyDescent="0.3">
      <c r="A6717" s="1" t="s">
        <v>7551</v>
      </c>
      <c r="B6717" s="1" t="s">
        <v>42</v>
      </c>
      <c r="C6717" s="1" t="s">
        <v>31</v>
      </c>
      <c r="D6717" s="2">
        <v>44000</v>
      </c>
      <c r="E6717" s="2">
        <v>44046</v>
      </c>
      <c r="F6717" s="2" t="str">
        <f>TEXT(Sales[[#This Row],[OrderDate]],"dd")</f>
        <v>03</v>
      </c>
      <c r="G6717" s="2">
        <v>44066</v>
      </c>
      <c r="H6717" s="2">
        <v>44074</v>
      </c>
      <c r="I6717" s="1" t="s">
        <v>32</v>
      </c>
      <c r="J6717">
        <v>23</v>
      </c>
      <c r="K6717" s="1" t="s">
        <v>171</v>
      </c>
      <c r="L6717">
        <v>42</v>
      </c>
      <c r="M6717" s="1" t="s">
        <v>363</v>
      </c>
      <c r="N6717">
        <v>18</v>
      </c>
      <c r="O6717" s="1" t="s">
        <v>364</v>
      </c>
      <c r="P6717">
        <v>7</v>
      </c>
      <c r="Q6717">
        <v>0.05</v>
      </c>
      <c r="R6717">
        <v>261.3</v>
      </c>
      <c r="S6717">
        <v>125.42400000000001</v>
      </c>
      <c r="T6717">
        <v>877.96800000000007</v>
      </c>
      <c r="U6717">
        <v>1737.645</v>
      </c>
      <c r="V6717">
        <f>Sales[[#This Row],[Total Revenue]]-Sales[[#This Row],[Total Buying]]</f>
        <v>859.67699999999991</v>
      </c>
      <c r="W6717">
        <v>213</v>
      </c>
      <c r="X6717" s="1" t="s">
        <v>234</v>
      </c>
      <c r="Y6717" s="1" t="s">
        <v>235</v>
      </c>
      <c r="Z6717" s="1" t="s">
        <v>236</v>
      </c>
      <c r="AA6717" s="1" t="s">
        <v>237</v>
      </c>
      <c r="AB6717" s="1" t="s">
        <v>147</v>
      </c>
      <c r="AC6717" s="1" t="s">
        <v>237</v>
      </c>
      <c r="AD6717">
        <v>47179</v>
      </c>
      <c r="AE6717">
        <v>55990</v>
      </c>
    </row>
    <row r="6718" spans="1:31" x14ac:dyDescent="0.3">
      <c r="A6718" s="1" t="s">
        <v>7552</v>
      </c>
      <c r="B6718" s="1" t="s">
        <v>47</v>
      </c>
      <c r="C6718" s="1" t="s">
        <v>77</v>
      </c>
      <c r="D6718" s="2">
        <v>43900</v>
      </c>
      <c r="E6718" s="2">
        <v>44046</v>
      </c>
      <c r="F6718" s="2" t="str">
        <f>TEXT(Sales[[#This Row],[OrderDate]],"dd")</f>
        <v>03</v>
      </c>
      <c r="G6718" s="2">
        <v>44068</v>
      </c>
      <c r="H6718" s="2">
        <v>44075</v>
      </c>
      <c r="I6718" s="1" t="s">
        <v>32</v>
      </c>
      <c r="J6718">
        <v>16</v>
      </c>
      <c r="K6718" s="1" t="s">
        <v>270</v>
      </c>
      <c r="L6718">
        <v>46</v>
      </c>
      <c r="M6718" s="1" t="s">
        <v>203</v>
      </c>
      <c r="N6718">
        <v>3</v>
      </c>
      <c r="O6718" s="1" t="s">
        <v>167</v>
      </c>
      <c r="P6718">
        <v>3</v>
      </c>
      <c r="Q6718">
        <v>0.05</v>
      </c>
      <c r="R6718">
        <v>5460.5</v>
      </c>
      <c r="S6718">
        <v>2839.46</v>
      </c>
      <c r="T6718">
        <v>8518.380000000001</v>
      </c>
      <c r="U6718">
        <v>15562.425000000001</v>
      </c>
      <c r="V6718">
        <f>Sales[[#This Row],[Total Revenue]]-Sales[[#This Row],[Total Buying]]</f>
        <v>7044.0450000000001</v>
      </c>
      <c r="W6718">
        <v>99</v>
      </c>
      <c r="X6718" s="1" t="s">
        <v>643</v>
      </c>
      <c r="Y6718" s="1" t="s">
        <v>607</v>
      </c>
      <c r="Z6718" s="1" t="s">
        <v>400</v>
      </c>
      <c r="AA6718" s="1" t="s">
        <v>401</v>
      </c>
      <c r="AB6718" s="1" t="s">
        <v>116</v>
      </c>
      <c r="AC6718" s="1" t="s">
        <v>401</v>
      </c>
      <c r="AD6718">
        <v>63159</v>
      </c>
      <c r="AE6718">
        <v>56954</v>
      </c>
    </row>
    <row r="6719" spans="1:31" x14ac:dyDescent="0.3">
      <c r="A6719" s="1" t="s">
        <v>7553</v>
      </c>
      <c r="B6719" s="1" t="s">
        <v>47</v>
      </c>
      <c r="C6719" s="1" t="s">
        <v>62</v>
      </c>
      <c r="D6719" s="2">
        <v>44000</v>
      </c>
      <c r="E6719" s="2">
        <v>44046</v>
      </c>
      <c r="F6719" s="2" t="str">
        <f>TEXT(Sales[[#This Row],[OrderDate]],"dd")</f>
        <v>03</v>
      </c>
      <c r="G6719" s="2">
        <v>44072</v>
      </c>
      <c r="H6719" s="2">
        <v>44077</v>
      </c>
      <c r="I6719" s="1" t="s">
        <v>32</v>
      </c>
      <c r="J6719">
        <v>20</v>
      </c>
      <c r="K6719" s="1" t="s">
        <v>225</v>
      </c>
      <c r="L6719">
        <v>23</v>
      </c>
      <c r="M6719" s="1" t="s">
        <v>354</v>
      </c>
      <c r="N6719">
        <v>21</v>
      </c>
      <c r="O6719" s="1" t="s">
        <v>131</v>
      </c>
      <c r="P6719">
        <v>4</v>
      </c>
      <c r="Q6719">
        <v>0.1</v>
      </c>
      <c r="R6719">
        <v>261.3</v>
      </c>
      <c r="S6719">
        <v>154.167</v>
      </c>
      <c r="T6719">
        <v>616.66800000000001</v>
      </c>
      <c r="U6719">
        <v>940.68000000000006</v>
      </c>
      <c r="V6719">
        <f>Sales[[#This Row],[Total Revenue]]-Sales[[#This Row],[Total Buying]]</f>
        <v>324.01200000000006</v>
      </c>
      <c r="W6719">
        <v>320</v>
      </c>
      <c r="X6719" s="1" t="s">
        <v>275</v>
      </c>
      <c r="Y6719" s="1" t="s">
        <v>276</v>
      </c>
      <c r="Z6719" s="1" t="s">
        <v>251</v>
      </c>
      <c r="AA6719" s="1" t="s">
        <v>252</v>
      </c>
      <c r="AB6719" s="1" t="s">
        <v>56</v>
      </c>
      <c r="AC6719" s="1" t="s">
        <v>252</v>
      </c>
      <c r="AD6719">
        <v>45452</v>
      </c>
      <c r="AE6719">
        <v>114098</v>
      </c>
    </row>
    <row r="6720" spans="1:31" x14ac:dyDescent="0.3">
      <c r="A6720" s="1" t="s">
        <v>7554</v>
      </c>
      <c r="B6720" s="1" t="s">
        <v>30</v>
      </c>
      <c r="C6720" s="1" t="s">
        <v>77</v>
      </c>
      <c r="D6720" s="2">
        <v>43900</v>
      </c>
      <c r="E6720" s="2">
        <v>44046</v>
      </c>
      <c r="F6720" s="2" t="str">
        <f>TEXT(Sales[[#This Row],[OrderDate]],"dd")</f>
        <v>03</v>
      </c>
      <c r="G6720" s="2">
        <v>44057</v>
      </c>
      <c r="H6720" s="2">
        <v>44058</v>
      </c>
      <c r="I6720" s="1" t="s">
        <v>32</v>
      </c>
      <c r="J6720">
        <v>1</v>
      </c>
      <c r="K6720" s="1" t="s">
        <v>78</v>
      </c>
      <c r="L6720">
        <v>5</v>
      </c>
      <c r="M6720" s="1" t="s">
        <v>106</v>
      </c>
      <c r="N6720">
        <v>20</v>
      </c>
      <c r="O6720" s="1" t="s">
        <v>245</v>
      </c>
      <c r="P6720">
        <v>6</v>
      </c>
      <c r="Q6720">
        <v>0.2</v>
      </c>
      <c r="R6720">
        <v>1762.1000000000001</v>
      </c>
      <c r="S6720">
        <v>792.94500000000005</v>
      </c>
      <c r="T6720">
        <v>4757.67</v>
      </c>
      <c r="U6720">
        <v>8458.08</v>
      </c>
      <c r="V6720">
        <f>Sales[[#This Row],[Total Revenue]]-Sales[[#This Row],[Total Buying]]</f>
        <v>3700.41</v>
      </c>
      <c r="W6720">
        <v>91</v>
      </c>
      <c r="X6720" s="1" t="s">
        <v>485</v>
      </c>
      <c r="Y6720" s="1" t="s">
        <v>1016</v>
      </c>
      <c r="Z6720" s="1" t="s">
        <v>400</v>
      </c>
      <c r="AA6720" s="1" t="s">
        <v>401</v>
      </c>
      <c r="AB6720" s="1" t="s">
        <v>116</v>
      </c>
      <c r="AC6720" s="1" t="s">
        <v>401</v>
      </c>
      <c r="AD6720">
        <v>124031</v>
      </c>
      <c r="AE6720">
        <v>53011</v>
      </c>
    </row>
    <row r="6721" spans="1:31" x14ac:dyDescent="0.3">
      <c r="A6721" s="1" t="s">
        <v>7555</v>
      </c>
      <c r="B6721" s="1" t="s">
        <v>30</v>
      </c>
      <c r="C6721" s="1" t="s">
        <v>48</v>
      </c>
      <c r="D6721" s="2">
        <v>44000</v>
      </c>
      <c r="E6721" s="2">
        <v>44047</v>
      </c>
      <c r="F6721" s="2" t="str">
        <f>TEXT(Sales[[#This Row],[OrderDate]],"dd")</f>
        <v>04</v>
      </c>
      <c r="G6721" s="2">
        <v>44067</v>
      </c>
      <c r="H6721" s="2">
        <v>44077</v>
      </c>
      <c r="I6721" s="1" t="s">
        <v>32</v>
      </c>
      <c r="J6721">
        <v>5</v>
      </c>
      <c r="K6721" s="1" t="s">
        <v>182</v>
      </c>
      <c r="L6721">
        <v>20</v>
      </c>
      <c r="M6721" s="1" t="s">
        <v>59</v>
      </c>
      <c r="N6721">
        <v>40</v>
      </c>
      <c r="O6721" s="1" t="s">
        <v>199</v>
      </c>
      <c r="P6721">
        <v>3</v>
      </c>
      <c r="Q6721">
        <v>7.4999999999999997E-2</v>
      </c>
      <c r="R6721">
        <v>1145.7</v>
      </c>
      <c r="S6721">
        <v>515.56500000000005</v>
      </c>
      <c r="T6721">
        <v>1546.6950000000002</v>
      </c>
      <c r="U6721">
        <v>3179.3175000000001</v>
      </c>
      <c r="V6721">
        <f>Sales[[#This Row],[Total Revenue]]-Sales[[#This Row],[Total Buying]]</f>
        <v>1632.6224999999999</v>
      </c>
      <c r="W6721">
        <v>3</v>
      </c>
      <c r="X6721" s="1" t="s">
        <v>1679</v>
      </c>
      <c r="Y6721" s="1" t="s">
        <v>1680</v>
      </c>
      <c r="Z6721" s="1" t="s">
        <v>54</v>
      </c>
      <c r="AA6721" s="1" t="s">
        <v>55</v>
      </c>
      <c r="AB6721" s="1" t="s">
        <v>56</v>
      </c>
      <c r="AC6721" s="1" t="s">
        <v>55</v>
      </c>
      <c r="AD6721">
        <v>76170</v>
      </c>
      <c r="AE6721">
        <v>38776</v>
      </c>
    </row>
    <row r="6722" spans="1:31" x14ac:dyDescent="0.3">
      <c r="A6722" s="1" t="s">
        <v>7556</v>
      </c>
      <c r="B6722" s="1" t="s">
        <v>42</v>
      </c>
      <c r="C6722" s="1" t="s">
        <v>62</v>
      </c>
      <c r="D6722" s="2">
        <v>43900</v>
      </c>
      <c r="E6722" s="2">
        <v>44047</v>
      </c>
      <c r="F6722" s="2" t="str">
        <f>TEXT(Sales[[#This Row],[OrderDate]],"dd")</f>
        <v>04</v>
      </c>
      <c r="G6722" s="2">
        <v>44053</v>
      </c>
      <c r="H6722" s="2">
        <v>44057</v>
      </c>
      <c r="I6722" s="1" t="s">
        <v>32</v>
      </c>
      <c r="J6722">
        <v>25</v>
      </c>
      <c r="K6722" s="1" t="s">
        <v>333</v>
      </c>
      <c r="L6722">
        <v>3</v>
      </c>
      <c r="M6722" s="1" t="s">
        <v>175</v>
      </c>
      <c r="N6722">
        <v>20</v>
      </c>
      <c r="O6722" s="1" t="s">
        <v>245</v>
      </c>
      <c r="P6722">
        <v>4</v>
      </c>
      <c r="Q6722">
        <v>0.1</v>
      </c>
      <c r="R6722">
        <v>2720.2000000000003</v>
      </c>
      <c r="S6722">
        <v>2176.1600000000003</v>
      </c>
      <c r="T6722">
        <v>8704.6400000000012</v>
      </c>
      <c r="U6722">
        <v>9792.7200000000012</v>
      </c>
      <c r="V6722">
        <f>Sales[[#This Row],[Total Revenue]]-Sales[[#This Row],[Total Buying]]</f>
        <v>1088.08</v>
      </c>
      <c r="W6722">
        <v>276</v>
      </c>
      <c r="X6722" s="1" t="s">
        <v>798</v>
      </c>
      <c r="Y6722" s="1" t="s">
        <v>799</v>
      </c>
      <c r="Z6722" s="1" t="s">
        <v>38</v>
      </c>
      <c r="AA6722" s="1" t="s">
        <v>39</v>
      </c>
      <c r="AB6722" s="1" t="s">
        <v>40</v>
      </c>
      <c r="AC6722" s="1" t="s">
        <v>39</v>
      </c>
      <c r="AD6722">
        <v>523690</v>
      </c>
      <c r="AE6722">
        <v>34299</v>
      </c>
    </row>
    <row r="6723" spans="1:31" x14ac:dyDescent="0.3">
      <c r="A6723" s="1" t="s">
        <v>7557</v>
      </c>
      <c r="B6723" s="1" t="s">
        <v>42</v>
      </c>
      <c r="C6723" s="1" t="s">
        <v>77</v>
      </c>
      <c r="D6723" s="2">
        <v>44000</v>
      </c>
      <c r="E6723" s="2">
        <v>44047</v>
      </c>
      <c r="F6723" s="2" t="str">
        <f>TEXT(Sales[[#This Row],[OrderDate]],"dd")</f>
        <v>04</v>
      </c>
      <c r="G6723" s="2">
        <v>44071</v>
      </c>
      <c r="H6723" s="2">
        <v>44079</v>
      </c>
      <c r="I6723" s="1" t="s">
        <v>32</v>
      </c>
      <c r="J6723">
        <v>24</v>
      </c>
      <c r="K6723" s="1" t="s">
        <v>58</v>
      </c>
      <c r="L6723">
        <v>38</v>
      </c>
      <c r="M6723" s="1" t="s">
        <v>226</v>
      </c>
      <c r="N6723">
        <v>18</v>
      </c>
      <c r="O6723" s="1" t="s">
        <v>364</v>
      </c>
      <c r="P6723">
        <v>2</v>
      </c>
      <c r="Q6723">
        <v>0.2</v>
      </c>
      <c r="R6723">
        <v>4020</v>
      </c>
      <c r="S6723">
        <v>2613</v>
      </c>
      <c r="T6723">
        <v>5226</v>
      </c>
      <c r="U6723">
        <v>6432</v>
      </c>
      <c r="V6723">
        <f>Sales[[#This Row],[Total Revenue]]-Sales[[#This Row],[Total Buying]]</f>
        <v>1206</v>
      </c>
      <c r="W6723">
        <v>142</v>
      </c>
      <c r="X6723" s="1" t="s">
        <v>1297</v>
      </c>
      <c r="Y6723" s="1" t="s">
        <v>1668</v>
      </c>
      <c r="Z6723" s="1" t="s">
        <v>457</v>
      </c>
      <c r="AA6723" s="1" t="s">
        <v>458</v>
      </c>
      <c r="AB6723" s="1" t="s">
        <v>56</v>
      </c>
      <c r="AC6723" s="1" t="s">
        <v>458</v>
      </c>
      <c r="AD6723">
        <v>72760</v>
      </c>
      <c r="AE6723">
        <v>42306</v>
      </c>
    </row>
    <row r="6724" spans="1:31" x14ac:dyDescent="0.3">
      <c r="A6724" s="1" t="s">
        <v>7558</v>
      </c>
      <c r="B6724" s="1" t="s">
        <v>47</v>
      </c>
      <c r="C6724" s="1" t="s">
        <v>48</v>
      </c>
      <c r="D6724" s="2">
        <v>44000</v>
      </c>
      <c r="E6724" s="2">
        <v>44047</v>
      </c>
      <c r="F6724" s="2" t="str">
        <f>TEXT(Sales[[#This Row],[OrderDate]],"dd")</f>
        <v>04</v>
      </c>
      <c r="G6724" s="2">
        <v>44064</v>
      </c>
      <c r="H6724" s="2">
        <v>44070</v>
      </c>
      <c r="I6724" s="1" t="s">
        <v>32</v>
      </c>
      <c r="J6724">
        <v>16</v>
      </c>
      <c r="K6724" s="1" t="s">
        <v>270</v>
      </c>
      <c r="L6724">
        <v>13</v>
      </c>
      <c r="M6724" s="1" t="s">
        <v>118</v>
      </c>
      <c r="N6724">
        <v>42</v>
      </c>
      <c r="O6724" s="1" t="s">
        <v>139</v>
      </c>
      <c r="P6724">
        <v>2</v>
      </c>
      <c r="Q6724">
        <v>0.1</v>
      </c>
      <c r="R6724">
        <v>1085.4000000000001</v>
      </c>
      <c r="S6724">
        <v>911.73599999999999</v>
      </c>
      <c r="T6724">
        <v>1823.472</v>
      </c>
      <c r="U6724">
        <v>1953.7200000000003</v>
      </c>
      <c r="V6724">
        <f>Sales[[#This Row],[Total Revenue]]-Sales[[#This Row],[Total Buying]]</f>
        <v>130.24800000000027</v>
      </c>
      <c r="W6724">
        <v>23</v>
      </c>
      <c r="X6724" s="1" t="s">
        <v>268</v>
      </c>
      <c r="Y6724" s="1" t="s">
        <v>177</v>
      </c>
      <c r="Z6724" s="1" t="s">
        <v>158</v>
      </c>
      <c r="AA6724" s="1" t="s">
        <v>159</v>
      </c>
      <c r="AB6724" s="1" t="s">
        <v>116</v>
      </c>
      <c r="AC6724" s="1" t="s">
        <v>159</v>
      </c>
      <c r="AD6724">
        <v>34512</v>
      </c>
      <c r="AE6724">
        <v>62666</v>
      </c>
    </row>
    <row r="6725" spans="1:31" x14ac:dyDescent="0.3">
      <c r="A6725" s="1" t="s">
        <v>7559</v>
      </c>
      <c r="B6725" s="1" t="s">
        <v>42</v>
      </c>
      <c r="C6725" s="1" t="s">
        <v>62</v>
      </c>
      <c r="D6725" s="2">
        <v>43900</v>
      </c>
      <c r="E6725" s="2">
        <v>44047</v>
      </c>
      <c r="F6725" s="2" t="str">
        <f>TEXT(Sales[[#This Row],[OrderDate]],"dd")</f>
        <v>04</v>
      </c>
      <c r="G6725" s="2">
        <v>44054</v>
      </c>
      <c r="H6725" s="2">
        <v>44056</v>
      </c>
      <c r="I6725" s="1" t="s">
        <v>32</v>
      </c>
      <c r="J6725">
        <v>25</v>
      </c>
      <c r="K6725" s="1" t="s">
        <v>333</v>
      </c>
      <c r="L6725">
        <v>46</v>
      </c>
      <c r="M6725" s="1" t="s">
        <v>203</v>
      </c>
      <c r="N6725">
        <v>47</v>
      </c>
      <c r="O6725" s="1" t="s">
        <v>254</v>
      </c>
      <c r="P6725">
        <v>3</v>
      </c>
      <c r="Q6725">
        <v>7.4999999999999997E-2</v>
      </c>
      <c r="R6725">
        <v>2358.4</v>
      </c>
      <c r="S6725">
        <v>1108.4480000000001</v>
      </c>
      <c r="T6725">
        <v>3325.3440000000001</v>
      </c>
      <c r="U6725">
        <v>6544.5599999999995</v>
      </c>
      <c r="V6725">
        <f>Sales[[#This Row],[Total Revenue]]-Sales[[#This Row],[Total Buying]]</f>
        <v>3219.2159999999994</v>
      </c>
      <c r="W6725">
        <v>271</v>
      </c>
      <c r="X6725" s="1" t="s">
        <v>1606</v>
      </c>
      <c r="Y6725" s="1" t="s">
        <v>1607</v>
      </c>
      <c r="Z6725" s="1" t="s">
        <v>38</v>
      </c>
      <c r="AA6725" s="1" t="s">
        <v>39</v>
      </c>
      <c r="AB6725" s="1" t="s">
        <v>40</v>
      </c>
      <c r="AC6725" s="1" t="s">
        <v>39</v>
      </c>
      <c r="AD6725">
        <v>34566</v>
      </c>
      <c r="AE6725">
        <v>66911</v>
      </c>
    </row>
    <row r="6726" spans="1:31" x14ac:dyDescent="0.3">
      <c r="A6726" s="1" t="s">
        <v>7560</v>
      </c>
      <c r="B6726" s="1" t="s">
        <v>42</v>
      </c>
      <c r="C6726" s="1" t="s">
        <v>77</v>
      </c>
      <c r="D6726" s="2">
        <v>43900</v>
      </c>
      <c r="E6726" s="2">
        <v>44047</v>
      </c>
      <c r="F6726" s="2" t="str">
        <f>TEXT(Sales[[#This Row],[OrderDate]],"dd")</f>
        <v>04</v>
      </c>
      <c r="G6726" s="2">
        <v>44072</v>
      </c>
      <c r="H6726" s="2">
        <v>44082</v>
      </c>
      <c r="I6726" s="1" t="s">
        <v>32</v>
      </c>
      <c r="J6726">
        <v>24</v>
      </c>
      <c r="K6726" s="1" t="s">
        <v>58</v>
      </c>
      <c r="L6726">
        <v>35</v>
      </c>
      <c r="M6726" s="1" t="s">
        <v>161</v>
      </c>
      <c r="N6726">
        <v>32</v>
      </c>
      <c r="O6726" s="1" t="s">
        <v>107</v>
      </c>
      <c r="P6726">
        <v>1</v>
      </c>
      <c r="Q6726">
        <v>0.05</v>
      </c>
      <c r="R6726">
        <v>2398.6</v>
      </c>
      <c r="S6726">
        <v>1199.3</v>
      </c>
      <c r="T6726">
        <v>1199.3</v>
      </c>
      <c r="U6726">
        <v>2278.67</v>
      </c>
      <c r="V6726">
        <f>Sales[[#This Row],[Total Revenue]]-Sales[[#This Row],[Total Buying]]</f>
        <v>1079.3700000000001</v>
      </c>
      <c r="W6726">
        <v>103</v>
      </c>
      <c r="X6726" s="1" t="s">
        <v>89</v>
      </c>
      <c r="Y6726" s="1" t="s">
        <v>90</v>
      </c>
      <c r="Z6726" s="1" t="s">
        <v>82</v>
      </c>
      <c r="AA6726" s="1" t="s">
        <v>83</v>
      </c>
      <c r="AB6726" s="1" t="s">
        <v>40</v>
      </c>
      <c r="AC6726" s="1" t="s">
        <v>83</v>
      </c>
      <c r="AD6726">
        <v>50367</v>
      </c>
      <c r="AE6726">
        <v>41801</v>
      </c>
    </row>
    <row r="6727" spans="1:31" x14ac:dyDescent="0.3">
      <c r="A6727" s="1" t="s">
        <v>7561</v>
      </c>
      <c r="B6727" s="1" t="s">
        <v>100</v>
      </c>
      <c r="C6727" s="1" t="s">
        <v>62</v>
      </c>
      <c r="D6727" s="2">
        <v>43900</v>
      </c>
      <c r="E6727" s="2">
        <v>44047</v>
      </c>
      <c r="F6727" s="2" t="str">
        <f>TEXT(Sales[[#This Row],[OrderDate]],"dd")</f>
        <v>04</v>
      </c>
      <c r="G6727" s="2">
        <v>44055</v>
      </c>
      <c r="H6727" s="2">
        <v>44056</v>
      </c>
      <c r="I6727" s="1" t="s">
        <v>32</v>
      </c>
      <c r="J6727">
        <v>26</v>
      </c>
      <c r="K6727" s="1" t="s">
        <v>247</v>
      </c>
      <c r="L6727">
        <v>26</v>
      </c>
      <c r="M6727" s="1" t="s">
        <v>215</v>
      </c>
      <c r="N6727">
        <v>38</v>
      </c>
      <c r="O6727" s="1" t="s">
        <v>119</v>
      </c>
      <c r="P6727">
        <v>7</v>
      </c>
      <c r="Q6727">
        <v>0.15</v>
      </c>
      <c r="R6727">
        <v>3986.5</v>
      </c>
      <c r="S6727">
        <v>2152.71</v>
      </c>
      <c r="T6727">
        <v>15068.970000000001</v>
      </c>
      <c r="U6727">
        <v>23719.674999999999</v>
      </c>
      <c r="V6727">
        <f>Sales[[#This Row],[Total Revenue]]-Sales[[#This Row],[Total Buying]]</f>
        <v>8650.7049999999981</v>
      </c>
      <c r="W6727">
        <v>328</v>
      </c>
      <c r="X6727" s="1" t="s">
        <v>1081</v>
      </c>
      <c r="Y6727" s="1" t="s">
        <v>1082</v>
      </c>
      <c r="Z6727" s="1" t="s">
        <v>251</v>
      </c>
      <c r="AA6727" s="1" t="s">
        <v>252</v>
      </c>
      <c r="AB6727" s="1" t="s">
        <v>56</v>
      </c>
      <c r="AC6727" s="1" t="s">
        <v>252</v>
      </c>
      <c r="AD6727">
        <v>90433</v>
      </c>
      <c r="AE6727">
        <v>44648</v>
      </c>
    </row>
    <row r="6728" spans="1:31" x14ac:dyDescent="0.3">
      <c r="A6728" s="1" t="s">
        <v>7562</v>
      </c>
      <c r="B6728" s="1" t="s">
        <v>42</v>
      </c>
      <c r="C6728" s="1" t="s">
        <v>77</v>
      </c>
      <c r="D6728" s="2">
        <v>43900</v>
      </c>
      <c r="E6728" s="2">
        <v>44047</v>
      </c>
      <c r="F6728" s="2" t="str">
        <f>TEXT(Sales[[#This Row],[OrderDate]],"dd")</f>
        <v>04</v>
      </c>
      <c r="G6728" s="2">
        <v>44049</v>
      </c>
      <c r="H6728" s="2">
        <v>44059</v>
      </c>
      <c r="I6728" s="1" t="s">
        <v>32</v>
      </c>
      <c r="J6728">
        <v>20</v>
      </c>
      <c r="K6728" s="1" t="s">
        <v>225</v>
      </c>
      <c r="L6728">
        <v>18</v>
      </c>
      <c r="M6728" s="1" t="s">
        <v>334</v>
      </c>
      <c r="N6728">
        <v>15</v>
      </c>
      <c r="O6728" s="1" t="s">
        <v>347</v>
      </c>
      <c r="P6728">
        <v>4</v>
      </c>
      <c r="Q6728">
        <v>7.4999999999999997E-2</v>
      </c>
      <c r="R6728">
        <v>2860.9</v>
      </c>
      <c r="S6728">
        <v>1773.758</v>
      </c>
      <c r="T6728">
        <v>7095.0320000000002</v>
      </c>
      <c r="U6728">
        <v>10585.33</v>
      </c>
      <c r="V6728">
        <f>Sales[[#This Row],[Total Revenue]]-Sales[[#This Row],[Total Buying]]</f>
        <v>3490.2979999999998</v>
      </c>
      <c r="W6728">
        <v>187</v>
      </c>
      <c r="X6728" s="1" t="s">
        <v>870</v>
      </c>
      <c r="Y6728" s="1" t="s">
        <v>772</v>
      </c>
      <c r="Z6728" s="1" t="s">
        <v>369</v>
      </c>
      <c r="AA6728" s="1" t="s">
        <v>370</v>
      </c>
      <c r="AB6728" s="1" t="s">
        <v>147</v>
      </c>
      <c r="AC6728" s="1" t="s">
        <v>370</v>
      </c>
      <c r="AD6728">
        <v>58240</v>
      </c>
      <c r="AE6728">
        <v>44334</v>
      </c>
    </row>
    <row r="6729" spans="1:31" x14ac:dyDescent="0.3">
      <c r="A6729" s="1" t="s">
        <v>7563</v>
      </c>
      <c r="B6729" s="1" t="s">
        <v>30</v>
      </c>
      <c r="C6729" s="1" t="s">
        <v>62</v>
      </c>
      <c r="D6729" s="2">
        <v>44000</v>
      </c>
      <c r="E6729" s="2">
        <v>44047</v>
      </c>
      <c r="F6729" s="2" t="str">
        <f>TEXT(Sales[[#This Row],[OrderDate]],"dd")</f>
        <v>04</v>
      </c>
      <c r="G6729" s="2">
        <v>44070</v>
      </c>
      <c r="H6729" s="2">
        <v>44073</v>
      </c>
      <c r="I6729" s="1" t="s">
        <v>32</v>
      </c>
      <c r="J6729">
        <v>8</v>
      </c>
      <c r="K6729" s="1" t="s">
        <v>105</v>
      </c>
      <c r="L6729">
        <v>42</v>
      </c>
      <c r="M6729" s="1" t="s">
        <v>363</v>
      </c>
      <c r="N6729">
        <v>38</v>
      </c>
      <c r="O6729" s="1" t="s">
        <v>119</v>
      </c>
      <c r="P6729">
        <v>1</v>
      </c>
      <c r="Q6729">
        <v>7.4999999999999997E-2</v>
      </c>
      <c r="R6729">
        <v>3819</v>
      </c>
      <c r="S6729">
        <v>2253.21</v>
      </c>
      <c r="T6729">
        <v>2253.21</v>
      </c>
      <c r="U6729">
        <v>3532.5749999999998</v>
      </c>
      <c r="V6729">
        <f>Sales[[#This Row],[Total Revenue]]-Sales[[#This Row],[Total Buying]]</f>
        <v>1279.3649999999998</v>
      </c>
      <c r="W6729">
        <v>272</v>
      </c>
      <c r="X6729" s="1" t="s">
        <v>1004</v>
      </c>
      <c r="Y6729" s="1" t="s">
        <v>1456</v>
      </c>
      <c r="Z6729" s="1" t="s">
        <v>38</v>
      </c>
      <c r="AA6729" s="1" t="s">
        <v>39</v>
      </c>
      <c r="AB6729" s="1" t="s">
        <v>40</v>
      </c>
      <c r="AC6729" s="1" t="s">
        <v>39</v>
      </c>
      <c r="AD6729">
        <v>85741</v>
      </c>
      <c r="AE6729">
        <v>30960</v>
      </c>
    </row>
    <row r="6730" spans="1:31" x14ac:dyDescent="0.3">
      <c r="A6730" s="1" t="s">
        <v>7564</v>
      </c>
      <c r="B6730" s="1" t="s">
        <v>30</v>
      </c>
      <c r="C6730" s="1" t="s">
        <v>77</v>
      </c>
      <c r="D6730" s="2">
        <v>44000</v>
      </c>
      <c r="E6730" s="2">
        <v>44047</v>
      </c>
      <c r="F6730" s="2" t="str">
        <f>TEXT(Sales[[#This Row],[OrderDate]],"dd")</f>
        <v>04</v>
      </c>
      <c r="G6730" s="2">
        <v>44071</v>
      </c>
      <c r="H6730" s="2">
        <v>44078</v>
      </c>
      <c r="I6730" s="1" t="s">
        <v>32</v>
      </c>
      <c r="J6730">
        <v>7</v>
      </c>
      <c r="K6730" s="1" t="s">
        <v>188</v>
      </c>
      <c r="L6730">
        <v>29</v>
      </c>
      <c r="M6730" s="1" t="s">
        <v>429</v>
      </c>
      <c r="N6730">
        <v>8</v>
      </c>
      <c r="O6730" s="1" t="s">
        <v>172</v>
      </c>
      <c r="P6730">
        <v>7</v>
      </c>
      <c r="Q6730">
        <v>0.1</v>
      </c>
      <c r="R6730">
        <v>1835.8</v>
      </c>
      <c r="S6730">
        <v>972.97400000000005</v>
      </c>
      <c r="T6730">
        <v>6810.8180000000002</v>
      </c>
      <c r="U6730">
        <v>11565.54</v>
      </c>
      <c r="V6730">
        <f>Sales[[#This Row],[Total Revenue]]-Sales[[#This Row],[Total Buying]]</f>
        <v>4754.7220000000007</v>
      </c>
      <c r="W6730">
        <v>188</v>
      </c>
      <c r="X6730" s="1" t="s">
        <v>872</v>
      </c>
      <c r="Y6730" s="1" t="s">
        <v>368</v>
      </c>
      <c r="Z6730" s="1" t="s">
        <v>369</v>
      </c>
      <c r="AA6730" s="1" t="s">
        <v>370</v>
      </c>
      <c r="AB6730" s="1" t="s">
        <v>147</v>
      </c>
      <c r="AC6730" s="1" t="s">
        <v>370</v>
      </c>
      <c r="AD6730">
        <v>44154</v>
      </c>
      <c r="AE6730">
        <v>44302</v>
      </c>
    </row>
    <row r="6731" spans="1:31" x14ac:dyDescent="0.3">
      <c r="A6731" s="1" t="s">
        <v>7565</v>
      </c>
      <c r="B6731" s="1" t="s">
        <v>30</v>
      </c>
      <c r="C6731" s="1" t="s">
        <v>62</v>
      </c>
      <c r="D6731" s="2">
        <v>43900</v>
      </c>
      <c r="E6731" s="2">
        <v>44047</v>
      </c>
      <c r="F6731" s="2" t="str">
        <f>TEXT(Sales[[#This Row],[OrderDate]],"dd")</f>
        <v>04</v>
      </c>
      <c r="G6731" s="2">
        <v>44062</v>
      </c>
      <c r="H6731" s="2">
        <v>44072</v>
      </c>
      <c r="I6731" s="1" t="s">
        <v>32</v>
      </c>
      <c r="J6731">
        <v>1</v>
      </c>
      <c r="K6731" s="1" t="s">
        <v>78</v>
      </c>
      <c r="L6731">
        <v>10</v>
      </c>
      <c r="M6731" s="1" t="s">
        <v>273</v>
      </c>
      <c r="N6731">
        <v>35</v>
      </c>
      <c r="O6731" s="1" t="s">
        <v>184</v>
      </c>
      <c r="P6731">
        <v>4</v>
      </c>
      <c r="Q6731">
        <v>0.4</v>
      </c>
      <c r="R6731">
        <v>1045.2</v>
      </c>
      <c r="S6731">
        <v>804.80400000000009</v>
      </c>
      <c r="T6731">
        <v>3219.2160000000003</v>
      </c>
      <c r="U6731">
        <v>2508.48</v>
      </c>
      <c r="V6731">
        <f>Sales[[#This Row],[Total Revenue]]-Sales[[#This Row],[Total Buying]]</f>
        <v>-710.73600000000033</v>
      </c>
      <c r="W6731">
        <v>271</v>
      </c>
      <c r="X6731" s="1" t="s">
        <v>1606</v>
      </c>
      <c r="Y6731" s="1" t="s">
        <v>1607</v>
      </c>
      <c r="Z6731" s="1" t="s">
        <v>38</v>
      </c>
      <c r="AA6731" s="1" t="s">
        <v>39</v>
      </c>
      <c r="AB6731" s="1" t="s">
        <v>40</v>
      </c>
      <c r="AC6731" s="1" t="s">
        <v>39</v>
      </c>
      <c r="AD6731">
        <v>34566</v>
      </c>
      <c r="AE6731">
        <v>66911</v>
      </c>
    </row>
    <row r="6732" spans="1:31" x14ac:dyDescent="0.3">
      <c r="A6732" s="1" t="s">
        <v>7566</v>
      </c>
      <c r="B6732" s="1" t="s">
        <v>42</v>
      </c>
      <c r="C6732" s="1" t="s">
        <v>31</v>
      </c>
      <c r="D6732" s="2">
        <v>43900</v>
      </c>
      <c r="E6732" s="2">
        <v>44048</v>
      </c>
      <c r="F6732" s="2" t="str">
        <f>TEXT(Sales[[#This Row],[OrderDate]],"dd")</f>
        <v>05</v>
      </c>
      <c r="G6732" s="2">
        <v>44074</v>
      </c>
      <c r="H6732" s="2">
        <v>44082</v>
      </c>
      <c r="I6732" s="1" t="s">
        <v>32</v>
      </c>
      <c r="J6732">
        <v>21</v>
      </c>
      <c r="K6732" s="1" t="s">
        <v>43</v>
      </c>
      <c r="L6732">
        <v>23</v>
      </c>
      <c r="M6732" s="1" t="s">
        <v>354</v>
      </c>
      <c r="N6732">
        <v>24</v>
      </c>
      <c r="O6732" s="1" t="s">
        <v>204</v>
      </c>
      <c r="P6732">
        <v>6</v>
      </c>
      <c r="Q6732">
        <v>7.4999999999999997E-2</v>
      </c>
      <c r="R6732">
        <v>1105.5</v>
      </c>
      <c r="S6732">
        <v>563.80500000000006</v>
      </c>
      <c r="T6732">
        <v>3382.8300000000004</v>
      </c>
      <c r="U6732">
        <v>6135.5249999999996</v>
      </c>
      <c r="V6732">
        <f>Sales[[#This Row],[Total Revenue]]-Sales[[#This Row],[Total Buying]]</f>
        <v>2752.6949999999993</v>
      </c>
      <c r="W6732">
        <v>229</v>
      </c>
      <c r="X6732" s="1" t="s">
        <v>314</v>
      </c>
      <c r="Y6732" s="1" t="s">
        <v>315</v>
      </c>
      <c r="Z6732" s="1" t="s">
        <v>316</v>
      </c>
      <c r="AA6732" s="1" t="s">
        <v>317</v>
      </c>
      <c r="AB6732" s="1" t="s">
        <v>56</v>
      </c>
      <c r="AC6732" s="1" t="s">
        <v>317</v>
      </c>
      <c r="AD6732">
        <v>56034</v>
      </c>
      <c r="AE6732">
        <v>91579</v>
      </c>
    </row>
    <row r="6733" spans="1:31" x14ac:dyDescent="0.3">
      <c r="A6733" s="1" t="s">
        <v>7567</v>
      </c>
      <c r="B6733" s="1" t="s">
        <v>47</v>
      </c>
      <c r="C6733" s="1" t="s">
        <v>31</v>
      </c>
      <c r="D6733" s="2">
        <v>43900</v>
      </c>
      <c r="E6733" s="2">
        <v>44048</v>
      </c>
      <c r="F6733" s="2" t="str">
        <f>TEXT(Sales[[#This Row],[OrderDate]],"dd")</f>
        <v>05</v>
      </c>
      <c r="G6733" s="2">
        <v>44051</v>
      </c>
      <c r="H6733" s="2">
        <v>44053</v>
      </c>
      <c r="I6733" s="1" t="s">
        <v>32</v>
      </c>
      <c r="J6733">
        <v>18</v>
      </c>
      <c r="K6733" s="1" t="s">
        <v>49</v>
      </c>
      <c r="L6733">
        <v>10</v>
      </c>
      <c r="M6733" s="1" t="s">
        <v>273</v>
      </c>
      <c r="N6733">
        <v>22</v>
      </c>
      <c r="O6733" s="1" t="s">
        <v>128</v>
      </c>
      <c r="P6733">
        <v>4</v>
      </c>
      <c r="Q6733">
        <v>0.1</v>
      </c>
      <c r="R6733">
        <v>3912.8</v>
      </c>
      <c r="S6733">
        <v>2856.3440000000001</v>
      </c>
      <c r="T6733">
        <v>11425.376</v>
      </c>
      <c r="U6733">
        <v>14086.08</v>
      </c>
      <c r="V6733">
        <f>Sales[[#This Row],[Total Revenue]]-Sales[[#This Row],[Total Buying]]</f>
        <v>2660.7039999999997</v>
      </c>
      <c r="W6733">
        <v>257</v>
      </c>
      <c r="X6733" s="1" t="s">
        <v>1206</v>
      </c>
      <c r="Y6733" s="1" t="s">
        <v>387</v>
      </c>
      <c r="Z6733" s="1" t="s">
        <v>388</v>
      </c>
      <c r="AA6733" s="1" t="s">
        <v>389</v>
      </c>
      <c r="AB6733" s="1" t="s">
        <v>116</v>
      </c>
      <c r="AC6733" s="1" t="s">
        <v>389</v>
      </c>
      <c r="AD6733">
        <v>60366</v>
      </c>
      <c r="AE6733">
        <v>39586</v>
      </c>
    </row>
    <row r="6734" spans="1:31" x14ac:dyDescent="0.3">
      <c r="A6734" s="1" t="s">
        <v>7568</v>
      </c>
      <c r="B6734" s="1" t="s">
        <v>30</v>
      </c>
      <c r="C6734" s="1" t="s">
        <v>239</v>
      </c>
      <c r="D6734" s="2">
        <v>44000</v>
      </c>
      <c r="E6734" s="2">
        <v>44048</v>
      </c>
      <c r="F6734" s="2" t="str">
        <f>TEXT(Sales[[#This Row],[OrderDate]],"dd")</f>
        <v>05</v>
      </c>
      <c r="G6734" s="2">
        <v>44058</v>
      </c>
      <c r="H6734" s="2">
        <v>44059</v>
      </c>
      <c r="I6734" s="1" t="s">
        <v>32</v>
      </c>
      <c r="J6734">
        <v>5</v>
      </c>
      <c r="K6734" s="1" t="s">
        <v>182</v>
      </c>
      <c r="L6734">
        <v>31</v>
      </c>
      <c r="M6734" s="1" t="s">
        <v>374</v>
      </c>
      <c r="N6734">
        <v>34</v>
      </c>
      <c r="O6734" s="1" t="s">
        <v>335</v>
      </c>
      <c r="P6734">
        <v>7</v>
      </c>
      <c r="Q6734">
        <v>7.4999999999999997E-2</v>
      </c>
      <c r="R6734">
        <v>2613</v>
      </c>
      <c r="S6734">
        <v>2142.66</v>
      </c>
      <c r="T6734">
        <v>14998.619999999999</v>
      </c>
      <c r="U6734">
        <v>16919.174999999999</v>
      </c>
      <c r="V6734">
        <f>Sales[[#This Row],[Total Revenue]]-Sales[[#This Row],[Total Buying]]</f>
        <v>1920.5550000000003</v>
      </c>
      <c r="W6734">
        <v>350</v>
      </c>
      <c r="X6734" s="1" t="s">
        <v>974</v>
      </c>
      <c r="Y6734" s="1" t="s">
        <v>1253</v>
      </c>
      <c r="Z6734" s="1" t="s">
        <v>242</v>
      </c>
      <c r="AA6734" s="1" t="s">
        <v>243</v>
      </c>
      <c r="AB6734" s="1" t="s">
        <v>56</v>
      </c>
      <c r="AC6734" s="1" t="s">
        <v>243</v>
      </c>
      <c r="AD6734">
        <v>98441</v>
      </c>
      <c r="AE6734">
        <v>105763</v>
      </c>
    </row>
    <row r="6735" spans="1:31" x14ac:dyDescent="0.3">
      <c r="A6735" s="1" t="s">
        <v>7569</v>
      </c>
      <c r="B6735" s="1" t="s">
        <v>47</v>
      </c>
      <c r="C6735" s="1" t="s">
        <v>31</v>
      </c>
      <c r="D6735" s="2">
        <v>43900</v>
      </c>
      <c r="E6735" s="2">
        <v>44048</v>
      </c>
      <c r="F6735" s="2" t="str">
        <f>TEXT(Sales[[#This Row],[OrderDate]],"dd")</f>
        <v>05</v>
      </c>
      <c r="G6735" s="2">
        <v>44064</v>
      </c>
      <c r="H6735" s="2">
        <v>44074</v>
      </c>
      <c r="I6735" s="1" t="s">
        <v>32</v>
      </c>
      <c r="J6735">
        <v>16</v>
      </c>
      <c r="K6735" s="1" t="s">
        <v>270</v>
      </c>
      <c r="L6735">
        <v>50</v>
      </c>
      <c r="M6735" s="1" t="s">
        <v>427</v>
      </c>
      <c r="N6735">
        <v>38</v>
      </c>
      <c r="O6735" s="1" t="s">
        <v>119</v>
      </c>
      <c r="P6735">
        <v>4</v>
      </c>
      <c r="Q6735">
        <v>0.05</v>
      </c>
      <c r="R6735">
        <v>3859.2000000000003</v>
      </c>
      <c r="S6735">
        <v>2431.2960000000003</v>
      </c>
      <c r="T6735">
        <v>9725.1840000000011</v>
      </c>
      <c r="U6735">
        <v>14664.960000000001</v>
      </c>
      <c r="V6735">
        <f>Sales[[#This Row],[Total Revenue]]-Sales[[#This Row],[Total Buying]]</f>
        <v>4939.7759999999998</v>
      </c>
      <c r="W6735">
        <v>256</v>
      </c>
      <c r="X6735" s="1" t="s">
        <v>386</v>
      </c>
      <c r="Y6735" s="1" t="s">
        <v>387</v>
      </c>
      <c r="Z6735" s="1" t="s">
        <v>388</v>
      </c>
      <c r="AA6735" s="1" t="s">
        <v>389</v>
      </c>
      <c r="AB6735" s="1" t="s">
        <v>116</v>
      </c>
      <c r="AC6735" s="1" t="s">
        <v>389</v>
      </c>
      <c r="AD6735">
        <v>70748</v>
      </c>
      <c r="AE6735">
        <v>50192</v>
      </c>
    </row>
    <row r="6736" spans="1:31" x14ac:dyDescent="0.3">
      <c r="A6736" s="1" t="s">
        <v>7570</v>
      </c>
      <c r="B6736" s="1" t="s">
        <v>47</v>
      </c>
      <c r="C6736" s="1" t="s">
        <v>48</v>
      </c>
      <c r="D6736" s="2">
        <v>43900</v>
      </c>
      <c r="E6736" s="2">
        <v>44048</v>
      </c>
      <c r="F6736" s="2" t="str">
        <f>TEXT(Sales[[#This Row],[OrderDate]],"dd")</f>
        <v>05</v>
      </c>
      <c r="G6736" s="2">
        <v>44068</v>
      </c>
      <c r="H6736" s="2">
        <v>44071</v>
      </c>
      <c r="I6736" s="1" t="s">
        <v>32</v>
      </c>
      <c r="J6736">
        <v>16</v>
      </c>
      <c r="K6736" s="1" t="s">
        <v>270</v>
      </c>
      <c r="L6736">
        <v>34</v>
      </c>
      <c r="M6736" s="1" t="s">
        <v>378</v>
      </c>
      <c r="N6736">
        <v>19</v>
      </c>
      <c r="O6736" s="1" t="s">
        <v>726</v>
      </c>
      <c r="P6736">
        <v>6</v>
      </c>
      <c r="Q6736">
        <v>0.15</v>
      </c>
      <c r="R6736">
        <v>3973.1</v>
      </c>
      <c r="S6736">
        <v>2661.9770000000003</v>
      </c>
      <c r="T6736">
        <v>15971.862000000001</v>
      </c>
      <c r="U6736">
        <v>20262.810000000001</v>
      </c>
      <c r="V6736">
        <f>Sales[[#This Row],[Total Revenue]]-Sales[[#This Row],[Total Buying]]</f>
        <v>4290.9480000000003</v>
      </c>
      <c r="W6736">
        <v>48</v>
      </c>
      <c r="X6736" s="1" t="s">
        <v>435</v>
      </c>
      <c r="Y6736" s="1" t="s">
        <v>191</v>
      </c>
      <c r="Z6736" s="1" t="s">
        <v>158</v>
      </c>
      <c r="AA6736" s="1" t="s">
        <v>159</v>
      </c>
      <c r="AB6736" s="1" t="s">
        <v>116</v>
      </c>
      <c r="AC6736" s="1" t="s">
        <v>159</v>
      </c>
      <c r="AD6736">
        <v>1342761</v>
      </c>
      <c r="AE6736">
        <v>50205</v>
      </c>
    </row>
    <row r="6737" spans="1:31" x14ac:dyDescent="0.3">
      <c r="A6737" s="1" t="s">
        <v>7571</v>
      </c>
      <c r="B6737" s="1" t="s">
        <v>30</v>
      </c>
      <c r="C6737" s="1" t="s">
        <v>77</v>
      </c>
      <c r="D6737" s="2">
        <v>44000</v>
      </c>
      <c r="E6737" s="2">
        <v>44049</v>
      </c>
      <c r="F6737" s="2" t="str">
        <f>TEXT(Sales[[#This Row],[OrderDate]],"dd")</f>
        <v>06</v>
      </c>
      <c r="G6737" s="2">
        <v>44058</v>
      </c>
      <c r="H6737" s="2">
        <v>44060</v>
      </c>
      <c r="I6737" s="1" t="s">
        <v>32</v>
      </c>
      <c r="J6737">
        <v>7</v>
      </c>
      <c r="K6737" s="1" t="s">
        <v>188</v>
      </c>
      <c r="L6737">
        <v>4</v>
      </c>
      <c r="M6737" s="1" t="s">
        <v>92</v>
      </c>
      <c r="N6737">
        <v>35</v>
      </c>
      <c r="O6737" s="1" t="s">
        <v>184</v>
      </c>
      <c r="P6737">
        <v>8</v>
      </c>
      <c r="Q6737">
        <v>0.3</v>
      </c>
      <c r="R6737">
        <v>3879.3</v>
      </c>
      <c r="S6737">
        <v>2521.5450000000001</v>
      </c>
      <c r="T6737">
        <v>20172.36</v>
      </c>
      <c r="U6737">
        <v>21724.080000000002</v>
      </c>
      <c r="V6737">
        <f>Sales[[#This Row],[Total Revenue]]-Sales[[#This Row],[Total Buying]]</f>
        <v>1551.7200000000012</v>
      </c>
      <c r="W6737">
        <v>103</v>
      </c>
      <c r="X6737" s="1" t="s">
        <v>89</v>
      </c>
      <c r="Y6737" s="1" t="s">
        <v>90</v>
      </c>
      <c r="Z6737" s="1" t="s">
        <v>82</v>
      </c>
      <c r="AA6737" s="1" t="s">
        <v>83</v>
      </c>
      <c r="AB6737" s="1" t="s">
        <v>40</v>
      </c>
      <c r="AC6737" s="1" t="s">
        <v>83</v>
      </c>
      <c r="AD6737">
        <v>50367</v>
      </c>
      <c r="AE6737">
        <v>41801</v>
      </c>
    </row>
    <row r="6738" spans="1:31" x14ac:dyDescent="0.3">
      <c r="A6738" s="1" t="s">
        <v>7572</v>
      </c>
      <c r="B6738" s="1" t="s">
        <v>47</v>
      </c>
      <c r="C6738" s="1" t="s">
        <v>424</v>
      </c>
      <c r="D6738" s="2">
        <v>43900</v>
      </c>
      <c r="E6738" s="2">
        <v>44049</v>
      </c>
      <c r="F6738" s="2" t="str">
        <f>TEXT(Sales[[#This Row],[OrderDate]],"dd")</f>
        <v>06</v>
      </c>
      <c r="G6738" s="2">
        <v>44074</v>
      </c>
      <c r="H6738" s="2">
        <v>44080</v>
      </c>
      <c r="I6738" s="1" t="s">
        <v>32</v>
      </c>
      <c r="J6738">
        <v>16</v>
      </c>
      <c r="K6738" s="1" t="s">
        <v>270</v>
      </c>
      <c r="L6738">
        <v>31</v>
      </c>
      <c r="M6738" s="1" t="s">
        <v>374</v>
      </c>
      <c r="N6738">
        <v>11</v>
      </c>
      <c r="O6738" s="1" t="s">
        <v>126</v>
      </c>
      <c r="P6738">
        <v>2</v>
      </c>
      <c r="Q6738">
        <v>0.05</v>
      </c>
      <c r="R6738">
        <v>187.6</v>
      </c>
      <c r="S6738">
        <v>75.040000000000006</v>
      </c>
      <c r="T6738">
        <v>150.08000000000001</v>
      </c>
      <c r="U6738">
        <v>356.44</v>
      </c>
      <c r="V6738">
        <f>Sales[[#This Row],[Total Revenue]]-Sales[[#This Row],[Total Buying]]</f>
        <v>206.35999999999999</v>
      </c>
      <c r="W6738">
        <v>64</v>
      </c>
      <c r="X6738" s="1" t="s">
        <v>507</v>
      </c>
      <c r="Y6738" s="1" t="s">
        <v>285</v>
      </c>
      <c r="Z6738" s="1" t="s">
        <v>158</v>
      </c>
      <c r="AA6738" s="1" t="s">
        <v>159</v>
      </c>
      <c r="AB6738" s="1" t="s">
        <v>116</v>
      </c>
      <c r="AC6738" s="1" t="s">
        <v>159</v>
      </c>
      <c r="AD6738">
        <v>91267</v>
      </c>
      <c r="AE6738">
        <v>57196</v>
      </c>
    </row>
    <row r="6739" spans="1:31" x14ac:dyDescent="0.3">
      <c r="A6739" s="1" t="s">
        <v>7573</v>
      </c>
      <c r="B6739" s="1" t="s">
        <v>30</v>
      </c>
      <c r="C6739" s="1" t="s">
        <v>77</v>
      </c>
      <c r="D6739" s="2">
        <v>43900</v>
      </c>
      <c r="E6739" s="2">
        <v>44049</v>
      </c>
      <c r="F6739" s="2" t="str">
        <f>TEXT(Sales[[#This Row],[OrderDate]],"dd")</f>
        <v>06</v>
      </c>
      <c r="G6739" s="2">
        <v>44077</v>
      </c>
      <c r="H6739" s="2">
        <v>44086</v>
      </c>
      <c r="I6739" s="1" t="s">
        <v>32</v>
      </c>
      <c r="J6739">
        <v>4</v>
      </c>
      <c r="K6739" s="1" t="s">
        <v>70</v>
      </c>
      <c r="L6739">
        <v>11</v>
      </c>
      <c r="M6739" s="1" t="s">
        <v>44</v>
      </c>
      <c r="N6739">
        <v>16</v>
      </c>
      <c r="O6739" s="1" t="s">
        <v>93</v>
      </c>
      <c r="P6739">
        <v>6</v>
      </c>
      <c r="Q6739">
        <v>0.05</v>
      </c>
      <c r="R6739">
        <v>2525.9</v>
      </c>
      <c r="S6739">
        <v>2020.7200000000003</v>
      </c>
      <c r="T6739">
        <v>12124.320000000002</v>
      </c>
      <c r="U6739">
        <v>14397.630000000001</v>
      </c>
      <c r="V6739">
        <f>Sales[[#This Row],[Total Revenue]]-Sales[[#This Row],[Total Buying]]</f>
        <v>2273.3099999999995</v>
      </c>
      <c r="W6739">
        <v>143</v>
      </c>
      <c r="X6739" s="1" t="s">
        <v>774</v>
      </c>
      <c r="Y6739" s="1" t="s">
        <v>775</v>
      </c>
      <c r="Z6739" s="1" t="s">
        <v>457</v>
      </c>
      <c r="AA6739" s="1" t="s">
        <v>458</v>
      </c>
      <c r="AB6739" s="1" t="s">
        <v>56</v>
      </c>
      <c r="AC6739" s="1" t="s">
        <v>458</v>
      </c>
      <c r="AD6739">
        <v>57025</v>
      </c>
      <c r="AE6739">
        <v>36568</v>
      </c>
    </row>
    <row r="6740" spans="1:31" x14ac:dyDescent="0.3">
      <c r="A6740" s="1" t="s">
        <v>7574</v>
      </c>
      <c r="B6740" s="1" t="s">
        <v>47</v>
      </c>
      <c r="C6740" s="1" t="s">
        <v>77</v>
      </c>
      <c r="D6740" s="2">
        <v>44000</v>
      </c>
      <c r="E6740" s="2">
        <v>44049</v>
      </c>
      <c r="F6740" s="2" t="str">
        <f>TEXT(Sales[[#This Row],[OrderDate]],"dd")</f>
        <v>06</v>
      </c>
      <c r="G6740" s="2">
        <v>44071</v>
      </c>
      <c r="H6740" s="2">
        <v>44077</v>
      </c>
      <c r="I6740" s="1" t="s">
        <v>32</v>
      </c>
      <c r="J6740">
        <v>18</v>
      </c>
      <c r="K6740" s="1" t="s">
        <v>49</v>
      </c>
      <c r="L6740">
        <v>26</v>
      </c>
      <c r="M6740" s="1" t="s">
        <v>215</v>
      </c>
      <c r="N6740">
        <v>37</v>
      </c>
      <c r="O6740" s="1" t="s">
        <v>309</v>
      </c>
      <c r="P6740">
        <v>3</v>
      </c>
      <c r="Q6740">
        <v>0.05</v>
      </c>
      <c r="R6740">
        <v>1876</v>
      </c>
      <c r="S6740">
        <v>1575.84</v>
      </c>
      <c r="T6740">
        <v>4727.5199999999995</v>
      </c>
      <c r="U6740">
        <v>5346.6</v>
      </c>
      <c r="V6740">
        <f>Sales[[#This Row],[Total Revenue]]-Sales[[#This Row],[Total Buying]]</f>
        <v>619.08000000000084</v>
      </c>
      <c r="W6740">
        <v>88</v>
      </c>
      <c r="X6740" s="1" t="s">
        <v>1732</v>
      </c>
      <c r="Y6740" s="1" t="s">
        <v>169</v>
      </c>
      <c r="Z6740" s="1" t="s">
        <v>158</v>
      </c>
      <c r="AA6740" s="1" t="s">
        <v>159</v>
      </c>
      <c r="AB6740" s="1" t="s">
        <v>116</v>
      </c>
      <c r="AC6740" s="1" t="s">
        <v>159</v>
      </c>
      <c r="AD6740">
        <v>30451</v>
      </c>
      <c r="AE6740">
        <v>50601</v>
      </c>
    </row>
    <row r="6741" spans="1:31" x14ac:dyDescent="0.3">
      <c r="A6741" s="1" t="s">
        <v>7575</v>
      </c>
      <c r="B6741" s="1" t="s">
        <v>47</v>
      </c>
      <c r="C6741" s="1" t="s">
        <v>31</v>
      </c>
      <c r="D6741" s="2">
        <v>43900</v>
      </c>
      <c r="E6741" s="2">
        <v>44049</v>
      </c>
      <c r="F6741" s="2" t="str">
        <f>TEXT(Sales[[#This Row],[OrderDate]],"dd")</f>
        <v>06</v>
      </c>
      <c r="G6741" s="2">
        <v>44054</v>
      </c>
      <c r="H6741" s="2">
        <v>44060</v>
      </c>
      <c r="I6741" s="1" t="s">
        <v>32</v>
      </c>
      <c r="J6741">
        <v>19</v>
      </c>
      <c r="K6741" s="1" t="s">
        <v>97</v>
      </c>
      <c r="L6741">
        <v>12</v>
      </c>
      <c r="M6741" s="1" t="s">
        <v>380</v>
      </c>
      <c r="N6741">
        <v>39</v>
      </c>
      <c r="O6741" s="1" t="s">
        <v>288</v>
      </c>
      <c r="P6741">
        <v>6</v>
      </c>
      <c r="Q6741">
        <v>7.4999999999999997E-2</v>
      </c>
      <c r="R6741">
        <v>2606.3000000000002</v>
      </c>
      <c r="S6741">
        <v>1329.2130000000002</v>
      </c>
      <c r="T6741">
        <v>7975.2780000000012</v>
      </c>
      <c r="U6741">
        <v>14464.965000000002</v>
      </c>
      <c r="V6741">
        <f>Sales[[#This Row],[Total Revenue]]-Sales[[#This Row],[Total Buying]]</f>
        <v>6489.6870000000008</v>
      </c>
      <c r="W6741">
        <v>237</v>
      </c>
      <c r="X6741" s="1" t="s">
        <v>1165</v>
      </c>
      <c r="Y6741" s="1" t="s">
        <v>1166</v>
      </c>
      <c r="Z6741" s="1" t="s">
        <v>316</v>
      </c>
      <c r="AA6741" s="1" t="s">
        <v>317</v>
      </c>
      <c r="AB6741" s="1" t="s">
        <v>56</v>
      </c>
      <c r="AC6741" s="1" t="s">
        <v>317</v>
      </c>
      <c r="AD6741">
        <v>93267</v>
      </c>
      <c r="AE6741">
        <v>39882</v>
      </c>
    </row>
    <row r="6742" spans="1:31" x14ac:dyDescent="0.3">
      <c r="A6742" s="1" t="s">
        <v>7576</v>
      </c>
      <c r="B6742" s="1" t="s">
        <v>30</v>
      </c>
      <c r="C6742" s="1" t="s">
        <v>77</v>
      </c>
      <c r="D6742" s="2">
        <v>44000</v>
      </c>
      <c r="E6742" s="2">
        <v>44049</v>
      </c>
      <c r="F6742" s="2" t="str">
        <f>TEXT(Sales[[#This Row],[OrderDate]],"dd")</f>
        <v>06</v>
      </c>
      <c r="G6742" s="2">
        <v>44063</v>
      </c>
      <c r="H6742" s="2">
        <v>44070</v>
      </c>
      <c r="I6742" s="1" t="s">
        <v>32</v>
      </c>
      <c r="J6742">
        <v>12</v>
      </c>
      <c r="K6742" s="1" t="s">
        <v>208</v>
      </c>
      <c r="L6742">
        <v>21</v>
      </c>
      <c r="M6742" s="1" t="s">
        <v>63</v>
      </c>
      <c r="N6742">
        <v>29</v>
      </c>
      <c r="O6742" s="1" t="s">
        <v>360</v>
      </c>
      <c r="P6742">
        <v>4</v>
      </c>
      <c r="Q6742">
        <v>7.4999999999999997E-2</v>
      </c>
      <c r="R6742">
        <v>3819</v>
      </c>
      <c r="S6742">
        <v>2864.25</v>
      </c>
      <c r="T6742">
        <v>11457</v>
      </c>
      <c r="U6742">
        <v>14130.3</v>
      </c>
      <c r="V6742">
        <f>Sales[[#This Row],[Total Revenue]]-Sales[[#This Row],[Total Buying]]</f>
        <v>2673.2999999999993</v>
      </c>
      <c r="W6742">
        <v>91</v>
      </c>
      <c r="X6742" s="1" t="s">
        <v>485</v>
      </c>
      <c r="Y6742" s="1" t="s">
        <v>1016</v>
      </c>
      <c r="Z6742" s="1" t="s">
        <v>400</v>
      </c>
      <c r="AA6742" s="1" t="s">
        <v>401</v>
      </c>
      <c r="AB6742" s="1" t="s">
        <v>116</v>
      </c>
      <c r="AC6742" s="1" t="s">
        <v>401</v>
      </c>
      <c r="AD6742">
        <v>124031</v>
      </c>
      <c r="AE6742">
        <v>53011</v>
      </c>
    </row>
    <row r="6743" spans="1:31" x14ac:dyDescent="0.3">
      <c r="A6743" s="1" t="s">
        <v>7577</v>
      </c>
      <c r="B6743" s="1" t="s">
        <v>47</v>
      </c>
      <c r="C6743" s="1" t="s">
        <v>239</v>
      </c>
      <c r="D6743" s="2">
        <v>43900</v>
      </c>
      <c r="E6743" s="2">
        <v>44049</v>
      </c>
      <c r="F6743" s="2" t="str">
        <f>TEXT(Sales[[#This Row],[OrderDate]],"dd")</f>
        <v>06</v>
      </c>
      <c r="G6743" s="2">
        <v>44062</v>
      </c>
      <c r="H6743" s="2">
        <v>44072</v>
      </c>
      <c r="I6743" s="1" t="s">
        <v>32</v>
      </c>
      <c r="J6743">
        <v>14</v>
      </c>
      <c r="K6743" s="1" t="s">
        <v>222</v>
      </c>
      <c r="L6743">
        <v>10</v>
      </c>
      <c r="M6743" s="1" t="s">
        <v>273</v>
      </c>
      <c r="N6743">
        <v>34</v>
      </c>
      <c r="O6743" s="1" t="s">
        <v>335</v>
      </c>
      <c r="P6743">
        <v>6</v>
      </c>
      <c r="Q6743">
        <v>0.05</v>
      </c>
      <c r="R6743">
        <v>6103.7</v>
      </c>
      <c r="S6743">
        <v>3051.85</v>
      </c>
      <c r="T6743">
        <v>18311.099999999999</v>
      </c>
      <c r="U6743">
        <v>34791.089999999997</v>
      </c>
      <c r="V6743">
        <f>Sales[[#This Row],[Total Revenue]]-Sales[[#This Row],[Total Buying]]</f>
        <v>16479.989999999998</v>
      </c>
      <c r="W6743">
        <v>332</v>
      </c>
      <c r="X6743" s="1" t="s">
        <v>934</v>
      </c>
      <c r="Y6743" s="1" t="s">
        <v>935</v>
      </c>
      <c r="Z6743" s="1" t="s">
        <v>251</v>
      </c>
      <c r="AA6743" s="1" t="s">
        <v>252</v>
      </c>
      <c r="AB6743" s="1" t="s">
        <v>56</v>
      </c>
      <c r="AC6743" s="1" t="s">
        <v>252</v>
      </c>
      <c r="AD6743">
        <v>43214</v>
      </c>
      <c r="AE6743">
        <v>69173</v>
      </c>
    </row>
    <row r="6744" spans="1:31" x14ac:dyDescent="0.3">
      <c r="A6744" s="1" t="s">
        <v>7578</v>
      </c>
      <c r="B6744" s="1" t="s">
        <v>30</v>
      </c>
      <c r="C6744" s="1" t="s">
        <v>62</v>
      </c>
      <c r="D6744" s="2">
        <v>43900</v>
      </c>
      <c r="E6744" s="2">
        <v>44049</v>
      </c>
      <c r="F6744" s="2" t="str">
        <f>TEXT(Sales[[#This Row],[OrderDate]],"dd")</f>
        <v>06</v>
      </c>
      <c r="G6744" s="2">
        <v>44057</v>
      </c>
      <c r="H6744" s="2">
        <v>44060</v>
      </c>
      <c r="I6744" s="1" t="s">
        <v>32</v>
      </c>
      <c r="J6744">
        <v>6</v>
      </c>
      <c r="K6744" s="1" t="s">
        <v>33</v>
      </c>
      <c r="L6744">
        <v>32</v>
      </c>
      <c r="M6744" s="1" t="s">
        <v>303</v>
      </c>
      <c r="N6744">
        <v>18</v>
      </c>
      <c r="O6744" s="1" t="s">
        <v>364</v>
      </c>
      <c r="P6744">
        <v>3</v>
      </c>
      <c r="Q6744">
        <v>0.1</v>
      </c>
      <c r="R6744">
        <v>3932.9</v>
      </c>
      <c r="S6744">
        <v>2084.4370000000004</v>
      </c>
      <c r="T6744">
        <v>6253.3110000000015</v>
      </c>
      <c r="U6744">
        <v>10618.83</v>
      </c>
      <c r="V6744">
        <f>Sales[[#This Row],[Total Revenue]]-Sales[[#This Row],[Total Buying]]</f>
        <v>4365.5189999999984</v>
      </c>
      <c r="W6744">
        <v>274</v>
      </c>
      <c r="X6744" s="1" t="s">
        <v>931</v>
      </c>
      <c r="Y6744" s="1" t="s">
        <v>456</v>
      </c>
      <c r="Z6744" s="1" t="s">
        <v>38</v>
      </c>
      <c r="AA6744" s="1" t="s">
        <v>39</v>
      </c>
      <c r="AB6744" s="1" t="s">
        <v>40</v>
      </c>
      <c r="AC6744" s="1" t="s">
        <v>39</v>
      </c>
      <c r="AD6744">
        <v>156341</v>
      </c>
      <c r="AE6744">
        <v>55039</v>
      </c>
    </row>
    <row r="6745" spans="1:31" x14ac:dyDescent="0.3">
      <c r="A6745" s="1" t="s">
        <v>7579</v>
      </c>
      <c r="B6745" s="1" t="s">
        <v>47</v>
      </c>
      <c r="C6745" s="1" t="s">
        <v>424</v>
      </c>
      <c r="D6745" s="2">
        <v>43900</v>
      </c>
      <c r="E6745" s="2">
        <v>44050</v>
      </c>
      <c r="F6745" s="2" t="str">
        <f>TEXT(Sales[[#This Row],[OrderDate]],"dd")</f>
        <v>07</v>
      </c>
      <c r="G6745" s="2">
        <v>44066</v>
      </c>
      <c r="H6745" s="2">
        <v>44075</v>
      </c>
      <c r="I6745" s="1" t="s">
        <v>32</v>
      </c>
      <c r="J6745">
        <v>14</v>
      </c>
      <c r="K6745" s="1" t="s">
        <v>222</v>
      </c>
      <c r="L6745">
        <v>48</v>
      </c>
      <c r="M6745" s="1" t="s">
        <v>102</v>
      </c>
      <c r="N6745">
        <v>5</v>
      </c>
      <c r="O6745" s="1" t="s">
        <v>123</v>
      </c>
      <c r="P6745">
        <v>6</v>
      </c>
      <c r="Q6745">
        <v>0.1</v>
      </c>
      <c r="R6745">
        <v>984.9</v>
      </c>
      <c r="S6745">
        <v>610.63800000000003</v>
      </c>
      <c r="T6745">
        <v>3663.8280000000004</v>
      </c>
      <c r="U6745">
        <v>5318.46</v>
      </c>
      <c r="V6745">
        <f>Sales[[#This Row],[Total Revenue]]-Sales[[#This Row],[Total Buying]]</f>
        <v>1654.6319999999996</v>
      </c>
      <c r="W6745">
        <v>82</v>
      </c>
      <c r="X6745" s="1" t="s">
        <v>597</v>
      </c>
      <c r="Y6745" s="1" t="s">
        <v>285</v>
      </c>
      <c r="Z6745" s="1" t="s">
        <v>158</v>
      </c>
      <c r="AA6745" s="1" t="s">
        <v>159</v>
      </c>
      <c r="AB6745" s="1" t="s">
        <v>116</v>
      </c>
      <c r="AC6745" s="1" t="s">
        <v>159</v>
      </c>
      <c r="AD6745">
        <v>32835</v>
      </c>
      <c r="AE6745">
        <v>79925</v>
      </c>
    </row>
    <row r="6746" spans="1:31" x14ac:dyDescent="0.3">
      <c r="A6746" s="1" t="s">
        <v>7580</v>
      </c>
      <c r="B6746" s="1" t="s">
        <v>42</v>
      </c>
      <c r="C6746" s="1" t="s">
        <v>77</v>
      </c>
      <c r="D6746" s="2">
        <v>44000</v>
      </c>
      <c r="E6746" s="2">
        <v>44050</v>
      </c>
      <c r="F6746" s="2" t="str">
        <f>TEXT(Sales[[#This Row],[OrderDate]],"dd")</f>
        <v>07</v>
      </c>
      <c r="G6746" s="2">
        <v>44058</v>
      </c>
      <c r="H6746" s="2">
        <v>44064</v>
      </c>
      <c r="I6746" s="1" t="s">
        <v>32</v>
      </c>
      <c r="J6746">
        <v>25</v>
      </c>
      <c r="K6746" s="1" t="s">
        <v>333</v>
      </c>
      <c r="L6746">
        <v>11</v>
      </c>
      <c r="M6746" s="1" t="s">
        <v>44</v>
      </c>
      <c r="N6746">
        <v>41</v>
      </c>
      <c r="O6746" s="1" t="s">
        <v>60</v>
      </c>
      <c r="P6746">
        <v>2</v>
      </c>
      <c r="Q6746">
        <v>0.1</v>
      </c>
      <c r="R6746">
        <v>1313.2</v>
      </c>
      <c r="S6746">
        <v>840.44800000000009</v>
      </c>
      <c r="T6746">
        <v>1680.8960000000002</v>
      </c>
      <c r="U6746">
        <v>2363.7600000000002</v>
      </c>
      <c r="V6746">
        <f>Sales[[#This Row],[Total Revenue]]-Sales[[#This Row],[Total Buying]]</f>
        <v>682.86400000000003</v>
      </c>
      <c r="W6746">
        <v>169</v>
      </c>
      <c r="X6746" s="1" t="s">
        <v>531</v>
      </c>
      <c r="Y6746" s="1" t="s">
        <v>532</v>
      </c>
      <c r="Z6746" s="1" t="s">
        <v>196</v>
      </c>
      <c r="AA6746" s="1" t="s">
        <v>197</v>
      </c>
      <c r="AB6746" s="1" t="s">
        <v>147</v>
      </c>
      <c r="AC6746" s="1" t="s">
        <v>197</v>
      </c>
      <c r="AD6746">
        <v>42938</v>
      </c>
      <c r="AE6746">
        <v>77545</v>
      </c>
    </row>
    <row r="6747" spans="1:31" x14ac:dyDescent="0.3">
      <c r="A6747" s="1" t="s">
        <v>7581</v>
      </c>
      <c r="B6747" s="1" t="s">
        <v>47</v>
      </c>
      <c r="C6747" s="1" t="s">
        <v>31</v>
      </c>
      <c r="D6747" s="2">
        <v>43900</v>
      </c>
      <c r="E6747" s="2">
        <v>44050</v>
      </c>
      <c r="F6747" s="2" t="str">
        <f>TEXT(Sales[[#This Row],[OrderDate]],"dd")</f>
        <v>07</v>
      </c>
      <c r="G6747" s="2">
        <v>44068</v>
      </c>
      <c r="H6747" s="2">
        <v>44070</v>
      </c>
      <c r="I6747" s="1" t="s">
        <v>32</v>
      </c>
      <c r="J6747">
        <v>18</v>
      </c>
      <c r="K6747" s="1" t="s">
        <v>49</v>
      </c>
      <c r="L6747">
        <v>9</v>
      </c>
      <c r="M6747" s="1" t="s">
        <v>149</v>
      </c>
      <c r="N6747">
        <v>43</v>
      </c>
      <c r="O6747" s="1" t="s">
        <v>580</v>
      </c>
      <c r="P6747">
        <v>1</v>
      </c>
      <c r="Q6747">
        <v>7.4999999999999997E-2</v>
      </c>
      <c r="R6747">
        <v>1085.4000000000001</v>
      </c>
      <c r="S6747">
        <v>770.63400000000001</v>
      </c>
      <c r="T6747">
        <v>770.63400000000001</v>
      </c>
      <c r="U6747">
        <v>1003.9950000000001</v>
      </c>
      <c r="V6747">
        <f>Sales[[#This Row],[Total Revenue]]-Sales[[#This Row],[Total Buying]]</f>
        <v>233.3610000000001</v>
      </c>
      <c r="W6747">
        <v>254</v>
      </c>
      <c r="X6747" s="1" t="s">
        <v>2843</v>
      </c>
      <c r="Y6747" s="1" t="s">
        <v>387</v>
      </c>
      <c r="Z6747" s="1" t="s">
        <v>388</v>
      </c>
      <c r="AA6747" s="1" t="s">
        <v>389</v>
      </c>
      <c r="AB6747" s="1" t="s">
        <v>116</v>
      </c>
      <c r="AC6747" s="1" t="s">
        <v>389</v>
      </c>
      <c r="AD6747">
        <v>88401</v>
      </c>
      <c r="AE6747">
        <v>43911</v>
      </c>
    </row>
    <row r="6748" spans="1:31" x14ac:dyDescent="0.3">
      <c r="A6748" s="1" t="s">
        <v>7582</v>
      </c>
      <c r="B6748" s="1" t="s">
        <v>47</v>
      </c>
      <c r="C6748" s="1" t="s">
        <v>77</v>
      </c>
      <c r="D6748" s="2">
        <v>43900</v>
      </c>
      <c r="E6748" s="2">
        <v>44050</v>
      </c>
      <c r="F6748" s="2" t="str">
        <f>TEXT(Sales[[#This Row],[OrderDate]],"dd")</f>
        <v>07</v>
      </c>
      <c r="G6748" s="2">
        <v>44060</v>
      </c>
      <c r="H6748" s="2">
        <v>44070</v>
      </c>
      <c r="I6748" s="1" t="s">
        <v>32</v>
      </c>
      <c r="J6748">
        <v>13</v>
      </c>
      <c r="K6748" s="1" t="s">
        <v>88</v>
      </c>
      <c r="L6748">
        <v>42</v>
      </c>
      <c r="M6748" s="1" t="s">
        <v>363</v>
      </c>
      <c r="N6748">
        <v>3</v>
      </c>
      <c r="O6748" s="1" t="s">
        <v>167</v>
      </c>
      <c r="P6748">
        <v>3</v>
      </c>
      <c r="Q6748">
        <v>0.15</v>
      </c>
      <c r="R6748">
        <v>2988.2000000000003</v>
      </c>
      <c r="S6748">
        <v>2390.5600000000004</v>
      </c>
      <c r="T6748">
        <v>7171.6800000000012</v>
      </c>
      <c r="U6748">
        <v>7619.9100000000008</v>
      </c>
      <c r="V6748">
        <f>Sales[[#This Row],[Total Revenue]]-Sales[[#This Row],[Total Buying]]</f>
        <v>448.22999999999956</v>
      </c>
      <c r="W6748">
        <v>132</v>
      </c>
      <c r="X6748" s="1" t="s">
        <v>751</v>
      </c>
      <c r="Y6748" s="1" t="s">
        <v>711</v>
      </c>
      <c r="Z6748" s="1" t="s">
        <v>306</v>
      </c>
      <c r="AA6748" s="1" t="s">
        <v>307</v>
      </c>
      <c r="AB6748" s="1" t="s">
        <v>56</v>
      </c>
      <c r="AC6748" s="1" t="s">
        <v>307</v>
      </c>
      <c r="AD6748">
        <v>41422</v>
      </c>
      <c r="AE6748">
        <v>41321</v>
      </c>
    </row>
    <row r="6749" spans="1:31" x14ac:dyDescent="0.3">
      <c r="A6749" s="1" t="s">
        <v>7583</v>
      </c>
      <c r="B6749" s="1" t="s">
        <v>100</v>
      </c>
      <c r="C6749" s="1" t="s">
        <v>62</v>
      </c>
      <c r="D6749" s="2">
        <v>43900</v>
      </c>
      <c r="E6749" s="2">
        <v>44050</v>
      </c>
      <c r="F6749" s="2" t="str">
        <f>TEXT(Sales[[#This Row],[OrderDate]],"dd")</f>
        <v>07</v>
      </c>
      <c r="G6749" s="2">
        <v>44075</v>
      </c>
      <c r="H6749" s="2">
        <v>44083</v>
      </c>
      <c r="I6749" s="1" t="s">
        <v>32</v>
      </c>
      <c r="J6749">
        <v>27</v>
      </c>
      <c r="K6749" s="1" t="s">
        <v>179</v>
      </c>
      <c r="L6749">
        <v>12</v>
      </c>
      <c r="M6749" s="1" t="s">
        <v>380</v>
      </c>
      <c r="N6749">
        <v>23</v>
      </c>
      <c r="O6749" s="1" t="s">
        <v>103</v>
      </c>
      <c r="P6749">
        <v>4</v>
      </c>
      <c r="Q6749">
        <v>7.4999999999999997E-2</v>
      </c>
      <c r="R6749">
        <v>790.6</v>
      </c>
      <c r="S6749">
        <v>672.01</v>
      </c>
      <c r="T6749">
        <v>2688.04</v>
      </c>
      <c r="U6749">
        <v>2925.2200000000003</v>
      </c>
      <c r="V6749">
        <f>Sales[[#This Row],[Total Revenue]]-Sales[[#This Row],[Total Buying]]</f>
        <v>237.18000000000029</v>
      </c>
      <c r="W6749">
        <v>262</v>
      </c>
      <c r="X6749" s="1" t="s">
        <v>494</v>
      </c>
      <c r="Y6749" s="1" t="s">
        <v>495</v>
      </c>
      <c r="Z6749" s="1" t="s">
        <v>38</v>
      </c>
      <c r="AA6749" s="1" t="s">
        <v>39</v>
      </c>
      <c r="AB6749" s="1" t="s">
        <v>40</v>
      </c>
      <c r="AC6749" s="1" t="s">
        <v>39</v>
      </c>
      <c r="AD6749">
        <v>110549</v>
      </c>
      <c r="AE6749">
        <v>31918</v>
      </c>
    </row>
    <row r="6750" spans="1:31" x14ac:dyDescent="0.3">
      <c r="A6750" s="1" t="s">
        <v>7584</v>
      </c>
      <c r="B6750" s="1" t="s">
        <v>42</v>
      </c>
      <c r="C6750" s="1" t="s">
        <v>77</v>
      </c>
      <c r="D6750" s="2">
        <v>44000</v>
      </c>
      <c r="E6750" s="2">
        <v>44050</v>
      </c>
      <c r="F6750" s="2" t="str">
        <f>TEXT(Sales[[#This Row],[OrderDate]],"dd")</f>
        <v>07</v>
      </c>
      <c r="G6750" s="2">
        <v>44062</v>
      </c>
      <c r="H6750" s="2">
        <v>44063</v>
      </c>
      <c r="I6750" s="1" t="s">
        <v>32</v>
      </c>
      <c r="J6750">
        <v>25</v>
      </c>
      <c r="K6750" s="1" t="s">
        <v>333</v>
      </c>
      <c r="L6750">
        <v>6</v>
      </c>
      <c r="M6750" s="1" t="s">
        <v>329</v>
      </c>
      <c r="N6750">
        <v>27</v>
      </c>
      <c r="O6750" s="1" t="s">
        <v>223</v>
      </c>
      <c r="P6750">
        <v>5</v>
      </c>
      <c r="Q6750">
        <v>0.05</v>
      </c>
      <c r="R6750">
        <v>2458.9</v>
      </c>
      <c r="S6750">
        <v>1549.107</v>
      </c>
      <c r="T6750">
        <v>7745.5349999999999</v>
      </c>
      <c r="U6750">
        <v>11679.775</v>
      </c>
      <c r="V6750">
        <f>Sales[[#This Row],[Total Revenue]]-Sales[[#This Row],[Total Buying]]</f>
        <v>3934.24</v>
      </c>
      <c r="W6750">
        <v>97</v>
      </c>
      <c r="X6750" s="1" t="s">
        <v>398</v>
      </c>
      <c r="Y6750" s="1" t="s">
        <v>399</v>
      </c>
      <c r="Z6750" s="1" t="s">
        <v>400</v>
      </c>
      <c r="AA6750" s="1" t="s">
        <v>401</v>
      </c>
      <c r="AB6750" s="1" t="s">
        <v>116</v>
      </c>
      <c r="AC6750" s="1" t="s">
        <v>401</v>
      </c>
      <c r="AD6750">
        <v>33774</v>
      </c>
      <c r="AE6750">
        <v>48813</v>
      </c>
    </row>
    <row r="6751" spans="1:31" x14ac:dyDescent="0.3">
      <c r="A6751" s="1" t="s">
        <v>7585</v>
      </c>
      <c r="B6751" s="1" t="s">
        <v>30</v>
      </c>
      <c r="C6751" s="1" t="s">
        <v>31</v>
      </c>
      <c r="D6751" s="2">
        <v>43900</v>
      </c>
      <c r="E6751" s="2">
        <v>44050</v>
      </c>
      <c r="F6751" s="2" t="str">
        <f>TEXT(Sales[[#This Row],[OrderDate]],"dd")</f>
        <v>07</v>
      </c>
      <c r="G6751" s="2">
        <v>44066</v>
      </c>
      <c r="H6751" s="2">
        <v>44069</v>
      </c>
      <c r="I6751" s="1" t="s">
        <v>32</v>
      </c>
      <c r="J6751">
        <v>9</v>
      </c>
      <c r="K6751" s="1" t="s">
        <v>214</v>
      </c>
      <c r="L6751">
        <v>33</v>
      </c>
      <c r="M6751" s="1" t="s">
        <v>262</v>
      </c>
      <c r="N6751">
        <v>16</v>
      </c>
      <c r="O6751" s="1" t="s">
        <v>93</v>
      </c>
      <c r="P6751">
        <v>8</v>
      </c>
      <c r="Q6751">
        <v>0.1</v>
      </c>
      <c r="R6751">
        <v>1695.1000000000001</v>
      </c>
      <c r="S6751">
        <v>1203.521</v>
      </c>
      <c r="T6751">
        <v>9628.1679999999997</v>
      </c>
      <c r="U6751">
        <v>12204.720000000001</v>
      </c>
      <c r="V6751">
        <f>Sales[[#This Row],[Total Revenue]]-Sales[[#This Row],[Total Buying]]</f>
        <v>2576.5520000000015</v>
      </c>
      <c r="W6751">
        <v>261</v>
      </c>
      <c r="X6751" s="1" t="s">
        <v>263</v>
      </c>
      <c r="Y6751" s="1" t="s">
        <v>264</v>
      </c>
      <c r="Z6751" s="1" t="s">
        <v>38</v>
      </c>
      <c r="AA6751" s="1" t="s">
        <v>39</v>
      </c>
      <c r="AB6751" s="1" t="s">
        <v>40</v>
      </c>
      <c r="AC6751" s="1" t="s">
        <v>39</v>
      </c>
      <c r="AD6751">
        <v>880727</v>
      </c>
      <c r="AE6751">
        <v>32135</v>
      </c>
    </row>
    <row r="6752" spans="1:31" x14ac:dyDescent="0.3">
      <c r="A6752" s="1" t="s">
        <v>7586</v>
      </c>
      <c r="B6752" s="1" t="s">
        <v>30</v>
      </c>
      <c r="C6752" s="1" t="s">
        <v>77</v>
      </c>
      <c r="D6752" s="2">
        <v>44000</v>
      </c>
      <c r="E6752" s="2">
        <v>44050</v>
      </c>
      <c r="F6752" s="2" t="str">
        <f>TEXT(Sales[[#This Row],[OrderDate]],"dd")</f>
        <v>07</v>
      </c>
      <c r="G6752" s="2">
        <v>44059</v>
      </c>
      <c r="H6752" s="2">
        <v>44062</v>
      </c>
      <c r="I6752" s="1" t="s">
        <v>32</v>
      </c>
      <c r="J6752">
        <v>11</v>
      </c>
      <c r="K6752" s="1" t="s">
        <v>125</v>
      </c>
      <c r="L6752">
        <v>9</v>
      </c>
      <c r="M6752" s="1" t="s">
        <v>149</v>
      </c>
      <c r="N6752">
        <v>19</v>
      </c>
      <c r="O6752" s="1" t="s">
        <v>726</v>
      </c>
      <c r="P6752">
        <v>3</v>
      </c>
      <c r="Q6752">
        <v>7.4999999999999997E-2</v>
      </c>
      <c r="R6752">
        <v>6425.3</v>
      </c>
      <c r="S6752">
        <v>3662.4209999999998</v>
      </c>
      <c r="T6752">
        <v>10987.262999999999</v>
      </c>
      <c r="U6752">
        <v>17830.2075</v>
      </c>
      <c r="V6752">
        <f>Sales[[#This Row],[Total Revenue]]-Sales[[#This Row],[Total Buying]]</f>
        <v>6842.9445000000014</v>
      </c>
      <c r="W6752">
        <v>96</v>
      </c>
      <c r="X6752" s="1" t="s">
        <v>544</v>
      </c>
      <c r="Y6752" s="1" t="s">
        <v>545</v>
      </c>
      <c r="Z6752" s="1" t="s">
        <v>400</v>
      </c>
      <c r="AA6752" s="1" t="s">
        <v>401</v>
      </c>
      <c r="AB6752" s="1" t="s">
        <v>116</v>
      </c>
      <c r="AC6752" s="1" t="s">
        <v>401</v>
      </c>
      <c r="AD6752">
        <v>58918</v>
      </c>
      <c r="AE6752">
        <v>55647</v>
      </c>
    </row>
    <row r="6753" spans="1:31" x14ac:dyDescent="0.3">
      <c r="A6753" s="1" t="s">
        <v>7587</v>
      </c>
      <c r="B6753" s="1" t="s">
        <v>30</v>
      </c>
      <c r="C6753" s="1" t="s">
        <v>77</v>
      </c>
      <c r="D6753" s="2">
        <v>43900</v>
      </c>
      <c r="E6753" s="2">
        <v>44050</v>
      </c>
      <c r="F6753" s="2" t="str">
        <f>TEXT(Sales[[#This Row],[OrderDate]],"dd")</f>
        <v>07</v>
      </c>
      <c r="G6753" s="2">
        <v>44071</v>
      </c>
      <c r="H6753" s="2">
        <v>44079</v>
      </c>
      <c r="I6753" s="1" t="s">
        <v>32</v>
      </c>
      <c r="J6753">
        <v>8</v>
      </c>
      <c r="K6753" s="1" t="s">
        <v>105</v>
      </c>
      <c r="L6753">
        <v>6</v>
      </c>
      <c r="M6753" s="1" t="s">
        <v>329</v>
      </c>
      <c r="N6753">
        <v>42</v>
      </c>
      <c r="O6753" s="1" t="s">
        <v>139</v>
      </c>
      <c r="P6753">
        <v>2</v>
      </c>
      <c r="Q6753">
        <v>0.05</v>
      </c>
      <c r="R6753">
        <v>837.5</v>
      </c>
      <c r="S6753">
        <v>477.37499999999994</v>
      </c>
      <c r="T6753">
        <v>954.74999999999989</v>
      </c>
      <c r="U6753">
        <v>1591.25</v>
      </c>
      <c r="V6753">
        <f>Sales[[#This Row],[Total Revenue]]-Sales[[#This Row],[Total Buying]]</f>
        <v>636.50000000000011</v>
      </c>
      <c r="W6753">
        <v>134</v>
      </c>
      <c r="X6753" s="1" t="s">
        <v>355</v>
      </c>
      <c r="Y6753" s="1" t="s">
        <v>356</v>
      </c>
      <c r="Z6753" s="1" t="s">
        <v>306</v>
      </c>
      <c r="AA6753" s="1" t="s">
        <v>307</v>
      </c>
      <c r="AB6753" s="1" t="s">
        <v>56</v>
      </c>
      <c r="AC6753" s="1" t="s">
        <v>307</v>
      </c>
      <c r="AD6753">
        <v>39038</v>
      </c>
      <c r="AE6753">
        <v>41308</v>
      </c>
    </row>
    <row r="6754" spans="1:31" x14ac:dyDescent="0.3">
      <c r="A6754" s="1" t="s">
        <v>7588</v>
      </c>
      <c r="B6754" s="1" t="s">
        <v>42</v>
      </c>
      <c r="C6754" s="1" t="s">
        <v>77</v>
      </c>
      <c r="D6754" s="2">
        <v>43900</v>
      </c>
      <c r="E6754" s="2">
        <v>44051</v>
      </c>
      <c r="F6754" s="2" t="str">
        <f>TEXT(Sales[[#This Row],[OrderDate]],"dd")</f>
        <v>08</v>
      </c>
      <c r="G6754" s="2">
        <v>44053</v>
      </c>
      <c r="H6754" s="2">
        <v>44059</v>
      </c>
      <c r="I6754" s="1" t="s">
        <v>32</v>
      </c>
      <c r="J6754">
        <v>25</v>
      </c>
      <c r="K6754" s="1" t="s">
        <v>333</v>
      </c>
      <c r="L6754">
        <v>48</v>
      </c>
      <c r="M6754" s="1" t="s">
        <v>102</v>
      </c>
      <c r="N6754">
        <v>21</v>
      </c>
      <c r="O6754" s="1" t="s">
        <v>131</v>
      </c>
      <c r="P6754">
        <v>1</v>
      </c>
      <c r="Q6754">
        <v>7.4999999999999997E-2</v>
      </c>
      <c r="R6754">
        <v>3912.8</v>
      </c>
      <c r="S6754">
        <v>3325.88</v>
      </c>
      <c r="T6754">
        <v>3325.88</v>
      </c>
      <c r="U6754">
        <v>3619.34</v>
      </c>
      <c r="V6754">
        <f>Sales[[#This Row],[Total Revenue]]-Sales[[#This Row],[Total Buying]]</f>
        <v>293.46000000000004</v>
      </c>
      <c r="W6754">
        <v>175</v>
      </c>
      <c r="X6754" s="1" t="s">
        <v>665</v>
      </c>
      <c r="Y6754" s="1" t="s">
        <v>532</v>
      </c>
      <c r="Z6754" s="1" t="s">
        <v>196</v>
      </c>
      <c r="AA6754" s="1" t="s">
        <v>197</v>
      </c>
      <c r="AB6754" s="1" t="s">
        <v>147</v>
      </c>
      <c r="AC6754" s="1" t="s">
        <v>197</v>
      </c>
      <c r="AD6754">
        <v>49006</v>
      </c>
      <c r="AE6754">
        <v>74034</v>
      </c>
    </row>
    <row r="6755" spans="1:31" x14ac:dyDescent="0.3">
      <c r="A6755" s="1" t="s">
        <v>7589</v>
      </c>
      <c r="B6755" s="1" t="s">
        <v>42</v>
      </c>
      <c r="C6755" s="1" t="s">
        <v>62</v>
      </c>
      <c r="D6755" s="2">
        <v>43900</v>
      </c>
      <c r="E6755" s="2">
        <v>44051</v>
      </c>
      <c r="F6755" s="2" t="str">
        <f>TEXT(Sales[[#This Row],[OrderDate]],"dd")</f>
        <v>08</v>
      </c>
      <c r="G6755" s="2">
        <v>44054</v>
      </c>
      <c r="H6755" s="2">
        <v>44058</v>
      </c>
      <c r="I6755" s="1" t="s">
        <v>32</v>
      </c>
      <c r="J6755">
        <v>24</v>
      </c>
      <c r="K6755" s="1" t="s">
        <v>58</v>
      </c>
      <c r="L6755">
        <v>44</v>
      </c>
      <c r="M6755" s="1" t="s">
        <v>445</v>
      </c>
      <c r="N6755">
        <v>44</v>
      </c>
      <c r="O6755" s="1" t="s">
        <v>206</v>
      </c>
      <c r="P6755">
        <v>6</v>
      </c>
      <c r="Q6755">
        <v>0.15</v>
      </c>
      <c r="R6755">
        <v>2405.3000000000002</v>
      </c>
      <c r="S6755">
        <v>1395.0740000000001</v>
      </c>
      <c r="T6755">
        <v>8370.4439999999995</v>
      </c>
      <c r="U6755">
        <v>12267.03</v>
      </c>
      <c r="V6755">
        <f>Sales[[#This Row],[Total Revenue]]-Sales[[#This Row],[Total Buying]]</f>
        <v>3896.5860000000011</v>
      </c>
      <c r="W6755">
        <v>300</v>
      </c>
      <c r="X6755" s="1" t="s">
        <v>1918</v>
      </c>
      <c r="Y6755" s="1" t="s">
        <v>1919</v>
      </c>
      <c r="Z6755" s="1" t="s">
        <v>1920</v>
      </c>
      <c r="AA6755" s="1" t="s">
        <v>1921</v>
      </c>
      <c r="AB6755" s="1" t="s">
        <v>147</v>
      </c>
      <c r="AC6755" s="1" t="s">
        <v>1921</v>
      </c>
      <c r="AD6755">
        <v>65538</v>
      </c>
      <c r="AE6755">
        <v>52494</v>
      </c>
    </row>
    <row r="6756" spans="1:31" x14ac:dyDescent="0.3">
      <c r="A6756" s="1" t="s">
        <v>7590</v>
      </c>
      <c r="B6756" s="1" t="s">
        <v>47</v>
      </c>
      <c r="C6756" s="1" t="s">
        <v>239</v>
      </c>
      <c r="D6756" s="2">
        <v>44000</v>
      </c>
      <c r="E6756" s="2">
        <v>44051</v>
      </c>
      <c r="F6756" s="2" t="str">
        <f>TEXT(Sales[[#This Row],[OrderDate]],"dd")</f>
        <v>08</v>
      </c>
      <c r="G6756" s="2">
        <v>44058</v>
      </c>
      <c r="H6756" s="2">
        <v>44064</v>
      </c>
      <c r="I6756" s="1" t="s">
        <v>32</v>
      </c>
      <c r="J6756">
        <v>17</v>
      </c>
      <c r="K6756" s="1" t="s">
        <v>292</v>
      </c>
      <c r="L6756">
        <v>26</v>
      </c>
      <c r="M6756" s="1" t="s">
        <v>215</v>
      </c>
      <c r="N6756">
        <v>19</v>
      </c>
      <c r="O6756" s="1" t="s">
        <v>726</v>
      </c>
      <c r="P6756">
        <v>1</v>
      </c>
      <c r="Q6756">
        <v>0.05</v>
      </c>
      <c r="R6756">
        <v>958.1</v>
      </c>
      <c r="S6756">
        <v>814.38499999999999</v>
      </c>
      <c r="T6756">
        <v>814.38499999999999</v>
      </c>
      <c r="U6756">
        <v>910.19500000000005</v>
      </c>
      <c r="V6756">
        <f>Sales[[#This Row],[Total Revenue]]-Sales[[#This Row],[Total Buying]]</f>
        <v>95.810000000000059</v>
      </c>
      <c r="W6756">
        <v>352</v>
      </c>
      <c r="X6756" s="1" t="s">
        <v>919</v>
      </c>
      <c r="Y6756" s="1" t="s">
        <v>920</v>
      </c>
      <c r="Z6756" s="1" t="s">
        <v>242</v>
      </c>
      <c r="AA6756" s="1" t="s">
        <v>243</v>
      </c>
      <c r="AB6756" s="1" t="s">
        <v>56</v>
      </c>
      <c r="AC6756" s="1" t="s">
        <v>243</v>
      </c>
      <c r="AD6756">
        <v>52940</v>
      </c>
      <c r="AE6756">
        <v>49190</v>
      </c>
    </row>
    <row r="6757" spans="1:31" x14ac:dyDescent="0.3">
      <c r="A6757" s="1" t="s">
        <v>7591</v>
      </c>
      <c r="B6757" s="1" t="s">
        <v>47</v>
      </c>
      <c r="C6757" s="1" t="s">
        <v>77</v>
      </c>
      <c r="D6757" s="2">
        <v>43900</v>
      </c>
      <c r="E6757" s="2">
        <v>44051</v>
      </c>
      <c r="F6757" s="2" t="str">
        <f>TEXT(Sales[[#This Row],[OrderDate]],"dd")</f>
        <v>08</v>
      </c>
      <c r="G6757" s="2">
        <v>44054</v>
      </c>
      <c r="H6757" s="2">
        <v>44056</v>
      </c>
      <c r="I6757" s="1" t="s">
        <v>32</v>
      </c>
      <c r="J6757">
        <v>19</v>
      </c>
      <c r="K6757" s="1" t="s">
        <v>97</v>
      </c>
      <c r="L6757">
        <v>21</v>
      </c>
      <c r="M6757" s="1" t="s">
        <v>63</v>
      </c>
      <c r="N6757">
        <v>37</v>
      </c>
      <c r="O6757" s="1" t="s">
        <v>309</v>
      </c>
      <c r="P6757">
        <v>2</v>
      </c>
      <c r="Q6757">
        <v>0.2</v>
      </c>
      <c r="R6757">
        <v>991.6</v>
      </c>
      <c r="S6757">
        <v>644.54000000000008</v>
      </c>
      <c r="T6757">
        <v>1289.0800000000002</v>
      </c>
      <c r="U6757">
        <v>1586.56</v>
      </c>
      <c r="V6757">
        <f>Sales[[#This Row],[Total Revenue]]-Sales[[#This Row],[Total Buying]]</f>
        <v>297.47999999999979</v>
      </c>
      <c r="W6757">
        <v>178</v>
      </c>
      <c r="X6757" s="1" t="s">
        <v>830</v>
      </c>
      <c r="Y6757" s="1" t="s">
        <v>532</v>
      </c>
      <c r="Z6757" s="1" t="s">
        <v>196</v>
      </c>
      <c r="AA6757" s="1" t="s">
        <v>197</v>
      </c>
      <c r="AB6757" s="1" t="s">
        <v>147</v>
      </c>
      <c r="AC6757" s="1" t="s">
        <v>197</v>
      </c>
      <c r="AD6757">
        <v>59425</v>
      </c>
      <c r="AE6757">
        <v>73977</v>
      </c>
    </row>
    <row r="6758" spans="1:31" x14ac:dyDescent="0.3">
      <c r="A6758" s="1" t="s">
        <v>7592</v>
      </c>
      <c r="B6758" s="1" t="s">
        <v>42</v>
      </c>
      <c r="C6758" s="1" t="s">
        <v>62</v>
      </c>
      <c r="D6758" s="2">
        <v>44000</v>
      </c>
      <c r="E6758" s="2">
        <v>44051</v>
      </c>
      <c r="F6758" s="2" t="str">
        <f>TEXT(Sales[[#This Row],[OrderDate]],"dd")</f>
        <v>08</v>
      </c>
      <c r="G6758" s="2">
        <v>44075</v>
      </c>
      <c r="H6758" s="2">
        <v>44083</v>
      </c>
      <c r="I6758" s="1" t="s">
        <v>32</v>
      </c>
      <c r="J6758">
        <v>24</v>
      </c>
      <c r="K6758" s="1" t="s">
        <v>58</v>
      </c>
      <c r="L6758">
        <v>22</v>
      </c>
      <c r="M6758" s="1" t="s">
        <v>71</v>
      </c>
      <c r="N6758">
        <v>10</v>
      </c>
      <c r="O6758" s="1" t="s">
        <v>162</v>
      </c>
      <c r="P6758">
        <v>2</v>
      </c>
      <c r="Q6758">
        <v>0.1</v>
      </c>
      <c r="R6758">
        <v>5494</v>
      </c>
      <c r="S6758">
        <v>4010.62</v>
      </c>
      <c r="T6758">
        <v>8021.24</v>
      </c>
      <c r="U6758">
        <v>9889.2000000000007</v>
      </c>
      <c r="V6758">
        <f>Sales[[#This Row],[Total Revenue]]-Sales[[#This Row],[Total Buying]]</f>
        <v>1867.9600000000009</v>
      </c>
      <c r="W6758">
        <v>272</v>
      </c>
      <c r="X6758" s="1" t="s">
        <v>1004</v>
      </c>
      <c r="Y6758" s="1" t="s">
        <v>1456</v>
      </c>
      <c r="Z6758" s="1" t="s">
        <v>38</v>
      </c>
      <c r="AA6758" s="1" t="s">
        <v>39</v>
      </c>
      <c r="AB6758" s="1" t="s">
        <v>40</v>
      </c>
      <c r="AC6758" s="1" t="s">
        <v>39</v>
      </c>
      <c r="AD6758">
        <v>85741</v>
      </c>
      <c r="AE6758">
        <v>30960</v>
      </c>
    </row>
    <row r="6759" spans="1:31" x14ac:dyDescent="0.3">
      <c r="A6759" s="1" t="s">
        <v>7593</v>
      </c>
      <c r="B6759" s="1" t="s">
        <v>42</v>
      </c>
      <c r="C6759" s="1" t="s">
        <v>77</v>
      </c>
      <c r="D6759" s="2">
        <v>43900</v>
      </c>
      <c r="E6759" s="2">
        <v>44051</v>
      </c>
      <c r="F6759" s="2" t="str">
        <f>TEXT(Sales[[#This Row],[OrderDate]],"dd")</f>
        <v>08</v>
      </c>
      <c r="G6759" s="2">
        <v>44076</v>
      </c>
      <c r="H6759" s="2">
        <v>44082</v>
      </c>
      <c r="I6759" s="1" t="s">
        <v>32</v>
      </c>
      <c r="J6759">
        <v>23</v>
      </c>
      <c r="K6759" s="1" t="s">
        <v>171</v>
      </c>
      <c r="L6759">
        <v>29</v>
      </c>
      <c r="M6759" s="1" t="s">
        <v>429</v>
      </c>
      <c r="N6759">
        <v>22</v>
      </c>
      <c r="O6759" s="1" t="s">
        <v>128</v>
      </c>
      <c r="P6759">
        <v>5</v>
      </c>
      <c r="Q6759">
        <v>7.4999999999999997E-2</v>
      </c>
      <c r="R6759">
        <v>911.2</v>
      </c>
      <c r="S6759">
        <v>628.72799999999995</v>
      </c>
      <c r="T6759">
        <v>3143.64</v>
      </c>
      <c r="U6759">
        <v>4214.3</v>
      </c>
      <c r="V6759">
        <f>Sales[[#This Row],[Total Revenue]]-Sales[[#This Row],[Total Buying]]</f>
        <v>1070.6600000000003</v>
      </c>
      <c r="W6759">
        <v>146</v>
      </c>
      <c r="X6759" s="1" t="s">
        <v>777</v>
      </c>
      <c r="Y6759" s="1" t="s">
        <v>778</v>
      </c>
      <c r="Z6759" s="1" t="s">
        <v>779</v>
      </c>
      <c r="AA6759" s="1" t="s">
        <v>780</v>
      </c>
      <c r="AB6759" s="1" t="s">
        <v>116</v>
      </c>
      <c r="AC6759" s="1" t="s">
        <v>780</v>
      </c>
      <c r="AD6759">
        <v>127177</v>
      </c>
      <c r="AE6759">
        <v>61442</v>
      </c>
    </row>
    <row r="6760" spans="1:31" x14ac:dyDescent="0.3">
      <c r="A6760" s="1" t="s">
        <v>7594</v>
      </c>
      <c r="B6760" s="1" t="s">
        <v>47</v>
      </c>
      <c r="C6760" s="1" t="s">
        <v>77</v>
      </c>
      <c r="D6760" s="2">
        <v>43900</v>
      </c>
      <c r="E6760" s="2">
        <v>44051</v>
      </c>
      <c r="F6760" s="2" t="str">
        <f>TEXT(Sales[[#This Row],[OrderDate]],"dd")</f>
        <v>08</v>
      </c>
      <c r="G6760" s="2">
        <v>44059</v>
      </c>
      <c r="H6760" s="2">
        <v>44064</v>
      </c>
      <c r="I6760" s="1" t="s">
        <v>32</v>
      </c>
      <c r="J6760">
        <v>12</v>
      </c>
      <c r="K6760" s="1" t="s">
        <v>208</v>
      </c>
      <c r="L6760">
        <v>7</v>
      </c>
      <c r="M6760" s="1" t="s">
        <v>271</v>
      </c>
      <c r="N6760">
        <v>27</v>
      </c>
      <c r="O6760" s="1" t="s">
        <v>223</v>
      </c>
      <c r="P6760">
        <v>8</v>
      </c>
      <c r="Q6760">
        <v>0.1</v>
      </c>
      <c r="R6760">
        <v>3872.6</v>
      </c>
      <c r="S6760">
        <v>1665.2179999999998</v>
      </c>
      <c r="T6760">
        <v>13321.743999999999</v>
      </c>
      <c r="U6760">
        <v>27882.720000000001</v>
      </c>
      <c r="V6760">
        <f>Sales[[#This Row],[Total Revenue]]-Sales[[#This Row],[Total Buying]]</f>
        <v>14560.976000000002</v>
      </c>
      <c r="W6760">
        <v>125</v>
      </c>
      <c r="X6760" s="1" t="s">
        <v>719</v>
      </c>
      <c r="Y6760" s="1" t="s">
        <v>696</v>
      </c>
      <c r="Z6760" s="1" t="s">
        <v>306</v>
      </c>
      <c r="AA6760" s="1" t="s">
        <v>307</v>
      </c>
      <c r="AB6760" s="1" t="s">
        <v>56</v>
      </c>
      <c r="AC6760" s="1" t="s">
        <v>307</v>
      </c>
      <c r="AD6760">
        <v>31831</v>
      </c>
      <c r="AE6760">
        <v>40226</v>
      </c>
    </row>
    <row r="6761" spans="1:31" x14ac:dyDescent="0.3">
      <c r="A6761" s="1" t="s">
        <v>7595</v>
      </c>
      <c r="B6761" s="1" t="s">
        <v>30</v>
      </c>
      <c r="C6761" s="1" t="s">
        <v>424</v>
      </c>
      <c r="D6761" s="2">
        <v>44000</v>
      </c>
      <c r="E6761" s="2">
        <v>44052</v>
      </c>
      <c r="F6761" s="2" t="str">
        <f>TEXT(Sales[[#This Row],[OrderDate]],"dd")</f>
        <v>09</v>
      </c>
      <c r="G6761" s="2">
        <v>44080</v>
      </c>
      <c r="H6761" s="2">
        <v>44089</v>
      </c>
      <c r="I6761" s="1" t="s">
        <v>32</v>
      </c>
      <c r="J6761">
        <v>5</v>
      </c>
      <c r="K6761" s="1" t="s">
        <v>182</v>
      </c>
      <c r="L6761">
        <v>26</v>
      </c>
      <c r="M6761" s="1" t="s">
        <v>215</v>
      </c>
      <c r="N6761">
        <v>15</v>
      </c>
      <c r="O6761" s="1" t="s">
        <v>347</v>
      </c>
      <c r="P6761">
        <v>6</v>
      </c>
      <c r="Q6761">
        <v>7.4999999999999997E-2</v>
      </c>
      <c r="R6761">
        <v>2613</v>
      </c>
      <c r="S6761">
        <v>2221.0499999999997</v>
      </c>
      <c r="T6761">
        <v>13326.3</v>
      </c>
      <c r="U6761">
        <v>14502.150000000001</v>
      </c>
      <c r="V6761">
        <f>Sales[[#This Row],[Total Revenue]]-Sales[[#This Row],[Total Buying]]</f>
        <v>1175.8500000000022</v>
      </c>
      <c r="W6761">
        <v>76</v>
      </c>
      <c r="X6761" s="1" t="s">
        <v>564</v>
      </c>
      <c r="Y6761" s="1" t="s">
        <v>191</v>
      </c>
      <c r="Z6761" s="1" t="s">
        <v>158</v>
      </c>
      <c r="AA6761" s="1" t="s">
        <v>159</v>
      </c>
      <c r="AB6761" s="1" t="s">
        <v>116</v>
      </c>
      <c r="AC6761" s="1" t="s">
        <v>159</v>
      </c>
      <c r="AD6761">
        <v>59247</v>
      </c>
      <c r="AE6761">
        <v>83554</v>
      </c>
    </row>
    <row r="6762" spans="1:31" x14ac:dyDescent="0.3">
      <c r="A6762" s="1" t="s">
        <v>7596</v>
      </c>
      <c r="B6762" s="1" t="s">
        <v>47</v>
      </c>
      <c r="C6762" s="1" t="s">
        <v>424</v>
      </c>
      <c r="D6762" s="2">
        <v>43900</v>
      </c>
      <c r="E6762" s="2">
        <v>44052</v>
      </c>
      <c r="F6762" s="2" t="str">
        <f>TEXT(Sales[[#This Row],[OrderDate]],"dd")</f>
        <v>09</v>
      </c>
      <c r="G6762" s="2">
        <v>44069</v>
      </c>
      <c r="H6762" s="2">
        <v>44075</v>
      </c>
      <c r="I6762" s="1" t="s">
        <v>32</v>
      </c>
      <c r="J6762">
        <v>15</v>
      </c>
      <c r="K6762" s="1" t="s">
        <v>134</v>
      </c>
      <c r="L6762">
        <v>21</v>
      </c>
      <c r="M6762" s="1" t="s">
        <v>63</v>
      </c>
      <c r="N6762">
        <v>40</v>
      </c>
      <c r="O6762" s="1" t="s">
        <v>199</v>
      </c>
      <c r="P6762">
        <v>4</v>
      </c>
      <c r="Q6762">
        <v>0.05</v>
      </c>
      <c r="R6762">
        <v>3678.3</v>
      </c>
      <c r="S6762">
        <v>2427.6780000000003</v>
      </c>
      <c r="T6762">
        <v>9710.7120000000014</v>
      </c>
      <c r="U6762">
        <v>13977.54</v>
      </c>
      <c r="V6762">
        <f>Sales[[#This Row],[Total Revenue]]-Sales[[#This Row],[Total Buying]]</f>
        <v>4266.8279999999995</v>
      </c>
      <c r="W6762">
        <v>81</v>
      </c>
      <c r="X6762" s="1" t="s">
        <v>590</v>
      </c>
      <c r="Y6762" s="1" t="s">
        <v>558</v>
      </c>
      <c r="Z6762" s="1" t="s">
        <v>158</v>
      </c>
      <c r="AA6762" s="1" t="s">
        <v>159</v>
      </c>
      <c r="AB6762" s="1" t="s">
        <v>116</v>
      </c>
      <c r="AC6762" s="1" t="s">
        <v>159</v>
      </c>
      <c r="AD6762">
        <v>55094</v>
      </c>
      <c r="AE6762">
        <v>105401</v>
      </c>
    </row>
    <row r="6763" spans="1:31" x14ac:dyDescent="0.3">
      <c r="A6763" s="1" t="s">
        <v>7597</v>
      </c>
      <c r="B6763" s="1" t="s">
        <v>47</v>
      </c>
      <c r="C6763" s="1" t="s">
        <v>77</v>
      </c>
      <c r="D6763" s="2">
        <v>44000</v>
      </c>
      <c r="E6763" s="2">
        <v>44052</v>
      </c>
      <c r="F6763" s="2" t="str">
        <f>TEXT(Sales[[#This Row],[OrderDate]],"dd")</f>
        <v>09</v>
      </c>
      <c r="G6763" s="2">
        <v>44069</v>
      </c>
      <c r="H6763" s="2">
        <v>44071</v>
      </c>
      <c r="I6763" s="1" t="s">
        <v>32</v>
      </c>
      <c r="J6763">
        <v>14</v>
      </c>
      <c r="K6763" s="1" t="s">
        <v>222</v>
      </c>
      <c r="L6763">
        <v>3</v>
      </c>
      <c r="M6763" s="1" t="s">
        <v>175</v>
      </c>
      <c r="N6763">
        <v>6</v>
      </c>
      <c r="O6763" s="1" t="s">
        <v>274</v>
      </c>
      <c r="P6763">
        <v>2</v>
      </c>
      <c r="Q6763">
        <v>0.05</v>
      </c>
      <c r="R6763">
        <v>1273</v>
      </c>
      <c r="S6763">
        <v>1069.32</v>
      </c>
      <c r="T6763">
        <v>2138.64</v>
      </c>
      <c r="U6763">
        <v>2418.6999999999998</v>
      </c>
      <c r="V6763">
        <f>Sales[[#This Row],[Total Revenue]]-Sales[[#This Row],[Total Buying]]</f>
        <v>280.05999999999995</v>
      </c>
      <c r="W6763">
        <v>100</v>
      </c>
      <c r="X6763" s="1" t="s">
        <v>1025</v>
      </c>
      <c r="Y6763" s="1" t="s">
        <v>1026</v>
      </c>
      <c r="Z6763" s="1" t="s">
        <v>400</v>
      </c>
      <c r="AA6763" s="1" t="s">
        <v>401</v>
      </c>
      <c r="AB6763" s="1" t="s">
        <v>116</v>
      </c>
      <c r="AC6763" s="1" t="s">
        <v>401</v>
      </c>
      <c r="AD6763">
        <v>43249</v>
      </c>
      <c r="AE6763">
        <v>34550</v>
      </c>
    </row>
    <row r="6764" spans="1:31" x14ac:dyDescent="0.3">
      <c r="A6764" s="1" t="s">
        <v>7598</v>
      </c>
      <c r="B6764" s="1" t="s">
        <v>30</v>
      </c>
      <c r="C6764" s="1" t="s">
        <v>48</v>
      </c>
      <c r="D6764" s="2">
        <v>43900</v>
      </c>
      <c r="E6764" s="2">
        <v>44052</v>
      </c>
      <c r="F6764" s="2" t="str">
        <f>TEXT(Sales[[#This Row],[OrderDate]],"dd")</f>
        <v>09</v>
      </c>
      <c r="G6764" s="2">
        <v>44073</v>
      </c>
      <c r="H6764" s="2">
        <v>44080</v>
      </c>
      <c r="I6764" s="1" t="s">
        <v>32</v>
      </c>
      <c r="J6764">
        <v>11</v>
      </c>
      <c r="K6764" s="1" t="s">
        <v>125</v>
      </c>
      <c r="L6764">
        <v>39</v>
      </c>
      <c r="M6764" s="1" t="s">
        <v>520</v>
      </c>
      <c r="N6764">
        <v>4</v>
      </c>
      <c r="O6764" s="1" t="s">
        <v>64</v>
      </c>
      <c r="P6764">
        <v>4</v>
      </c>
      <c r="Q6764">
        <v>0.1</v>
      </c>
      <c r="R6764">
        <v>944.7</v>
      </c>
      <c r="S6764">
        <v>755.7600000000001</v>
      </c>
      <c r="T6764">
        <v>3023.0400000000004</v>
      </c>
      <c r="U6764">
        <v>3400.92</v>
      </c>
      <c r="V6764">
        <f>Sales[[#This Row],[Total Revenue]]-Sales[[#This Row],[Total Buying]]</f>
        <v>377.87999999999965</v>
      </c>
      <c r="W6764">
        <v>8</v>
      </c>
      <c r="X6764" s="1" t="s">
        <v>395</v>
      </c>
      <c r="Y6764" s="1" t="s">
        <v>113</v>
      </c>
      <c r="Z6764" s="1" t="s">
        <v>114</v>
      </c>
      <c r="AA6764" s="1" t="s">
        <v>115</v>
      </c>
      <c r="AB6764" s="1" t="s">
        <v>116</v>
      </c>
      <c r="AC6764" s="1" t="s">
        <v>115</v>
      </c>
      <c r="AD6764">
        <v>79152</v>
      </c>
      <c r="AE6764">
        <v>46776</v>
      </c>
    </row>
    <row r="6765" spans="1:31" x14ac:dyDescent="0.3">
      <c r="A6765" s="1" t="s">
        <v>7599</v>
      </c>
      <c r="B6765" s="1" t="s">
        <v>30</v>
      </c>
      <c r="C6765" s="1" t="s">
        <v>77</v>
      </c>
      <c r="D6765" s="2">
        <v>44000</v>
      </c>
      <c r="E6765" s="2">
        <v>44052</v>
      </c>
      <c r="F6765" s="2" t="str">
        <f>TEXT(Sales[[#This Row],[OrderDate]],"dd")</f>
        <v>09</v>
      </c>
      <c r="G6765" s="2">
        <v>44069</v>
      </c>
      <c r="H6765" s="2">
        <v>44075</v>
      </c>
      <c r="I6765" s="1" t="s">
        <v>32</v>
      </c>
      <c r="J6765">
        <v>10</v>
      </c>
      <c r="K6765" s="1" t="s">
        <v>121</v>
      </c>
      <c r="L6765">
        <v>30</v>
      </c>
      <c r="M6765" s="1" t="s">
        <v>166</v>
      </c>
      <c r="N6765">
        <v>19</v>
      </c>
      <c r="O6765" s="1" t="s">
        <v>726</v>
      </c>
      <c r="P6765">
        <v>8</v>
      </c>
      <c r="Q6765">
        <v>7.4999999999999997E-2</v>
      </c>
      <c r="R6765">
        <v>3999.9</v>
      </c>
      <c r="S6765">
        <v>2519.9369999999999</v>
      </c>
      <c r="T6765">
        <v>20159.495999999999</v>
      </c>
      <c r="U6765">
        <v>29599.260000000002</v>
      </c>
      <c r="V6765">
        <f>Sales[[#This Row],[Total Revenue]]-Sales[[#This Row],[Total Buying]]</f>
        <v>9439.7640000000029</v>
      </c>
      <c r="W6765">
        <v>184</v>
      </c>
      <c r="X6765" s="1" t="s">
        <v>1208</v>
      </c>
      <c r="Y6765" s="1" t="s">
        <v>1209</v>
      </c>
      <c r="Z6765" s="1" t="s">
        <v>369</v>
      </c>
      <c r="AA6765" s="1" t="s">
        <v>370</v>
      </c>
      <c r="AB6765" s="1" t="s">
        <v>147</v>
      </c>
      <c r="AC6765" s="1" t="s">
        <v>370</v>
      </c>
      <c r="AD6765">
        <v>102273</v>
      </c>
      <c r="AE6765">
        <v>43774</v>
      </c>
    </row>
    <row r="6766" spans="1:31" x14ac:dyDescent="0.3">
      <c r="A6766" s="1" t="s">
        <v>7600</v>
      </c>
      <c r="B6766" s="1" t="s">
        <v>100</v>
      </c>
      <c r="C6766" s="1" t="s">
        <v>31</v>
      </c>
      <c r="D6766" s="2">
        <v>44000</v>
      </c>
      <c r="E6766" s="2">
        <v>44052</v>
      </c>
      <c r="F6766" s="2" t="str">
        <f>TEXT(Sales[[#This Row],[OrderDate]],"dd")</f>
        <v>09</v>
      </c>
      <c r="G6766" s="2">
        <v>44077</v>
      </c>
      <c r="H6766" s="2">
        <v>44083</v>
      </c>
      <c r="I6766" s="1" t="s">
        <v>32</v>
      </c>
      <c r="J6766">
        <v>28</v>
      </c>
      <c r="K6766" s="1" t="s">
        <v>101</v>
      </c>
      <c r="L6766">
        <v>22</v>
      </c>
      <c r="M6766" s="1" t="s">
        <v>71</v>
      </c>
      <c r="N6766">
        <v>41</v>
      </c>
      <c r="O6766" s="1" t="s">
        <v>60</v>
      </c>
      <c r="P6766">
        <v>3</v>
      </c>
      <c r="Q6766">
        <v>0.05</v>
      </c>
      <c r="R6766">
        <v>2438.8000000000002</v>
      </c>
      <c r="S6766">
        <v>1365.7280000000003</v>
      </c>
      <c r="T6766">
        <v>4097.1840000000011</v>
      </c>
      <c r="U6766">
        <v>6950.58</v>
      </c>
      <c r="V6766">
        <f>Sales[[#This Row],[Total Revenue]]-Sales[[#This Row],[Total Buying]]</f>
        <v>2853.3959999999988</v>
      </c>
      <c r="W6766">
        <v>206</v>
      </c>
      <c r="X6766" s="1" t="s">
        <v>585</v>
      </c>
      <c r="Y6766" s="1" t="s">
        <v>37</v>
      </c>
      <c r="Z6766" s="1" t="s">
        <v>586</v>
      </c>
      <c r="AA6766" s="1" t="s">
        <v>587</v>
      </c>
      <c r="AB6766" s="1" t="s">
        <v>40</v>
      </c>
      <c r="AC6766" s="1" t="s">
        <v>587</v>
      </c>
      <c r="AD6766">
        <v>256294</v>
      </c>
      <c r="AE6766">
        <v>55777</v>
      </c>
    </row>
    <row r="6767" spans="1:31" x14ac:dyDescent="0.3">
      <c r="A6767" s="1" t="s">
        <v>7601</v>
      </c>
      <c r="B6767" s="1" t="s">
        <v>30</v>
      </c>
      <c r="C6767" s="1" t="s">
        <v>62</v>
      </c>
      <c r="D6767" s="2">
        <v>43900</v>
      </c>
      <c r="E6767" s="2">
        <v>44052</v>
      </c>
      <c r="F6767" s="2" t="str">
        <f>TEXT(Sales[[#This Row],[OrderDate]],"dd")</f>
        <v>09</v>
      </c>
      <c r="G6767" s="2">
        <v>44067</v>
      </c>
      <c r="H6767" s="2">
        <v>44073</v>
      </c>
      <c r="I6767" s="1" t="s">
        <v>32</v>
      </c>
      <c r="J6767">
        <v>8</v>
      </c>
      <c r="K6767" s="1" t="s">
        <v>105</v>
      </c>
      <c r="L6767">
        <v>20</v>
      </c>
      <c r="M6767" s="1" t="s">
        <v>59</v>
      </c>
      <c r="N6767">
        <v>19</v>
      </c>
      <c r="O6767" s="1" t="s">
        <v>726</v>
      </c>
      <c r="P6767">
        <v>3</v>
      </c>
      <c r="Q6767">
        <v>0.05</v>
      </c>
      <c r="R6767">
        <v>261.3</v>
      </c>
      <c r="S6767">
        <v>209.04000000000002</v>
      </c>
      <c r="T6767">
        <v>627.12000000000012</v>
      </c>
      <c r="U6767">
        <v>744.70500000000004</v>
      </c>
      <c r="V6767">
        <f>Sales[[#This Row],[Total Revenue]]-Sales[[#This Row],[Total Buying]]</f>
        <v>117.58499999999992</v>
      </c>
      <c r="W6767">
        <v>302</v>
      </c>
      <c r="X6767" s="1" t="s">
        <v>1084</v>
      </c>
      <c r="Y6767" s="1" t="s">
        <v>144</v>
      </c>
      <c r="Z6767" s="1" t="s">
        <v>432</v>
      </c>
      <c r="AA6767" s="1" t="s">
        <v>433</v>
      </c>
      <c r="AB6767" s="1" t="s">
        <v>56</v>
      </c>
      <c r="AC6767" s="1" t="s">
        <v>433</v>
      </c>
      <c r="AD6767">
        <v>51776</v>
      </c>
      <c r="AE6767">
        <v>46947</v>
      </c>
    </row>
    <row r="6768" spans="1:31" x14ac:dyDescent="0.3">
      <c r="A6768" s="1" t="s">
        <v>7602</v>
      </c>
      <c r="B6768" s="1" t="s">
        <v>42</v>
      </c>
      <c r="C6768" s="1" t="s">
        <v>239</v>
      </c>
      <c r="D6768" s="2">
        <v>43900</v>
      </c>
      <c r="E6768" s="2">
        <v>44053</v>
      </c>
      <c r="F6768" s="2" t="str">
        <f>TEXT(Sales[[#This Row],[OrderDate]],"dd")</f>
        <v>10</v>
      </c>
      <c r="G6768" s="2">
        <v>44066</v>
      </c>
      <c r="H6768" s="2">
        <v>44070</v>
      </c>
      <c r="I6768" s="1" t="s">
        <v>32</v>
      </c>
      <c r="J6768">
        <v>22</v>
      </c>
      <c r="K6768" s="1" t="s">
        <v>85</v>
      </c>
      <c r="L6768">
        <v>38</v>
      </c>
      <c r="M6768" s="1" t="s">
        <v>226</v>
      </c>
      <c r="N6768">
        <v>20</v>
      </c>
      <c r="O6768" s="1" t="s">
        <v>245</v>
      </c>
      <c r="P6768">
        <v>6</v>
      </c>
      <c r="Q6768">
        <v>0.05</v>
      </c>
      <c r="R6768">
        <v>3899.4</v>
      </c>
      <c r="S6768">
        <v>2573.6040000000003</v>
      </c>
      <c r="T6768">
        <v>15441.624000000002</v>
      </c>
      <c r="U6768">
        <v>22226.58</v>
      </c>
      <c r="V6768">
        <f>Sales[[#This Row],[Total Revenue]]-Sales[[#This Row],[Total Buying]]</f>
        <v>6784.9560000000001</v>
      </c>
      <c r="W6768">
        <v>336</v>
      </c>
      <c r="X6768" s="1" t="s">
        <v>599</v>
      </c>
      <c r="Y6768" s="1" t="s">
        <v>276</v>
      </c>
      <c r="Z6768" s="1" t="s">
        <v>251</v>
      </c>
      <c r="AA6768" s="1" t="s">
        <v>252</v>
      </c>
      <c r="AB6768" s="1" t="s">
        <v>56</v>
      </c>
      <c r="AC6768" s="1" t="s">
        <v>252</v>
      </c>
      <c r="AD6768">
        <v>103937</v>
      </c>
      <c r="AE6768">
        <v>83793</v>
      </c>
    </row>
    <row r="6769" spans="1:31" x14ac:dyDescent="0.3">
      <c r="A6769" s="1" t="s">
        <v>7603</v>
      </c>
      <c r="B6769" s="1" t="s">
        <v>47</v>
      </c>
      <c r="C6769" s="1" t="s">
        <v>77</v>
      </c>
      <c r="D6769" s="2">
        <v>43900</v>
      </c>
      <c r="E6769" s="2">
        <v>44053</v>
      </c>
      <c r="F6769" s="2" t="str">
        <f>TEXT(Sales[[#This Row],[OrderDate]],"dd")</f>
        <v>10</v>
      </c>
      <c r="G6769" s="2">
        <v>44071</v>
      </c>
      <c r="H6769" s="2">
        <v>44075</v>
      </c>
      <c r="I6769" s="1" t="s">
        <v>32</v>
      </c>
      <c r="J6769">
        <v>13</v>
      </c>
      <c r="K6769" s="1" t="s">
        <v>88</v>
      </c>
      <c r="L6769">
        <v>48</v>
      </c>
      <c r="M6769" s="1" t="s">
        <v>102</v>
      </c>
      <c r="N6769">
        <v>11</v>
      </c>
      <c r="O6769" s="1" t="s">
        <v>126</v>
      </c>
      <c r="P6769">
        <v>5</v>
      </c>
      <c r="Q6769">
        <v>0.1</v>
      </c>
      <c r="R6769">
        <v>1092.1000000000001</v>
      </c>
      <c r="S6769">
        <v>546.05000000000007</v>
      </c>
      <c r="T6769">
        <v>2730.2500000000005</v>
      </c>
      <c r="U6769">
        <v>4914.4500000000007</v>
      </c>
      <c r="V6769">
        <f>Sales[[#This Row],[Total Revenue]]-Sales[[#This Row],[Total Buying]]</f>
        <v>2184.2000000000003</v>
      </c>
      <c r="W6769">
        <v>166</v>
      </c>
      <c r="X6769" s="1" t="s">
        <v>1110</v>
      </c>
      <c r="Y6769" s="1" t="s">
        <v>1111</v>
      </c>
      <c r="Z6769" s="1" t="s">
        <v>196</v>
      </c>
      <c r="AA6769" s="1" t="s">
        <v>197</v>
      </c>
      <c r="AB6769" s="1" t="s">
        <v>147</v>
      </c>
      <c r="AC6769" s="1" t="s">
        <v>197</v>
      </c>
      <c r="AD6769">
        <v>50073</v>
      </c>
      <c r="AE6769">
        <v>109468</v>
      </c>
    </row>
    <row r="6770" spans="1:31" x14ac:dyDescent="0.3">
      <c r="A6770" s="1" t="s">
        <v>7604</v>
      </c>
      <c r="B6770" s="1" t="s">
        <v>30</v>
      </c>
      <c r="C6770" s="1" t="s">
        <v>48</v>
      </c>
      <c r="D6770" s="2">
        <v>44000</v>
      </c>
      <c r="E6770" s="2">
        <v>44053</v>
      </c>
      <c r="F6770" s="2" t="str">
        <f>TEXT(Sales[[#This Row],[OrderDate]],"dd")</f>
        <v>10</v>
      </c>
      <c r="G6770" s="2">
        <v>44066</v>
      </c>
      <c r="H6770" s="2">
        <v>44076</v>
      </c>
      <c r="I6770" s="1" t="s">
        <v>32</v>
      </c>
      <c r="J6770">
        <v>12</v>
      </c>
      <c r="K6770" s="1" t="s">
        <v>208</v>
      </c>
      <c r="L6770">
        <v>34</v>
      </c>
      <c r="M6770" s="1" t="s">
        <v>378</v>
      </c>
      <c r="N6770">
        <v>4</v>
      </c>
      <c r="O6770" s="1" t="s">
        <v>64</v>
      </c>
      <c r="P6770">
        <v>1</v>
      </c>
      <c r="Q6770">
        <v>7.4999999999999997E-2</v>
      </c>
      <c r="R6770">
        <v>5299.7</v>
      </c>
      <c r="S6770">
        <v>2172.877</v>
      </c>
      <c r="T6770">
        <v>2172.877</v>
      </c>
      <c r="U6770">
        <v>4902.2224999999999</v>
      </c>
      <c r="V6770">
        <f>Sales[[#This Row],[Total Revenue]]-Sales[[#This Row],[Total Buying]]</f>
        <v>2729.3454999999999</v>
      </c>
      <c r="W6770">
        <v>31</v>
      </c>
      <c r="X6770" s="1" t="s">
        <v>330</v>
      </c>
      <c r="Y6770" s="1" t="s">
        <v>331</v>
      </c>
      <c r="Z6770" s="1" t="s">
        <v>158</v>
      </c>
      <c r="AA6770" s="1" t="s">
        <v>159</v>
      </c>
      <c r="AB6770" s="1" t="s">
        <v>116</v>
      </c>
      <c r="AC6770" s="1" t="s">
        <v>159</v>
      </c>
      <c r="AD6770">
        <v>49316</v>
      </c>
      <c r="AE6770">
        <v>79487</v>
      </c>
    </row>
    <row r="6771" spans="1:31" x14ac:dyDescent="0.3">
      <c r="A6771" s="1" t="s">
        <v>7605</v>
      </c>
      <c r="B6771" s="1" t="s">
        <v>30</v>
      </c>
      <c r="C6771" s="1" t="s">
        <v>77</v>
      </c>
      <c r="D6771" s="2">
        <v>44000</v>
      </c>
      <c r="E6771" s="2">
        <v>44054</v>
      </c>
      <c r="F6771" s="2" t="str">
        <f>TEXT(Sales[[#This Row],[OrderDate]],"dd")</f>
        <v>11</v>
      </c>
      <c r="G6771" s="2">
        <v>44068</v>
      </c>
      <c r="H6771" s="2">
        <v>44072</v>
      </c>
      <c r="I6771" s="1" t="s">
        <v>32</v>
      </c>
      <c r="J6771">
        <v>7</v>
      </c>
      <c r="K6771" s="1" t="s">
        <v>188</v>
      </c>
      <c r="L6771">
        <v>48</v>
      </c>
      <c r="M6771" s="1" t="s">
        <v>102</v>
      </c>
      <c r="N6771">
        <v>1</v>
      </c>
      <c r="O6771" s="1" t="s">
        <v>72</v>
      </c>
      <c r="P6771">
        <v>4</v>
      </c>
      <c r="Q6771">
        <v>7.4999999999999997E-2</v>
      </c>
      <c r="R6771">
        <v>1045.2</v>
      </c>
      <c r="S6771">
        <v>700.28400000000011</v>
      </c>
      <c r="T6771">
        <v>2801.1360000000004</v>
      </c>
      <c r="U6771">
        <v>3867.2400000000002</v>
      </c>
      <c r="V6771">
        <f>Sales[[#This Row],[Total Revenue]]-Sales[[#This Row],[Total Buying]]</f>
        <v>1066.1039999999998</v>
      </c>
      <c r="W6771">
        <v>143</v>
      </c>
      <c r="X6771" s="1" t="s">
        <v>774</v>
      </c>
      <c r="Y6771" s="1" t="s">
        <v>775</v>
      </c>
      <c r="Z6771" s="1" t="s">
        <v>457</v>
      </c>
      <c r="AA6771" s="1" t="s">
        <v>458</v>
      </c>
      <c r="AB6771" s="1" t="s">
        <v>56</v>
      </c>
      <c r="AC6771" s="1" t="s">
        <v>458</v>
      </c>
      <c r="AD6771">
        <v>57025</v>
      </c>
      <c r="AE6771">
        <v>36568</v>
      </c>
    </row>
    <row r="6772" spans="1:31" x14ac:dyDescent="0.3">
      <c r="A6772" s="1" t="s">
        <v>7606</v>
      </c>
      <c r="B6772" s="1" t="s">
        <v>47</v>
      </c>
      <c r="C6772" s="1" t="s">
        <v>48</v>
      </c>
      <c r="D6772" s="2">
        <v>44000</v>
      </c>
      <c r="E6772" s="2">
        <v>44054</v>
      </c>
      <c r="F6772" s="2" t="str">
        <f>TEXT(Sales[[#This Row],[OrderDate]],"dd")</f>
        <v>11</v>
      </c>
      <c r="G6772" s="2">
        <v>44066</v>
      </c>
      <c r="H6772" s="2">
        <v>44068</v>
      </c>
      <c r="I6772" s="1" t="s">
        <v>32</v>
      </c>
      <c r="J6772">
        <v>14</v>
      </c>
      <c r="K6772" s="1" t="s">
        <v>222</v>
      </c>
      <c r="L6772">
        <v>25</v>
      </c>
      <c r="M6772" s="1" t="s">
        <v>454</v>
      </c>
      <c r="N6772">
        <v>4</v>
      </c>
      <c r="O6772" s="1" t="s">
        <v>64</v>
      </c>
      <c r="P6772">
        <v>8</v>
      </c>
      <c r="Q6772">
        <v>0.05</v>
      </c>
      <c r="R6772">
        <v>1132.3</v>
      </c>
      <c r="S6772">
        <v>690.70299999999997</v>
      </c>
      <c r="T6772">
        <v>5525.6239999999998</v>
      </c>
      <c r="U6772">
        <v>8605.48</v>
      </c>
      <c r="V6772">
        <f>Sales[[#This Row],[Total Revenue]]-Sales[[#This Row],[Total Buying]]</f>
        <v>3079.8559999999998</v>
      </c>
      <c r="W6772">
        <v>20</v>
      </c>
      <c r="X6772" s="1" t="s">
        <v>190</v>
      </c>
      <c r="Y6772" s="1" t="s">
        <v>191</v>
      </c>
      <c r="Z6772" s="1" t="s">
        <v>158</v>
      </c>
      <c r="AA6772" s="1" t="s">
        <v>159</v>
      </c>
      <c r="AB6772" s="1" t="s">
        <v>116</v>
      </c>
      <c r="AC6772" s="1" t="s">
        <v>159</v>
      </c>
      <c r="AD6772">
        <v>41361</v>
      </c>
      <c r="AE6772">
        <v>66076</v>
      </c>
    </row>
    <row r="6773" spans="1:31" x14ac:dyDescent="0.3">
      <c r="A6773" s="1" t="s">
        <v>7607</v>
      </c>
      <c r="B6773" s="1" t="s">
        <v>47</v>
      </c>
      <c r="C6773" s="1" t="s">
        <v>62</v>
      </c>
      <c r="D6773" s="2">
        <v>43900</v>
      </c>
      <c r="E6773" s="2">
        <v>44054</v>
      </c>
      <c r="F6773" s="2" t="str">
        <f>TEXT(Sales[[#This Row],[OrderDate]],"dd")</f>
        <v>11</v>
      </c>
      <c r="G6773" s="2">
        <v>44071</v>
      </c>
      <c r="H6773" s="2">
        <v>44081</v>
      </c>
      <c r="I6773" s="1" t="s">
        <v>32</v>
      </c>
      <c r="J6773">
        <v>18</v>
      </c>
      <c r="K6773" s="1" t="s">
        <v>49</v>
      </c>
      <c r="L6773">
        <v>35</v>
      </c>
      <c r="M6773" s="1" t="s">
        <v>161</v>
      </c>
      <c r="N6773">
        <v>44</v>
      </c>
      <c r="O6773" s="1" t="s">
        <v>206</v>
      </c>
      <c r="P6773">
        <v>2</v>
      </c>
      <c r="Q6773">
        <v>7.4999999999999997E-2</v>
      </c>
      <c r="R6773">
        <v>2291.4</v>
      </c>
      <c r="S6773">
        <v>1718.5500000000002</v>
      </c>
      <c r="T6773">
        <v>3437.1000000000004</v>
      </c>
      <c r="U6773">
        <v>4239.09</v>
      </c>
      <c r="V6773">
        <f>Sales[[#This Row],[Total Revenue]]-Sales[[#This Row],[Total Buying]]</f>
        <v>801.98999999999978</v>
      </c>
      <c r="W6773">
        <v>278</v>
      </c>
      <c r="X6773" s="1" t="s">
        <v>836</v>
      </c>
      <c r="Y6773" s="1" t="s">
        <v>837</v>
      </c>
      <c r="Z6773" s="1" t="s">
        <v>145</v>
      </c>
      <c r="AA6773" s="1" t="s">
        <v>146</v>
      </c>
      <c r="AB6773" s="1" t="s">
        <v>147</v>
      </c>
      <c r="AC6773" s="1" t="s">
        <v>146</v>
      </c>
      <c r="AD6773">
        <v>83684</v>
      </c>
      <c r="AE6773">
        <v>34512</v>
      </c>
    </row>
    <row r="6774" spans="1:31" x14ac:dyDescent="0.3">
      <c r="A6774" s="1" t="s">
        <v>7608</v>
      </c>
      <c r="B6774" s="1" t="s">
        <v>100</v>
      </c>
      <c r="C6774" s="1" t="s">
        <v>77</v>
      </c>
      <c r="D6774" s="2">
        <v>44000</v>
      </c>
      <c r="E6774" s="2">
        <v>44054</v>
      </c>
      <c r="F6774" s="2" t="str">
        <f>TEXT(Sales[[#This Row],[OrderDate]],"dd")</f>
        <v>11</v>
      </c>
      <c r="G6774" s="2">
        <v>44058</v>
      </c>
      <c r="H6774" s="2">
        <v>44064</v>
      </c>
      <c r="I6774" s="1" t="s">
        <v>32</v>
      </c>
      <c r="J6774">
        <v>28</v>
      </c>
      <c r="K6774" s="1" t="s">
        <v>101</v>
      </c>
      <c r="L6774">
        <v>45</v>
      </c>
      <c r="M6774" s="1" t="s">
        <v>639</v>
      </c>
      <c r="N6774">
        <v>15</v>
      </c>
      <c r="O6774" s="1" t="s">
        <v>347</v>
      </c>
      <c r="P6774">
        <v>2</v>
      </c>
      <c r="Q6774">
        <v>7.4999999999999997E-2</v>
      </c>
      <c r="R6774">
        <v>978.2</v>
      </c>
      <c r="S6774">
        <v>430.40800000000002</v>
      </c>
      <c r="T6774">
        <v>860.81600000000003</v>
      </c>
      <c r="U6774">
        <v>1809.67</v>
      </c>
      <c r="V6774">
        <f>Sales[[#This Row],[Total Revenue]]-Sales[[#This Row],[Total Buying]]</f>
        <v>948.85400000000004</v>
      </c>
      <c r="W6774">
        <v>91</v>
      </c>
      <c r="X6774" s="1" t="s">
        <v>485</v>
      </c>
      <c r="Y6774" s="1" t="s">
        <v>1016</v>
      </c>
      <c r="Z6774" s="1" t="s">
        <v>400</v>
      </c>
      <c r="AA6774" s="1" t="s">
        <v>401</v>
      </c>
      <c r="AB6774" s="1" t="s">
        <v>116</v>
      </c>
      <c r="AC6774" s="1" t="s">
        <v>401</v>
      </c>
      <c r="AD6774">
        <v>124031</v>
      </c>
      <c r="AE6774">
        <v>53011</v>
      </c>
    </row>
    <row r="6775" spans="1:31" x14ac:dyDescent="0.3">
      <c r="A6775" s="1" t="s">
        <v>7609</v>
      </c>
      <c r="B6775" s="1" t="s">
        <v>30</v>
      </c>
      <c r="C6775" s="1" t="s">
        <v>239</v>
      </c>
      <c r="D6775" s="2">
        <v>43900</v>
      </c>
      <c r="E6775" s="2">
        <v>44054</v>
      </c>
      <c r="F6775" s="2" t="str">
        <f>TEXT(Sales[[#This Row],[OrderDate]],"dd")</f>
        <v>11</v>
      </c>
      <c r="G6775" s="2">
        <v>44062</v>
      </c>
      <c r="H6775" s="2">
        <v>44068</v>
      </c>
      <c r="I6775" s="1" t="s">
        <v>32</v>
      </c>
      <c r="J6775">
        <v>7</v>
      </c>
      <c r="K6775" s="1" t="s">
        <v>188</v>
      </c>
      <c r="L6775">
        <v>12</v>
      </c>
      <c r="M6775" s="1" t="s">
        <v>380</v>
      </c>
      <c r="N6775">
        <v>22</v>
      </c>
      <c r="O6775" s="1" t="s">
        <v>128</v>
      </c>
      <c r="P6775">
        <v>7</v>
      </c>
      <c r="Q6775">
        <v>7.4999999999999997E-2</v>
      </c>
      <c r="R6775">
        <v>2693.4</v>
      </c>
      <c r="S6775">
        <v>1912.3140000000001</v>
      </c>
      <c r="T6775">
        <v>13386.198</v>
      </c>
      <c r="U6775">
        <v>17439.764999999999</v>
      </c>
      <c r="V6775">
        <f>Sales[[#This Row],[Total Revenue]]-Sales[[#This Row],[Total Buying]]</f>
        <v>4053.5669999999991</v>
      </c>
      <c r="W6775">
        <v>336</v>
      </c>
      <c r="X6775" s="1" t="s">
        <v>599</v>
      </c>
      <c r="Y6775" s="1" t="s">
        <v>276</v>
      </c>
      <c r="Z6775" s="1" t="s">
        <v>251</v>
      </c>
      <c r="AA6775" s="1" t="s">
        <v>252</v>
      </c>
      <c r="AB6775" s="1" t="s">
        <v>56</v>
      </c>
      <c r="AC6775" s="1" t="s">
        <v>252</v>
      </c>
      <c r="AD6775">
        <v>103937</v>
      </c>
      <c r="AE6775">
        <v>83793</v>
      </c>
    </row>
    <row r="6776" spans="1:31" x14ac:dyDescent="0.3">
      <c r="A6776" s="1" t="s">
        <v>7610</v>
      </c>
      <c r="B6776" s="1" t="s">
        <v>30</v>
      </c>
      <c r="C6776" s="1" t="s">
        <v>31</v>
      </c>
      <c r="D6776" s="2">
        <v>43900</v>
      </c>
      <c r="E6776" s="2">
        <v>44054</v>
      </c>
      <c r="F6776" s="2" t="str">
        <f>TEXT(Sales[[#This Row],[OrderDate]],"dd")</f>
        <v>11</v>
      </c>
      <c r="G6776" s="2">
        <v>44076</v>
      </c>
      <c r="H6776" s="2">
        <v>44078</v>
      </c>
      <c r="I6776" s="1" t="s">
        <v>32</v>
      </c>
      <c r="J6776">
        <v>10</v>
      </c>
      <c r="K6776" s="1" t="s">
        <v>121</v>
      </c>
      <c r="L6776">
        <v>8</v>
      </c>
      <c r="M6776" s="1" t="s">
        <v>98</v>
      </c>
      <c r="N6776">
        <v>24</v>
      </c>
      <c r="O6776" s="1" t="s">
        <v>204</v>
      </c>
      <c r="P6776">
        <v>5</v>
      </c>
      <c r="Q6776">
        <v>0.05</v>
      </c>
      <c r="R6776">
        <v>783.9</v>
      </c>
      <c r="S6776">
        <v>509.53500000000003</v>
      </c>
      <c r="T6776">
        <v>2547.6750000000002</v>
      </c>
      <c r="U6776">
        <v>3723.5249999999996</v>
      </c>
      <c r="V6776">
        <f>Sales[[#This Row],[Total Revenue]]-Sales[[#This Row],[Total Buying]]</f>
        <v>1175.8499999999995</v>
      </c>
      <c r="W6776">
        <v>250</v>
      </c>
      <c r="X6776" s="1" t="s">
        <v>748</v>
      </c>
      <c r="Y6776" s="1" t="s">
        <v>387</v>
      </c>
      <c r="Z6776" s="1" t="s">
        <v>388</v>
      </c>
      <c r="AA6776" s="1" t="s">
        <v>389</v>
      </c>
      <c r="AB6776" s="1" t="s">
        <v>116</v>
      </c>
      <c r="AC6776" s="1" t="s">
        <v>389</v>
      </c>
      <c r="AD6776">
        <v>43699</v>
      </c>
      <c r="AE6776">
        <v>68137</v>
      </c>
    </row>
    <row r="6777" spans="1:31" x14ac:dyDescent="0.3">
      <c r="A6777" s="1" t="s">
        <v>7611</v>
      </c>
      <c r="B6777" s="1" t="s">
        <v>47</v>
      </c>
      <c r="C6777" s="1" t="s">
        <v>77</v>
      </c>
      <c r="D6777" s="2">
        <v>43900</v>
      </c>
      <c r="E6777" s="2">
        <v>44054</v>
      </c>
      <c r="F6777" s="2" t="str">
        <f>TEXT(Sales[[#This Row],[OrderDate]],"dd")</f>
        <v>11</v>
      </c>
      <c r="G6777" s="2">
        <v>44059</v>
      </c>
      <c r="H6777" s="2">
        <v>44065</v>
      </c>
      <c r="I6777" s="1" t="s">
        <v>32</v>
      </c>
      <c r="J6777">
        <v>19</v>
      </c>
      <c r="K6777" s="1" t="s">
        <v>97</v>
      </c>
      <c r="L6777">
        <v>29</v>
      </c>
      <c r="M6777" s="1" t="s">
        <v>429</v>
      </c>
      <c r="N6777">
        <v>28</v>
      </c>
      <c r="O6777" s="1" t="s">
        <v>135</v>
      </c>
      <c r="P6777">
        <v>2</v>
      </c>
      <c r="Q6777">
        <v>0.1</v>
      </c>
      <c r="R6777">
        <v>891.1</v>
      </c>
      <c r="S6777">
        <v>623.77</v>
      </c>
      <c r="T6777">
        <v>1247.54</v>
      </c>
      <c r="U6777">
        <v>1603.98</v>
      </c>
      <c r="V6777">
        <f>Sales[[#This Row],[Total Revenue]]-Sales[[#This Row],[Total Buying]]</f>
        <v>356.44000000000005</v>
      </c>
      <c r="W6777">
        <v>186</v>
      </c>
      <c r="X6777" s="1" t="s">
        <v>686</v>
      </c>
      <c r="Y6777" s="1" t="s">
        <v>368</v>
      </c>
      <c r="Z6777" s="1" t="s">
        <v>369</v>
      </c>
      <c r="AA6777" s="1" t="s">
        <v>370</v>
      </c>
      <c r="AB6777" s="1" t="s">
        <v>147</v>
      </c>
      <c r="AC6777" s="1" t="s">
        <v>370</v>
      </c>
      <c r="AD6777">
        <v>48011</v>
      </c>
      <c r="AE6777">
        <v>50411</v>
      </c>
    </row>
    <row r="6778" spans="1:31" x14ac:dyDescent="0.3">
      <c r="A6778" s="1" t="s">
        <v>7612</v>
      </c>
      <c r="B6778" s="1" t="s">
        <v>30</v>
      </c>
      <c r="C6778" s="1" t="s">
        <v>77</v>
      </c>
      <c r="D6778" s="2">
        <v>44000</v>
      </c>
      <c r="E6778" s="2">
        <v>44054</v>
      </c>
      <c r="F6778" s="2" t="str">
        <f>TEXT(Sales[[#This Row],[OrderDate]],"dd")</f>
        <v>11</v>
      </c>
      <c r="G6778" s="2">
        <v>44067</v>
      </c>
      <c r="H6778" s="2">
        <v>44068</v>
      </c>
      <c r="I6778" s="1" t="s">
        <v>32</v>
      </c>
      <c r="J6778">
        <v>11</v>
      </c>
      <c r="K6778" s="1" t="s">
        <v>125</v>
      </c>
      <c r="L6778">
        <v>43</v>
      </c>
      <c r="M6778" s="1" t="s">
        <v>183</v>
      </c>
      <c r="N6778">
        <v>34</v>
      </c>
      <c r="O6778" s="1" t="s">
        <v>335</v>
      </c>
      <c r="P6778">
        <v>5</v>
      </c>
      <c r="Q6778">
        <v>0.15</v>
      </c>
      <c r="R6778">
        <v>2278</v>
      </c>
      <c r="S6778">
        <v>1116.22</v>
      </c>
      <c r="T6778">
        <v>5581.1</v>
      </c>
      <c r="U6778">
        <v>9681.5</v>
      </c>
      <c r="V6778">
        <f>Sales[[#This Row],[Total Revenue]]-Sales[[#This Row],[Total Buying]]</f>
        <v>4100.3999999999996</v>
      </c>
      <c r="W6778">
        <v>127</v>
      </c>
      <c r="X6778" s="1" t="s">
        <v>736</v>
      </c>
      <c r="Y6778" s="1" t="s">
        <v>728</v>
      </c>
      <c r="Z6778" s="1" t="s">
        <v>306</v>
      </c>
      <c r="AA6778" s="1" t="s">
        <v>307</v>
      </c>
      <c r="AB6778" s="1" t="s">
        <v>56</v>
      </c>
      <c r="AC6778" s="1" t="s">
        <v>307</v>
      </c>
      <c r="AD6778">
        <v>31003</v>
      </c>
      <c r="AE6778">
        <v>38253</v>
      </c>
    </row>
    <row r="6779" spans="1:31" x14ac:dyDescent="0.3">
      <c r="A6779" s="1" t="s">
        <v>7613</v>
      </c>
      <c r="B6779" s="1" t="s">
        <v>30</v>
      </c>
      <c r="C6779" s="1" t="s">
        <v>62</v>
      </c>
      <c r="D6779" s="2">
        <v>43900</v>
      </c>
      <c r="E6779" s="2">
        <v>44054</v>
      </c>
      <c r="F6779" s="2" t="str">
        <f>TEXT(Sales[[#This Row],[OrderDate]],"dd")</f>
        <v>11</v>
      </c>
      <c r="G6779" s="2">
        <v>44062</v>
      </c>
      <c r="H6779" s="2">
        <v>44072</v>
      </c>
      <c r="I6779" s="1" t="s">
        <v>32</v>
      </c>
      <c r="J6779">
        <v>2</v>
      </c>
      <c r="K6779" s="1" t="s">
        <v>142</v>
      </c>
      <c r="L6779">
        <v>37</v>
      </c>
      <c r="M6779" s="1" t="s">
        <v>498</v>
      </c>
      <c r="N6779">
        <v>19</v>
      </c>
      <c r="O6779" s="1" t="s">
        <v>726</v>
      </c>
      <c r="P6779">
        <v>7</v>
      </c>
      <c r="Q6779">
        <v>0.1</v>
      </c>
      <c r="R6779">
        <v>2733.6</v>
      </c>
      <c r="S6779">
        <v>1448.808</v>
      </c>
      <c r="T6779">
        <v>10141.655999999999</v>
      </c>
      <c r="U6779">
        <v>17221.68</v>
      </c>
      <c r="V6779">
        <f>Sales[[#This Row],[Total Revenue]]-Sales[[#This Row],[Total Buying]]</f>
        <v>7080.0240000000013</v>
      </c>
      <c r="W6779">
        <v>304</v>
      </c>
      <c r="X6779" s="1" t="s">
        <v>742</v>
      </c>
      <c r="Y6779" s="1" t="s">
        <v>743</v>
      </c>
      <c r="Z6779" s="1" t="s">
        <v>432</v>
      </c>
      <c r="AA6779" s="1" t="s">
        <v>433</v>
      </c>
      <c r="AB6779" s="1" t="s">
        <v>56</v>
      </c>
      <c r="AC6779" s="1" t="s">
        <v>433</v>
      </c>
      <c r="AD6779">
        <v>249775</v>
      </c>
      <c r="AE6779">
        <v>36445</v>
      </c>
    </row>
    <row r="6780" spans="1:31" x14ac:dyDescent="0.3">
      <c r="A6780" s="1" t="s">
        <v>7614</v>
      </c>
      <c r="B6780" s="1" t="s">
        <v>30</v>
      </c>
      <c r="C6780" s="1" t="s">
        <v>31</v>
      </c>
      <c r="D6780" s="2">
        <v>44000</v>
      </c>
      <c r="E6780" s="2">
        <v>44054</v>
      </c>
      <c r="F6780" s="2" t="str">
        <f>TEXT(Sales[[#This Row],[OrderDate]],"dd")</f>
        <v>11</v>
      </c>
      <c r="G6780" s="2">
        <v>44076</v>
      </c>
      <c r="H6780" s="2">
        <v>44082</v>
      </c>
      <c r="I6780" s="1" t="s">
        <v>32</v>
      </c>
      <c r="J6780">
        <v>9</v>
      </c>
      <c r="K6780" s="1" t="s">
        <v>214</v>
      </c>
      <c r="L6780">
        <v>33</v>
      </c>
      <c r="M6780" s="1" t="s">
        <v>262</v>
      </c>
      <c r="N6780">
        <v>25</v>
      </c>
      <c r="O6780" s="1" t="s">
        <v>216</v>
      </c>
      <c r="P6780">
        <v>6</v>
      </c>
      <c r="Q6780">
        <v>0.3</v>
      </c>
      <c r="R6780">
        <v>797.30000000000007</v>
      </c>
      <c r="S6780">
        <v>422.56900000000007</v>
      </c>
      <c r="T6780">
        <v>2535.4140000000007</v>
      </c>
      <c r="U6780">
        <v>3348.6600000000008</v>
      </c>
      <c r="V6780">
        <f>Sales[[#This Row],[Total Revenue]]-Sales[[#This Row],[Total Buying]]</f>
        <v>813.24600000000009</v>
      </c>
      <c r="W6780">
        <v>210</v>
      </c>
      <c r="X6780" s="1" t="s">
        <v>1517</v>
      </c>
      <c r="Y6780" s="1" t="s">
        <v>1518</v>
      </c>
      <c r="Z6780" s="1" t="s">
        <v>586</v>
      </c>
      <c r="AA6780" s="1" t="s">
        <v>587</v>
      </c>
      <c r="AB6780" s="1" t="s">
        <v>40</v>
      </c>
      <c r="AC6780" s="1" t="s">
        <v>587</v>
      </c>
      <c r="AD6780">
        <v>68576</v>
      </c>
      <c r="AE6780">
        <v>45472</v>
      </c>
    </row>
    <row r="6781" spans="1:31" x14ac:dyDescent="0.3">
      <c r="A6781" s="1" t="s">
        <v>7615</v>
      </c>
      <c r="B6781" s="1" t="s">
        <v>47</v>
      </c>
      <c r="C6781" s="1" t="s">
        <v>424</v>
      </c>
      <c r="D6781" s="2">
        <v>43900</v>
      </c>
      <c r="E6781" s="2">
        <v>44054</v>
      </c>
      <c r="F6781" s="2" t="str">
        <f>TEXT(Sales[[#This Row],[OrderDate]],"dd")</f>
        <v>11</v>
      </c>
      <c r="G6781" s="2">
        <v>44075</v>
      </c>
      <c r="H6781" s="2">
        <v>44083</v>
      </c>
      <c r="I6781" s="1" t="s">
        <v>32</v>
      </c>
      <c r="J6781">
        <v>18</v>
      </c>
      <c r="K6781" s="1" t="s">
        <v>49</v>
      </c>
      <c r="L6781">
        <v>10</v>
      </c>
      <c r="M6781" s="1" t="s">
        <v>273</v>
      </c>
      <c r="N6781">
        <v>17</v>
      </c>
      <c r="O6781" s="1" t="s">
        <v>180</v>
      </c>
      <c r="P6781">
        <v>1</v>
      </c>
      <c r="Q6781">
        <v>0.1</v>
      </c>
      <c r="R6781">
        <v>1105.5</v>
      </c>
      <c r="S6781">
        <v>497.47500000000002</v>
      </c>
      <c r="T6781">
        <v>497.47500000000002</v>
      </c>
      <c r="U6781">
        <v>994.95</v>
      </c>
      <c r="V6781">
        <f>Sales[[#This Row],[Total Revenue]]-Sales[[#This Row],[Total Buying]]</f>
        <v>497.47500000000002</v>
      </c>
      <c r="W6781">
        <v>72</v>
      </c>
      <c r="X6781" s="1" t="s">
        <v>1056</v>
      </c>
      <c r="Y6781" s="1" t="s">
        <v>558</v>
      </c>
      <c r="Z6781" s="1" t="s">
        <v>158</v>
      </c>
      <c r="AA6781" s="1" t="s">
        <v>159</v>
      </c>
      <c r="AB6781" s="1" t="s">
        <v>116</v>
      </c>
      <c r="AC6781" s="1" t="s">
        <v>159</v>
      </c>
      <c r="AD6781">
        <v>314297</v>
      </c>
      <c r="AE6781">
        <v>84647</v>
      </c>
    </row>
    <row r="6782" spans="1:31" x14ac:dyDescent="0.3">
      <c r="A6782" s="1" t="s">
        <v>7616</v>
      </c>
      <c r="B6782" s="1" t="s">
        <v>100</v>
      </c>
      <c r="C6782" s="1" t="s">
        <v>77</v>
      </c>
      <c r="D6782" s="2">
        <v>44000</v>
      </c>
      <c r="E6782" s="2">
        <v>44055</v>
      </c>
      <c r="F6782" s="2" t="str">
        <f>TEXT(Sales[[#This Row],[OrderDate]],"dd")</f>
        <v>12</v>
      </c>
      <c r="G6782" s="2">
        <v>44069</v>
      </c>
      <c r="H6782" s="2">
        <v>44073</v>
      </c>
      <c r="I6782" s="1" t="s">
        <v>32</v>
      </c>
      <c r="J6782">
        <v>28</v>
      </c>
      <c r="K6782" s="1" t="s">
        <v>101</v>
      </c>
      <c r="L6782">
        <v>44</v>
      </c>
      <c r="M6782" s="1" t="s">
        <v>445</v>
      </c>
      <c r="N6782">
        <v>4</v>
      </c>
      <c r="O6782" s="1" t="s">
        <v>64</v>
      </c>
      <c r="P6782">
        <v>2</v>
      </c>
      <c r="Q6782">
        <v>7.4999999999999997E-2</v>
      </c>
      <c r="R6782">
        <v>1259.6000000000001</v>
      </c>
      <c r="S6782">
        <v>516.43600000000004</v>
      </c>
      <c r="T6782">
        <v>1032.8720000000001</v>
      </c>
      <c r="U6782">
        <v>2330.2600000000002</v>
      </c>
      <c r="V6782">
        <f>Sales[[#This Row],[Total Revenue]]-Sales[[#This Row],[Total Buying]]</f>
        <v>1297.3880000000001</v>
      </c>
      <c r="W6782">
        <v>169</v>
      </c>
      <c r="X6782" s="1" t="s">
        <v>531</v>
      </c>
      <c r="Y6782" s="1" t="s">
        <v>532</v>
      </c>
      <c r="Z6782" s="1" t="s">
        <v>196</v>
      </c>
      <c r="AA6782" s="1" t="s">
        <v>197</v>
      </c>
      <c r="AB6782" s="1" t="s">
        <v>147</v>
      </c>
      <c r="AC6782" s="1" t="s">
        <v>197</v>
      </c>
      <c r="AD6782">
        <v>42938</v>
      </c>
      <c r="AE6782">
        <v>77545</v>
      </c>
    </row>
    <row r="6783" spans="1:31" x14ac:dyDescent="0.3">
      <c r="A6783" s="1" t="s">
        <v>7617</v>
      </c>
      <c r="B6783" s="1" t="s">
        <v>42</v>
      </c>
      <c r="C6783" s="1" t="s">
        <v>424</v>
      </c>
      <c r="D6783" s="2">
        <v>44000</v>
      </c>
      <c r="E6783" s="2">
        <v>44055</v>
      </c>
      <c r="F6783" s="2" t="str">
        <f>TEXT(Sales[[#This Row],[OrderDate]],"dd")</f>
        <v>12</v>
      </c>
      <c r="G6783" s="2">
        <v>44061</v>
      </c>
      <c r="H6783" s="2">
        <v>44063</v>
      </c>
      <c r="I6783" s="1" t="s">
        <v>32</v>
      </c>
      <c r="J6783">
        <v>25</v>
      </c>
      <c r="K6783" s="1" t="s">
        <v>333</v>
      </c>
      <c r="L6783">
        <v>20</v>
      </c>
      <c r="M6783" s="1" t="s">
        <v>59</v>
      </c>
      <c r="N6783">
        <v>25</v>
      </c>
      <c r="O6783" s="1" t="s">
        <v>216</v>
      </c>
      <c r="P6783">
        <v>6</v>
      </c>
      <c r="Q6783">
        <v>0.05</v>
      </c>
      <c r="R6783">
        <v>1018.4</v>
      </c>
      <c r="S6783">
        <v>570.30400000000009</v>
      </c>
      <c r="T6783">
        <v>3421.8240000000005</v>
      </c>
      <c r="U6783">
        <v>5804.88</v>
      </c>
      <c r="V6783">
        <f>Sales[[#This Row],[Total Revenue]]-Sales[[#This Row],[Total Buying]]</f>
        <v>2383.0559999999996</v>
      </c>
      <c r="W6783">
        <v>70</v>
      </c>
      <c r="X6783" s="1" t="s">
        <v>535</v>
      </c>
      <c r="Y6783" s="1" t="s">
        <v>169</v>
      </c>
      <c r="Z6783" s="1" t="s">
        <v>158</v>
      </c>
      <c r="AA6783" s="1" t="s">
        <v>159</v>
      </c>
      <c r="AB6783" s="1" t="s">
        <v>116</v>
      </c>
      <c r="AC6783" s="1" t="s">
        <v>159</v>
      </c>
      <c r="AD6783">
        <v>485091</v>
      </c>
      <c r="AE6783">
        <v>66116</v>
      </c>
    </row>
    <row r="6784" spans="1:31" x14ac:dyDescent="0.3">
      <c r="A6784" s="1" t="s">
        <v>7618</v>
      </c>
      <c r="B6784" s="1" t="s">
        <v>30</v>
      </c>
      <c r="C6784" s="1" t="s">
        <v>31</v>
      </c>
      <c r="D6784" s="2">
        <v>43900</v>
      </c>
      <c r="E6784" s="2">
        <v>44055</v>
      </c>
      <c r="F6784" s="2" t="str">
        <f>TEXT(Sales[[#This Row],[OrderDate]],"dd")</f>
        <v>12</v>
      </c>
      <c r="G6784" s="2">
        <v>44078</v>
      </c>
      <c r="H6784" s="2">
        <v>44082</v>
      </c>
      <c r="I6784" s="1" t="s">
        <v>32</v>
      </c>
      <c r="J6784">
        <v>7</v>
      </c>
      <c r="K6784" s="1" t="s">
        <v>188</v>
      </c>
      <c r="L6784">
        <v>42</v>
      </c>
      <c r="M6784" s="1" t="s">
        <v>363</v>
      </c>
      <c r="N6784">
        <v>36</v>
      </c>
      <c r="O6784" s="1" t="s">
        <v>227</v>
      </c>
      <c r="P6784">
        <v>4</v>
      </c>
      <c r="Q6784">
        <v>0.05</v>
      </c>
      <c r="R6784">
        <v>1246.2</v>
      </c>
      <c r="S6784">
        <v>834.95400000000006</v>
      </c>
      <c r="T6784">
        <v>3339.8160000000003</v>
      </c>
      <c r="U6784">
        <v>4735.5600000000004</v>
      </c>
      <c r="V6784">
        <f>Sales[[#This Row],[Total Revenue]]-Sales[[#This Row],[Total Buying]]</f>
        <v>1395.7440000000001</v>
      </c>
      <c r="W6784">
        <v>223</v>
      </c>
      <c r="X6784" s="1" t="s">
        <v>1189</v>
      </c>
      <c r="Y6784" s="1" t="s">
        <v>1190</v>
      </c>
      <c r="Z6784" s="1" t="s">
        <v>905</v>
      </c>
      <c r="AA6784" s="1" t="s">
        <v>906</v>
      </c>
      <c r="AB6784" s="1" t="s">
        <v>147</v>
      </c>
      <c r="AC6784" s="1" t="s">
        <v>906</v>
      </c>
      <c r="AD6784">
        <v>48313</v>
      </c>
      <c r="AE6784">
        <v>43472</v>
      </c>
    </row>
    <row r="6785" spans="1:31" x14ac:dyDescent="0.3">
      <c r="A6785" s="1" t="s">
        <v>7619</v>
      </c>
      <c r="B6785" s="1" t="s">
        <v>30</v>
      </c>
      <c r="C6785" s="1" t="s">
        <v>239</v>
      </c>
      <c r="D6785" s="2">
        <v>43900</v>
      </c>
      <c r="E6785" s="2">
        <v>44055</v>
      </c>
      <c r="F6785" s="2" t="str">
        <f>TEXT(Sales[[#This Row],[OrderDate]],"dd")</f>
        <v>12</v>
      </c>
      <c r="G6785" s="2">
        <v>44080</v>
      </c>
      <c r="H6785" s="2">
        <v>44084</v>
      </c>
      <c r="I6785" s="1" t="s">
        <v>32</v>
      </c>
      <c r="J6785">
        <v>4</v>
      </c>
      <c r="K6785" s="1" t="s">
        <v>70</v>
      </c>
      <c r="L6785">
        <v>17</v>
      </c>
      <c r="M6785" s="1" t="s">
        <v>278</v>
      </c>
      <c r="N6785">
        <v>1</v>
      </c>
      <c r="O6785" s="1" t="s">
        <v>72</v>
      </c>
      <c r="P6785">
        <v>5</v>
      </c>
      <c r="Q6785">
        <v>7.4999999999999997E-2</v>
      </c>
      <c r="R6785">
        <v>1788.9</v>
      </c>
      <c r="S6785">
        <v>1484.787</v>
      </c>
      <c r="T6785">
        <v>7423.9350000000004</v>
      </c>
      <c r="U6785">
        <v>8273.6625000000004</v>
      </c>
      <c r="V6785">
        <f>Sales[[#This Row],[Total Revenue]]-Sales[[#This Row],[Total Buying]]</f>
        <v>849.72749999999996</v>
      </c>
      <c r="W6785">
        <v>361</v>
      </c>
      <c r="X6785" s="1" t="s">
        <v>1511</v>
      </c>
      <c r="Y6785" s="1" t="s">
        <v>404</v>
      </c>
      <c r="Z6785" s="1" t="s">
        <v>405</v>
      </c>
      <c r="AA6785" s="1" t="s">
        <v>406</v>
      </c>
      <c r="AB6785" s="1" t="s">
        <v>116</v>
      </c>
      <c r="AC6785" s="1" t="s">
        <v>406</v>
      </c>
      <c r="AD6785">
        <v>296633</v>
      </c>
      <c r="AE6785">
        <v>70594</v>
      </c>
    </row>
    <row r="6786" spans="1:31" x14ac:dyDescent="0.3">
      <c r="A6786" s="1" t="s">
        <v>7620</v>
      </c>
      <c r="B6786" s="1" t="s">
        <v>100</v>
      </c>
      <c r="C6786" s="1" t="s">
        <v>31</v>
      </c>
      <c r="D6786" s="2">
        <v>43900</v>
      </c>
      <c r="E6786" s="2">
        <v>44055</v>
      </c>
      <c r="F6786" s="2" t="str">
        <f>TEXT(Sales[[#This Row],[OrderDate]],"dd")</f>
        <v>12</v>
      </c>
      <c r="G6786" s="2">
        <v>44075</v>
      </c>
      <c r="H6786" s="2">
        <v>44081</v>
      </c>
      <c r="I6786" s="1" t="s">
        <v>32</v>
      </c>
      <c r="J6786">
        <v>27</v>
      </c>
      <c r="K6786" s="1" t="s">
        <v>179</v>
      </c>
      <c r="L6786">
        <v>30</v>
      </c>
      <c r="M6786" s="1" t="s">
        <v>166</v>
      </c>
      <c r="N6786">
        <v>21</v>
      </c>
      <c r="O6786" s="1" t="s">
        <v>131</v>
      </c>
      <c r="P6786">
        <v>3</v>
      </c>
      <c r="Q6786">
        <v>0.1</v>
      </c>
      <c r="R6786">
        <v>3155.7000000000003</v>
      </c>
      <c r="S6786">
        <v>1988.0910000000001</v>
      </c>
      <c r="T6786">
        <v>5964.2730000000001</v>
      </c>
      <c r="U6786">
        <v>8520.39</v>
      </c>
      <c r="V6786">
        <f>Sales[[#This Row],[Total Revenue]]-Sales[[#This Row],[Total Buying]]</f>
        <v>2556.1169999999993</v>
      </c>
      <c r="W6786">
        <v>247</v>
      </c>
      <c r="X6786" s="1" t="s">
        <v>884</v>
      </c>
      <c r="Y6786" s="1" t="s">
        <v>731</v>
      </c>
      <c r="Z6786" s="1" t="s">
        <v>732</v>
      </c>
      <c r="AA6786" s="1" t="s">
        <v>733</v>
      </c>
      <c r="AB6786" s="1" t="s">
        <v>40</v>
      </c>
      <c r="AC6786" s="1" t="s">
        <v>733</v>
      </c>
      <c r="AD6786">
        <v>33375</v>
      </c>
      <c r="AE6786">
        <v>79720</v>
      </c>
    </row>
    <row r="6787" spans="1:31" x14ac:dyDescent="0.3">
      <c r="A6787" s="1" t="s">
        <v>7621</v>
      </c>
      <c r="B6787" s="1" t="s">
        <v>100</v>
      </c>
      <c r="C6787" s="1" t="s">
        <v>48</v>
      </c>
      <c r="D6787" s="2">
        <v>44000</v>
      </c>
      <c r="E6787" s="2">
        <v>44055</v>
      </c>
      <c r="F6787" s="2" t="str">
        <f>TEXT(Sales[[#This Row],[OrderDate]],"dd")</f>
        <v>12</v>
      </c>
      <c r="G6787" s="2">
        <v>44071</v>
      </c>
      <c r="H6787" s="2">
        <v>44079</v>
      </c>
      <c r="I6787" s="1" t="s">
        <v>32</v>
      </c>
      <c r="J6787">
        <v>25</v>
      </c>
      <c r="K6787" s="1" t="s">
        <v>333</v>
      </c>
      <c r="L6787">
        <v>50</v>
      </c>
      <c r="M6787" s="1" t="s">
        <v>427</v>
      </c>
      <c r="N6787">
        <v>36</v>
      </c>
      <c r="O6787" s="1" t="s">
        <v>227</v>
      </c>
      <c r="P6787">
        <v>7</v>
      </c>
      <c r="Q6787">
        <v>0.1</v>
      </c>
      <c r="R6787">
        <v>1125.6000000000001</v>
      </c>
      <c r="S6787">
        <v>585.31200000000013</v>
      </c>
      <c r="T6787">
        <v>4097.1840000000011</v>
      </c>
      <c r="U6787">
        <v>7091.2800000000007</v>
      </c>
      <c r="V6787">
        <f>Sales[[#This Row],[Total Revenue]]-Sales[[#This Row],[Total Buying]]</f>
        <v>2994.0959999999995</v>
      </c>
      <c r="W6787">
        <v>29</v>
      </c>
      <c r="X6787" s="1" t="s">
        <v>311</v>
      </c>
      <c r="Y6787" s="1" t="s">
        <v>191</v>
      </c>
      <c r="Z6787" s="1" t="s">
        <v>158</v>
      </c>
      <c r="AA6787" s="1" t="s">
        <v>159</v>
      </c>
      <c r="AB6787" s="1" t="s">
        <v>116</v>
      </c>
      <c r="AC6787" s="1" t="s">
        <v>159</v>
      </c>
      <c r="AD6787">
        <v>31400</v>
      </c>
      <c r="AE6787">
        <v>38766</v>
      </c>
    </row>
    <row r="6788" spans="1:31" x14ac:dyDescent="0.3">
      <c r="A6788" s="1" t="s">
        <v>7622</v>
      </c>
      <c r="B6788" s="1" t="s">
        <v>47</v>
      </c>
      <c r="C6788" s="1" t="s">
        <v>31</v>
      </c>
      <c r="D6788" s="2">
        <v>43900</v>
      </c>
      <c r="E6788" s="2">
        <v>44055</v>
      </c>
      <c r="F6788" s="2" t="str">
        <f>TEXT(Sales[[#This Row],[OrderDate]],"dd")</f>
        <v>12</v>
      </c>
      <c r="G6788" s="2">
        <v>44067</v>
      </c>
      <c r="H6788" s="2">
        <v>44073</v>
      </c>
      <c r="I6788" s="1" t="s">
        <v>32</v>
      </c>
      <c r="J6788">
        <v>20</v>
      </c>
      <c r="K6788" s="1" t="s">
        <v>225</v>
      </c>
      <c r="L6788">
        <v>47</v>
      </c>
      <c r="M6788" s="1" t="s">
        <v>267</v>
      </c>
      <c r="N6788">
        <v>17</v>
      </c>
      <c r="O6788" s="1" t="s">
        <v>180</v>
      </c>
      <c r="P6788">
        <v>2</v>
      </c>
      <c r="Q6788">
        <v>0.2</v>
      </c>
      <c r="R6788">
        <v>1072</v>
      </c>
      <c r="S6788">
        <v>493.12</v>
      </c>
      <c r="T6788">
        <v>986.24</v>
      </c>
      <c r="U6788">
        <v>1715.2</v>
      </c>
      <c r="V6788">
        <f>Sales[[#This Row],[Total Revenue]]-Sales[[#This Row],[Total Buying]]</f>
        <v>728.96</v>
      </c>
      <c r="W6788">
        <v>223</v>
      </c>
      <c r="X6788" s="1" t="s">
        <v>1189</v>
      </c>
      <c r="Y6788" s="1" t="s">
        <v>1190</v>
      </c>
      <c r="Z6788" s="1" t="s">
        <v>905</v>
      </c>
      <c r="AA6788" s="1" t="s">
        <v>906</v>
      </c>
      <c r="AB6788" s="1" t="s">
        <v>147</v>
      </c>
      <c r="AC6788" s="1" t="s">
        <v>906</v>
      </c>
      <c r="AD6788">
        <v>48313</v>
      </c>
      <c r="AE6788">
        <v>43472</v>
      </c>
    </row>
    <row r="6789" spans="1:31" x14ac:dyDescent="0.3">
      <c r="A6789" s="1" t="s">
        <v>7623</v>
      </c>
      <c r="B6789" s="1" t="s">
        <v>47</v>
      </c>
      <c r="C6789" s="1" t="s">
        <v>424</v>
      </c>
      <c r="D6789" s="2">
        <v>43900</v>
      </c>
      <c r="E6789" s="2">
        <v>44055</v>
      </c>
      <c r="F6789" s="2" t="str">
        <f>TEXT(Sales[[#This Row],[OrderDate]],"dd")</f>
        <v>12</v>
      </c>
      <c r="G6789" s="2">
        <v>44078</v>
      </c>
      <c r="H6789" s="2">
        <v>44079</v>
      </c>
      <c r="I6789" s="1" t="s">
        <v>32</v>
      </c>
      <c r="J6789">
        <v>14</v>
      </c>
      <c r="K6789" s="1" t="s">
        <v>222</v>
      </c>
      <c r="L6789">
        <v>33</v>
      </c>
      <c r="M6789" s="1" t="s">
        <v>262</v>
      </c>
      <c r="N6789">
        <v>26</v>
      </c>
      <c r="O6789" s="1" t="s">
        <v>45</v>
      </c>
      <c r="P6789">
        <v>8</v>
      </c>
      <c r="Q6789">
        <v>0.15</v>
      </c>
      <c r="R6789">
        <v>247.9</v>
      </c>
      <c r="S6789">
        <v>185.92500000000001</v>
      </c>
      <c r="T6789">
        <v>1487.4</v>
      </c>
      <c r="U6789">
        <v>1685.72</v>
      </c>
      <c r="V6789">
        <f>Sales[[#This Row],[Total Revenue]]-Sales[[#This Row],[Total Buying]]</f>
        <v>198.31999999999994</v>
      </c>
      <c r="W6789">
        <v>79</v>
      </c>
      <c r="X6789" s="1" t="s">
        <v>1450</v>
      </c>
      <c r="Y6789" s="1" t="s">
        <v>523</v>
      </c>
      <c r="Z6789" s="1" t="s">
        <v>158</v>
      </c>
      <c r="AA6789" s="1" t="s">
        <v>159</v>
      </c>
      <c r="AB6789" s="1" t="s">
        <v>116</v>
      </c>
      <c r="AC6789" s="1" t="s">
        <v>159</v>
      </c>
      <c r="AD6789">
        <v>41972</v>
      </c>
      <c r="AE6789">
        <v>90210</v>
      </c>
    </row>
    <row r="6790" spans="1:31" x14ac:dyDescent="0.3">
      <c r="A6790" s="1" t="s">
        <v>7624</v>
      </c>
      <c r="B6790" s="1" t="s">
        <v>30</v>
      </c>
      <c r="C6790" s="1" t="s">
        <v>77</v>
      </c>
      <c r="D6790" s="2">
        <v>44000</v>
      </c>
      <c r="E6790" s="2">
        <v>44055</v>
      </c>
      <c r="F6790" s="2" t="str">
        <f>TEXT(Sales[[#This Row],[OrderDate]],"dd")</f>
        <v>12</v>
      </c>
      <c r="G6790" s="2">
        <v>44081</v>
      </c>
      <c r="H6790" s="2">
        <v>44090</v>
      </c>
      <c r="I6790" s="1" t="s">
        <v>32</v>
      </c>
      <c r="J6790">
        <v>1</v>
      </c>
      <c r="K6790" s="1" t="s">
        <v>78</v>
      </c>
      <c r="L6790">
        <v>9</v>
      </c>
      <c r="M6790" s="1" t="s">
        <v>149</v>
      </c>
      <c r="N6790">
        <v>2</v>
      </c>
      <c r="O6790" s="1" t="s">
        <v>394</v>
      </c>
      <c r="P6790">
        <v>6</v>
      </c>
      <c r="Q6790">
        <v>0.15</v>
      </c>
      <c r="R6790">
        <v>2505.8000000000002</v>
      </c>
      <c r="S6790">
        <v>1077.4940000000001</v>
      </c>
      <c r="T6790">
        <v>6464.9640000000009</v>
      </c>
      <c r="U6790">
        <v>12779.580000000002</v>
      </c>
      <c r="V6790">
        <f>Sales[[#This Row],[Total Revenue]]-Sales[[#This Row],[Total Buying]]</f>
        <v>6314.6160000000009</v>
      </c>
      <c r="W6790">
        <v>186</v>
      </c>
      <c r="X6790" s="1" t="s">
        <v>686</v>
      </c>
      <c r="Y6790" s="1" t="s">
        <v>368</v>
      </c>
      <c r="Z6790" s="1" t="s">
        <v>369</v>
      </c>
      <c r="AA6790" s="1" t="s">
        <v>370</v>
      </c>
      <c r="AB6790" s="1" t="s">
        <v>147</v>
      </c>
      <c r="AC6790" s="1" t="s">
        <v>370</v>
      </c>
      <c r="AD6790">
        <v>48011</v>
      </c>
      <c r="AE6790">
        <v>50411</v>
      </c>
    </row>
    <row r="6791" spans="1:31" x14ac:dyDescent="0.3">
      <c r="A6791" s="1" t="s">
        <v>7625</v>
      </c>
      <c r="B6791" s="1" t="s">
        <v>47</v>
      </c>
      <c r="C6791" s="1" t="s">
        <v>77</v>
      </c>
      <c r="D6791" s="2">
        <v>43900</v>
      </c>
      <c r="E6791" s="2">
        <v>44055</v>
      </c>
      <c r="F6791" s="2" t="str">
        <f>TEXT(Sales[[#This Row],[OrderDate]],"dd")</f>
        <v>12</v>
      </c>
      <c r="G6791" s="2">
        <v>44059</v>
      </c>
      <c r="H6791" s="2">
        <v>44061</v>
      </c>
      <c r="I6791" s="1" t="s">
        <v>32</v>
      </c>
      <c r="J6791">
        <v>13</v>
      </c>
      <c r="K6791" s="1" t="s">
        <v>88</v>
      </c>
      <c r="L6791">
        <v>48</v>
      </c>
      <c r="M6791" s="1" t="s">
        <v>102</v>
      </c>
      <c r="N6791">
        <v>21</v>
      </c>
      <c r="O6791" s="1" t="s">
        <v>131</v>
      </c>
      <c r="P6791">
        <v>6</v>
      </c>
      <c r="Q6791">
        <v>0.1</v>
      </c>
      <c r="R6791">
        <v>1092.1000000000001</v>
      </c>
      <c r="S6791">
        <v>775.39100000000008</v>
      </c>
      <c r="T6791">
        <v>4652.3460000000005</v>
      </c>
      <c r="U6791">
        <v>5897.34</v>
      </c>
      <c r="V6791">
        <f>Sales[[#This Row],[Total Revenue]]-Sales[[#This Row],[Total Buying]]</f>
        <v>1244.9939999999997</v>
      </c>
      <c r="W6791">
        <v>88</v>
      </c>
      <c r="X6791" s="1" t="s">
        <v>1732</v>
      </c>
      <c r="Y6791" s="1" t="s">
        <v>169</v>
      </c>
      <c r="Z6791" s="1" t="s">
        <v>158</v>
      </c>
      <c r="AA6791" s="1" t="s">
        <v>159</v>
      </c>
      <c r="AB6791" s="1" t="s">
        <v>116</v>
      </c>
      <c r="AC6791" s="1" t="s">
        <v>159</v>
      </c>
      <c r="AD6791">
        <v>30451</v>
      </c>
      <c r="AE6791">
        <v>50601</v>
      </c>
    </row>
    <row r="6792" spans="1:31" x14ac:dyDescent="0.3">
      <c r="A6792" s="1" t="s">
        <v>7626</v>
      </c>
      <c r="B6792" s="1" t="s">
        <v>30</v>
      </c>
      <c r="C6792" s="1" t="s">
        <v>77</v>
      </c>
      <c r="D6792" s="2">
        <v>43900</v>
      </c>
      <c r="E6792" s="2">
        <v>44055</v>
      </c>
      <c r="F6792" s="2" t="str">
        <f>TEXT(Sales[[#This Row],[OrderDate]],"dd")</f>
        <v>12</v>
      </c>
      <c r="G6792" s="2">
        <v>44083</v>
      </c>
      <c r="H6792" s="2">
        <v>44092</v>
      </c>
      <c r="I6792" s="1" t="s">
        <v>32</v>
      </c>
      <c r="J6792">
        <v>3</v>
      </c>
      <c r="K6792" s="1" t="s">
        <v>154</v>
      </c>
      <c r="L6792">
        <v>12</v>
      </c>
      <c r="M6792" s="1" t="s">
        <v>380</v>
      </c>
      <c r="N6792">
        <v>4</v>
      </c>
      <c r="O6792" s="1" t="s">
        <v>64</v>
      </c>
      <c r="P6792">
        <v>7</v>
      </c>
      <c r="Q6792">
        <v>0.05</v>
      </c>
      <c r="R6792">
        <v>3999.9</v>
      </c>
      <c r="S6792">
        <v>2999.9250000000002</v>
      </c>
      <c r="T6792">
        <v>20999.475000000002</v>
      </c>
      <c r="U6792">
        <v>26599.335000000003</v>
      </c>
      <c r="V6792">
        <f>Sales[[#This Row],[Total Revenue]]-Sales[[#This Row],[Total Buying]]</f>
        <v>5599.8600000000006</v>
      </c>
      <c r="W6792">
        <v>153</v>
      </c>
      <c r="X6792" s="1" t="s">
        <v>796</v>
      </c>
      <c r="Y6792" s="1" t="s">
        <v>658</v>
      </c>
      <c r="Z6792" s="1" t="s">
        <v>196</v>
      </c>
      <c r="AA6792" s="1" t="s">
        <v>197</v>
      </c>
      <c r="AB6792" s="1" t="s">
        <v>147</v>
      </c>
      <c r="AC6792" s="1" t="s">
        <v>197</v>
      </c>
      <c r="AD6792">
        <v>40097</v>
      </c>
      <c r="AE6792">
        <v>68474</v>
      </c>
    </row>
    <row r="6793" spans="1:31" x14ac:dyDescent="0.3">
      <c r="A6793" s="1" t="s">
        <v>7627</v>
      </c>
      <c r="B6793" s="1" t="s">
        <v>47</v>
      </c>
      <c r="C6793" s="1" t="s">
        <v>424</v>
      </c>
      <c r="D6793" s="2">
        <v>43900</v>
      </c>
      <c r="E6793" s="2">
        <v>44055</v>
      </c>
      <c r="F6793" s="2" t="str">
        <f>TEXT(Sales[[#This Row],[OrderDate]],"dd")</f>
        <v>12</v>
      </c>
      <c r="G6793" s="2">
        <v>44074</v>
      </c>
      <c r="H6793" s="2">
        <v>44075</v>
      </c>
      <c r="I6793" s="1" t="s">
        <v>32</v>
      </c>
      <c r="J6793">
        <v>13</v>
      </c>
      <c r="K6793" s="1" t="s">
        <v>88</v>
      </c>
      <c r="L6793">
        <v>26</v>
      </c>
      <c r="M6793" s="1" t="s">
        <v>215</v>
      </c>
      <c r="N6793">
        <v>12</v>
      </c>
      <c r="O6793" s="1" t="s">
        <v>35</v>
      </c>
      <c r="P6793">
        <v>5</v>
      </c>
      <c r="Q6793">
        <v>0.05</v>
      </c>
      <c r="R6793">
        <v>1038.5</v>
      </c>
      <c r="S6793">
        <v>633.48500000000001</v>
      </c>
      <c r="T6793">
        <v>3167.4250000000002</v>
      </c>
      <c r="U6793">
        <v>4932.875</v>
      </c>
      <c r="V6793">
        <f>Sales[[#This Row],[Total Revenue]]-Sales[[#This Row],[Total Buying]]</f>
        <v>1765.4499999999998</v>
      </c>
      <c r="W6793">
        <v>70</v>
      </c>
      <c r="X6793" s="1" t="s">
        <v>535</v>
      </c>
      <c r="Y6793" s="1" t="s">
        <v>169</v>
      </c>
      <c r="Z6793" s="1" t="s">
        <v>158</v>
      </c>
      <c r="AA6793" s="1" t="s">
        <v>159</v>
      </c>
      <c r="AB6793" s="1" t="s">
        <v>116</v>
      </c>
      <c r="AC6793" s="1" t="s">
        <v>159</v>
      </c>
      <c r="AD6793">
        <v>485091</v>
      </c>
      <c r="AE6793">
        <v>66116</v>
      </c>
    </row>
    <row r="6794" spans="1:31" x14ac:dyDescent="0.3">
      <c r="A6794" s="1" t="s">
        <v>7628</v>
      </c>
      <c r="B6794" s="1" t="s">
        <v>42</v>
      </c>
      <c r="C6794" s="1" t="s">
        <v>31</v>
      </c>
      <c r="D6794" s="2">
        <v>44000</v>
      </c>
      <c r="E6794" s="2">
        <v>44056</v>
      </c>
      <c r="F6794" s="2" t="str">
        <f>TEXT(Sales[[#This Row],[OrderDate]],"dd")</f>
        <v>13</v>
      </c>
      <c r="G6794" s="2">
        <v>44075</v>
      </c>
      <c r="H6794" s="2">
        <v>44081</v>
      </c>
      <c r="I6794" s="1" t="s">
        <v>32</v>
      </c>
      <c r="J6794">
        <v>24</v>
      </c>
      <c r="K6794" s="1" t="s">
        <v>58</v>
      </c>
      <c r="L6794">
        <v>27</v>
      </c>
      <c r="M6794" s="1" t="s">
        <v>560</v>
      </c>
      <c r="N6794">
        <v>21</v>
      </c>
      <c r="O6794" s="1" t="s">
        <v>131</v>
      </c>
      <c r="P6794">
        <v>6</v>
      </c>
      <c r="Q6794">
        <v>0.1</v>
      </c>
      <c r="R6794">
        <v>3852.5</v>
      </c>
      <c r="S6794">
        <v>2311.5</v>
      </c>
      <c r="T6794">
        <v>13869</v>
      </c>
      <c r="U6794">
        <v>20803.5</v>
      </c>
      <c r="V6794">
        <f>Sales[[#This Row],[Total Revenue]]-Sales[[#This Row],[Total Buying]]</f>
        <v>6934.5</v>
      </c>
      <c r="W6794">
        <v>232</v>
      </c>
      <c r="X6794" s="1" t="s">
        <v>566</v>
      </c>
      <c r="Y6794" s="1" t="s">
        <v>567</v>
      </c>
      <c r="Z6794" s="1" t="s">
        <v>316</v>
      </c>
      <c r="AA6794" s="1" t="s">
        <v>317</v>
      </c>
      <c r="AB6794" s="1" t="s">
        <v>56</v>
      </c>
      <c r="AC6794" s="1" t="s">
        <v>317</v>
      </c>
      <c r="AD6794">
        <v>78439</v>
      </c>
      <c r="AE6794">
        <v>43630</v>
      </c>
    </row>
    <row r="6795" spans="1:31" x14ac:dyDescent="0.3">
      <c r="A6795" s="1" t="s">
        <v>7629</v>
      </c>
      <c r="B6795" s="1" t="s">
        <v>30</v>
      </c>
      <c r="C6795" s="1" t="s">
        <v>239</v>
      </c>
      <c r="D6795" s="2">
        <v>43900</v>
      </c>
      <c r="E6795" s="2">
        <v>44056</v>
      </c>
      <c r="F6795" s="2" t="str">
        <f>TEXT(Sales[[#This Row],[OrderDate]],"dd")</f>
        <v>13</v>
      </c>
      <c r="G6795" s="2">
        <v>44076</v>
      </c>
      <c r="H6795" s="2">
        <v>44086</v>
      </c>
      <c r="I6795" s="1" t="s">
        <v>32</v>
      </c>
      <c r="J6795">
        <v>1</v>
      </c>
      <c r="K6795" s="1" t="s">
        <v>78</v>
      </c>
      <c r="L6795">
        <v>17</v>
      </c>
      <c r="M6795" s="1" t="s">
        <v>278</v>
      </c>
      <c r="N6795">
        <v>46</v>
      </c>
      <c r="O6795" s="1" t="s">
        <v>150</v>
      </c>
      <c r="P6795">
        <v>2</v>
      </c>
      <c r="Q6795">
        <v>0.05</v>
      </c>
      <c r="R6795">
        <v>1018.4</v>
      </c>
      <c r="S6795">
        <v>661.96</v>
      </c>
      <c r="T6795">
        <v>1323.92</v>
      </c>
      <c r="U6795">
        <v>1934.96</v>
      </c>
      <c r="V6795">
        <f>Sales[[#This Row],[Total Revenue]]-Sales[[#This Row],[Total Buying]]</f>
        <v>611.04</v>
      </c>
      <c r="W6795">
        <v>352</v>
      </c>
      <c r="X6795" s="1" t="s">
        <v>919</v>
      </c>
      <c r="Y6795" s="1" t="s">
        <v>920</v>
      </c>
      <c r="Z6795" s="1" t="s">
        <v>242</v>
      </c>
      <c r="AA6795" s="1" t="s">
        <v>243</v>
      </c>
      <c r="AB6795" s="1" t="s">
        <v>56</v>
      </c>
      <c r="AC6795" s="1" t="s">
        <v>243</v>
      </c>
      <c r="AD6795">
        <v>52940</v>
      </c>
      <c r="AE6795">
        <v>49190</v>
      </c>
    </row>
    <row r="6796" spans="1:31" x14ac:dyDescent="0.3">
      <c r="A6796" s="1" t="s">
        <v>7630</v>
      </c>
      <c r="B6796" s="1" t="s">
        <v>30</v>
      </c>
      <c r="C6796" s="1" t="s">
        <v>424</v>
      </c>
      <c r="D6796" s="2">
        <v>44000</v>
      </c>
      <c r="E6796" s="2">
        <v>44056</v>
      </c>
      <c r="F6796" s="2" t="str">
        <f>TEXT(Sales[[#This Row],[OrderDate]],"dd")</f>
        <v>13</v>
      </c>
      <c r="G6796" s="2">
        <v>44074</v>
      </c>
      <c r="H6796" s="2">
        <v>44078</v>
      </c>
      <c r="I6796" s="1" t="s">
        <v>32</v>
      </c>
      <c r="J6796">
        <v>6</v>
      </c>
      <c r="K6796" s="1" t="s">
        <v>33</v>
      </c>
      <c r="L6796">
        <v>5</v>
      </c>
      <c r="M6796" s="1" t="s">
        <v>106</v>
      </c>
      <c r="N6796">
        <v>28</v>
      </c>
      <c r="O6796" s="1" t="s">
        <v>135</v>
      </c>
      <c r="P6796">
        <v>5</v>
      </c>
      <c r="Q6796">
        <v>7.4999999999999997E-2</v>
      </c>
      <c r="R6796">
        <v>234.5</v>
      </c>
      <c r="S6796">
        <v>140.69999999999999</v>
      </c>
      <c r="T6796">
        <v>703.5</v>
      </c>
      <c r="U6796">
        <v>1084.5625</v>
      </c>
      <c r="V6796">
        <f>Sales[[#This Row],[Total Revenue]]-Sales[[#This Row],[Total Buying]]</f>
        <v>381.0625</v>
      </c>
      <c r="W6796">
        <v>79</v>
      </c>
      <c r="X6796" s="1" t="s">
        <v>1450</v>
      </c>
      <c r="Y6796" s="1" t="s">
        <v>523</v>
      </c>
      <c r="Z6796" s="1" t="s">
        <v>158</v>
      </c>
      <c r="AA6796" s="1" t="s">
        <v>159</v>
      </c>
      <c r="AB6796" s="1" t="s">
        <v>116</v>
      </c>
      <c r="AC6796" s="1" t="s">
        <v>159</v>
      </c>
      <c r="AD6796">
        <v>41972</v>
      </c>
      <c r="AE6796">
        <v>90210</v>
      </c>
    </row>
    <row r="6797" spans="1:31" x14ac:dyDescent="0.3">
      <c r="A6797" s="1" t="s">
        <v>7631</v>
      </c>
      <c r="B6797" s="1" t="s">
        <v>42</v>
      </c>
      <c r="C6797" s="1" t="s">
        <v>424</v>
      </c>
      <c r="D6797" s="2">
        <v>43900</v>
      </c>
      <c r="E6797" s="2">
        <v>44056</v>
      </c>
      <c r="F6797" s="2" t="str">
        <f>TEXT(Sales[[#This Row],[OrderDate]],"dd")</f>
        <v>13</v>
      </c>
      <c r="G6797" s="2">
        <v>44065</v>
      </c>
      <c r="H6797" s="2">
        <v>44075</v>
      </c>
      <c r="I6797" s="1" t="s">
        <v>32</v>
      </c>
      <c r="J6797">
        <v>25</v>
      </c>
      <c r="K6797" s="1" t="s">
        <v>333</v>
      </c>
      <c r="L6797">
        <v>10</v>
      </c>
      <c r="M6797" s="1" t="s">
        <v>273</v>
      </c>
      <c r="N6797">
        <v>38</v>
      </c>
      <c r="O6797" s="1" t="s">
        <v>119</v>
      </c>
      <c r="P6797">
        <v>5</v>
      </c>
      <c r="Q6797">
        <v>0.1</v>
      </c>
      <c r="R6797">
        <v>998.30000000000007</v>
      </c>
      <c r="S6797">
        <v>778.67400000000009</v>
      </c>
      <c r="T6797">
        <v>3893.3700000000003</v>
      </c>
      <c r="U6797">
        <v>4492.3500000000004</v>
      </c>
      <c r="V6797">
        <f>Sales[[#This Row],[Total Revenue]]-Sales[[#This Row],[Total Buying]]</f>
        <v>598.98</v>
      </c>
      <c r="W6797">
        <v>63</v>
      </c>
      <c r="X6797" s="1" t="s">
        <v>499</v>
      </c>
      <c r="Y6797" s="1" t="s">
        <v>157</v>
      </c>
      <c r="Z6797" s="1" t="s">
        <v>158</v>
      </c>
      <c r="AA6797" s="1" t="s">
        <v>159</v>
      </c>
      <c r="AB6797" s="1" t="s">
        <v>116</v>
      </c>
      <c r="AC6797" s="1" t="s">
        <v>159</v>
      </c>
      <c r="AD6797">
        <v>36973</v>
      </c>
      <c r="AE6797">
        <v>55102</v>
      </c>
    </row>
    <row r="6798" spans="1:31" x14ac:dyDescent="0.3">
      <c r="A6798" s="1" t="s">
        <v>7632</v>
      </c>
      <c r="B6798" s="1" t="s">
        <v>47</v>
      </c>
      <c r="C6798" s="1" t="s">
        <v>62</v>
      </c>
      <c r="D6798" s="2">
        <v>44000</v>
      </c>
      <c r="E6798" s="2">
        <v>44056</v>
      </c>
      <c r="F6798" s="2" t="str">
        <f>TEXT(Sales[[#This Row],[OrderDate]],"dd")</f>
        <v>13</v>
      </c>
      <c r="G6798" s="2">
        <v>44064</v>
      </c>
      <c r="H6798" s="2">
        <v>44073</v>
      </c>
      <c r="I6798" s="1" t="s">
        <v>32</v>
      </c>
      <c r="J6798">
        <v>17</v>
      </c>
      <c r="K6798" s="1" t="s">
        <v>292</v>
      </c>
      <c r="L6798">
        <v>46</v>
      </c>
      <c r="M6798" s="1" t="s">
        <v>203</v>
      </c>
      <c r="N6798">
        <v>43</v>
      </c>
      <c r="O6798" s="1" t="s">
        <v>580</v>
      </c>
      <c r="P6798">
        <v>3</v>
      </c>
      <c r="Q6798">
        <v>7.4999999999999997E-2</v>
      </c>
      <c r="R6798">
        <v>2613</v>
      </c>
      <c r="S6798">
        <v>1541.6699999999998</v>
      </c>
      <c r="T6798">
        <v>4625.0099999999993</v>
      </c>
      <c r="U6798">
        <v>7251.0750000000007</v>
      </c>
      <c r="V6798">
        <f>Sales[[#This Row],[Total Revenue]]-Sales[[#This Row],[Total Buying]]</f>
        <v>2626.0650000000014</v>
      </c>
      <c r="W6798">
        <v>303</v>
      </c>
      <c r="X6798" s="1" t="s">
        <v>439</v>
      </c>
      <c r="Y6798" s="1" t="s">
        <v>440</v>
      </c>
      <c r="Z6798" s="1" t="s">
        <v>432</v>
      </c>
      <c r="AA6798" s="1" t="s">
        <v>433</v>
      </c>
      <c r="AB6798" s="1" t="s">
        <v>56</v>
      </c>
      <c r="AC6798" s="1" t="s">
        <v>433</v>
      </c>
      <c r="AD6798">
        <v>81073</v>
      </c>
      <c r="AE6798">
        <v>34226</v>
      </c>
    </row>
    <row r="6799" spans="1:31" x14ac:dyDescent="0.3">
      <c r="A6799" s="1" t="s">
        <v>7633</v>
      </c>
      <c r="B6799" s="1" t="s">
        <v>42</v>
      </c>
      <c r="C6799" s="1" t="s">
        <v>424</v>
      </c>
      <c r="D6799" s="2">
        <v>43900</v>
      </c>
      <c r="E6799" s="2">
        <v>44056</v>
      </c>
      <c r="F6799" s="2" t="str">
        <f>TEXT(Sales[[#This Row],[OrderDate]],"dd")</f>
        <v>13</v>
      </c>
      <c r="G6799" s="2">
        <v>44084</v>
      </c>
      <c r="H6799" s="2">
        <v>44087</v>
      </c>
      <c r="I6799" s="1" t="s">
        <v>32</v>
      </c>
      <c r="J6799">
        <v>25</v>
      </c>
      <c r="K6799" s="1" t="s">
        <v>333</v>
      </c>
      <c r="L6799">
        <v>6</v>
      </c>
      <c r="M6799" s="1" t="s">
        <v>329</v>
      </c>
      <c r="N6799">
        <v>28</v>
      </c>
      <c r="O6799" s="1" t="s">
        <v>135</v>
      </c>
      <c r="P6799">
        <v>7</v>
      </c>
      <c r="Q6799">
        <v>0.4</v>
      </c>
      <c r="R6799">
        <v>5212.6000000000004</v>
      </c>
      <c r="S6799">
        <v>3283.9380000000001</v>
      </c>
      <c r="T6799">
        <v>22987.565999999999</v>
      </c>
      <c r="U6799">
        <v>21892.92</v>
      </c>
      <c r="V6799">
        <f>Sales[[#This Row],[Total Revenue]]-Sales[[#This Row],[Total Buying]]</f>
        <v>-1094.6460000000006</v>
      </c>
      <c r="W6799">
        <v>83</v>
      </c>
      <c r="X6799" s="1" t="s">
        <v>601</v>
      </c>
      <c r="Y6799" s="1" t="s">
        <v>523</v>
      </c>
      <c r="Z6799" s="1" t="s">
        <v>158</v>
      </c>
      <c r="AA6799" s="1" t="s">
        <v>159</v>
      </c>
      <c r="AB6799" s="1" t="s">
        <v>116</v>
      </c>
      <c r="AC6799" s="1" t="s">
        <v>159</v>
      </c>
      <c r="AD6799">
        <v>45912</v>
      </c>
      <c r="AE6799">
        <v>100946</v>
      </c>
    </row>
    <row r="6800" spans="1:31" x14ac:dyDescent="0.3">
      <c r="A6800" s="1" t="s">
        <v>7634</v>
      </c>
      <c r="B6800" s="1" t="s">
        <v>47</v>
      </c>
      <c r="C6800" s="1" t="s">
        <v>48</v>
      </c>
      <c r="D6800" s="2">
        <v>44000</v>
      </c>
      <c r="E6800" s="2">
        <v>44056</v>
      </c>
      <c r="F6800" s="2" t="str">
        <f>TEXT(Sales[[#This Row],[OrderDate]],"dd")</f>
        <v>13</v>
      </c>
      <c r="G6800" s="2">
        <v>44082</v>
      </c>
      <c r="H6800" s="2">
        <v>44090</v>
      </c>
      <c r="I6800" s="1" t="s">
        <v>32</v>
      </c>
      <c r="J6800">
        <v>18</v>
      </c>
      <c r="K6800" s="1" t="s">
        <v>49</v>
      </c>
      <c r="L6800">
        <v>6</v>
      </c>
      <c r="M6800" s="1" t="s">
        <v>329</v>
      </c>
      <c r="N6800">
        <v>41</v>
      </c>
      <c r="O6800" s="1" t="s">
        <v>60</v>
      </c>
      <c r="P6800">
        <v>2</v>
      </c>
      <c r="Q6800">
        <v>0.2</v>
      </c>
      <c r="R6800">
        <v>1159.1000000000001</v>
      </c>
      <c r="S6800">
        <v>498.41300000000007</v>
      </c>
      <c r="T6800">
        <v>996.82600000000014</v>
      </c>
      <c r="U6800">
        <v>1854.5600000000002</v>
      </c>
      <c r="V6800">
        <f>Sales[[#This Row],[Total Revenue]]-Sales[[#This Row],[Total Buying]]</f>
        <v>857.73400000000004</v>
      </c>
      <c r="W6800">
        <v>39</v>
      </c>
      <c r="X6800" s="1" t="s">
        <v>382</v>
      </c>
      <c r="Y6800" s="1" t="s">
        <v>294</v>
      </c>
      <c r="Z6800" s="1" t="s">
        <v>158</v>
      </c>
      <c r="AA6800" s="1" t="s">
        <v>159</v>
      </c>
      <c r="AB6800" s="1" t="s">
        <v>116</v>
      </c>
      <c r="AC6800" s="1" t="s">
        <v>159</v>
      </c>
      <c r="AD6800">
        <v>46998</v>
      </c>
      <c r="AE6800">
        <v>58449</v>
      </c>
    </row>
    <row r="6801" spans="1:31" x14ac:dyDescent="0.3">
      <c r="A6801" s="1" t="s">
        <v>7635</v>
      </c>
      <c r="B6801" s="1" t="s">
        <v>100</v>
      </c>
      <c r="C6801" s="1" t="s">
        <v>31</v>
      </c>
      <c r="D6801" s="2">
        <v>43900</v>
      </c>
      <c r="E6801" s="2">
        <v>44056</v>
      </c>
      <c r="F6801" s="2" t="str">
        <f>TEXT(Sales[[#This Row],[OrderDate]],"dd")</f>
        <v>13</v>
      </c>
      <c r="G6801" s="2">
        <v>44059</v>
      </c>
      <c r="H6801" s="2">
        <v>44068</v>
      </c>
      <c r="I6801" s="1" t="s">
        <v>32</v>
      </c>
      <c r="J6801">
        <v>27</v>
      </c>
      <c r="K6801" s="1" t="s">
        <v>179</v>
      </c>
      <c r="L6801">
        <v>12</v>
      </c>
      <c r="M6801" s="1" t="s">
        <v>380</v>
      </c>
      <c r="N6801">
        <v>35</v>
      </c>
      <c r="O6801" s="1" t="s">
        <v>184</v>
      </c>
      <c r="P6801">
        <v>2</v>
      </c>
      <c r="Q6801">
        <v>0.1</v>
      </c>
      <c r="R6801">
        <v>884.4</v>
      </c>
      <c r="S6801">
        <v>619.07999999999993</v>
      </c>
      <c r="T6801">
        <v>1238.1599999999999</v>
      </c>
      <c r="U6801">
        <v>1591.92</v>
      </c>
      <c r="V6801">
        <f>Sales[[#This Row],[Total Revenue]]-Sales[[#This Row],[Total Buying]]</f>
        <v>353.76000000000022</v>
      </c>
      <c r="W6801">
        <v>238</v>
      </c>
      <c r="X6801" s="1" t="s">
        <v>322</v>
      </c>
      <c r="Y6801" s="1" t="s">
        <v>323</v>
      </c>
      <c r="Z6801" s="1" t="s">
        <v>324</v>
      </c>
      <c r="AA6801" s="1" t="s">
        <v>325</v>
      </c>
      <c r="AB6801" s="1" t="s">
        <v>147</v>
      </c>
      <c r="AC6801" s="1" t="s">
        <v>325</v>
      </c>
      <c r="AD6801">
        <v>49962</v>
      </c>
      <c r="AE6801">
        <v>46175</v>
      </c>
    </row>
    <row r="6802" spans="1:31" x14ac:dyDescent="0.3">
      <c r="A6802" s="1" t="s">
        <v>7636</v>
      </c>
      <c r="B6802" s="1" t="s">
        <v>47</v>
      </c>
      <c r="C6802" s="1" t="s">
        <v>424</v>
      </c>
      <c r="D6802" s="2">
        <v>44000</v>
      </c>
      <c r="E6802" s="2">
        <v>44057</v>
      </c>
      <c r="F6802" s="2" t="str">
        <f>TEXT(Sales[[#This Row],[OrderDate]],"dd")</f>
        <v>14</v>
      </c>
      <c r="G6802" s="2">
        <v>44085</v>
      </c>
      <c r="H6802" s="2">
        <v>44087</v>
      </c>
      <c r="I6802" s="1" t="s">
        <v>32</v>
      </c>
      <c r="J6802">
        <v>16</v>
      </c>
      <c r="K6802" s="1" t="s">
        <v>270</v>
      </c>
      <c r="L6802">
        <v>41</v>
      </c>
      <c r="M6802" s="1" t="s">
        <v>505</v>
      </c>
      <c r="N6802">
        <v>3</v>
      </c>
      <c r="O6802" s="1" t="s">
        <v>167</v>
      </c>
      <c r="P6802">
        <v>1</v>
      </c>
      <c r="Q6802">
        <v>0.05</v>
      </c>
      <c r="R6802">
        <v>3242.8</v>
      </c>
      <c r="S6802">
        <v>1426.8320000000001</v>
      </c>
      <c r="T6802">
        <v>1426.8320000000001</v>
      </c>
      <c r="U6802">
        <v>3080.6600000000003</v>
      </c>
      <c r="V6802">
        <f>Sales[[#This Row],[Total Revenue]]-Sales[[#This Row],[Total Buying]]</f>
        <v>1653.8280000000002</v>
      </c>
      <c r="W6802">
        <v>62</v>
      </c>
      <c r="X6802" s="1" t="s">
        <v>492</v>
      </c>
      <c r="Y6802" s="1" t="s">
        <v>461</v>
      </c>
      <c r="Z6802" s="1" t="s">
        <v>158</v>
      </c>
      <c r="AA6802" s="1" t="s">
        <v>159</v>
      </c>
      <c r="AB6802" s="1" t="s">
        <v>116</v>
      </c>
      <c r="AC6802" s="1" t="s">
        <v>159</v>
      </c>
      <c r="AD6802">
        <v>25199</v>
      </c>
      <c r="AE6802">
        <v>50971</v>
      </c>
    </row>
    <row r="6803" spans="1:31" x14ac:dyDescent="0.3">
      <c r="A6803" s="1" t="s">
        <v>7637</v>
      </c>
      <c r="B6803" s="1" t="s">
        <v>47</v>
      </c>
      <c r="C6803" s="1" t="s">
        <v>48</v>
      </c>
      <c r="D6803" s="2">
        <v>44000</v>
      </c>
      <c r="E6803" s="2">
        <v>44057</v>
      </c>
      <c r="F6803" s="2" t="str">
        <f>TEXT(Sales[[#This Row],[OrderDate]],"dd")</f>
        <v>14</v>
      </c>
      <c r="G6803" s="2">
        <v>44084</v>
      </c>
      <c r="H6803" s="2">
        <v>44090</v>
      </c>
      <c r="I6803" s="1" t="s">
        <v>32</v>
      </c>
      <c r="J6803">
        <v>17</v>
      </c>
      <c r="K6803" s="1" t="s">
        <v>292</v>
      </c>
      <c r="L6803">
        <v>38</v>
      </c>
      <c r="M6803" s="1" t="s">
        <v>226</v>
      </c>
      <c r="N6803">
        <v>27</v>
      </c>
      <c r="O6803" s="1" t="s">
        <v>223</v>
      </c>
      <c r="P6803">
        <v>5</v>
      </c>
      <c r="Q6803">
        <v>0.1</v>
      </c>
      <c r="R6803">
        <v>1005</v>
      </c>
      <c r="S6803">
        <v>592.94999999999993</v>
      </c>
      <c r="T6803">
        <v>2964.7499999999995</v>
      </c>
      <c r="U6803">
        <v>4522.5</v>
      </c>
      <c r="V6803">
        <f>Sales[[#This Row],[Total Revenue]]-Sales[[#This Row],[Total Buying]]</f>
        <v>1557.7500000000005</v>
      </c>
      <c r="W6803">
        <v>41</v>
      </c>
      <c r="X6803" s="1" t="s">
        <v>1036</v>
      </c>
      <c r="Y6803" s="1" t="s">
        <v>186</v>
      </c>
      <c r="Z6803" s="1" t="s">
        <v>158</v>
      </c>
      <c r="AA6803" s="1" t="s">
        <v>159</v>
      </c>
      <c r="AB6803" s="1" t="s">
        <v>116</v>
      </c>
      <c r="AC6803" s="1" t="s">
        <v>159</v>
      </c>
      <c r="AD6803">
        <v>46713</v>
      </c>
      <c r="AE6803">
        <v>65096</v>
      </c>
    </row>
    <row r="6804" spans="1:31" x14ac:dyDescent="0.3">
      <c r="A6804" s="1" t="s">
        <v>7638</v>
      </c>
      <c r="B6804" s="1" t="s">
        <v>42</v>
      </c>
      <c r="C6804" s="1" t="s">
        <v>239</v>
      </c>
      <c r="D6804" s="2">
        <v>43900</v>
      </c>
      <c r="E6804" s="2">
        <v>44057</v>
      </c>
      <c r="F6804" s="2" t="str">
        <f>TEXT(Sales[[#This Row],[OrderDate]],"dd")</f>
        <v>14</v>
      </c>
      <c r="G6804" s="2">
        <v>44061</v>
      </c>
      <c r="H6804" s="2">
        <v>44071</v>
      </c>
      <c r="I6804" s="1" t="s">
        <v>32</v>
      </c>
      <c r="J6804">
        <v>23</v>
      </c>
      <c r="K6804" s="1" t="s">
        <v>171</v>
      </c>
      <c r="L6804">
        <v>29</v>
      </c>
      <c r="M6804" s="1" t="s">
        <v>429</v>
      </c>
      <c r="N6804">
        <v>3</v>
      </c>
      <c r="O6804" s="1" t="s">
        <v>167</v>
      </c>
      <c r="P6804">
        <v>1</v>
      </c>
      <c r="Q6804">
        <v>7.4999999999999997E-2</v>
      </c>
      <c r="R6804">
        <v>917.9</v>
      </c>
      <c r="S6804">
        <v>743.49900000000002</v>
      </c>
      <c r="T6804">
        <v>743.49900000000002</v>
      </c>
      <c r="U6804">
        <v>849.0575</v>
      </c>
      <c r="V6804">
        <f>Sales[[#This Row],[Total Revenue]]-Sales[[#This Row],[Total Buying]]</f>
        <v>105.55849999999998</v>
      </c>
      <c r="W6804">
        <v>350</v>
      </c>
      <c r="X6804" s="1" t="s">
        <v>974</v>
      </c>
      <c r="Y6804" s="1" t="s">
        <v>1253</v>
      </c>
      <c r="Z6804" s="1" t="s">
        <v>242</v>
      </c>
      <c r="AA6804" s="1" t="s">
        <v>243</v>
      </c>
      <c r="AB6804" s="1" t="s">
        <v>56</v>
      </c>
      <c r="AC6804" s="1" t="s">
        <v>243</v>
      </c>
      <c r="AD6804">
        <v>98441</v>
      </c>
      <c r="AE6804">
        <v>105763</v>
      </c>
    </row>
    <row r="6805" spans="1:31" x14ac:dyDescent="0.3">
      <c r="A6805" s="1" t="s">
        <v>7639</v>
      </c>
      <c r="B6805" s="1" t="s">
        <v>47</v>
      </c>
      <c r="C6805" s="1" t="s">
        <v>62</v>
      </c>
      <c r="D6805" s="2">
        <v>44000</v>
      </c>
      <c r="E6805" s="2">
        <v>44057</v>
      </c>
      <c r="F6805" s="2" t="str">
        <f>TEXT(Sales[[#This Row],[OrderDate]],"dd")</f>
        <v>14</v>
      </c>
      <c r="G6805" s="2">
        <v>44069</v>
      </c>
      <c r="H6805" s="2">
        <v>44077</v>
      </c>
      <c r="I6805" s="1" t="s">
        <v>32</v>
      </c>
      <c r="J6805">
        <v>13</v>
      </c>
      <c r="K6805" s="1" t="s">
        <v>88</v>
      </c>
      <c r="L6805">
        <v>3</v>
      </c>
      <c r="M6805" s="1" t="s">
        <v>175</v>
      </c>
      <c r="N6805">
        <v>11</v>
      </c>
      <c r="O6805" s="1" t="s">
        <v>126</v>
      </c>
      <c r="P6805">
        <v>4</v>
      </c>
      <c r="Q6805">
        <v>0.2</v>
      </c>
      <c r="R6805">
        <v>5480.6</v>
      </c>
      <c r="S6805">
        <v>4110.4500000000007</v>
      </c>
      <c r="T6805">
        <v>16441.800000000003</v>
      </c>
      <c r="U6805">
        <v>17537.920000000002</v>
      </c>
      <c r="V6805">
        <f>Sales[[#This Row],[Total Revenue]]-Sales[[#This Row],[Total Buying]]</f>
        <v>1096.119999999999</v>
      </c>
      <c r="W6805">
        <v>317</v>
      </c>
      <c r="X6805" s="1" t="s">
        <v>289</v>
      </c>
      <c r="Y6805" s="1" t="s">
        <v>290</v>
      </c>
      <c r="Z6805" s="1" t="s">
        <v>251</v>
      </c>
      <c r="AA6805" s="1" t="s">
        <v>252</v>
      </c>
      <c r="AB6805" s="1" t="s">
        <v>56</v>
      </c>
      <c r="AC6805" s="1" t="s">
        <v>252</v>
      </c>
      <c r="AD6805">
        <v>43745</v>
      </c>
      <c r="AE6805">
        <v>49100</v>
      </c>
    </row>
    <row r="6806" spans="1:31" x14ac:dyDescent="0.3">
      <c r="A6806" s="1" t="s">
        <v>7640</v>
      </c>
      <c r="B6806" s="1" t="s">
        <v>30</v>
      </c>
      <c r="C6806" s="1" t="s">
        <v>77</v>
      </c>
      <c r="D6806" s="2">
        <v>44000</v>
      </c>
      <c r="E6806" s="2">
        <v>44057</v>
      </c>
      <c r="F6806" s="2" t="str">
        <f>TEXT(Sales[[#This Row],[OrderDate]],"dd")</f>
        <v>14</v>
      </c>
      <c r="G6806" s="2">
        <v>44062</v>
      </c>
      <c r="H6806" s="2">
        <v>44070</v>
      </c>
      <c r="I6806" s="1" t="s">
        <v>32</v>
      </c>
      <c r="J6806">
        <v>8</v>
      </c>
      <c r="K6806" s="1" t="s">
        <v>105</v>
      </c>
      <c r="L6806">
        <v>47</v>
      </c>
      <c r="M6806" s="1" t="s">
        <v>267</v>
      </c>
      <c r="N6806">
        <v>34</v>
      </c>
      <c r="O6806" s="1" t="s">
        <v>335</v>
      </c>
      <c r="P6806">
        <v>1</v>
      </c>
      <c r="Q6806">
        <v>7.4999999999999997E-2</v>
      </c>
      <c r="R6806">
        <v>1996.6000000000001</v>
      </c>
      <c r="S6806">
        <v>938.40200000000004</v>
      </c>
      <c r="T6806">
        <v>938.40200000000004</v>
      </c>
      <c r="U6806">
        <v>1846.855</v>
      </c>
      <c r="V6806">
        <f>Sales[[#This Row],[Total Revenue]]-Sales[[#This Row],[Total Buying]]</f>
        <v>908.45299999999997</v>
      </c>
      <c r="W6806">
        <v>185</v>
      </c>
      <c r="X6806" s="1" t="s">
        <v>621</v>
      </c>
      <c r="Y6806" s="1" t="s">
        <v>622</v>
      </c>
      <c r="Z6806" s="1" t="s">
        <v>369</v>
      </c>
      <c r="AA6806" s="1" t="s">
        <v>370</v>
      </c>
      <c r="AB6806" s="1" t="s">
        <v>147</v>
      </c>
      <c r="AC6806" s="1" t="s">
        <v>370</v>
      </c>
      <c r="AD6806">
        <v>316037</v>
      </c>
      <c r="AE6806">
        <v>51682</v>
      </c>
    </row>
    <row r="6807" spans="1:31" x14ac:dyDescent="0.3">
      <c r="A6807" s="1" t="s">
        <v>7641</v>
      </c>
      <c r="B6807" s="1" t="s">
        <v>30</v>
      </c>
      <c r="C6807" s="1" t="s">
        <v>77</v>
      </c>
      <c r="D6807" s="2">
        <v>43900</v>
      </c>
      <c r="E6807" s="2">
        <v>44057</v>
      </c>
      <c r="F6807" s="2" t="str">
        <f>TEXT(Sales[[#This Row],[OrderDate]],"dd")</f>
        <v>14</v>
      </c>
      <c r="G6807" s="2">
        <v>44065</v>
      </c>
      <c r="H6807" s="2">
        <v>44068</v>
      </c>
      <c r="I6807" s="1" t="s">
        <v>32</v>
      </c>
      <c r="J6807">
        <v>7</v>
      </c>
      <c r="K6807" s="1" t="s">
        <v>188</v>
      </c>
      <c r="L6807">
        <v>42</v>
      </c>
      <c r="M6807" s="1" t="s">
        <v>363</v>
      </c>
      <c r="N6807">
        <v>18</v>
      </c>
      <c r="O6807" s="1" t="s">
        <v>364</v>
      </c>
      <c r="P6807">
        <v>1</v>
      </c>
      <c r="Q6807">
        <v>0.3</v>
      </c>
      <c r="R6807">
        <v>5152.3</v>
      </c>
      <c r="S6807">
        <v>2524.627</v>
      </c>
      <c r="T6807">
        <v>2524.627</v>
      </c>
      <c r="U6807">
        <v>3606.61</v>
      </c>
      <c r="V6807">
        <f>Sales[[#This Row],[Total Revenue]]-Sales[[#This Row],[Total Buying]]</f>
        <v>1081.9830000000002</v>
      </c>
      <c r="W6807">
        <v>148</v>
      </c>
      <c r="X6807" s="1" t="s">
        <v>463</v>
      </c>
      <c r="Y6807" s="1" t="s">
        <v>464</v>
      </c>
      <c r="Z6807" s="1" t="s">
        <v>465</v>
      </c>
      <c r="AA6807" s="1" t="s">
        <v>466</v>
      </c>
      <c r="AB6807" s="1" t="s">
        <v>147</v>
      </c>
      <c r="AC6807" s="1" t="s">
        <v>466</v>
      </c>
      <c r="AD6807">
        <v>41100</v>
      </c>
      <c r="AE6807">
        <v>47343</v>
      </c>
    </row>
    <row r="6808" spans="1:31" x14ac:dyDescent="0.3">
      <c r="A6808" s="1" t="s">
        <v>7642</v>
      </c>
      <c r="B6808" s="1" t="s">
        <v>30</v>
      </c>
      <c r="C6808" s="1" t="s">
        <v>77</v>
      </c>
      <c r="D6808" s="2">
        <v>43900</v>
      </c>
      <c r="E6808" s="2">
        <v>44057</v>
      </c>
      <c r="F6808" s="2" t="str">
        <f>TEXT(Sales[[#This Row],[OrderDate]],"dd")</f>
        <v>14</v>
      </c>
      <c r="G6808" s="2">
        <v>44078</v>
      </c>
      <c r="H6808" s="2">
        <v>44080</v>
      </c>
      <c r="I6808" s="1" t="s">
        <v>32</v>
      </c>
      <c r="J6808">
        <v>3</v>
      </c>
      <c r="K6808" s="1" t="s">
        <v>154</v>
      </c>
      <c r="L6808">
        <v>9</v>
      </c>
      <c r="M6808" s="1" t="s">
        <v>149</v>
      </c>
      <c r="N6808">
        <v>20</v>
      </c>
      <c r="O6808" s="1" t="s">
        <v>245</v>
      </c>
      <c r="P6808">
        <v>5</v>
      </c>
      <c r="Q6808">
        <v>7.4999999999999997E-2</v>
      </c>
      <c r="R6808">
        <v>850.9</v>
      </c>
      <c r="S6808">
        <v>714.75599999999997</v>
      </c>
      <c r="T6808">
        <v>3573.7799999999997</v>
      </c>
      <c r="U6808">
        <v>3935.4124999999999</v>
      </c>
      <c r="V6808">
        <f>Sales[[#This Row],[Total Revenue]]-Sales[[#This Row],[Total Buying]]</f>
        <v>361.63250000000016</v>
      </c>
      <c r="W6808">
        <v>161</v>
      </c>
      <c r="X6808" s="1" t="s">
        <v>820</v>
      </c>
      <c r="Y6808" s="1" t="s">
        <v>821</v>
      </c>
      <c r="Z6808" s="1" t="s">
        <v>196</v>
      </c>
      <c r="AA6808" s="1" t="s">
        <v>197</v>
      </c>
      <c r="AB6808" s="1" t="s">
        <v>147</v>
      </c>
      <c r="AC6808" s="1" t="s">
        <v>197</v>
      </c>
      <c r="AD6808">
        <v>46895</v>
      </c>
      <c r="AE6808">
        <v>60976</v>
      </c>
    </row>
    <row r="6809" spans="1:31" x14ac:dyDescent="0.3">
      <c r="A6809" s="1" t="s">
        <v>7643</v>
      </c>
      <c r="B6809" s="1" t="s">
        <v>30</v>
      </c>
      <c r="C6809" s="1" t="s">
        <v>31</v>
      </c>
      <c r="D6809" s="2">
        <v>43900</v>
      </c>
      <c r="E6809" s="2">
        <v>44057</v>
      </c>
      <c r="F6809" s="2" t="str">
        <f>TEXT(Sales[[#This Row],[OrderDate]],"dd")</f>
        <v>14</v>
      </c>
      <c r="G6809" s="2">
        <v>44073</v>
      </c>
      <c r="H6809" s="2">
        <v>44083</v>
      </c>
      <c r="I6809" s="1" t="s">
        <v>32</v>
      </c>
      <c r="J6809">
        <v>9</v>
      </c>
      <c r="K6809" s="1" t="s">
        <v>214</v>
      </c>
      <c r="L6809">
        <v>46</v>
      </c>
      <c r="M6809" s="1" t="s">
        <v>203</v>
      </c>
      <c r="N6809">
        <v>45</v>
      </c>
      <c r="O6809" s="1" t="s">
        <v>109</v>
      </c>
      <c r="P6809">
        <v>1</v>
      </c>
      <c r="Q6809">
        <v>0.1</v>
      </c>
      <c r="R6809">
        <v>2485.7000000000003</v>
      </c>
      <c r="S6809">
        <v>1715.133</v>
      </c>
      <c r="T6809">
        <v>1715.133</v>
      </c>
      <c r="U6809">
        <v>2237.13</v>
      </c>
      <c r="V6809">
        <f>Sales[[#This Row],[Total Revenue]]-Sales[[#This Row],[Total Buying]]</f>
        <v>521.99700000000007</v>
      </c>
      <c r="W6809">
        <v>211</v>
      </c>
      <c r="X6809" s="1" t="s">
        <v>1008</v>
      </c>
      <c r="Y6809" s="1" t="s">
        <v>1009</v>
      </c>
      <c r="Z6809" s="1" t="s">
        <v>231</v>
      </c>
      <c r="AA6809" s="1" t="s">
        <v>232</v>
      </c>
      <c r="AB6809" s="1" t="s">
        <v>56</v>
      </c>
      <c r="AC6809" s="1" t="s">
        <v>232</v>
      </c>
      <c r="AD6809">
        <v>242268</v>
      </c>
      <c r="AE6809">
        <v>42241</v>
      </c>
    </row>
    <row r="6810" spans="1:31" x14ac:dyDescent="0.3">
      <c r="A6810" s="1" t="s">
        <v>7644</v>
      </c>
      <c r="B6810" s="1" t="s">
        <v>47</v>
      </c>
      <c r="C6810" s="1" t="s">
        <v>48</v>
      </c>
      <c r="D6810" s="2">
        <v>44000</v>
      </c>
      <c r="E6810" s="2">
        <v>44057</v>
      </c>
      <c r="F6810" s="2" t="str">
        <f>TEXT(Sales[[#This Row],[OrderDate]],"dd")</f>
        <v>14</v>
      </c>
      <c r="G6810" s="2">
        <v>44075</v>
      </c>
      <c r="H6810" s="2">
        <v>44084</v>
      </c>
      <c r="I6810" s="1" t="s">
        <v>32</v>
      </c>
      <c r="J6810">
        <v>20</v>
      </c>
      <c r="K6810" s="1" t="s">
        <v>225</v>
      </c>
      <c r="L6810">
        <v>31</v>
      </c>
      <c r="M6810" s="1" t="s">
        <v>374</v>
      </c>
      <c r="N6810">
        <v>8</v>
      </c>
      <c r="O6810" s="1" t="s">
        <v>172</v>
      </c>
      <c r="P6810">
        <v>4</v>
      </c>
      <c r="Q6810">
        <v>7.4999999999999997E-2</v>
      </c>
      <c r="R6810">
        <v>167.5</v>
      </c>
      <c r="S6810">
        <v>112.22500000000001</v>
      </c>
      <c r="T6810">
        <v>448.90000000000003</v>
      </c>
      <c r="U6810">
        <v>619.75</v>
      </c>
      <c r="V6810">
        <f>Sales[[#This Row],[Total Revenue]]-Sales[[#This Row],[Total Buying]]</f>
        <v>170.84999999999997</v>
      </c>
      <c r="W6810">
        <v>48</v>
      </c>
      <c r="X6810" s="1" t="s">
        <v>435</v>
      </c>
      <c r="Y6810" s="1" t="s">
        <v>191</v>
      </c>
      <c r="Z6810" s="1" t="s">
        <v>158</v>
      </c>
      <c r="AA6810" s="1" t="s">
        <v>159</v>
      </c>
      <c r="AB6810" s="1" t="s">
        <v>116</v>
      </c>
      <c r="AC6810" s="1" t="s">
        <v>159</v>
      </c>
      <c r="AD6810">
        <v>1342761</v>
      </c>
      <c r="AE6810">
        <v>50205</v>
      </c>
    </row>
    <row r="6811" spans="1:31" x14ac:dyDescent="0.3">
      <c r="A6811" s="1" t="s">
        <v>7645</v>
      </c>
      <c r="B6811" s="1" t="s">
        <v>30</v>
      </c>
      <c r="C6811" s="1" t="s">
        <v>77</v>
      </c>
      <c r="D6811" s="2">
        <v>43900</v>
      </c>
      <c r="E6811" s="2">
        <v>44057</v>
      </c>
      <c r="F6811" s="2" t="str">
        <f>TEXT(Sales[[#This Row],[OrderDate]],"dd")</f>
        <v>14</v>
      </c>
      <c r="G6811" s="2">
        <v>44081</v>
      </c>
      <c r="H6811" s="2">
        <v>44087</v>
      </c>
      <c r="I6811" s="1" t="s">
        <v>32</v>
      </c>
      <c r="J6811">
        <v>8</v>
      </c>
      <c r="K6811" s="1" t="s">
        <v>105</v>
      </c>
      <c r="L6811">
        <v>12</v>
      </c>
      <c r="M6811" s="1" t="s">
        <v>380</v>
      </c>
      <c r="N6811">
        <v>18</v>
      </c>
      <c r="O6811" s="1" t="s">
        <v>364</v>
      </c>
      <c r="P6811">
        <v>1</v>
      </c>
      <c r="Q6811">
        <v>0.05</v>
      </c>
      <c r="R6811">
        <v>1005</v>
      </c>
      <c r="S6811">
        <v>824.09999999999991</v>
      </c>
      <c r="T6811">
        <v>824.09999999999991</v>
      </c>
      <c r="U6811">
        <v>954.75</v>
      </c>
      <c r="V6811">
        <f>Sales[[#This Row],[Total Revenue]]-Sales[[#This Row],[Total Buying]]</f>
        <v>130.65000000000009</v>
      </c>
      <c r="W6811">
        <v>187</v>
      </c>
      <c r="X6811" s="1" t="s">
        <v>870</v>
      </c>
      <c r="Y6811" s="1" t="s">
        <v>772</v>
      </c>
      <c r="Z6811" s="1" t="s">
        <v>369</v>
      </c>
      <c r="AA6811" s="1" t="s">
        <v>370</v>
      </c>
      <c r="AB6811" s="1" t="s">
        <v>147</v>
      </c>
      <c r="AC6811" s="1" t="s">
        <v>370</v>
      </c>
      <c r="AD6811">
        <v>58240</v>
      </c>
      <c r="AE6811">
        <v>44334</v>
      </c>
    </row>
    <row r="6812" spans="1:31" x14ac:dyDescent="0.3">
      <c r="A6812" s="1" t="s">
        <v>7646</v>
      </c>
      <c r="B6812" s="1" t="s">
        <v>30</v>
      </c>
      <c r="C6812" s="1" t="s">
        <v>77</v>
      </c>
      <c r="D6812" s="2">
        <v>43900</v>
      </c>
      <c r="E6812" s="2">
        <v>44058</v>
      </c>
      <c r="F6812" s="2" t="str">
        <f>TEXT(Sales[[#This Row],[OrderDate]],"dd")</f>
        <v>15</v>
      </c>
      <c r="G6812" s="2">
        <v>44061</v>
      </c>
      <c r="H6812" s="2">
        <v>44071</v>
      </c>
      <c r="I6812" s="1" t="s">
        <v>32</v>
      </c>
      <c r="J6812">
        <v>7</v>
      </c>
      <c r="K6812" s="1" t="s">
        <v>188</v>
      </c>
      <c r="L6812">
        <v>48</v>
      </c>
      <c r="M6812" s="1" t="s">
        <v>102</v>
      </c>
      <c r="N6812">
        <v>33</v>
      </c>
      <c r="O6812" s="1" t="s">
        <v>75</v>
      </c>
      <c r="P6812">
        <v>1</v>
      </c>
      <c r="Q6812">
        <v>0.2</v>
      </c>
      <c r="R6812">
        <v>3899.4</v>
      </c>
      <c r="S6812">
        <v>3119.5200000000004</v>
      </c>
      <c r="T6812">
        <v>3119.5200000000004</v>
      </c>
      <c r="U6812">
        <v>3119.52</v>
      </c>
      <c r="V6812">
        <f>Sales[[#This Row],[Total Revenue]]-Sales[[#This Row],[Total Buying]]</f>
        <v>0</v>
      </c>
      <c r="W6812">
        <v>150</v>
      </c>
      <c r="X6812" s="1" t="s">
        <v>785</v>
      </c>
      <c r="Y6812" s="1" t="s">
        <v>786</v>
      </c>
      <c r="Z6812" s="1" t="s">
        <v>787</v>
      </c>
      <c r="AA6812" s="1" t="s">
        <v>788</v>
      </c>
      <c r="AB6812" s="1" t="s">
        <v>116</v>
      </c>
      <c r="AC6812" s="1" t="s">
        <v>788</v>
      </c>
      <c r="AD6812">
        <v>86916</v>
      </c>
      <c r="AE6812">
        <v>50323</v>
      </c>
    </row>
    <row r="6813" spans="1:31" x14ac:dyDescent="0.3">
      <c r="A6813" s="1" t="s">
        <v>7647</v>
      </c>
      <c r="B6813" s="1" t="s">
        <v>47</v>
      </c>
      <c r="C6813" s="1" t="s">
        <v>48</v>
      </c>
      <c r="D6813" s="2">
        <v>44000</v>
      </c>
      <c r="E6813" s="2">
        <v>44058</v>
      </c>
      <c r="F6813" s="2" t="str">
        <f>TEXT(Sales[[#This Row],[OrderDate]],"dd")</f>
        <v>15</v>
      </c>
      <c r="G6813" s="2">
        <v>44066</v>
      </c>
      <c r="H6813" s="2">
        <v>44074</v>
      </c>
      <c r="I6813" s="1" t="s">
        <v>32</v>
      </c>
      <c r="J6813">
        <v>12</v>
      </c>
      <c r="K6813" s="1" t="s">
        <v>208</v>
      </c>
      <c r="L6813">
        <v>1</v>
      </c>
      <c r="M6813" s="1" t="s">
        <v>79</v>
      </c>
      <c r="N6813">
        <v>18</v>
      </c>
      <c r="O6813" s="1" t="s">
        <v>364</v>
      </c>
      <c r="P6813">
        <v>2</v>
      </c>
      <c r="Q6813">
        <v>0.15</v>
      </c>
      <c r="R6813">
        <v>3999.9</v>
      </c>
      <c r="S6813">
        <v>3359.9160000000002</v>
      </c>
      <c r="T6813">
        <v>6719.8320000000003</v>
      </c>
      <c r="U6813">
        <v>6799.83</v>
      </c>
      <c r="V6813">
        <f>Sales[[#This Row],[Total Revenue]]-Sales[[#This Row],[Total Buying]]</f>
        <v>79.997999999999593</v>
      </c>
      <c r="W6813">
        <v>21</v>
      </c>
      <c r="X6813" s="1" t="s">
        <v>168</v>
      </c>
      <c r="Y6813" s="1" t="s">
        <v>169</v>
      </c>
      <c r="Z6813" s="1" t="s">
        <v>158</v>
      </c>
      <c r="AA6813" s="1" t="s">
        <v>159</v>
      </c>
      <c r="AB6813" s="1" t="s">
        <v>116</v>
      </c>
      <c r="AC6813" s="1" t="s">
        <v>159</v>
      </c>
      <c r="AD6813">
        <v>42791</v>
      </c>
      <c r="AE6813">
        <v>90597</v>
      </c>
    </row>
    <row r="6814" spans="1:31" x14ac:dyDescent="0.3">
      <c r="A6814" s="1" t="s">
        <v>7648</v>
      </c>
      <c r="B6814" s="1" t="s">
        <v>42</v>
      </c>
      <c r="C6814" s="1" t="s">
        <v>62</v>
      </c>
      <c r="D6814" s="2">
        <v>44000</v>
      </c>
      <c r="E6814" s="2">
        <v>44058</v>
      </c>
      <c r="F6814" s="2" t="str">
        <f>TEXT(Sales[[#This Row],[OrderDate]],"dd")</f>
        <v>15</v>
      </c>
      <c r="G6814" s="2">
        <v>44075</v>
      </c>
      <c r="H6814" s="2">
        <v>44083</v>
      </c>
      <c r="I6814" s="1" t="s">
        <v>32</v>
      </c>
      <c r="J6814">
        <v>25</v>
      </c>
      <c r="K6814" s="1" t="s">
        <v>333</v>
      </c>
      <c r="L6814">
        <v>18</v>
      </c>
      <c r="M6814" s="1" t="s">
        <v>334</v>
      </c>
      <c r="N6814">
        <v>16</v>
      </c>
      <c r="O6814" s="1" t="s">
        <v>93</v>
      </c>
      <c r="P6814">
        <v>4</v>
      </c>
      <c r="Q6814">
        <v>7.4999999999999997E-2</v>
      </c>
      <c r="R6814">
        <v>1869.3</v>
      </c>
      <c r="S6814">
        <v>1271.124</v>
      </c>
      <c r="T6814">
        <v>5084.4960000000001</v>
      </c>
      <c r="U6814">
        <v>6916.41</v>
      </c>
      <c r="V6814">
        <f>Sales[[#This Row],[Total Revenue]]-Sales[[#This Row],[Total Buying]]</f>
        <v>1831.9139999999998</v>
      </c>
      <c r="W6814">
        <v>282</v>
      </c>
      <c r="X6814" s="1" t="s">
        <v>143</v>
      </c>
      <c r="Y6814" s="1" t="s">
        <v>144</v>
      </c>
      <c r="Z6814" s="1" t="s">
        <v>145</v>
      </c>
      <c r="AA6814" s="1" t="s">
        <v>146</v>
      </c>
      <c r="AB6814" s="1" t="s">
        <v>147</v>
      </c>
      <c r="AC6814" s="1" t="s">
        <v>146</v>
      </c>
      <c r="AD6814">
        <v>57316</v>
      </c>
      <c r="AE6814">
        <v>27683</v>
      </c>
    </row>
    <row r="6815" spans="1:31" x14ac:dyDescent="0.3">
      <c r="A6815" s="1" t="s">
        <v>7649</v>
      </c>
      <c r="B6815" s="1" t="s">
        <v>30</v>
      </c>
      <c r="C6815" s="1" t="s">
        <v>31</v>
      </c>
      <c r="D6815" s="2">
        <v>43900</v>
      </c>
      <c r="E6815" s="2">
        <v>44058</v>
      </c>
      <c r="F6815" s="2" t="str">
        <f>TEXT(Sales[[#This Row],[OrderDate]],"dd")</f>
        <v>15</v>
      </c>
      <c r="G6815" s="2">
        <v>44070</v>
      </c>
      <c r="H6815" s="2">
        <v>44074</v>
      </c>
      <c r="I6815" s="1" t="s">
        <v>32</v>
      </c>
      <c r="J6815">
        <v>7</v>
      </c>
      <c r="K6815" s="1" t="s">
        <v>188</v>
      </c>
      <c r="L6815">
        <v>12</v>
      </c>
      <c r="M6815" s="1" t="s">
        <v>380</v>
      </c>
      <c r="N6815">
        <v>32</v>
      </c>
      <c r="O6815" s="1" t="s">
        <v>107</v>
      </c>
      <c r="P6815">
        <v>4</v>
      </c>
      <c r="Q6815">
        <v>0.05</v>
      </c>
      <c r="R6815">
        <v>5540.9000000000005</v>
      </c>
      <c r="S6815">
        <v>2437.9960000000001</v>
      </c>
      <c r="T6815">
        <v>9751.9840000000004</v>
      </c>
      <c r="U6815">
        <v>21055.420000000002</v>
      </c>
      <c r="V6815">
        <f>Sales[[#This Row],[Total Revenue]]-Sales[[#This Row],[Total Buying]]</f>
        <v>11303.436000000002</v>
      </c>
      <c r="W6815">
        <v>217</v>
      </c>
      <c r="X6815" s="1" t="s">
        <v>376</v>
      </c>
      <c r="Y6815" s="1" t="s">
        <v>349</v>
      </c>
      <c r="Z6815" s="1" t="s">
        <v>236</v>
      </c>
      <c r="AA6815" s="1" t="s">
        <v>237</v>
      </c>
      <c r="AB6815" s="1" t="s">
        <v>147</v>
      </c>
      <c r="AC6815" s="1" t="s">
        <v>237</v>
      </c>
      <c r="AD6815">
        <v>49444</v>
      </c>
      <c r="AE6815">
        <v>60089</v>
      </c>
    </row>
    <row r="6816" spans="1:31" x14ac:dyDescent="0.3">
      <c r="A6816" s="1" t="s">
        <v>7650</v>
      </c>
      <c r="B6816" s="1" t="s">
        <v>100</v>
      </c>
      <c r="C6816" s="1" t="s">
        <v>77</v>
      </c>
      <c r="D6816" s="2">
        <v>44000</v>
      </c>
      <c r="E6816" s="2">
        <v>44058</v>
      </c>
      <c r="F6816" s="2" t="str">
        <f>TEXT(Sales[[#This Row],[OrderDate]],"dd")</f>
        <v>15</v>
      </c>
      <c r="G6816" s="2">
        <v>44084</v>
      </c>
      <c r="H6816" s="2">
        <v>44092</v>
      </c>
      <c r="I6816" s="1" t="s">
        <v>32</v>
      </c>
      <c r="J6816">
        <v>26</v>
      </c>
      <c r="K6816" s="1" t="s">
        <v>247</v>
      </c>
      <c r="L6816">
        <v>25</v>
      </c>
      <c r="M6816" s="1" t="s">
        <v>454</v>
      </c>
      <c r="N6816">
        <v>25</v>
      </c>
      <c r="O6816" s="1" t="s">
        <v>216</v>
      </c>
      <c r="P6816">
        <v>7</v>
      </c>
      <c r="Q6816">
        <v>7.4999999999999997E-2</v>
      </c>
      <c r="R6816">
        <v>201</v>
      </c>
      <c r="S6816">
        <v>158.79000000000002</v>
      </c>
      <c r="T6816">
        <v>1111.5300000000002</v>
      </c>
      <c r="U6816">
        <v>1301.4750000000001</v>
      </c>
      <c r="V6816">
        <f>Sales[[#This Row],[Total Revenue]]-Sales[[#This Row],[Total Buying]]</f>
        <v>189.94499999999994</v>
      </c>
      <c r="W6816">
        <v>161</v>
      </c>
      <c r="X6816" s="1" t="s">
        <v>820</v>
      </c>
      <c r="Y6816" s="1" t="s">
        <v>821</v>
      </c>
      <c r="Z6816" s="1" t="s">
        <v>196</v>
      </c>
      <c r="AA6816" s="1" t="s">
        <v>197</v>
      </c>
      <c r="AB6816" s="1" t="s">
        <v>147</v>
      </c>
      <c r="AC6816" s="1" t="s">
        <v>197</v>
      </c>
      <c r="AD6816">
        <v>46895</v>
      </c>
      <c r="AE6816">
        <v>60976</v>
      </c>
    </row>
    <row r="6817" spans="1:31" x14ac:dyDescent="0.3">
      <c r="A6817" s="1" t="s">
        <v>7651</v>
      </c>
      <c r="B6817" s="1" t="s">
        <v>42</v>
      </c>
      <c r="C6817" s="1" t="s">
        <v>77</v>
      </c>
      <c r="D6817" s="2">
        <v>43900</v>
      </c>
      <c r="E6817" s="2">
        <v>44058</v>
      </c>
      <c r="F6817" s="2" t="str">
        <f>TEXT(Sales[[#This Row],[OrderDate]],"dd")</f>
        <v>15</v>
      </c>
      <c r="G6817" s="2">
        <v>44063</v>
      </c>
      <c r="H6817" s="2">
        <v>44064</v>
      </c>
      <c r="I6817" s="1" t="s">
        <v>32</v>
      </c>
      <c r="J6817">
        <v>24</v>
      </c>
      <c r="K6817" s="1" t="s">
        <v>58</v>
      </c>
      <c r="L6817">
        <v>43</v>
      </c>
      <c r="M6817" s="1" t="s">
        <v>183</v>
      </c>
      <c r="N6817">
        <v>6</v>
      </c>
      <c r="O6817" s="1" t="s">
        <v>274</v>
      </c>
      <c r="P6817">
        <v>5</v>
      </c>
      <c r="Q6817">
        <v>0.1</v>
      </c>
      <c r="R6817">
        <v>3088.7000000000003</v>
      </c>
      <c r="S6817">
        <v>2223.864</v>
      </c>
      <c r="T6817">
        <v>11119.32</v>
      </c>
      <c r="U6817">
        <v>13899.150000000001</v>
      </c>
      <c r="V6817">
        <f>Sales[[#This Row],[Total Revenue]]-Sales[[#This Row],[Total Buying]]</f>
        <v>2779.8300000000017</v>
      </c>
      <c r="W6817">
        <v>143</v>
      </c>
      <c r="X6817" s="1" t="s">
        <v>774</v>
      </c>
      <c r="Y6817" s="1" t="s">
        <v>775</v>
      </c>
      <c r="Z6817" s="1" t="s">
        <v>457</v>
      </c>
      <c r="AA6817" s="1" t="s">
        <v>458</v>
      </c>
      <c r="AB6817" s="1" t="s">
        <v>56</v>
      </c>
      <c r="AC6817" s="1" t="s">
        <v>458</v>
      </c>
      <c r="AD6817">
        <v>57025</v>
      </c>
      <c r="AE6817">
        <v>36568</v>
      </c>
    </row>
    <row r="6818" spans="1:31" x14ac:dyDescent="0.3">
      <c r="A6818" s="1" t="s">
        <v>7652</v>
      </c>
      <c r="B6818" s="1" t="s">
        <v>47</v>
      </c>
      <c r="C6818" s="1" t="s">
        <v>62</v>
      </c>
      <c r="D6818" s="2">
        <v>43900</v>
      </c>
      <c r="E6818" s="2">
        <v>44058</v>
      </c>
      <c r="F6818" s="2" t="str">
        <f>TEXT(Sales[[#This Row],[OrderDate]],"dd")</f>
        <v>15</v>
      </c>
      <c r="G6818" s="2">
        <v>44081</v>
      </c>
      <c r="H6818" s="2">
        <v>44090</v>
      </c>
      <c r="I6818" s="1" t="s">
        <v>32</v>
      </c>
      <c r="J6818">
        <v>17</v>
      </c>
      <c r="K6818" s="1" t="s">
        <v>292</v>
      </c>
      <c r="L6818">
        <v>32</v>
      </c>
      <c r="M6818" s="1" t="s">
        <v>303</v>
      </c>
      <c r="N6818">
        <v>34</v>
      </c>
      <c r="O6818" s="1" t="s">
        <v>335</v>
      </c>
      <c r="P6818">
        <v>1</v>
      </c>
      <c r="Q6818">
        <v>7.4999999999999997E-2</v>
      </c>
      <c r="R6818">
        <v>1005</v>
      </c>
      <c r="S6818">
        <v>723.6</v>
      </c>
      <c r="T6818">
        <v>723.6</v>
      </c>
      <c r="U6818">
        <v>929.625</v>
      </c>
      <c r="V6818">
        <f>Sales[[#This Row],[Total Revenue]]-Sales[[#This Row],[Total Buying]]</f>
        <v>206.02499999999998</v>
      </c>
      <c r="W6818">
        <v>275</v>
      </c>
      <c r="X6818" s="1" t="s">
        <v>913</v>
      </c>
      <c r="Y6818" s="1" t="s">
        <v>914</v>
      </c>
      <c r="Z6818" s="1" t="s">
        <v>38</v>
      </c>
      <c r="AA6818" s="1" t="s">
        <v>39</v>
      </c>
      <c r="AB6818" s="1" t="s">
        <v>40</v>
      </c>
      <c r="AC6818" s="1" t="s">
        <v>39</v>
      </c>
      <c r="AD6818">
        <v>54781</v>
      </c>
      <c r="AE6818">
        <v>31881</v>
      </c>
    </row>
    <row r="6819" spans="1:31" x14ac:dyDescent="0.3">
      <c r="A6819" s="1" t="s">
        <v>7653</v>
      </c>
      <c r="B6819" s="1" t="s">
        <v>47</v>
      </c>
      <c r="C6819" s="1" t="s">
        <v>239</v>
      </c>
      <c r="D6819" s="2">
        <v>43900</v>
      </c>
      <c r="E6819" s="2">
        <v>44058</v>
      </c>
      <c r="F6819" s="2" t="str">
        <f>TEXT(Sales[[#This Row],[OrderDate]],"dd")</f>
        <v>15</v>
      </c>
      <c r="G6819" s="2">
        <v>44076</v>
      </c>
      <c r="H6819" s="2">
        <v>44080</v>
      </c>
      <c r="I6819" s="1" t="s">
        <v>32</v>
      </c>
      <c r="J6819">
        <v>12</v>
      </c>
      <c r="K6819" s="1" t="s">
        <v>208</v>
      </c>
      <c r="L6819">
        <v>10</v>
      </c>
      <c r="M6819" s="1" t="s">
        <v>273</v>
      </c>
      <c r="N6819">
        <v>2</v>
      </c>
      <c r="O6819" s="1" t="s">
        <v>394</v>
      </c>
      <c r="P6819">
        <v>7</v>
      </c>
      <c r="Q6819">
        <v>0.05</v>
      </c>
      <c r="R6819">
        <v>1681.7</v>
      </c>
      <c r="S6819">
        <v>924.93500000000006</v>
      </c>
      <c r="T6819">
        <v>6474.5450000000001</v>
      </c>
      <c r="U6819">
        <v>11183.305</v>
      </c>
      <c r="V6819">
        <f>Sales[[#This Row],[Total Revenue]]-Sales[[#This Row],[Total Buying]]</f>
        <v>4708.76</v>
      </c>
      <c r="W6819">
        <v>351</v>
      </c>
      <c r="X6819" s="1" t="s">
        <v>980</v>
      </c>
      <c r="Y6819" s="1" t="s">
        <v>981</v>
      </c>
      <c r="Z6819" s="1" t="s">
        <v>242</v>
      </c>
      <c r="AA6819" s="1" t="s">
        <v>243</v>
      </c>
      <c r="AB6819" s="1" t="s">
        <v>56</v>
      </c>
      <c r="AC6819" s="1" t="s">
        <v>243</v>
      </c>
      <c r="AD6819">
        <v>81518</v>
      </c>
      <c r="AE6819">
        <v>68620</v>
      </c>
    </row>
    <row r="6820" spans="1:31" x14ac:dyDescent="0.3">
      <c r="A6820" s="1" t="s">
        <v>7654</v>
      </c>
      <c r="B6820" s="1" t="s">
        <v>47</v>
      </c>
      <c r="C6820" s="1" t="s">
        <v>31</v>
      </c>
      <c r="D6820" s="2">
        <v>44000</v>
      </c>
      <c r="E6820" s="2">
        <v>44058</v>
      </c>
      <c r="F6820" s="2" t="str">
        <f>TEXT(Sales[[#This Row],[OrderDate]],"dd")</f>
        <v>15</v>
      </c>
      <c r="G6820" s="2">
        <v>44071</v>
      </c>
      <c r="H6820" s="2">
        <v>44078</v>
      </c>
      <c r="I6820" s="1" t="s">
        <v>32</v>
      </c>
      <c r="J6820">
        <v>19</v>
      </c>
      <c r="K6820" s="1" t="s">
        <v>97</v>
      </c>
      <c r="L6820">
        <v>21</v>
      </c>
      <c r="M6820" s="1" t="s">
        <v>63</v>
      </c>
      <c r="N6820">
        <v>12</v>
      </c>
      <c r="O6820" s="1" t="s">
        <v>35</v>
      </c>
      <c r="P6820">
        <v>1</v>
      </c>
      <c r="Q6820">
        <v>0.15</v>
      </c>
      <c r="R6820">
        <v>998.30000000000007</v>
      </c>
      <c r="S6820">
        <v>838.572</v>
      </c>
      <c r="T6820">
        <v>838.572</v>
      </c>
      <c r="U6820">
        <v>848.55500000000006</v>
      </c>
      <c r="V6820">
        <f>Sales[[#This Row],[Total Revenue]]-Sales[[#This Row],[Total Buying]]</f>
        <v>9.9830000000000609</v>
      </c>
      <c r="W6820">
        <v>246</v>
      </c>
      <c r="X6820" s="1" t="s">
        <v>1870</v>
      </c>
      <c r="Y6820" s="1" t="s">
        <v>1871</v>
      </c>
      <c r="Z6820" s="1" t="s">
        <v>732</v>
      </c>
      <c r="AA6820" s="1" t="s">
        <v>733</v>
      </c>
      <c r="AB6820" s="1" t="s">
        <v>40</v>
      </c>
      <c r="AC6820" s="1" t="s">
        <v>733</v>
      </c>
      <c r="AD6820">
        <v>43037</v>
      </c>
      <c r="AE6820">
        <v>32915</v>
      </c>
    </row>
    <row r="6821" spans="1:31" x14ac:dyDescent="0.3">
      <c r="A6821" s="1" t="s">
        <v>7655</v>
      </c>
      <c r="B6821" s="1" t="s">
        <v>100</v>
      </c>
      <c r="C6821" s="1" t="s">
        <v>239</v>
      </c>
      <c r="D6821" s="2">
        <v>43900</v>
      </c>
      <c r="E6821" s="2">
        <v>44059</v>
      </c>
      <c r="F6821" s="2" t="str">
        <f>TEXT(Sales[[#This Row],[OrderDate]],"dd")</f>
        <v>16</v>
      </c>
      <c r="G6821" s="2">
        <v>44063</v>
      </c>
      <c r="H6821" s="2">
        <v>44065</v>
      </c>
      <c r="I6821" s="1" t="s">
        <v>32</v>
      </c>
      <c r="J6821">
        <v>28</v>
      </c>
      <c r="K6821" s="1" t="s">
        <v>101</v>
      </c>
      <c r="L6821">
        <v>47</v>
      </c>
      <c r="M6821" s="1" t="s">
        <v>267</v>
      </c>
      <c r="N6821">
        <v>34</v>
      </c>
      <c r="O6821" s="1" t="s">
        <v>335</v>
      </c>
      <c r="P6821">
        <v>2</v>
      </c>
      <c r="Q6821">
        <v>0.4</v>
      </c>
      <c r="R6821">
        <v>1018.4</v>
      </c>
      <c r="S6821">
        <v>488.83199999999999</v>
      </c>
      <c r="T6821">
        <v>977.66399999999999</v>
      </c>
      <c r="U6821">
        <v>1222.08</v>
      </c>
      <c r="V6821">
        <f>Sales[[#This Row],[Total Revenue]]-Sales[[#This Row],[Total Buying]]</f>
        <v>244.41599999999994</v>
      </c>
      <c r="W6821">
        <v>352</v>
      </c>
      <c r="X6821" s="1" t="s">
        <v>919</v>
      </c>
      <c r="Y6821" s="1" t="s">
        <v>920</v>
      </c>
      <c r="Z6821" s="1" t="s">
        <v>242</v>
      </c>
      <c r="AA6821" s="1" t="s">
        <v>243</v>
      </c>
      <c r="AB6821" s="1" t="s">
        <v>56</v>
      </c>
      <c r="AC6821" s="1" t="s">
        <v>243</v>
      </c>
      <c r="AD6821">
        <v>52940</v>
      </c>
      <c r="AE6821">
        <v>49190</v>
      </c>
    </row>
    <row r="6822" spans="1:31" x14ac:dyDescent="0.3">
      <c r="A6822" s="1" t="s">
        <v>7656</v>
      </c>
      <c r="B6822" s="1" t="s">
        <v>30</v>
      </c>
      <c r="C6822" s="1" t="s">
        <v>77</v>
      </c>
      <c r="D6822" s="2">
        <v>44000</v>
      </c>
      <c r="E6822" s="2">
        <v>44059</v>
      </c>
      <c r="F6822" s="2" t="str">
        <f>TEXT(Sales[[#This Row],[OrderDate]],"dd")</f>
        <v>16</v>
      </c>
      <c r="G6822" s="2">
        <v>44067</v>
      </c>
      <c r="H6822" s="2">
        <v>44069</v>
      </c>
      <c r="I6822" s="1" t="s">
        <v>32</v>
      </c>
      <c r="J6822">
        <v>11</v>
      </c>
      <c r="K6822" s="1" t="s">
        <v>125</v>
      </c>
      <c r="L6822">
        <v>3</v>
      </c>
      <c r="M6822" s="1" t="s">
        <v>175</v>
      </c>
      <c r="N6822">
        <v>46</v>
      </c>
      <c r="O6822" s="1" t="s">
        <v>150</v>
      </c>
      <c r="P6822">
        <v>8</v>
      </c>
      <c r="Q6822">
        <v>0.05</v>
      </c>
      <c r="R6822">
        <v>227.8</v>
      </c>
      <c r="S6822">
        <v>95.676000000000002</v>
      </c>
      <c r="T6822">
        <v>765.40800000000002</v>
      </c>
      <c r="U6822">
        <v>1731.2800000000002</v>
      </c>
      <c r="V6822">
        <f>Sales[[#This Row],[Total Revenue]]-Sales[[#This Row],[Total Buying]]</f>
        <v>965.87200000000018</v>
      </c>
      <c r="W6822">
        <v>177</v>
      </c>
      <c r="X6822" s="1" t="s">
        <v>825</v>
      </c>
      <c r="Y6822" s="1" t="s">
        <v>532</v>
      </c>
      <c r="Z6822" s="1" t="s">
        <v>196</v>
      </c>
      <c r="AA6822" s="1" t="s">
        <v>197</v>
      </c>
      <c r="AB6822" s="1" t="s">
        <v>147</v>
      </c>
      <c r="AC6822" s="1" t="s">
        <v>197</v>
      </c>
      <c r="AD6822">
        <v>62380</v>
      </c>
      <c r="AE6822">
        <v>41024</v>
      </c>
    </row>
    <row r="6823" spans="1:31" x14ac:dyDescent="0.3">
      <c r="A6823" s="1" t="s">
        <v>7657</v>
      </c>
      <c r="B6823" s="1" t="s">
        <v>42</v>
      </c>
      <c r="C6823" s="1" t="s">
        <v>31</v>
      </c>
      <c r="D6823" s="2">
        <v>43900</v>
      </c>
      <c r="E6823" s="2">
        <v>44059</v>
      </c>
      <c r="F6823" s="2" t="str">
        <f>TEXT(Sales[[#This Row],[OrderDate]],"dd")</f>
        <v>16</v>
      </c>
      <c r="G6823" s="2">
        <v>44068</v>
      </c>
      <c r="H6823" s="2">
        <v>44076</v>
      </c>
      <c r="I6823" s="1" t="s">
        <v>32</v>
      </c>
      <c r="J6823">
        <v>21</v>
      </c>
      <c r="K6823" s="1" t="s">
        <v>43</v>
      </c>
      <c r="L6823">
        <v>9</v>
      </c>
      <c r="M6823" s="1" t="s">
        <v>149</v>
      </c>
      <c r="N6823">
        <v>20</v>
      </c>
      <c r="O6823" s="1" t="s">
        <v>245</v>
      </c>
      <c r="P6823">
        <v>7</v>
      </c>
      <c r="Q6823">
        <v>7.4999999999999997E-2</v>
      </c>
      <c r="R6823">
        <v>261.3</v>
      </c>
      <c r="S6823">
        <v>112.35900000000001</v>
      </c>
      <c r="T6823">
        <v>786.51300000000003</v>
      </c>
      <c r="U6823">
        <v>1691.9175</v>
      </c>
      <c r="V6823">
        <f>Sales[[#This Row],[Total Revenue]]-Sales[[#This Row],[Total Buying]]</f>
        <v>905.40449999999998</v>
      </c>
      <c r="W6823">
        <v>255</v>
      </c>
      <c r="X6823" s="1" t="s">
        <v>593</v>
      </c>
      <c r="Y6823" s="1" t="s">
        <v>594</v>
      </c>
      <c r="Z6823" s="1" t="s">
        <v>388</v>
      </c>
      <c r="AA6823" s="1" t="s">
        <v>389</v>
      </c>
      <c r="AB6823" s="1" t="s">
        <v>116</v>
      </c>
      <c r="AC6823" s="1" t="s">
        <v>389</v>
      </c>
      <c r="AD6823">
        <v>92283</v>
      </c>
      <c r="AE6823">
        <v>47012</v>
      </c>
    </row>
    <row r="6824" spans="1:31" x14ac:dyDescent="0.3">
      <c r="A6824" s="1" t="s">
        <v>7658</v>
      </c>
      <c r="B6824" s="1" t="s">
        <v>30</v>
      </c>
      <c r="C6824" s="1" t="s">
        <v>62</v>
      </c>
      <c r="D6824" s="2">
        <v>43900</v>
      </c>
      <c r="E6824" s="2">
        <v>44059</v>
      </c>
      <c r="F6824" s="2" t="str">
        <f>TEXT(Sales[[#This Row],[OrderDate]],"dd")</f>
        <v>16</v>
      </c>
      <c r="G6824" s="2">
        <v>44076</v>
      </c>
      <c r="H6824" s="2">
        <v>44078</v>
      </c>
      <c r="I6824" s="1" t="s">
        <v>32</v>
      </c>
      <c r="J6824">
        <v>1</v>
      </c>
      <c r="K6824" s="1" t="s">
        <v>78</v>
      </c>
      <c r="L6824">
        <v>2</v>
      </c>
      <c r="M6824" s="1" t="s">
        <v>248</v>
      </c>
      <c r="N6824">
        <v>43</v>
      </c>
      <c r="O6824" s="1" t="s">
        <v>580</v>
      </c>
      <c r="P6824">
        <v>6</v>
      </c>
      <c r="Q6824">
        <v>7.4999999999999997E-2</v>
      </c>
      <c r="R6824">
        <v>3886</v>
      </c>
      <c r="S6824">
        <v>2681.3399999999997</v>
      </c>
      <c r="T6824">
        <v>16088.039999999997</v>
      </c>
      <c r="U6824">
        <v>21567.300000000003</v>
      </c>
      <c r="V6824">
        <f>Sales[[#This Row],[Total Revenue]]-Sales[[#This Row],[Total Buying]]</f>
        <v>5479.2600000000057</v>
      </c>
      <c r="W6824">
        <v>328</v>
      </c>
      <c r="X6824" s="1" t="s">
        <v>1081</v>
      </c>
      <c r="Y6824" s="1" t="s">
        <v>1082</v>
      </c>
      <c r="Z6824" s="1" t="s">
        <v>251</v>
      </c>
      <c r="AA6824" s="1" t="s">
        <v>252</v>
      </c>
      <c r="AB6824" s="1" t="s">
        <v>56</v>
      </c>
      <c r="AC6824" s="1" t="s">
        <v>252</v>
      </c>
      <c r="AD6824">
        <v>90433</v>
      </c>
      <c r="AE6824">
        <v>44648</v>
      </c>
    </row>
    <row r="6825" spans="1:31" x14ac:dyDescent="0.3">
      <c r="A6825" s="1" t="s">
        <v>7659</v>
      </c>
      <c r="B6825" s="1" t="s">
        <v>30</v>
      </c>
      <c r="C6825" s="1" t="s">
        <v>424</v>
      </c>
      <c r="D6825" s="2">
        <v>44000</v>
      </c>
      <c r="E6825" s="2">
        <v>44060</v>
      </c>
      <c r="F6825" s="2" t="str">
        <f>TEXT(Sales[[#This Row],[OrderDate]],"dd")</f>
        <v>17</v>
      </c>
      <c r="G6825" s="2">
        <v>44066</v>
      </c>
      <c r="H6825" s="2">
        <v>44073</v>
      </c>
      <c r="I6825" s="1" t="s">
        <v>32</v>
      </c>
      <c r="J6825">
        <v>7</v>
      </c>
      <c r="K6825" s="1" t="s">
        <v>188</v>
      </c>
      <c r="L6825">
        <v>32</v>
      </c>
      <c r="M6825" s="1" t="s">
        <v>303</v>
      </c>
      <c r="N6825">
        <v>26</v>
      </c>
      <c r="O6825" s="1" t="s">
        <v>45</v>
      </c>
      <c r="P6825">
        <v>5</v>
      </c>
      <c r="Q6825">
        <v>0.05</v>
      </c>
      <c r="R6825">
        <v>5802.2</v>
      </c>
      <c r="S6825">
        <v>4177.5839999999998</v>
      </c>
      <c r="T6825">
        <v>20887.919999999998</v>
      </c>
      <c r="U6825">
        <v>27560.45</v>
      </c>
      <c r="V6825">
        <f>Sales[[#This Row],[Total Revenue]]-Sales[[#This Row],[Total Buying]]</f>
        <v>6672.5300000000025</v>
      </c>
      <c r="W6825">
        <v>82</v>
      </c>
      <c r="X6825" s="1" t="s">
        <v>597</v>
      </c>
      <c r="Y6825" s="1" t="s">
        <v>285</v>
      </c>
      <c r="Z6825" s="1" t="s">
        <v>158</v>
      </c>
      <c r="AA6825" s="1" t="s">
        <v>159</v>
      </c>
      <c r="AB6825" s="1" t="s">
        <v>116</v>
      </c>
      <c r="AC6825" s="1" t="s">
        <v>159</v>
      </c>
      <c r="AD6825">
        <v>32835</v>
      </c>
      <c r="AE6825">
        <v>79925</v>
      </c>
    </row>
    <row r="6826" spans="1:31" x14ac:dyDescent="0.3">
      <c r="A6826" s="1" t="s">
        <v>7660</v>
      </c>
      <c r="B6826" s="1" t="s">
        <v>42</v>
      </c>
      <c r="C6826" s="1" t="s">
        <v>48</v>
      </c>
      <c r="D6826" s="2">
        <v>44000</v>
      </c>
      <c r="E6826" s="2">
        <v>44060</v>
      </c>
      <c r="F6826" s="2" t="str">
        <f>TEXT(Sales[[#This Row],[OrderDate]],"dd")</f>
        <v>17</v>
      </c>
      <c r="G6826" s="2">
        <v>44066</v>
      </c>
      <c r="H6826" s="2">
        <v>44071</v>
      </c>
      <c r="I6826" s="1" t="s">
        <v>32</v>
      </c>
      <c r="J6826">
        <v>23</v>
      </c>
      <c r="K6826" s="1" t="s">
        <v>171</v>
      </c>
      <c r="L6826">
        <v>29</v>
      </c>
      <c r="M6826" s="1" t="s">
        <v>429</v>
      </c>
      <c r="N6826">
        <v>13</v>
      </c>
      <c r="O6826" s="1" t="s">
        <v>193</v>
      </c>
      <c r="P6826">
        <v>5</v>
      </c>
      <c r="Q6826">
        <v>0.4</v>
      </c>
      <c r="R6826">
        <v>1279.7</v>
      </c>
      <c r="S6826">
        <v>627.053</v>
      </c>
      <c r="T6826">
        <v>3135.2649999999999</v>
      </c>
      <c r="U6826">
        <v>3839.0999999999995</v>
      </c>
      <c r="V6826">
        <f>Sales[[#This Row],[Total Revenue]]-Sales[[#This Row],[Total Buying]]</f>
        <v>703.83499999999958</v>
      </c>
      <c r="W6826">
        <v>54</v>
      </c>
      <c r="X6826" s="1" t="s">
        <v>1100</v>
      </c>
      <c r="Y6826" s="1" t="s">
        <v>169</v>
      </c>
      <c r="Z6826" s="1" t="s">
        <v>158</v>
      </c>
      <c r="AA6826" s="1" t="s">
        <v>159</v>
      </c>
      <c r="AB6826" s="1" t="s">
        <v>116</v>
      </c>
      <c r="AC6826" s="1" t="s">
        <v>159</v>
      </c>
      <c r="AD6826">
        <v>60493</v>
      </c>
      <c r="AE6826">
        <v>57703</v>
      </c>
    </row>
    <row r="6827" spans="1:31" x14ac:dyDescent="0.3">
      <c r="A6827" s="1" t="s">
        <v>7661</v>
      </c>
      <c r="B6827" s="1" t="s">
        <v>100</v>
      </c>
      <c r="C6827" s="1" t="s">
        <v>31</v>
      </c>
      <c r="D6827" s="2">
        <v>44000</v>
      </c>
      <c r="E6827" s="2">
        <v>44060</v>
      </c>
      <c r="F6827" s="2" t="str">
        <f>TEXT(Sales[[#This Row],[OrderDate]],"dd")</f>
        <v>17</v>
      </c>
      <c r="G6827" s="2">
        <v>44080</v>
      </c>
      <c r="H6827" s="2">
        <v>44087</v>
      </c>
      <c r="I6827" s="1" t="s">
        <v>32</v>
      </c>
      <c r="J6827">
        <v>28</v>
      </c>
      <c r="K6827" s="1" t="s">
        <v>101</v>
      </c>
      <c r="L6827">
        <v>3</v>
      </c>
      <c r="M6827" s="1" t="s">
        <v>175</v>
      </c>
      <c r="N6827">
        <v>19</v>
      </c>
      <c r="O6827" s="1" t="s">
        <v>726</v>
      </c>
      <c r="P6827">
        <v>8</v>
      </c>
      <c r="Q6827">
        <v>7.4999999999999997E-2</v>
      </c>
      <c r="R6827">
        <v>2331.6</v>
      </c>
      <c r="S6827">
        <v>1725.384</v>
      </c>
      <c r="T6827">
        <v>13803.072</v>
      </c>
      <c r="U6827">
        <v>17253.84</v>
      </c>
      <c r="V6827">
        <f>Sales[[#This Row],[Total Revenue]]-Sales[[#This Row],[Total Buying]]</f>
        <v>3450.768</v>
      </c>
      <c r="W6827">
        <v>212</v>
      </c>
      <c r="X6827" s="1" t="s">
        <v>229</v>
      </c>
      <c r="Y6827" s="1" t="s">
        <v>230</v>
      </c>
      <c r="Z6827" s="1" t="s">
        <v>231</v>
      </c>
      <c r="AA6827" s="1" t="s">
        <v>232</v>
      </c>
      <c r="AB6827" s="1" t="s">
        <v>56</v>
      </c>
      <c r="AC6827" s="1" t="s">
        <v>232</v>
      </c>
      <c r="AD6827">
        <v>39893</v>
      </c>
      <c r="AE6827">
        <v>100849</v>
      </c>
    </row>
    <row r="6828" spans="1:31" x14ac:dyDescent="0.3">
      <c r="A6828" s="1" t="s">
        <v>7662</v>
      </c>
      <c r="B6828" s="1" t="s">
        <v>100</v>
      </c>
      <c r="C6828" s="1" t="s">
        <v>62</v>
      </c>
      <c r="D6828" s="2">
        <v>44000</v>
      </c>
      <c r="E6828" s="2">
        <v>44060</v>
      </c>
      <c r="F6828" s="2" t="str">
        <f>TEXT(Sales[[#This Row],[OrderDate]],"dd")</f>
        <v>17</v>
      </c>
      <c r="G6828" s="2">
        <v>44073</v>
      </c>
      <c r="H6828" s="2">
        <v>44082</v>
      </c>
      <c r="I6828" s="1" t="s">
        <v>32</v>
      </c>
      <c r="J6828">
        <v>27</v>
      </c>
      <c r="K6828" s="1" t="s">
        <v>179</v>
      </c>
      <c r="L6828">
        <v>17</v>
      </c>
      <c r="M6828" s="1" t="s">
        <v>278</v>
      </c>
      <c r="N6828">
        <v>27</v>
      </c>
      <c r="O6828" s="1" t="s">
        <v>223</v>
      </c>
      <c r="P6828">
        <v>1</v>
      </c>
      <c r="Q6828">
        <v>7.4999999999999997E-2</v>
      </c>
      <c r="R6828">
        <v>5098.7</v>
      </c>
      <c r="S6828">
        <v>3059.22</v>
      </c>
      <c r="T6828">
        <v>3059.22</v>
      </c>
      <c r="U6828">
        <v>4716.2974999999997</v>
      </c>
      <c r="V6828">
        <f>Sales[[#This Row],[Total Revenue]]-Sales[[#This Row],[Total Buying]]</f>
        <v>1657.0774999999999</v>
      </c>
      <c r="W6828">
        <v>315</v>
      </c>
      <c r="X6828" s="1" t="s">
        <v>1195</v>
      </c>
      <c r="Y6828" s="1" t="s">
        <v>1196</v>
      </c>
      <c r="Z6828" s="1" t="s">
        <v>251</v>
      </c>
      <c r="AA6828" s="1" t="s">
        <v>252</v>
      </c>
      <c r="AB6828" s="1" t="s">
        <v>56</v>
      </c>
      <c r="AC6828" s="1" t="s">
        <v>252</v>
      </c>
      <c r="AD6828">
        <v>114817</v>
      </c>
      <c r="AE6828">
        <v>50658</v>
      </c>
    </row>
    <row r="6829" spans="1:31" x14ac:dyDescent="0.3">
      <c r="A6829" s="1" t="s">
        <v>7663</v>
      </c>
      <c r="B6829" s="1" t="s">
        <v>42</v>
      </c>
      <c r="C6829" s="1" t="s">
        <v>62</v>
      </c>
      <c r="D6829" s="2">
        <v>43900</v>
      </c>
      <c r="E6829" s="2">
        <v>44060</v>
      </c>
      <c r="F6829" s="2" t="str">
        <f>TEXT(Sales[[#This Row],[OrderDate]],"dd")</f>
        <v>17</v>
      </c>
      <c r="G6829" s="2">
        <v>44069</v>
      </c>
      <c r="H6829" s="2">
        <v>44074</v>
      </c>
      <c r="I6829" s="1" t="s">
        <v>32</v>
      </c>
      <c r="J6829">
        <v>25</v>
      </c>
      <c r="K6829" s="1" t="s">
        <v>333</v>
      </c>
      <c r="L6829">
        <v>15</v>
      </c>
      <c r="M6829" s="1" t="s">
        <v>34</v>
      </c>
      <c r="N6829">
        <v>3</v>
      </c>
      <c r="O6829" s="1" t="s">
        <v>167</v>
      </c>
      <c r="P6829">
        <v>1</v>
      </c>
      <c r="Q6829">
        <v>0.3</v>
      </c>
      <c r="R6829">
        <v>2680</v>
      </c>
      <c r="S6829">
        <v>1179.2</v>
      </c>
      <c r="T6829">
        <v>1179.2</v>
      </c>
      <c r="U6829">
        <v>1876</v>
      </c>
      <c r="V6829">
        <f>Sales[[#This Row],[Total Revenue]]-Sales[[#This Row],[Total Buying]]</f>
        <v>696.8</v>
      </c>
      <c r="W6829">
        <v>269</v>
      </c>
      <c r="X6829" s="1" t="s">
        <v>1247</v>
      </c>
      <c r="Y6829" s="1" t="s">
        <v>929</v>
      </c>
      <c r="Z6829" s="1" t="s">
        <v>38</v>
      </c>
      <c r="AA6829" s="1" t="s">
        <v>39</v>
      </c>
      <c r="AB6829" s="1" t="s">
        <v>40</v>
      </c>
      <c r="AC6829" s="1" t="s">
        <v>39</v>
      </c>
      <c r="AD6829">
        <v>98509</v>
      </c>
      <c r="AE6829">
        <v>112162</v>
      </c>
    </row>
    <row r="6830" spans="1:31" x14ac:dyDescent="0.3">
      <c r="A6830" s="1" t="s">
        <v>7664</v>
      </c>
      <c r="B6830" s="1" t="s">
        <v>30</v>
      </c>
      <c r="C6830" s="1" t="s">
        <v>31</v>
      </c>
      <c r="D6830" s="2">
        <v>43900</v>
      </c>
      <c r="E6830" s="2">
        <v>44060</v>
      </c>
      <c r="F6830" s="2" t="str">
        <f>TEXT(Sales[[#This Row],[OrderDate]],"dd")</f>
        <v>17</v>
      </c>
      <c r="G6830" s="2">
        <v>44083</v>
      </c>
      <c r="H6830" s="2">
        <v>44086</v>
      </c>
      <c r="I6830" s="1" t="s">
        <v>32</v>
      </c>
      <c r="J6830">
        <v>2</v>
      </c>
      <c r="K6830" s="1" t="s">
        <v>142</v>
      </c>
      <c r="L6830">
        <v>10</v>
      </c>
      <c r="M6830" s="1" t="s">
        <v>273</v>
      </c>
      <c r="N6830">
        <v>29</v>
      </c>
      <c r="O6830" s="1" t="s">
        <v>360</v>
      </c>
      <c r="P6830">
        <v>3</v>
      </c>
      <c r="Q6830">
        <v>0.05</v>
      </c>
      <c r="R6830">
        <v>2666.6</v>
      </c>
      <c r="S6830">
        <v>2239.944</v>
      </c>
      <c r="T6830">
        <v>6719.8320000000003</v>
      </c>
      <c r="U6830">
        <v>7599.8099999999995</v>
      </c>
      <c r="V6830">
        <f>Sales[[#This Row],[Total Revenue]]-Sales[[#This Row],[Total Buying]]</f>
        <v>879.97799999999916</v>
      </c>
      <c r="W6830">
        <v>239</v>
      </c>
      <c r="X6830" s="1" t="s">
        <v>1544</v>
      </c>
      <c r="Y6830" s="1" t="s">
        <v>1545</v>
      </c>
      <c r="Z6830" s="1" t="s">
        <v>1040</v>
      </c>
      <c r="AA6830" s="1" t="s">
        <v>1041</v>
      </c>
      <c r="AB6830" s="1" t="s">
        <v>147</v>
      </c>
      <c r="AC6830" s="1" t="s">
        <v>1041</v>
      </c>
      <c r="AD6830">
        <v>107574</v>
      </c>
      <c r="AE6830">
        <v>49840</v>
      </c>
    </row>
    <row r="6831" spans="1:31" x14ac:dyDescent="0.3">
      <c r="A6831" s="1" t="s">
        <v>7665</v>
      </c>
      <c r="B6831" s="1" t="s">
        <v>30</v>
      </c>
      <c r="C6831" s="1" t="s">
        <v>424</v>
      </c>
      <c r="D6831" s="2">
        <v>44000</v>
      </c>
      <c r="E6831" s="2">
        <v>44060</v>
      </c>
      <c r="F6831" s="2" t="str">
        <f>TEXT(Sales[[#This Row],[OrderDate]],"dd")</f>
        <v>17</v>
      </c>
      <c r="G6831" s="2">
        <v>44083</v>
      </c>
      <c r="H6831" s="2">
        <v>44092</v>
      </c>
      <c r="I6831" s="1" t="s">
        <v>32</v>
      </c>
      <c r="J6831">
        <v>7</v>
      </c>
      <c r="K6831" s="1" t="s">
        <v>188</v>
      </c>
      <c r="L6831">
        <v>35</v>
      </c>
      <c r="M6831" s="1" t="s">
        <v>161</v>
      </c>
      <c r="N6831">
        <v>4</v>
      </c>
      <c r="O6831" s="1" t="s">
        <v>64</v>
      </c>
      <c r="P6831">
        <v>7</v>
      </c>
      <c r="Q6831">
        <v>0.4</v>
      </c>
      <c r="R6831">
        <v>2592.9</v>
      </c>
      <c r="S6831">
        <v>1089.018</v>
      </c>
      <c r="T6831">
        <v>7623.1260000000002</v>
      </c>
      <c r="U6831">
        <v>10890.18</v>
      </c>
      <c r="V6831">
        <f>Sales[[#This Row],[Total Revenue]]-Sales[[#This Row],[Total Buying]]</f>
        <v>3267.0540000000001</v>
      </c>
      <c r="W6831">
        <v>71</v>
      </c>
      <c r="X6831" s="1" t="s">
        <v>541</v>
      </c>
      <c r="Y6831" s="1" t="s">
        <v>542</v>
      </c>
      <c r="Z6831" s="1" t="s">
        <v>158</v>
      </c>
      <c r="AA6831" s="1" t="s">
        <v>159</v>
      </c>
      <c r="AB6831" s="1" t="s">
        <v>116</v>
      </c>
      <c r="AC6831" s="1" t="s">
        <v>159</v>
      </c>
      <c r="AD6831">
        <v>353287</v>
      </c>
      <c r="AE6831">
        <v>81294</v>
      </c>
    </row>
    <row r="6832" spans="1:31" x14ac:dyDescent="0.3">
      <c r="A6832" s="1" t="s">
        <v>7666</v>
      </c>
      <c r="B6832" s="1" t="s">
        <v>30</v>
      </c>
      <c r="C6832" s="1" t="s">
        <v>62</v>
      </c>
      <c r="D6832" s="2">
        <v>43900</v>
      </c>
      <c r="E6832" s="2">
        <v>44060</v>
      </c>
      <c r="F6832" s="2" t="str">
        <f>TEXT(Sales[[#This Row],[OrderDate]],"dd")</f>
        <v>17</v>
      </c>
      <c r="G6832" s="2">
        <v>44069</v>
      </c>
      <c r="H6832" s="2">
        <v>44074</v>
      </c>
      <c r="I6832" s="1" t="s">
        <v>32</v>
      </c>
      <c r="J6832">
        <v>12</v>
      </c>
      <c r="K6832" s="1" t="s">
        <v>208</v>
      </c>
      <c r="L6832">
        <v>9</v>
      </c>
      <c r="M6832" s="1" t="s">
        <v>149</v>
      </c>
      <c r="N6832">
        <v>35</v>
      </c>
      <c r="O6832" s="1" t="s">
        <v>184</v>
      </c>
      <c r="P6832">
        <v>6</v>
      </c>
      <c r="Q6832">
        <v>0.15</v>
      </c>
      <c r="R6832">
        <v>1078.7</v>
      </c>
      <c r="S6832">
        <v>474.62800000000004</v>
      </c>
      <c r="T6832">
        <v>2847.768</v>
      </c>
      <c r="U6832">
        <v>5501.37</v>
      </c>
      <c r="V6832">
        <f>Sales[[#This Row],[Total Revenue]]-Sales[[#This Row],[Total Buying]]</f>
        <v>2653.6019999999999</v>
      </c>
      <c r="W6832">
        <v>318</v>
      </c>
      <c r="X6832" s="1" t="s">
        <v>832</v>
      </c>
      <c r="Y6832" s="1" t="s">
        <v>641</v>
      </c>
      <c r="Z6832" s="1" t="s">
        <v>251</v>
      </c>
      <c r="AA6832" s="1" t="s">
        <v>252</v>
      </c>
      <c r="AB6832" s="1" t="s">
        <v>56</v>
      </c>
      <c r="AC6832" s="1" t="s">
        <v>252</v>
      </c>
      <c r="AD6832">
        <v>220682</v>
      </c>
      <c r="AE6832">
        <v>42772</v>
      </c>
    </row>
    <row r="6833" spans="1:31" x14ac:dyDescent="0.3">
      <c r="A6833" s="1" t="s">
        <v>7667</v>
      </c>
      <c r="B6833" s="1" t="s">
        <v>100</v>
      </c>
      <c r="C6833" s="1" t="s">
        <v>77</v>
      </c>
      <c r="D6833" s="2">
        <v>44000</v>
      </c>
      <c r="E6833" s="2">
        <v>44061</v>
      </c>
      <c r="F6833" s="2" t="str">
        <f>TEXT(Sales[[#This Row],[OrderDate]],"dd")</f>
        <v>18</v>
      </c>
      <c r="G6833" s="2">
        <v>44084</v>
      </c>
      <c r="H6833" s="2">
        <v>44092</v>
      </c>
      <c r="I6833" s="1" t="s">
        <v>32</v>
      </c>
      <c r="J6833">
        <v>27</v>
      </c>
      <c r="K6833" s="1" t="s">
        <v>179</v>
      </c>
      <c r="L6833">
        <v>34</v>
      </c>
      <c r="M6833" s="1" t="s">
        <v>378</v>
      </c>
      <c r="N6833">
        <v>9</v>
      </c>
      <c r="O6833" s="1" t="s">
        <v>111</v>
      </c>
      <c r="P6833">
        <v>8</v>
      </c>
      <c r="Q6833">
        <v>0.05</v>
      </c>
      <c r="R6833">
        <v>6003.2</v>
      </c>
      <c r="S6833">
        <v>4322.3040000000001</v>
      </c>
      <c r="T6833">
        <v>34578.432000000001</v>
      </c>
      <c r="U6833">
        <v>45624.32</v>
      </c>
      <c r="V6833">
        <f>Sales[[#This Row],[Total Revenue]]-Sales[[#This Row],[Total Buying]]</f>
        <v>11045.887999999999</v>
      </c>
      <c r="W6833">
        <v>147</v>
      </c>
      <c r="X6833" s="1" t="s">
        <v>782</v>
      </c>
      <c r="Y6833" s="1" t="s">
        <v>783</v>
      </c>
      <c r="Z6833" s="1" t="s">
        <v>465</v>
      </c>
      <c r="AA6833" s="1" t="s">
        <v>466</v>
      </c>
      <c r="AB6833" s="1" t="s">
        <v>147</v>
      </c>
      <c r="AC6833" s="1" t="s">
        <v>466</v>
      </c>
      <c r="AD6833">
        <v>53328</v>
      </c>
      <c r="AE6833">
        <v>53581</v>
      </c>
    </row>
    <row r="6834" spans="1:31" x14ac:dyDescent="0.3">
      <c r="A6834" s="1" t="s">
        <v>7668</v>
      </c>
      <c r="B6834" s="1" t="s">
        <v>47</v>
      </c>
      <c r="C6834" s="1" t="s">
        <v>62</v>
      </c>
      <c r="D6834" s="2">
        <v>43900</v>
      </c>
      <c r="E6834" s="2">
        <v>44061</v>
      </c>
      <c r="F6834" s="2" t="str">
        <f>TEXT(Sales[[#This Row],[OrderDate]],"dd")</f>
        <v>18</v>
      </c>
      <c r="G6834" s="2">
        <v>44081</v>
      </c>
      <c r="H6834" s="2">
        <v>44090</v>
      </c>
      <c r="I6834" s="1" t="s">
        <v>32</v>
      </c>
      <c r="J6834">
        <v>17</v>
      </c>
      <c r="K6834" s="1" t="s">
        <v>292</v>
      </c>
      <c r="L6834">
        <v>33</v>
      </c>
      <c r="M6834" s="1" t="s">
        <v>262</v>
      </c>
      <c r="N6834">
        <v>21</v>
      </c>
      <c r="O6834" s="1" t="s">
        <v>131</v>
      </c>
      <c r="P6834">
        <v>8</v>
      </c>
      <c r="Q6834">
        <v>0.1</v>
      </c>
      <c r="R6834">
        <v>2458.9</v>
      </c>
      <c r="S6834">
        <v>1524.518</v>
      </c>
      <c r="T6834">
        <v>12196.144</v>
      </c>
      <c r="U6834">
        <v>17704.080000000002</v>
      </c>
      <c r="V6834">
        <f>Sales[[#This Row],[Total Revenue]]-Sales[[#This Row],[Total Buying]]</f>
        <v>5507.9360000000015</v>
      </c>
      <c r="W6834">
        <v>308</v>
      </c>
      <c r="X6834" s="1" t="s">
        <v>1348</v>
      </c>
      <c r="Y6834" s="1" t="s">
        <v>1349</v>
      </c>
      <c r="Z6834" s="1" t="s">
        <v>251</v>
      </c>
      <c r="AA6834" s="1" t="s">
        <v>252</v>
      </c>
      <c r="AB6834" s="1" t="s">
        <v>56</v>
      </c>
      <c r="AC6834" s="1" t="s">
        <v>252</v>
      </c>
      <c r="AD6834">
        <v>74769</v>
      </c>
      <c r="AE6834">
        <v>47735</v>
      </c>
    </row>
    <row r="6835" spans="1:31" x14ac:dyDescent="0.3">
      <c r="A6835" s="1" t="s">
        <v>7669</v>
      </c>
      <c r="B6835" s="1" t="s">
        <v>47</v>
      </c>
      <c r="C6835" s="1" t="s">
        <v>77</v>
      </c>
      <c r="D6835" s="2">
        <v>44000</v>
      </c>
      <c r="E6835" s="2">
        <v>44061</v>
      </c>
      <c r="F6835" s="2" t="str">
        <f>TEXT(Sales[[#This Row],[OrderDate]],"dd")</f>
        <v>18</v>
      </c>
      <c r="G6835" s="2">
        <v>44074</v>
      </c>
      <c r="H6835" s="2">
        <v>44076</v>
      </c>
      <c r="I6835" s="1" t="s">
        <v>32</v>
      </c>
      <c r="J6835">
        <v>18</v>
      </c>
      <c r="K6835" s="1" t="s">
        <v>49</v>
      </c>
      <c r="L6835">
        <v>31</v>
      </c>
      <c r="M6835" s="1" t="s">
        <v>374</v>
      </c>
      <c r="N6835">
        <v>5</v>
      </c>
      <c r="O6835" s="1" t="s">
        <v>123</v>
      </c>
      <c r="P6835">
        <v>1</v>
      </c>
      <c r="Q6835">
        <v>0.05</v>
      </c>
      <c r="R6835">
        <v>3839.1</v>
      </c>
      <c r="S6835">
        <v>2418.6329999999998</v>
      </c>
      <c r="T6835">
        <v>2418.6329999999998</v>
      </c>
      <c r="U6835">
        <v>3647.145</v>
      </c>
      <c r="V6835">
        <f>Sales[[#This Row],[Total Revenue]]-Sales[[#This Row],[Total Buying]]</f>
        <v>1228.5120000000002</v>
      </c>
      <c r="W6835">
        <v>123</v>
      </c>
      <c r="X6835" s="1" t="s">
        <v>1107</v>
      </c>
      <c r="Y6835" s="1" t="s">
        <v>1108</v>
      </c>
      <c r="Z6835" s="1" t="s">
        <v>306</v>
      </c>
      <c r="AA6835" s="1" t="s">
        <v>307</v>
      </c>
      <c r="AB6835" s="1" t="s">
        <v>56</v>
      </c>
      <c r="AC6835" s="1" t="s">
        <v>307</v>
      </c>
      <c r="AD6835">
        <v>318575</v>
      </c>
      <c r="AE6835">
        <v>46764</v>
      </c>
    </row>
    <row r="6836" spans="1:31" x14ac:dyDescent="0.3">
      <c r="A6836" s="1" t="s">
        <v>7670</v>
      </c>
      <c r="B6836" s="1" t="s">
        <v>30</v>
      </c>
      <c r="C6836" s="1" t="s">
        <v>31</v>
      </c>
      <c r="D6836" s="2">
        <v>44000</v>
      </c>
      <c r="E6836" s="2">
        <v>44061</v>
      </c>
      <c r="F6836" s="2" t="str">
        <f>TEXT(Sales[[#This Row],[OrderDate]],"dd")</f>
        <v>18</v>
      </c>
      <c r="G6836" s="2">
        <v>44069</v>
      </c>
      <c r="H6836" s="2">
        <v>44075</v>
      </c>
      <c r="I6836" s="1" t="s">
        <v>32</v>
      </c>
      <c r="J6836">
        <v>10</v>
      </c>
      <c r="K6836" s="1" t="s">
        <v>121</v>
      </c>
      <c r="L6836">
        <v>35</v>
      </c>
      <c r="M6836" s="1" t="s">
        <v>161</v>
      </c>
      <c r="N6836">
        <v>12</v>
      </c>
      <c r="O6836" s="1" t="s">
        <v>35</v>
      </c>
      <c r="P6836">
        <v>7</v>
      </c>
      <c r="Q6836">
        <v>0.4</v>
      </c>
      <c r="R6836">
        <v>6492.3</v>
      </c>
      <c r="S6836">
        <v>4869.2250000000004</v>
      </c>
      <c r="T6836">
        <v>34084.575000000004</v>
      </c>
      <c r="U6836">
        <v>27267.66</v>
      </c>
      <c r="V6836">
        <f>Sales[[#This Row],[Total Revenue]]-Sales[[#This Row],[Total Buying]]</f>
        <v>-6816.9150000000045</v>
      </c>
      <c r="W6836">
        <v>218</v>
      </c>
      <c r="X6836" s="1" t="s">
        <v>348</v>
      </c>
      <c r="Y6836" s="1" t="s">
        <v>349</v>
      </c>
      <c r="Z6836" s="1" t="s">
        <v>236</v>
      </c>
      <c r="AA6836" s="1" t="s">
        <v>237</v>
      </c>
      <c r="AB6836" s="1" t="s">
        <v>147</v>
      </c>
      <c r="AC6836" s="1" t="s">
        <v>237</v>
      </c>
      <c r="AD6836">
        <v>53493</v>
      </c>
      <c r="AE6836">
        <v>43523</v>
      </c>
    </row>
    <row r="6837" spans="1:31" x14ac:dyDescent="0.3">
      <c r="A6837" s="1" t="s">
        <v>7671</v>
      </c>
      <c r="B6837" s="1" t="s">
        <v>42</v>
      </c>
      <c r="C6837" s="1" t="s">
        <v>239</v>
      </c>
      <c r="D6837" s="2">
        <v>43900</v>
      </c>
      <c r="E6837" s="2">
        <v>44061</v>
      </c>
      <c r="F6837" s="2" t="str">
        <f>TEXT(Sales[[#This Row],[OrderDate]],"dd")</f>
        <v>18</v>
      </c>
      <c r="G6837" s="2">
        <v>44080</v>
      </c>
      <c r="H6837" s="2">
        <v>44090</v>
      </c>
      <c r="I6837" s="1" t="s">
        <v>32</v>
      </c>
      <c r="J6837">
        <v>23</v>
      </c>
      <c r="K6837" s="1" t="s">
        <v>171</v>
      </c>
      <c r="L6837">
        <v>30</v>
      </c>
      <c r="M6837" s="1" t="s">
        <v>166</v>
      </c>
      <c r="N6837">
        <v>5</v>
      </c>
      <c r="O6837" s="1" t="s">
        <v>123</v>
      </c>
      <c r="P6837">
        <v>8</v>
      </c>
      <c r="Q6837">
        <v>0.1</v>
      </c>
      <c r="R6837">
        <v>3912.8</v>
      </c>
      <c r="S6837">
        <v>2817.2159999999999</v>
      </c>
      <c r="T6837">
        <v>22537.727999999999</v>
      </c>
      <c r="U6837">
        <v>28172.16</v>
      </c>
      <c r="V6837">
        <f>Sales[[#This Row],[Total Revenue]]-Sales[[#This Row],[Total Buying]]</f>
        <v>5634.4320000000007</v>
      </c>
      <c r="W6837">
        <v>367</v>
      </c>
      <c r="X6837" s="1" t="s">
        <v>413</v>
      </c>
      <c r="Y6837" s="1" t="s">
        <v>414</v>
      </c>
      <c r="Z6837" s="1" t="s">
        <v>415</v>
      </c>
      <c r="AA6837" s="1" t="s">
        <v>416</v>
      </c>
      <c r="AB6837" s="1" t="s">
        <v>147</v>
      </c>
      <c r="AC6837" s="1" t="s">
        <v>416</v>
      </c>
      <c r="AD6837">
        <v>230807</v>
      </c>
      <c r="AE6837">
        <v>35958</v>
      </c>
    </row>
    <row r="6838" spans="1:31" x14ac:dyDescent="0.3">
      <c r="A6838" s="1" t="s">
        <v>7672</v>
      </c>
      <c r="B6838" s="1" t="s">
        <v>30</v>
      </c>
      <c r="C6838" s="1" t="s">
        <v>239</v>
      </c>
      <c r="D6838" s="2">
        <v>44000</v>
      </c>
      <c r="E6838" s="2">
        <v>44061</v>
      </c>
      <c r="F6838" s="2" t="str">
        <f>TEXT(Sales[[#This Row],[OrderDate]],"dd")</f>
        <v>18</v>
      </c>
      <c r="G6838" s="2">
        <v>44088</v>
      </c>
      <c r="H6838" s="2">
        <v>44096</v>
      </c>
      <c r="I6838" s="1" t="s">
        <v>32</v>
      </c>
      <c r="J6838">
        <v>7</v>
      </c>
      <c r="K6838" s="1" t="s">
        <v>188</v>
      </c>
      <c r="L6838">
        <v>34</v>
      </c>
      <c r="M6838" s="1" t="s">
        <v>378</v>
      </c>
      <c r="N6838">
        <v>29</v>
      </c>
      <c r="O6838" s="1" t="s">
        <v>360</v>
      </c>
      <c r="P6838">
        <v>3</v>
      </c>
      <c r="Q6838">
        <v>0.05</v>
      </c>
      <c r="R6838">
        <v>1085.4000000000001</v>
      </c>
      <c r="S6838">
        <v>792.3420000000001</v>
      </c>
      <c r="T6838">
        <v>2377.0260000000003</v>
      </c>
      <c r="U6838">
        <v>3093.3900000000003</v>
      </c>
      <c r="V6838">
        <f>Sales[[#This Row],[Total Revenue]]-Sales[[#This Row],[Total Buying]]</f>
        <v>716.36400000000003</v>
      </c>
      <c r="W6838">
        <v>340</v>
      </c>
      <c r="X6838" s="1" t="s">
        <v>1323</v>
      </c>
      <c r="Y6838" s="1" t="s">
        <v>1324</v>
      </c>
      <c r="Z6838" s="1" t="s">
        <v>251</v>
      </c>
      <c r="AA6838" s="1" t="s">
        <v>252</v>
      </c>
      <c r="AB6838" s="1" t="s">
        <v>56</v>
      </c>
      <c r="AC6838" s="1" t="s">
        <v>252</v>
      </c>
      <c r="AD6838">
        <v>488645</v>
      </c>
      <c r="AE6838">
        <v>46744</v>
      </c>
    </row>
    <row r="6839" spans="1:31" x14ac:dyDescent="0.3">
      <c r="A6839" s="1" t="s">
        <v>7673</v>
      </c>
      <c r="B6839" s="1" t="s">
        <v>30</v>
      </c>
      <c r="C6839" s="1" t="s">
        <v>31</v>
      </c>
      <c r="D6839" s="2">
        <v>44000</v>
      </c>
      <c r="E6839" s="2">
        <v>44061</v>
      </c>
      <c r="F6839" s="2" t="str">
        <f>TEXT(Sales[[#This Row],[OrderDate]],"dd")</f>
        <v>18</v>
      </c>
      <c r="G6839" s="2">
        <v>44066</v>
      </c>
      <c r="H6839" s="2">
        <v>44067</v>
      </c>
      <c r="I6839" s="1" t="s">
        <v>32</v>
      </c>
      <c r="J6839">
        <v>10</v>
      </c>
      <c r="K6839" s="1" t="s">
        <v>121</v>
      </c>
      <c r="L6839">
        <v>28</v>
      </c>
      <c r="M6839" s="1" t="s">
        <v>50</v>
      </c>
      <c r="N6839">
        <v>4</v>
      </c>
      <c r="O6839" s="1" t="s">
        <v>64</v>
      </c>
      <c r="P6839">
        <v>3</v>
      </c>
      <c r="Q6839">
        <v>0.05</v>
      </c>
      <c r="R6839">
        <v>3296.4</v>
      </c>
      <c r="S6839">
        <v>1911.912</v>
      </c>
      <c r="T6839">
        <v>5735.7359999999999</v>
      </c>
      <c r="U6839">
        <v>9394.74</v>
      </c>
      <c r="V6839">
        <f>Sales[[#This Row],[Total Revenue]]-Sales[[#This Row],[Total Buying]]</f>
        <v>3659.0039999999999</v>
      </c>
      <c r="W6839">
        <v>238</v>
      </c>
      <c r="X6839" s="1" t="s">
        <v>322</v>
      </c>
      <c r="Y6839" s="1" t="s">
        <v>323</v>
      </c>
      <c r="Z6839" s="1" t="s">
        <v>324</v>
      </c>
      <c r="AA6839" s="1" t="s">
        <v>325</v>
      </c>
      <c r="AB6839" s="1" t="s">
        <v>147</v>
      </c>
      <c r="AC6839" s="1" t="s">
        <v>325</v>
      </c>
      <c r="AD6839">
        <v>49962</v>
      </c>
      <c r="AE6839">
        <v>46175</v>
      </c>
    </row>
    <row r="6840" spans="1:31" x14ac:dyDescent="0.3">
      <c r="A6840" s="1" t="s">
        <v>7674</v>
      </c>
      <c r="B6840" s="1" t="s">
        <v>42</v>
      </c>
      <c r="C6840" s="1" t="s">
        <v>424</v>
      </c>
      <c r="D6840" s="2">
        <v>43900</v>
      </c>
      <c r="E6840" s="2">
        <v>44061</v>
      </c>
      <c r="F6840" s="2" t="str">
        <f>TEXT(Sales[[#This Row],[OrderDate]],"dd")</f>
        <v>18</v>
      </c>
      <c r="G6840" s="2">
        <v>44074</v>
      </c>
      <c r="H6840" s="2">
        <v>44084</v>
      </c>
      <c r="I6840" s="1" t="s">
        <v>32</v>
      </c>
      <c r="J6840">
        <v>21</v>
      </c>
      <c r="K6840" s="1" t="s">
        <v>43</v>
      </c>
      <c r="L6840">
        <v>6</v>
      </c>
      <c r="M6840" s="1" t="s">
        <v>329</v>
      </c>
      <c r="N6840">
        <v>8</v>
      </c>
      <c r="O6840" s="1" t="s">
        <v>172</v>
      </c>
      <c r="P6840">
        <v>7</v>
      </c>
      <c r="Q6840">
        <v>0.1</v>
      </c>
      <c r="R6840">
        <v>5661.5</v>
      </c>
      <c r="S6840">
        <v>3623.36</v>
      </c>
      <c r="T6840">
        <v>25363.52</v>
      </c>
      <c r="U6840">
        <v>35667.450000000004</v>
      </c>
      <c r="V6840">
        <f>Sales[[#This Row],[Total Revenue]]-Sales[[#This Row],[Total Buying]]</f>
        <v>10303.930000000004</v>
      </c>
      <c r="W6840">
        <v>64</v>
      </c>
      <c r="X6840" s="1" t="s">
        <v>507</v>
      </c>
      <c r="Y6840" s="1" t="s">
        <v>285</v>
      </c>
      <c r="Z6840" s="1" t="s">
        <v>158</v>
      </c>
      <c r="AA6840" s="1" t="s">
        <v>159</v>
      </c>
      <c r="AB6840" s="1" t="s">
        <v>116</v>
      </c>
      <c r="AC6840" s="1" t="s">
        <v>159</v>
      </c>
      <c r="AD6840">
        <v>91267</v>
      </c>
      <c r="AE6840">
        <v>57196</v>
      </c>
    </row>
    <row r="6841" spans="1:31" x14ac:dyDescent="0.3">
      <c r="A6841" s="1" t="s">
        <v>7675</v>
      </c>
      <c r="B6841" s="1" t="s">
        <v>47</v>
      </c>
      <c r="C6841" s="1" t="s">
        <v>239</v>
      </c>
      <c r="D6841" s="2">
        <v>44000</v>
      </c>
      <c r="E6841" s="2">
        <v>44061</v>
      </c>
      <c r="F6841" s="2" t="str">
        <f>TEXT(Sales[[#This Row],[OrderDate]],"dd")</f>
        <v>18</v>
      </c>
      <c r="G6841" s="2">
        <v>44079</v>
      </c>
      <c r="H6841" s="2">
        <v>44087</v>
      </c>
      <c r="I6841" s="1" t="s">
        <v>32</v>
      </c>
      <c r="J6841">
        <v>16</v>
      </c>
      <c r="K6841" s="1" t="s">
        <v>270</v>
      </c>
      <c r="L6841">
        <v>37</v>
      </c>
      <c r="M6841" s="1" t="s">
        <v>498</v>
      </c>
      <c r="N6841">
        <v>7</v>
      </c>
      <c r="O6841" s="1" t="s">
        <v>260</v>
      </c>
      <c r="P6841">
        <v>1</v>
      </c>
      <c r="Q6841">
        <v>0.3</v>
      </c>
      <c r="R6841">
        <v>964.80000000000007</v>
      </c>
      <c r="S6841">
        <v>549.93600000000004</v>
      </c>
      <c r="T6841">
        <v>549.93600000000004</v>
      </c>
      <c r="U6841">
        <v>675.36000000000013</v>
      </c>
      <c r="V6841">
        <f>Sales[[#This Row],[Total Revenue]]-Sales[[#This Row],[Total Buying]]</f>
        <v>125.42400000000009</v>
      </c>
      <c r="W6841">
        <v>350</v>
      </c>
      <c r="X6841" s="1" t="s">
        <v>974</v>
      </c>
      <c r="Y6841" s="1" t="s">
        <v>1253</v>
      </c>
      <c r="Z6841" s="1" t="s">
        <v>242</v>
      </c>
      <c r="AA6841" s="1" t="s">
        <v>243</v>
      </c>
      <c r="AB6841" s="1" t="s">
        <v>56</v>
      </c>
      <c r="AC6841" s="1" t="s">
        <v>243</v>
      </c>
      <c r="AD6841">
        <v>98441</v>
      </c>
      <c r="AE6841">
        <v>105763</v>
      </c>
    </row>
    <row r="6842" spans="1:31" x14ac:dyDescent="0.3">
      <c r="A6842" s="1" t="s">
        <v>7676</v>
      </c>
      <c r="B6842" s="1" t="s">
        <v>30</v>
      </c>
      <c r="C6842" s="1" t="s">
        <v>424</v>
      </c>
      <c r="D6842" s="2">
        <v>43900</v>
      </c>
      <c r="E6842" s="2">
        <v>44062</v>
      </c>
      <c r="F6842" s="2" t="str">
        <f>TEXT(Sales[[#This Row],[OrderDate]],"dd")</f>
        <v>19</v>
      </c>
      <c r="G6842" s="2">
        <v>44071</v>
      </c>
      <c r="H6842" s="2">
        <v>44074</v>
      </c>
      <c r="I6842" s="1" t="s">
        <v>32</v>
      </c>
      <c r="J6842">
        <v>11</v>
      </c>
      <c r="K6842" s="1" t="s">
        <v>125</v>
      </c>
      <c r="L6842">
        <v>7</v>
      </c>
      <c r="M6842" s="1" t="s">
        <v>271</v>
      </c>
      <c r="N6842">
        <v>21</v>
      </c>
      <c r="O6842" s="1" t="s">
        <v>131</v>
      </c>
      <c r="P6842">
        <v>8</v>
      </c>
      <c r="Q6842">
        <v>7.4999999999999997E-2</v>
      </c>
      <c r="R6842">
        <v>2633.1</v>
      </c>
      <c r="S6842">
        <v>1079.5709999999999</v>
      </c>
      <c r="T6842">
        <v>8636.5679999999993</v>
      </c>
      <c r="U6842">
        <v>19484.939999999999</v>
      </c>
      <c r="V6842">
        <f>Sales[[#This Row],[Total Revenue]]-Sales[[#This Row],[Total Buying]]</f>
        <v>10848.371999999999</v>
      </c>
      <c r="W6842">
        <v>83</v>
      </c>
      <c r="X6842" s="1" t="s">
        <v>601</v>
      </c>
      <c r="Y6842" s="1" t="s">
        <v>523</v>
      </c>
      <c r="Z6842" s="1" t="s">
        <v>158</v>
      </c>
      <c r="AA6842" s="1" t="s">
        <v>159</v>
      </c>
      <c r="AB6842" s="1" t="s">
        <v>116</v>
      </c>
      <c r="AC6842" s="1" t="s">
        <v>159</v>
      </c>
      <c r="AD6842">
        <v>45912</v>
      </c>
      <c r="AE6842">
        <v>100946</v>
      </c>
    </row>
    <row r="6843" spans="1:31" x14ac:dyDescent="0.3">
      <c r="A6843" s="1" t="s">
        <v>7677</v>
      </c>
      <c r="B6843" s="1" t="s">
        <v>47</v>
      </c>
      <c r="C6843" s="1" t="s">
        <v>77</v>
      </c>
      <c r="D6843" s="2">
        <v>44000</v>
      </c>
      <c r="E6843" s="2">
        <v>44062</v>
      </c>
      <c r="F6843" s="2" t="str">
        <f>TEXT(Sales[[#This Row],[OrderDate]],"dd")</f>
        <v>19</v>
      </c>
      <c r="G6843" s="2">
        <v>44090</v>
      </c>
      <c r="H6843" s="2">
        <v>44093</v>
      </c>
      <c r="I6843" s="1" t="s">
        <v>32</v>
      </c>
      <c r="J6843">
        <v>17</v>
      </c>
      <c r="K6843" s="1" t="s">
        <v>292</v>
      </c>
      <c r="L6843">
        <v>34</v>
      </c>
      <c r="M6843" s="1" t="s">
        <v>378</v>
      </c>
      <c r="N6843">
        <v>3</v>
      </c>
      <c r="O6843" s="1" t="s">
        <v>167</v>
      </c>
      <c r="P6843">
        <v>8</v>
      </c>
      <c r="Q6843">
        <v>7.4999999999999997E-2</v>
      </c>
      <c r="R6843">
        <v>864.30000000000007</v>
      </c>
      <c r="S6843">
        <v>630.93900000000008</v>
      </c>
      <c r="T6843">
        <v>5047.5120000000006</v>
      </c>
      <c r="U6843">
        <v>6395.8200000000006</v>
      </c>
      <c r="V6843">
        <f>Sales[[#This Row],[Total Revenue]]-Sales[[#This Row],[Total Buying]]</f>
        <v>1348.308</v>
      </c>
      <c r="W6843">
        <v>189</v>
      </c>
      <c r="X6843" s="1" t="s">
        <v>625</v>
      </c>
      <c r="Y6843" s="1" t="s">
        <v>626</v>
      </c>
      <c r="Z6843" s="1" t="s">
        <v>369</v>
      </c>
      <c r="AA6843" s="1" t="s">
        <v>370</v>
      </c>
      <c r="AB6843" s="1" t="s">
        <v>147</v>
      </c>
      <c r="AC6843" s="1" t="s">
        <v>370</v>
      </c>
      <c r="AD6843">
        <v>39448</v>
      </c>
      <c r="AE6843">
        <v>34523</v>
      </c>
    </row>
    <row r="6844" spans="1:31" x14ac:dyDescent="0.3">
      <c r="A6844" s="1" t="s">
        <v>7678</v>
      </c>
      <c r="B6844" s="1" t="s">
        <v>100</v>
      </c>
      <c r="C6844" s="1" t="s">
        <v>77</v>
      </c>
      <c r="D6844" s="2">
        <v>44000</v>
      </c>
      <c r="E6844" s="2">
        <v>44062</v>
      </c>
      <c r="F6844" s="2" t="str">
        <f>TEXT(Sales[[#This Row],[OrderDate]],"dd")</f>
        <v>19</v>
      </c>
      <c r="G6844" s="2">
        <v>44070</v>
      </c>
      <c r="H6844" s="2">
        <v>44077</v>
      </c>
      <c r="I6844" s="1" t="s">
        <v>32</v>
      </c>
      <c r="J6844">
        <v>28</v>
      </c>
      <c r="K6844" s="1" t="s">
        <v>101</v>
      </c>
      <c r="L6844">
        <v>31</v>
      </c>
      <c r="M6844" s="1" t="s">
        <v>374</v>
      </c>
      <c r="N6844">
        <v>5</v>
      </c>
      <c r="O6844" s="1" t="s">
        <v>123</v>
      </c>
      <c r="P6844">
        <v>4</v>
      </c>
      <c r="Q6844">
        <v>0.05</v>
      </c>
      <c r="R6844">
        <v>2331.6</v>
      </c>
      <c r="S6844">
        <v>1095.8519999999999</v>
      </c>
      <c r="T6844">
        <v>4383.4079999999994</v>
      </c>
      <c r="U6844">
        <v>8860.08</v>
      </c>
      <c r="V6844">
        <f>Sales[[#This Row],[Total Revenue]]-Sales[[#This Row],[Total Buying]]</f>
        <v>4476.6720000000005</v>
      </c>
      <c r="W6844">
        <v>192</v>
      </c>
      <c r="X6844" s="1" t="s">
        <v>367</v>
      </c>
      <c r="Y6844" s="1" t="s">
        <v>1209</v>
      </c>
      <c r="Z6844" s="1" t="s">
        <v>369</v>
      </c>
      <c r="AA6844" s="1" t="s">
        <v>370</v>
      </c>
      <c r="AB6844" s="1" t="s">
        <v>147</v>
      </c>
      <c r="AC6844" s="1" t="s">
        <v>370</v>
      </c>
      <c r="AD6844">
        <v>41596</v>
      </c>
      <c r="AE6844">
        <v>32194</v>
      </c>
    </row>
    <row r="6845" spans="1:31" x14ac:dyDescent="0.3">
      <c r="A6845" s="1" t="s">
        <v>7679</v>
      </c>
      <c r="B6845" s="1" t="s">
        <v>30</v>
      </c>
      <c r="C6845" s="1" t="s">
        <v>77</v>
      </c>
      <c r="D6845" s="2">
        <v>43900</v>
      </c>
      <c r="E6845" s="2">
        <v>44062</v>
      </c>
      <c r="F6845" s="2" t="str">
        <f>TEXT(Sales[[#This Row],[OrderDate]],"dd")</f>
        <v>19</v>
      </c>
      <c r="G6845" s="2">
        <v>44067</v>
      </c>
      <c r="H6845" s="2">
        <v>44069</v>
      </c>
      <c r="I6845" s="1" t="s">
        <v>32</v>
      </c>
      <c r="J6845">
        <v>1</v>
      </c>
      <c r="K6845" s="1" t="s">
        <v>78</v>
      </c>
      <c r="L6845">
        <v>47</v>
      </c>
      <c r="M6845" s="1" t="s">
        <v>267</v>
      </c>
      <c r="N6845">
        <v>46</v>
      </c>
      <c r="O6845" s="1" t="s">
        <v>150</v>
      </c>
      <c r="P6845">
        <v>4</v>
      </c>
      <c r="Q6845">
        <v>7.4999999999999997E-2</v>
      </c>
      <c r="R6845">
        <v>844.2</v>
      </c>
      <c r="S6845">
        <v>709.12800000000004</v>
      </c>
      <c r="T6845">
        <v>2836.5120000000002</v>
      </c>
      <c r="U6845">
        <v>3123.54</v>
      </c>
      <c r="V6845">
        <f>Sales[[#This Row],[Total Revenue]]-Sales[[#This Row],[Total Buying]]</f>
        <v>287.02799999999979</v>
      </c>
      <c r="W6845">
        <v>121</v>
      </c>
      <c r="X6845" s="1" t="s">
        <v>1241</v>
      </c>
      <c r="Y6845" s="1" t="s">
        <v>728</v>
      </c>
      <c r="Z6845" s="1" t="s">
        <v>306</v>
      </c>
      <c r="AA6845" s="1" t="s">
        <v>307</v>
      </c>
      <c r="AB6845" s="1" t="s">
        <v>56</v>
      </c>
      <c r="AC6845" s="1" t="s">
        <v>307</v>
      </c>
      <c r="AD6845">
        <v>69219</v>
      </c>
      <c r="AE6845">
        <v>29249</v>
      </c>
    </row>
    <row r="6846" spans="1:31" x14ac:dyDescent="0.3">
      <c r="A6846" s="1" t="s">
        <v>7680</v>
      </c>
      <c r="B6846" s="1" t="s">
        <v>47</v>
      </c>
      <c r="C6846" s="1" t="s">
        <v>48</v>
      </c>
      <c r="D6846" s="2">
        <v>44000</v>
      </c>
      <c r="E6846" s="2">
        <v>44062</v>
      </c>
      <c r="F6846" s="2" t="str">
        <f>TEXT(Sales[[#This Row],[OrderDate]],"dd")</f>
        <v>19</v>
      </c>
      <c r="G6846" s="2">
        <v>44082</v>
      </c>
      <c r="H6846" s="2">
        <v>44089</v>
      </c>
      <c r="I6846" s="1" t="s">
        <v>32</v>
      </c>
      <c r="J6846">
        <v>18</v>
      </c>
      <c r="K6846" s="1" t="s">
        <v>49</v>
      </c>
      <c r="L6846">
        <v>35</v>
      </c>
      <c r="M6846" s="1" t="s">
        <v>161</v>
      </c>
      <c r="N6846">
        <v>8</v>
      </c>
      <c r="O6846" s="1" t="s">
        <v>172</v>
      </c>
      <c r="P6846">
        <v>8</v>
      </c>
      <c r="Q6846">
        <v>0.05</v>
      </c>
      <c r="R6846">
        <v>3993.2000000000003</v>
      </c>
      <c r="S6846">
        <v>1677.144</v>
      </c>
      <c r="T6846">
        <v>13417.152</v>
      </c>
      <c r="U6846">
        <v>30348.320000000003</v>
      </c>
      <c r="V6846">
        <f>Sales[[#This Row],[Total Revenue]]-Sales[[#This Row],[Total Buying]]</f>
        <v>16931.168000000005</v>
      </c>
      <c r="W6846">
        <v>34</v>
      </c>
      <c r="X6846" s="1" t="s">
        <v>3382</v>
      </c>
      <c r="Y6846" s="1" t="s">
        <v>1047</v>
      </c>
      <c r="Z6846" s="1" t="s">
        <v>158</v>
      </c>
      <c r="AA6846" s="1" t="s">
        <v>159</v>
      </c>
      <c r="AB6846" s="1" t="s">
        <v>116</v>
      </c>
      <c r="AC6846" s="1" t="s">
        <v>159</v>
      </c>
      <c r="AD6846">
        <v>34623</v>
      </c>
      <c r="AE6846">
        <v>67364</v>
      </c>
    </row>
    <row r="6847" spans="1:31" x14ac:dyDescent="0.3">
      <c r="A6847" s="1" t="s">
        <v>7681</v>
      </c>
      <c r="B6847" s="1" t="s">
        <v>30</v>
      </c>
      <c r="C6847" s="1" t="s">
        <v>424</v>
      </c>
      <c r="D6847" s="2">
        <v>44000</v>
      </c>
      <c r="E6847" s="2">
        <v>44063</v>
      </c>
      <c r="F6847" s="2" t="str">
        <f>TEXT(Sales[[#This Row],[OrderDate]],"dd")</f>
        <v>20</v>
      </c>
      <c r="G6847" s="2">
        <v>44088</v>
      </c>
      <c r="H6847" s="2">
        <v>44098</v>
      </c>
      <c r="I6847" s="1" t="s">
        <v>32</v>
      </c>
      <c r="J6847">
        <v>10</v>
      </c>
      <c r="K6847" s="1" t="s">
        <v>121</v>
      </c>
      <c r="L6847">
        <v>35</v>
      </c>
      <c r="M6847" s="1" t="s">
        <v>161</v>
      </c>
      <c r="N6847">
        <v>19</v>
      </c>
      <c r="O6847" s="1" t="s">
        <v>726</v>
      </c>
      <c r="P6847">
        <v>8</v>
      </c>
      <c r="Q6847">
        <v>0.1</v>
      </c>
      <c r="R6847">
        <v>268</v>
      </c>
      <c r="S6847">
        <v>176.88</v>
      </c>
      <c r="T6847">
        <v>1415.04</v>
      </c>
      <c r="U6847">
        <v>1929.6</v>
      </c>
      <c r="V6847">
        <f>Sales[[#This Row],[Total Revenue]]-Sales[[#This Row],[Total Buying]]</f>
        <v>514.55999999999995</v>
      </c>
      <c r="W6847">
        <v>71</v>
      </c>
      <c r="X6847" s="1" t="s">
        <v>541</v>
      </c>
      <c r="Y6847" s="1" t="s">
        <v>542</v>
      </c>
      <c r="Z6847" s="1" t="s">
        <v>158</v>
      </c>
      <c r="AA6847" s="1" t="s">
        <v>159</v>
      </c>
      <c r="AB6847" s="1" t="s">
        <v>116</v>
      </c>
      <c r="AC6847" s="1" t="s">
        <v>159</v>
      </c>
      <c r="AD6847">
        <v>353287</v>
      </c>
      <c r="AE6847">
        <v>81294</v>
      </c>
    </row>
    <row r="6848" spans="1:31" x14ac:dyDescent="0.3">
      <c r="A6848" s="1" t="s">
        <v>7682</v>
      </c>
      <c r="B6848" s="1" t="s">
        <v>47</v>
      </c>
      <c r="C6848" s="1" t="s">
        <v>239</v>
      </c>
      <c r="D6848" s="2">
        <v>43900</v>
      </c>
      <c r="E6848" s="2">
        <v>44063</v>
      </c>
      <c r="F6848" s="2" t="str">
        <f>TEXT(Sales[[#This Row],[OrderDate]],"dd")</f>
        <v>20</v>
      </c>
      <c r="G6848" s="2">
        <v>44069</v>
      </c>
      <c r="H6848" s="2">
        <v>44070</v>
      </c>
      <c r="I6848" s="1" t="s">
        <v>32</v>
      </c>
      <c r="J6848">
        <v>19</v>
      </c>
      <c r="K6848" s="1" t="s">
        <v>97</v>
      </c>
      <c r="L6848">
        <v>28</v>
      </c>
      <c r="M6848" s="1" t="s">
        <v>50</v>
      </c>
      <c r="N6848">
        <v>36</v>
      </c>
      <c r="O6848" s="1" t="s">
        <v>227</v>
      </c>
      <c r="P6848">
        <v>1</v>
      </c>
      <c r="Q6848">
        <v>7.4999999999999997E-2</v>
      </c>
      <c r="R6848">
        <v>6056.8</v>
      </c>
      <c r="S6848">
        <v>2846.6959999999999</v>
      </c>
      <c r="T6848">
        <v>2846.6959999999999</v>
      </c>
      <c r="U6848">
        <v>5602.54</v>
      </c>
      <c r="V6848">
        <f>Sales[[#This Row],[Total Revenue]]-Sales[[#This Row],[Total Buying]]</f>
        <v>2755.8440000000001</v>
      </c>
      <c r="W6848">
        <v>334</v>
      </c>
      <c r="X6848" s="1" t="s">
        <v>476</v>
      </c>
      <c r="Y6848" s="1" t="s">
        <v>960</v>
      </c>
      <c r="Z6848" s="1" t="s">
        <v>251</v>
      </c>
      <c r="AA6848" s="1" t="s">
        <v>252</v>
      </c>
      <c r="AB6848" s="1" t="s">
        <v>56</v>
      </c>
      <c r="AC6848" s="1" t="s">
        <v>252</v>
      </c>
      <c r="AD6848">
        <v>49256</v>
      </c>
      <c r="AE6848">
        <v>48004</v>
      </c>
    </row>
    <row r="6849" spans="1:31" x14ac:dyDescent="0.3">
      <c r="A6849" s="1" t="s">
        <v>7683</v>
      </c>
      <c r="B6849" s="1" t="s">
        <v>47</v>
      </c>
      <c r="C6849" s="1" t="s">
        <v>48</v>
      </c>
      <c r="D6849" s="2">
        <v>44000</v>
      </c>
      <c r="E6849" s="2">
        <v>44063</v>
      </c>
      <c r="F6849" s="2" t="str">
        <f>TEXT(Sales[[#This Row],[OrderDate]],"dd")</f>
        <v>20</v>
      </c>
      <c r="G6849" s="2">
        <v>44068</v>
      </c>
      <c r="H6849" s="2">
        <v>44078</v>
      </c>
      <c r="I6849" s="1" t="s">
        <v>32</v>
      </c>
      <c r="J6849">
        <v>18</v>
      </c>
      <c r="K6849" s="1" t="s">
        <v>49</v>
      </c>
      <c r="L6849">
        <v>21</v>
      </c>
      <c r="M6849" s="1" t="s">
        <v>63</v>
      </c>
      <c r="N6849">
        <v>7</v>
      </c>
      <c r="O6849" s="1" t="s">
        <v>260</v>
      </c>
      <c r="P6849">
        <v>2</v>
      </c>
      <c r="Q6849">
        <v>0.05</v>
      </c>
      <c r="R6849">
        <v>1943</v>
      </c>
      <c r="S6849">
        <v>1262.95</v>
      </c>
      <c r="T6849">
        <v>2525.9</v>
      </c>
      <c r="U6849">
        <v>3691.7</v>
      </c>
      <c r="V6849">
        <f>Sales[[#This Row],[Total Revenue]]-Sales[[#This Row],[Total Buying]]</f>
        <v>1165.7999999999997</v>
      </c>
      <c r="W6849">
        <v>44</v>
      </c>
      <c r="X6849" s="1" t="s">
        <v>418</v>
      </c>
      <c r="Y6849" s="1" t="s">
        <v>294</v>
      </c>
      <c r="Z6849" s="1" t="s">
        <v>158</v>
      </c>
      <c r="AA6849" s="1" t="s">
        <v>159</v>
      </c>
      <c r="AB6849" s="1" t="s">
        <v>116</v>
      </c>
      <c r="AC6849" s="1" t="s">
        <v>159</v>
      </c>
      <c r="AD6849">
        <v>87235</v>
      </c>
      <c r="AE6849">
        <v>92278</v>
      </c>
    </row>
    <row r="6850" spans="1:31" x14ac:dyDescent="0.3">
      <c r="A6850" s="1" t="s">
        <v>7684</v>
      </c>
      <c r="B6850" s="1" t="s">
        <v>30</v>
      </c>
      <c r="C6850" s="1" t="s">
        <v>48</v>
      </c>
      <c r="D6850" s="2">
        <v>43900</v>
      </c>
      <c r="E6850" s="2">
        <v>44063</v>
      </c>
      <c r="F6850" s="2" t="str">
        <f>TEXT(Sales[[#This Row],[OrderDate]],"dd")</f>
        <v>20</v>
      </c>
      <c r="G6850" s="2">
        <v>44067</v>
      </c>
      <c r="H6850" s="2">
        <v>44073</v>
      </c>
      <c r="I6850" s="1" t="s">
        <v>32</v>
      </c>
      <c r="J6850">
        <v>11</v>
      </c>
      <c r="K6850" s="1" t="s">
        <v>125</v>
      </c>
      <c r="L6850">
        <v>36</v>
      </c>
      <c r="M6850" s="1" t="s">
        <v>287</v>
      </c>
      <c r="N6850">
        <v>26</v>
      </c>
      <c r="O6850" s="1" t="s">
        <v>45</v>
      </c>
      <c r="P6850">
        <v>1</v>
      </c>
      <c r="Q6850">
        <v>0.15</v>
      </c>
      <c r="R6850">
        <v>1192.6000000000001</v>
      </c>
      <c r="S6850">
        <v>954.08000000000015</v>
      </c>
      <c r="T6850">
        <v>954.08000000000015</v>
      </c>
      <c r="U6850">
        <v>1013.7100000000002</v>
      </c>
      <c r="V6850">
        <f>Sales[[#This Row],[Total Revenue]]-Sales[[#This Row],[Total Buying]]</f>
        <v>59.629999999999995</v>
      </c>
      <c r="W6850">
        <v>41</v>
      </c>
      <c r="X6850" s="1" t="s">
        <v>1036</v>
      </c>
      <c r="Y6850" s="1" t="s">
        <v>186</v>
      </c>
      <c r="Z6850" s="1" t="s">
        <v>158</v>
      </c>
      <c r="AA6850" s="1" t="s">
        <v>159</v>
      </c>
      <c r="AB6850" s="1" t="s">
        <v>116</v>
      </c>
      <c r="AC6850" s="1" t="s">
        <v>159</v>
      </c>
      <c r="AD6850">
        <v>46713</v>
      </c>
      <c r="AE6850">
        <v>65096</v>
      </c>
    </row>
    <row r="6851" spans="1:31" x14ac:dyDescent="0.3">
      <c r="A6851" s="1" t="s">
        <v>7685</v>
      </c>
      <c r="B6851" s="1" t="s">
        <v>42</v>
      </c>
      <c r="C6851" s="1" t="s">
        <v>424</v>
      </c>
      <c r="D6851" s="2">
        <v>44000</v>
      </c>
      <c r="E6851" s="2">
        <v>44063</v>
      </c>
      <c r="F6851" s="2" t="str">
        <f>TEXT(Sales[[#This Row],[OrderDate]],"dd")</f>
        <v>20</v>
      </c>
      <c r="G6851" s="2">
        <v>44068</v>
      </c>
      <c r="H6851" s="2">
        <v>44076</v>
      </c>
      <c r="I6851" s="1" t="s">
        <v>32</v>
      </c>
      <c r="J6851">
        <v>23</v>
      </c>
      <c r="K6851" s="1" t="s">
        <v>171</v>
      </c>
      <c r="L6851">
        <v>25</v>
      </c>
      <c r="M6851" s="1" t="s">
        <v>454</v>
      </c>
      <c r="N6851">
        <v>43</v>
      </c>
      <c r="O6851" s="1" t="s">
        <v>580</v>
      </c>
      <c r="P6851">
        <v>8</v>
      </c>
      <c r="Q6851">
        <v>0.05</v>
      </c>
      <c r="R6851">
        <v>2539.3000000000002</v>
      </c>
      <c r="S6851">
        <v>1879.0820000000001</v>
      </c>
      <c r="T6851">
        <v>15032.656000000001</v>
      </c>
      <c r="U6851">
        <v>19298.68</v>
      </c>
      <c r="V6851">
        <f>Sales[[#This Row],[Total Revenue]]-Sales[[#This Row],[Total Buying]]</f>
        <v>4266.0239999999994</v>
      </c>
      <c r="W6851">
        <v>83</v>
      </c>
      <c r="X6851" s="1" t="s">
        <v>601</v>
      </c>
      <c r="Y6851" s="1" t="s">
        <v>523</v>
      </c>
      <c r="Z6851" s="1" t="s">
        <v>158</v>
      </c>
      <c r="AA6851" s="1" t="s">
        <v>159</v>
      </c>
      <c r="AB6851" s="1" t="s">
        <v>116</v>
      </c>
      <c r="AC6851" s="1" t="s">
        <v>159</v>
      </c>
      <c r="AD6851">
        <v>45912</v>
      </c>
      <c r="AE6851">
        <v>100946</v>
      </c>
    </row>
    <row r="6852" spans="1:31" x14ac:dyDescent="0.3">
      <c r="A6852" s="1" t="s">
        <v>7686</v>
      </c>
      <c r="B6852" s="1" t="s">
        <v>30</v>
      </c>
      <c r="C6852" s="1" t="s">
        <v>62</v>
      </c>
      <c r="D6852" s="2">
        <v>44000</v>
      </c>
      <c r="E6852" s="2">
        <v>44063</v>
      </c>
      <c r="F6852" s="2" t="str">
        <f>TEXT(Sales[[#This Row],[OrderDate]],"dd")</f>
        <v>20</v>
      </c>
      <c r="G6852" s="2">
        <v>44077</v>
      </c>
      <c r="H6852" s="2">
        <v>44083</v>
      </c>
      <c r="I6852" s="1" t="s">
        <v>32</v>
      </c>
      <c r="J6852">
        <v>7</v>
      </c>
      <c r="K6852" s="1" t="s">
        <v>188</v>
      </c>
      <c r="L6852">
        <v>45</v>
      </c>
      <c r="M6852" s="1" t="s">
        <v>639</v>
      </c>
      <c r="N6852">
        <v>30</v>
      </c>
      <c r="O6852" s="1" t="s">
        <v>51</v>
      </c>
      <c r="P6852">
        <v>5</v>
      </c>
      <c r="Q6852">
        <v>7.4999999999999997E-2</v>
      </c>
      <c r="R6852">
        <v>1782.2</v>
      </c>
      <c r="S6852">
        <v>712.88000000000011</v>
      </c>
      <c r="T6852">
        <v>3564.4000000000005</v>
      </c>
      <c r="U6852">
        <v>8242.6750000000011</v>
      </c>
      <c r="V6852">
        <f>Sales[[#This Row],[Total Revenue]]-Sales[[#This Row],[Total Buying]]</f>
        <v>4678.2750000000005</v>
      </c>
      <c r="W6852">
        <v>295</v>
      </c>
      <c r="X6852" s="1" t="s">
        <v>940</v>
      </c>
      <c r="Y6852" s="1" t="s">
        <v>941</v>
      </c>
      <c r="Z6852" s="1" t="s">
        <v>67</v>
      </c>
      <c r="AA6852" s="1" t="s">
        <v>68</v>
      </c>
      <c r="AB6852" s="1" t="s">
        <v>40</v>
      </c>
      <c r="AC6852" s="1" t="s">
        <v>68</v>
      </c>
      <c r="AD6852">
        <v>132468</v>
      </c>
      <c r="AE6852">
        <v>40715</v>
      </c>
    </row>
    <row r="6853" spans="1:31" x14ac:dyDescent="0.3">
      <c r="A6853" s="1" t="s">
        <v>7687</v>
      </c>
      <c r="B6853" s="1" t="s">
        <v>42</v>
      </c>
      <c r="C6853" s="1" t="s">
        <v>62</v>
      </c>
      <c r="D6853" s="2">
        <v>44000</v>
      </c>
      <c r="E6853" s="2">
        <v>44063</v>
      </c>
      <c r="F6853" s="2" t="str">
        <f>TEXT(Sales[[#This Row],[OrderDate]],"dd")</f>
        <v>20</v>
      </c>
      <c r="G6853" s="2">
        <v>44085</v>
      </c>
      <c r="H6853" s="2">
        <v>44095</v>
      </c>
      <c r="I6853" s="1" t="s">
        <v>32</v>
      </c>
      <c r="J6853">
        <v>24</v>
      </c>
      <c r="K6853" s="1" t="s">
        <v>58</v>
      </c>
      <c r="L6853">
        <v>27</v>
      </c>
      <c r="M6853" s="1" t="s">
        <v>560</v>
      </c>
      <c r="N6853">
        <v>32</v>
      </c>
      <c r="O6853" s="1" t="s">
        <v>107</v>
      </c>
      <c r="P6853">
        <v>4</v>
      </c>
      <c r="Q6853">
        <v>7.4999999999999997E-2</v>
      </c>
      <c r="R6853">
        <v>1132.3</v>
      </c>
      <c r="S6853">
        <v>566.15</v>
      </c>
      <c r="T6853">
        <v>2264.6</v>
      </c>
      <c r="U6853">
        <v>4189.51</v>
      </c>
      <c r="V6853">
        <f>Sales[[#This Row],[Total Revenue]]-Sales[[#This Row],[Total Buying]]</f>
        <v>1924.9100000000003</v>
      </c>
      <c r="W6853">
        <v>274</v>
      </c>
      <c r="X6853" s="1" t="s">
        <v>931</v>
      </c>
      <c r="Y6853" s="1" t="s">
        <v>456</v>
      </c>
      <c r="Z6853" s="1" t="s">
        <v>38</v>
      </c>
      <c r="AA6853" s="1" t="s">
        <v>39</v>
      </c>
      <c r="AB6853" s="1" t="s">
        <v>40</v>
      </c>
      <c r="AC6853" s="1" t="s">
        <v>39</v>
      </c>
      <c r="AD6853">
        <v>156341</v>
      </c>
      <c r="AE6853">
        <v>55039</v>
      </c>
    </row>
    <row r="6854" spans="1:31" x14ac:dyDescent="0.3">
      <c r="A6854" s="1" t="s">
        <v>7688</v>
      </c>
      <c r="B6854" s="1" t="s">
        <v>100</v>
      </c>
      <c r="C6854" s="1" t="s">
        <v>31</v>
      </c>
      <c r="D6854" s="2">
        <v>43900</v>
      </c>
      <c r="E6854" s="2">
        <v>44063</v>
      </c>
      <c r="F6854" s="2" t="str">
        <f>TEXT(Sales[[#This Row],[OrderDate]],"dd")</f>
        <v>20</v>
      </c>
      <c r="G6854" s="2">
        <v>44074</v>
      </c>
      <c r="H6854" s="2">
        <v>44084</v>
      </c>
      <c r="I6854" s="1" t="s">
        <v>32</v>
      </c>
      <c r="J6854">
        <v>27</v>
      </c>
      <c r="K6854" s="1" t="s">
        <v>179</v>
      </c>
      <c r="L6854">
        <v>11</v>
      </c>
      <c r="M6854" s="1" t="s">
        <v>44</v>
      </c>
      <c r="N6854">
        <v>36</v>
      </c>
      <c r="O6854" s="1" t="s">
        <v>227</v>
      </c>
      <c r="P6854">
        <v>3</v>
      </c>
      <c r="Q6854">
        <v>0.05</v>
      </c>
      <c r="R6854">
        <v>1005</v>
      </c>
      <c r="S6854">
        <v>592.94999999999993</v>
      </c>
      <c r="T6854">
        <v>1778.85</v>
      </c>
      <c r="U6854">
        <v>2864.25</v>
      </c>
      <c r="V6854">
        <f>Sales[[#This Row],[Total Revenue]]-Sales[[#This Row],[Total Buying]]</f>
        <v>1085.4000000000001</v>
      </c>
      <c r="W6854">
        <v>211</v>
      </c>
      <c r="X6854" s="1" t="s">
        <v>1008</v>
      </c>
      <c r="Y6854" s="1" t="s">
        <v>1009</v>
      </c>
      <c r="Z6854" s="1" t="s">
        <v>231</v>
      </c>
      <c r="AA6854" s="1" t="s">
        <v>232</v>
      </c>
      <c r="AB6854" s="1" t="s">
        <v>56</v>
      </c>
      <c r="AC6854" s="1" t="s">
        <v>232</v>
      </c>
      <c r="AD6854">
        <v>242268</v>
      </c>
      <c r="AE6854">
        <v>42241</v>
      </c>
    </row>
    <row r="6855" spans="1:31" x14ac:dyDescent="0.3">
      <c r="A6855" s="1" t="s">
        <v>7689</v>
      </c>
      <c r="B6855" s="1" t="s">
        <v>47</v>
      </c>
      <c r="C6855" s="1" t="s">
        <v>48</v>
      </c>
      <c r="D6855" s="2">
        <v>43900</v>
      </c>
      <c r="E6855" s="2">
        <v>44063</v>
      </c>
      <c r="F6855" s="2" t="str">
        <f>TEXT(Sales[[#This Row],[OrderDate]],"dd")</f>
        <v>20</v>
      </c>
      <c r="G6855" s="2">
        <v>44082</v>
      </c>
      <c r="H6855" s="2">
        <v>44090</v>
      </c>
      <c r="I6855" s="1" t="s">
        <v>32</v>
      </c>
      <c r="J6855">
        <v>18</v>
      </c>
      <c r="K6855" s="1" t="s">
        <v>49</v>
      </c>
      <c r="L6855">
        <v>39</v>
      </c>
      <c r="M6855" s="1" t="s">
        <v>520</v>
      </c>
      <c r="N6855">
        <v>2</v>
      </c>
      <c r="O6855" s="1" t="s">
        <v>394</v>
      </c>
      <c r="P6855">
        <v>8</v>
      </c>
      <c r="Q6855">
        <v>0.2</v>
      </c>
      <c r="R6855">
        <v>978.2</v>
      </c>
      <c r="S6855">
        <v>616.26600000000008</v>
      </c>
      <c r="T6855">
        <v>4930.1280000000006</v>
      </c>
      <c r="U6855">
        <v>6260.4800000000005</v>
      </c>
      <c r="V6855">
        <f>Sales[[#This Row],[Total Revenue]]-Sales[[#This Row],[Total Buying]]</f>
        <v>1330.3519999999999</v>
      </c>
      <c r="W6855">
        <v>18</v>
      </c>
      <c r="X6855" s="1" t="s">
        <v>163</v>
      </c>
      <c r="Y6855" s="1" t="s">
        <v>164</v>
      </c>
      <c r="Z6855" s="1" t="s">
        <v>158</v>
      </c>
      <c r="AA6855" s="1" t="s">
        <v>159</v>
      </c>
      <c r="AB6855" s="1" t="s">
        <v>116</v>
      </c>
      <c r="AC6855" s="1" t="s">
        <v>159</v>
      </c>
      <c r="AD6855">
        <v>112439</v>
      </c>
      <c r="AE6855">
        <v>57095</v>
      </c>
    </row>
    <row r="6856" spans="1:31" x14ac:dyDescent="0.3">
      <c r="A6856" s="1" t="s">
        <v>7690</v>
      </c>
      <c r="B6856" s="1" t="s">
        <v>47</v>
      </c>
      <c r="C6856" s="1" t="s">
        <v>239</v>
      </c>
      <c r="D6856" s="2">
        <v>44000</v>
      </c>
      <c r="E6856" s="2">
        <v>44063</v>
      </c>
      <c r="F6856" s="2" t="str">
        <f>TEXT(Sales[[#This Row],[OrderDate]],"dd")</f>
        <v>20</v>
      </c>
      <c r="G6856" s="2">
        <v>44090</v>
      </c>
      <c r="H6856" s="2">
        <v>44097</v>
      </c>
      <c r="I6856" s="1" t="s">
        <v>32</v>
      </c>
      <c r="J6856">
        <v>12</v>
      </c>
      <c r="K6856" s="1" t="s">
        <v>208</v>
      </c>
      <c r="L6856">
        <v>49</v>
      </c>
      <c r="M6856" s="1" t="s">
        <v>74</v>
      </c>
      <c r="N6856">
        <v>4</v>
      </c>
      <c r="O6856" s="1" t="s">
        <v>64</v>
      </c>
      <c r="P6856">
        <v>2</v>
      </c>
      <c r="Q6856">
        <v>0.15</v>
      </c>
      <c r="R6856">
        <v>6452.1</v>
      </c>
      <c r="S6856">
        <v>4580.991</v>
      </c>
      <c r="T6856">
        <v>9161.982</v>
      </c>
      <c r="U6856">
        <v>10968.57</v>
      </c>
      <c r="V6856">
        <f>Sales[[#This Row],[Total Revenue]]-Sales[[#This Row],[Total Buying]]</f>
        <v>1806.5879999999997</v>
      </c>
      <c r="W6856">
        <v>340</v>
      </c>
      <c r="X6856" s="1" t="s">
        <v>1323</v>
      </c>
      <c r="Y6856" s="1" t="s">
        <v>1324</v>
      </c>
      <c r="Z6856" s="1" t="s">
        <v>251</v>
      </c>
      <c r="AA6856" s="1" t="s">
        <v>252</v>
      </c>
      <c r="AB6856" s="1" t="s">
        <v>56</v>
      </c>
      <c r="AC6856" s="1" t="s">
        <v>252</v>
      </c>
      <c r="AD6856">
        <v>488645</v>
      </c>
      <c r="AE6856">
        <v>46744</v>
      </c>
    </row>
    <row r="6857" spans="1:31" x14ac:dyDescent="0.3">
      <c r="A6857" s="1" t="s">
        <v>7691</v>
      </c>
      <c r="B6857" s="1" t="s">
        <v>42</v>
      </c>
      <c r="C6857" s="1" t="s">
        <v>62</v>
      </c>
      <c r="D6857" s="2">
        <v>43900</v>
      </c>
      <c r="E6857" s="2">
        <v>44064</v>
      </c>
      <c r="F6857" s="2" t="str">
        <f>TEXT(Sales[[#This Row],[OrderDate]],"dd")</f>
        <v>21</v>
      </c>
      <c r="G6857" s="2">
        <v>44071</v>
      </c>
      <c r="H6857" s="2">
        <v>44075</v>
      </c>
      <c r="I6857" s="1" t="s">
        <v>32</v>
      </c>
      <c r="J6857">
        <v>22</v>
      </c>
      <c r="K6857" s="1" t="s">
        <v>85</v>
      </c>
      <c r="L6857">
        <v>31</v>
      </c>
      <c r="M6857" s="1" t="s">
        <v>374</v>
      </c>
      <c r="N6857">
        <v>5</v>
      </c>
      <c r="O6857" s="1" t="s">
        <v>123</v>
      </c>
      <c r="P6857">
        <v>7</v>
      </c>
      <c r="Q6857">
        <v>7.4999999999999997E-2</v>
      </c>
      <c r="R6857">
        <v>1943</v>
      </c>
      <c r="S6857">
        <v>1360.1</v>
      </c>
      <c r="T6857">
        <v>9520.6999999999989</v>
      </c>
      <c r="U6857">
        <v>12580.925000000001</v>
      </c>
      <c r="V6857">
        <f>Sales[[#This Row],[Total Revenue]]-Sales[[#This Row],[Total Buying]]</f>
        <v>3060.2250000000022</v>
      </c>
      <c r="W6857">
        <v>306</v>
      </c>
      <c r="X6857" s="1" t="s">
        <v>707</v>
      </c>
      <c r="Y6857" s="1" t="s">
        <v>708</v>
      </c>
      <c r="Z6857" s="1" t="s">
        <v>432</v>
      </c>
      <c r="AA6857" s="1" t="s">
        <v>433</v>
      </c>
      <c r="AB6857" s="1" t="s">
        <v>56</v>
      </c>
      <c r="AC6857" s="1" t="s">
        <v>433</v>
      </c>
      <c r="AD6857">
        <v>248677</v>
      </c>
      <c r="AE6857">
        <v>41759</v>
      </c>
    </row>
    <row r="6858" spans="1:31" x14ac:dyDescent="0.3">
      <c r="A6858" s="1" t="s">
        <v>7692</v>
      </c>
      <c r="B6858" s="1" t="s">
        <v>100</v>
      </c>
      <c r="C6858" s="1" t="s">
        <v>424</v>
      </c>
      <c r="D6858" s="2">
        <v>43900</v>
      </c>
      <c r="E6858" s="2">
        <v>44064</v>
      </c>
      <c r="F6858" s="2" t="str">
        <f>TEXT(Sales[[#This Row],[OrderDate]],"dd")</f>
        <v>21</v>
      </c>
      <c r="G6858" s="2">
        <v>44085</v>
      </c>
      <c r="H6858" s="2">
        <v>44089</v>
      </c>
      <c r="I6858" s="1" t="s">
        <v>32</v>
      </c>
      <c r="J6858">
        <v>25</v>
      </c>
      <c r="K6858" s="1" t="s">
        <v>333</v>
      </c>
      <c r="L6858">
        <v>11</v>
      </c>
      <c r="M6858" s="1" t="s">
        <v>44</v>
      </c>
      <c r="N6858">
        <v>28</v>
      </c>
      <c r="O6858" s="1" t="s">
        <v>135</v>
      </c>
      <c r="P6858">
        <v>7</v>
      </c>
      <c r="Q6858">
        <v>7.4999999999999997E-2</v>
      </c>
      <c r="R6858">
        <v>1025.1000000000001</v>
      </c>
      <c r="S6858">
        <v>461.29500000000007</v>
      </c>
      <c r="T6858">
        <v>3229.0650000000005</v>
      </c>
      <c r="U6858">
        <v>6637.5225000000009</v>
      </c>
      <c r="V6858">
        <f>Sales[[#This Row],[Total Revenue]]-Sales[[#This Row],[Total Buying]]</f>
        <v>3408.4575000000004</v>
      </c>
      <c r="W6858">
        <v>64</v>
      </c>
      <c r="X6858" s="1" t="s">
        <v>507</v>
      </c>
      <c r="Y6858" s="1" t="s">
        <v>285</v>
      </c>
      <c r="Z6858" s="1" t="s">
        <v>158</v>
      </c>
      <c r="AA6858" s="1" t="s">
        <v>159</v>
      </c>
      <c r="AB6858" s="1" t="s">
        <v>116</v>
      </c>
      <c r="AC6858" s="1" t="s">
        <v>159</v>
      </c>
      <c r="AD6858">
        <v>91267</v>
      </c>
      <c r="AE6858">
        <v>57196</v>
      </c>
    </row>
    <row r="6859" spans="1:31" x14ac:dyDescent="0.3">
      <c r="A6859" s="1" t="s">
        <v>7693</v>
      </c>
      <c r="B6859" s="1" t="s">
        <v>42</v>
      </c>
      <c r="C6859" s="1" t="s">
        <v>239</v>
      </c>
      <c r="D6859" s="2">
        <v>44000</v>
      </c>
      <c r="E6859" s="2">
        <v>44064</v>
      </c>
      <c r="F6859" s="2" t="str">
        <f>TEXT(Sales[[#This Row],[OrderDate]],"dd")</f>
        <v>21</v>
      </c>
      <c r="G6859" s="2">
        <v>44087</v>
      </c>
      <c r="H6859" s="2">
        <v>44089</v>
      </c>
      <c r="I6859" s="1" t="s">
        <v>32</v>
      </c>
      <c r="J6859">
        <v>22</v>
      </c>
      <c r="K6859" s="1" t="s">
        <v>85</v>
      </c>
      <c r="L6859">
        <v>12</v>
      </c>
      <c r="M6859" s="1" t="s">
        <v>380</v>
      </c>
      <c r="N6859">
        <v>28</v>
      </c>
      <c r="O6859" s="1" t="s">
        <v>135</v>
      </c>
      <c r="P6859">
        <v>4</v>
      </c>
      <c r="Q6859">
        <v>0.1</v>
      </c>
      <c r="R6859">
        <v>5829</v>
      </c>
      <c r="S6859">
        <v>4196.88</v>
      </c>
      <c r="T6859">
        <v>16787.52</v>
      </c>
      <c r="U6859">
        <v>20984.400000000001</v>
      </c>
      <c r="V6859">
        <f>Sales[[#This Row],[Total Revenue]]-Sales[[#This Row],[Total Buying]]</f>
        <v>4196.880000000001</v>
      </c>
      <c r="W6859">
        <v>335</v>
      </c>
      <c r="X6859" s="1" t="s">
        <v>249</v>
      </c>
      <c r="Y6859" s="1" t="s">
        <v>250</v>
      </c>
      <c r="Z6859" s="1" t="s">
        <v>251</v>
      </c>
      <c r="AA6859" s="1" t="s">
        <v>252</v>
      </c>
      <c r="AB6859" s="1" t="s">
        <v>56</v>
      </c>
      <c r="AC6859" s="1" t="s">
        <v>252</v>
      </c>
      <c r="AD6859">
        <v>34776</v>
      </c>
      <c r="AE6859">
        <v>95972</v>
      </c>
    </row>
    <row r="6860" spans="1:31" x14ac:dyDescent="0.3">
      <c r="A6860" s="1" t="s">
        <v>7694</v>
      </c>
      <c r="B6860" s="1" t="s">
        <v>30</v>
      </c>
      <c r="C6860" s="1" t="s">
        <v>31</v>
      </c>
      <c r="D6860" s="2">
        <v>44000</v>
      </c>
      <c r="E6860" s="2">
        <v>44064</v>
      </c>
      <c r="F6860" s="2" t="str">
        <f>TEXT(Sales[[#This Row],[OrderDate]],"dd")</f>
        <v>21</v>
      </c>
      <c r="G6860" s="2">
        <v>44088</v>
      </c>
      <c r="H6860" s="2">
        <v>44097</v>
      </c>
      <c r="I6860" s="1" t="s">
        <v>32</v>
      </c>
      <c r="J6860">
        <v>11</v>
      </c>
      <c r="K6860" s="1" t="s">
        <v>125</v>
      </c>
      <c r="L6860">
        <v>21</v>
      </c>
      <c r="M6860" s="1" t="s">
        <v>63</v>
      </c>
      <c r="N6860">
        <v>25</v>
      </c>
      <c r="O6860" s="1" t="s">
        <v>216</v>
      </c>
      <c r="P6860">
        <v>3</v>
      </c>
      <c r="Q6860">
        <v>0.1</v>
      </c>
      <c r="R6860">
        <v>1072</v>
      </c>
      <c r="S6860">
        <v>621.76</v>
      </c>
      <c r="T6860">
        <v>1865.28</v>
      </c>
      <c r="U6860">
        <v>2894.3999999999996</v>
      </c>
      <c r="V6860">
        <f>Sales[[#This Row],[Total Revenue]]-Sales[[#This Row],[Total Buying]]</f>
        <v>1029.1199999999997</v>
      </c>
      <c r="W6860">
        <v>224</v>
      </c>
      <c r="X6860" s="1" t="s">
        <v>1022</v>
      </c>
      <c r="Y6860" s="1" t="s">
        <v>1521</v>
      </c>
      <c r="Z6860" s="1" t="s">
        <v>905</v>
      </c>
      <c r="AA6860" s="1" t="s">
        <v>906</v>
      </c>
      <c r="AB6860" s="1" t="s">
        <v>147</v>
      </c>
      <c r="AC6860" s="1" t="s">
        <v>906</v>
      </c>
      <c r="AD6860">
        <v>195033</v>
      </c>
      <c r="AE6860">
        <v>45821</v>
      </c>
    </row>
    <row r="6861" spans="1:31" x14ac:dyDescent="0.3">
      <c r="A6861" s="1" t="s">
        <v>7695</v>
      </c>
      <c r="B6861" s="1" t="s">
        <v>100</v>
      </c>
      <c r="C6861" s="1" t="s">
        <v>424</v>
      </c>
      <c r="D6861" s="2">
        <v>43900</v>
      </c>
      <c r="E6861" s="2">
        <v>44064</v>
      </c>
      <c r="F6861" s="2" t="str">
        <f>TEXT(Sales[[#This Row],[OrderDate]],"dd")</f>
        <v>21</v>
      </c>
      <c r="G6861" s="2">
        <v>44073</v>
      </c>
      <c r="H6861" s="2">
        <v>44076</v>
      </c>
      <c r="I6861" s="1" t="s">
        <v>32</v>
      </c>
      <c r="J6861">
        <v>28</v>
      </c>
      <c r="K6861" s="1" t="s">
        <v>101</v>
      </c>
      <c r="L6861">
        <v>7</v>
      </c>
      <c r="M6861" s="1" t="s">
        <v>271</v>
      </c>
      <c r="N6861">
        <v>28</v>
      </c>
      <c r="O6861" s="1" t="s">
        <v>135</v>
      </c>
      <c r="P6861">
        <v>7</v>
      </c>
      <c r="Q6861">
        <v>0.05</v>
      </c>
      <c r="R6861">
        <v>2391.9</v>
      </c>
      <c r="S6861">
        <v>1698.249</v>
      </c>
      <c r="T6861">
        <v>11887.743</v>
      </c>
      <c r="U6861">
        <v>15906.135000000002</v>
      </c>
      <c r="V6861">
        <f>Sales[[#This Row],[Total Revenue]]-Sales[[#This Row],[Total Buying]]</f>
        <v>4018.3920000000016</v>
      </c>
      <c r="W6861">
        <v>82</v>
      </c>
      <c r="X6861" s="1" t="s">
        <v>597</v>
      </c>
      <c r="Y6861" s="1" t="s">
        <v>285</v>
      </c>
      <c r="Z6861" s="1" t="s">
        <v>158</v>
      </c>
      <c r="AA6861" s="1" t="s">
        <v>159</v>
      </c>
      <c r="AB6861" s="1" t="s">
        <v>116</v>
      </c>
      <c r="AC6861" s="1" t="s">
        <v>159</v>
      </c>
      <c r="AD6861">
        <v>32835</v>
      </c>
      <c r="AE6861">
        <v>79925</v>
      </c>
    </row>
    <row r="6862" spans="1:31" x14ac:dyDescent="0.3">
      <c r="A6862" s="1" t="s">
        <v>7696</v>
      </c>
      <c r="B6862" s="1" t="s">
        <v>30</v>
      </c>
      <c r="C6862" s="1" t="s">
        <v>239</v>
      </c>
      <c r="D6862" s="2">
        <v>44000</v>
      </c>
      <c r="E6862" s="2">
        <v>44064</v>
      </c>
      <c r="F6862" s="2" t="str">
        <f>TEXT(Sales[[#This Row],[OrderDate]],"dd")</f>
        <v>21</v>
      </c>
      <c r="G6862" s="2">
        <v>44077</v>
      </c>
      <c r="H6862" s="2">
        <v>44087</v>
      </c>
      <c r="I6862" s="1" t="s">
        <v>32</v>
      </c>
      <c r="J6862">
        <v>10</v>
      </c>
      <c r="K6862" s="1" t="s">
        <v>121</v>
      </c>
      <c r="L6862">
        <v>21</v>
      </c>
      <c r="M6862" s="1" t="s">
        <v>63</v>
      </c>
      <c r="N6862">
        <v>35</v>
      </c>
      <c r="O6862" s="1" t="s">
        <v>184</v>
      </c>
      <c r="P6862">
        <v>6</v>
      </c>
      <c r="Q6862">
        <v>7.4999999999999997E-2</v>
      </c>
      <c r="R6862">
        <v>3624.7000000000003</v>
      </c>
      <c r="S6862">
        <v>2646.0309999999999</v>
      </c>
      <c r="T6862">
        <v>15876.186</v>
      </c>
      <c r="U6862">
        <v>20117.085000000003</v>
      </c>
      <c r="V6862">
        <f>Sales[[#This Row],[Total Revenue]]-Sales[[#This Row],[Total Buying]]</f>
        <v>4240.8990000000031</v>
      </c>
      <c r="W6862">
        <v>348</v>
      </c>
      <c r="X6862" s="1" t="s">
        <v>2656</v>
      </c>
      <c r="Y6862" s="1" t="s">
        <v>947</v>
      </c>
      <c r="Z6862" s="1" t="s">
        <v>678</v>
      </c>
      <c r="AA6862" s="1" t="s">
        <v>679</v>
      </c>
      <c r="AB6862" s="1" t="s">
        <v>116</v>
      </c>
      <c r="AC6862" s="1" t="s">
        <v>679</v>
      </c>
      <c r="AD6862">
        <v>36213</v>
      </c>
      <c r="AE6862">
        <v>52534</v>
      </c>
    </row>
    <row r="6863" spans="1:31" x14ac:dyDescent="0.3">
      <c r="A6863" s="1" t="s">
        <v>7697</v>
      </c>
      <c r="B6863" s="1" t="s">
        <v>30</v>
      </c>
      <c r="C6863" s="1" t="s">
        <v>48</v>
      </c>
      <c r="D6863" s="2">
        <v>44000</v>
      </c>
      <c r="E6863" s="2">
        <v>44064</v>
      </c>
      <c r="F6863" s="2" t="str">
        <f>TEXT(Sales[[#This Row],[OrderDate]],"dd")</f>
        <v>21</v>
      </c>
      <c r="G6863" s="2">
        <v>44071</v>
      </c>
      <c r="H6863" s="2">
        <v>44080</v>
      </c>
      <c r="I6863" s="1" t="s">
        <v>32</v>
      </c>
      <c r="J6863">
        <v>8</v>
      </c>
      <c r="K6863" s="1" t="s">
        <v>105</v>
      </c>
      <c r="L6863">
        <v>34</v>
      </c>
      <c r="M6863" s="1" t="s">
        <v>378</v>
      </c>
      <c r="N6863">
        <v>23</v>
      </c>
      <c r="O6863" s="1" t="s">
        <v>103</v>
      </c>
      <c r="P6863">
        <v>8</v>
      </c>
      <c r="Q6863">
        <v>0.05</v>
      </c>
      <c r="R6863">
        <v>2720.2000000000003</v>
      </c>
      <c r="S6863">
        <v>1251.2920000000001</v>
      </c>
      <c r="T6863">
        <v>10010.336000000001</v>
      </c>
      <c r="U6863">
        <v>20673.52</v>
      </c>
      <c r="V6863">
        <f>Sales[[#This Row],[Total Revenue]]-Sales[[#This Row],[Total Buying]]</f>
        <v>10663.183999999999</v>
      </c>
      <c r="W6863">
        <v>1</v>
      </c>
      <c r="X6863" s="1" t="s">
        <v>52</v>
      </c>
      <c r="Y6863" s="1" t="s">
        <v>53</v>
      </c>
      <c r="Z6863" s="1" t="s">
        <v>54</v>
      </c>
      <c r="AA6863" s="1" t="s">
        <v>55</v>
      </c>
      <c r="AB6863" s="1" t="s">
        <v>56</v>
      </c>
      <c r="AC6863" s="1" t="s">
        <v>55</v>
      </c>
      <c r="AD6863">
        <v>89972</v>
      </c>
      <c r="AE6863">
        <v>31061</v>
      </c>
    </row>
    <row r="6864" spans="1:31" x14ac:dyDescent="0.3">
      <c r="A6864" s="1" t="s">
        <v>7698</v>
      </c>
      <c r="B6864" s="1" t="s">
        <v>30</v>
      </c>
      <c r="C6864" s="1" t="s">
        <v>77</v>
      </c>
      <c r="D6864" s="2">
        <v>43900</v>
      </c>
      <c r="E6864" s="2">
        <v>44064</v>
      </c>
      <c r="F6864" s="2" t="str">
        <f>TEXT(Sales[[#This Row],[OrderDate]],"dd")</f>
        <v>21</v>
      </c>
      <c r="G6864" s="2">
        <v>44077</v>
      </c>
      <c r="H6864" s="2">
        <v>44085</v>
      </c>
      <c r="I6864" s="1" t="s">
        <v>32</v>
      </c>
      <c r="J6864">
        <v>12</v>
      </c>
      <c r="K6864" s="1" t="s">
        <v>208</v>
      </c>
      <c r="L6864">
        <v>16</v>
      </c>
      <c r="M6864" s="1" t="s">
        <v>155</v>
      </c>
      <c r="N6864">
        <v>4</v>
      </c>
      <c r="O6864" s="1" t="s">
        <v>64</v>
      </c>
      <c r="P6864">
        <v>7</v>
      </c>
      <c r="Q6864">
        <v>0.2</v>
      </c>
      <c r="R6864">
        <v>6398.5</v>
      </c>
      <c r="S6864">
        <v>4606.92</v>
      </c>
      <c r="T6864">
        <v>32248.440000000002</v>
      </c>
      <c r="U6864">
        <v>35831.599999999999</v>
      </c>
      <c r="V6864">
        <f>Sales[[#This Row],[Total Revenue]]-Sales[[#This Row],[Total Buying]]</f>
        <v>3583.1599999999962</v>
      </c>
      <c r="W6864">
        <v>126</v>
      </c>
      <c r="X6864" s="1" t="s">
        <v>727</v>
      </c>
      <c r="Y6864" s="1" t="s">
        <v>728</v>
      </c>
      <c r="Z6864" s="1" t="s">
        <v>306</v>
      </c>
      <c r="AA6864" s="1" t="s">
        <v>307</v>
      </c>
      <c r="AB6864" s="1" t="s">
        <v>56</v>
      </c>
      <c r="AC6864" s="1" t="s">
        <v>307</v>
      </c>
      <c r="AD6864">
        <v>157347</v>
      </c>
      <c r="AE6864">
        <v>31051</v>
      </c>
    </row>
    <row r="6865" spans="1:31" x14ac:dyDescent="0.3">
      <c r="A6865" s="1" t="s">
        <v>7699</v>
      </c>
      <c r="B6865" s="1" t="s">
        <v>47</v>
      </c>
      <c r="C6865" s="1" t="s">
        <v>77</v>
      </c>
      <c r="D6865" s="2">
        <v>44000</v>
      </c>
      <c r="E6865" s="2">
        <v>44064</v>
      </c>
      <c r="F6865" s="2" t="str">
        <f>TEXT(Sales[[#This Row],[OrderDate]],"dd")</f>
        <v>21</v>
      </c>
      <c r="G6865" s="2">
        <v>44079</v>
      </c>
      <c r="H6865" s="2">
        <v>44087</v>
      </c>
      <c r="I6865" s="1" t="s">
        <v>32</v>
      </c>
      <c r="J6865">
        <v>15</v>
      </c>
      <c r="K6865" s="1" t="s">
        <v>134</v>
      </c>
      <c r="L6865">
        <v>4</v>
      </c>
      <c r="M6865" s="1" t="s">
        <v>92</v>
      </c>
      <c r="N6865">
        <v>24</v>
      </c>
      <c r="O6865" s="1" t="s">
        <v>204</v>
      </c>
      <c r="P6865">
        <v>8</v>
      </c>
      <c r="Q6865">
        <v>0.1</v>
      </c>
      <c r="R6865">
        <v>1118.9000000000001</v>
      </c>
      <c r="S6865">
        <v>604.20600000000013</v>
      </c>
      <c r="T6865">
        <v>4833.648000000001</v>
      </c>
      <c r="U6865">
        <v>8056.0800000000008</v>
      </c>
      <c r="V6865">
        <f>Sales[[#This Row],[Total Revenue]]-Sales[[#This Row],[Total Buying]]</f>
        <v>3222.4319999999998</v>
      </c>
      <c r="W6865">
        <v>88</v>
      </c>
      <c r="X6865" s="1" t="s">
        <v>1732</v>
      </c>
      <c r="Y6865" s="1" t="s">
        <v>169</v>
      </c>
      <c r="Z6865" s="1" t="s">
        <v>158</v>
      </c>
      <c r="AA6865" s="1" t="s">
        <v>159</v>
      </c>
      <c r="AB6865" s="1" t="s">
        <v>116</v>
      </c>
      <c r="AC6865" s="1" t="s">
        <v>159</v>
      </c>
      <c r="AD6865">
        <v>30451</v>
      </c>
      <c r="AE6865">
        <v>50601</v>
      </c>
    </row>
    <row r="6866" spans="1:31" x14ac:dyDescent="0.3">
      <c r="A6866" s="1" t="s">
        <v>7700</v>
      </c>
      <c r="B6866" s="1" t="s">
        <v>30</v>
      </c>
      <c r="C6866" s="1" t="s">
        <v>77</v>
      </c>
      <c r="D6866" s="2">
        <v>44000</v>
      </c>
      <c r="E6866" s="2">
        <v>44064</v>
      </c>
      <c r="F6866" s="2" t="str">
        <f>TEXT(Sales[[#This Row],[OrderDate]],"dd")</f>
        <v>21</v>
      </c>
      <c r="G6866" s="2">
        <v>44070</v>
      </c>
      <c r="H6866" s="2">
        <v>44072</v>
      </c>
      <c r="I6866" s="1" t="s">
        <v>32</v>
      </c>
      <c r="J6866">
        <v>1</v>
      </c>
      <c r="K6866" s="1" t="s">
        <v>78</v>
      </c>
      <c r="L6866">
        <v>45</v>
      </c>
      <c r="M6866" s="1" t="s">
        <v>639</v>
      </c>
      <c r="N6866">
        <v>25</v>
      </c>
      <c r="O6866" s="1" t="s">
        <v>216</v>
      </c>
      <c r="P6866">
        <v>6</v>
      </c>
      <c r="Q6866">
        <v>0.2</v>
      </c>
      <c r="R6866">
        <v>207.70000000000002</v>
      </c>
      <c r="S6866">
        <v>128.774</v>
      </c>
      <c r="T6866">
        <v>772.64400000000001</v>
      </c>
      <c r="U6866">
        <v>996.96000000000015</v>
      </c>
      <c r="V6866">
        <f>Sales[[#This Row],[Total Revenue]]-Sales[[#This Row],[Total Buying]]</f>
        <v>224.31600000000014</v>
      </c>
      <c r="W6866">
        <v>181</v>
      </c>
      <c r="X6866" s="1" t="s">
        <v>771</v>
      </c>
      <c r="Y6866" s="1" t="s">
        <v>772</v>
      </c>
      <c r="Z6866" s="1" t="s">
        <v>369</v>
      </c>
      <c r="AA6866" s="1" t="s">
        <v>370</v>
      </c>
      <c r="AB6866" s="1" t="s">
        <v>147</v>
      </c>
      <c r="AC6866" s="1" t="s">
        <v>370</v>
      </c>
      <c r="AD6866">
        <v>39770</v>
      </c>
      <c r="AE6866">
        <v>31332</v>
      </c>
    </row>
    <row r="6867" spans="1:31" x14ac:dyDescent="0.3">
      <c r="A6867" s="1" t="s">
        <v>7701</v>
      </c>
      <c r="B6867" s="1" t="s">
        <v>42</v>
      </c>
      <c r="C6867" s="1" t="s">
        <v>62</v>
      </c>
      <c r="D6867" s="2">
        <v>44000</v>
      </c>
      <c r="E6867" s="2">
        <v>44064</v>
      </c>
      <c r="F6867" s="2" t="str">
        <f>TEXT(Sales[[#This Row],[OrderDate]],"dd")</f>
        <v>21</v>
      </c>
      <c r="G6867" s="2">
        <v>44082</v>
      </c>
      <c r="H6867" s="2">
        <v>44088</v>
      </c>
      <c r="I6867" s="1" t="s">
        <v>32</v>
      </c>
      <c r="J6867">
        <v>22</v>
      </c>
      <c r="K6867" s="1" t="s">
        <v>85</v>
      </c>
      <c r="L6867">
        <v>29</v>
      </c>
      <c r="M6867" s="1" t="s">
        <v>429</v>
      </c>
      <c r="N6867">
        <v>39</v>
      </c>
      <c r="O6867" s="1" t="s">
        <v>288</v>
      </c>
      <c r="P6867">
        <v>4</v>
      </c>
      <c r="Q6867">
        <v>0.2</v>
      </c>
      <c r="R6867">
        <v>1025.1000000000001</v>
      </c>
      <c r="S6867">
        <v>420.29100000000005</v>
      </c>
      <c r="T6867">
        <v>1681.1640000000002</v>
      </c>
      <c r="U6867">
        <v>3280.3200000000006</v>
      </c>
      <c r="V6867">
        <f>Sales[[#This Row],[Total Revenue]]-Sales[[#This Row],[Total Buying]]</f>
        <v>1599.1560000000004</v>
      </c>
      <c r="W6867">
        <v>310</v>
      </c>
      <c r="X6867" s="1" t="s">
        <v>1655</v>
      </c>
      <c r="Y6867" s="1" t="s">
        <v>1656</v>
      </c>
      <c r="Z6867" s="1" t="s">
        <v>251</v>
      </c>
      <c r="AA6867" s="1" t="s">
        <v>252</v>
      </c>
      <c r="AB6867" s="1" t="s">
        <v>56</v>
      </c>
      <c r="AC6867" s="1" t="s">
        <v>252</v>
      </c>
      <c r="AD6867">
        <v>351195</v>
      </c>
      <c r="AE6867">
        <v>57689</v>
      </c>
    </row>
    <row r="6868" spans="1:31" x14ac:dyDescent="0.3">
      <c r="A6868" s="1" t="s">
        <v>7702</v>
      </c>
      <c r="B6868" s="1" t="s">
        <v>100</v>
      </c>
      <c r="C6868" s="1" t="s">
        <v>31</v>
      </c>
      <c r="D6868" s="2">
        <v>43900</v>
      </c>
      <c r="E6868" s="2">
        <v>44065</v>
      </c>
      <c r="F6868" s="2" t="str">
        <f>TEXT(Sales[[#This Row],[OrderDate]],"dd")</f>
        <v>22</v>
      </c>
      <c r="G6868" s="2">
        <v>44093</v>
      </c>
      <c r="H6868" s="2">
        <v>44096</v>
      </c>
      <c r="I6868" s="1" t="s">
        <v>32</v>
      </c>
      <c r="J6868">
        <v>26</v>
      </c>
      <c r="K6868" s="1" t="s">
        <v>247</v>
      </c>
      <c r="L6868">
        <v>37</v>
      </c>
      <c r="M6868" s="1" t="s">
        <v>498</v>
      </c>
      <c r="N6868">
        <v>10</v>
      </c>
      <c r="O6868" s="1" t="s">
        <v>162</v>
      </c>
      <c r="P6868">
        <v>4</v>
      </c>
      <c r="Q6868">
        <v>0.15</v>
      </c>
      <c r="R6868">
        <v>5393.5</v>
      </c>
      <c r="S6868">
        <v>3667.5800000000004</v>
      </c>
      <c r="T6868">
        <v>14670.320000000002</v>
      </c>
      <c r="U6868">
        <v>18337.900000000001</v>
      </c>
      <c r="V6868">
        <f>Sales[[#This Row],[Total Revenue]]-Sales[[#This Row],[Total Buying]]</f>
        <v>3667.58</v>
      </c>
      <c r="W6868">
        <v>231</v>
      </c>
      <c r="X6868" s="1" t="s">
        <v>569</v>
      </c>
      <c r="Y6868" s="1" t="s">
        <v>570</v>
      </c>
      <c r="Z6868" s="1" t="s">
        <v>316</v>
      </c>
      <c r="AA6868" s="1" t="s">
        <v>317</v>
      </c>
      <c r="AB6868" s="1" t="s">
        <v>56</v>
      </c>
      <c r="AC6868" s="1" t="s">
        <v>317</v>
      </c>
      <c r="AD6868">
        <v>100513</v>
      </c>
      <c r="AE6868">
        <v>50420</v>
      </c>
    </row>
    <row r="6869" spans="1:31" x14ac:dyDescent="0.3">
      <c r="A6869" s="1" t="s">
        <v>7703</v>
      </c>
      <c r="B6869" s="1" t="s">
        <v>30</v>
      </c>
      <c r="C6869" s="1" t="s">
        <v>424</v>
      </c>
      <c r="D6869" s="2">
        <v>44000</v>
      </c>
      <c r="E6869" s="2">
        <v>44065</v>
      </c>
      <c r="F6869" s="2" t="str">
        <f>TEXT(Sales[[#This Row],[OrderDate]],"dd")</f>
        <v>22</v>
      </c>
      <c r="G6869" s="2">
        <v>44074</v>
      </c>
      <c r="H6869" s="2">
        <v>44082</v>
      </c>
      <c r="I6869" s="1" t="s">
        <v>32</v>
      </c>
      <c r="J6869">
        <v>9</v>
      </c>
      <c r="K6869" s="1" t="s">
        <v>214</v>
      </c>
      <c r="L6869">
        <v>29</v>
      </c>
      <c r="M6869" s="1" t="s">
        <v>429</v>
      </c>
      <c r="N6869">
        <v>47</v>
      </c>
      <c r="O6869" s="1" t="s">
        <v>254</v>
      </c>
      <c r="P6869">
        <v>2</v>
      </c>
      <c r="Q6869">
        <v>7.4999999999999997E-2</v>
      </c>
      <c r="R6869">
        <v>3999.9</v>
      </c>
      <c r="S6869">
        <v>3319.9169999999999</v>
      </c>
      <c r="T6869">
        <v>6639.8339999999998</v>
      </c>
      <c r="U6869">
        <v>7399.8150000000005</v>
      </c>
      <c r="V6869">
        <f>Sales[[#This Row],[Total Revenue]]-Sales[[#This Row],[Total Buying]]</f>
        <v>759.98100000000068</v>
      </c>
      <c r="W6869">
        <v>72</v>
      </c>
      <c r="X6869" s="1" t="s">
        <v>1056</v>
      </c>
      <c r="Y6869" s="1" t="s">
        <v>558</v>
      </c>
      <c r="Z6869" s="1" t="s">
        <v>158</v>
      </c>
      <c r="AA6869" s="1" t="s">
        <v>159</v>
      </c>
      <c r="AB6869" s="1" t="s">
        <v>116</v>
      </c>
      <c r="AC6869" s="1" t="s">
        <v>159</v>
      </c>
      <c r="AD6869">
        <v>314297</v>
      </c>
      <c r="AE6869">
        <v>84647</v>
      </c>
    </row>
    <row r="6870" spans="1:31" x14ac:dyDescent="0.3">
      <c r="A6870" s="1" t="s">
        <v>7704</v>
      </c>
      <c r="B6870" s="1" t="s">
        <v>100</v>
      </c>
      <c r="C6870" s="1" t="s">
        <v>77</v>
      </c>
      <c r="D6870" s="2">
        <v>43900</v>
      </c>
      <c r="E6870" s="2">
        <v>44065</v>
      </c>
      <c r="F6870" s="2" t="str">
        <f>TEXT(Sales[[#This Row],[OrderDate]],"dd")</f>
        <v>22</v>
      </c>
      <c r="G6870" s="2">
        <v>44088</v>
      </c>
      <c r="H6870" s="2">
        <v>44096</v>
      </c>
      <c r="I6870" s="1" t="s">
        <v>32</v>
      </c>
      <c r="J6870">
        <v>27</v>
      </c>
      <c r="K6870" s="1" t="s">
        <v>179</v>
      </c>
      <c r="L6870">
        <v>15</v>
      </c>
      <c r="M6870" s="1" t="s">
        <v>34</v>
      </c>
      <c r="N6870">
        <v>36</v>
      </c>
      <c r="O6870" s="1" t="s">
        <v>227</v>
      </c>
      <c r="P6870">
        <v>3</v>
      </c>
      <c r="Q6870">
        <v>0.15</v>
      </c>
      <c r="R6870">
        <v>2432.1</v>
      </c>
      <c r="S6870">
        <v>1653.828</v>
      </c>
      <c r="T6870">
        <v>4961.4840000000004</v>
      </c>
      <c r="U6870">
        <v>6201.8549999999996</v>
      </c>
      <c r="V6870">
        <f>Sales[[#This Row],[Total Revenue]]-Sales[[#This Row],[Total Buying]]</f>
        <v>1240.3709999999992</v>
      </c>
      <c r="W6870">
        <v>154</v>
      </c>
      <c r="X6870" s="1" t="s">
        <v>801</v>
      </c>
      <c r="Y6870" s="1" t="s">
        <v>532</v>
      </c>
      <c r="Z6870" s="1" t="s">
        <v>196</v>
      </c>
      <c r="AA6870" s="1" t="s">
        <v>197</v>
      </c>
      <c r="AB6870" s="1" t="s">
        <v>147</v>
      </c>
      <c r="AC6870" s="1" t="s">
        <v>197</v>
      </c>
      <c r="AD6870">
        <v>40159</v>
      </c>
      <c r="AE6870">
        <v>55902</v>
      </c>
    </row>
    <row r="6871" spans="1:31" x14ac:dyDescent="0.3">
      <c r="A6871" s="1" t="s">
        <v>7705</v>
      </c>
      <c r="B6871" s="1" t="s">
        <v>47</v>
      </c>
      <c r="C6871" s="1" t="s">
        <v>239</v>
      </c>
      <c r="D6871" s="2">
        <v>43900</v>
      </c>
      <c r="E6871" s="2">
        <v>44065</v>
      </c>
      <c r="F6871" s="2" t="str">
        <f>TEXT(Sales[[#This Row],[OrderDate]],"dd")</f>
        <v>22</v>
      </c>
      <c r="G6871" s="2">
        <v>44085</v>
      </c>
      <c r="H6871" s="2">
        <v>44086</v>
      </c>
      <c r="I6871" s="1" t="s">
        <v>32</v>
      </c>
      <c r="J6871">
        <v>14</v>
      </c>
      <c r="K6871" s="1" t="s">
        <v>222</v>
      </c>
      <c r="L6871">
        <v>46</v>
      </c>
      <c r="M6871" s="1" t="s">
        <v>203</v>
      </c>
      <c r="N6871">
        <v>12</v>
      </c>
      <c r="O6871" s="1" t="s">
        <v>35</v>
      </c>
      <c r="P6871">
        <v>3</v>
      </c>
      <c r="Q6871">
        <v>0.05</v>
      </c>
      <c r="R6871">
        <v>3879.3</v>
      </c>
      <c r="S6871">
        <v>3219.819</v>
      </c>
      <c r="T6871">
        <v>9659.4570000000003</v>
      </c>
      <c r="U6871">
        <v>11056.005000000001</v>
      </c>
      <c r="V6871">
        <f>Sales[[#This Row],[Total Revenue]]-Sales[[#This Row],[Total Buying]]</f>
        <v>1396.5480000000007</v>
      </c>
      <c r="W6871">
        <v>342</v>
      </c>
      <c r="X6871" s="1" t="s">
        <v>996</v>
      </c>
      <c r="Y6871" s="1" t="s">
        <v>997</v>
      </c>
      <c r="Z6871" s="1" t="s">
        <v>251</v>
      </c>
      <c r="AA6871" s="1" t="s">
        <v>252</v>
      </c>
      <c r="AB6871" s="1" t="s">
        <v>56</v>
      </c>
      <c r="AC6871" s="1" t="s">
        <v>252</v>
      </c>
      <c r="AD6871">
        <v>37644</v>
      </c>
      <c r="AE6871">
        <v>42840</v>
      </c>
    </row>
    <row r="6872" spans="1:31" x14ac:dyDescent="0.3">
      <c r="A6872" s="1" t="s">
        <v>7706</v>
      </c>
      <c r="B6872" s="1" t="s">
        <v>47</v>
      </c>
      <c r="C6872" s="1" t="s">
        <v>48</v>
      </c>
      <c r="D6872" s="2">
        <v>44000</v>
      </c>
      <c r="E6872" s="2">
        <v>44065</v>
      </c>
      <c r="F6872" s="2" t="str">
        <f>TEXT(Sales[[#This Row],[OrderDate]],"dd")</f>
        <v>22</v>
      </c>
      <c r="G6872" s="2">
        <v>44072</v>
      </c>
      <c r="H6872" s="2">
        <v>44080</v>
      </c>
      <c r="I6872" s="1" t="s">
        <v>32</v>
      </c>
      <c r="J6872">
        <v>15</v>
      </c>
      <c r="K6872" s="1" t="s">
        <v>134</v>
      </c>
      <c r="L6872">
        <v>20</v>
      </c>
      <c r="M6872" s="1" t="s">
        <v>59</v>
      </c>
      <c r="N6872">
        <v>36</v>
      </c>
      <c r="O6872" s="1" t="s">
        <v>227</v>
      </c>
      <c r="P6872">
        <v>1</v>
      </c>
      <c r="Q6872">
        <v>7.4999999999999997E-2</v>
      </c>
      <c r="R6872">
        <v>221.1</v>
      </c>
      <c r="S6872">
        <v>119.39400000000001</v>
      </c>
      <c r="T6872">
        <v>119.39400000000001</v>
      </c>
      <c r="U6872">
        <v>204.51749999999998</v>
      </c>
      <c r="V6872">
        <f>Sales[[#This Row],[Total Revenue]]-Sales[[#This Row],[Total Buying]]</f>
        <v>85.123499999999979</v>
      </c>
      <c r="W6872">
        <v>17</v>
      </c>
      <c r="X6872" s="1" t="s">
        <v>156</v>
      </c>
      <c r="Y6872" s="1" t="s">
        <v>157</v>
      </c>
      <c r="Z6872" s="1" t="s">
        <v>158</v>
      </c>
      <c r="AA6872" s="1" t="s">
        <v>159</v>
      </c>
      <c r="AB6872" s="1" t="s">
        <v>116</v>
      </c>
      <c r="AC6872" s="1" t="s">
        <v>159</v>
      </c>
      <c r="AD6872">
        <v>33718</v>
      </c>
      <c r="AE6872">
        <v>64329</v>
      </c>
    </row>
    <row r="6873" spans="1:31" x14ac:dyDescent="0.3">
      <c r="A6873" s="1" t="s">
        <v>7707</v>
      </c>
      <c r="B6873" s="1" t="s">
        <v>47</v>
      </c>
      <c r="C6873" s="1" t="s">
        <v>424</v>
      </c>
      <c r="D6873" s="2">
        <v>44000</v>
      </c>
      <c r="E6873" s="2">
        <v>44065</v>
      </c>
      <c r="F6873" s="2" t="str">
        <f>TEXT(Sales[[#This Row],[OrderDate]],"dd")</f>
        <v>22</v>
      </c>
      <c r="G6873" s="2">
        <v>44071</v>
      </c>
      <c r="H6873" s="2">
        <v>44080</v>
      </c>
      <c r="I6873" s="1" t="s">
        <v>32</v>
      </c>
      <c r="J6873">
        <v>18</v>
      </c>
      <c r="K6873" s="1" t="s">
        <v>49</v>
      </c>
      <c r="L6873">
        <v>43</v>
      </c>
      <c r="M6873" s="1" t="s">
        <v>183</v>
      </c>
      <c r="N6873">
        <v>1</v>
      </c>
      <c r="O6873" s="1" t="s">
        <v>72</v>
      </c>
      <c r="P6873">
        <v>4</v>
      </c>
      <c r="Q6873">
        <v>0.1</v>
      </c>
      <c r="R6873">
        <v>998.30000000000007</v>
      </c>
      <c r="S6873">
        <v>748.72500000000002</v>
      </c>
      <c r="T6873">
        <v>2994.9</v>
      </c>
      <c r="U6873">
        <v>3593.88</v>
      </c>
      <c r="V6873">
        <f>Sales[[#This Row],[Total Revenue]]-Sales[[#This Row],[Total Buying]]</f>
        <v>598.98</v>
      </c>
      <c r="W6873">
        <v>66</v>
      </c>
      <c r="X6873" s="1" t="s">
        <v>518</v>
      </c>
      <c r="Y6873" s="1" t="s">
        <v>331</v>
      </c>
      <c r="Z6873" s="1" t="s">
        <v>158</v>
      </c>
      <c r="AA6873" s="1" t="s">
        <v>159</v>
      </c>
      <c r="AB6873" s="1" t="s">
        <v>116</v>
      </c>
      <c r="AC6873" s="1" t="s">
        <v>159</v>
      </c>
      <c r="AD6873">
        <v>178185</v>
      </c>
      <c r="AE6873">
        <v>50739</v>
      </c>
    </row>
    <row r="6874" spans="1:31" x14ac:dyDescent="0.3">
      <c r="A6874" s="1" t="s">
        <v>7708</v>
      </c>
      <c r="B6874" s="1" t="s">
        <v>100</v>
      </c>
      <c r="C6874" s="1" t="s">
        <v>48</v>
      </c>
      <c r="D6874" s="2">
        <v>43900</v>
      </c>
      <c r="E6874" s="2">
        <v>44066</v>
      </c>
      <c r="F6874" s="2" t="str">
        <f>TEXT(Sales[[#This Row],[OrderDate]],"dd")</f>
        <v>23</v>
      </c>
      <c r="G6874" s="2">
        <v>44068</v>
      </c>
      <c r="H6874" s="2">
        <v>44070</v>
      </c>
      <c r="I6874" s="1" t="s">
        <v>32</v>
      </c>
      <c r="J6874">
        <v>28</v>
      </c>
      <c r="K6874" s="1" t="s">
        <v>101</v>
      </c>
      <c r="L6874">
        <v>3</v>
      </c>
      <c r="M6874" s="1" t="s">
        <v>175</v>
      </c>
      <c r="N6874">
        <v>41</v>
      </c>
      <c r="O6874" s="1" t="s">
        <v>60</v>
      </c>
      <c r="P6874">
        <v>7</v>
      </c>
      <c r="Q6874">
        <v>7.4999999999999997E-2</v>
      </c>
      <c r="R6874">
        <v>1132.3</v>
      </c>
      <c r="S6874">
        <v>849.22499999999991</v>
      </c>
      <c r="T6874">
        <v>5944.5749999999989</v>
      </c>
      <c r="U6874">
        <v>7331.6424999999999</v>
      </c>
      <c r="V6874">
        <f>Sales[[#This Row],[Total Revenue]]-Sales[[#This Row],[Total Buying]]</f>
        <v>1387.067500000001</v>
      </c>
      <c r="W6874">
        <v>14</v>
      </c>
      <c r="X6874" s="1" t="s">
        <v>1258</v>
      </c>
      <c r="Y6874" s="1" t="s">
        <v>113</v>
      </c>
      <c r="Z6874" s="1" t="s">
        <v>114</v>
      </c>
      <c r="AA6874" s="1" t="s">
        <v>115</v>
      </c>
      <c r="AB6874" s="1" t="s">
        <v>116</v>
      </c>
      <c r="AC6874" s="1" t="s">
        <v>115</v>
      </c>
      <c r="AD6874">
        <v>64810</v>
      </c>
      <c r="AE6874">
        <v>49012</v>
      </c>
    </row>
    <row r="6875" spans="1:31" x14ac:dyDescent="0.3">
      <c r="A6875" s="1" t="s">
        <v>7709</v>
      </c>
      <c r="B6875" s="1" t="s">
        <v>47</v>
      </c>
      <c r="C6875" s="1" t="s">
        <v>31</v>
      </c>
      <c r="D6875" s="2">
        <v>44000</v>
      </c>
      <c r="E6875" s="2">
        <v>44066</v>
      </c>
      <c r="F6875" s="2" t="str">
        <f>TEXT(Sales[[#This Row],[OrderDate]],"dd")</f>
        <v>23</v>
      </c>
      <c r="G6875" s="2">
        <v>44086</v>
      </c>
      <c r="H6875" s="2">
        <v>44096</v>
      </c>
      <c r="I6875" s="1" t="s">
        <v>32</v>
      </c>
      <c r="J6875">
        <v>13</v>
      </c>
      <c r="K6875" s="1" t="s">
        <v>88</v>
      </c>
      <c r="L6875">
        <v>6</v>
      </c>
      <c r="M6875" s="1" t="s">
        <v>329</v>
      </c>
      <c r="N6875">
        <v>26</v>
      </c>
      <c r="O6875" s="1" t="s">
        <v>45</v>
      </c>
      <c r="P6875">
        <v>8</v>
      </c>
      <c r="Q6875">
        <v>0.1</v>
      </c>
      <c r="R6875">
        <v>201</v>
      </c>
      <c r="S6875">
        <v>158.79000000000002</v>
      </c>
      <c r="T6875">
        <v>1270.3200000000002</v>
      </c>
      <c r="U6875">
        <v>1447.2</v>
      </c>
      <c r="V6875">
        <f>Sales[[#This Row],[Total Revenue]]-Sales[[#This Row],[Total Buying]]</f>
        <v>176.87999999999988</v>
      </c>
      <c r="W6875">
        <v>228</v>
      </c>
      <c r="X6875" s="1" t="s">
        <v>854</v>
      </c>
      <c r="Y6875" s="1" t="s">
        <v>855</v>
      </c>
      <c r="Z6875" s="1" t="s">
        <v>856</v>
      </c>
      <c r="AA6875" s="1" t="s">
        <v>857</v>
      </c>
      <c r="AB6875" s="1" t="s">
        <v>116</v>
      </c>
      <c r="AC6875" s="1" t="s">
        <v>857</v>
      </c>
      <c r="AD6875">
        <v>44092</v>
      </c>
      <c r="AE6875">
        <v>51012</v>
      </c>
    </row>
    <row r="6876" spans="1:31" x14ac:dyDescent="0.3">
      <c r="A6876" s="1" t="s">
        <v>7710</v>
      </c>
      <c r="B6876" s="1" t="s">
        <v>30</v>
      </c>
      <c r="C6876" s="1" t="s">
        <v>31</v>
      </c>
      <c r="D6876" s="2">
        <v>44000</v>
      </c>
      <c r="E6876" s="2">
        <v>44066</v>
      </c>
      <c r="F6876" s="2" t="str">
        <f>TEXT(Sales[[#This Row],[OrderDate]],"dd")</f>
        <v>23</v>
      </c>
      <c r="G6876" s="2">
        <v>44072</v>
      </c>
      <c r="H6876" s="2">
        <v>44077</v>
      </c>
      <c r="I6876" s="1" t="s">
        <v>32</v>
      </c>
      <c r="J6876">
        <v>9</v>
      </c>
      <c r="K6876" s="1" t="s">
        <v>214</v>
      </c>
      <c r="L6876">
        <v>29</v>
      </c>
      <c r="M6876" s="1" t="s">
        <v>429</v>
      </c>
      <c r="N6876">
        <v>13</v>
      </c>
      <c r="O6876" s="1" t="s">
        <v>193</v>
      </c>
      <c r="P6876">
        <v>1</v>
      </c>
      <c r="Q6876">
        <v>0.2</v>
      </c>
      <c r="R6876">
        <v>683.4</v>
      </c>
      <c r="S6876">
        <v>492.04799999999994</v>
      </c>
      <c r="T6876">
        <v>492.04799999999994</v>
      </c>
      <c r="U6876">
        <v>546.72</v>
      </c>
      <c r="V6876">
        <f>Sales[[#This Row],[Total Revenue]]-Sales[[#This Row],[Total Buying]]</f>
        <v>54.672000000000082</v>
      </c>
      <c r="W6876">
        <v>211</v>
      </c>
      <c r="X6876" s="1" t="s">
        <v>1008</v>
      </c>
      <c r="Y6876" s="1" t="s">
        <v>1009</v>
      </c>
      <c r="Z6876" s="1" t="s">
        <v>231</v>
      </c>
      <c r="AA6876" s="1" t="s">
        <v>232</v>
      </c>
      <c r="AB6876" s="1" t="s">
        <v>56</v>
      </c>
      <c r="AC6876" s="1" t="s">
        <v>232</v>
      </c>
      <c r="AD6876">
        <v>242268</v>
      </c>
      <c r="AE6876">
        <v>42241</v>
      </c>
    </row>
    <row r="6877" spans="1:31" x14ac:dyDescent="0.3">
      <c r="A6877" s="1" t="s">
        <v>7711</v>
      </c>
      <c r="B6877" s="1" t="s">
        <v>30</v>
      </c>
      <c r="C6877" s="1" t="s">
        <v>48</v>
      </c>
      <c r="D6877" s="2">
        <v>43900</v>
      </c>
      <c r="E6877" s="2">
        <v>44066</v>
      </c>
      <c r="F6877" s="2" t="str">
        <f>TEXT(Sales[[#This Row],[OrderDate]],"dd")</f>
        <v>23</v>
      </c>
      <c r="G6877" s="2">
        <v>44082</v>
      </c>
      <c r="H6877" s="2">
        <v>44090</v>
      </c>
      <c r="I6877" s="1" t="s">
        <v>32</v>
      </c>
      <c r="J6877">
        <v>3</v>
      </c>
      <c r="K6877" s="1" t="s">
        <v>154</v>
      </c>
      <c r="L6877">
        <v>14</v>
      </c>
      <c r="M6877" s="1" t="s">
        <v>122</v>
      </c>
      <c r="N6877">
        <v>26</v>
      </c>
      <c r="O6877" s="1" t="s">
        <v>45</v>
      </c>
      <c r="P6877">
        <v>1</v>
      </c>
      <c r="Q6877">
        <v>0.05</v>
      </c>
      <c r="R6877">
        <v>5293</v>
      </c>
      <c r="S6877">
        <v>3334.59</v>
      </c>
      <c r="T6877">
        <v>3334.59</v>
      </c>
      <c r="U6877">
        <v>5028.3500000000004</v>
      </c>
      <c r="V6877">
        <f>Sales[[#This Row],[Total Revenue]]-Sales[[#This Row],[Total Buying]]</f>
        <v>1693.7600000000002</v>
      </c>
      <c r="W6877">
        <v>17</v>
      </c>
      <c r="X6877" s="1" t="s">
        <v>156</v>
      </c>
      <c r="Y6877" s="1" t="s">
        <v>157</v>
      </c>
      <c r="Z6877" s="1" t="s">
        <v>158</v>
      </c>
      <c r="AA6877" s="1" t="s">
        <v>159</v>
      </c>
      <c r="AB6877" s="1" t="s">
        <v>116</v>
      </c>
      <c r="AC6877" s="1" t="s">
        <v>159</v>
      </c>
      <c r="AD6877">
        <v>33718</v>
      </c>
      <c r="AE6877">
        <v>64329</v>
      </c>
    </row>
    <row r="6878" spans="1:31" x14ac:dyDescent="0.3">
      <c r="A6878" s="1" t="s">
        <v>7712</v>
      </c>
      <c r="B6878" s="1" t="s">
        <v>30</v>
      </c>
      <c r="C6878" s="1" t="s">
        <v>77</v>
      </c>
      <c r="D6878" s="2">
        <v>44000</v>
      </c>
      <c r="E6878" s="2">
        <v>44066</v>
      </c>
      <c r="F6878" s="2" t="str">
        <f>TEXT(Sales[[#This Row],[OrderDate]],"dd")</f>
        <v>23</v>
      </c>
      <c r="G6878" s="2">
        <v>44070</v>
      </c>
      <c r="H6878" s="2">
        <v>44075</v>
      </c>
      <c r="I6878" s="1" t="s">
        <v>32</v>
      </c>
      <c r="J6878">
        <v>7</v>
      </c>
      <c r="K6878" s="1" t="s">
        <v>188</v>
      </c>
      <c r="L6878">
        <v>5</v>
      </c>
      <c r="M6878" s="1" t="s">
        <v>106</v>
      </c>
      <c r="N6878">
        <v>15</v>
      </c>
      <c r="O6878" s="1" t="s">
        <v>347</v>
      </c>
      <c r="P6878">
        <v>1</v>
      </c>
      <c r="Q6878">
        <v>0.4</v>
      </c>
      <c r="R6878">
        <v>167.5</v>
      </c>
      <c r="S6878">
        <v>73.7</v>
      </c>
      <c r="T6878">
        <v>73.7</v>
      </c>
      <c r="U6878">
        <v>100.5</v>
      </c>
      <c r="V6878">
        <f>Sales[[#This Row],[Total Revenue]]-Sales[[#This Row],[Total Buying]]</f>
        <v>26.799999999999997</v>
      </c>
      <c r="W6878">
        <v>123</v>
      </c>
      <c r="X6878" s="1" t="s">
        <v>1107</v>
      </c>
      <c r="Y6878" s="1" t="s">
        <v>1108</v>
      </c>
      <c r="Z6878" s="1" t="s">
        <v>306</v>
      </c>
      <c r="AA6878" s="1" t="s">
        <v>307</v>
      </c>
      <c r="AB6878" s="1" t="s">
        <v>56</v>
      </c>
      <c r="AC6878" s="1" t="s">
        <v>307</v>
      </c>
      <c r="AD6878">
        <v>318575</v>
      </c>
      <c r="AE6878">
        <v>46764</v>
      </c>
    </row>
    <row r="6879" spans="1:31" x14ac:dyDescent="0.3">
      <c r="A6879" s="1" t="s">
        <v>7713</v>
      </c>
      <c r="B6879" s="1" t="s">
        <v>30</v>
      </c>
      <c r="C6879" s="1" t="s">
        <v>77</v>
      </c>
      <c r="D6879" s="2">
        <v>43900</v>
      </c>
      <c r="E6879" s="2">
        <v>44066</v>
      </c>
      <c r="F6879" s="2" t="str">
        <f>TEXT(Sales[[#This Row],[OrderDate]],"dd")</f>
        <v>23</v>
      </c>
      <c r="G6879" s="2">
        <v>44092</v>
      </c>
      <c r="H6879" s="2">
        <v>44098</v>
      </c>
      <c r="I6879" s="1" t="s">
        <v>32</v>
      </c>
      <c r="J6879">
        <v>2</v>
      </c>
      <c r="K6879" s="1" t="s">
        <v>142</v>
      </c>
      <c r="L6879">
        <v>16</v>
      </c>
      <c r="M6879" s="1" t="s">
        <v>155</v>
      </c>
      <c r="N6879">
        <v>19</v>
      </c>
      <c r="O6879" s="1" t="s">
        <v>726</v>
      </c>
      <c r="P6879">
        <v>1</v>
      </c>
      <c r="Q6879">
        <v>0.1</v>
      </c>
      <c r="R6879">
        <v>5480.6</v>
      </c>
      <c r="S6879">
        <v>3288.36</v>
      </c>
      <c r="T6879">
        <v>3288.36</v>
      </c>
      <c r="U6879">
        <v>4932.54</v>
      </c>
      <c r="V6879">
        <f>Sales[[#This Row],[Total Revenue]]-Sales[[#This Row],[Total Buying]]</f>
        <v>1644.1799999999998</v>
      </c>
      <c r="W6879">
        <v>103</v>
      </c>
      <c r="X6879" s="1" t="s">
        <v>89</v>
      </c>
      <c r="Y6879" s="1" t="s">
        <v>90</v>
      </c>
      <c r="Z6879" s="1" t="s">
        <v>82</v>
      </c>
      <c r="AA6879" s="1" t="s">
        <v>83</v>
      </c>
      <c r="AB6879" s="1" t="s">
        <v>40</v>
      </c>
      <c r="AC6879" s="1" t="s">
        <v>83</v>
      </c>
      <c r="AD6879">
        <v>50367</v>
      </c>
      <c r="AE6879">
        <v>41801</v>
      </c>
    </row>
    <row r="6880" spans="1:31" x14ac:dyDescent="0.3">
      <c r="A6880" s="1" t="s">
        <v>7714</v>
      </c>
      <c r="B6880" s="1" t="s">
        <v>42</v>
      </c>
      <c r="C6880" s="1" t="s">
        <v>424</v>
      </c>
      <c r="D6880" s="2">
        <v>44000</v>
      </c>
      <c r="E6880" s="2">
        <v>44066</v>
      </c>
      <c r="F6880" s="2" t="str">
        <f>TEXT(Sales[[#This Row],[OrderDate]],"dd")</f>
        <v>23</v>
      </c>
      <c r="G6880" s="2">
        <v>44077</v>
      </c>
      <c r="H6880" s="2">
        <v>44082</v>
      </c>
      <c r="I6880" s="1" t="s">
        <v>32</v>
      </c>
      <c r="J6880">
        <v>21</v>
      </c>
      <c r="K6880" s="1" t="s">
        <v>43</v>
      </c>
      <c r="L6880">
        <v>20</v>
      </c>
      <c r="M6880" s="1" t="s">
        <v>59</v>
      </c>
      <c r="N6880">
        <v>22</v>
      </c>
      <c r="O6880" s="1" t="s">
        <v>128</v>
      </c>
      <c r="P6880">
        <v>7</v>
      </c>
      <c r="Q6880">
        <v>0.4</v>
      </c>
      <c r="R6880">
        <v>3819</v>
      </c>
      <c r="S6880">
        <v>2482.35</v>
      </c>
      <c r="T6880">
        <v>17376.45</v>
      </c>
      <c r="U6880">
        <v>16039.799999999997</v>
      </c>
      <c r="V6880">
        <f>Sales[[#This Row],[Total Revenue]]-Sales[[#This Row],[Total Buying]]</f>
        <v>-1336.6500000000033</v>
      </c>
      <c r="W6880">
        <v>68</v>
      </c>
      <c r="X6880" s="1" t="s">
        <v>1067</v>
      </c>
      <c r="Y6880" s="1" t="s">
        <v>461</v>
      </c>
      <c r="Z6880" s="1" t="s">
        <v>158</v>
      </c>
      <c r="AA6880" s="1" t="s">
        <v>159</v>
      </c>
      <c r="AB6880" s="1" t="s">
        <v>116</v>
      </c>
      <c r="AC6880" s="1" t="s">
        <v>159</v>
      </c>
      <c r="AD6880">
        <v>57580</v>
      </c>
      <c r="AE6880">
        <v>37047</v>
      </c>
    </row>
    <row r="6881" spans="1:31" x14ac:dyDescent="0.3">
      <c r="A6881" s="1" t="s">
        <v>7715</v>
      </c>
      <c r="B6881" s="1" t="s">
        <v>47</v>
      </c>
      <c r="C6881" s="1" t="s">
        <v>31</v>
      </c>
      <c r="D6881" s="2">
        <v>44000</v>
      </c>
      <c r="E6881" s="2">
        <v>44066</v>
      </c>
      <c r="F6881" s="2" t="str">
        <f>TEXT(Sales[[#This Row],[OrderDate]],"dd")</f>
        <v>23</v>
      </c>
      <c r="G6881" s="2">
        <v>44081</v>
      </c>
      <c r="H6881" s="2">
        <v>44083</v>
      </c>
      <c r="I6881" s="1" t="s">
        <v>32</v>
      </c>
      <c r="J6881">
        <v>17</v>
      </c>
      <c r="K6881" s="1" t="s">
        <v>292</v>
      </c>
      <c r="L6881">
        <v>43</v>
      </c>
      <c r="M6881" s="1" t="s">
        <v>183</v>
      </c>
      <c r="N6881">
        <v>46</v>
      </c>
      <c r="O6881" s="1" t="s">
        <v>150</v>
      </c>
      <c r="P6881">
        <v>4</v>
      </c>
      <c r="Q6881">
        <v>0.4</v>
      </c>
      <c r="R6881">
        <v>6016.6</v>
      </c>
      <c r="S6881">
        <v>3429.462</v>
      </c>
      <c r="T6881">
        <v>13717.848</v>
      </c>
      <c r="U6881">
        <v>14439.84</v>
      </c>
      <c r="V6881">
        <f>Sales[[#This Row],[Total Revenue]]-Sales[[#This Row],[Total Buying]]</f>
        <v>721.99200000000019</v>
      </c>
      <c r="W6881">
        <v>257</v>
      </c>
      <c r="X6881" s="1" t="s">
        <v>1206</v>
      </c>
      <c r="Y6881" s="1" t="s">
        <v>387</v>
      </c>
      <c r="Z6881" s="1" t="s">
        <v>388</v>
      </c>
      <c r="AA6881" s="1" t="s">
        <v>389</v>
      </c>
      <c r="AB6881" s="1" t="s">
        <v>116</v>
      </c>
      <c r="AC6881" s="1" t="s">
        <v>389</v>
      </c>
      <c r="AD6881">
        <v>60366</v>
      </c>
      <c r="AE6881">
        <v>39586</v>
      </c>
    </row>
    <row r="6882" spans="1:31" x14ac:dyDescent="0.3">
      <c r="A6882" s="1" t="s">
        <v>7716</v>
      </c>
      <c r="B6882" s="1" t="s">
        <v>42</v>
      </c>
      <c r="C6882" s="1" t="s">
        <v>424</v>
      </c>
      <c r="D6882" s="2">
        <v>44000</v>
      </c>
      <c r="E6882" s="2">
        <v>44067</v>
      </c>
      <c r="F6882" s="2" t="str">
        <f>TEXT(Sales[[#This Row],[OrderDate]],"dd")</f>
        <v>24</v>
      </c>
      <c r="G6882" s="2">
        <v>44093</v>
      </c>
      <c r="H6882" s="2">
        <v>44094</v>
      </c>
      <c r="I6882" s="1" t="s">
        <v>32</v>
      </c>
      <c r="J6882">
        <v>23</v>
      </c>
      <c r="K6882" s="1" t="s">
        <v>171</v>
      </c>
      <c r="L6882">
        <v>26</v>
      </c>
      <c r="M6882" s="1" t="s">
        <v>215</v>
      </c>
      <c r="N6882">
        <v>10</v>
      </c>
      <c r="O6882" s="1" t="s">
        <v>162</v>
      </c>
      <c r="P6882">
        <v>4</v>
      </c>
      <c r="Q6882">
        <v>0.4</v>
      </c>
      <c r="R6882">
        <v>1025.1000000000001</v>
      </c>
      <c r="S6882">
        <v>543.30300000000011</v>
      </c>
      <c r="T6882">
        <v>2173.2120000000004</v>
      </c>
      <c r="U6882">
        <v>2460.2400000000002</v>
      </c>
      <c r="V6882">
        <f>Sales[[#This Row],[Total Revenue]]-Sales[[#This Row],[Total Buying]]</f>
        <v>287.02799999999979</v>
      </c>
      <c r="W6882">
        <v>60</v>
      </c>
      <c r="X6882" s="1" t="s">
        <v>482</v>
      </c>
      <c r="Y6882" s="1" t="s">
        <v>191</v>
      </c>
      <c r="Z6882" s="1" t="s">
        <v>158</v>
      </c>
      <c r="AA6882" s="1" t="s">
        <v>159</v>
      </c>
      <c r="AB6882" s="1" t="s">
        <v>116</v>
      </c>
      <c r="AC6882" s="1" t="s">
        <v>159</v>
      </c>
      <c r="AD6882">
        <v>39378</v>
      </c>
      <c r="AE6882">
        <v>49186</v>
      </c>
    </row>
    <row r="6883" spans="1:31" x14ac:dyDescent="0.3">
      <c r="A6883" s="1" t="s">
        <v>7717</v>
      </c>
      <c r="B6883" s="1" t="s">
        <v>47</v>
      </c>
      <c r="C6883" s="1" t="s">
        <v>31</v>
      </c>
      <c r="D6883" s="2">
        <v>43900</v>
      </c>
      <c r="E6883" s="2">
        <v>44067</v>
      </c>
      <c r="F6883" s="2" t="str">
        <f>TEXT(Sales[[#This Row],[OrderDate]],"dd")</f>
        <v>24</v>
      </c>
      <c r="G6883" s="2">
        <v>44073</v>
      </c>
      <c r="H6883" s="2">
        <v>44076</v>
      </c>
      <c r="I6883" s="1" t="s">
        <v>32</v>
      </c>
      <c r="J6883">
        <v>14</v>
      </c>
      <c r="K6883" s="1" t="s">
        <v>222</v>
      </c>
      <c r="L6883">
        <v>45</v>
      </c>
      <c r="M6883" s="1" t="s">
        <v>639</v>
      </c>
      <c r="N6883">
        <v>24</v>
      </c>
      <c r="O6883" s="1" t="s">
        <v>204</v>
      </c>
      <c r="P6883">
        <v>5</v>
      </c>
      <c r="Q6883">
        <v>7.4999999999999997E-2</v>
      </c>
      <c r="R6883">
        <v>2659.9</v>
      </c>
      <c r="S6883">
        <v>1861.9299999999998</v>
      </c>
      <c r="T6883">
        <v>9309.65</v>
      </c>
      <c r="U6883">
        <v>12302.037500000002</v>
      </c>
      <c r="V6883">
        <f>Sales[[#This Row],[Total Revenue]]-Sales[[#This Row],[Total Buying]]</f>
        <v>2992.3875000000025</v>
      </c>
      <c r="W6883">
        <v>246</v>
      </c>
      <c r="X6883" s="1" t="s">
        <v>1870</v>
      </c>
      <c r="Y6883" s="1" t="s">
        <v>1871</v>
      </c>
      <c r="Z6883" s="1" t="s">
        <v>732</v>
      </c>
      <c r="AA6883" s="1" t="s">
        <v>733</v>
      </c>
      <c r="AB6883" s="1" t="s">
        <v>40</v>
      </c>
      <c r="AC6883" s="1" t="s">
        <v>733</v>
      </c>
      <c r="AD6883">
        <v>43037</v>
      </c>
      <c r="AE6883">
        <v>32915</v>
      </c>
    </row>
    <row r="6884" spans="1:31" x14ac:dyDescent="0.3">
      <c r="A6884" s="1" t="s">
        <v>7718</v>
      </c>
      <c r="B6884" s="1" t="s">
        <v>30</v>
      </c>
      <c r="C6884" s="1" t="s">
        <v>31</v>
      </c>
      <c r="D6884" s="2">
        <v>43900</v>
      </c>
      <c r="E6884" s="2">
        <v>44067</v>
      </c>
      <c r="F6884" s="2" t="str">
        <f>TEXT(Sales[[#This Row],[OrderDate]],"dd")</f>
        <v>24</v>
      </c>
      <c r="G6884" s="2">
        <v>44080</v>
      </c>
      <c r="H6884" s="2">
        <v>44090</v>
      </c>
      <c r="I6884" s="1" t="s">
        <v>32</v>
      </c>
      <c r="J6884">
        <v>8</v>
      </c>
      <c r="K6884" s="1" t="s">
        <v>105</v>
      </c>
      <c r="L6884">
        <v>12</v>
      </c>
      <c r="M6884" s="1" t="s">
        <v>380</v>
      </c>
      <c r="N6884">
        <v>2</v>
      </c>
      <c r="O6884" s="1" t="s">
        <v>394</v>
      </c>
      <c r="P6884">
        <v>8</v>
      </c>
      <c r="Q6884">
        <v>0.05</v>
      </c>
      <c r="R6884">
        <v>3892.7000000000003</v>
      </c>
      <c r="S6884">
        <v>2997.3790000000004</v>
      </c>
      <c r="T6884">
        <v>23979.032000000003</v>
      </c>
      <c r="U6884">
        <v>29584.52</v>
      </c>
      <c r="V6884">
        <f>Sales[[#This Row],[Total Revenue]]-Sales[[#This Row],[Total Buying]]</f>
        <v>5605.4879999999976</v>
      </c>
      <c r="W6884">
        <v>242</v>
      </c>
      <c r="X6884" s="1" t="s">
        <v>730</v>
      </c>
      <c r="Y6884" s="1" t="s">
        <v>731</v>
      </c>
      <c r="Z6884" s="1" t="s">
        <v>732</v>
      </c>
      <c r="AA6884" s="1" t="s">
        <v>733</v>
      </c>
      <c r="AB6884" s="1" t="s">
        <v>40</v>
      </c>
      <c r="AC6884" s="1" t="s">
        <v>733</v>
      </c>
      <c r="AD6884">
        <v>35198</v>
      </c>
      <c r="AE6884">
        <v>90515</v>
      </c>
    </row>
    <row r="6885" spans="1:31" x14ac:dyDescent="0.3">
      <c r="A6885" s="1" t="s">
        <v>7719</v>
      </c>
      <c r="B6885" s="1" t="s">
        <v>47</v>
      </c>
      <c r="C6885" s="1" t="s">
        <v>31</v>
      </c>
      <c r="D6885" s="2">
        <v>44000</v>
      </c>
      <c r="E6885" s="2">
        <v>44067</v>
      </c>
      <c r="F6885" s="2" t="str">
        <f>TEXT(Sales[[#This Row],[OrderDate]],"dd")</f>
        <v>24</v>
      </c>
      <c r="G6885" s="2">
        <v>44082</v>
      </c>
      <c r="H6885" s="2">
        <v>44085</v>
      </c>
      <c r="I6885" s="1" t="s">
        <v>32</v>
      </c>
      <c r="J6885">
        <v>19</v>
      </c>
      <c r="K6885" s="1" t="s">
        <v>97</v>
      </c>
      <c r="L6885">
        <v>37</v>
      </c>
      <c r="M6885" s="1" t="s">
        <v>498</v>
      </c>
      <c r="N6885">
        <v>39</v>
      </c>
      <c r="O6885" s="1" t="s">
        <v>288</v>
      </c>
      <c r="P6885">
        <v>4</v>
      </c>
      <c r="Q6885">
        <v>0.1</v>
      </c>
      <c r="R6885">
        <v>911.2</v>
      </c>
      <c r="S6885">
        <v>473.82400000000001</v>
      </c>
      <c r="T6885">
        <v>1895.296</v>
      </c>
      <c r="U6885">
        <v>3280.32</v>
      </c>
      <c r="V6885">
        <f>Sales[[#This Row],[Total Revenue]]-Sales[[#This Row],[Total Buying]]</f>
        <v>1385.0240000000001</v>
      </c>
      <c r="W6885">
        <v>223</v>
      </c>
      <c r="X6885" s="1" t="s">
        <v>1189</v>
      </c>
      <c r="Y6885" s="1" t="s">
        <v>1190</v>
      </c>
      <c r="Z6885" s="1" t="s">
        <v>905</v>
      </c>
      <c r="AA6885" s="1" t="s">
        <v>906</v>
      </c>
      <c r="AB6885" s="1" t="s">
        <v>147</v>
      </c>
      <c r="AC6885" s="1" t="s">
        <v>906</v>
      </c>
      <c r="AD6885">
        <v>48313</v>
      </c>
      <c r="AE6885">
        <v>43472</v>
      </c>
    </row>
    <row r="6886" spans="1:31" x14ac:dyDescent="0.3">
      <c r="A6886" s="1" t="s">
        <v>7720</v>
      </c>
      <c r="B6886" s="1" t="s">
        <v>42</v>
      </c>
      <c r="C6886" s="1" t="s">
        <v>31</v>
      </c>
      <c r="D6886" s="2">
        <v>43900</v>
      </c>
      <c r="E6886" s="2">
        <v>44067</v>
      </c>
      <c r="F6886" s="2" t="str">
        <f>TEXT(Sales[[#This Row],[OrderDate]],"dd")</f>
        <v>24</v>
      </c>
      <c r="G6886" s="2">
        <v>44080</v>
      </c>
      <c r="H6886" s="2">
        <v>44085</v>
      </c>
      <c r="I6886" s="1" t="s">
        <v>32</v>
      </c>
      <c r="J6886">
        <v>23</v>
      </c>
      <c r="K6886" s="1" t="s">
        <v>171</v>
      </c>
      <c r="L6886">
        <v>41</v>
      </c>
      <c r="M6886" s="1" t="s">
        <v>505</v>
      </c>
      <c r="N6886">
        <v>10</v>
      </c>
      <c r="O6886" s="1" t="s">
        <v>162</v>
      </c>
      <c r="P6886">
        <v>2</v>
      </c>
      <c r="Q6886">
        <v>0.3</v>
      </c>
      <c r="R6886">
        <v>1862.6000000000001</v>
      </c>
      <c r="S6886">
        <v>745.04000000000008</v>
      </c>
      <c r="T6886">
        <v>1490.0800000000002</v>
      </c>
      <c r="U6886">
        <v>2607.6400000000003</v>
      </c>
      <c r="V6886">
        <f>Sales[[#This Row],[Total Revenue]]-Sales[[#This Row],[Total Buying]]</f>
        <v>1117.5600000000002</v>
      </c>
      <c r="W6886">
        <v>254</v>
      </c>
      <c r="X6886" s="1" t="s">
        <v>2843</v>
      </c>
      <c r="Y6886" s="1" t="s">
        <v>387</v>
      </c>
      <c r="Z6886" s="1" t="s">
        <v>388</v>
      </c>
      <c r="AA6886" s="1" t="s">
        <v>389</v>
      </c>
      <c r="AB6886" s="1" t="s">
        <v>116</v>
      </c>
      <c r="AC6886" s="1" t="s">
        <v>389</v>
      </c>
      <c r="AD6886">
        <v>88401</v>
      </c>
      <c r="AE6886">
        <v>43911</v>
      </c>
    </row>
    <row r="6887" spans="1:31" x14ac:dyDescent="0.3">
      <c r="A6887" s="1" t="s">
        <v>7721</v>
      </c>
      <c r="B6887" s="1" t="s">
        <v>100</v>
      </c>
      <c r="C6887" s="1" t="s">
        <v>31</v>
      </c>
      <c r="D6887" s="2">
        <v>43900</v>
      </c>
      <c r="E6887" s="2">
        <v>44067</v>
      </c>
      <c r="F6887" s="2" t="str">
        <f>TEXT(Sales[[#This Row],[OrderDate]],"dd")</f>
        <v>24</v>
      </c>
      <c r="G6887" s="2">
        <v>44071</v>
      </c>
      <c r="H6887" s="2">
        <v>44074</v>
      </c>
      <c r="I6887" s="1" t="s">
        <v>32</v>
      </c>
      <c r="J6887">
        <v>28</v>
      </c>
      <c r="K6887" s="1" t="s">
        <v>101</v>
      </c>
      <c r="L6887">
        <v>15</v>
      </c>
      <c r="M6887" s="1" t="s">
        <v>34</v>
      </c>
      <c r="N6887">
        <v>45</v>
      </c>
      <c r="O6887" s="1" t="s">
        <v>109</v>
      </c>
      <c r="P6887">
        <v>5</v>
      </c>
      <c r="Q6887">
        <v>0.05</v>
      </c>
      <c r="R6887">
        <v>207.70000000000002</v>
      </c>
      <c r="S6887">
        <v>139.15900000000002</v>
      </c>
      <c r="T6887">
        <v>695.79500000000007</v>
      </c>
      <c r="U6887">
        <v>986.57500000000016</v>
      </c>
      <c r="V6887">
        <f>Sales[[#This Row],[Total Revenue]]-Sales[[#This Row],[Total Buying]]</f>
        <v>290.78000000000009</v>
      </c>
      <c r="W6887">
        <v>214</v>
      </c>
      <c r="X6887" s="1" t="s">
        <v>1028</v>
      </c>
      <c r="Y6887" s="1" t="s">
        <v>1029</v>
      </c>
      <c r="Z6887" s="1" t="s">
        <v>236</v>
      </c>
      <c r="AA6887" s="1" t="s">
        <v>237</v>
      </c>
      <c r="AB6887" s="1" t="s">
        <v>147</v>
      </c>
      <c r="AC6887" s="1" t="s">
        <v>237</v>
      </c>
      <c r="AD6887">
        <v>255740</v>
      </c>
      <c r="AE6887">
        <v>25764</v>
      </c>
    </row>
    <row r="6888" spans="1:31" x14ac:dyDescent="0.3">
      <c r="A6888" s="1" t="s">
        <v>7722</v>
      </c>
      <c r="B6888" s="1" t="s">
        <v>47</v>
      </c>
      <c r="C6888" s="1" t="s">
        <v>31</v>
      </c>
      <c r="D6888" s="2">
        <v>43900</v>
      </c>
      <c r="E6888" s="2">
        <v>44067</v>
      </c>
      <c r="F6888" s="2" t="str">
        <f>TEXT(Sales[[#This Row],[OrderDate]],"dd")</f>
        <v>24</v>
      </c>
      <c r="G6888" s="2">
        <v>44074</v>
      </c>
      <c r="H6888" s="2">
        <v>44077</v>
      </c>
      <c r="I6888" s="1" t="s">
        <v>32</v>
      </c>
      <c r="J6888">
        <v>18</v>
      </c>
      <c r="K6888" s="1" t="s">
        <v>49</v>
      </c>
      <c r="L6888">
        <v>22</v>
      </c>
      <c r="M6888" s="1" t="s">
        <v>71</v>
      </c>
      <c r="N6888">
        <v>28</v>
      </c>
      <c r="O6888" s="1" t="s">
        <v>135</v>
      </c>
      <c r="P6888">
        <v>1</v>
      </c>
      <c r="Q6888">
        <v>7.4999999999999997E-2</v>
      </c>
      <c r="R6888">
        <v>1969.8</v>
      </c>
      <c r="S6888">
        <v>1634.934</v>
      </c>
      <c r="T6888">
        <v>1634.934</v>
      </c>
      <c r="U6888">
        <v>1822.0650000000001</v>
      </c>
      <c r="V6888">
        <f>Sales[[#This Row],[Total Revenue]]-Sales[[#This Row],[Total Buying]]</f>
        <v>187.13100000000009</v>
      </c>
      <c r="W6888">
        <v>248</v>
      </c>
      <c r="X6888" s="1" t="s">
        <v>803</v>
      </c>
      <c r="Y6888" s="1" t="s">
        <v>804</v>
      </c>
      <c r="Z6888" s="1" t="s">
        <v>338</v>
      </c>
      <c r="AA6888" s="1" t="s">
        <v>339</v>
      </c>
      <c r="AB6888" s="1" t="s">
        <v>116</v>
      </c>
      <c r="AC6888" s="1" t="s">
        <v>339</v>
      </c>
      <c r="AD6888">
        <v>222098</v>
      </c>
      <c r="AE6888">
        <v>47030</v>
      </c>
    </row>
    <row r="6889" spans="1:31" x14ac:dyDescent="0.3">
      <c r="A6889" s="1" t="s">
        <v>7723</v>
      </c>
      <c r="B6889" s="1" t="s">
        <v>30</v>
      </c>
      <c r="C6889" s="1" t="s">
        <v>31</v>
      </c>
      <c r="D6889" s="2">
        <v>44000</v>
      </c>
      <c r="E6889" s="2">
        <v>44067</v>
      </c>
      <c r="F6889" s="2" t="str">
        <f>TEXT(Sales[[#This Row],[OrderDate]],"dd")</f>
        <v>24</v>
      </c>
      <c r="G6889" s="2">
        <v>44085</v>
      </c>
      <c r="H6889" s="2">
        <v>44091</v>
      </c>
      <c r="I6889" s="1" t="s">
        <v>32</v>
      </c>
      <c r="J6889">
        <v>5</v>
      </c>
      <c r="K6889" s="1" t="s">
        <v>182</v>
      </c>
      <c r="L6889">
        <v>14</v>
      </c>
      <c r="M6889" s="1" t="s">
        <v>122</v>
      </c>
      <c r="N6889">
        <v>37</v>
      </c>
      <c r="O6889" s="1" t="s">
        <v>309</v>
      </c>
      <c r="P6889">
        <v>4</v>
      </c>
      <c r="Q6889">
        <v>7.4999999999999997E-2</v>
      </c>
      <c r="R6889">
        <v>944.7</v>
      </c>
      <c r="S6889">
        <v>462.90300000000002</v>
      </c>
      <c r="T6889">
        <v>1851.6120000000001</v>
      </c>
      <c r="U6889">
        <v>3495.3900000000003</v>
      </c>
      <c r="V6889">
        <f>Sales[[#This Row],[Total Revenue]]-Sales[[#This Row],[Total Buying]]</f>
        <v>1643.7780000000002</v>
      </c>
      <c r="W6889">
        <v>204</v>
      </c>
      <c r="X6889" s="1" t="s">
        <v>1113</v>
      </c>
      <c r="Y6889" s="1" t="s">
        <v>1114</v>
      </c>
      <c r="Z6889" s="1" t="s">
        <v>878</v>
      </c>
      <c r="AA6889" s="1" t="s">
        <v>879</v>
      </c>
      <c r="AB6889" s="1" t="s">
        <v>56</v>
      </c>
      <c r="AC6889" s="1" t="s">
        <v>879</v>
      </c>
      <c r="AD6889">
        <v>153140</v>
      </c>
      <c r="AE6889">
        <v>36792</v>
      </c>
    </row>
    <row r="6890" spans="1:31" x14ac:dyDescent="0.3">
      <c r="A6890" s="1" t="s">
        <v>7724</v>
      </c>
      <c r="B6890" s="1" t="s">
        <v>47</v>
      </c>
      <c r="C6890" s="1" t="s">
        <v>48</v>
      </c>
      <c r="D6890" s="2">
        <v>43900</v>
      </c>
      <c r="E6890" s="2">
        <v>44067</v>
      </c>
      <c r="F6890" s="2" t="str">
        <f>TEXT(Sales[[#This Row],[OrderDate]],"dd")</f>
        <v>24</v>
      </c>
      <c r="G6890" s="2">
        <v>44084</v>
      </c>
      <c r="H6890" s="2">
        <v>44085</v>
      </c>
      <c r="I6890" s="1" t="s">
        <v>32</v>
      </c>
      <c r="J6890">
        <v>18</v>
      </c>
      <c r="K6890" s="1" t="s">
        <v>49</v>
      </c>
      <c r="L6890">
        <v>6</v>
      </c>
      <c r="M6890" s="1" t="s">
        <v>329</v>
      </c>
      <c r="N6890">
        <v>33</v>
      </c>
      <c r="O6890" s="1" t="s">
        <v>75</v>
      </c>
      <c r="P6890">
        <v>4</v>
      </c>
      <c r="Q6890">
        <v>0.05</v>
      </c>
      <c r="R6890">
        <v>864.30000000000007</v>
      </c>
      <c r="S6890">
        <v>535.86599999999999</v>
      </c>
      <c r="T6890">
        <v>2143.4639999999999</v>
      </c>
      <c r="U6890">
        <v>3284.34</v>
      </c>
      <c r="V6890">
        <f>Sales[[#This Row],[Total Revenue]]-Sales[[#This Row],[Total Buying]]</f>
        <v>1140.8760000000002</v>
      </c>
      <c r="W6890">
        <v>44</v>
      </c>
      <c r="X6890" s="1" t="s">
        <v>418</v>
      </c>
      <c r="Y6890" s="1" t="s">
        <v>294</v>
      </c>
      <c r="Z6890" s="1" t="s">
        <v>158</v>
      </c>
      <c r="AA6890" s="1" t="s">
        <v>159</v>
      </c>
      <c r="AB6890" s="1" t="s">
        <v>116</v>
      </c>
      <c r="AC6890" s="1" t="s">
        <v>159</v>
      </c>
      <c r="AD6890">
        <v>87235</v>
      </c>
      <c r="AE6890">
        <v>92278</v>
      </c>
    </row>
    <row r="6891" spans="1:31" x14ac:dyDescent="0.3">
      <c r="A6891" s="1" t="s">
        <v>7725</v>
      </c>
      <c r="B6891" s="1" t="s">
        <v>42</v>
      </c>
      <c r="C6891" s="1" t="s">
        <v>62</v>
      </c>
      <c r="D6891" s="2">
        <v>44000</v>
      </c>
      <c r="E6891" s="2">
        <v>44068</v>
      </c>
      <c r="F6891" s="2" t="str">
        <f>TEXT(Sales[[#This Row],[OrderDate]],"dd")</f>
        <v>25</v>
      </c>
      <c r="G6891" s="2">
        <v>44094</v>
      </c>
      <c r="H6891" s="2">
        <v>44099</v>
      </c>
      <c r="I6891" s="1" t="s">
        <v>32</v>
      </c>
      <c r="J6891">
        <v>24</v>
      </c>
      <c r="K6891" s="1" t="s">
        <v>58</v>
      </c>
      <c r="L6891">
        <v>47</v>
      </c>
      <c r="M6891" s="1" t="s">
        <v>267</v>
      </c>
      <c r="N6891">
        <v>33</v>
      </c>
      <c r="O6891" s="1" t="s">
        <v>75</v>
      </c>
      <c r="P6891">
        <v>2</v>
      </c>
      <c r="Q6891">
        <v>7.4999999999999997E-2</v>
      </c>
      <c r="R6891">
        <v>2291.4</v>
      </c>
      <c r="S6891">
        <v>1512.3240000000001</v>
      </c>
      <c r="T6891">
        <v>3024.6480000000001</v>
      </c>
      <c r="U6891">
        <v>4239.09</v>
      </c>
      <c r="V6891">
        <f>Sales[[#This Row],[Total Revenue]]-Sales[[#This Row],[Total Buying]]</f>
        <v>1214.442</v>
      </c>
      <c r="W6891">
        <v>272</v>
      </c>
      <c r="X6891" s="1" t="s">
        <v>1004</v>
      </c>
      <c r="Y6891" s="1" t="s">
        <v>1456</v>
      </c>
      <c r="Z6891" s="1" t="s">
        <v>38</v>
      </c>
      <c r="AA6891" s="1" t="s">
        <v>39</v>
      </c>
      <c r="AB6891" s="1" t="s">
        <v>40</v>
      </c>
      <c r="AC6891" s="1" t="s">
        <v>39</v>
      </c>
      <c r="AD6891">
        <v>85741</v>
      </c>
      <c r="AE6891">
        <v>30960</v>
      </c>
    </row>
    <row r="6892" spans="1:31" x14ac:dyDescent="0.3">
      <c r="A6892" s="1" t="s">
        <v>7726</v>
      </c>
      <c r="B6892" s="1" t="s">
        <v>30</v>
      </c>
      <c r="C6892" s="1" t="s">
        <v>48</v>
      </c>
      <c r="D6892" s="2">
        <v>43900</v>
      </c>
      <c r="E6892" s="2">
        <v>44068</v>
      </c>
      <c r="F6892" s="2" t="str">
        <f>TEXT(Sales[[#This Row],[OrderDate]],"dd")</f>
        <v>25</v>
      </c>
      <c r="G6892" s="2">
        <v>44086</v>
      </c>
      <c r="H6892" s="2">
        <v>44091</v>
      </c>
      <c r="I6892" s="1" t="s">
        <v>32</v>
      </c>
      <c r="J6892">
        <v>9</v>
      </c>
      <c r="K6892" s="1" t="s">
        <v>214</v>
      </c>
      <c r="L6892">
        <v>11</v>
      </c>
      <c r="M6892" s="1" t="s">
        <v>44</v>
      </c>
      <c r="N6892">
        <v>1</v>
      </c>
      <c r="O6892" s="1" t="s">
        <v>72</v>
      </c>
      <c r="P6892">
        <v>3</v>
      </c>
      <c r="Q6892">
        <v>0.15</v>
      </c>
      <c r="R6892">
        <v>1132.3</v>
      </c>
      <c r="S6892">
        <v>894.51700000000005</v>
      </c>
      <c r="T6892">
        <v>2683.5510000000004</v>
      </c>
      <c r="U6892">
        <v>2887.3649999999998</v>
      </c>
      <c r="V6892">
        <f>Sales[[#This Row],[Total Revenue]]-Sales[[#This Row],[Total Buying]]</f>
        <v>203.8139999999994</v>
      </c>
      <c r="W6892">
        <v>46</v>
      </c>
      <c r="X6892" s="1" t="s">
        <v>422</v>
      </c>
      <c r="Y6892" s="1" t="s">
        <v>191</v>
      </c>
      <c r="Z6892" s="1" t="s">
        <v>158</v>
      </c>
      <c r="AA6892" s="1" t="s">
        <v>159</v>
      </c>
      <c r="AB6892" s="1" t="s">
        <v>116</v>
      </c>
      <c r="AC6892" s="1" t="s">
        <v>159</v>
      </c>
      <c r="AD6892">
        <v>47427</v>
      </c>
      <c r="AE6892">
        <v>47225</v>
      </c>
    </row>
    <row r="6893" spans="1:31" x14ac:dyDescent="0.3">
      <c r="A6893" s="1" t="s">
        <v>7727</v>
      </c>
      <c r="B6893" s="1" t="s">
        <v>100</v>
      </c>
      <c r="C6893" s="1" t="s">
        <v>31</v>
      </c>
      <c r="D6893" s="2">
        <v>43900</v>
      </c>
      <c r="E6893" s="2">
        <v>44068</v>
      </c>
      <c r="F6893" s="2" t="str">
        <f>TEXT(Sales[[#This Row],[OrderDate]],"dd")</f>
        <v>25</v>
      </c>
      <c r="G6893" s="2">
        <v>44084</v>
      </c>
      <c r="H6893" s="2">
        <v>44093</v>
      </c>
      <c r="I6893" s="1" t="s">
        <v>32</v>
      </c>
      <c r="J6893">
        <v>26</v>
      </c>
      <c r="K6893" s="1" t="s">
        <v>247</v>
      </c>
      <c r="L6893">
        <v>2</v>
      </c>
      <c r="M6893" s="1" t="s">
        <v>248</v>
      </c>
      <c r="N6893">
        <v>38</v>
      </c>
      <c r="O6893" s="1" t="s">
        <v>119</v>
      </c>
      <c r="P6893">
        <v>4</v>
      </c>
      <c r="Q6893">
        <v>0.05</v>
      </c>
      <c r="R6893">
        <v>194.3</v>
      </c>
      <c r="S6893">
        <v>77.720000000000013</v>
      </c>
      <c r="T6893">
        <v>310.88000000000005</v>
      </c>
      <c r="U6893">
        <v>738.34</v>
      </c>
      <c r="V6893">
        <f>Sales[[#This Row],[Total Revenue]]-Sales[[#This Row],[Total Buying]]</f>
        <v>427.46</v>
      </c>
      <c r="W6893">
        <v>247</v>
      </c>
      <c r="X6893" s="1" t="s">
        <v>884</v>
      </c>
      <c r="Y6893" s="1" t="s">
        <v>731</v>
      </c>
      <c r="Z6893" s="1" t="s">
        <v>732</v>
      </c>
      <c r="AA6893" s="1" t="s">
        <v>733</v>
      </c>
      <c r="AB6893" s="1" t="s">
        <v>40</v>
      </c>
      <c r="AC6893" s="1" t="s">
        <v>733</v>
      </c>
      <c r="AD6893">
        <v>33375</v>
      </c>
      <c r="AE6893">
        <v>79720</v>
      </c>
    </row>
    <row r="6894" spans="1:31" x14ac:dyDescent="0.3">
      <c r="A6894" s="1" t="s">
        <v>7728</v>
      </c>
      <c r="B6894" s="1" t="s">
        <v>47</v>
      </c>
      <c r="C6894" s="1" t="s">
        <v>31</v>
      </c>
      <c r="D6894" s="2">
        <v>44000</v>
      </c>
      <c r="E6894" s="2">
        <v>44068</v>
      </c>
      <c r="F6894" s="2" t="str">
        <f>TEXT(Sales[[#This Row],[OrderDate]],"dd")</f>
        <v>25</v>
      </c>
      <c r="G6894" s="2">
        <v>44079</v>
      </c>
      <c r="H6894" s="2">
        <v>44087</v>
      </c>
      <c r="I6894" s="1" t="s">
        <v>32</v>
      </c>
      <c r="J6894">
        <v>16</v>
      </c>
      <c r="K6894" s="1" t="s">
        <v>270</v>
      </c>
      <c r="L6894">
        <v>38</v>
      </c>
      <c r="M6894" s="1" t="s">
        <v>226</v>
      </c>
      <c r="N6894">
        <v>5</v>
      </c>
      <c r="O6894" s="1" t="s">
        <v>123</v>
      </c>
      <c r="P6894">
        <v>7</v>
      </c>
      <c r="Q6894">
        <v>0.1</v>
      </c>
      <c r="R6894">
        <v>247.9</v>
      </c>
      <c r="S6894">
        <v>153.69800000000001</v>
      </c>
      <c r="T6894">
        <v>1075.886</v>
      </c>
      <c r="U6894">
        <v>1561.77</v>
      </c>
      <c r="V6894">
        <f>Sales[[#This Row],[Total Revenue]]-Sales[[#This Row],[Total Buying]]</f>
        <v>485.88400000000001</v>
      </c>
      <c r="W6894">
        <v>227</v>
      </c>
      <c r="X6894" s="1" t="s">
        <v>1379</v>
      </c>
      <c r="Y6894" s="1" t="s">
        <v>1380</v>
      </c>
      <c r="Z6894" s="1" t="s">
        <v>1381</v>
      </c>
      <c r="AA6894" s="1" t="s">
        <v>1382</v>
      </c>
      <c r="AB6894" s="1" t="s">
        <v>56</v>
      </c>
      <c r="AC6894" s="1" t="s">
        <v>1382</v>
      </c>
      <c r="AD6894">
        <v>62671</v>
      </c>
      <c r="AE6894">
        <v>32250</v>
      </c>
    </row>
    <row r="6895" spans="1:31" x14ac:dyDescent="0.3">
      <c r="A6895" s="1" t="s">
        <v>7729</v>
      </c>
      <c r="B6895" s="1" t="s">
        <v>100</v>
      </c>
      <c r="C6895" s="1" t="s">
        <v>239</v>
      </c>
      <c r="D6895" s="2">
        <v>44000</v>
      </c>
      <c r="E6895" s="2">
        <v>44068</v>
      </c>
      <c r="F6895" s="2" t="str">
        <f>TEXT(Sales[[#This Row],[OrderDate]],"dd")</f>
        <v>25</v>
      </c>
      <c r="G6895" s="2">
        <v>44083</v>
      </c>
      <c r="H6895" s="2">
        <v>44086</v>
      </c>
      <c r="I6895" s="1" t="s">
        <v>32</v>
      </c>
      <c r="J6895">
        <v>26</v>
      </c>
      <c r="K6895" s="1" t="s">
        <v>247</v>
      </c>
      <c r="L6895">
        <v>28</v>
      </c>
      <c r="M6895" s="1" t="s">
        <v>50</v>
      </c>
      <c r="N6895">
        <v>22</v>
      </c>
      <c r="O6895" s="1" t="s">
        <v>128</v>
      </c>
      <c r="P6895">
        <v>8</v>
      </c>
      <c r="Q6895">
        <v>0.05</v>
      </c>
      <c r="R6895">
        <v>1038.5</v>
      </c>
      <c r="S6895">
        <v>623.1</v>
      </c>
      <c r="T6895">
        <v>4984.8</v>
      </c>
      <c r="U6895">
        <v>7892.6</v>
      </c>
      <c r="V6895">
        <f>Sales[[#This Row],[Total Revenue]]-Sales[[#This Row],[Total Buying]]</f>
        <v>2907.8</v>
      </c>
      <c r="W6895">
        <v>344</v>
      </c>
      <c r="X6895" s="1" t="s">
        <v>2202</v>
      </c>
      <c r="Y6895" s="1" t="s">
        <v>2203</v>
      </c>
      <c r="Z6895" s="1" t="s">
        <v>251</v>
      </c>
      <c r="AA6895" s="1" t="s">
        <v>252</v>
      </c>
      <c r="AB6895" s="1" t="s">
        <v>56</v>
      </c>
      <c r="AC6895" s="1" t="s">
        <v>252</v>
      </c>
      <c r="AD6895">
        <v>37200</v>
      </c>
      <c r="AE6895">
        <v>44543</v>
      </c>
    </row>
    <row r="6896" spans="1:31" x14ac:dyDescent="0.3">
      <c r="A6896" s="1" t="s">
        <v>7730</v>
      </c>
      <c r="B6896" s="1" t="s">
        <v>100</v>
      </c>
      <c r="C6896" s="1" t="s">
        <v>31</v>
      </c>
      <c r="D6896" s="2">
        <v>44000</v>
      </c>
      <c r="E6896" s="2">
        <v>44068</v>
      </c>
      <c r="F6896" s="2" t="str">
        <f>TEXT(Sales[[#This Row],[OrderDate]],"dd")</f>
        <v>25</v>
      </c>
      <c r="G6896" s="2">
        <v>44088</v>
      </c>
      <c r="H6896" s="2">
        <v>44097</v>
      </c>
      <c r="I6896" s="1" t="s">
        <v>32</v>
      </c>
      <c r="J6896">
        <v>26</v>
      </c>
      <c r="K6896" s="1" t="s">
        <v>247</v>
      </c>
      <c r="L6896">
        <v>49</v>
      </c>
      <c r="M6896" s="1" t="s">
        <v>74</v>
      </c>
      <c r="N6896">
        <v>44</v>
      </c>
      <c r="O6896" s="1" t="s">
        <v>206</v>
      </c>
      <c r="P6896">
        <v>4</v>
      </c>
      <c r="Q6896">
        <v>0.4</v>
      </c>
      <c r="R6896">
        <v>1105.5</v>
      </c>
      <c r="S6896">
        <v>895.45500000000004</v>
      </c>
      <c r="T6896">
        <v>3581.82</v>
      </c>
      <c r="U6896">
        <v>2653.2</v>
      </c>
      <c r="V6896">
        <f>Sales[[#This Row],[Total Revenue]]-Sales[[#This Row],[Total Buying]]</f>
        <v>-928.62000000000035</v>
      </c>
      <c r="W6896">
        <v>257</v>
      </c>
      <c r="X6896" s="1" t="s">
        <v>1206</v>
      </c>
      <c r="Y6896" s="1" t="s">
        <v>387</v>
      </c>
      <c r="Z6896" s="1" t="s">
        <v>388</v>
      </c>
      <c r="AA6896" s="1" t="s">
        <v>389</v>
      </c>
      <c r="AB6896" s="1" t="s">
        <v>116</v>
      </c>
      <c r="AC6896" s="1" t="s">
        <v>389</v>
      </c>
      <c r="AD6896">
        <v>60366</v>
      </c>
      <c r="AE6896">
        <v>39586</v>
      </c>
    </row>
    <row r="6897" spans="1:31" x14ac:dyDescent="0.3">
      <c r="A6897" s="1" t="s">
        <v>7731</v>
      </c>
      <c r="B6897" s="1" t="s">
        <v>100</v>
      </c>
      <c r="C6897" s="1" t="s">
        <v>31</v>
      </c>
      <c r="D6897" s="2">
        <v>43900</v>
      </c>
      <c r="E6897" s="2">
        <v>44068</v>
      </c>
      <c r="F6897" s="2" t="str">
        <f>TEXT(Sales[[#This Row],[OrderDate]],"dd")</f>
        <v>25</v>
      </c>
      <c r="G6897" s="2">
        <v>44087</v>
      </c>
      <c r="H6897" s="2">
        <v>44097</v>
      </c>
      <c r="I6897" s="1" t="s">
        <v>32</v>
      </c>
      <c r="J6897">
        <v>26</v>
      </c>
      <c r="K6897" s="1" t="s">
        <v>247</v>
      </c>
      <c r="L6897">
        <v>11</v>
      </c>
      <c r="M6897" s="1" t="s">
        <v>44</v>
      </c>
      <c r="N6897">
        <v>27</v>
      </c>
      <c r="O6897" s="1" t="s">
        <v>223</v>
      </c>
      <c r="P6897">
        <v>1</v>
      </c>
      <c r="Q6897">
        <v>0.05</v>
      </c>
      <c r="R6897">
        <v>180.9</v>
      </c>
      <c r="S6897">
        <v>103.113</v>
      </c>
      <c r="T6897">
        <v>103.113</v>
      </c>
      <c r="U6897">
        <v>171.85500000000002</v>
      </c>
      <c r="V6897">
        <f>Sales[[#This Row],[Total Revenue]]-Sales[[#This Row],[Total Buying]]</f>
        <v>68.742000000000019</v>
      </c>
      <c r="W6897">
        <v>256</v>
      </c>
      <c r="X6897" s="1" t="s">
        <v>386</v>
      </c>
      <c r="Y6897" s="1" t="s">
        <v>387</v>
      </c>
      <c r="Z6897" s="1" t="s">
        <v>388</v>
      </c>
      <c r="AA6897" s="1" t="s">
        <v>389</v>
      </c>
      <c r="AB6897" s="1" t="s">
        <v>116</v>
      </c>
      <c r="AC6897" s="1" t="s">
        <v>389</v>
      </c>
      <c r="AD6897">
        <v>70748</v>
      </c>
      <c r="AE6897">
        <v>50192</v>
      </c>
    </row>
    <row r="6898" spans="1:31" x14ac:dyDescent="0.3">
      <c r="A6898" s="1" t="s">
        <v>7732</v>
      </c>
      <c r="B6898" s="1" t="s">
        <v>30</v>
      </c>
      <c r="C6898" s="1" t="s">
        <v>77</v>
      </c>
      <c r="D6898" s="2">
        <v>44000</v>
      </c>
      <c r="E6898" s="2">
        <v>44068</v>
      </c>
      <c r="F6898" s="2" t="str">
        <f>TEXT(Sales[[#This Row],[OrderDate]],"dd")</f>
        <v>25</v>
      </c>
      <c r="G6898" s="2">
        <v>44094</v>
      </c>
      <c r="H6898" s="2">
        <v>44102</v>
      </c>
      <c r="I6898" s="1" t="s">
        <v>32</v>
      </c>
      <c r="J6898">
        <v>10</v>
      </c>
      <c r="K6898" s="1" t="s">
        <v>121</v>
      </c>
      <c r="L6898">
        <v>9</v>
      </c>
      <c r="M6898" s="1" t="s">
        <v>149</v>
      </c>
      <c r="N6898">
        <v>28</v>
      </c>
      <c r="O6898" s="1" t="s">
        <v>135</v>
      </c>
      <c r="P6898">
        <v>1</v>
      </c>
      <c r="Q6898">
        <v>0.05</v>
      </c>
      <c r="R6898">
        <v>5654.8</v>
      </c>
      <c r="S6898">
        <v>3279.7840000000001</v>
      </c>
      <c r="T6898">
        <v>3279.7840000000001</v>
      </c>
      <c r="U6898">
        <v>5372.06</v>
      </c>
      <c r="V6898">
        <f>Sales[[#This Row],[Total Revenue]]-Sales[[#This Row],[Total Buying]]</f>
        <v>2092.2760000000003</v>
      </c>
      <c r="W6898">
        <v>200</v>
      </c>
      <c r="X6898" s="1" t="s">
        <v>606</v>
      </c>
      <c r="Y6898" s="1" t="s">
        <v>607</v>
      </c>
      <c r="Z6898" s="1" t="s">
        <v>608</v>
      </c>
      <c r="AA6898" s="1" t="s">
        <v>609</v>
      </c>
      <c r="AB6898" s="1" t="s">
        <v>56</v>
      </c>
      <c r="AC6898" s="1" t="s">
        <v>609</v>
      </c>
      <c r="AD6898">
        <v>0</v>
      </c>
      <c r="AE6898">
        <v>0</v>
      </c>
    </row>
    <row r="6899" spans="1:31" x14ac:dyDescent="0.3">
      <c r="A6899" s="1" t="s">
        <v>7733</v>
      </c>
      <c r="B6899" s="1" t="s">
        <v>30</v>
      </c>
      <c r="C6899" s="1" t="s">
        <v>77</v>
      </c>
      <c r="D6899" s="2">
        <v>44000</v>
      </c>
      <c r="E6899" s="2">
        <v>44068</v>
      </c>
      <c r="F6899" s="2" t="str">
        <f>TEXT(Sales[[#This Row],[OrderDate]],"dd")</f>
        <v>25</v>
      </c>
      <c r="G6899" s="2">
        <v>44076</v>
      </c>
      <c r="H6899" s="2">
        <v>44084</v>
      </c>
      <c r="I6899" s="1" t="s">
        <v>32</v>
      </c>
      <c r="J6899">
        <v>10</v>
      </c>
      <c r="K6899" s="1" t="s">
        <v>121</v>
      </c>
      <c r="L6899">
        <v>35</v>
      </c>
      <c r="M6899" s="1" t="s">
        <v>161</v>
      </c>
      <c r="N6899">
        <v>40</v>
      </c>
      <c r="O6899" s="1" t="s">
        <v>199</v>
      </c>
      <c r="P6899">
        <v>7</v>
      </c>
      <c r="Q6899">
        <v>0.2</v>
      </c>
      <c r="R6899">
        <v>3906.1</v>
      </c>
      <c r="S6899">
        <v>1757.7449999999999</v>
      </c>
      <c r="T6899">
        <v>12304.215</v>
      </c>
      <c r="U6899">
        <v>21874.16</v>
      </c>
      <c r="V6899">
        <f>Sales[[#This Row],[Total Revenue]]-Sales[[#This Row],[Total Buying]]</f>
        <v>9569.9449999999997</v>
      </c>
      <c r="W6899">
        <v>154</v>
      </c>
      <c r="X6899" s="1" t="s">
        <v>801</v>
      </c>
      <c r="Y6899" s="1" t="s">
        <v>532</v>
      </c>
      <c r="Z6899" s="1" t="s">
        <v>196</v>
      </c>
      <c r="AA6899" s="1" t="s">
        <v>197</v>
      </c>
      <c r="AB6899" s="1" t="s">
        <v>147</v>
      </c>
      <c r="AC6899" s="1" t="s">
        <v>197</v>
      </c>
      <c r="AD6899">
        <v>40159</v>
      </c>
      <c r="AE6899">
        <v>55902</v>
      </c>
    </row>
    <row r="6900" spans="1:31" x14ac:dyDescent="0.3">
      <c r="A6900" s="1" t="s">
        <v>7734</v>
      </c>
      <c r="B6900" s="1" t="s">
        <v>30</v>
      </c>
      <c r="C6900" s="1" t="s">
        <v>62</v>
      </c>
      <c r="D6900" s="2">
        <v>44000</v>
      </c>
      <c r="E6900" s="2">
        <v>44068</v>
      </c>
      <c r="F6900" s="2" t="str">
        <f>TEXT(Sales[[#This Row],[OrderDate]],"dd")</f>
        <v>25</v>
      </c>
      <c r="G6900" s="2">
        <v>44079</v>
      </c>
      <c r="H6900" s="2">
        <v>44081</v>
      </c>
      <c r="I6900" s="1" t="s">
        <v>32</v>
      </c>
      <c r="J6900">
        <v>9</v>
      </c>
      <c r="K6900" s="1" t="s">
        <v>214</v>
      </c>
      <c r="L6900">
        <v>32</v>
      </c>
      <c r="M6900" s="1" t="s">
        <v>303</v>
      </c>
      <c r="N6900">
        <v>21</v>
      </c>
      <c r="O6900" s="1" t="s">
        <v>131</v>
      </c>
      <c r="P6900">
        <v>8</v>
      </c>
      <c r="Q6900">
        <v>7.4999999999999997E-2</v>
      </c>
      <c r="R6900">
        <v>917.9</v>
      </c>
      <c r="S6900">
        <v>780.21499999999992</v>
      </c>
      <c r="T6900">
        <v>6241.7199999999993</v>
      </c>
      <c r="U6900">
        <v>6792.46</v>
      </c>
      <c r="V6900">
        <f>Sales[[#This Row],[Total Revenue]]-Sales[[#This Row],[Total Buying]]</f>
        <v>550.74000000000069</v>
      </c>
      <c r="W6900">
        <v>264</v>
      </c>
      <c r="X6900" s="1" t="s">
        <v>1334</v>
      </c>
      <c r="Y6900" s="1" t="s">
        <v>37</v>
      </c>
      <c r="Z6900" s="1" t="s">
        <v>38</v>
      </c>
      <c r="AA6900" s="1" t="s">
        <v>39</v>
      </c>
      <c r="AB6900" s="1" t="s">
        <v>40</v>
      </c>
      <c r="AC6900" s="1" t="s">
        <v>39</v>
      </c>
      <c r="AD6900">
        <v>69000</v>
      </c>
      <c r="AE6900">
        <v>105451</v>
      </c>
    </row>
    <row r="6901" spans="1:31" x14ac:dyDescent="0.3">
      <c r="A6901" s="1" t="s">
        <v>7735</v>
      </c>
      <c r="B6901" s="1" t="s">
        <v>47</v>
      </c>
      <c r="C6901" s="1" t="s">
        <v>77</v>
      </c>
      <c r="D6901" s="2">
        <v>43900</v>
      </c>
      <c r="E6901" s="2">
        <v>44068</v>
      </c>
      <c r="F6901" s="2" t="str">
        <f>TEXT(Sales[[#This Row],[OrderDate]],"dd")</f>
        <v>25</v>
      </c>
      <c r="G6901" s="2">
        <v>44073</v>
      </c>
      <c r="H6901" s="2">
        <v>44076</v>
      </c>
      <c r="I6901" s="1" t="s">
        <v>32</v>
      </c>
      <c r="J6901">
        <v>18</v>
      </c>
      <c r="K6901" s="1" t="s">
        <v>49</v>
      </c>
      <c r="L6901">
        <v>16</v>
      </c>
      <c r="M6901" s="1" t="s">
        <v>155</v>
      </c>
      <c r="N6901">
        <v>13</v>
      </c>
      <c r="O6901" s="1" t="s">
        <v>193</v>
      </c>
      <c r="P6901">
        <v>7</v>
      </c>
      <c r="Q6901">
        <v>0.2</v>
      </c>
      <c r="R6901">
        <v>2619.7000000000003</v>
      </c>
      <c r="S6901">
        <v>2121.9570000000003</v>
      </c>
      <c r="T6901">
        <v>14853.699000000002</v>
      </c>
      <c r="U6901">
        <v>14670.320000000002</v>
      </c>
      <c r="V6901">
        <f>Sales[[#This Row],[Total Revenue]]-Sales[[#This Row],[Total Buying]]</f>
        <v>-183.37900000000081</v>
      </c>
      <c r="W6901">
        <v>178</v>
      </c>
      <c r="X6901" s="1" t="s">
        <v>830</v>
      </c>
      <c r="Y6901" s="1" t="s">
        <v>532</v>
      </c>
      <c r="Z6901" s="1" t="s">
        <v>196</v>
      </c>
      <c r="AA6901" s="1" t="s">
        <v>197</v>
      </c>
      <c r="AB6901" s="1" t="s">
        <v>147</v>
      </c>
      <c r="AC6901" s="1" t="s">
        <v>197</v>
      </c>
      <c r="AD6901">
        <v>59425</v>
      </c>
      <c r="AE6901">
        <v>73977</v>
      </c>
    </row>
    <row r="6902" spans="1:31" x14ac:dyDescent="0.3">
      <c r="A6902" s="1" t="s">
        <v>7736</v>
      </c>
      <c r="B6902" s="1" t="s">
        <v>47</v>
      </c>
      <c r="C6902" s="1" t="s">
        <v>62</v>
      </c>
      <c r="D6902" s="2">
        <v>44000</v>
      </c>
      <c r="E6902" s="2">
        <v>44069</v>
      </c>
      <c r="F6902" s="2" t="str">
        <f>TEXT(Sales[[#This Row],[OrderDate]],"dd")</f>
        <v>26</v>
      </c>
      <c r="G6902" s="2">
        <v>44083</v>
      </c>
      <c r="H6902" s="2">
        <v>44092</v>
      </c>
      <c r="I6902" s="1" t="s">
        <v>32</v>
      </c>
      <c r="J6902">
        <v>12</v>
      </c>
      <c r="K6902" s="1" t="s">
        <v>208</v>
      </c>
      <c r="L6902">
        <v>47</v>
      </c>
      <c r="M6902" s="1" t="s">
        <v>267</v>
      </c>
      <c r="N6902">
        <v>45</v>
      </c>
      <c r="O6902" s="1" t="s">
        <v>109</v>
      </c>
      <c r="P6902">
        <v>6</v>
      </c>
      <c r="Q6902">
        <v>7.4999999999999997E-2</v>
      </c>
      <c r="R6902">
        <v>777.2</v>
      </c>
      <c r="S6902">
        <v>512.952</v>
      </c>
      <c r="T6902">
        <v>3077.712</v>
      </c>
      <c r="U6902">
        <v>4313.4600000000009</v>
      </c>
      <c r="V6902">
        <f>Sales[[#This Row],[Total Revenue]]-Sales[[#This Row],[Total Buying]]</f>
        <v>1235.748000000001</v>
      </c>
      <c r="W6902">
        <v>326</v>
      </c>
      <c r="X6902" s="1" t="s">
        <v>894</v>
      </c>
      <c r="Y6902" s="1" t="s">
        <v>895</v>
      </c>
      <c r="Z6902" s="1" t="s">
        <v>251</v>
      </c>
      <c r="AA6902" s="1" t="s">
        <v>252</v>
      </c>
      <c r="AB6902" s="1" t="s">
        <v>56</v>
      </c>
      <c r="AC6902" s="1" t="s">
        <v>252</v>
      </c>
      <c r="AD6902">
        <v>66308</v>
      </c>
      <c r="AE6902">
        <v>39711</v>
      </c>
    </row>
    <row r="6903" spans="1:31" x14ac:dyDescent="0.3">
      <c r="A6903" s="1" t="s">
        <v>7737</v>
      </c>
      <c r="B6903" s="1" t="s">
        <v>47</v>
      </c>
      <c r="C6903" s="1" t="s">
        <v>77</v>
      </c>
      <c r="D6903" s="2">
        <v>44000</v>
      </c>
      <c r="E6903" s="2">
        <v>44069</v>
      </c>
      <c r="F6903" s="2" t="str">
        <f>TEXT(Sales[[#This Row],[OrderDate]],"dd")</f>
        <v>26</v>
      </c>
      <c r="G6903" s="2">
        <v>44084</v>
      </c>
      <c r="H6903" s="2">
        <v>44090</v>
      </c>
      <c r="I6903" s="1" t="s">
        <v>32</v>
      </c>
      <c r="J6903">
        <v>16</v>
      </c>
      <c r="K6903" s="1" t="s">
        <v>270</v>
      </c>
      <c r="L6903">
        <v>23</v>
      </c>
      <c r="M6903" s="1" t="s">
        <v>354</v>
      </c>
      <c r="N6903">
        <v>26</v>
      </c>
      <c r="O6903" s="1" t="s">
        <v>45</v>
      </c>
      <c r="P6903">
        <v>8</v>
      </c>
      <c r="Q6903">
        <v>0.15</v>
      </c>
      <c r="R6903">
        <v>958.1</v>
      </c>
      <c r="S6903">
        <v>603.60300000000007</v>
      </c>
      <c r="T6903">
        <v>4828.8240000000005</v>
      </c>
      <c r="U6903">
        <v>6515.08</v>
      </c>
      <c r="V6903">
        <f>Sales[[#This Row],[Total Revenue]]-Sales[[#This Row],[Total Buying]]</f>
        <v>1686.2559999999994</v>
      </c>
      <c r="W6903">
        <v>196</v>
      </c>
      <c r="X6903" s="1" t="s">
        <v>217</v>
      </c>
      <c r="Y6903" s="1" t="s">
        <v>218</v>
      </c>
      <c r="Z6903" s="1" t="s">
        <v>219</v>
      </c>
      <c r="AA6903" s="1" t="s">
        <v>220</v>
      </c>
      <c r="AB6903" s="1" t="s">
        <v>147</v>
      </c>
      <c r="AC6903" s="1" t="s">
        <v>220</v>
      </c>
      <c r="AD6903">
        <v>74830</v>
      </c>
      <c r="AE6903">
        <v>72463</v>
      </c>
    </row>
    <row r="6904" spans="1:31" x14ac:dyDescent="0.3">
      <c r="A6904" s="1" t="s">
        <v>7738</v>
      </c>
      <c r="B6904" s="1" t="s">
        <v>42</v>
      </c>
      <c r="C6904" s="1" t="s">
        <v>424</v>
      </c>
      <c r="D6904" s="2">
        <v>43900</v>
      </c>
      <c r="E6904" s="2">
        <v>44069</v>
      </c>
      <c r="F6904" s="2" t="str">
        <f>TEXT(Sales[[#This Row],[OrderDate]],"dd")</f>
        <v>26</v>
      </c>
      <c r="G6904" s="2">
        <v>44088</v>
      </c>
      <c r="H6904" s="2">
        <v>44095</v>
      </c>
      <c r="I6904" s="1" t="s">
        <v>32</v>
      </c>
      <c r="J6904">
        <v>21</v>
      </c>
      <c r="K6904" s="1" t="s">
        <v>43</v>
      </c>
      <c r="L6904">
        <v>20</v>
      </c>
      <c r="M6904" s="1" t="s">
        <v>59</v>
      </c>
      <c r="N6904">
        <v>11</v>
      </c>
      <c r="O6904" s="1" t="s">
        <v>126</v>
      </c>
      <c r="P6904">
        <v>8</v>
      </c>
      <c r="Q6904">
        <v>0.05</v>
      </c>
      <c r="R6904">
        <v>227.8</v>
      </c>
      <c r="S6904">
        <v>123.01200000000001</v>
      </c>
      <c r="T6904">
        <v>984.09600000000012</v>
      </c>
      <c r="U6904">
        <v>1731.2800000000002</v>
      </c>
      <c r="V6904">
        <f>Sales[[#This Row],[Total Revenue]]-Sales[[#This Row],[Total Buying]]</f>
        <v>747.18400000000008</v>
      </c>
      <c r="W6904">
        <v>76</v>
      </c>
      <c r="X6904" s="1" t="s">
        <v>564</v>
      </c>
      <c r="Y6904" s="1" t="s">
        <v>191</v>
      </c>
      <c r="Z6904" s="1" t="s">
        <v>158</v>
      </c>
      <c r="AA6904" s="1" t="s">
        <v>159</v>
      </c>
      <c r="AB6904" s="1" t="s">
        <v>116</v>
      </c>
      <c r="AC6904" s="1" t="s">
        <v>159</v>
      </c>
      <c r="AD6904">
        <v>59247</v>
      </c>
      <c r="AE6904">
        <v>83554</v>
      </c>
    </row>
    <row r="6905" spans="1:31" x14ac:dyDescent="0.3">
      <c r="A6905" s="1" t="s">
        <v>7739</v>
      </c>
      <c r="B6905" s="1" t="s">
        <v>47</v>
      </c>
      <c r="C6905" s="1" t="s">
        <v>62</v>
      </c>
      <c r="D6905" s="2">
        <v>44000</v>
      </c>
      <c r="E6905" s="2">
        <v>44069</v>
      </c>
      <c r="F6905" s="2" t="str">
        <f>TEXT(Sales[[#This Row],[OrderDate]],"dd")</f>
        <v>26</v>
      </c>
      <c r="G6905" s="2">
        <v>44094</v>
      </c>
      <c r="H6905" s="2">
        <v>44103</v>
      </c>
      <c r="I6905" s="1" t="s">
        <v>32</v>
      </c>
      <c r="J6905">
        <v>18</v>
      </c>
      <c r="K6905" s="1" t="s">
        <v>49</v>
      </c>
      <c r="L6905">
        <v>1</v>
      </c>
      <c r="M6905" s="1" t="s">
        <v>79</v>
      </c>
      <c r="N6905">
        <v>24</v>
      </c>
      <c r="O6905" s="1" t="s">
        <v>204</v>
      </c>
      <c r="P6905">
        <v>1</v>
      </c>
      <c r="Q6905">
        <v>0.05</v>
      </c>
      <c r="R6905">
        <v>1835.8</v>
      </c>
      <c r="S6905">
        <v>1321.7759999999998</v>
      </c>
      <c r="T6905">
        <v>1321.7759999999998</v>
      </c>
      <c r="U6905">
        <v>1744.01</v>
      </c>
      <c r="V6905">
        <f>Sales[[#This Row],[Total Revenue]]-Sales[[#This Row],[Total Buying]]</f>
        <v>422.23400000000015</v>
      </c>
      <c r="W6905">
        <v>286</v>
      </c>
      <c r="X6905" s="1" t="s">
        <v>1794</v>
      </c>
      <c r="Y6905" s="1" t="s">
        <v>1795</v>
      </c>
      <c r="Z6905" s="1" t="s">
        <v>211</v>
      </c>
      <c r="AA6905" s="1" t="s">
        <v>212</v>
      </c>
      <c r="AB6905" s="1" t="s">
        <v>56</v>
      </c>
      <c r="AC6905" s="1" t="s">
        <v>212</v>
      </c>
      <c r="AD6905">
        <v>232254</v>
      </c>
      <c r="AE6905">
        <v>47779</v>
      </c>
    </row>
    <row r="6906" spans="1:31" x14ac:dyDescent="0.3">
      <c r="A6906" s="1" t="s">
        <v>7740</v>
      </c>
      <c r="B6906" s="1" t="s">
        <v>30</v>
      </c>
      <c r="C6906" s="1" t="s">
        <v>239</v>
      </c>
      <c r="D6906" s="2">
        <v>43900</v>
      </c>
      <c r="E6906" s="2">
        <v>44070</v>
      </c>
      <c r="F6906" s="2" t="str">
        <f>TEXT(Sales[[#This Row],[OrderDate]],"dd")</f>
        <v>27</v>
      </c>
      <c r="G6906" s="2">
        <v>44086</v>
      </c>
      <c r="H6906" s="2">
        <v>44090</v>
      </c>
      <c r="I6906" s="1" t="s">
        <v>32</v>
      </c>
      <c r="J6906">
        <v>1</v>
      </c>
      <c r="K6906" s="1" t="s">
        <v>78</v>
      </c>
      <c r="L6906">
        <v>4</v>
      </c>
      <c r="M6906" s="1" t="s">
        <v>92</v>
      </c>
      <c r="N6906">
        <v>34</v>
      </c>
      <c r="O6906" s="1" t="s">
        <v>335</v>
      </c>
      <c r="P6906">
        <v>8</v>
      </c>
      <c r="Q6906">
        <v>0.3</v>
      </c>
      <c r="R6906">
        <v>1058.6000000000001</v>
      </c>
      <c r="S6906">
        <v>455.19800000000004</v>
      </c>
      <c r="T6906">
        <v>3641.5840000000003</v>
      </c>
      <c r="U6906">
        <v>5928.1600000000008</v>
      </c>
      <c r="V6906">
        <f>Sales[[#This Row],[Total Revenue]]-Sales[[#This Row],[Total Buying]]</f>
        <v>2286.5760000000005</v>
      </c>
      <c r="W6906">
        <v>356</v>
      </c>
      <c r="X6906" s="1" t="s">
        <v>1562</v>
      </c>
      <c r="Y6906" s="1" t="s">
        <v>1563</v>
      </c>
      <c r="Z6906" s="1" t="s">
        <v>242</v>
      </c>
      <c r="AA6906" s="1" t="s">
        <v>243</v>
      </c>
      <c r="AB6906" s="1" t="s">
        <v>56</v>
      </c>
      <c r="AC6906" s="1" t="s">
        <v>243</v>
      </c>
      <c r="AD6906">
        <v>166242</v>
      </c>
      <c r="AE6906">
        <v>66634</v>
      </c>
    </row>
    <row r="6907" spans="1:31" x14ac:dyDescent="0.3">
      <c r="A6907" s="1" t="s">
        <v>7741</v>
      </c>
      <c r="B6907" s="1" t="s">
        <v>30</v>
      </c>
      <c r="C6907" s="1" t="s">
        <v>31</v>
      </c>
      <c r="D6907" s="2">
        <v>44000</v>
      </c>
      <c r="E6907" s="2">
        <v>44070</v>
      </c>
      <c r="F6907" s="2" t="str">
        <f>TEXT(Sales[[#This Row],[OrderDate]],"dd")</f>
        <v>27</v>
      </c>
      <c r="G6907" s="2">
        <v>44096</v>
      </c>
      <c r="H6907" s="2">
        <v>44100</v>
      </c>
      <c r="I6907" s="1" t="s">
        <v>32</v>
      </c>
      <c r="J6907">
        <v>9</v>
      </c>
      <c r="K6907" s="1" t="s">
        <v>214</v>
      </c>
      <c r="L6907">
        <v>29</v>
      </c>
      <c r="M6907" s="1" t="s">
        <v>429</v>
      </c>
      <c r="N6907">
        <v>2</v>
      </c>
      <c r="O6907" s="1" t="s">
        <v>394</v>
      </c>
      <c r="P6907">
        <v>2</v>
      </c>
      <c r="Q6907">
        <v>0.15</v>
      </c>
      <c r="R6907">
        <v>5674.9000000000005</v>
      </c>
      <c r="S6907">
        <v>3575.1870000000004</v>
      </c>
      <c r="T6907">
        <v>7150.3740000000007</v>
      </c>
      <c r="U6907">
        <v>9647.3300000000017</v>
      </c>
      <c r="V6907">
        <f>Sales[[#This Row],[Total Revenue]]-Sales[[#This Row],[Total Buying]]</f>
        <v>2496.956000000001</v>
      </c>
      <c r="W6907">
        <v>226</v>
      </c>
      <c r="X6907" s="1" t="s">
        <v>908</v>
      </c>
      <c r="Y6907" s="1" t="s">
        <v>909</v>
      </c>
      <c r="Z6907" s="1" t="s">
        <v>905</v>
      </c>
      <c r="AA6907" s="1" t="s">
        <v>906</v>
      </c>
      <c r="AB6907" s="1" t="s">
        <v>147</v>
      </c>
      <c r="AC6907" s="1" t="s">
        <v>906</v>
      </c>
      <c r="AD6907">
        <v>139555</v>
      </c>
      <c r="AE6907">
        <v>35599</v>
      </c>
    </row>
    <row r="6908" spans="1:31" x14ac:dyDescent="0.3">
      <c r="A6908" s="1" t="s">
        <v>7742</v>
      </c>
      <c r="B6908" s="1" t="s">
        <v>30</v>
      </c>
      <c r="C6908" s="1" t="s">
        <v>424</v>
      </c>
      <c r="D6908" s="2">
        <v>44000</v>
      </c>
      <c r="E6908" s="2">
        <v>44070</v>
      </c>
      <c r="F6908" s="2" t="str">
        <f>TEXT(Sales[[#This Row],[OrderDate]],"dd")</f>
        <v>27</v>
      </c>
      <c r="G6908" s="2">
        <v>44093</v>
      </c>
      <c r="H6908" s="2">
        <v>44102</v>
      </c>
      <c r="I6908" s="1" t="s">
        <v>32</v>
      </c>
      <c r="J6908">
        <v>1</v>
      </c>
      <c r="K6908" s="1" t="s">
        <v>78</v>
      </c>
      <c r="L6908">
        <v>36</v>
      </c>
      <c r="M6908" s="1" t="s">
        <v>287</v>
      </c>
      <c r="N6908">
        <v>34</v>
      </c>
      <c r="O6908" s="1" t="s">
        <v>335</v>
      </c>
      <c r="P6908">
        <v>1</v>
      </c>
      <c r="Q6908">
        <v>0.15</v>
      </c>
      <c r="R6908">
        <v>1989.9</v>
      </c>
      <c r="S6908">
        <v>1691.415</v>
      </c>
      <c r="T6908">
        <v>1691.415</v>
      </c>
      <c r="U6908">
        <v>1691.415</v>
      </c>
      <c r="V6908">
        <f>Sales[[#This Row],[Total Revenue]]-Sales[[#This Row],[Total Buying]]</f>
        <v>0</v>
      </c>
      <c r="W6908">
        <v>80</v>
      </c>
      <c r="X6908" s="1" t="s">
        <v>581</v>
      </c>
      <c r="Y6908" s="1" t="s">
        <v>582</v>
      </c>
      <c r="Z6908" s="1" t="s">
        <v>158</v>
      </c>
      <c r="AA6908" s="1" t="s">
        <v>159</v>
      </c>
      <c r="AB6908" s="1" t="s">
        <v>116</v>
      </c>
      <c r="AC6908" s="1" t="s">
        <v>159</v>
      </c>
      <c r="AD6908">
        <v>92440</v>
      </c>
      <c r="AE6908">
        <v>44797</v>
      </c>
    </row>
    <row r="6909" spans="1:31" x14ac:dyDescent="0.3">
      <c r="A6909" s="1" t="s">
        <v>7743</v>
      </c>
      <c r="B6909" s="1" t="s">
        <v>30</v>
      </c>
      <c r="C6909" s="1" t="s">
        <v>424</v>
      </c>
      <c r="D6909" s="2">
        <v>44000</v>
      </c>
      <c r="E6909" s="2">
        <v>44070</v>
      </c>
      <c r="F6909" s="2" t="str">
        <f>TEXT(Sales[[#This Row],[OrderDate]],"dd")</f>
        <v>27</v>
      </c>
      <c r="G6909" s="2">
        <v>44086</v>
      </c>
      <c r="H6909" s="2">
        <v>44091</v>
      </c>
      <c r="I6909" s="1" t="s">
        <v>32</v>
      </c>
      <c r="J6909">
        <v>8</v>
      </c>
      <c r="K6909" s="1" t="s">
        <v>105</v>
      </c>
      <c r="L6909">
        <v>16</v>
      </c>
      <c r="M6909" s="1" t="s">
        <v>155</v>
      </c>
      <c r="N6909">
        <v>24</v>
      </c>
      <c r="O6909" s="1" t="s">
        <v>204</v>
      </c>
      <c r="P6909">
        <v>8</v>
      </c>
      <c r="Q6909">
        <v>7.4999999999999997E-2</v>
      </c>
      <c r="R6909">
        <v>234.5</v>
      </c>
      <c r="S6909">
        <v>93.800000000000011</v>
      </c>
      <c r="T6909">
        <v>750.40000000000009</v>
      </c>
      <c r="U6909">
        <v>1735.3</v>
      </c>
      <c r="V6909">
        <f>Sales[[#This Row],[Total Revenue]]-Sales[[#This Row],[Total Buying]]</f>
        <v>984.89999999999986</v>
      </c>
      <c r="W6909">
        <v>86</v>
      </c>
      <c r="X6909" s="1" t="s">
        <v>1705</v>
      </c>
      <c r="Y6909" s="1" t="s">
        <v>461</v>
      </c>
      <c r="Z6909" s="1" t="s">
        <v>158</v>
      </c>
      <c r="AA6909" s="1" t="s">
        <v>159</v>
      </c>
      <c r="AB6909" s="1" t="s">
        <v>116</v>
      </c>
      <c r="AC6909" s="1" t="s">
        <v>159</v>
      </c>
      <c r="AD6909">
        <v>31886</v>
      </c>
      <c r="AE6909">
        <v>45894</v>
      </c>
    </row>
    <row r="6910" spans="1:31" x14ac:dyDescent="0.3">
      <c r="A6910" s="1" t="s">
        <v>7744</v>
      </c>
      <c r="B6910" s="1" t="s">
        <v>42</v>
      </c>
      <c r="C6910" s="1" t="s">
        <v>77</v>
      </c>
      <c r="D6910" s="2">
        <v>43900</v>
      </c>
      <c r="E6910" s="2">
        <v>44070</v>
      </c>
      <c r="F6910" s="2" t="str">
        <f>TEXT(Sales[[#This Row],[OrderDate]],"dd")</f>
        <v>27</v>
      </c>
      <c r="G6910" s="2">
        <v>44080</v>
      </c>
      <c r="H6910" s="2">
        <v>44090</v>
      </c>
      <c r="I6910" s="1" t="s">
        <v>32</v>
      </c>
      <c r="J6910">
        <v>22</v>
      </c>
      <c r="K6910" s="1" t="s">
        <v>85</v>
      </c>
      <c r="L6910">
        <v>34</v>
      </c>
      <c r="M6910" s="1" t="s">
        <v>378</v>
      </c>
      <c r="N6910">
        <v>27</v>
      </c>
      <c r="O6910" s="1" t="s">
        <v>223</v>
      </c>
      <c r="P6910">
        <v>1</v>
      </c>
      <c r="Q6910">
        <v>0.15</v>
      </c>
      <c r="R6910">
        <v>1038.5</v>
      </c>
      <c r="S6910">
        <v>664.64</v>
      </c>
      <c r="T6910">
        <v>664.64</v>
      </c>
      <c r="U6910">
        <v>882.72500000000002</v>
      </c>
      <c r="V6910">
        <f>Sales[[#This Row],[Total Revenue]]-Sales[[#This Row],[Total Buying]]</f>
        <v>218.08500000000004</v>
      </c>
      <c r="W6910">
        <v>150</v>
      </c>
      <c r="X6910" s="1" t="s">
        <v>785</v>
      </c>
      <c r="Y6910" s="1" t="s">
        <v>786</v>
      </c>
      <c r="Z6910" s="1" t="s">
        <v>787</v>
      </c>
      <c r="AA6910" s="1" t="s">
        <v>788</v>
      </c>
      <c r="AB6910" s="1" t="s">
        <v>116</v>
      </c>
      <c r="AC6910" s="1" t="s">
        <v>788</v>
      </c>
      <c r="AD6910">
        <v>86916</v>
      </c>
      <c r="AE6910">
        <v>50323</v>
      </c>
    </row>
    <row r="6911" spans="1:31" x14ac:dyDescent="0.3">
      <c r="A6911" s="1" t="s">
        <v>7745</v>
      </c>
      <c r="B6911" s="1" t="s">
        <v>30</v>
      </c>
      <c r="C6911" s="1" t="s">
        <v>48</v>
      </c>
      <c r="D6911" s="2">
        <v>44000</v>
      </c>
      <c r="E6911" s="2">
        <v>44070</v>
      </c>
      <c r="F6911" s="2" t="str">
        <f>TEXT(Sales[[#This Row],[OrderDate]],"dd")</f>
        <v>27</v>
      </c>
      <c r="G6911" s="2">
        <v>44081</v>
      </c>
      <c r="H6911" s="2">
        <v>44088</v>
      </c>
      <c r="I6911" s="1" t="s">
        <v>32</v>
      </c>
      <c r="J6911">
        <v>9</v>
      </c>
      <c r="K6911" s="1" t="s">
        <v>214</v>
      </c>
      <c r="L6911">
        <v>30</v>
      </c>
      <c r="M6911" s="1" t="s">
        <v>166</v>
      </c>
      <c r="N6911">
        <v>14</v>
      </c>
      <c r="O6911" s="1" t="s">
        <v>438</v>
      </c>
      <c r="P6911">
        <v>5</v>
      </c>
      <c r="Q6911">
        <v>0.05</v>
      </c>
      <c r="R6911">
        <v>1031.8</v>
      </c>
      <c r="S6911">
        <v>577.80799999999999</v>
      </c>
      <c r="T6911">
        <v>2889.04</v>
      </c>
      <c r="U6911">
        <v>4901.0499999999993</v>
      </c>
      <c r="V6911">
        <f>Sales[[#This Row],[Total Revenue]]-Sales[[#This Row],[Total Buying]]</f>
        <v>2012.0099999999993</v>
      </c>
      <c r="W6911">
        <v>49</v>
      </c>
      <c r="X6911" s="1" t="s">
        <v>1596</v>
      </c>
      <c r="Y6911" s="1" t="s">
        <v>1597</v>
      </c>
      <c r="Z6911" s="1" t="s">
        <v>158</v>
      </c>
      <c r="AA6911" s="1" t="s">
        <v>159</v>
      </c>
      <c r="AB6911" s="1" t="s">
        <v>116</v>
      </c>
      <c r="AC6911" s="1" t="s">
        <v>159</v>
      </c>
      <c r="AD6911">
        <v>70481</v>
      </c>
      <c r="AE6911">
        <v>48577</v>
      </c>
    </row>
    <row r="6912" spans="1:31" x14ac:dyDescent="0.3">
      <c r="A6912" s="1" t="s">
        <v>7746</v>
      </c>
      <c r="B6912" s="1" t="s">
        <v>47</v>
      </c>
      <c r="C6912" s="1" t="s">
        <v>77</v>
      </c>
      <c r="D6912" s="2">
        <v>44000</v>
      </c>
      <c r="E6912" s="2">
        <v>44070</v>
      </c>
      <c r="F6912" s="2" t="str">
        <f>TEXT(Sales[[#This Row],[OrderDate]],"dd")</f>
        <v>27</v>
      </c>
      <c r="G6912" s="2">
        <v>44074</v>
      </c>
      <c r="H6912" s="2">
        <v>44078</v>
      </c>
      <c r="I6912" s="1" t="s">
        <v>32</v>
      </c>
      <c r="J6912">
        <v>13</v>
      </c>
      <c r="K6912" s="1" t="s">
        <v>88</v>
      </c>
      <c r="L6912">
        <v>23</v>
      </c>
      <c r="M6912" s="1" t="s">
        <v>354</v>
      </c>
      <c r="N6912">
        <v>33</v>
      </c>
      <c r="O6912" s="1" t="s">
        <v>75</v>
      </c>
      <c r="P6912">
        <v>7</v>
      </c>
      <c r="Q6912">
        <v>0.05</v>
      </c>
      <c r="R6912">
        <v>3524.2000000000003</v>
      </c>
      <c r="S6912">
        <v>1515.4060000000002</v>
      </c>
      <c r="T6912">
        <v>10607.842000000001</v>
      </c>
      <c r="U6912">
        <v>23435.93</v>
      </c>
      <c r="V6912">
        <f>Sales[[#This Row],[Total Revenue]]-Sales[[#This Row],[Total Buying]]</f>
        <v>12828.088</v>
      </c>
      <c r="W6912">
        <v>151</v>
      </c>
      <c r="X6912" s="1" t="s">
        <v>485</v>
      </c>
      <c r="Y6912" s="1" t="s">
        <v>486</v>
      </c>
      <c r="Z6912" s="1" t="s">
        <v>196</v>
      </c>
      <c r="AA6912" s="1" t="s">
        <v>197</v>
      </c>
      <c r="AB6912" s="1" t="s">
        <v>147</v>
      </c>
      <c r="AC6912" s="1" t="s">
        <v>197</v>
      </c>
      <c r="AD6912">
        <v>61449</v>
      </c>
      <c r="AE6912">
        <v>63090</v>
      </c>
    </row>
    <row r="6913" spans="1:31" x14ac:dyDescent="0.3">
      <c r="A6913" s="1" t="s">
        <v>7747</v>
      </c>
      <c r="B6913" s="1" t="s">
        <v>100</v>
      </c>
      <c r="C6913" s="1" t="s">
        <v>31</v>
      </c>
      <c r="D6913" s="2">
        <v>43900</v>
      </c>
      <c r="E6913" s="2">
        <v>44070</v>
      </c>
      <c r="F6913" s="2" t="str">
        <f>TEXT(Sales[[#This Row],[OrderDate]],"dd")</f>
        <v>27</v>
      </c>
      <c r="G6913" s="2">
        <v>44089</v>
      </c>
      <c r="H6913" s="2">
        <v>44093</v>
      </c>
      <c r="I6913" s="1" t="s">
        <v>32</v>
      </c>
      <c r="J6913">
        <v>26</v>
      </c>
      <c r="K6913" s="1" t="s">
        <v>247</v>
      </c>
      <c r="L6913">
        <v>45</v>
      </c>
      <c r="M6913" s="1" t="s">
        <v>639</v>
      </c>
      <c r="N6913">
        <v>24</v>
      </c>
      <c r="O6913" s="1" t="s">
        <v>204</v>
      </c>
      <c r="P6913">
        <v>4</v>
      </c>
      <c r="Q6913">
        <v>0.1</v>
      </c>
      <c r="R6913">
        <v>2324.9</v>
      </c>
      <c r="S6913">
        <v>1069.4540000000002</v>
      </c>
      <c r="T6913">
        <v>4277.8160000000007</v>
      </c>
      <c r="U6913">
        <v>8369.64</v>
      </c>
      <c r="V6913">
        <f>Sales[[#This Row],[Total Revenue]]-Sales[[#This Row],[Total Buying]]</f>
        <v>4091.8239999999987</v>
      </c>
      <c r="W6913">
        <v>245</v>
      </c>
      <c r="X6913" s="1" t="s">
        <v>1176</v>
      </c>
      <c r="Y6913" s="1" t="s">
        <v>1177</v>
      </c>
      <c r="Z6913" s="1" t="s">
        <v>732</v>
      </c>
      <c r="AA6913" s="1" t="s">
        <v>733</v>
      </c>
      <c r="AB6913" s="1" t="s">
        <v>40</v>
      </c>
      <c r="AC6913" s="1" t="s">
        <v>733</v>
      </c>
      <c r="AD6913">
        <v>92675</v>
      </c>
      <c r="AE6913">
        <v>33139</v>
      </c>
    </row>
    <row r="6914" spans="1:31" x14ac:dyDescent="0.3">
      <c r="A6914" s="1" t="s">
        <v>7748</v>
      </c>
      <c r="B6914" s="1" t="s">
        <v>47</v>
      </c>
      <c r="C6914" s="1" t="s">
        <v>77</v>
      </c>
      <c r="D6914" s="2">
        <v>43900</v>
      </c>
      <c r="E6914" s="2">
        <v>44070</v>
      </c>
      <c r="F6914" s="2" t="str">
        <f>TEXT(Sales[[#This Row],[OrderDate]],"dd")</f>
        <v>27</v>
      </c>
      <c r="G6914" s="2">
        <v>44081</v>
      </c>
      <c r="H6914" s="2">
        <v>44089</v>
      </c>
      <c r="I6914" s="1" t="s">
        <v>32</v>
      </c>
      <c r="J6914">
        <v>12</v>
      </c>
      <c r="K6914" s="1" t="s">
        <v>208</v>
      </c>
      <c r="L6914">
        <v>35</v>
      </c>
      <c r="M6914" s="1" t="s">
        <v>161</v>
      </c>
      <c r="N6914">
        <v>47</v>
      </c>
      <c r="O6914" s="1" t="s">
        <v>254</v>
      </c>
      <c r="P6914">
        <v>7</v>
      </c>
      <c r="Q6914">
        <v>0.05</v>
      </c>
      <c r="R6914">
        <v>737</v>
      </c>
      <c r="S6914">
        <v>368.5</v>
      </c>
      <c r="T6914">
        <v>2579.5</v>
      </c>
      <c r="U6914">
        <v>4901.05</v>
      </c>
      <c r="V6914">
        <f>Sales[[#This Row],[Total Revenue]]-Sales[[#This Row],[Total Buying]]</f>
        <v>2321.5500000000002</v>
      </c>
      <c r="W6914">
        <v>116</v>
      </c>
      <c r="X6914" s="1" t="s">
        <v>1286</v>
      </c>
      <c r="Y6914" s="1" t="s">
        <v>1287</v>
      </c>
      <c r="Z6914" s="1" t="s">
        <v>306</v>
      </c>
      <c r="AA6914" s="1" t="s">
        <v>307</v>
      </c>
      <c r="AB6914" s="1" t="s">
        <v>56</v>
      </c>
      <c r="AC6914" s="1" t="s">
        <v>307</v>
      </c>
      <c r="AD6914">
        <v>46234</v>
      </c>
      <c r="AE6914">
        <v>44198</v>
      </c>
    </row>
    <row r="6915" spans="1:31" x14ac:dyDescent="0.3">
      <c r="A6915" s="1" t="s">
        <v>7749</v>
      </c>
      <c r="B6915" s="1" t="s">
        <v>42</v>
      </c>
      <c r="C6915" s="1" t="s">
        <v>48</v>
      </c>
      <c r="D6915" s="2">
        <v>44000</v>
      </c>
      <c r="E6915" s="2">
        <v>44070</v>
      </c>
      <c r="F6915" s="2" t="str">
        <f>TEXT(Sales[[#This Row],[OrderDate]],"dd")</f>
        <v>27</v>
      </c>
      <c r="G6915" s="2">
        <v>44096</v>
      </c>
      <c r="H6915" s="2">
        <v>44101</v>
      </c>
      <c r="I6915" s="1" t="s">
        <v>32</v>
      </c>
      <c r="J6915">
        <v>24</v>
      </c>
      <c r="K6915" s="1" t="s">
        <v>58</v>
      </c>
      <c r="L6915">
        <v>23</v>
      </c>
      <c r="M6915" s="1" t="s">
        <v>354</v>
      </c>
      <c r="N6915">
        <v>1</v>
      </c>
      <c r="O6915" s="1" t="s">
        <v>72</v>
      </c>
      <c r="P6915">
        <v>8</v>
      </c>
      <c r="Q6915">
        <v>0.05</v>
      </c>
      <c r="R6915">
        <v>1005</v>
      </c>
      <c r="S6915">
        <v>502.5</v>
      </c>
      <c r="T6915">
        <v>4020</v>
      </c>
      <c r="U6915">
        <v>7638</v>
      </c>
      <c r="V6915">
        <f>Sales[[#This Row],[Total Revenue]]-Sales[[#This Row],[Total Buying]]</f>
        <v>3618</v>
      </c>
      <c r="W6915">
        <v>26</v>
      </c>
      <c r="X6915" s="1" t="s">
        <v>1312</v>
      </c>
      <c r="Y6915" s="1" t="s">
        <v>294</v>
      </c>
      <c r="Z6915" s="1" t="s">
        <v>158</v>
      </c>
      <c r="AA6915" s="1" t="s">
        <v>159</v>
      </c>
      <c r="AB6915" s="1" t="s">
        <v>116</v>
      </c>
      <c r="AC6915" s="1" t="s">
        <v>159</v>
      </c>
      <c r="AD6915">
        <v>40908</v>
      </c>
      <c r="AE6915">
        <v>66459</v>
      </c>
    </row>
    <row r="6916" spans="1:31" x14ac:dyDescent="0.3">
      <c r="A6916" s="1" t="s">
        <v>7750</v>
      </c>
      <c r="B6916" s="1" t="s">
        <v>47</v>
      </c>
      <c r="C6916" s="1" t="s">
        <v>239</v>
      </c>
      <c r="D6916" s="2">
        <v>44000</v>
      </c>
      <c r="E6916" s="2">
        <v>44070</v>
      </c>
      <c r="F6916" s="2" t="str">
        <f>TEXT(Sales[[#This Row],[OrderDate]],"dd")</f>
        <v>27</v>
      </c>
      <c r="G6916" s="2">
        <v>44089</v>
      </c>
      <c r="H6916" s="2">
        <v>44096</v>
      </c>
      <c r="I6916" s="1" t="s">
        <v>32</v>
      </c>
      <c r="J6916">
        <v>13</v>
      </c>
      <c r="K6916" s="1" t="s">
        <v>88</v>
      </c>
      <c r="L6916">
        <v>19</v>
      </c>
      <c r="M6916" s="1" t="s">
        <v>346</v>
      </c>
      <c r="N6916">
        <v>47</v>
      </c>
      <c r="O6916" s="1" t="s">
        <v>254</v>
      </c>
      <c r="P6916">
        <v>4</v>
      </c>
      <c r="Q6916">
        <v>7.4999999999999997E-2</v>
      </c>
      <c r="R6916">
        <v>1139</v>
      </c>
      <c r="S6916">
        <v>911.2</v>
      </c>
      <c r="T6916">
        <v>3644.8</v>
      </c>
      <c r="U6916">
        <v>4214.3</v>
      </c>
      <c r="V6916">
        <f>Sales[[#This Row],[Total Revenue]]-Sales[[#This Row],[Total Buying]]</f>
        <v>569.5</v>
      </c>
      <c r="W6916">
        <v>329</v>
      </c>
      <c r="X6916" s="1" t="s">
        <v>1033</v>
      </c>
      <c r="Y6916" s="1" t="s">
        <v>1034</v>
      </c>
      <c r="Z6916" s="1" t="s">
        <v>251</v>
      </c>
      <c r="AA6916" s="1" t="s">
        <v>252</v>
      </c>
      <c r="AB6916" s="1" t="s">
        <v>56</v>
      </c>
      <c r="AC6916" s="1" t="s">
        <v>252</v>
      </c>
      <c r="AD6916">
        <v>42225</v>
      </c>
      <c r="AE6916">
        <v>44254</v>
      </c>
    </row>
    <row r="6917" spans="1:31" x14ac:dyDescent="0.3">
      <c r="A6917" s="1" t="s">
        <v>7751</v>
      </c>
      <c r="B6917" s="1" t="s">
        <v>30</v>
      </c>
      <c r="C6917" s="1" t="s">
        <v>31</v>
      </c>
      <c r="D6917" s="2">
        <v>43900</v>
      </c>
      <c r="E6917" s="2">
        <v>44070</v>
      </c>
      <c r="F6917" s="2" t="str">
        <f>TEXT(Sales[[#This Row],[OrderDate]],"dd")</f>
        <v>27</v>
      </c>
      <c r="G6917" s="2">
        <v>44075</v>
      </c>
      <c r="H6917" s="2">
        <v>44080</v>
      </c>
      <c r="I6917" s="1" t="s">
        <v>32</v>
      </c>
      <c r="J6917">
        <v>5</v>
      </c>
      <c r="K6917" s="1" t="s">
        <v>182</v>
      </c>
      <c r="L6917">
        <v>42</v>
      </c>
      <c r="M6917" s="1" t="s">
        <v>363</v>
      </c>
      <c r="N6917">
        <v>28</v>
      </c>
      <c r="O6917" s="1" t="s">
        <v>135</v>
      </c>
      <c r="P6917">
        <v>3</v>
      </c>
      <c r="Q6917">
        <v>0.1</v>
      </c>
      <c r="R6917">
        <v>1098.8</v>
      </c>
      <c r="S6917">
        <v>813.11199999999997</v>
      </c>
      <c r="T6917">
        <v>2439.3359999999998</v>
      </c>
      <c r="U6917">
        <v>2966.7599999999998</v>
      </c>
      <c r="V6917">
        <f>Sales[[#This Row],[Total Revenue]]-Sales[[#This Row],[Total Buying]]</f>
        <v>527.42399999999998</v>
      </c>
      <c r="W6917">
        <v>212</v>
      </c>
      <c r="X6917" s="1" t="s">
        <v>229</v>
      </c>
      <c r="Y6917" s="1" t="s">
        <v>230</v>
      </c>
      <c r="Z6917" s="1" t="s">
        <v>231</v>
      </c>
      <c r="AA6917" s="1" t="s">
        <v>232</v>
      </c>
      <c r="AB6917" s="1" t="s">
        <v>56</v>
      </c>
      <c r="AC6917" s="1" t="s">
        <v>232</v>
      </c>
      <c r="AD6917">
        <v>39893</v>
      </c>
      <c r="AE6917">
        <v>100849</v>
      </c>
    </row>
    <row r="6918" spans="1:31" x14ac:dyDescent="0.3">
      <c r="A6918" s="1" t="s">
        <v>7752</v>
      </c>
      <c r="B6918" s="1" t="s">
        <v>100</v>
      </c>
      <c r="C6918" s="1" t="s">
        <v>62</v>
      </c>
      <c r="D6918" s="2">
        <v>44000</v>
      </c>
      <c r="E6918" s="2">
        <v>44070</v>
      </c>
      <c r="F6918" s="2" t="str">
        <f>TEXT(Sales[[#This Row],[OrderDate]],"dd")</f>
        <v>27</v>
      </c>
      <c r="G6918" s="2">
        <v>44072</v>
      </c>
      <c r="H6918" s="2">
        <v>44075</v>
      </c>
      <c r="I6918" s="1" t="s">
        <v>32</v>
      </c>
      <c r="J6918">
        <v>26</v>
      </c>
      <c r="K6918" s="1" t="s">
        <v>247</v>
      </c>
      <c r="L6918">
        <v>2</v>
      </c>
      <c r="M6918" s="1" t="s">
        <v>248</v>
      </c>
      <c r="N6918">
        <v>5</v>
      </c>
      <c r="O6918" s="1" t="s">
        <v>123</v>
      </c>
      <c r="P6918">
        <v>8</v>
      </c>
      <c r="Q6918">
        <v>0.2</v>
      </c>
      <c r="R6918">
        <v>3825.7000000000003</v>
      </c>
      <c r="S6918">
        <v>2486.7050000000004</v>
      </c>
      <c r="T6918">
        <v>19893.640000000003</v>
      </c>
      <c r="U6918">
        <v>24484.480000000003</v>
      </c>
      <c r="V6918">
        <f>Sales[[#This Row],[Total Revenue]]-Sales[[#This Row],[Total Buying]]</f>
        <v>4590.84</v>
      </c>
      <c r="W6918">
        <v>272</v>
      </c>
      <c r="X6918" s="1" t="s">
        <v>1004</v>
      </c>
      <c r="Y6918" s="1" t="s">
        <v>1456</v>
      </c>
      <c r="Z6918" s="1" t="s">
        <v>38</v>
      </c>
      <c r="AA6918" s="1" t="s">
        <v>39</v>
      </c>
      <c r="AB6918" s="1" t="s">
        <v>40</v>
      </c>
      <c r="AC6918" s="1" t="s">
        <v>39</v>
      </c>
      <c r="AD6918">
        <v>85741</v>
      </c>
      <c r="AE6918">
        <v>30960</v>
      </c>
    </row>
    <row r="6919" spans="1:31" x14ac:dyDescent="0.3">
      <c r="A6919" s="1" t="s">
        <v>7753</v>
      </c>
      <c r="B6919" s="1" t="s">
        <v>42</v>
      </c>
      <c r="C6919" s="1" t="s">
        <v>31</v>
      </c>
      <c r="D6919" s="2">
        <v>44000</v>
      </c>
      <c r="E6919" s="2">
        <v>44071</v>
      </c>
      <c r="F6919" s="2" t="str">
        <f>TEXT(Sales[[#This Row],[OrderDate]],"dd")</f>
        <v>28</v>
      </c>
      <c r="G6919" s="2">
        <v>44094</v>
      </c>
      <c r="H6919" s="2">
        <v>44100</v>
      </c>
      <c r="I6919" s="1" t="s">
        <v>32</v>
      </c>
      <c r="J6919">
        <v>21</v>
      </c>
      <c r="K6919" s="1" t="s">
        <v>43</v>
      </c>
      <c r="L6919">
        <v>12</v>
      </c>
      <c r="M6919" s="1" t="s">
        <v>380</v>
      </c>
      <c r="N6919">
        <v>38</v>
      </c>
      <c r="O6919" s="1" t="s">
        <v>119</v>
      </c>
      <c r="P6919">
        <v>6</v>
      </c>
      <c r="Q6919">
        <v>0.3</v>
      </c>
      <c r="R6919">
        <v>180.9</v>
      </c>
      <c r="S6919">
        <v>74.168999999999997</v>
      </c>
      <c r="T6919">
        <v>445.01400000000001</v>
      </c>
      <c r="U6919">
        <v>759.78</v>
      </c>
      <c r="V6919">
        <f>Sales[[#This Row],[Total Revenue]]-Sales[[#This Row],[Total Buying]]</f>
        <v>314.76599999999996</v>
      </c>
      <c r="W6919">
        <v>211</v>
      </c>
      <c r="X6919" s="1" t="s">
        <v>1008</v>
      </c>
      <c r="Y6919" s="1" t="s">
        <v>1009</v>
      </c>
      <c r="Z6919" s="1" t="s">
        <v>231</v>
      </c>
      <c r="AA6919" s="1" t="s">
        <v>232</v>
      </c>
      <c r="AB6919" s="1" t="s">
        <v>56</v>
      </c>
      <c r="AC6919" s="1" t="s">
        <v>232</v>
      </c>
      <c r="AD6919">
        <v>242268</v>
      </c>
      <c r="AE6919">
        <v>42241</v>
      </c>
    </row>
    <row r="6920" spans="1:31" x14ac:dyDescent="0.3">
      <c r="A6920" s="1" t="s">
        <v>7754</v>
      </c>
      <c r="B6920" s="1" t="s">
        <v>100</v>
      </c>
      <c r="C6920" s="1" t="s">
        <v>77</v>
      </c>
      <c r="D6920" s="2">
        <v>43900</v>
      </c>
      <c r="E6920" s="2">
        <v>44071</v>
      </c>
      <c r="F6920" s="2" t="str">
        <f>TEXT(Sales[[#This Row],[OrderDate]],"dd")</f>
        <v>28</v>
      </c>
      <c r="G6920" s="2">
        <v>44091</v>
      </c>
      <c r="H6920" s="2">
        <v>44095</v>
      </c>
      <c r="I6920" s="1" t="s">
        <v>32</v>
      </c>
      <c r="J6920">
        <v>27</v>
      </c>
      <c r="K6920" s="1" t="s">
        <v>179</v>
      </c>
      <c r="L6920">
        <v>42</v>
      </c>
      <c r="M6920" s="1" t="s">
        <v>363</v>
      </c>
      <c r="N6920">
        <v>24</v>
      </c>
      <c r="O6920" s="1" t="s">
        <v>204</v>
      </c>
      <c r="P6920">
        <v>8</v>
      </c>
      <c r="Q6920">
        <v>0.05</v>
      </c>
      <c r="R6920">
        <v>964.80000000000007</v>
      </c>
      <c r="S6920">
        <v>578.88</v>
      </c>
      <c r="T6920">
        <v>4631.04</v>
      </c>
      <c r="U6920">
        <v>7332.4800000000005</v>
      </c>
      <c r="V6920">
        <f>Sales[[#This Row],[Total Revenue]]-Sales[[#This Row],[Total Buying]]</f>
        <v>2701.4400000000005</v>
      </c>
      <c r="W6920">
        <v>107</v>
      </c>
      <c r="X6920" s="1" t="s">
        <v>80</v>
      </c>
      <c r="Y6920" s="1" t="s">
        <v>81</v>
      </c>
      <c r="Z6920" s="1" t="s">
        <v>82</v>
      </c>
      <c r="AA6920" s="1" t="s">
        <v>83</v>
      </c>
      <c r="AB6920" s="1" t="s">
        <v>40</v>
      </c>
      <c r="AC6920" s="1" t="s">
        <v>83</v>
      </c>
      <c r="AD6920">
        <v>49771</v>
      </c>
      <c r="AE6920">
        <v>37192</v>
      </c>
    </row>
    <row r="6921" spans="1:31" x14ac:dyDescent="0.3">
      <c r="A6921" s="1" t="s">
        <v>7755</v>
      </c>
      <c r="B6921" s="1" t="s">
        <v>47</v>
      </c>
      <c r="C6921" s="1" t="s">
        <v>239</v>
      </c>
      <c r="D6921" s="2">
        <v>44000</v>
      </c>
      <c r="E6921" s="2">
        <v>44071</v>
      </c>
      <c r="F6921" s="2" t="str">
        <f>TEXT(Sales[[#This Row],[OrderDate]],"dd")</f>
        <v>28</v>
      </c>
      <c r="G6921" s="2">
        <v>44086</v>
      </c>
      <c r="H6921" s="2">
        <v>44091</v>
      </c>
      <c r="I6921" s="1" t="s">
        <v>32</v>
      </c>
      <c r="J6921">
        <v>16</v>
      </c>
      <c r="K6921" s="1" t="s">
        <v>270</v>
      </c>
      <c r="L6921">
        <v>20</v>
      </c>
      <c r="M6921" s="1" t="s">
        <v>59</v>
      </c>
      <c r="N6921">
        <v>26</v>
      </c>
      <c r="O6921" s="1" t="s">
        <v>45</v>
      </c>
      <c r="P6921">
        <v>4</v>
      </c>
      <c r="Q6921">
        <v>7.4999999999999997E-2</v>
      </c>
      <c r="R6921">
        <v>2485.7000000000003</v>
      </c>
      <c r="S6921">
        <v>1267.7070000000001</v>
      </c>
      <c r="T6921">
        <v>5070.8280000000004</v>
      </c>
      <c r="U6921">
        <v>9197.09</v>
      </c>
      <c r="V6921">
        <f>Sales[[#This Row],[Total Revenue]]-Sales[[#This Row],[Total Buying]]</f>
        <v>4126.2619999999997</v>
      </c>
      <c r="W6921">
        <v>337</v>
      </c>
      <c r="X6921" s="1" t="s">
        <v>614</v>
      </c>
      <c r="Y6921" s="1" t="s">
        <v>615</v>
      </c>
      <c r="Z6921" s="1" t="s">
        <v>251</v>
      </c>
      <c r="AA6921" s="1" t="s">
        <v>252</v>
      </c>
      <c r="AB6921" s="1" t="s">
        <v>56</v>
      </c>
      <c r="AC6921" s="1" t="s">
        <v>252</v>
      </c>
      <c r="AD6921">
        <v>40020</v>
      </c>
      <c r="AE6921">
        <v>72427</v>
      </c>
    </row>
    <row r="6922" spans="1:31" x14ac:dyDescent="0.3">
      <c r="A6922" s="1" t="s">
        <v>7756</v>
      </c>
      <c r="B6922" s="1" t="s">
        <v>47</v>
      </c>
      <c r="C6922" s="1" t="s">
        <v>77</v>
      </c>
      <c r="D6922" s="2">
        <v>44000</v>
      </c>
      <c r="E6922" s="2">
        <v>44072</v>
      </c>
      <c r="F6922" s="2" t="str">
        <f>TEXT(Sales[[#This Row],[OrderDate]],"dd")</f>
        <v>29</v>
      </c>
      <c r="G6922" s="2">
        <v>44098</v>
      </c>
      <c r="H6922" s="2">
        <v>44102</v>
      </c>
      <c r="I6922" s="1" t="s">
        <v>32</v>
      </c>
      <c r="J6922">
        <v>17</v>
      </c>
      <c r="K6922" s="1" t="s">
        <v>292</v>
      </c>
      <c r="L6922">
        <v>46</v>
      </c>
      <c r="M6922" s="1" t="s">
        <v>203</v>
      </c>
      <c r="N6922">
        <v>41</v>
      </c>
      <c r="O6922" s="1" t="s">
        <v>60</v>
      </c>
      <c r="P6922">
        <v>4</v>
      </c>
      <c r="Q6922">
        <v>0.05</v>
      </c>
      <c r="R6922">
        <v>214.4</v>
      </c>
      <c r="S6922">
        <v>141.50400000000002</v>
      </c>
      <c r="T6922">
        <v>566.01600000000008</v>
      </c>
      <c r="U6922">
        <v>814.72</v>
      </c>
      <c r="V6922">
        <f>Sales[[#This Row],[Total Revenue]]-Sales[[#This Row],[Total Buying]]</f>
        <v>248.70399999999995</v>
      </c>
      <c r="W6922">
        <v>143</v>
      </c>
      <c r="X6922" s="1" t="s">
        <v>774</v>
      </c>
      <c r="Y6922" s="1" t="s">
        <v>775</v>
      </c>
      <c r="Z6922" s="1" t="s">
        <v>457</v>
      </c>
      <c r="AA6922" s="1" t="s">
        <v>458</v>
      </c>
      <c r="AB6922" s="1" t="s">
        <v>56</v>
      </c>
      <c r="AC6922" s="1" t="s">
        <v>458</v>
      </c>
      <c r="AD6922">
        <v>57025</v>
      </c>
      <c r="AE6922">
        <v>36568</v>
      </c>
    </row>
    <row r="6923" spans="1:31" x14ac:dyDescent="0.3">
      <c r="A6923" s="1" t="s">
        <v>7757</v>
      </c>
      <c r="B6923" s="1" t="s">
        <v>47</v>
      </c>
      <c r="C6923" s="1" t="s">
        <v>62</v>
      </c>
      <c r="D6923" s="2">
        <v>43900</v>
      </c>
      <c r="E6923" s="2">
        <v>44072</v>
      </c>
      <c r="F6923" s="2" t="str">
        <f>TEXT(Sales[[#This Row],[OrderDate]],"dd")</f>
        <v>29</v>
      </c>
      <c r="G6923" s="2">
        <v>44076</v>
      </c>
      <c r="H6923" s="2">
        <v>44081</v>
      </c>
      <c r="I6923" s="1" t="s">
        <v>32</v>
      </c>
      <c r="J6923">
        <v>16</v>
      </c>
      <c r="K6923" s="1" t="s">
        <v>270</v>
      </c>
      <c r="L6923">
        <v>9</v>
      </c>
      <c r="M6923" s="1" t="s">
        <v>149</v>
      </c>
      <c r="N6923">
        <v>40</v>
      </c>
      <c r="O6923" s="1" t="s">
        <v>199</v>
      </c>
      <c r="P6923">
        <v>2</v>
      </c>
      <c r="Q6923">
        <v>0.05</v>
      </c>
      <c r="R6923">
        <v>2432.1</v>
      </c>
      <c r="S6923">
        <v>1556.5439999999999</v>
      </c>
      <c r="T6923">
        <v>3113.0879999999997</v>
      </c>
      <c r="U6923">
        <v>4620.99</v>
      </c>
      <c r="V6923">
        <f>Sales[[#This Row],[Total Revenue]]-Sales[[#This Row],[Total Buying]]</f>
        <v>1507.902</v>
      </c>
      <c r="W6923">
        <v>311</v>
      </c>
      <c r="X6923" s="1" t="s">
        <v>882</v>
      </c>
      <c r="Y6923" s="1" t="s">
        <v>607</v>
      </c>
      <c r="Z6923" s="1" t="s">
        <v>251</v>
      </c>
      <c r="AA6923" s="1" t="s">
        <v>252</v>
      </c>
      <c r="AB6923" s="1" t="s">
        <v>56</v>
      </c>
      <c r="AC6923" s="1" t="s">
        <v>252</v>
      </c>
      <c r="AD6923">
        <v>46193</v>
      </c>
      <c r="AE6923">
        <v>40992</v>
      </c>
    </row>
    <row r="6924" spans="1:31" x14ac:dyDescent="0.3">
      <c r="A6924" s="1" t="s">
        <v>7758</v>
      </c>
      <c r="B6924" s="1" t="s">
        <v>47</v>
      </c>
      <c r="C6924" s="1" t="s">
        <v>48</v>
      </c>
      <c r="D6924" s="2">
        <v>43900</v>
      </c>
      <c r="E6924" s="2">
        <v>44072</v>
      </c>
      <c r="F6924" s="2" t="str">
        <f>TEXT(Sales[[#This Row],[OrderDate]],"dd")</f>
        <v>29</v>
      </c>
      <c r="G6924" s="2">
        <v>44092</v>
      </c>
      <c r="H6924" s="2">
        <v>44102</v>
      </c>
      <c r="I6924" s="1" t="s">
        <v>32</v>
      </c>
      <c r="J6924">
        <v>14</v>
      </c>
      <c r="K6924" s="1" t="s">
        <v>222</v>
      </c>
      <c r="L6924">
        <v>34</v>
      </c>
      <c r="M6924" s="1" t="s">
        <v>378</v>
      </c>
      <c r="N6924">
        <v>27</v>
      </c>
      <c r="O6924" s="1" t="s">
        <v>223</v>
      </c>
      <c r="P6924">
        <v>4</v>
      </c>
      <c r="Q6924">
        <v>0.05</v>
      </c>
      <c r="R6924">
        <v>1118.9000000000001</v>
      </c>
      <c r="S6924">
        <v>626.58400000000006</v>
      </c>
      <c r="T6924">
        <v>2506.3360000000002</v>
      </c>
      <c r="U6924">
        <v>4251.8200000000006</v>
      </c>
      <c r="V6924">
        <f>Sales[[#This Row],[Total Revenue]]-Sales[[#This Row],[Total Buying]]</f>
        <v>1745.4840000000004</v>
      </c>
      <c r="W6924">
        <v>22</v>
      </c>
      <c r="X6924" s="1" t="s">
        <v>1234</v>
      </c>
      <c r="Y6924" s="1" t="s">
        <v>169</v>
      </c>
      <c r="Z6924" s="1" t="s">
        <v>158</v>
      </c>
      <c r="AA6924" s="1" t="s">
        <v>159</v>
      </c>
      <c r="AB6924" s="1" t="s">
        <v>116</v>
      </c>
      <c r="AC6924" s="1" t="s">
        <v>159</v>
      </c>
      <c r="AD6924">
        <v>78066</v>
      </c>
      <c r="AE6924">
        <v>65185</v>
      </c>
    </row>
    <row r="6925" spans="1:31" x14ac:dyDescent="0.3">
      <c r="A6925" s="1" t="s">
        <v>7759</v>
      </c>
      <c r="B6925" s="1" t="s">
        <v>30</v>
      </c>
      <c r="C6925" s="1" t="s">
        <v>48</v>
      </c>
      <c r="D6925" s="2">
        <v>44000</v>
      </c>
      <c r="E6925" s="2">
        <v>44072</v>
      </c>
      <c r="F6925" s="2" t="str">
        <f>TEXT(Sales[[#This Row],[OrderDate]],"dd")</f>
        <v>29</v>
      </c>
      <c r="G6925" s="2">
        <v>44075</v>
      </c>
      <c r="H6925" s="2">
        <v>44079</v>
      </c>
      <c r="I6925" s="1" t="s">
        <v>32</v>
      </c>
      <c r="J6925">
        <v>8</v>
      </c>
      <c r="K6925" s="1" t="s">
        <v>105</v>
      </c>
      <c r="L6925">
        <v>13</v>
      </c>
      <c r="M6925" s="1" t="s">
        <v>118</v>
      </c>
      <c r="N6925">
        <v>4</v>
      </c>
      <c r="O6925" s="1" t="s">
        <v>64</v>
      </c>
      <c r="P6925">
        <v>3</v>
      </c>
      <c r="Q6925">
        <v>0.15</v>
      </c>
      <c r="R6925">
        <v>891.1</v>
      </c>
      <c r="S6925">
        <v>561.39300000000003</v>
      </c>
      <c r="T6925">
        <v>1684.1790000000001</v>
      </c>
      <c r="U6925">
        <v>2272.3050000000003</v>
      </c>
      <c r="V6925">
        <f>Sales[[#This Row],[Total Revenue]]-Sales[[#This Row],[Total Buying]]</f>
        <v>588.1260000000002</v>
      </c>
      <c r="W6925">
        <v>41</v>
      </c>
      <c r="X6925" s="1" t="s">
        <v>1036</v>
      </c>
      <c r="Y6925" s="1" t="s">
        <v>186</v>
      </c>
      <c r="Z6925" s="1" t="s">
        <v>158</v>
      </c>
      <c r="AA6925" s="1" t="s">
        <v>159</v>
      </c>
      <c r="AB6925" s="1" t="s">
        <v>116</v>
      </c>
      <c r="AC6925" s="1" t="s">
        <v>159</v>
      </c>
      <c r="AD6925">
        <v>46713</v>
      </c>
      <c r="AE6925">
        <v>65096</v>
      </c>
    </row>
    <row r="6926" spans="1:31" x14ac:dyDescent="0.3">
      <c r="A6926" s="1" t="s">
        <v>7760</v>
      </c>
      <c r="B6926" s="1" t="s">
        <v>47</v>
      </c>
      <c r="C6926" s="1" t="s">
        <v>31</v>
      </c>
      <c r="D6926" s="2">
        <v>44000</v>
      </c>
      <c r="E6926" s="2">
        <v>44072</v>
      </c>
      <c r="F6926" s="2" t="str">
        <f>TEXT(Sales[[#This Row],[OrderDate]],"dd")</f>
        <v>29</v>
      </c>
      <c r="G6926" s="2">
        <v>44084</v>
      </c>
      <c r="H6926" s="2">
        <v>44094</v>
      </c>
      <c r="I6926" s="1" t="s">
        <v>32</v>
      </c>
      <c r="J6926">
        <v>19</v>
      </c>
      <c r="K6926" s="1" t="s">
        <v>97</v>
      </c>
      <c r="L6926">
        <v>18</v>
      </c>
      <c r="M6926" s="1" t="s">
        <v>334</v>
      </c>
      <c r="N6926">
        <v>22</v>
      </c>
      <c r="O6926" s="1" t="s">
        <v>128</v>
      </c>
      <c r="P6926">
        <v>1</v>
      </c>
      <c r="Q6926">
        <v>0.1</v>
      </c>
      <c r="R6926">
        <v>2485.7000000000003</v>
      </c>
      <c r="S6926">
        <v>1043.9940000000001</v>
      </c>
      <c r="T6926">
        <v>1043.9940000000001</v>
      </c>
      <c r="U6926">
        <v>2237.13</v>
      </c>
      <c r="V6926">
        <f>Sales[[#This Row],[Total Revenue]]-Sales[[#This Row],[Total Buying]]</f>
        <v>1193.136</v>
      </c>
      <c r="W6926">
        <v>210</v>
      </c>
      <c r="X6926" s="1" t="s">
        <v>1517</v>
      </c>
      <c r="Y6926" s="1" t="s">
        <v>1518</v>
      </c>
      <c r="Z6926" s="1" t="s">
        <v>586</v>
      </c>
      <c r="AA6926" s="1" t="s">
        <v>587</v>
      </c>
      <c r="AB6926" s="1" t="s">
        <v>40</v>
      </c>
      <c r="AC6926" s="1" t="s">
        <v>587</v>
      </c>
      <c r="AD6926">
        <v>68576</v>
      </c>
      <c r="AE6926">
        <v>45472</v>
      </c>
    </row>
    <row r="6927" spans="1:31" x14ac:dyDescent="0.3">
      <c r="A6927" s="1" t="s">
        <v>7761</v>
      </c>
      <c r="B6927" s="1" t="s">
        <v>30</v>
      </c>
      <c r="C6927" s="1" t="s">
        <v>77</v>
      </c>
      <c r="D6927" s="2">
        <v>43900</v>
      </c>
      <c r="E6927" s="2">
        <v>44072</v>
      </c>
      <c r="F6927" s="2" t="str">
        <f>TEXT(Sales[[#This Row],[OrderDate]],"dd")</f>
        <v>29</v>
      </c>
      <c r="G6927" s="2">
        <v>44092</v>
      </c>
      <c r="H6927" s="2">
        <v>44096</v>
      </c>
      <c r="I6927" s="1" t="s">
        <v>32</v>
      </c>
      <c r="J6927">
        <v>1</v>
      </c>
      <c r="K6927" s="1" t="s">
        <v>78</v>
      </c>
      <c r="L6927">
        <v>44</v>
      </c>
      <c r="M6927" s="1" t="s">
        <v>445</v>
      </c>
      <c r="N6927">
        <v>33</v>
      </c>
      <c r="O6927" s="1" t="s">
        <v>75</v>
      </c>
      <c r="P6927">
        <v>7</v>
      </c>
      <c r="Q6927">
        <v>0.05</v>
      </c>
      <c r="R6927">
        <v>1018.4</v>
      </c>
      <c r="S6927">
        <v>692.51200000000006</v>
      </c>
      <c r="T6927">
        <v>4847.5840000000007</v>
      </c>
      <c r="U6927">
        <v>6772.3600000000006</v>
      </c>
      <c r="V6927">
        <f>Sales[[#This Row],[Total Revenue]]-Sales[[#This Row],[Total Buying]]</f>
        <v>1924.7759999999998</v>
      </c>
      <c r="W6927">
        <v>102</v>
      </c>
      <c r="X6927" s="1" t="s">
        <v>661</v>
      </c>
      <c r="Y6927" s="1" t="s">
        <v>448</v>
      </c>
      <c r="Z6927" s="1" t="s">
        <v>400</v>
      </c>
      <c r="AA6927" s="1" t="s">
        <v>401</v>
      </c>
      <c r="AB6927" s="1" t="s">
        <v>116</v>
      </c>
      <c r="AC6927" s="1" t="s">
        <v>401</v>
      </c>
      <c r="AD6927">
        <v>42239</v>
      </c>
      <c r="AE6927">
        <v>67081</v>
      </c>
    </row>
    <row r="6928" spans="1:31" x14ac:dyDescent="0.3">
      <c r="A6928" s="1" t="s">
        <v>7762</v>
      </c>
      <c r="B6928" s="1" t="s">
        <v>30</v>
      </c>
      <c r="C6928" s="1" t="s">
        <v>48</v>
      </c>
      <c r="D6928" s="2">
        <v>43900</v>
      </c>
      <c r="E6928" s="2">
        <v>44072</v>
      </c>
      <c r="F6928" s="2" t="str">
        <f>TEXT(Sales[[#This Row],[OrderDate]],"dd")</f>
        <v>29</v>
      </c>
      <c r="G6928" s="2">
        <v>44083</v>
      </c>
      <c r="H6928" s="2">
        <v>44088</v>
      </c>
      <c r="I6928" s="1" t="s">
        <v>32</v>
      </c>
      <c r="J6928">
        <v>5</v>
      </c>
      <c r="K6928" s="1" t="s">
        <v>182</v>
      </c>
      <c r="L6928">
        <v>27</v>
      </c>
      <c r="M6928" s="1" t="s">
        <v>560</v>
      </c>
      <c r="N6928">
        <v>14</v>
      </c>
      <c r="O6928" s="1" t="s">
        <v>438</v>
      </c>
      <c r="P6928">
        <v>8</v>
      </c>
      <c r="Q6928">
        <v>0.05</v>
      </c>
      <c r="R6928">
        <v>2465.6</v>
      </c>
      <c r="S6928">
        <v>1799.8879999999999</v>
      </c>
      <c r="T6928">
        <v>14399.103999999999</v>
      </c>
      <c r="U6928">
        <v>18738.559999999998</v>
      </c>
      <c r="V6928">
        <f>Sales[[#This Row],[Total Revenue]]-Sales[[#This Row],[Total Buying]]</f>
        <v>4339.4559999999983</v>
      </c>
      <c r="W6928">
        <v>33</v>
      </c>
      <c r="X6928" s="1" t="s">
        <v>342</v>
      </c>
      <c r="Y6928" s="1" t="s">
        <v>169</v>
      </c>
      <c r="Z6928" s="1" t="s">
        <v>158</v>
      </c>
      <c r="AA6928" s="1" t="s">
        <v>159</v>
      </c>
      <c r="AB6928" s="1" t="s">
        <v>116</v>
      </c>
      <c r="AC6928" s="1" t="s">
        <v>159</v>
      </c>
      <c r="AD6928">
        <v>45041</v>
      </c>
      <c r="AE6928">
        <v>50899</v>
      </c>
    </row>
    <row r="6929" spans="1:31" x14ac:dyDescent="0.3">
      <c r="A6929" s="1" t="s">
        <v>7763</v>
      </c>
      <c r="B6929" s="1" t="s">
        <v>30</v>
      </c>
      <c r="C6929" s="1" t="s">
        <v>77</v>
      </c>
      <c r="D6929" s="2">
        <v>44000</v>
      </c>
      <c r="E6929" s="2">
        <v>44072</v>
      </c>
      <c r="F6929" s="2" t="str">
        <f>TEXT(Sales[[#This Row],[OrderDate]],"dd")</f>
        <v>29</v>
      </c>
      <c r="G6929" s="2">
        <v>44085</v>
      </c>
      <c r="H6929" s="2">
        <v>44088</v>
      </c>
      <c r="I6929" s="1" t="s">
        <v>32</v>
      </c>
      <c r="J6929">
        <v>6</v>
      </c>
      <c r="K6929" s="1" t="s">
        <v>33</v>
      </c>
      <c r="L6929">
        <v>44</v>
      </c>
      <c r="M6929" s="1" t="s">
        <v>445</v>
      </c>
      <c r="N6929">
        <v>14</v>
      </c>
      <c r="O6929" s="1" t="s">
        <v>438</v>
      </c>
      <c r="P6929">
        <v>3</v>
      </c>
      <c r="Q6929">
        <v>0.2</v>
      </c>
      <c r="R6929">
        <v>3993.2000000000003</v>
      </c>
      <c r="S6929">
        <v>3034.8320000000003</v>
      </c>
      <c r="T6929">
        <v>9104.496000000001</v>
      </c>
      <c r="U6929">
        <v>9583.68</v>
      </c>
      <c r="V6929">
        <f>Sales[[#This Row],[Total Revenue]]-Sales[[#This Row],[Total Buying]]</f>
        <v>479.18399999999929</v>
      </c>
      <c r="W6929">
        <v>112</v>
      </c>
      <c r="X6929" s="1" t="s">
        <v>688</v>
      </c>
      <c r="Y6929" s="1" t="s">
        <v>81</v>
      </c>
      <c r="Z6929" s="1" t="s">
        <v>82</v>
      </c>
      <c r="AA6929" s="1" t="s">
        <v>83</v>
      </c>
      <c r="AB6929" s="1" t="s">
        <v>40</v>
      </c>
      <c r="AC6929" s="1" t="s">
        <v>83</v>
      </c>
      <c r="AD6929">
        <v>40213</v>
      </c>
      <c r="AE6929">
        <v>40467</v>
      </c>
    </row>
    <row r="6930" spans="1:31" x14ac:dyDescent="0.3">
      <c r="A6930" s="1" t="s">
        <v>7764</v>
      </c>
      <c r="B6930" s="1" t="s">
        <v>30</v>
      </c>
      <c r="C6930" s="1" t="s">
        <v>77</v>
      </c>
      <c r="D6930" s="2">
        <v>44000</v>
      </c>
      <c r="E6930" s="2">
        <v>44072</v>
      </c>
      <c r="F6930" s="2" t="str">
        <f>TEXT(Sales[[#This Row],[OrderDate]],"dd")</f>
        <v>29</v>
      </c>
      <c r="G6930" s="2">
        <v>44095</v>
      </c>
      <c r="H6930" s="2">
        <v>44100</v>
      </c>
      <c r="I6930" s="1" t="s">
        <v>32</v>
      </c>
      <c r="J6930">
        <v>4</v>
      </c>
      <c r="K6930" s="1" t="s">
        <v>70</v>
      </c>
      <c r="L6930">
        <v>7</v>
      </c>
      <c r="M6930" s="1" t="s">
        <v>271</v>
      </c>
      <c r="N6930">
        <v>43</v>
      </c>
      <c r="O6930" s="1" t="s">
        <v>580</v>
      </c>
      <c r="P6930">
        <v>1</v>
      </c>
      <c r="Q6930">
        <v>0.05</v>
      </c>
      <c r="R6930">
        <v>3685</v>
      </c>
      <c r="S6930">
        <v>2247.85</v>
      </c>
      <c r="T6930">
        <v>2247.85</v>
      </c>
      <c r="U6930">
        <v>3500.75</v>
      </c>
      <c r="V6930">
        <f>Sales[[#This Row],[Total Revenue]]-Sales[[#This Row],[Total Buying]]</f>
        <v>1252.9000000000001</v>
      </c>
      <c r="W6930">
        <v>146</v>
      </c>
      <c r="X6930" s="1" t="s">
        <v>777</v>
      </c>
      <c r="Y6930" s="1" t="s">
        <v>778</v>
      </c>
      <c r="Z6930" s="1" t="s">
        <v>779</v>
      </c>
      <c r="AA6930" s="1" t="s">
        <v>780</v>
      </c>
      <c r="AB6930" s="1" t="s">
        <v>116</v>
      </c>
      <c r="AC6930" s="1" t="s">
        <v>780</v>
      </c>
      <c r="AD6930">
        <v>127177</v>
      </c>
      <c r="AE6930">
        <v>61442</v>
      </c>
    </row>
    <row r="6931" spans="1:31" x14ac:dyDescent="0.3">
      <c r="A6931" s="1" t="s">
        <v>7765</v>
      </c>
      <c r="B6931" s="1" t="s">
        <v>42</v>
      </c>
      <c r="C6931" s="1" t="s">
        <v>62</v>
      </c>
      <c r="D6931" s="2">
        <v>43900</v>
      </c>
      <c r="E6931" s="2">
        <v>44072</v>
      </c>
      <c r="F6931" s="2" t="str">
        <f>TEXT(Sales[[#This Row],[OrderDate]],"dd")</f>
        <v>29</v>
      </c>
      <c r="G6931" s="2">
        <v>44094</v>
      </c>
      <c r="H6931" s="2">
        <v>44100</v>
      </c>
      <c r="I6931" s="1" t="s">
        <v>32</v>
      </c>
      <c r="J6931">
        <v>24</v>
      </c>
      <c r="K6931" s="1" t="s">
        <v>58</v>
      </c>
      <c r="L6931">
        <v>48</v>
      </c>
      <c r="M6931" s="1" t="s">
        <v>102</v>
      </c>
      <c r="N6931">
        <v>18</v>
      </c>
      <c r="O6931" s="1" t="s">
        <v>364</v>
      </c>
      <c r="P6931">
        <v>6</v>
      </c>
      <c r="Q6931">
        <v>0.3</v>
      </c>
      <c r="R6931">
        <v>2284.7000000000003</v>
      </c>
      <c r="S6931">
        <v>1919.1480000000001</v>
      </c>
      <c r="T6931">
        <v>11514.888000000001</v>
      </c>
      <c r="U6931">
        <v>9595.7400000000016</v>
      </c>
      <c r="V6931">
        <f>Sales[[#This Row],[Total Revenue]]-Sales[[#This Row],[Total Buying]]</f>
        <v>-1919.1479999999992</v>
      </c>
      <c r="W6931">
        <v>309</v>
      </c>
      <c r="X6931" s="1" t="s">
        <v>974</v>
      </c>
      <c r="Y6931" s="1" t="s">
        <v>975</v>
      </c>
      <c r="Z6931" s="1" t="s">
        <v>251</v>
      </c>
      <c r="AA6931" s="1" t="s">
        <v>252</v>
      </c>
      <c r="AB6931" s="1" t="s">
        <v>56</v>
      </c>
      <c r="AC6931" s="1" t="s">
        <v>252</v>
      </c>
      <c r="AD6931">
        <v>133808</v>
      </c>
      <c r="AE6931">
        <v>53326</v>
      </c>
    </row>
    <row r="6932" spans="1:31" x14ac:dyDescent="0.3">
      <c r="A6932" s="1" t="s">
        <v>7766</v>
      </c>
      <c r="B6932" s="1" t="s">
        <v>30</v>
      </c>
      <c r="C6932" s="1" t="s">
        <v>77</v>
      </c>
      <c r="D6932" s="2">
        <v>44000</v>
      </c>
      <c r="E6932" s="2">
        <v>44072</v>
      </c>
      <c r="F6932" s="2" t="str">
        <f>TEXT(Sales[[#This Row],[OrderDate]],"dd")</f>
        <v>29</v>
      </c>
      <c r="G6932" s="2">
        <v>44093</v>
      </c>
      <c r="H6932" s="2">
        <v>44096</v>
      </c>
      <c r="I6932" s="1" t="s">
        <v>32</v>
      </c>
      <c r="J6932">
        <v>9</v>
      </c>
      <c r="K6932" s="1" t="s">
        <v>214</v>
      </c>
      <c r="L6932">
        <v>13</v>
      </c>
      <c r="M6932" s="1" t="s">
        <v>118</v>
      </c>
      <c r="N6932">
        <v>23</v>
      </c>
      <c r="O6932" s="1" t="s">
        <v>103</v>
      </c>
      <c r="P6932">
        <v>6</v>
      </c>
      <c r="Q6932">
        <v>7.4999999999999997E-2</v>
      </c>
      <c r="R6932">
        <v>3323.2000000000003</v>
      </c>
      <c r="S6932">
        <v>1927.4560000000001</v>
      </c>
      <c r="T6932">
        <v>11564.736000000001</v>
      </c>
      <c r="U6932">
        <v>18443.760000000002</v>
      </c>
      <c r="V6932">
        <f>Sales[[#This Row],[Total Revenue]]-Sales[[#This Row],[Total Buying]]</f>
        <v>6879.0240000000013</v>
      </c>
      <c r="W6932">
        <v>191</v>
      </c>
      <c r="X6932" s="1" t="s">
        <v>406</v>
      </c>
      <c r="Y6932" s="1" t="s">
        <v>368</v>
      </c>
      <c r="Z6932" s="1" t="s">
        <v>369</v>
      </c>
      <c r="AA6932" s="1" t="s">
        <v>370</v>
      </c>
      <c r="AB6932" s="1" t="s">
        <v>147</v>
      </c>
      <c r="AC6932" s="1" t="s">
        <v>370</v>
      </c>
      <c r="AD6932">
        <v>58263</v>
      </c>
      <c r="AE6932">
        <v>50615</v>
      </c>
    </row>
    <row r="6933" spans="1:31" x14ac:dyDescent="0.3">
      <c r="A6933" s="1" t="s">
        <v>7767</v>
      </c>
      <c r="B6933" s="1" t="s">
        <v>47</v>
      </c>
      <c r="C6933" s="1" t="s">
        <v>62</v>
      </c>
      <c r="D6933" s="2">
        <v>44000</v>
      </c>
      <c r="E6933" s="2">
        <v>44073</v>
      </c>
      <c r="F6933" s="2" t="str">
        <f>TEXT(Sales[[#This Row],[OrderDate]],"dd")</f>
        <v>30</v>
      </c>
      <c r="G6933" s="2">
        <v>44084</v>
      </c>
      <c r="H6933" s="2">
        <v>44087</v>
      </c>
      <c r="I6933" s="1" t="s">
        <v>32</v>
      </c>
      <c r="J6933">
        <v>13</v>
      </c>
      <c r="K6933" s="1" t="s">
        <v>88</v>
      </c>
      <c r="L6933">
        <v>4</v>
      </c>
      <c r="M6933" s="1" t="s">
        <v>92</v>
      </c>
      <c r="N6933">
        <v>17</v>
      </c>
      <c r="O6933" s="1" t="s">
        <v>180</v>
      </c>
      <c r="P6933">
        <v>3</v>
      </c>
      <c r="Q6933">
        <v>0.3</v>
      </c>
      <c r="R6933">
        <v>1078.7</v>
      </c>
      <c r="S6933">
        <v>431.48</v>
      </c>
      <c r="T6933">
        <v>1294.44</v>
      </c>
      <c r="U6933">
        <v>2265.27</v>
      </c>
      <c r="V6933">
        <f>Sales[[#This Row],[Total Revenue]]-Sales[[#This Row],[Total Buying]]</f>
        <v>970.82999999999993</v>
      </c>
      <c r="W6933">
        <v>328</v>
      </c>
      <c r="X6933" s="1" t="s">
        <v>1081</v>
      </c>
      <c r="Y6933" s="1" t="s">
        <v>1082</v>
      </c>
      <c r="Z6933" s="1" t="s">
        <v>251</v>
      </c>
      <c r="AA6933" s="1" t="s">
        <v>252</v>
      </c>
      <c r="AB6933" s="1" t="s">
        <v>56</v>
      </c>
      <c r="AC6933" s="1" t="s">
        <v>252</v>
      </c>
      <c r="AD6933">
        <v>90433</v>
      </c>
      <c r="AE6933">
        <v>44648</v>
      </c>
    </row>
    <row r="6934" spans="1:31" x14ac:dyDescent="0.3">
      <c r="A6934" s="1" t="s">
        <v>7768</v>
      </c>
      <c r="B6934" s="1" t="s">
        <v>47</v>
      </c>
      <c r="C6934" s="1" t="s">
        <v>77</v>
      </c>
      <c r="D6934" s="2">
        <v>43900</v>
      </c>
      <c r="E6934" s="2">
        <v>44073</v>
      </c>
      <c r="F6934" s="2" t="str">
        <f>TEXT(Sales[[#This Row],[OrderDate]],"dd")</f>
        <v>30</v>
      </c>
      <c r="G6934" s="2">
        <v>44101</v>
      </c>
      <c r="H6934" s="2">
        <v>44109</v>
      </c>
      <c r="I6934" s="1" t="s">
        <v>32</v>
      </c>
      <c r="J6934">
        <v>20</v>
      </c>
      <c r="K6934" s="1" t="s">
        <v>225</v>
      </c>
      <c r="L6934">
        <v>38</v>
      </c>
      <c r="M6934" s="1" t="s">
        <v>226</v>
      </c>
      <c r="N6934">
        <v>46</v>
      </c>
      <c r="O6934" s="1" t="s">
        <v>150</v>
      </c>
      <c r="P6934">
        <v>5</v>
      </c>
      <c r="Q6934">
        <v>7.4999999999999997E-2</v>
      </c>
      <c r="R6934">
        <v>1045.2</v>
      </c>
      <c r="S6934">
        <v>606.21600000000001</v>
      </c>
      <c r="T6934">
        <v>3031.08</v>
      </c>
      <c r="U6934">
        <v>4834.05</v>
      </c>
      <c r="V6934">
        <f>Sales[[#This Row],[Total Revenue]]-Sales[[#This Row],[Total Buying]]</f>
        <v>1802.9700000000003</v>
      </c>
      <c r="W6934">
        <v>88</v>
      </c>
      <c r="X6934" s="1" t="s">
        <v>1732</v>
      </c>
      <c r="Y6934" s="1" t="s">
        <v>169</v>
      </c>
      <c r="Z6934" s="1" t="s">
        <v>158</v>
      </c>
      <c r="AA6934" s="1" t="s">
        <v>159</v>
      </c>
      <c r="AB6934" s="1" t="s">
        <v>116</v>
      </c>
      <c r="AC6934" s="1" t="s">
        <v>159</v>
      </c>
      <c r="AD6934">
        <v>30451</v>
      </c>
      <c r="AE6934">
        <v>50601</v>
      </c>
    </row>
    <row r="6935" spans="1:31" x14ac:dyDescent="0.3">
      <c r="A6935" s="1" t="s">
        <v>7769</v>
      </c>
      <c r="B6935" s="1" t="s">
        <v>47</v>
      </c>
      <c r="C6935" s="1" t="s">
        <v>62</v>
      </c>
      <c r="D6935" s="2">
        <v>43900</v>
      </c>
      <c r="E6935" s="2">
        <v>44073</v>
      </c>
      <c r="F6935" s="2" t="str">
        <f>TEXT(Sales[[#This Row],[OrderDate]],"dd")</f>
        <v>30</v>
      </c>
      <c r="G6935" s="2">
        <v>44083</v>
      </c>
      <c r="H6935" s="2">
        <v>44092</v>
      </c>
      <c r="I6935" s="1" t="s">
        <v>32</v>
      </c>
      <c r="J6935">
        <v>13</v>
      </c>
      <c r="K6935" s="1" t="s">
        <v>88</v>
      </c>
      <c r="L6935">
        <v>35</v>
      </c>
      <c r="M6935" s="1" t="s">
        <v>161</v>
      </c>
      <c r="N6935">
        <v>30</v>
      </c>
      <c r="O6935" s="1" t="s">
        <v>51</v>
      </c>
      <c r="P6935">
        <v>7</v>
      </c>
      <c r="Q6935">
        <v>0.05</v>
      </c>
      <c r="R6935">
        <v>2646.5</v>
      </c>
      <c r="S6935">
        <v>1931.9449999999999</v>
      </c>
      <c r="T6935">
        <v>13523.615</v>
      </c>
      <c r="U6935">
        <v>17599.225000000002</v>
      </c>
      <c r="V6935">
        <f>Sales[[#This Row],[Total Revenue]]-Sales[[#This Row],[Total Buying]]</f>
        <v>4075.6100000000024</v>
      </c>
      <c r="W6935">
        <v>271</v>
      </c>
      <c r="X6935" s="1" t="s">
        <v>1606</v>
      </c>
      <c r="Y6935" s="1" t="s">
        <v>1607</v>
      </c>
      <c r="Z6935" s="1" t="s">
        <v>38</v>
      </c>
      <c r="AA6935" s="1" t="s">
        <v>39</v>
      </c>
      <c r="AB6935" s="1" t="s">
        <v>40</v>
      </c>
      <c r="AC6935" s="1" t="s">
        <v>39</v>
      </c>
      <c r="AD6935">
        <v>34566</v>
      </c>
      <c r="AE6935">
        <v>66911</v>
      </c>
    </row>
    <row r="6936" spans="1:31" x14ac:dyDescent="0.3">
      <c r="A6936" s="1" t="s">
        <v>7770</v>
      </c>
      <c r="B6936" s="1" t="s">
        <v>47</v>
      </c>
      <c r="C6936" s="1" t="s">
        <v>62</v>
      </c>
      <c r="D6936" s="2">
        <v>44000</v>
      </c>
      <c r="E6936" s="2">
        <v>44073</v>
      </c>
      <c r="F6936" s="2" t="str">
        <f>TEXT(Sales[[#This Row],[OrderDate]],"dd")</f>
        <v>30</v>
      </c>
      <c r="G6936" s="2">
        <v>44090</v>
      </c>
      <c r="H6936" s="2">
        <v>44097</v>
      </c>
      <c r="I6936" s="1" t="s">
        <v>32</v>
      </c>
      <c r="J6936">
        <v>19</v>
      </c>
      <c r="K6936" s="1" t="s">
        <v>97</v>
      </c>
      <c r="L6936">
        <v>27</v>
      </c>
      <c r="M6936" s="1" t="s">
        <v>560</v>
      </c>
      <c r="N6936">
        <v>28</v>
      </c>
      <c r="O6936" s="1" t="s">
        <v>135</v>
      </c>
      <c r="P6936">
        <v>1</v>
      </c>
      <c r="Q6936">
        <v>0.2</v>
      </c>
      <c r="R6936">
        <v>2666.6</v>
      </c>
      <c r="S6936">
        <v>1786.6220000000001</v>
      </c>
      <c r="T6936">
        <v>1786.6220000000001</v>
      </c>
      <c r="U6936">
        <v>2133.2799999999997</v>
      </c>
      <c r="V6936">
        <f>Sales[[#This Row],[Total Revenue]]-Sales[[#This Row],[Total Buying]]</f>
        <v>346.65799999999967</v>
      </c>
      <c r="W6936">
        <v>300</v>
      </c>
      <c r="X6936" s="1" t="s">
        <v>1918</v>
      </c>
      <c r="Y6936" s="1" t="s">
        <v>1919</v>
      </c>
      <c r="Z6936" s="1" t="s">
        <v>1920</v>
      </c>
      <c r="AA6936" s="1" t="s">
        <v>1921</v>
      </c>
      <c r="AB6936" s="1" t="s">
        <v>147</v>
      </c>
      <c r="AC6936" s="1" t="s">
        <v>1921</v>
      </c>
      <c r="AD6936">
        <v>65538</v>
      </c>
      <c r="AE6936">
        <v>52494</v>
      </c>
    </row>
    <row r="6937" spans="1:31" x14ac:dyDescent="0.3">
      <c r="A6937" s="1" t="s">
        <v>7771</v>
      </c>
      <c r="B6937" s="1" t="s">
        <v>42</v>
      </c>
      <c r="C6937" s="1" t="s">
        <v>77</v>
      </c>
      <c r="D6937" s="2">
        <v>44000</v>
      </c>
      <c r="E6937" s="2">
        <v>44073</v>
      </c>
      <c r="F6937" s="2" t="str">
        <f>TEXT(Sales[[#This Row],[OrderDate]],"dd")</f>
        <v>30</v>
      </c>
      <c r="G6937" s="2">
        <v>44083</v>
      </c>
      <c r="H6937" s="2">
        <v>44093</v>
      </c>
      <c r="I6937" s="1" t="s">
        <v>32</v>
      </c>
      <c r="J6937">
        <v>21</v>
      </c>
      <c r="K6937" s="1" t="s">
        <v>43</v>
      </c>
      <c r="L6937">
        <v>1</v>
      </c>
      <c r="M6937" s="1" t="s">
        <v>79</v>
      </c>
      <c r="N6937">
        <v>25</v>
      </c>
      <c r="O6937" s="1" t="s">
        <v>216</v>
      </c>
      <c r="P6937">
        <v>1</v>
      </c>
      <c r="Q6937">
        <v>0.3</v>
      </c>
      <c r="R6937">
        <v>1889.4</v>
      </c>
      <c r="S6937">
        <v>831.33600000000001</v>
      </c>
      <c r="T6937">
        <v>831.33600000000001</v>
      </c>
      <c r="U6937">
        <v>1322.58</v>
      </c>
      <c r="V6937">
        <f>Sales[[#This Row],[Total Revenue]]-Sales[[#This Row],[Total Buying]]</f>
        <v>491.24399999999991</v>
      </c>
      <c r="W6937">
        <v>106</v>
      </c>
      <c r="X6937" s="1" t="s">
        <v>1078</v>
      </c>
      <c r="Y6937" s="1" t="s">
        <v>95</v>
      </c>
      <c r="Z6937" s="1" t="s">
        <v>82</v>
      </c>
      <c r="AA6937" s="1" t="s">
        <v>83</v>
      </c>
      <c r="AB6937" s="1" t="s">
        <v>40</v>
      </c>
      <c r="AC6937" s="1" t="s">
        <v>83</v>
      </c>
      <c r="AD6937">
        <v>45239</v>
      </c>
      <c r="AE6937">
        <v>30630</v>
      </c>
    </row>
    <row r="6938" spans="1:31" x14ac:dyDescent="0.3">
      <c r="A6938" s="1" t="s">
        <v>7772</v>
      </c>
      <c r="B6938" s="1" t="s">
        <v>30</v>
      </c>
      <c r="C6938" s="1" t="s">
        <v>77</v>
      </c>
      <c r="D6938" s="2">
        <v>44000</v>
      </c>
      <c r="E6938" s="2">
        <v>44073</v>
      </c>
      <c r="F6938" s="2" t="str">
        <f>TEXT(Sales[[#This Row],[OrderDate]],"dd")</f>
        <v>30</v>
      </c>
      <c r="G6938" s="2">
        <v>44087</v>
      </c>
      <c r="H6938" s="2">
        <v>44096</v>
      </c>
      <c r="I6938" s="1" t="s">
        <v>32</v>
      </c>
      <c r="J6938">
        <v>1</v>
      </c>
      <c r="K6938" s="1" t="s">
        <v>78</v>
      </c>
      <c r="L6938">
        <v>41</v>
      </c>
      <c r="M6938" s="1" t="s">
        <v>505</v>
      </c>
      <c r="N6938">
        <v>13</v>
      </c>
      <c r="O6938" s="1" t="s">
        <v>193</v>
      </c>
      <c r="P6938">
        <v>3</v>
      </c>
      <c r="Q6938">
        <v>0.1</v>
      </c>
      <c r="R6938">
        <v>2492.4</v>
      </c>
      <c r="S6938">
        <v>1296.048</v>
      </c>
      <c r="T6938">
        <v>3888.1440000000002</v>
      </c>
      <c r="U6938">
        <v>6729.48</v>
      </c>
      <c r="V6938">
        <f>Sales[[#This Row],[Total Revenue]]-Sales[[#This Row],[Total Buying]]</f>
        <v>2841.3359999999993</v>
      </c>
      <c r="W6938">
        <v>158</v>
      </c>
      <c r="X6938" s="1" t="s">
        <v>576</v>
      </c>
      <c r="Y6938" s="1" t="s">
        <v>577</v>
      </c>
      <c r="Z6938" s="1" t="s">
        <v>196</v>
      </c>
      <c r="AA6938" s="1" t="s">
        <v>197</v>
      </c>
      <c r="AB6938" s="1" t="s">
        <v>147</v>
      </c>
      <c r="AC6938" s="1" t="s">
        <v>197</v>
      </c>
      <c r="AD6938">
        <v>35075</v>
      </c>
      <c r="AE6938">
        <v>60499</v>
      </c>
    </row>
    <row r="6939" spans="1:31" x14ac:dyDescent="0.3">
      <c r="A6939" s="1" t="s">
        <v>7773</v>
      </c>
      <c r="B6939" s="1" t="s">
        <v>47</v>
      </c>
      <c r="C6939" s="1" t="s">
        <v>77</v>
      </c>
      <c r="D6939" s="2">
        <v>44000</v>
      </c>
      <c r="E6939" s="2">
        <v>44073</v>
      </c>
      <c r="F6939" s="2" t="str">
        <f>TEXT(Sales[[#This Row],[OrderDate]],"dd")</f>
        <v>30</v>
      </c>
      <c r="G6939" s="2">
        <v>44084</v>
      </c>
      <c r="H6939" s="2">
        <v>44089</v>
      </c>
      <c r="I6939" s="1" t="s">
        <v>32</v>
      </c>
      <c r="J6939">
        <v>15</v>
      </c>
      <c r="K6939" s="1" t="s">
        <v>134</v>
      </c>
      <c r="L6939">
        <v>5</v>
      </c>
      <c r="M6939" s="1" t="s">
        <v>106</v>
      </c>
      <c r="N6939">
        <v>31</v>
      </c>
      <c r="O6939" s="1" t="s">
        <v>470</v>
      </c>
      <c r="P6939">
        <v>8</v>
      </c>
      <c r="Q6939">
        <v>0.05</v>
      </c>
      <c r="R6939">
        <v>1179.2</v>
      </c>
      <c r="S6939">
        <v>896.19200000000001</v>
      </c>
      <c r="T6939">
        <v>7169.5360000000001</v>
      </c>
      <c r="U6939">
        <v>8961.92</v>
      </c>
      <c r="V6939">
        <f>Sales[[#This Row],[Total Revenue]]-Sales[[#This Row],[Total Buying]]</f>
        <v>1792.384</v>
      </c>
      <c r="W6939">
        <v>102</v>
      </c>
      <c r="X6939" s="1" t="s">
        <v>661</v>
      </c>
      <c r="Y6939" s="1" t="s">
        <v>448</v>
      </c>
      <c r="Z6939" s="1" t="s">
        <v>400</v>
      </c>
      <c r="AA6939" s="1" t="s">
        <v>401</v>
      </c>
      <c r="AB6939" s="1" t="s">
        <v>116</v>
      </c>
      <c r="AC6939" s="1" t="s">
        <v>401</v>
      </c>
      <c r="AD6939">
        <v>42239</v>
      </c>
      <c r="AE6939">
        <v>67081</v>
      </c>
    </row>
    <row r="6940" spans="1:31" x14ac:dyDescent="0.3">
      <c r="A6940" s="1" t="s">
        <v>7774</v>
      </c>
      <c r="B6940" s="1" t="s">
        <v>100</v>
      </c>
      <c r="C6940" s="1" t="s">
        <v>48</v>
      </c>
      <c r="D6940" s="2">
        <v>44000</v>
      </c>
      <c r="E6940" s="2">
        <v>44074</v>
      </c>
      <c r="F6940" s="2" t="str">
        <f>TEXT(Sales[[#This Row],[OrderDate]],"dd")</f>
        <v>31</v>
      </c>
      <c r="G6940" s="2">
        <v>44102</v>
      </c>
      <c r="H6940" s="2">
        <v>44111</v>
      </c>
      <c r="I6940" s="1" t="s">
        <v>32</v>
      </c>
      <c r="J6940">
        <v>26</v>
      </c>
      <c r="K6940" s="1" t="s">
        <v>247</v>
      </c>
      <c r="L6940">
        <v>48</v>
      </c>
      <c r="M6940" s="1" t="s">
        <v>102</v>
      </c>
      <c r="N6940">
        <v>47</v>
      </c>
      <c r="O6940" s="1" t="s">
        <v>254</v>
      </c>
      <c r="P6940">
        <v>6</v>
      </c>
      <c r="Q6940">
        <v>0.05</v>
      </c>
      <c r="R6940">
        <v>2318.2000000000003</v>
      </c>
      <c r="S6940">
        <v>1530.0120000000002</v>
      </c>
      <c r="T6940">
        <v>9180.0720000000001</v>
      </c>
      <c r="U6940">
        <v>13213.740000000002</v>
      </c>
      <c r="V6940">
        <f>Sales[[#This Row],[Total Revenue]]-Sales[[#This Row],[Total Buying]]</f>
        <v>4033.6680000000015</v>
      </c>
      <c r="W6940">
        <v>40</v>
      </c>
      <c r="X6940" s="1" t="s">
        <v>395</v>
      </c>
      <c r="Y6940" s="1" t="s">
        <v>191</v>
      </c>
      <c r="Z6940" s="1" t="s">
        <v>158</v>
      </c>
      <c r="AA6940" s="1" t="s">
        <v>159</v>
      </c>
      <c r="AB6940" s="1" t="s">
        <v>116</v>
      </c>
      <c r="AC6940" s="1" t="s">
        <v>159</v>
      </c>
      <c r="AD6940">
        <v>71498</v>
      </c>
      <c r="AE6940">
        <v>52574</v>
      </c>
    </row>
    <row r="6941" spans="1:31" x14ac:dyDescent="0.3">
      <c r="A6941" s="1" t="s">
        <v>7775</v>
      </c>
      <c r="B6941" s="1" t="s">
        <v>30</v>
      </c>
      <c r="C6941" s="1" t="s">
        <v>239</v>
      </c>
      <c r="D6941" s="2">
        <v>43900</v>
      </c>
      <c r="E6941" s="2">
        <v>44074</v>
      </c>
      <c r="F6941" s="2" t="str">
        <f>TEXT(Sales[[#This Row],[OrderDate]],"dd")</f>
        <v>31</v>
      </c>
      <c r="G6941" s="2">
        <v>44082</v>
      </c>
      <c r="H6941" s="2">
        <v>44089</v>
      </c>
      <c r="I6941" s="1" t="s">
        <v>32</v>
      </c>
      <c r="J6941">
        <v>6</v>
      </c>
      <c r="K6941" s="1" t="s">
        <v>33</v>
      </c>
      <c r="L6941">
        <v>15</v>
      </c>
      <c r="M6941" s="1" t="s">
        <v>34</v>
      </c>
      <c r="N6941">
        <v>11</v>
      </c>
      <c r="O6941" s="1" t="s">
        <v>126</v>
      </c>
      <c r="P6941">
        <v>4</v>
      </c>
      <c r="Q6941">
        <v>7.4999999999999997E-2</v>
      </c>
      <c r="R6941">
        <v>3584.5</v>
      </c>
      <c r="S6941">
        <v>2831.7550000000001</v>
      </c>
      <c r="T6941">
        <v>11327.02</v>
      </c>
      <c r="U6941">
        <v>13262.65</v>
      </c>
      <c r="V6941">
        <f>Sales[[#This Row],[Total Revenue]]-Sales[[#This Row],[Total Buying]]</f>
        <v>1935.6299999999992</v>
      </c>
      <c r="W6941">
        <v>341</v>
      </c>
      <c r="X6941" s="1" t="s">
        <v>758</v>
      </c>
      <c r="Y6941" s="1" t="s">
        <v>759</v>
      </c>
      <c r="Z6941" s="1" t="s">
        <v>251</v>
      </c>
      <c r="AA6941" s="1" t="s">
        <v>252</v>
      </c>
      <c r="AB6941" s="1" t="s">
        <v>56</v>
      </c>
      <c r="AC6941" s="1" t="s">
        <v>252</v>
      </c>
      <c r="AD6941">
        <v>38114</v>
      </c>
      <c r="AE6941">
        <v>109917</v>
      </c>
    </row>
    <row r="6942" spans="1:31" x14ac:dyDescent="0.3">
      <c r="A6942" s="1" t="s">
        <v>7776</v>
      </c>
      <c r="B6942" s="1" t="s">
        <v>30</v>
      </c>
      <c r="C6942" s="1" t="s">
        <v>424</v>
      </c>
      <c r="D6942" s="2">
        <v>44000</v>
      </c>
      <c r="E6942" s="2">
        <v>44074</v>
      </c>
      <c r="F6942" s="2" t="str">
        <f>TEXT(Sales[[#This Row],[OrderDate]],"dd")</f>
        <v>31</v>
      </c>
      <c r="G6942" s="2">
        <v>44095</v>
      </c>
      <c r="H6942" s="2">
        <v>44096</v>
      </c>
      <c r="I6942" s="1" t="s">
        <v>32</v>
      </c>
      <c r="J6942">
        <v>7</v>
      </c>
      <c r="K6942" s="1" t="s">
        <v>188</v>
      </c>
      <c r="L6942">
        <v>30</v>
      </c>
      <c r="M6942" s="1" t="s">
        <v>166</v>
      </c>
      <c r="N6942">
        <v>35</v>
      </c>
      <c r="O6942" s="1" t="s">
        <v>184</v>
      </c>
      <c r="P6942">
        <v>4</v>
      </c>
      <c r="Q6942">
        <v>0.05</v>
      </c>
      <c r="R6942">
        <v>3999.9</v>
      </c>
      <c r="S6942">
        <v>1879.953</v>
      </c>
      <c r="T6942">
        <v>7519.8119999999999</v>
      </c>
      <c r="U6942">
        <v>15199.62</v>
      </c>
      <c r="V6942">
        <f>Sales[[#This Row],[Total Revenue]]-Sales[[#This Row],[Total Buying]]</f>
        <v>7679.8080000000009</v>
      </c>
      <c r="W6942">
        <v>80</v>
      </c>
      <c r="X6942" s="1" t="s">
        <v>581</v>
      </c>
      <c r="Y6942" s="1" t="s">
        <v>582</v>
      </c>
      <c r="Z6942" s="1" t="s">
        <v>158</v>
      </c>
      <c r="AA6942" s="1" t="s">
        <v>159</v>
      </c>
      <c r="AB6942" s="1" t="s">
        <v>116</v>
      </c>
      <c r="AC6942" s="1" t="s">
        <v>159</v>
      </c>
      <c r="AD6942">
        <v>92440</v>
      </c>
      <c r="AE6942">
        <v>44797</v>
      </c>
    </row>
    <row r="6943" spans="1:31" x14ac:dyDescent="0.3">
      <c r="A6943" s="1" t="s">
        <v>7777</v>
      </c>
      <c r="B6943" s="1" t="s">
        <v>30</v>
      </c>
      <c r="C6943" s="1" t="s">
        <v>48</v>
      </c>
      <c r="D6943" s="2">
        <v>44000</v>
      </c>
      <c r="E6943" s="2">
        <v>44074</v>
      </c>
      <c r="F6943" s="2" t="str">
        <f>TEXT(Sales[[#This Row],[OrderDate]],"dd")</f>
        <v>31</v>
      </c>
      <c r="G6943" s="2">
        <v>44076</v>
      </c>
      <c r="H6943" s="2">
        <v>44084</v>
      </c>
      <c r="I6943" s="1" t="s">
        <v>32</v>
      </c>
      <c r="J6943">
        <v>1</v>
      </c>
      <c r="K6943" s="1" t="s">
        <v>78</v>
      </c>
      <c r="L6943">
        <v>5</v>
      </c>
      <c r="M6943" s="1" t="s">
        <v>106</v>
      </c>
      <c r="N6943">
        <v>36</v>
      </c>
      <c r="O6943" s="1" t="s">
        <v>227</v>
      </c>
      <c r="P6943">
        <v>1</v>
      </c>
      <c r="Q6943">
        <v>7.4999999999999997E-2</v>
      </c>
      <c r="R6943">
        <v>1996.6000000000001</v>
      </c>
      <c r="S6943">
        <v>1677.144</v>
      </c>
      <c r="T6943">
        <v>1677.144</v>
      </c>
      <c r="U6943">
        <v>1846.855</v>
      </c>
      <c r="V6943">
        <f>Sales[[#This Row],[Total Revenue]]-Sales[[#This Row],[Total Buying]]</f>
        <v>169.71100000000001</v>
      </c>
      <c r="W6943">
        <v>11</v>
      </c>
      <c r="X6943" s="1" t="s">
        <v>140</v>
      </c>
      <c r="Y6943" s="1" t="s">
        <v>113</v>
      </c>
      <c r="Z6943" s="1" t="s">
        <v>114</v>
      </c>
      <c r="AA6943" s="1" t="s">
        <v>115</v>
      </c>
      <c r="AB6943" s="1" t="s">
        <v>116</v>
      </c>
      <c r="AC6943" s="1" t="s">
        <v>115</v>
      </c>
      <c r="AD6943">
        <v>525610</v>
      </c>
      <c r="AE6943">
        <v>47326</v>
      </c>
    </row>
    <row r="6944" spans="1:31" x14ac:dyDescent="0.3">
      <c r="A6944" s="1" t="s">
        <v>7778</v>
      </c>
      <c r="B6944" s="1" t="s">
        <v>30</v>
      </c>
      <c r="C6944" s="1" t="s">
        <v>62</v>
      </c>
      <c r="D6944" s="2">
        <v>44000</v>
      </c>
      <c r="E6944" s="2">
        <v>44074</v>
      </c>
      <c r="F6944" s="2" t="str">
        <f>TEXT(Sales[[#This Row],[OrderDate]],"dd")</f>
        <v>31</v>
      </c>
      <c r="G6944" s="2">
        <v>44090</v>
      </c>
      <c r="H6944" s="2">
        <v>44094</v>
      </c>
      <c r="I6944" s="1" t="s">
        <v>32</v>
      </c>
      <c r="J6944">
        <v>3</v>
      </c>
      <c r="K6944" s="1" t="s">
        <v>154</v>
      </c>
      <c r="L6944">
        <v>7</v>
      </c>
      <c r="M6944" s="1" t="s">
        <v>271</v>
      </c>
      <c r="N6944">
        <v>22</v>
      </c>
      <c r="O6944" s="1" t="s">
        <v>128</v>
      </c>
      <c r="P6944">
        <v>6</v>
      </c>
      <c r="Q6944">
        <v>0.1</v>
      </c>
      <c r="R6944">
        <v>1132.3</v>
      </c>
      <c r="S6944">
        <v>826.57899999999995</v>
      </c>
      <c r="T6944">
        <v>4959.4740000000002</v>
      </c>
      <c r="U6944">
        <v>6114.42</v>
      </c>
      <c r="V6944">
        <f>Sales[[#This Row],[Total Revenue]]-Sales[[#This Row],[Total Buying]]</f>
        <v>1154.9459999999999</v>
      </c>
      <c r="W6944">
        <v>276</v>
      </c>
      <c r="X6944" s="1" t="s">
        <v>798</v>
      </c>
      <c r="Y6944" s="1" t="s">
        <v>799</v>
      </c>
      <c r="Z6944" s="1" t="s">
        <v>38</v>
      </c>
      <c r="AA6944" s="1" t="s">
        <v>39</v>
      </c>
      <c r="AB6944" s="1" t="s">
        <v>40</v>
      </c>
      <c r="AC6944" s="1" t="s">
        <v>39</v>
      </c>
      <c r="AD6944">
        <v>523690</v>
      </c>
      <c r="AE6944">
        <v>34299</v>
      </c>
    </row>
    <row r="6945" spans="1:31" x14ac:dyDescent="0.3">
      <c r="A6945" s="1" t="s">
        <v>7779</v>
      </c>
      <c r="B6945" s="1" t="s">
        <v>42</v>
      </c>
      <c r="C6945" s="1" t="s">
        <v>77</v>
      </c>
      <c r="D6945" s="2">
        <v>44000</v>
      </c>
      <c r="E6945" s="2">
        <v>44074</v>
      </c>
      <c r="F6945" s="2" t="str">
        <f>TEXT(Sales[[#This Row],[OrderDate]],"dd")</f>
        <v>31</v>
      </c>
      <c r="G6945" s="2">
        <v>44095</v>
      </c>
      <c r="H6945" s="2">
        <v>44100</v>
      </c>
      <c r="I6945" s="1" t="s">
        <v>32</v>
      </c>
      <c r="J6945">
        <v>21</v>
      </c>
      <c r="K6945" s="1" t="s">
        <v>43</v>
      </c>
      <c r="L6945">
        <v>18</v>
      </c>
      <c r="M6945" s="1" t="s">
        <v>334</v>
      </c>
      <c r="N6945">
        <v>31</v>
      </c>
      <c r="O6945" s="1" t="s">
        <v>470</v>
      </c>
      <c r="P6945">
        <v>1</v>
      </c>
      <c r="Q6945">
        <v>0.05</v>
      </c>
      <c r="R6945">
        <v>1963.1000000000001</v>
      </c>
      <c r="S6945">
        <v>1413.432</v>
      </c>
      <c r="T6945">
        <v>1413.432</v>
      </c>
      <c r="U6945">
        <v>1864.9450000000002</v>
      </c>
      <c r="V6945">
        <f>Sales[[#This Row],[Total Revenue]]-Sales[[#This Row],[Total Buying]]</f>
        <v>451.51300000000015</v>
      </c>
      <c r="W6945">
        <v>201</v>
      </c>
      <c r="X6945" s="1" t="s">
        <v>876</v>
      </c>
      <c r="Y6945" s="1" t="s">
        <v>877</v>
      </c>
      <c r="Z6945" s="1" t="s">
        <v>878</v>
      </c>
      <c r="AA6945" s="1" t="s">
        <v>879</v>
      </c>
      <c r="AB6945" s="1" t="s">
        <v>56</v>
      </c>
      <c r="AC6945" s="1" t="s">
        <v>879</v>
      </c>
      <c r="AD6945">
        <v>88476</v>
      </c>
      <c r="AE6945">
        <v>39876</v>
      </c>
    </row>
    <row r="6946" spans="1:31" x14ac:dyDescent="0.3">
      <c r="A6946" s="1" t="s">
        <v>7780</v>
      </c>
      <c r="B6946" s="1" t="s">
        <v>42</v>
      </c>
      <c r="C6946" s="1" t="s">
        <v>239</v>
      </c>
      <c r="D6946" s="2">
        <v>44000</v>
      </c>
      <c r="E6946" s="2">
        <v>44074</v>
      </c>
      <c r="F6946" s="2" t="str">
        <f>TEXT(Sales[[#This Row],[OrderDate]],"dd")</f>
        <v>31</v>
      </c>
      <c r="G6946" s="2">
        <v>44080</v>
      </c>
      <c r="H6946" s="2">
        <v>44090</v>
      </c>
      <c r="I6946" s="1" t="s">
        <v>32</v>
      </c>
      <c r="J6946">
        <v>22</v>
      </c>
      <c r="K6946" s="1" t="s">
        <v>85</v>
      </c>
      <c r="L6946">
        <v>44</v>
      </c>
      <c r="M6946" s="1" t="s">
        <v>445</v>
      </c>
      <c r="N6946">
        <v>8</v>
      </c>
      <c r="O6946" s="1" t="s">
        <v>172</v>
      </c>
      <c r="P6946">
        <v>4</v>
      </c>
      <c r="Q6946">
        <v>0.1</v>
      </c>
      <c r="R6946">
        <v>1896.1000000000001</v>
      </c>
      <c r="S6946">
        <v>1611.6850000000002</v>
      </c>
      <c r="T6946">
        <v>6446.7400000000007</v>
      </c>
      <c r="U6946">
        <v>6825.9600000000009</v>
      </c>
      <c r="V6946">
        <f>Sales[[#This Row],[Total Revenue]]-Sales[[#This Row],[Total Buying]]</f>
        <v>379.22000000000025</v>
      </c>
      <c r="W6946">
        <v>356</v>
      </c>
      <c r="X6946" s="1" t="s">
        <v>1562</v>
      </c>
      <c r="Y6946" s="1" t="s">
        <v>1563</v>
      </c>
      <c r="Z6946" s="1" t="s">
        <v>242</v>
      </c>
      <c r="AA6946" s="1" t="s">
        <v>243</v>
      </c>
      <c r="AB6946" s="1" t="s">
        <v>56</v>
      </c>
      <c r="AC6946" s="1" t="s">
        <v>243</v>
      </c>
      <c r="AD6946">
        <v>166242</v>
      </c>
      <c r="AE6946">
        <v>66634</v>
      </c>
    </row>
    <row r="6947" spans="1:31" x14ac:dyDescent="0.3">
      <c r="A6947" s="1" t="s">
        <v>7781</v>
      </c>
      <c r="B6947" s="1" t="s">
        <v>30</v>
      </c>
      <c r="C6947" s="1" t="s">
        <v>424</v>
      </c>
      <c r="D6947" s="2">
        <v>44000</v>
      </c>
      <c r="E6947" s="2">
        <v>44074</v>
      </c>
      <c r="F6947" s="2" t="str">
        <f>TEXT(Sales[[#This Row],[OrderDate]],"dd")</f>
        <v>31</v>
      </c>
      <c r="G6947" s="2">
        <v>44090</v>
      </c>
      <c r="H6947" s="2">
        <v>44099</v>
      </c>
      <c r="I6947" s="1" t="s">
        <v>32</v>
      </c>
      <c r="J6947">
        <v>9</v>
      </c>
      <c r="K6947" s="1" t="s">
        <v>214</v>
      </c>
      <c r="L6947">
        <v>11</v>
      </c>
      <c r="M6947" s="1" t="s">
        <v>44</v>
      </c>
      <c r="N6947">
        <v>27</v>
      </c>
      <c r="O6947" s="1" t="s">
        <v>223</v>
      </c>
      <c r="P6947">
        <v>3</v>
      </c>
      <c r="Q6947">
        <v>0.15</v>
      </c>
      <c r="R6947">
        <v>804</v>
      </c>
      <c r="S6947">
        <v>538.68000000000006</v>
      </c>
      <c r="T6947">
        <v>1616.0400000000002</v>
      </c>
      <c r="U6947">
        <v>2050.1999999999998</v>
      </c>
      <c r="V6947">
        <f>Sales[[#This Row],[Total Revenue]]-Sales[[#This Row],[Total Buying]]</f>
        <v>434.15999999999963</v>
      </c>
      <c r="W6947">
        <v>76</v>
      </c>
      <c r="X6947" s="1" t="s">
        <v>564</v>
      </c>
      <c r="Y6947" s="1" t="s">
        <v>191</v>
      </c>
      <c r="Z6947" s="1" t="s">
        <v>158</v>
      </c>
      <c r="AA6947" s="1" t="s">
        <v>159</v>
      </c>
      <c r="AB6947" s="1" t="s">
        <v>116</v>
      </c>
      <c r="AC6947" s="1" t="s">
        <v>159</v>
      </c>
      <c r="AD6947">
        <v>59247</v>
      </c>
      <c r="AE6947">
        <v>83554</v>
      </c>
    </row>
    <row r="6948" spans="1:31" x14ac:dyDescent="0.3">
      <c r="A6948" s="1" t="s">
        <v>7782</v>
      </c>
      <c r="B6948" s="1" t="s">
        <v>47</v>
      </c>
      <c r="C6948" s="1" t="s">
        <v>424</v>
      </c>
      <c r="D6948" s="2">
        <v>43900</v>
      </c>
      <c r="E6948" s="2">
        <v>44074</v>
      </c>
      <c r="F6948" s="2" t="str">
        <f>TEXT(Sales[[#This Row],[OrderDate]],"dd")</f>
        <v>31</v>
      </c>
      <c r="G6948" s="2">
        <v>44080</v>
      </c>
      <c r="H6948" s="2">
        <v>44089</v>
      </c>
      <c r="I6948" s="1" t="s">
        <v>32</v>
      </c>
      <c r="J6948">
        <v>19</v>
      </c>
      <c r="K6948" s="1" t="s">
        <v>97</v>
      </c>
      <c r="L6948">
        <v>11</v>
      </c>
      <c r="M6948" s="1" t="s">
        <v>44</v>
      </c>
      <c r="N6948">
        <v>1</v>
      </c>
      <c r="O6948" s="1" t="s">
        <v>72</v>
      </c>
      <c r="P6948">
        <v>1</v>
      </c>
      <c r="Q6948">
        <v>0.1</v>
      </c>
      <c r="R6948">
        <v>174.20000000000002</v>
      </c>
      <c r="S6948">
        <v>128.90800000000002</v>
      </c>
      <c r="T6948">
        <v>128.90800000000002</v>
      </c>
      <c r="U6948">
        <v>156.78000000000003</v>
      </c>
      <c r="V6948">
        <f>Sales[[#This Row],[Total Revenue]]-Sales[[#This Row],[Total Buying]]</f>
        <v>27.872000000000014</v>
      </c>
      <c r="W6948">
        <v>63</v>
      </c>
      <c r="X6948" s="1" t="s">
        <v>499</v>
      </c>
      <c r="Y6948" s="1" t="s">
        <v>157</v>
      </c>
      <c r="Z6948" s="1" t="s">
        <v>158</v>
      </c>
      <c r="AA6948" s="1" t="s">
        <v>159</v>
      </c>
      <c r="AB6948" s="1" t="s">
        <v>116</v>
      </c>
      <c r="AC6948" s="1" t="s">
        <v>159</v>
      </c>
      <c r="AD6948">
        <v>36973</v>
      </c>
      <c r="AE6948">
        <v>55102</v>
      </c>
    </row>
    <row r="6949" spans="1:31" x14ac:dyDescent="0.3">
      <c r="A6949" s="1" t="s">
        <v>7783</v>
      </c>
      <c r="B6949" s="1" t="s">
        <v>100</v>
      </c>
      <c r="C6949" s="1" t="s">
        <v>31</v>
      </c>
      <c r="D6949" s="2">
        <v>43900</v>
      </c>
      <c r="E6949" s="2">
        <v>44074</v>
      </c>
      <c r="F6949" s="2" t="str">
        <f>TEXT(Sales[[#This Row],[OrderDate]],"dd")</f>
        <v>31</v>
      </c>
      <c r="G6949" s="2">
        <v>44091</v>
      </c>
      <c r="H6949" s="2">
        <v>44101</v>
      </c>
      <c r="I6949" s="1" t="s">
        <v>32</v>
      </c>
      <c r="J6949">
        <v>28</v>
      </c>
      <c r="K6949" s="1" t="s">
        <v>101</v>
      </c>
      <c r="L6949">
        <v>4</v>
      </c>
      <c r="M6949" s="1" t="s">
        <v>92</v>
      </c>
      <c r="N6949">
        <v>18</v>
      </c>
      <c r="O6949" s="1" t="s">
        <v>364</v>
      </c>
      <c r="P6949">
        <v>8</v>
      </c>
      <c r="Q6949">
        <v>0.05</v>
      </c>
      <c r="R6949">
        <v>3926.2000000000003</v>
      </c>
      <c r="S6949">
        <v>1688.2660000000001</v>
      </c>
      <c r="T6949">
        <v>13506.128000000001</v>
      </c>
      <c r="U6949">
        <v>29839.120000000003</v>
      </c>
      <c r="V6949">
        <f>Sales[[#This Row],[Total Revenue]]-Sales[[#This Row],[Total Buying]]</f>
        <v>16332.992000000002</v>
      </c>
      <c r="W6949">
        <v>251</v>
      </c>
      <c r="X6949" s="1" t="s">
        <v>1602</v>
      </c>
      <c r="Y6949" s="1" t="s">
        <v>387</v>
      </c>
      <c r="Z6949" s="1" t="s">
        <v>388</v>
      </c>
      <c r="AA6949" s="1" t="s">
        <v>389</v>
      </c>
      <c r="AB6949" s="1" t="s">
        <v>116</v>
      </c>
      <c r="AC6949" s="1" t="s">
        <v>389</v>
      </c>
      <c r="AD6949">
        <v>104492</v>
      </c>
      <c r="AE6949">
        <v>63120</v>
      </c>
    </row>
    <row r="6950" spans="1:31" x14ac:dyDescent="0.3">
      <c r="A6950" s="1" t="s">
        <v>7784</v>
      </c>
      <c r="B6950" s="1" t="s">
        <v>30</v>
      </c>
      <c r="C6950" s="1" t="s">
        <v>31</v>
      </c>
      <c r="D6950" s="2">
        <v>44000</v>
      </c>
      <c r="E6950" s="2">
        <v>44074</v>
      </c>
      <c r="F6950" s="2" t="str">
        <f>TEXT(Sales[[#This Row],[OrderDate]],"dd")</f>
        <v>31</v>
      </c>
      <c r="G6950" s="2">
        <v>44081</v>
      </c>
      <c r="H6950" s="2">
        <v>44090</v>
      </c>
      <c r="I6950" s="1" t="s">
        <v>32</v>
      </c>
      <c r="J6950">
        <v>11</v>
      </c>
      <c r="K6950" s="1" t="s">
        <v>125</v>
      </c>
      <c r="L6950">
        <v>1</v>
      </c>
      <c r="M6950" s="1" t="s">
        <v>79</v>
      </c>
      <c r="N6950">
        <v>9</v>
      </c>
      <c r="O6950" s="1" t="s">
        <v>111</v>
      </c>
      <c r="P6950">
        <v>2</v>
      </c>
      <c r="Q6950">
        <v>0.1</v>
      </c>
      <c r="R6950">
        <v>180.9</v>
      </c>
      <c r="S6950">
        <v>141.102</v>
      </c>
      <c r="T6950">
        <v>282.20400000000001</v>
      </c>
      <c r="U6950">
        <v>325.62</v>
      </c>
      <c r="V6950">
        <f>Sales[[#This Row],[Total Revenue]]-Sales[[#This Row],[Total Buying]]</f>
        <v>43.415999999999997</v>
      </c>
      <c r="W6950">
        <v>229</v>
      </c>
      <c r="X6950" s="1" t="s">
        <v>314</v>
      </c>
      <c r="Y6950" s="1" t="s">
        <v>315</v>
      </c>
      <c r="Z6950" s="1" t="s">
        <v>316</v>
      </c>
      <c r="AA6950" s="1" t="s">
        <v>317</v>
      </c>
      <c r="AB6950" s="1" t="s">
        <v>56</v>
      </c>
      <c r="AC6950" s="1" t="s">
        <v>317</v>
      </c>
      <c r="AD6950">
        <v>56034</v>
      </c>
      <c r="AE6950">
        <v>91579</v>
      </c>
    </row>
    <row r="6951" spans="1:31" x14ac:dyDescent="0.3">
      <c r="A6951" s="1" t="s">
        <v>7785</v>
      </c>
      <c r="B6951" s="1" t="s">
        <v>42</v>
      </c>
      <c r="C6951" s="1" t="s">
        <v>77</v>
      </c>
      <c r="D6951" s="2">
        <v>43900</v>
      </c>
      <c r="E6951" s="2">
        <v>44074</v>
      </c>
      <c r="F6951" s="2" t="str">
        <f>TEXT(Sales[[#This Row],[OrderDate]],"dd")</f>
        <v>31</v>
      </c>
      <c r="G6951" s="2">
        <v>44082</v>
      </c>
      <c r="H6951" s="2">
        <v>44085</v>
      </c>
      <c r="I6951" s="1" t="s">
        <v>32</v>
      </c>
      <c r="J6951">
        <v>23</v>
      </c>
      <c r="K6951" s="1" t="s">
        <v>171</v>
      </c>
      <c r="L6951">
        <v>8</v>
      </c>
      <c r="M6951" s="1" t="s">
        <v>98</v>
      </c>
      <c r="N6951">
        <v>13</v>
      </c>
      <c r="O6951" s="1" t="s">
        <v>193</v>
      </c>
      <c r="P6951">
        <v>1</v>
      </c>
      <c r="Q6951">
        <v>0.1</v>
      </c>
      <c r="R6951">
        <v>254.6</v>
      </c>
      <c r="S6951">
        <v>152.76</v>
      </c>
      <c r="T6951">
        <v>152.76</v>
      </c>
      <c r="U6951">
        <v>229.14</v>
      </c>
      <c r="V6951">
        <f>Sales[[#This Row],[Total Revenue]]-Sales[[#This Row],[Total Buying]]</f>
        <v>76.38</v>
      </c>
      <c r="W6951">
        <v>114</v>
      </c>
      <c r="X6951" s="1" t="s">
        <v>1153</v>
      </c>
      <c r="Y6951" s="1" t="s">
        <v>682</v>
      </c>
      <c r="Z6951" s="1" t="s">
        <v>306</v>
      </c>
      <c r="AA6951" s="1" t="s">
        <v>307</v>
      </c>
      <c r="AB6951" s="1" t="s">
        <v>56</v>
      </c>
      <c r="AC6951" s="1" t="s">
        <v>307</v>
      </c>
      <c r="AD6951">
        <v>40453</v>
      </c>
      <c r="AE6951">
        <v>56464</v>
      </c>
    </row>
    <row r="6952" spans="1:31" x14ac:dyDescent="0.3">
      <c r="A6952" s="1" t="s">
        <v>7786</v>
      </c>
      <c r="B6952" s="1" t="s">
        <v>47</v>
      </c>
      <c r="C6952" s="1" t="s">
        <v>239</v>
      </c>
      <c r="D6952" s="2">
        <v>44000</v>
      </c>
      <c r="E6952" s="2">
        <v>44075</v>
      </c>
      <c r="F6952" s="2" t="str">
        <f>TEXT(Sales[[#This Row],[OrderDate]],"dd")</f>
        <v>01</v>
      </c>
      <c r="G6952" s="2">
        <v>44091</v>
      </c>
      <c r="H6952" s="2">
        <v>44098</v>
      </c>
      <c r="I6952" s="1" t="s">
        <v>32</v>
      </c>
      <c r="J6952">
        <v>17</v>
      </c>
      <c r="K6952" s="1" t="s">
        <v>292</v>
      </c>
      <c r="L6952">
        <v>28</v>
      </c>
      <c r="M6952" s="1" t="s">
        <v>50</v>
      </c>
      <c r="N6952">
        <v>41</v>
      </c>
      <c r="O6952" s="1" t="s">
        <v>60</v>
      </c>
      <c r="P6952">
        <v>4</v>
      </c>
      <c r="Q6952">
        <v>0.15</v>
      </c>
      <c r="R6952">
        <v>1132.3</v>
      </c>
      <c r="S6952">
        <v>566.15</v>
      </c>
      <c r="T6952">
        <v>2264.6</v>
      </c>
      <c r="U6952">
        <v>3849.8199999999997</v>
      </c>
      <c r="V6952">
        <f>Sales[[#This Row],[Total Revenue]]-Sales[[#This Row],[Total Buying]]</f>
        <v>1585.2199999999998</v>
      </c>
      <c r="W6952">
        <v>342</v>
      </c>
      <c r="X6952" s="1" t="s">
        <v>996</v>
      </c>
      <c r="Y6952" s="1" t="s">
        <v>997</v>
      </c>
      <c r="Z6952" s="1" t="s">
        <v>251</v>
      </c>
      <c r="AA6952" s="1" t="s">
        <v>252</v>
      </c>
      <c r="AB6952" s="1" t="s">
        <v>56</v>
      </c>
      <c r="AC6952" s="1" t="s">
        <v>252</v>
      </c>
      <c r="AD6952">
        <v>37644</v>
      </c>
      <c r="AE6952">
        <v>42840</v>
      </c>
    </row>
    <row r="6953" spans="1:31" x14ac:dyDescent="0.3">
      <c r="A6953" s="1" t="s">
        <v>7787</v>
      </c>
      <c r="B6953" s="1" t="s">
        <v>30</v>
      </c>
      <c r="C6953" s="1" t="s">
        <v>77</v>
      </c>
      <c r="D6953" s="2">
        <v>44000</v>
      </c>
      <c r="E6953" s="2">
        <v>44075</v>
      </c>
      <c r="F6953" s="2" t="str">
        <f>TEXT(Sales[[#This Row],[OrderDate]],"dd")</f>
        <v>01</v>
      </c>
      <c r="G6953" s="2">
        <v>44096</v>
      </c>
      <c r="H6953" s="2">
        <v>44097</v>
      </c>
      <c r="I6953" s="1" t="s">
        <v>32</v>
      </c>
      <c r="J6953">
        <v>4</v>
      </c>
      <c r="K6953" s="1" t="s">
        <v>70</v>
      </c>
      <c r="L6953">
        <v>37</v>
      </c>
      <c r="M6953" s="1" t="s">
        <v>498</v>
      </c>
      <c r="N6953">
        <v>13</v>
      </c>
      <c r="O6953" s="1" t="s">
        <v>193</v>
      </c>
      <c r="P6953">
        <v>6</v>
      </c>
      <c r="Q6953">
        <v>0.1</v>
      </c>
      <c r="R6953">
        <v>227.8</v>
      </c>
      <c r="S6953">
        <v>166.29400000000001</v>
      </c>
      <c r="T6953">
        <v>997.76400000000012</v>
      </c>
      <c r="U6953">
        <v>1230.1200000000001</v>
      </c>
      <c r="V6953">
        <f>Sales[[#This Row],[Total Revenue]]-Sales[[#This Row],[Total Buying]]</f>
        <v>232.35599999999999</v>
      </c>
      <c r="W6953">
        <v>168</v>
      </c>
      <c r="X6953" s="1" t="s">
        <v>1172</v>
      </c>
      <c r="Y6953" s="1" t="s">
        <v>532</v>
      </c>
      <c r="Z6953" s="1" t="s">
        <v>196</v>
      </c>
      <c r="AA6953" s="1" t="s">
        <v>197</v>
      </c>
      <c r="AB6953" s="1" t="s">
        <v>147</v>
      </c>
      <c r="AC6953" s="1" t="s">
        <v>197</v>
      </c>
      <c r="AD6953">
        <v>37478</v>
      </c>
      <c r="AE6953">
        <v>69857</v>
      </c>
    </row>
    <row r="6954" spans="1:31" x14ac:dyDescent="0.3">
      <c r="A6954" s="1" t="s">
        <v>7788</v>
      </c>
      <c r="B6954" s="1" t="s">
        <v>30</v>
      </c>
      <c r="C6954" s="1" t="s">
        <v>77</v>
      </c>
      <c r="D6954" s="2">
        <v>43900</v>
      </c>
      <c r="E6954" s="2">
        <v>44075</v>
      </c>
      <c r="F6954" s="2" t="str">
        <f>TEXT(Sales[[#This Row],[OrderDate]],"dd")</f>
        <v>01</v>
      </c>
      <c r="G6954" s="2">
        <v>44077</v>
      </c>
      <c r="H6954" s="2">
        <v>44081</v>
      </c>
      <c r="I6954" s="1" t="s">
        <v>32</v>
      </c>
      <c r="J6954">
        <v>7</v>
      </c>
      <c r="K6954" s="1" t="s">
        <v>188</v>
      </c>
      <c r="L6954">
        <v>13</v>
      </c>
      <c r="M6954" s="1" t="s">
        <v>118</v>
      </c>
      <c r="N6954">
        <v>18</v>
      </c>
      <c r="O6954" s="1" t="s">
        <v>364</v>
      </c>
      <c r="P6954">
        <v>4</v>
      </c>
      <c r="Q6954">
        <v>0.2</v>
      </c>
      <c r="R6954">
        <v>2003.3</v>
      </c>
      <c r="S6954">
        <v>1422.3429999999998</v>
      </c>
      <c r="T6954">
        <v>5689.3719999999994</v>
      </c>
      <c r="U6954">
        <v>6410.5599999999995</v>
      </c>
      <c r="V6954">
        <f>Sales[[#This Row],[Total Revenue]]-Sales[[#This Row],[Total Buying]]</f>
        <v>721.1880000000001</v>
      </c>
      <c r="W6954">
        <v>144</v>
      </c>
      <c r="X6954" s="1" t="s">
        <v>649</v>
      </c>
      <c r="Y6954" s="1" t="s">
        <v>650</v>
      </c>
      <c r="Z6954" s="1" t="s">
        <v>457</v>
      </c>
      <c r="AA6954" s="1" t="s">
        <v>458</v>
      </c>
      <c r="AB6954" s="1" t="s">
        <v>56</v>
      </c>
      <c r="AC6954" s="1" t="s">
        <v>458</v>
      </c>
      <c r="AD6954">
        <v>43058</v>
      </c>
      <c r="AE6954">
        <v>63917</v>
      </c>
    </row>
    <row r="6955" spans="1:31" x14ac:dyDescent="0.3">
      <c r="A6955" s="1" t="s">
        <v>7789</v>
      </c>
      <c r="B6955" s="1" t="s">
        <v>30</v>
      </c>
      <c r="C6955" s="1" t="s">
        <v>48</v>
      </c>
      <c r="D6955" s="2">
        <v>44000</v>
      </c>
      <c r="E6955" s="2">
        <v>44075</v>
      </c>
      <c r="F6955" s="2" t="str">
        <f>TEXT(Sales[[#This Row],[OrderDate]],"dd")</f>
        <v>01</v>
      </c>
      <c r="G6955" s="2">
        <v>44099</v>
      </c>
      <c r="H6955" s="2">
        <v>44102</v>
      </c>
      <c r="I6955" s="1" t="s">
        <v>32</v>
      </c>
      <c r="J6955">
        <v>10</v>
      </c>
      <c r="K6955" s="1" t="s">
        <v>121</v>
      </c>
      <c r="L6955">
        <v>48</v>
      </c>
      <c r="M6955" s="1" t="s">
        <v>102</v>
      </c>
      <c r="N6955">
        <v>11</v>
      </c>
      <c r="O6955" s="1" t="s">
        <v>126</v>
      </c>
      <c r="P6955">
        <v>1</v>
      </c>
      <c r="Q6955">
        <v>0.1</v>
      </c>
      <c r="R6955">
        <v>2525.9</v>
      </c>
      <c r="S6955">
        <v>1818.6479999999999</v>
      </c>
      <c r="T6955">
        <v>1818.6479999999999</v>
      </c>
      <c r="U6955">
        <v>2273.31</v>
      </c>
      <c r="V6955">
        <f>Sales[[#This Row],[Total Revenue]]-Sales[[#This Row],[Total Buying]]</f>
        <v>454.66200000000003</v>
      </c>
      <c r="W6955">
        <v>4</v>
      </c>
      <c r="X6955" s="1" t="s">
        <v>1090</v>
      </c>
      <c r="Y6955" s="1" t="s">
        <v>144</v>
      </c>
      <c r="Z6955" s="1" t="s">
        <v>54</v>
      </c>
      <c r="AA6955" s="1" t="s">
        <v>55</v>
      </c>
      <c r="AB6955" s="1" t="s">
        <v>56</v>
      </c>
      <c r="AC6955" s="1" t="s">
        <v>55</v>
      </c>
      <c r="AD6955">
        <v>79866</v>
      </c>
      <c r="AE6955">
        <v>42927</v>
      </c>
    </row>
    <row r="6956" spans="1:31" x14ac:dyDescent="0.3">
      <c r="A6956" s="1" t="s">
        <v>7790</v>
      </c>
      <c r="B6956" s="1" t="s">
        <v>42</v>
      </c>
      <c r="C6956" s="1" t="s">
        <v>48</v>
      </c>
      <c r="D6956" s="2">
        <v>44000</v>
      </c>
      <c r="E6956" s="2">
        <v>44075</v>
      </c>
      <c r="F6956" s="2" t="str">
        <f>TEXT(Sales[[#This Row],[OrderDate]],"dd")</f>
        <v>01</v>
      </c>
      <c r="G6956" s="2">
        <v>44088</v>
      </c>
      <c r="H6956" s="2">
        <v>44093</v>
      </c>
      <c r="I6956" s="1" t="s">
        <v>32</v>
      </c>
      <c r="J6956">
        <v>21</v>
      </c>
      <c r="K6956" s="1" t="s">
        <v>43</v>
      </c>
      <c r="L6956">
        <v>34</v>
      </c>
      <c r="M6956" s="1" t="s">
        <v>378</v>
      </c>
      <c r="N6956">
        <v>33</v>
      </c>
      <c r="O6956" s="1" t="s">
        <v>75</v>
      </c>
      <c r="P6956">
        <v>5</v>
      </c>
      <c r="Q6956">
        <v>7.4999999999999997E-2</v>
      </c>
      <c r="R6956">
        <v>3691.7000000000003</v>
      </c>
      <c r="S6956">
        <v>2178.1030000000001</v>
      </c>
      <c r="T6956">
        <v>10890.514999999999</v>
      </c>
      <c r="U6956">
        <v>17074.112500000003</v>
      </c>
      <c r="V6956">
        <f>Sales[[#This Row],[Total Revenue]]-Sales[[#This Row],[Total Buying]]</f>
        <v>6183.5975000000035</v>
      </c>
      <c r="W6956">
        <v>26</v>
      </c>
      <c r="X6956" s="1" t="s">
        <v>1312</v>
      </c>
      <c r="Y6956" s="1" t="s">
        <v>294</v>
      </c>
      <c r="Z6956" s="1" t="s">
        <v>158</v>
      </c>
      <c r="AA6956" s="1" t="s">
        <v>159</v>
      </c>
      <c r="AB6956" s="1" t="s">
        <v>116</v>
      </c>
      <c r="AC6956" s="1" t="s">
        <v>159</v>
      </c>
      <c r="AD6956">
        <v>40908</v>
      </c>
      <c r="AE6956">
        <v>66459</v>
      </c>
    </row>
    <row r="6957" spans="1:31" x14ac:dyDescent="0.3">
      <c r="A6957" s="1" t="s">
        <v>7791</v>
      </c>
      <c r="B6957" s="1" t="s">
        <v>42</v>
      </c>
      <c r="C6957" s="1" t="s">
        <v>31</v>
      </c>
      <c r="D6957" s="2">
        <v>43900</v>
      </c>
      <c r="E6957" s="2">
        <v>44075</v>
      </c>
      <c r="F6957" s="2" t="str">
        <f>TEXT(Sales[[#This Row],[OrderDate]],"dd")</f>
        <v>01</v>
      </c>
      <c r="G6957" s="2">
        <v>44096</v>
      </c>
      <c r="H6957" s="2">
        <v>44103</v>
      </c>
      <c r="I6957" s="1" t="s">
        <v>32</v>
      </c>
      <c r="J6957">
        <v>20</v>
      </c>
      <c r="K6957" s="1" t="s">
        <v>225</v>
      </c>
      <c r="L6957">
        <v>5</v>
      </c>
      <c r="M6957" s="1" t="s">
        <v>106</v>
      </c>
      <c r="N6957">
        <v>41</v>
      </c>
      <c r="O6957" s="1" t="s">
        <v>60</v>
      </c>
      <c r="P6957">
        <v>2</v>
      </c>
      <c r="Q6957">
        <v>0.1</v>
      </c>
      <c r="R6957">
        <v>1762.1000000000001</v>
      </c>
      <c r="S6957">
        <v>1145.3650000000002</v>
      </c>
      <c r="T6957">
        <v>2290.7300000000005</v>
      </c>
      <c r="U6957">
        <v>3171.78</v>
      </c>
      <c r="V6957">
        <f>Sales[[#This Row],[Total Revenue]]-Sales[[#This Row],[Total Buying]]</f>
        <v>881.04999999999973</v>
      </c>
      <c r="W6957">
        <v>209</v>
      </c>
      <c r="X6957" s="1" t="s">
        <v>843</v>
      </c>
      <c r="Y6957" s="1" t="s">
        <v>2224</v>
      </c>
      <c r="Z6957" s="1" t="s">
        <v>586</v>
      </c>
      <c r="AA6957" s="1" t="s">
        <v>587</v>
      </c>
      <c r="AB6957" s="1" t="s">
        <v>40</v>
      </c>
      <c r="AC6957" s="1" t="s">
        <v>587</v>
      </c>
      <c r="AD6957">
        <v>55644</v>
      </c>
      <c r="AE6957">
        <v>34728</v>
      </c>
    </row>
    <row r="6958" spans="1:31" x14ac:dyDescent="0.3">
      <c r="A6958" s="1" t="s">
        <v>7792</v>
      </c>
      <c r="B6958" s="1" t="s">
        <v>42</v>
      </c>
      <c r="C6958" s="1" t="s">
        <v>62</v>
      </c>
      <c r="D6958" s="2">
        <v>44000</v>
      </c>
      <c r="E6958" s="2">
        <v>44076</v>
      </c>
      <c r="F6958" s="2" t="str">
        <f>TEXT(Sales[[#This Row],[OrderDate]],"dd")</f>
        <v>02</v>
      </c>
      <c r="G6958" s="2">
        <v>44090</v>
      </c>
      <c r="H6958" s="2">
        <v>44100</v>
      </c>
      <c r="I6958" s="1" t="s">
        <v>32</v>
      </c>
      <c r="J6958">
        <v>21</v>
      </c>
      <c r="K6958" s="1" t="s">
        <v>43</v>
      </c>
      <c r="L6958">
        <v>20</v>
      </c>
      <c r="M6958" s="1" t="s">
        <v>59</v>
      </c>
      <c r="N6958">
        <v>29</v>
      </c>
      <c r="O6958" s="1" t="s">
        <v>360</v>
      </c>
      <c r="P6958">
        <v>8</v>
      </c>
      <c r="Q6958">
        <v>0.2</v>
      </c>
      <c r="R6958">
        <v>891.1</v>
      </c>
      <c r="S6958">
        <v>436.63900000000001</v>
      </c>
      <c r="T6958">
        <v>3493.1120000000001</v>
      </c>
      <c r="U6958">
        <v>5703.04</v>
      </c>
      <c r="V6958">
        <f>Sales[[#This Row],[Total Revenue]]-Sales[[#This Row],[Total Buying]]</f>
        <v>2209.9279999999999</v>
      </c>
      <c r="W6958">
        <v>261</v>
      </c>
      <c r="X6958" s="1" t="s">
        <v>263</v>
      </c>
      <c r="Y6958" s="1" t="s">
        <v>264</v>
      </c>
      <c r="Z6958" s="1" t="s">
        <v>38</v>
      </c>
      <c r="AA6958" s="1" t="s">
        <v>39</v>
      </c>
      <c r="AB6958" s="1" t="s">
        <v>40</v>
      </c>
      <c r="AC6958" s="1" t="s">
        <v>39</v>
      </c>
      <c r="AD6958">
        <v>880727</v>
      </c>
      <c r="AE6958">
        <v>32135</v>
      </c>
    </row>
    <row r="6959" spans="1:31" x14ac:dyDescent="0.3">
      <c r="A6959" s="1" t="s">
        <v>7793</v>
      </c>
      <c r="B6959" s="1" t="s">
        <v>47</v>
      </c>
      <c r="C6959" s="1" t="s">
        <v>77</v>
      </c>
      <c r="D6959" s="2">
        <v>44000</v>
      </c>
      <c r="E6959" s="2">
        <v>44076</v>
      </c>
      <c r="F6959" s="2" t="str">
        <f>TEXT(Sales[[#This Row],[OrderDate]],"dd")</f>
        <v>02</v>
      </c>
      <c r="G6959" s="2">
        <v>44095</v>
      </c>
      <c r="H6959" s="2">
        <v>44105</v>
      </c>
      <c r="I6959" s="1" t="s">
        <v>32</v>
      </c>
      <c r="J6959">
        <v>16</v>
      </c>
      <c r="K6959" s="1" t="s">
        <v>270</v>
      </c>
      <c r="L6959">
        <v>10</v>
      </c>
      <c r="M6959" s="1" t="s">
        <v>273</v>
      </c>
      <c r="N6959">
        <v>39</v>
      </c>
      <c r="O6959" s="1" t="s">
        <v>288</v>
      </c>
      <c r="P6959">
        <v>2</v>
      </c>
      <c r="Q6959">
        <v>0.1</v>
      </c>
      <c r="R6959">
        <v>1031.8</v>
      </c>
      <c r="S6959">
        <v>567.49</v>
      </c>
      <c r="T6959">
        <v>1134.98</v>
      </c>
      <c r="U6959">
        <v>1857.2399999999998</v>
      </c>
      <c r="V6959">
        <f>Sales[[#This Row],[Total Revenue]]-Sales[[#This Row],[Total Buying]]</f>
        <v>722.25999999999976</v>
      </c>
      <c r="W6959">
        <v>112</v>
      </c>
      <c r="X6959" s="1" t="s">
        <v>688</v>
      </c>
      <c r="Y6959" s="1" t="s">
        <v>81</v>
      </c>
      <c r="Z6959" s="1" t="s">
        <v>82</v>
      </c>
      <c r="AA6959" s="1" t="s">
        <v>83</v>
      </c>
      <c r="AB6959" s="1" t="s">
        <v>40</v>
      </c>
      <c r="AC6959" s="1" t="s">
        <v>83</v>
      </c>
      <c r="AD6959">
        <v>40213</v>
      </c>
      <c r="AE6959">
        <v>40467</v>
      </c>
    </row>
    <row r="6960" spans="1:31" x14ac:dyDescent="0.3">
      <c r="A6960" s="1" t="s">
        <v>7794</v>
      </c>
      <c r="B6960" s="1" t="s">
        <v>47</v>
      </c>
      <c r="C6960" s="1" t="s">
        <v>31</v>
      </c>
      <c r="D6960" s="2">
        <v>43900</v>
      </c>
      <c r="E6960" s="2">
        <v>44076</v>
      </c>
      <c r="F6960" s="2" t="str">
        <f>TEXT(Sales[[#This Row],[OrderDate]],"dd")</f>
        <v>02</v>
      </c>
      <c r="G6960" s="2">
        <v>44102</v>
      </c>
      <c r="H6960" s="2">
        <v>44109</v>
      </c>
      <c r="I6960" s="1" t="s">
        <v>32</v>
      </c>
      <c r="J6960">
        <v>14</v>
      </c>
      <c r="K6960" s="1" t="s">
        <v>222</v>
      </c>
      <c r="L6960">
        <v>21</v>
      </c>
      <c r="M6960" s="1" t="s">
        <v>63</v>
      </c>
      <c r="N6960">
        <v>10</v>
      </c>
      <c r="O6960" s="1" t="s">
        <v>162</v>
      </c>
      <c r="P6960">
        <v>2</v>
      </c>
      <c r="Q6960">
        <v>0.4</v>
      </c>
      <c r="R6960">
        <v>1011.7</v>
      </c>
      <c r="S6960">
        <v>495.733</v>
      </c>
      <c r="T6960">
        <v>991.46600000000001</v>
      </c>
      <c r="U6960">
        <v>1214.04</v>
      </c>
      <c r="V6960">
        <f>Sales[[#This Row],[Total Revenue]]-Sales[[#This Row],[Total Buying]]</f>
        <v>222.57399999999996</v>
      </c>
      <c r="W6960">
        <v>245</v>
      </c>
      <c r="X6960" s="1" t="s">
        <v>1176</v>
      </c>
      <c r="Y6960" s="1" t="s">
        <v>1177</v>
      </c>
      <c r="Z6960" s="1" t="s">
        <v>732</v>
      </c>
      <c r="AA6960" s="1" t="s">
        <v>733</v>
      </c>
      <c r="AB6960" s="1" t="s">
        <v>40</v>
      </c>
      <c r="AC6960" s="1" t="s">
        <v>733</v>
      </c>
      <c r="AD6960">
        <v>92675</v>
      </c>
      <c r="AE6960">
        <v>33139</v>
      </c>
    </row>
    <row r="6961" spans="1:31" x14ac:dyDescent="0.3">
      <c r="A6961" s="1" t="s">
        <v>7795</v>
      </c>
      <c r="B6961" s="1" t="s">
        <v>47</v>
      </c>
      <c r="C6961" s="1" t="s">
        <v>31</v>
      </c>
      <c r="D6961" s="2">
        <v>44000</v>
      </c>
      <c r="E6961" s="2">
        <v>44076</v>
      </c>
      <c r="F6961" s="2" t="str">
        <f>TEXT(Sales[[#This Row],[OrderDate]],"dd")</f>
        <v>02</v>
      </c>
      <c r="G6961" s="2">
        <v>44103</v>
      </c>
      <c r="H6961" s="2">
        <v>44104</v>
      </c>
      <c r="I6961" s="1" t="s">
        <v>32</v>
      </c>
      <c r="J6961">
        <v>17</v>
      </c>
      <c r="K6961" s="1" t="s">
        <v>292</v>
      </c>
      <c r="L6961">
        <v>42</v>
      </c>
      <c r="M6961" s="1" t="s">
        <v>363</v>
      </c>
      <c r="N6961">
        <v>28</v>
      </c>
      <c r="O6961" s="1" t="s">
        <v>135</v>
      </c>
      <c r="P6961">
        <v>8</v>
      </c>
      <c r="Q6961">
        <v>7.4999999999999997E-2</v>
      </c>
      <c r="R6961">
        <v>777.2</v>
      </c>
      <c r="S6961">
        <v>481.86400000000003</v>
      </c>
      <c r="T6961">
        <v>3854.9120000000003</v>
      </c>
      <c r="U6961">
        <v>5751.2800000000007</v>
      </c>
      <c r="V6961">
        <f>Sales[[#This Row],[Total Revenue]]-Sales[[#This Row],[Total Buying]]</f>
        <v>1896.3680000000004</v>
      </c>
      <c r="W6961">
        <v>217</v>
      </c>
      <c r="X6961" s="1" t="s">
        <v>376</v>
      </c>
      <c r="Y6961" s="1" t="s">
        <v>349</v>
      </c>
      <c r="Z6961" s="1" t="s">
        <v>236</v>
      </c>
      <c r="AA6961" s="1" t="s">
        <v>237</v>
      </c>
      <c r="AB6961" s="1" t="s">
        <v>147</v>
      </c>
      <c r="AC6961" s="1" t="s">
        <v>237</v>
      </c>
      <c r="AD6961">
        <v>49444</v>
      </c>
      <c r="AE6961">
        <v>60089</v>
      </c>
    </row>
    <row r="6962" spans="1:31" x14ac:dyDescent="0.3">
      <c r="A6962" s="1" t="s">
        <v>7796</v>
      </c>
      <c r="B6962" s="1" t="s">
        <v>100</v>
      </c>
      <c r="C6962" s="1" t="s">
        <v>77</v>
      </c>
      <c r="D6962" s="2">
        <v>44000</v>
      </c>
      <c r="E6962" s="2">
        <v>44076</v>
      </c>
      <c r="F6962" s="2" t="str">
        <f>TEXT(Sales[[#This Row],[OrderDate]],"dd")</f>
        <v>02</v>
      </c>
      <c r="G6962" s="2">
        <v>44080</v>
      </c>
      <c r="H6962" s="2">
        <v>44087</v>
      </c>
      <c r="I6962" s="1" t="s">
        <v>32</v>
      </c>
      <c r="J6962">
        <v>26</v>
      </c>
      <c r="K6962" s="1" t="s">
        <v>247</v>
      </c>
      <c r="L6962">
        <v>23</v>
      </c>
      <c r="M6962" s="1" t="s">
        <v>354</v>
      </c>
      <c r="N6962">
        <v>36</v>
      </c>
      <c r="O6962" s="1" t="s">
        <v>227</v>
      </c>
      <c r="P6962">
        <v>6</v>
      </c>
      <c r="Q6962">
        <v>0.1</v>
      </c>
      <c r="R6962">
        <v>2599.6</v>
      </c>
      <c r="S6962">
        <v>2209.66</v>
      </c>
      <c r="T6962">
        <v>13257.96</v>
      </c>
      <c r="U6962">
        <v>14037.84</v>
      </c>
      <c r="V6962">
        <f>Sales[[#This Row],[Total Revenue]]-Sales[[#This Row],[Total Buying]]</f>
        <v>779.88000000000102</v>
      </c>
      <c r="W6962">
        <v>168</v>
      </c>
      <c r="X6962" s="1" t="s">
        <v>1172</v>
      </c>
      <c r="Y6962" s="1" t="s">
        <v>532</v>
      </c>
      <c r="Z6962" s="1" t="s">
        <v>196</v>
      </c>
      <c r="AA6962" s="1" t="s">
        <v>197</v>
      </c>
      <c r="AB6962" s="1" t="s">
        <v>147</v>
      </c>
      <c r="AC6962" s="1" t="s">
        <v>197</v>
      </c>
      <c r="AD6962">
        <v>37478</v>
      </c>
      <c r="AE6962">
        <v>69857</v>
      </c>
    </row>
    <row r="6963" spans="1:31" x14ac:dyDescent="0.3">
      <c r="A6963" s="1" t="s">
        <v>7797</v>
      </c>
      <c r="B6963" s="1" t="s">
        <v>47</v>
      </c>
      <c r="C6963" s="1" t="s">
        <v>62</v>
      </c>
      <c r="D6963" s="2">
        <v>43900</v>
      </c>
      <c r="E6963" s="2">
        <v>44076</v>
      </c>
      <c r="F6963" s="2" t="str">
        <f>TEXT(Sales[[#This Row],[OrderDate]],"dd")</f>
        <v>02</v>
      </c>
      <c r="G6963" s="2">
        <v>44081</v>
      </c>
      <c r="H6963" s="2">
        <v>44090</v>
      </c>
      <c r="I6963" s="1" t="s">
        <v>32</v>
      </c>
      <c r="J6963">
        <v>17</v>
      </c>
      <c r="K6963" s="1" t="s">
        <v>292</v>
      </c>
      <c r="L6963">
        <v>22</v>
      </c>
      <c r="M6963" s="1" t="s">
        <v>71</v>
      </c>
      <c r="N6963">
        <v>24</v>
      </c>
      <c r="O6963" s="1" t="s">
        <v>204</v>
      </c>
      <c r="P6963">
        <v>2</v>
      </c>
      <c r="Q6963">
        <v>7.4999999999999997E-2</v>
      </c>
      <c r="R6963">
        <v>5922.8</v>
      </c>
      <c r="S6963">
        <v>4205.1880000000001</v>
      </c>
      <c r="T6963">
        <v>8410.3760000000002</v>
      </c>
      <c r="U6963">
        <v>10957.18</v>
      </c>
      <c r="V6963">
        <f>Sales[[#This Row],[Total Revenue]]-Sales[[#This Row],[Total Buying]]</f>
        <v>2546.8040000000001</v>
      </c>
      <c r="W6963">
        <v>327</v>
      </c>
      <c r="X6963" s="1" t="s">
        <v>1179</v>
      </c>
      <c r="Y6963" s="1" t="s">
        <v>1180</v>
      </c>
      <c r="Z6963" s="1" t="s">
        <v>251</v>
      </c>
      <c r="AA6963" s="1" t="s">
        <v>252</v>
      </c>
      <c r="AB6963" s="1" t="s">
        <v>56</v>
      </c>
      <c r="AC6963" s="1" t="s">
        <v>252</v>
      </c>
      <c r="AD6963">
        <v>38430</v>
      </c>
      <c r="AE6963">
        <v>57267</v>
      </c>
    </row>
    <row r="6964" spans="1:31" x14ac:dyDescent="0.3">
      <c r="A6964" s="1" t="s">
        <v>7798</v>
      </c>
      <c r="B6964" s="1" t="s">
        <v>47</v>
      </c>
      <c r="C6964" s="1" t="s">
        <v>31</v>
      </c>
      <c r="D6964" s="2">
        <v>44000</v>
      </c>
      <c r="E6964" s="2">
        <v>44077</v>
      </c>
      <c r="F6964" s="2" t="str">
        <f>TEXT(Sales[[#This Row],[OrderDate]],"dd")</f>
        <v>03</v>
      </c>
      <c r="G6964" s="2">
        <v>44100</v>
      </c>
      <c r="H6964" s="2">
        <v>44104</v>
      </c>
      <c r="I6964" s="1" t="s">
        <v>32</v>
      </c>
      <c r="J6964">
        <v>18</v>
      </c>
      <c r="K6964" s="1" t="s">
        <v>49</v>
      </c>
      <c r="L6964">
        <v>27</v>
      </c>
      <c r="M6964" s="1" t="s">
        <v>560</v>
      </c>
      <c r="N6964">
        <v>42</v>
      </c>
      <c r="O6964" s="1" t="s">
        <v>139</v>
      </c>
      <c r="P6964">
        <v>5</v>
      </c>
      <c r="Q6964">
        <v>0.4</v>
      </c>
      <c r="R6964">
        <v>757.1</v>
      </c>
      <c r="S6964">
        <v>423.97600000000006</v>
      </c>
      <c r="T6964">
        <v>2119.88</v>
      </c>
      <c r="U6964">
        <v>2271.3000000000002</v>
      </c>
      <c r="V6964">
        <f>Sales[[#This Row],[Total Revenue]]-Sales[[#This Row],[Total Buying]]</f>
        <v>151.42000000000007</v>
      </c>
      <c r="W6964">
        <v>251</v>
      </c>
      <c r="X6964" s="1" t="s">
        <v>1602</v>
      </c>
      <c r="Y6964" s="1" t="s">
        <v>387</v>
      </c>
      <c r="Z6964" s="1" t="s">
        <v>388</v>
      </c>
      <c r="AA6964" s="1" t="s">
        <v>389</v>
      </c>
      <c r="AB6964" s="1" t="s">
        <v>116</v>
      </c>
      <c r="AC6964" s="1" t="s">
        <v>389</v>
      </c>
      <c r="AD6964">
        <v>104492</v>
      </c>
      <c r="AE6964">
        <v>63120</v>
      </c>
    </row>
    <row r="6965" spans="1:31" x14ac:dyDescent="0.3">
      <c r="A6965" s="1" t="s">
        <v>7799</v>
      </c>
      <c r="B6965" s="1" t="s">
        <v>47</v>
      </c>
      <c r="C6965" s="1" t="s">
        <v>77</v>
      </c>
      <c r="D6965" s="2">
        <v>44000</v>
      </c>
      <c r="E6965" s="2">
        <v>44077</v>
      </c>
      <c r="F6965" s="2" t="str">
        <f>TEXT(Sales[[#This Row],[OrderDate]],"dd")</f>
        <v>03</v>
      </c>
      <c r="G6965" s="2">
        <v>44079</v>
      </c>
      <c r="H6965" s="2">
        <v>44081</v>
      </c>
      <c r="I6965" s="1" t="s">
        <v>32</v>
      </c>
      <c r="J6965">
        <v>12</v>
      </c>
      <c r="K6965" s="1" t="s">
        <v>208</v>
      </c>
      <c r="L6965">
        <v>7</v>
      </c>
      <c r="M6965" s="1" t="s">
        <v>271</v>
      </c>
      <c r="N6965">
        <v>32</v>
      </c>
      <c r="O6965" s="1" t="s">
        <v>107</v>
      </c>
      <c r="P6965">
        <v>2</v>
      </c>
      <c r="Q6965">
        <v>7.4999999999999997E-2</v>
      </c>
      <c r="R6965">
        <v>3008.3</v>
      </c>
      <c r="S6965">
        <v>2075.7269999999999</v>
      </c>
      <c r="T6965">
        <v>4151.4539999999997</v>
      </c>
      <c r="U6965">
        <v>5565.3550000000005</v>
      </c>
      <c r="V6965">
        <f>Sales[[#This Row],[Total Revenue]]-Sales[[#This Row],[Total Buying]]</f>
        <v>1413.9010000000007</v>
      </c>
      <c r="W6965">
        <v>167</v>
      </c>
      <c r="X6965" s="1" t="s">
        <v>753</v>
      </c>
      <c r="Y6965" s="1" t="s">
        <v>658</v>
      </c>
      <c r="Z6965" s="1" t="s">
        <v>196</v>
      </c>
      <c r="AA6965" s="1" t="s">
        <v>197</v>
      </c>
      <c r="AB6965" s="1" t="s">
        <v>147</v>
      </c>
      <c r="AC6965" s="1" t="s">
        <v>197</v>
      </c>
      <c r="AD6965">
        <v>37133</v>
      </c>
      <c r="AE6965">
        <v>88282</v>
      </c>
    </row>
    <row r="6966" spans="1:31" x14ac:dyDescent="0.3">
      <c r="A6966" s="1" t="s">
        <v>7800</v>
      </c>
      <c r="B6966" s="1" t="s">
        <v>42</v>
      </c>
      <c r="C6966" s="1" t="s">
        <v>77</v>
      </c>
      <c r="D6966" s="2">
        <v>44000</v>
      </c>
      <c r="E6966" s="2">
        <v>44077</v>
      </c>
      <c r="F6966" s="2" t="str">
        <f>TEXT(Sales[[#This Row],[OrderDate]],"dd")</f>
        <v>03</v>
      </c>
      <c r="G6966" s="2">
        <v>44091</v>
      </c>
      <c r="H6966" s="2">
        <v>44097</v>
      </c>
      <c r="I6966" s="1" t="s">
        <v>32</v>
      </c>
      <c r="J6966">
        <v>23</v>
      </c>
      <c r="K6966" s="1" t="s">
        <v>171</v>
      </c>
      <c r="L6966">
        <v>46</v>
      </c>
      <c r="M6966" s="1" t="s">
        <v>203</v>
      </c>
      <c r="N6966">
        <v>28</v>
      </c>
      <c r="O6966" s="1" t="s">
        <v>135</v>
      </c>
      <c r="P6966">
        <v>5</v>
      </c>
      <c r="Q6966">
        <v>0.15</v>
      </c>
      <c r="R6966">
        <v>247.9</v>
      </c>
      <c r="S6966">
        <v>195.84100000000001</v>
      </c>
      <c r="T6966">
        <v>979.20500000000004</v>
      </c>
      <c r="U6966">
        <v>1053.575</v>
      </c>
      <c r="V6966">
        <f>Sales[[#This Row],[Total Revenue]]-Sales[[#This Row],[Total Buying]]</f>
        <v>74.37</v>
      </c>
      <c r="W6966">
        <v>140</v>
      </c>
      <c r="X6966" s="1" t="s">
        <v>552</v>
      </c>
      <c r="Y6966" s="1" t="s">
        <v>553</v>
      </c>
      <c r="Z6966" s="1" t="s">
        <v>457</v>
      </c>
      <c r="AA6966" s="1" t="s">
        <v>458</v>
      </c>
      <c r="AB6966" s="1" t="s">
        <v>56</v>
      </c>
      <c r="AC6966" s="1" t="s">
        <v>458</v>
      </c>
      <c r="AD6966">
        <v>185820</v>
      </c>
      <c r="AE6966">
        <v>47527</v>
      </c>
    </row>
    <row r="6967" spans="1:31" x14ac:dyDescent="0.3">
      <c r="A6967" s="1" t="s">
        <v>7801</v>
      </c>
      <c r="B6967" s="1" t="s">
        <v>30</v>
      </c>
      <c r="C6967" s="1" t="s">
        <v>62</v>
      </c>
      <c r="D6967" s="2">
        <v>43900</v>
      </c>
      <c r="E6967" s="2">
        <v>44077</v>
      </c>
      <c r="F6967" s="2" t="str">
        <f>TEXT(Sales[[#This Row],[OrderDate]],"dd")</f>
        <v>03</v>
      </c>
      <c r="G6967" s="2">
        <v>44095</v>
      </c>
      <c r="H6967" s="2">
        <v>44102</v>
      </c>
      <c r="I6967" s="1" t="s">
        <v>32</v>
      </c>
      <c r="J6967">
        <v>4</v>
      </c>
      <c r="K6967" s="1" t="s">
        <v>70</v>
      </c>
      <c r="L6967">
        <v>9</v>
      </c>
      <c r="M6967" s="1" t="s">
        <v>149</v>
      </c>
      <c r="N6967">
        <v>7</v>
      </c>
      <c r="O6967" s="1" t="s">
        <v>260</v>
      </c>
      <c r="P6967">
        <v>7</v>
      </c>
      <c r="Q6967">
        <v>7.4999999999999997E-2</v>
      </c>
      <c r="R6967">
        <v>2499.1</v>
      </c>
      <c r="S6967">
        <v>1299.5319999999999</v>
      </c>
      <c r="T6967">
        <v>9096.7240000000002</v>
      </c>
      <c r="U6967">
        <v>16181.672500000001</v>
      </c>
      <c r="V6967">
        <f>Sales[[#This Row],[Total Revenue]]-Sales[[#This Row],[Total Buying]]</f>
        <v>7084.9485000000004</v>
      </c>
      <c r="W6967">
        <v>302</v>
      </c>
      <c r="X6967" s="1" t="s">
        <v>1084</v>
      </c>
      <c r="Y6967" s="1" t="s">
        <v>144</v>
      </c>
      <c r="Z6967" s="1" t="s">
        <v>432</v>
      </c>
      <c r="AA6967" s="1" t="s">
        <v>433</v>
      </c>
      <c r="AB6967" s="1" t="s">
        <v>56</v>
      </c>
      <c r="AC6967" s="1" t="s">
        <v>433</v>
      </c>
      <c r="AD6967">
        <v>51776</v>
      </c>
      <c r="AE6967">
        <v>46947</v>
      </c>
    </row>
    <row r="6968" spans="1:31" x14ac:dyDescent="0.3">
      <c r="A6968" s="1" t="s">
        <v>7802</v>
      </c>
      <c r="B6968" s="1" t="s">
        <v>47</v>
      </c>
      <c r="C6968" s="1" t="s">
        <v>48</v>
      </c>
      <c r="D6968" s="2">
        <v>44000</v>
      </c>
      <c r="E6968" s="2">
        <v>44077</v>
      </c>
      <c r="F6968" s="2" t="str">
        <f>TEXT(Sales[[#This Row],[OrderDate]],"dd")</f>
        <v>03</v>
      </c>
      <c r="G6968" s="2">
        <v>44088</v>
      </c>
      <c r="H6968" s="2">
        <v>44093</v>
      </c>
      <c r="I6968" s="1" t="s">
        <v>32</v>
      </c>
      <c r="J6968">
        <v>17</v>
      </c>
      <c r="K6968" s="1" t="s">
        <v>292</v>
      </c>
      <c r="L6968">
        <v>11</v>
      </c>
      <c r="M6968" s="1" t="s">
        <v>44</v>
      </c>
      <c r="N6968">
        <v>44</v>
      </c>
      <c r="O6968" s="1" t="s">
        <v>206</v>
      </c>
      <c r="P6968">
        <v>2</v>
      </c>
      <c r="Q6968">
        <v>0.1</v>
      </c>
      <c r="R6968">
        <v>2592.9</v>
      </c>
      <c r="S6968">
        <v>1192.7340000000002</v>
      </c>
      <c r="T6968">
        <v>2385.4680000000003</v>
      </c>
      <c r="U6968">
        <v>4667.22</v>
      </c>
      <c r="V6968">
        <f>Sales[[#This Row],[Total Revenue]]-Sales[[#This Row],[Total Buying]]</f>
        <v>2281.752</v>
      </c>
      <c r="W6968">
        <v>11</v>
      </c>
      <c r="X6968" s="1" t="s">
        <v>140</v>
      </c>
      <c r="Y6968" s="1" t="s">
        <v>113</v>
      </c>
      <c r="Z6968" s="1" t="s">
        <v>114</v>
      </c>
      <c r="AA6968" s="1" t="s">
        <v>115</v>
      </c>
      <c r="AB6968" s="1" t="s">
        <v>116</v>
      </c>
      <c r="AC6968" s="1" t="s">
        <v>115</v>
      </c>
      <c r="AD6968">
        <v>525610</v>
      </c>
      <c r="AE6968">
        <v>47326</v>
      </c>
    </row>
    <row r="6969" spans="1:31" x14ac:dyDescent="0.3">
      <c r="A6969" s="1" t="s">
        <v>7803</v>
      </c>
      <c r="B6969" s="1" t="s">
        <v>30</v>
      </c>
      <c r="C6969" s="1" t="s">
        <v>424</v>
      </c>
      <c r="D6969" s="2">
        <v>44000</v>
      </c>
      <c r="E6969" s="2">
        <v>44077</v>
      </c>
      <c r="F6969" s="2" t="str">
        <f>TEXT(Sales[[#This Row],[OrderDate]],"dd")</f>
        <v>03</v>
      </c>
      <c r="G6969" s="2">
        <v>44079</v>
      </c>
      <c r="H6969" s="2">
        <v>44086</v>
      </c>
      <c r="I6969" s="1" t="s">
        <v>32</v>
      </c>
      <c r="J6969">
        <v>2</v>
      </c>
      <c r="K6969" s="1" t="s">
        <v>142</v>
      </c>
      <c r="L6969">
        <v>32</v>
      </c>
      <c r="M6969" s="1" t="s">
        <v>303</v>
      </c>
      <c r="N6969">
        <v>45</v>
      </c>
      <c r="O6969" s="1" t="s">
        <v>109</v>
      </c>
      <c r="P6969">
        <v>4</v>
      </c>
      <c r="Q6969">
        <v>0.4</v>
      </c>
      <c r="R6969">
        <v>2331.6</v>
      </c>
      <c r="S6969">
        <v>1865.28</v>
      </c>
      <c r="T6969">
        <v>7461.12</v>
      </c>
      <c r="U6969">
        <v>5595.84</v>
      </c>
      <c r="V6969">
        <f>Sales[[#This Row],[Total Revenue]]-Sales[[#This Row],[Total Buying]]</f>
        <v>-1865.2799999999997</v>
      </c>
      <c r="W6969">
        <v>87</v>
      </c>
      <c r="X6969" s="1" t="s">
        <v>617</v>
      </c>
      <c r="Y6969" s="1" t="s">
        <v>618</v>
      </c>
      <c r="Z6969" s="1" t="s">
        <v>158</v>
      </c>
      <c r="AA6969" s="1" t="s">
        <v>159</v>
      </c>
      <c r="AB6969" s="1" t="s">
        <v>116</v>
      </c>
      <c r="AC6969" s="1" t="s">
        <v>159</v>
      </c>
      <c r="AD6969">
        <v>41730</v>
      </c>
      <c r="AE6969">
        <v>52157</v>
      </c>
    </row>
    <row r="6970" spans="1:31" x14ac:dyDescent="0.3">
      <c r="A6970" s="1" t="s">
        <v>7804</v>
      </c>
      <c r="B6970" s="1" t="s">
        <v>47</v>
      </c>
      <c r="C6970" s="1" t="s">
        <v>62</v>
      </c>
      <c r="D6970" s="2">
        <v>43900</v>
      </c>
      <c r="E6970" s="2">
        <v>44077</v>
      </c>
      <c r="F6970" s="2" t="str">
        <f>TEXT(Sales[[#This Row],[OrderDate]],"dd")</f>
        <v>03</v>
      </c>
      <c r="G6970" s="2">
        <v>44101</v>
      </c>
      <c r="H6970" s="2">
        <v>44105</v>
      </c>
      <c r="I6970" s="1" t="s">
        <v>32</v>
      </c>
      <c r="J6970">
        <v>14</v>
      </c>
      <c r="K6970" s="1" t="s">
        <v>222</v>
      </c>
      <c r="L6970">
        <v>48</v>
      </c>
      <c r="M6970" s="1" t="s">
        <v>102</v>
      </c>
      <c r="N6970">
        <v>38</v>
      </c>
      <c r="O6970" s="1" t="s">
        <v>119</v>
      </c>
      <c r="P6970">
        <v>7</v>
      </c>
      <c r="Q6970">
        <v>7.4999999999999997E-2</v>
      </c>
      <c r="R6970">
        <v>241.20000000000002</v>
      </c>
      <c r="S6970">
        <v>161.60400000000001</v>
      </c>
      <c r="T6970">
        <v>1131.2280000000001</v>
      </c>
      <c r="U6970">
        <v>1561.77</v>
      </c>
      <c r="V6970">
        <f>Sales[[#This Row],[Total Revenue]]-Sales[[#This Row],[Total Buying]]</f>
        <v>430.54199999999992</v>
      </c>
      <c r="W6970">
        <v>302</v>
      </c>
      <c r="X6970" s="1" t="s">
        <v>1084</v>
      </c>
      <c r="Y6970" s="1" t="s">
        <v>144</v>
      </c>
      <c r="Z6970" s="1" t="s">
        <v>432</v>
      </c>
      <c r="AA6970" s="1" t="s">
        <v>433</v>
      </c>
      <c r="AB6970" s="1" t="s">
        <v>56</v>
      </c>
      <c r="AC6970" s="1" t="s">
        <v>433</v>
      </c>
      <c r="AD6970">
        <v>51776</v>
      </c>
      <c r="AE6970">
        <v>46947</v>
      </c>
    </row>
    <row r="6971" spans="1:31" x14ac:dyDescent="0.3">
      <c r="A6971" s="1" t="s">
        <v>7805</v>
      </c>
      <c r="B6971" s="1" t="s">
        <v>47</v>
      </c>
      <c r="C6971" s="1" t="s">
        <v>77</v>
      </c>
      <c r="D6971" s="2">
        <v>44000</v>
      </c>
      <c r="E6971" s="2">
        <v>44077</v>
      </c>
      <c r="F6971" s="2" t="str">
        <f>TEXT(Sales[[#This Row],[OrderDate]],"dd")</f>
        <v>03</v>
      </c>
      <c r="G6971" s="2">
        <v>44100</v>
      </c>
      <c r="H6971" s="2">
        <v>44110</v>
      </c>
      <c r="I6971" s="1" t="s">
        <v>32</v>
      </c>
      <c r="J6971">
        <v>14</v>
      </c>
      <c r="K6971" s="1" t="s">
        <v>222</v>
      </c>
      <c r="L6971">
        <v>34</v>
      </c>
      <c r="M6971" s="1" t="s">
        <v>378</v>
      </c>
      <c r="N6971">
        <v>28</v>
      </c>
      <c r="O6971" s="1" t="s">
        <v>135</v>
      </c>
      <c r="P6971">
        <v>5</v>
      </c>
      <c r="Q6971">
        <v>0.05</v>
      </c>
      <c r="R6971">
        <v>1045.2</v>
      </c>
      <c r="S6971">
        <v>846.61200000000008</v>
      </c>
      <c r="T6971">
        <v>4233.0600000000004</v>
      </c>
      <c r="U6971">
        <v>4964.7000000000007</v>
      </c>
      <c r="V6971">
        <f>Sales[[#This Row],[Total Revenue]]-Sales[[#This Row],[Total Buying]]</f>
        <v>731.64000000000033</v>
      </c>
      <c r="W6971">
        <v>143</v>
      </c>
      <c r="X6971" s="1" t="s">
        <v>774</v>
      </c>
      <c r="Y6971" s="1" t="s">
        <v>775</v>
      </c>
      <c r="Z6971" s="1" t="s">
        <v>457</v>
      </c>
      <c r="AA6971" s="1" t="s">
        <v>458</v>
      </c>
      <c r="AB6971" s="1" t="s">
        <v>56</v>
      </c>
      <c r="AC6971" s="1" t="s">
        <v>458</v>
      </c>
      <c r="AD6971">
        <v>57025</v>
      </c>
      <c r="AE6971">
        <v>36568</v>
      </c>
    </row>
    <row r="6972" spans="1:31" x14ac:dyDescent="0.3">
      <c r="A6972" s="1" t="s">
        <v>7806</v>
      </c>
      <c r="B6972" s="1" t="s">
        <v>42</v>
      </c>
      <c r="C6972" s="1" t="s">
        <v>239</v>
      </c>
      <c r="D6972" s="2">
        <v>44000</v>
      </c>
      <c r="E6972" s="2">
        <v>44077</v>
      </c>
      <c r="F6972" s="2" t="str">
        <f>TEXT(Sales[[#This Row],[OrderDate]],"dd")</f>
        <v>03</v>
      </c>
      <c r="G6972" s="2">
        <v>44093</v>
      </c>
      <c r="H6972" s="2">
        <v>44098</v>
      </c>
      <c r="I6972" s="1" t="s">
        <v>32</v>
      </c>
      <c r="J6972">
        <v>20</v>
      </c>
      <c r="K6972" s="1" t="s">
        <v>225</v>
      </c>
      <c r="L6972">
        <v>9</v>
      </c>
      <c r="M6972" s="1" t="s">
        <v>149</v>
      </c>
      <c r="N6972">
        <v>29</v>
      </c>
      <c r="O6972" s="1" t="s">
        <v>360</v>
      </c>
      <c r="P6972">
        <v>8</v>
      </c>
      <c r="Q6972">
        <v>0.05</v>
      </c>
      <c r="R6972">
        <v>897.80000000000007</v>
      </c>
      <c r="S6972">
        <v>763.13</v>
      </c>
      <c r="T6972">
        <v>6105.04</v>
      </c>
      <c r="U6972">
        <v>6823.2800000000007</v>
      </c>
      <c r="V6972">
        <f>Sales[[#This Row],[Total Revenue]]-Sales[[#This Row],[Total Buying]]</f>
        <v>718.24000000000069</v>
      </c>
      <c r="W6972">
        <v>332</v>
      </c>
      <c r="X6972" s="1" t="s">
        <v>934</v>
      </c>
      <c r="Y6972" s="1" t="s">
        <v>935</v>
      </c>
      <c r="Z6972" s="1" t="s">
        <v>251</v>
      </c>
      <c r="AA6972" s="1" t="s">
        <v>252</v>
      </c>
      <c r="AB6972" s="1" t="s">
        <v>56</v>
      </c>
      <c r="AC6972" s="1" t="s">
        <v>252</v>
      </c>
      <c r="AD6972">
        <v>43214</v>
      </c>
      <c r="AE6972">
        <v>69173</v>
      </c>
    </row>
    <row r="6973" spans="1:31" x14ac:dyDescent="0.3">
      <c r="A6973" s="1" t="s">
        <v>7807</v>
      </c>
      <c r="B6973" s="1" t="s">
        <v>47</v>
      </c>
      <c r="C6973" s="1" t="s">
        <v>424</v>
      </c>
      <c r="D6973" s="2">
        <v>44000</v>
      </c>
      <c r="E6973" s="2">
        <v>44078</v>
      </c>
      <c r="F6973" s="2" t="str">
        <f>TEXT(Sales[[#This Row],[OrderDate]],"dd")</f>
        <v>04</v>
      </c>
      <c r="G6973" s="2">
        <v>44082</v>
      </c>
      <c r="H6973" s="2">
        <v>44086</v>
      </c>
      <c r="I6973" s="1" t="s">
        <v>32</v>
      </c>
      <c r="J6973">
        <v>17</v>
      </c>
      <c r="K6973" s="1" t="s">
        <v>292</v>
      </c>
      <c r="L6973">
        <v>28</v>
      </c>
      <c r="M6973" s="1" t="s">
        <v>50</v>
      </c>
      <c r="N6973">
        <v>7</v>
      </c>
      <c r="O6973" s="1" t="s">
        <v>260</v>
      </c>
      <c r="P6973">
        <v>8</v>
      </c>
      <c r="Q6973">
        <v>0.4</v>
      </c>
      <c r="R6973">
        <v>1896.1000000000001</v>
      </c>
      <c r="S6973">
        <v>1156.6210000000001</v>
      </c>
      <c r="T6973">
        <v>9252.9680000000008</v>
      </c>
      <c r="U6973">
        <v>9101.2800000000007</v>
      </c>
      <c r="V6973">
        <f>Sales[[#This Row],[Total Revenue]]-Sales[[#This Row],[Total Buying]]</f>
        <v>-151.6880000000001</v>
      </c>
      <c r="W6973">
        <v>59</v>
      </c>
      <c r="X6973" s="1" t="s">
        <v>476</v>
      </c>
      <c r="Y6973" s="1" t="s">
        <v>191</v>
      </c>
      <c r="Z6973" s="1" t="s">
        <v>158</v>
      </c>
      <c r="AA6973" s="1" t="s">
        <v>159</v>
      </c>
      <c r="AB6973" s="1" t="s">
        <v>116</v>
      </c>
      <c r="AC6973" s="1" t="s">
        <v>159</v>
      </c>
      <c r="AD6973">
        <v>54536</v>
      </c>
      <c r="AE6973">
        <v>72402</v>
      </c>
    </row>
    <row r="6974" spans="1:31" x14ac:dyDescent="0.3">
      <c r="A6974" s="1" t="s">
        <v>7808</v>
      </c>
      <c r="B6974" s="1" t="s">
        <v>47</v>
      </c>
      <c r="C6974" s="1" t="s">
        <v>31</v>
      </c>
      <c r="D6974" s="2">
        <v>44000</v>
      </c>
      <c r="E6974" s="2">
        <v>44078</v>
      </c>
      <c r="F6974" s="2" t="str">
        <f>TEXT(Sales[[#This Row],[OrderDate]],"dd")</f>
        <v>04</v>
      </c>
      <c r="G6974" s="2">
        <v>44086</v>
      </c>
      <c r="H6974" s="2">
        <v>44095</v>
      </c>
      <c r="I6974" s="1" t="s">
        <v>32</v>
      </c>
      <c r="J6974">
        <v>19</v>
      </c>
      <c r="K6974" s="1" t="s">
        <v>97</v>
      </c>
      <c r="L6974">
        <v>1</v>
      </c>
      <c r="M6974" s="1" t="s">
        <v>79</v>
      </c>
      <c r="N6974">
        <v>27</v>
      </c>
      <c r="O6974" s="1" t="s">
        <v>223</v>
      </c>
      <c r="P6974">
        <v>6</v>
      </c>
      <c r="Q6974">
        <v>0.1</v>
      </c>
      <c r="R6974">
        <v>1011.7</v>
      </c>
      <c r="S6974">
        <v>758.77500000000009</v>
      </c>
      <c r="T6974">
        <v>4552.6500000000005</v>
      </c>
      <c r="U6974">
        <v>5463.18</v>
      </c>
      <c r="V6974">
        <f>Sales[[#This Row],[Total Revenue]]-Sales[[#This Row],[Total Buying]]</f>
        <v>910.52999999999975</v>
      </c>
      <c r="W6974">
        <v>245</v>
      </c>
      <c r="X6974" s="1" t="s">
        <v>1176</v>
      </c>
      <c r="Y6974" s="1" t="s">
        <v>1177</v>
      </c>
      <c r="Z6974" s="1" t="s">
        <v>732</v>
      </c>
      <c r="AA6974" s="1" t="s">
        <v>733</v>
      </c>
      <c r="AB6974" s="1" t="s">
        <v>40</v>
      </c>
      <c r="AC6974" s="1" t="s">
        <v>733</v>
      </c>
      <c r="AD6974">
        <v>92675</v>
      </c>
      <c r="AE6974">
        <v>33139</v>
      </c>
    </row>
    <row r="6975" spans="1:31" x14ac:dyDescent="0.3">
      <c r="A6975" s="1" t="s">
        <v>7809</v>
      </c>
      <c r="B6975" s="1" t="s">
        <v>30</v>
      </c>
      <c r="C6975" s="1" t="s">
        <v>77</v>
      </c>
      <c r="D6975" s="2">
        <v>43900</v>
      </c>
      <c r="E6975" s="2">
        <v>44078</v>
      </c>
      <c r="F6975" s="2" t="str">
        <f>TEXT(Sales[[#This Row],[OrderDate]],"dd")</f>
        <v>04</v>
      </c>
      <c r="G6975" s="2">
        <v>44092</v>
      </c>
      <c r="H6975" s="2">
        <v>44099</v>
      </c>
      <c r="I6975" s="1" t="s">
        <v>32</v>
      </c>
      <c r="J6975">
        <v>3</v>
      </c>
      <c r="K6975" s="1" t="s">
        <v>154</v>
      </c>
      <c r="L6975">
        <v>17</v>
      </c>
      <c r="M6975" s="1" t="s">
        <v>278</v>
      </c>
      <c r="N6975">
        <v>22</v>
      </c>
      <c r="O6975" s="1" t="s">
        <v>128</v>
      </c>
      <c r="P6975">
        <v>6</v>
      </c>
      <c r="Q6975">
        <v>7.4999999999999997E-2</v>
      </c>
      <c r="R6975">
        <v>247.9</v>
      </c>
      <c r="S6975">
        <v>205.75700000000001</v>
      </c>
      <c r="T6975">
        <v>1234.5419999999999</v>
      </c>
      <c r="U6975">
        <v>1375.845</v>
      </c>
      <c r="V6975">
        <f>Sales[[#This Row],[Total Revenue]]-Sales[[#This Row],[Total Buying]]</f>
        <v>141.30300000000011</v>
      </c>
      <c r="W6975">
        <v>94</v>
      </c>
      <c r="X6975" s="1" t="s">
        <v>640</v>
      </c>
      <c r="Y6975" s="1" t="s">
        <v>641</v>
      </c>
      <c r="Z6975" s="1" t="s">
        <v>400</v>
      </c>
      <c r="AA6975" s="1" t="s">
        <v>401</v>
      </c>
      <c r="AB6975" s="1" t="s">
        <v>116</v>
      </c>
      <c r="AC6975" s="1" t="s">
        <v>401</v>
      </c>
      <c r="AD6975">
        <v>174441</v>
      </c>
      <c r="AE6975">
        <v>54527</v>
      </c>
    </row>
    <row r="6976" spans="1:31" x14ac:dyDescent="0.3">
      <c r="A6976" s="1" t="s">
        <v>7810</v>
      </c>
      <c r="B6976" s="1" t="s">
        <v>100</v>
      </c>
      <c r="C6976" s="1" t="s">
        <v>77</v>
      </c>
      <c r="D6976" s="2">
        <v>44000</v>
      </c>
      <c r="E6976" s="2">
        <v>44078</v>
      </c>
      <c r="F6976" s="2" t="str">
        <f>TEXT(Sales[[#This Row],[OrderDate]],"dd")</f>
        <v>04</v>
      </c>
      <c r="G6976" s="2">
        <v>44088</v>
      </c>
      <c r="H6976" s="2">
        <v>44097</v>
      </c>
      <c r="I6976" s="1" t="s">
        <v>32</v>
      </c>
      <c r="J6976">
        <v>26</v>
      </c>
      <c r="K6976" s="1" t="s">
        <v>247</v>
      </c>
      <c r="L6976">
        <v>42</v>
      </c>
      <c r="M6976" s="1" t="s">
        <v>363</v>
      </c>
      <c r="N6976">
        <v>38</v>
      </c>
      <c r="O6976" s="1" t="s">
        <v>119</v>
      </c>
      <c r="P6976">
        <v>8</v>
      </c>
      <c r="Q6976">
        <v>7.4999999999999997E-2</v>
      </c>
      <c r="R6976">
        <v>1139</v>
      </c>
      <c r="S6976">
        <v>740.35</v>
      </c>
      <c r="T6976">
        <v>5922.8</v>
      </c>
      <c r="U6976">
        <v>8428.6</v>
      </c>
      <c r="V6976">
        <f>Sales[[#This Row],[Total Revenue]]-Sales[[#This Row],[Total Buying]]</f>
        <v>2505.8000000000002</v>
      </c>
      <c r="W6976">
        <v>132</v>
      </c>
      <c r="X6976" s="1" t="s">
        <v>751</v>
      </c>
      <c r="Y6976" s="1" t="s">
        <v>711</v>
      </c>
      <c r="Z6976" s="1" t="s">
        <v>306</v>
      </c>
      <c r="AA6976" s="1" t="s">
        <v>307</v>
      </c>
      <c r="AB6976" s="1" t="s">
        <v>56</v>
      </c>
      <c r="AC6976" s="1" t="s">
        <v>307</v>
      </c>
      <c r="AD6976">
        <v>41422</v>
      </c>
      <c r="AE6976">
        <v>41321</v>
      </c>
    </row>
    <row r="6977" spans="1:31" x14ac:dyDescent="0.3">
      <c r="A6977" s="1" t="s">
        <v>7811</v>
      </c>
      <c r="B6977" s="1" t="s">
        <v>30</v>
      </c>
      <c r="C6977" s="1" t="s">
        <v>62</v>
      </c>
      <c r="D6977" s="2">
        <v>44000</v>
      </c>
      <c r="E6977" s="2">
        <v>44078</v>
      </c>
      <c r="F6977" s="2" t="str">
        <f>TEXT(Sales[[#This Row],[OrderDate]],"dd")</f>
        <v>04</v>
      </c>
      <c r="G6977" s="2">
        <v>44092</v>
      </c>
      <c r="H6977" s="2">
        <v>44099</v>
      </c>
      <c r="I6977" s="1" t="s">
        <v>32</v>
      </c>
      <c r="J6977">
        <v>7</v>
      </c>
      <c r="K6977" s="1" t="s">
        <v>188</v>
      </c>
      <c r="L6977">
        <v>50</v>
      </c>
      <c r="M6977" s="1" t="s">
        <v>427</v>
      </c>
      <c r="N6977">
        <v>16</v>
      </c>
      <c r="O6977" s="1" t="s">
        <v>93</v>
      </c>
      <c r="P6977">
        <v>5</v>
      </c>
      <c r="Q6977">
        <v>0.05</v>
      </c>
      <c r="R6977">
        <v>1098.8</v>
      </c>
      <c r="S6977">
        <v>933.9799999999999</v>
      </c>
      <c r="T6977">
        <v>4669.8999999999996</v>
      </c>
      <c r="U6977">
        <v>5219.2999999999993</v>
      </c>
      <c r="V6977">
        <f>Sales[[#This Row],[Total Revenue]]-Sales[[#This Row],[Total Buying]]</f>
        <v>549.39999999999964</v>
      </c>
      <c r="W6977">
        <v>322</v>
      </c>
      <c r="X6977" s="1" t="s">
        <v>900</v>
      </c>
      <c r="Y6977" s="1" t="s">
        <v>901</v>
      </c>
      <c r="Z6977" s="1" t="s">
        <v>251</v>
      </c>
      <c r="AA6977" s="1" t="s">
        <v>252</v>
      </c>
      <c r="AB6977" s="1" t="s">
        <v>56</v>
      </c>
      <c r="AC6977" s="1" t="s">
        <v>252</v>
      </c>
      <c r="AD6977">
        <v>59196</v>
      </c>
      <c r="AE6977">
        <v>56475</v>
      </c>
    </row>
    <row r="6978" spans="1:31" x14ac:dyDescent="0.3">
      <c r="A6978" s="1" t="s">
        <v>7812</v>
      </c>
      <c r="B6978" s="1" t="s">
        <v>30</v>
      </c>
      <c r="C6978" s="1" t="s">
        <v>77</v>
      </c>
      <c r="D6978" s="2">
        <v>44000</v>
      </c>
      <c r="E6978" s="2">
        <v>44078</v>
      </c>
      <c r="F6978" s="2" t="str">
        <f>TEXT(Sales[[#This Row],[OrderDate]],"dd")</f>
        <v>04</v>
      </c>
      <c r="G6978" s="2">
        <v>44093</v>
      </c>
      <c r="H6978" s="2">
        <v>44102</v>
      </c>
      <c r="I6978" s="1" t="s">
        <v>32</v>
      </c>
      <c r="J6978">
        <v>11</v>
      </c>
      <c r="K6978" s="1" t="s">
        <v>125</v>
      </c>
      <c r="L6978">
        <v>37</v>
      </c>
      <c r="M6978" s="1" t="s">
        <v>498</v>
      </c>
      <c r="N6978">
        <v>1</v>
      </c>
      <c r="O6978" s="1" t="s">
        <v>72</v>
      </c>
      <c r="P6978">
        <v>8</v>
      </c>
      <c r="Q6978">
        <v>7.4999999999999997E-2</v>
      </c>
      <c r="R6978">
        <v>214.4</v>
      </c>
      <c r="S6978">
        <v>167.232</v>
      </c>
      <c r="T6978">
        <v>1337.856</v>
      </c>
      <c r="U6978">
        <v>1586.56</v>
      </c>
      <c r="V6978">
        <f>Sales[[#This Row],[Total Revenue]]-Sales[[#This Row],[Total Buying]]</f>
        <v>248.70399999999995</v>
      </c>
      <c r="W6978">
        <v>197</v>
      </c>
      <c r="X6978" s="1" t="s">
        <v>2858</v>
      </c>
      <c r="Y6978" s="1" t="s">
        <v>2859</v>
      </c>
      <c r="Z6978" s="1" t="s">
        <v>219</v>
      </c>
      <c r="AA6978" s="1" t="s">
        <v>220</v>
      </c>
      <c r="AB6978" s="1" t="s">
        <v>147</v>
      </c>
      <c r="AC6978" s="1" t="s">
        <v>220</v>
      </c>
      <c r="AD6978">
        <v>52711</v>
      </c>
      <c r="AE6978">
        <v>42250</v>
      </c>
    </row>
    <row r="6979" spans="1:31" x14ac:dyDescent="0.3">
      <c r="A6979" s="1" t="s">
        <v>7813</v>
      </c>
      <c r="B6979" s="1" t="s">
        <v>30</v>
      </c>
      <c r="C6979" s="1" t="s">
        <v>62</v>
      </c>
      <c r="D6979" s="2">
        <v>44000</v>
      </c>
      <c r="E6979" s="2">
        <v>44078</v>
      </c>
      <c r="F6979" s="2" t="str">
        <f>TEXT(Sales[[#This Row],[OrderDate]],"dd")</f>
        <v>04</v>
      </c>
      <c r="G6979" s="2">
        <v>44105</v>
      </c>
      <c r="H6979" s="2">
        <v>44110</v>
      </c>
      <c r="I6979" s="1" t="s">
        <v>32</v>
      </c>
      <c r="J6979">
        <v>8</v>
      </c>
      <c r="K6979" s="1" t="s">
        <v>105</v>
      </c>
      <c r="L6979">
        <v>9</v>
      </c>
      <c r="M6979" s="1" t="s">
        <v>149</v>
      </c>
      <c r="N6979">
        <v>16</v>
      </c>
      <c r="O6979" s="1" t="s">
        <v>93</v>
      </c>
      <c r="P6979">
        <v>8</v>
      </c>
      <c r="Q6979">
        <v>7.4999999999999997E-2</v>
      </c>
      <c r="R6979">
        <v>241.20000000000002</v>
      </c>
      <c r="S6979">
        <v>202.608</v>
      </c>
      <c r="T6979">
        <v>1620.864</v>
      </c>
      <c r="U6979">
        <v>1784.88</v>
      </c>
      <c r="V6979">
        <f>Sales[[#This Row],[Total Revenue]]-Sales[[#This Row],[Total Buying]]</f>
        <v>164.01600000000008</v>
      </c>
      <c r="W6979">
        <v>318</v>
      </c>
      <c r="X6979" s="1" t="s">
        <v>832</v>
      </c>
      <c r="Y6979" s="1" t="s">
        <v>641</v>
      </c>
      <c r="Z6979" s="1" t="s">
        <v>251</v>
      </c>
      <c r="AA6979" s="1" t="s">
        <v>252</v>
      </c>
      <c r="AB6979" s="1" t="s">
        <v>56</v>
      </c>
      <c r="AC6979" s="1" t="s">
        <v>252</v>
      </c>
      <c r="AD6979">
        <v>220682</v>
      </c>
      <c r="AE6979">
        <v>42772</v>
      </c>
    </row>
    <row r="6980" spans="1:31" x14ac:dyDescent="0.3">
      <c r="A6980" s="1" t="s">
        <v>7814</v>
      </c>
      <c r="B6980" s="1" t="s">
        <v>47</v>
      </c>
      <c r="C6980" s="1" t="s">
        <v>48</v>
      </c>
      <c r="D6980" s="2">
        <v>44000</v>
      </c>
      <c r="E6980" s="2">
        <v>44078</v>
      </c>
      <c r="F6980" s="2" t="str">
        <f>TEXT(Sales[[#This Row],[OrderDate]],"dd")</f>
        <v>04</v>
      </c>
      <c r="G6980" s="2">
        <v>44080</v>
      </c>
      <c r="H6980" s="2">
        <v>44085</v>
      </c>
      <c r="I6980" s="1" t="s">
        <v>32</v>
      </c>
      <c r="J6980">
        <v>17</v>
      </c>
      <c r="K6980" s="1" t="s">
        <v>292</v>
      </c>
      <c r="L6980">
        <v>33</v>
      </c>
      <c r="M6980" s="1" t="s">
        <v>262</v>
      </c>
      <c r="N6980">
        <v>31</v>
      </c>
      <c r="O6980" s="1" t="s">
        <v>470</v>
      </c>
      <c r="P6980">
        <v>2</v>
      </c>
      <c r="Q6980">
        <v>0.05</v>
      </c>
      <c r="R6980">
        <v>2847.5</v>
      </c>
      <c r="S6980">
        <v>2363.4249999999997</v>
      </c>
      <c r="T6980">
        <v>4726.8499999999995</v>
      </c>
      <c r="U6980">
        <v>5410.25</v>
      </c>
      <c r="V6980">
        <f>Sales[[#This Row],[Total Revenue]]-Sales[[#This Row],[Total Buying]]</f>
        <v>683.40000000000055</v>
      </c>
      <c r="W6980">
        <v>51</v>
      </c>
      <c r="X6980" s="1" t="s">
        <v>452</v>
      </c>
      <c r="Y6980" s="1" t="s">
        <v>285</v>
      </c>
      <c r="Z6980" s="1" t="s">
        <v>158</v>
      </c>
      <c r="AA6980" s="1" t="s">
        <v>159</v>
      </c>
      <c r="AB6980" s="1" t="s">
        <v>116</v>
      </c>
      <c r="AC6980" s="1" t="s">
        <v>159</v>
      </c>
      <c r="AD6980">
        <v>32685</v>
      </c>
      <c r="AE6980">
        <v>74610</v>
      </c>
    </row>
    <row r="6981" spans="1:31" x14ac:dyDescent="0.3">
      <c r="A6981" s="1" t="s">
        <v>7815</v>
      </c>
      <c r="B6981" s="1" t="s">
        <v>42</v>
      </c>
      <c r="C6981" s="1" t="s">
        <v>239</v>
      </c>
      <c r="D6981" s="2">
        <v>43900</v>
      </c>
      <c r="E6981" s="2">
        <v>44078</v>
      </c>
      <c r="F6981" s="2" t="str">
        <f>TEXT(Sales[[#This Row],[OrderDate]],"dd")</f>
        <v>04</v>
      </c>
      <c r="G6981" s="2">
        <v>44080</v>
      </c>
      <c r="H6981" s="2">
        <v>44090</v>
      </c>
      <c r="I6981" s="1" t="s">
        <v>32</v>
      </c>
      <c r="J6981">
        <v>21</v>
      </c>
      <c r="K6981" s="1" t="s">
        <v>43</v>
      </c>
      <c r="L6981">
        <v>39</v>
      </c>
      <c r="M6981" s="1" t="s">
        <v>520</v>
      </c>
      <c r="N6981">
        <v>27</v>
      </c>
      <c r="O6981" s="1" t="s">
        <v>223</v>
      </c>
      <c r="P6981">
        <v>7</v>
      </c>
      <c r="Q6981">
        <v>0.15</v>
      </c>
      <c r="R6981">
        <v>710.2</v>
      </c>
      <c r="S6981">
        <v>482.93600000000009</v>
      </c>
      <c r="T6981">
        <v>3380.5520000000006</v>
      </c>
      <c r="U6981">
        <v>4225.6900000000005</v>
      </c>
      <c r="V6981">
        <f>Sales[[#This Row],[Total Revenue]]-Sales[[#This Row],[Total Buying]]</f>
        <v>845.13799999999992</v>
      </c>
      <c r="W6981">
        <v>353</v>
      </c>
      <c r="X6981" s="1" t="s">
        <v>846</v>
      </c>
      <c r="Y6981" s="1" t="s">
        <v>847</v>
      </c>
      <c r="Z6981" s="1" t="s">
        <v>242</v>
      </c>
      <c r="AA6981" s="1" t="s">
        <v>243</v>
      </c>
      <c r="AB6981" s="1" t="s">
        <v>56</v>
      </c>
      <c r="AC6981" s="1" t="s">
        <v>243</v>
      </c>
      <c r="AD6981">
        <v>69073</v>
      </c>
      <c r="AE6981">
        <v>50077</v>
      </c>
    </row>
    <row r="6982" spans="1:31" x14ac:dyDescent="0.3">
      <c r="A6982" s="1" t="s">
        <v>7816</v>
      </c>
      <c r="B6982" s="1" t="s">
        <v>30</v>
      </c>
      <c r="C6982" s="1" t="s">
        <v>77</v>
      </c>
      <c r="D6982" s="2">
        <v>44000</v>
      </c>
      <c r="E6982" s="2">
        <v>44078</v>
      </c>
      <c r="F6982" s="2" t="str">
        <f>TEXT(Sales[[#This Row],[OrderDate]],"dd")</f>
        <v>04</v>
      </c>
      <c r="G6982" s="2">
        <v>44100</v>
      </c>
      <c r="H6982" s="2">
        <v>44108</v>
      </c>
      <c r="I6982" s="1" t="s">
        <v>32</v>
      </c>
      <c r="J6982">
        <v>5</v>
      </c>
      <c r="K6982" s="1" t="s">
        <v>182</v>
      </c>
      <c r="L6982">
        <v>45</v>
      </c>
      <c r="M6982" s="1" t="s">
        <v>639</v>
      </c>
      <c r="N6982">
        <v>13</v>
      </c>
      <c r="O6982" s="1" t="s">
        <v>193</v>
      </c>
      <c r="P6982">
        <v>1</v>
      </c>
      <c r="Q6982">
        <v>0.15</v>
      </c>
      <c r="R6982">
        <v>911.2</v>
      </c>
      <c r="S6982">
        <v>646.952</v>
      </c>
      <c r="T6982">
        <v>646.952</v>
      </c>
      <c r="U6982">
        <v>774.52</v>
      </c>
      <c r="V6982">
        <f>Sales[[#This Row],[Total Revenue]]-Sales[[#This Row],[Total Buying]]</f>
        <v>127.56799999999998</v>
      </c>
      <c r="W6982">
        <v>92</v>
      </c>
      <c r="X6982" s="1" t="s">
        <v>1314</v>
      </c>
      <c r="Y6982" s="1" t="s">
        <v>1315</v>
      </c>
      <c r="Z6982" s="1" t="s">
        <v>400</v>
      </c>
      <c r="AA6982" s="1" t="s">
        <v>401</v>
      </c>
      <c r="AB6982" s="1" t="s">
        <v>116</v>
      </c>
      <c r="AC6982" s="1" t="s">
        <v>401</v>
      </c>
      <c r="AD6982">
        <v>42165</v>
      </c>
      <c r="AE6982">
        <v>58484</v>
      </c>
    </row>
    <row r="6983" spans="1:31" x14ac:dyDescent="0.3">
      <c r="A6983" s="1" t="s">
        <v>7817</v>
      </c>
      <c r="B6983" s="1" t="s">
        <v>30</v>
      </c>
      <c r="C6983" s="1" t="s">
        <v>48</v>
      </c>
      <c r="D6983" s="2">
        <v>44000</v>
      </c>
      <c r="E6983" s="2">
        <v>44078</v>
      </c>
      <c r="F6983" s="2" t="str">
        <f>TEXT(Sales[[#This Row],[OrderDate]],"dd")</f>
        <v>04</v>
      </c>
      <c r="G6983" s="2">
        <v>44089</v>
      </c>
      <c r="H6983" s="2">
        <v>44097</v>
      </c>
      <c r="I6983" s="1" t="s">
        <v>32</v>
      </c>
      <c r="J6983">
        <v>2</v>
      </c>
      <c r="K6983" s="1" t="s">
        <v>142</v>
      </c>
      <c r="L6983">
        <v>29</v>
      </c>
      <c r="M6983" s="1" t="s">
        <v>429</v>
      </c>
      <c r="N6983">
        <v>47</v>
      </c>
      <c r="O6983" s="1" t="s">
        <v>254</v>
      </c>
      <c r="P6983">
        <v>3</v>
      </c>
      <c r="Q6983">
        <v>0.4</v>
      </c>
      <c r="R6983">
        <v>3711.8</v>
      </c>
      <c r="S6983">
        <v>2375.5520000000001</v>
      </c>
      <c r="T6983">
        <v>7126.6560000000009</v>
      </c>
      <c r="U6983">
        <v>6681.24</v>
      </c>
      <c r="V6983">
        <f>Sales[[#This Row],[Total Revenue]]-Sales[[#This Row],[Total Buying]]</f>
        <v>-445.41600000000108</v>
      </c>
      <c r="W6983">
        <v>24</v>
      </c>
      <c r="X6983" s="1" t="s">
        <v>279</v>
      </c>
      <c r="Y6983" s="1" t="s">
        <v>157</v>
      </c>
      <c r="Z6983" s="1" t="s">
        <v>158</v>
      </c>
      <c r="AA6983" s="1" t="s">
        <v>159</v>
      </c>
      <c r="AB6983" s="1" t="s">
        <v>116</v>
      </c>
      <c r="AC6983" s="1" t="s">
        <v>159</v>
      </c>
      <c r="AD6983">
        <v>45409</v>
      </c>
      <c r="AE6983">
        <v>68318</v>
      </c>
    </row>
    <row r="6984" spans="1:31" x14ac:dyDescent="0.3">
      <c r="A6984" s="1" t="s">
        <v>7818</v>
      </c>
      <c r="B6984" s="1" t="s">
        <v>42</v>
      </c>
      <c r="C6984" s="1" t="s">
        <v>62</v>
      </c>
      <c r="D6984" s="2">
        <v>44000</v>
      </c>
      <c r="E6984" s="2">
        <v>44079</v>
      </c>
      <c r="F6984" s="2" t="str">
        <f>TEXT(Sales[[#This Row],[OrderDate]],"dd")</f>
        <v>05</v>
      </c>
      <c r="G6984" s="2">
        <v>44087</v>
      </c>
      <c r="H6984" s="2">
        <v>44093</v>
      </c>
      <c r="I6984" s="1" t="s">
        <v>32</v>
      </c>
      <c r="J6984">
        <v>25</v>
      </c>
      <c r="K6984" s="1" t="s">
        <v>333</v>
      </c>
      <c r="L6984">
        <v>2</v>
      </c>
      <c r="M6984" s="1" t="s">
        <v>248</v>
      </c>
      <c r="N6984">
        <v>31</v>
      </c>
      <c r="O6984" s="1" t="s">
        <v>470</v>
      </c>
      <c r="P6984">
        <v>2</v>
      </c>
      <c r="Q6984">
        <v>7.4999999999999997E-2</v>
      </c>
      <c r="R6984">
        <v>978.2</v>
      </c>
      <c r="S6984">
        <v>538.0100000000001</v>
      </c>
      <c r="T6984">
        <v>1076.0200000000002</v>
      </c>
      <c r="U6984">
        <v>1809.67</v>
      </c>
      <c r="V6984">
        <f>Sales[[#This Row],[Total Revenue]]-Sales[[#This Row],[Total Buying]]</f>
        <v>733.64999999999986</v>
      </c>
      <c r="W6984">
        <v>278</v>
      </c>
      <c r="X6984" s="1" t="s">
        <v>836</v>
      </c>
      <c r="Y6984" s="1" t="s">
        <v>837</v>
      </c>
      <c r="Z6984" s="1" t="s">
        <v>145</v>
      </c>
      <c r="AA6984" s="1" t="s">
        <v>146</v>
      </c>
      <c r="AB6984" s="1" t="s">
        <v>147</v>
      </c>
      <c r="AC6984" s="1" t="s">
        <v>146</v>
      </c>
      <c r="AD6984">
        <v>83684</v>
      </c>
      <c r="AE6984">
        <v>34512</v>
      </c>
    </row>
    <row r="6985" spans="1:31" x14ac:dyDescent="0.3">
      <c r="A6985" s="1" t="s">
        <v>7819</v>
      </c>
      <c r="B6985" s="1" t="s">
        <v>30</v>
      </c>
      <c r="C6985" s="1" t="s">
        <v>31</v>
      </c>
      <c r="D6985" s="2">
        <v>43900</v>
      </c>
      <c r="E6985" s="2">
        <v>44079</v>
      </c>
      <c r="F6985" s="2" t="str">
        <f>TEXT(Sales[[#This Row],[OrderDate]],"dd")</f>
        <v>05</v>
      </c>
      <c r="G6985" s="2">
        <v>44085</v>
      </c>
      <c r="H6985" s="2">
        <v>44092</v>
      </c>
      <c r="I6985" s="1" t="s">
        <v>32</v>
      </c>
      <c r="J6985">
        <v>2</v>
      </c>
      <c r="K6985" s="1" t="s">
        <v>142</v>
      </c>
      <c r="L6985">
        <v>4</v>
      </c>
      <c r="M6985" s="1" t="s">
        <v>92</v>
      </c>
      <c r="N6985">
        <v>42</v>
      </c>
      <c r="O6985" s="1" t="s">
        <v>139</v>
      </c>
      <c r="P6985">
        <v>3</v>
      </c>
      <c r="Q6985">
        <v>7.4999999999999997E-2</v>
      </c>
      <c r="R6985">
        <v>2499.1</v>
      </c>
      <c r="S6985">
        <v>1599.424</v>
      </c>
      <c r="T6985">
        <v>4798.2719999999999</v>
      </c>
      <c r="U6985">
        <v>6935.0025000000005</v>
      </c>
      <c r="V6985">
        <f>Sales[[#This Row],[Total Revenue]]-Sales[[#This Row],[Total Buying]]</f>
        <v>2136.7305000000006</v>
      </c>
      <c r="W6985">
        <v>256</v>
      </c>
      <c r="X6985" s="1" t="s">
        <v>386</v>
      </c>
      <c r="Y6985" s="1" t="s">
        <v>387</v>
      </c>
      <c r="Z6985" s="1" t="s">
        <v>388</v>
      </c>
      <c r="AA6985" s="1" t="s">
        <v>389</v>
      </c>
      <c r="AB6985" s="1" t="s">
        <v>116</v>
      </c>
      <c r="AC6985" s="1" t="s">
        <v>389</v>
      </c>
      <c r="AD6985">
        <v>70748</v>
      </c>
      <c r="AE6985">
        <v>50192</v>
      </c>
    </row>
    <row r="6986" spans="1:31" x14ac:dyDescent="0.3">
      <c r="A6986" s="1" t="s">
        <v>7820</v>
      </c>
      <c r="B6986" s="1" t="s">
        <v>30</v>
      </c>
      <c r="C6986" s="1" t="s">
        <v>77</v>
      </c>
      <c r="D6986" s="2">
        <v>43900</v>
      </c>
      <c r="E6986" s="2">
        <v>44079</v>
      </c>
      <c r="F6986" s="2" t="str">
        <f>TEXT(Sales[[#This Row],[OrderDate]],"dd")</f>
        <v>05</v>
      </c>
      <c r="G6986" s="2">
        <v>44092</v>
      </c>
      <c r="H6986" s="2">
        <v>44098</v>
      </c>
      <c r="I6986" s="1" t="s">
        <v>32</v>
      </c>
      <c r="J6986">
        <v>5</v>
      </c>
      <c r="K6986" s="1" t="s">
        <v>182</v>
      </c>
      <c r="L6986">
        <v>42</v>
      </c>
      <c r="M6986" s="1" t="s">
        <v>363</v>
      </c>
      <c r="N6986">
        <v>24</v>
      </c>
      <c r="O6986" s="1" t="s">
        <v>204</v>
      </c>
      <c r="P6986">
        <v>6</v>
      </c>
      <c r="Q6986">
        <v>0.05</v>
      </c>
      <c r="R6986">
        <v>5085.3</v>
      </c>
      <c r="S6986">
        <v>2186.6790000000001</v>
      </c>
      <c r="T6986">
        <v>13120.074000000001</v>
      </c>
      <c r="U6986">
        <v>28986.21</v>
      </c>
      <c r="V6986">
        <f>Sales[[#This Row],[Total Revenue]]-Sales[[#This Row],[Total Buying]]</f>
        <v>15866.135999999999</v>
      </c>
      <c r="W6986">
        <v>194</v>
      </c>
      <c r="X6986" s="1" t="s">
        <v>1022</v>
      </c>
      <c r="Y6986" s="1" t="s">
        <v>1023</v>
      </c>
      <c r="Z6986" s="1" t="s">
        <v>219</v>
      </c>
      <c r="AA6986" s="1" t="s">
        <v>220</v>
      </c>
      <c r="AB6986" s="1" t="s">
        <v>147</v>
      </c>
      <c r="AC6986" s="1" t="s">
        <v>220</v>
      </c>
      <c r="AD6986">
        <v>54629</v>
      </c>
      <c r="AE6986">
        <v>38749</v>
      </c>
    </row>
    <row r="6987" spans="1:31" x14ac:dyDescent="0.3">
      <c r="A6987" s="1" t="s">
        <v>7821</v>
      </c>
      <c r="B6987" s="1" t="s">
        <v>47</v>
      </c>
      <c r="C6987" s="1" t="s">
        <v>48</v>
      </c>
      <c r="D6987" s="2">
        <v>44000</v>
      </c>
      <c r="E6987" s="2">
        <v>44079</v>
      </c>
      <c r="F6987" s="2" t="str">
        <f>TEXT(Sales[[#This Row],[OrderDate]],"dd")</f>
        <v>05</v>
      </c>
      <c r="G6987" s="2">
        <v>44094</v>
      </c>
      <c r="H6987" s="2">
        <v>44098</v>
      </c>
      <c r="I6987" s="1" t="s">
        <v>32</v>
      </c>
      <c r="J6987">
        <v>17</v>
      </c>
      <c r="K6987" s="1" t="s">
        <v>292</v>
      </c>
      <c r="L6987">
        <v>18</v>
      </c>
      <c r="M6987" s="1" t="s">
        <v>334</v>
      </c>
      <c r="N6987">
        <v>47</v>
      </c>
      <c r="O6987" s="1" t="s">
        <v>254</v>
      </c>
      <c r="P6987">
        <v>8</v>
      </c>
      <c r="Q6987">
        <v>0.3</v>
      </c>
      <c r="R6987">
        <v>2345</v>
      </c>
      <c r="S6987">
        <v>1219.4000000000001</v>
      </c>
      <c r="T6987">
        <v>9755.2000000000007</v>
      </c>
      <c r="U6987">
        <v>13132</v>
      </c>
      <c r="V6987">
        <f>Sales[[#This Row],[Total Revenue]]-Sales[[#This Row],[Total Buying]]</f>
        <v>3376.7999999999993</v>
      </c>
      <c r="W6987">
        <v>5</v>
      </c>
      <c r="X6987" s="1" t="s">
        <v>1565</v>
      </c>
      <c r="Y6987" s="1" t="s">
        <v>1566</v>
      </c>
      <c r="Z6987" s="1" t="s">
        <v>1567</v>
      </c>
      <c r="AA6987" s="1" t="s">
        <v>1568</v>
      </c>
      <c r="AB6987" s="1" t="s">
        <v>56</v>
      </c>
      <c r="AC6987" s="1" t="s">
        <v>1568</v>
      </c>
      <c r="AD6987">
        <v>79902</v>
      </c>
      <c r="AE6987">
        <v>46085</v>
      </c>
    </row>
    <row r="6988" spans="1:31" x14ac:dyDescent="0.3">
      <c r="A6988" s="1" t="s">
        <v>7822</v>
      </c>
      <c r="B6988" s="1" t="s">
        <v>42</v>
      </c>
      <c r="C6988" s="1" t="s">
        <v>62</v>
      </c>
      <c r="D6988" s="2">
        <v>44000</v>
      </c>
      <c r="E6988" s="2">
        <v>44079</v>
      </c>
      <c r="F6988" s="2" t="str">
        <f>TEXT(Sales[[#This Row],[OrderDate]],"dd")</f>
        <v>05</v>
      </c>
      <c r="G6988" s="2">
        <v>44095</v>
      </c>
      <c r="H6988" s="2">
        <v>44096</v>
      </c>
      <c r="I6988" s="1" t="s">
        <v>32</v>
      </c>
      <c r="J6988">
        <v>23</v>
      </c>
      <c r="K6988" s="1" t="s">
        <v>171</v>
      </c>
      <c r="L6988">
        <v>6</v>
      </c>
      <c r="M6988" s="1" t="s">
        <v>329</v>
      </c>
      <c r="N6988">
        <v>45</v>
      </c>
      <c r="O6988" s="1" t="s">
        <v>109</v>
      </c>
      <c r="P6988">
        <v>8</v>
      </c>
      <c r="Q6988">
        <v>7.4999999999999997E-2</v>
      </c>
      <c r="R6988">
        <v>2432.1</v>
      </c>
      <c r="S6988">
        <v>1605.1859999999999</v>
      </c>
      <c r="T6988">
        <v>12841.487999999999</v>
      </c>
      <c r="U6988">
        <v>17997.54</v>
      </c>
      <c r="V6988">
        <f>Sales[[#This Row],[Total Revenue]]-Sales[[#This Row],[Total Buying]]</f>
        <v>5156.0520000000015</v>
      </c>
      <c r="W6988">
        <v>299</v>
      </c>
      <c r="X6988" s="1" t="s">
        <v>255</v>
      </c>
      <c r="Y6988" s="1" t="s">
        <v>256</v>
      </c>
      <c r="Z6988" s="1" t="s">
        <v>257</v>
      </c>
      <c r="AA6988" s="1" t="s">
        <v>258</v>
      </c>
      <c r="AB6988" s="1" t="s">
        <v>56</v>
      </c>
      <c r="AC6988" s="1" t="s">
        <v>258</v>
      </c>
      <c r="AD6988">
        <v>37597</v>
      </c>
      <c r="AE6988">
        <v>39543</v>
      </c>
    </row>
    <row r="6989" spans="1:31" x14ac:dyDescent="0.3">
      <c r="A6989" s="1" t="s">
        <v>7823</v>
      </c>
      <c r="B6989" s="1" t="s">
        <v>100</v>
      </c>
      <c r="C6989" s="1" t="s">
        <v>48</v>
      </c>
      <c r="D6989" s="2">
        <v>43900</v>
      </c>
      <c r="E6989" s="2">
        <v>44079</v>
      </c>
      <c r="F6989" s="2" t="str">
        <f>TEXT(Sales[[#This Row],[OrderDate]],"dd")</f>
        <v>05</v>
      </c>
      <c r="G6989" s="2">
        <v>44096</v>
      </c>
      <c r="H6989" s="2">
        <v>44106</v>
      </c>
      <c r="I6989" s="1" t="s">
        <v>32</v>
      </c>
      <c r="J6989">
        <v>26</v>
      </c>
      <c r="K6989" s="1" t="s">
        <v>247</v>
      </c>
      <c r="L6989">
        <v>41</v>
      </c>
      <c r="M6989" s="1" t="s">
        <v>505</v>
      </c>
      <c r="N6989">
        <v>25</v>
      </c>
      <c r="O6989" s="1" t="s">
        <v>216</v>
      </c>
      <c r="P6989">
        <v>4</v>
      </c>
      <c r="Q6989">
        <v>0.1</v>
      </c>
      <c r="R6989">
        <v>3986.5</v>
      </c>
      <c r="S6989">
        <v>2631.09</v>
      </c>
      <c r="T6989">
        <v>10524.36</v>
      </c>
      <c r="U6989">
        <v>14351.4</v>
      </c>
      <c r="V6989">
        <f>Sales[[#This Row],[Total Revenue]]-Sales[[#This Row],[Total Buying]]</f>
        <v>3827.0399999999991</v>
      </c>
      <c r="W6989">
        <v>30</v>
      </c>
      <c r="X6989" s="1" t="s">
        <v>319</v>
      </c>
      <c r="Y6989" s="1" t="s">
        <v>169</v>
      </c>
      <c r="Z6989" s="1" t="s">
        <v>158</v>
      </c>
      <c r="AA6989" s="1" t="s">
        <v>159</v>
      </c>
      <c r="AB6989" s="1" t="s">
        <v>116</v>
      </c>
      <c r="AC6989" s="1" t="s">
        <v>159</v>
      </c>
      <c r="AD6989">
        <v>32564</v>
      </c>
      <c r="AE6989">
        <v>45925</v>
      </c>
    </row>
    <row r="6990" spans="1:31" x14ac:dyDescent="0.3">
      <c r="A6990" s="1" t="s">
        <v>7824</v>
      </c>
      <c r="B6990" s="1" t="s">
        <v>42</v>
      </c>
      <c r="C6990" s="1" t="s">
        <v>239</v>
      </c>
      <c r="D6990" s="2">
        <v>43900</v>
      </c>
      <c r="E6990" s="2">
        <v>44079</v>
      </c>
      <c r="F6990" s="2" t="str">
        <f>TEXT(Sales[[#This Row],[OrderDate]],"dd")</f>
        <v>05</v>
      </c>
      <c r="G6990" s="2">
        <v>44086</v>
      </c>
      <c r="H6990" s="2">
        <v>44095</v>
      </c>
      <c r="I6990" s="1" t="s">
        <v>32</v>
      </c>
      <c r="J6990">
        <v>22</v>
      </c>
      <c r="K6990" s="1" t="s">
        <v>85</v>
      </c>
      <c r="L6990">
        <v>1</v>
      </c>
      <c r="M6990" s="1" t="s">
        <v>79</v>
      </c>
      <c r="N6990">
        <v>15</v>
      </c>
      <c r="O6990" s="1" t="s">
        <v>347</v>
      </c>
      <c r="P6990">
        <v>7</v>
      </c>
      <c r="Q6990">
        <v>0.05</v>
      </c>
      <c r="R6990">
        <v>2358.4</v>
      </c>
      <c r="S6990">
        <v>1698.048</v>
      </c>
      <c r="T6990">
        <v>11886.335999999999</v>
      </c>
      <c r="U6990">
        <v>15683.36</v>
      </c>
      <c r="V6990">
        <f>Sales[[#This Row],[Total Revenue]]-Sales[[#This Row],[Total Buying]]</f>
        <v>3797.0240000000013</v>
      </c>
      <c r="W6990">
        <v>347</v>
      </c>
      <c r="X6990" s="1" t="s">
        <v>946</v>
      </c>
      <c r="Y6990" s="1" t="s">
        <v>947</v>
      </c>
      <c r="Z6990" s="1" t="s">
        <v>678</v>
      </c>
      <c r="AA6990" s="1" t="s">
        <v>679</v>
      </c>
      <c r="AB6990" s="1" t="s">
        <v>116</v>
      </c>
      <c r="AC6990" s="1" t="s">
        <v>679</v>
      </c>
      <c r="AD6990">
        <v>31742</v>
      </c>
      <c r="AE6990">
        <v>68442</v>
      </c>
    </row>
    <row r="6991" spans="1:31" x14ac:dyDescent="0.3">
      <c r="A6991" s="1" t="s">
        <v>7825</v>
      </c>
      <c r="B6991" s="1" t="s">
        <v>30</v>
      </c>
      <c r="C6991" s="1" t="s">
        <v>77</v>
      </c>
      <c r="D6991" s="2">
        <v>43900</v>
      </c>
      <c r="E6991" s="2">
        <v>44079</v>
      </c>
      <c r="F6991" s="2" t="str">
        <f>TEXT(Sales[[#This Row],[OrderDate]],"dd")</f>
        <v>05</v>
      </c>
      <c r="G6991" s="2">
        <v>44095</v>
      </c>
      <c r="H6991" s="2">
        <v>44097</v>
      </c>
      <c r="I6991" s="1" t="s">
        <v>32</v>
      </c>
      <c r="J6991">
        <v>11</v>
      </c>
      <c r="K6991" s="1" t="s">
        <v>125</v>
      </c>
      <c r="L6991">
        <v>50</v>
      </c>
      <c r="M6991" s="1" t="s">
        <v>427</v>
      </c>
      <c r="N6991">
        <v>24</v>
      </c>
      <c r="O6991" s="1" t="s">
        <v>204</v>
      </c>
      <c r="P6991">
        <v>7</v>
      </c>
      <c r="Q6991">
        <v>0.05</v>
      </c>
      <c r="R6991">
        <v>2345</v>
      </c>
      <c r="S6991">
        <v>1172.5</v>
      </c>
      <c r="T6991">
        <v>8207.5</v>
      </c>
      <c r="U6991">
        <v>15594.25</v>
      </c>
      <c r="V6991">
        <f>Sales[[#This Row],[Total Revenue]]-Sales[[#This Row],[Total Buying]]</f>
        <v>7386.75</v>
      </c>
      <c r="W6991">
        <v>109</v>
      </c>
      <c r="X6991" s="1" t="s">
        <v>352</v>
      </c>
      <c r="Y6991" s="1" t="s">
        <v>90</v>
      </c>
      <c r="Z6991" s="1" t="s">
        <v>82</v>
      </c>
      <c r="AA6991" s="1" t="s">
        <v>83</v>
      </c>
      <c r="AB6991" s="1" t="s">
        <v>40</v>
      </c>
      <c r="AC6991" s="1" t="s">
        <v>83</v>
      </c>
      <c r="AD6991">
        <v>46974</v>
      </c>
      <c r="AE6991">
        <v>79359</v>
      </c>
    </row>
    <row r="6992" spans="1:31" x14ac:dyDescent="0.3">
      <c r="A6992" s="1" t="s">
        <v>7826</v>
      </c>
      <c r="B6992" s="1" t="s">
        <v>30</v>
      </c>
      <c r="C6992" s="1" t="s">
        <v>31</v>
      </c>
      <c r="D6992" s="2">
        <v>44000</v>
      </c>
      <c r="E6992" s="2">
        <v>44079</v>
      </c>
      <c r="F6992" s="2" t="str">
        <f>TEXT(Sales[[#This Row],[OrderDate]],"dd")</f>
        <v>05</v>
      </c>
      <c r="G6992" s="2">
        <v>44107</v>
      </c>
      <c r="H6992" s="2">
        <v>44115</v>
      </c>
      <c r="I6992" s="1" t="s">
        <v>32</v>
      </c>
      <c r="J6992">
        <v>4</v>
      </c>
      <c r="K6992" s="1" t="s">
        <v>70</v>
      </c>
      <c r="L6992">
        <v>2</v>
      </c>
      <c r="M6992" s="1" t="s">
        <v>248</v>
      </c>
      <c r="N6992">
        <v>35</v>
      </c>
      <c r="O6992" s="1" t="s">
        <v>184</v>
      </c>
      <c r="P6992">
        <v>6</v>
      </c>
      <c r="Q6992">
        <v>0.1</v>
      </c>
      <c r="R6992">
        <v>6438.7</v>
      </c>
      <c r="S6992">
        <v>3670.0589999999997</v>
      </c>
      <c r="T6992">
        <v>22020.353999999999</v>
      </c>
      <c r="U6992">
        <v>34768.979999999996</v>
      </c>
      <c r="V6992">
        <f>Sales[[#This Row],[Total Revenue]]-Sales[[#This Row],[Total Buying]]</f>
        <v>12748.625999999997</v>
      </c>
      <c r="W6992">
        <v>218</v>
      </c>
      <c r="X6992" s="1" t="s">
        <v>348</v>
      </c>
      <c r="Y6992" s="1" t="s">
        <v>349</v>
      </c>
      <c r="Z6992" s="1" t="s">
        <v>236</v>
      </c>
      <c r="AA6992" s="1" t="s">
        <v>237</v>
      </c>
      <c r="AB6992" s="1" t="s">
        <v>147</v>
      </c>
      <c r="AC6992" s="1" t="s">
        <v>237</v>
      </c>
      <c r="AD6992">
        <v>53493</v>
      </c>
      <c r="AE6992">
        <v>43523</v>
      </c>
    </row>
    <row r="6993" spans="1:31" x14ac:dyDescent="0.3">
      <c r="A6993" s="1" t="s">
        <v>7827</v>
      </c>
      <c r="B6993" s="1" t="s">
        <v>30</v>
      </c>
      <c r="C6993" s="1" t="s">
        <v>48</v>
      </c>
      <c r="D6993" s="2">
        <v>44000</v>
      </c>
      <c r="E6993" s="2">
        <v>44079</v>
      </c>
      <c r="F6993" s="2" t="str">
        <f>TEXT(Sales[[#This Row],[OrderDate]],"dd")</f>
        <v>05</v>
      </c>
      <c r="G6993" s="2">
        <v>44092</v>
      </c>
      <c r="H6993" s="2">
        <v>44101</v>
      </c>
      <c r="I6993" s="1" t="s">
        <v>32</v>
      </c>
      <c r="J6993">
        <v>7</v>
      </c>
      <c r="K6993" s="1" t="s">
        <v>188</v>
      </c>
      <c r="L6993">
        <v>43</v>
      </c>
      <c r="M6993" s="1" t="s">
        <v>183</v>
      </c>
      <c r="N6993">
        <v>18</v>
      </c>
      <c r="O6993" s="1" t="s">
        <v>364</v>
      </c>
      <c r="P6993">
        <v>7</v>
      </c>
      <c r="Q6993">
        <v>0.2</v>
      </c>
      <c r="R6993">
        <v>5581.1</v>
      </c>
      <c r="S6993">
        <v>3069.6050000000005</v>
      </c>
      <c r="T6993">
        <v>21487.235000000004</v>
      </c>
      <c r="U6993">
        <v>31254.16</v>
      </c>
      <c r="V6993">
        <f>Sales[[#This Row],[Total Revenue]]-Sales[[#This Row],[Total Buying]]</f>
        <v>9766.9249999999956</v>
      </c>
      <c r="W6993">
        <v>34</v>
      </c>
      <c r="X6993" s="1" t="s">
        <v>3382</v>
      </c>
      <c r="Y6993" s="1" t="s">
        <v>1047</v>
      </c>
      <c r="Z6993" s="1" t="s">
        <v>158</v>
      </c>
      <c r="AA6993" s="1" t="s">
        <v>159</v>
      </c>
      <c r="AB6993" s="1" t="s">
        <v>116</v>
      </c>
      <c r="AC6993" s="1" t="s">
        <v>159</v>
      </c>
      <c r="AD6993">
        <v>34623</v>
      </c>
      <c r="AE6993">
        <v>67364</v>
      </c>
    </row>
    <row r="6994" spans="1:31" x14ac:dyDescent="0.3">
      <c r="A6994" s="1" t="s">
        <v>7828</v>
      </c>
      <c r="B6994" s="1" t="s">
        <v>30</v>
      </c>
      <c r="C6994" s="1" t="s">
        <v>48</v>
      </c>
      <c r="D6994" s="2">
        <v>44000</v>
      </c>
      <c r="E6994" s="2">
        <v>44080</v>
      </c>
      <c r="F6994" s="2" t="str">
        <f>TEXT(Sales[[#This Row],[OrderDate]],"dd")</f>
        <v>06</v>
      </c>
      <c r="G6994" s="2">
        <v>44107</v>
      </c>
      <c r="H6994" s="2">
        <v>44117</v>
      </c>
      <c r="I6994" s="1" t="s">
        <v>32</v>
      </c>
      <c r="J6994">
        <v>6</v>
      </c>
      <c r="K6994" s="1" t="s">
        <v>33</v>
      </c>
      <c r="L6994">
        <v>40</v>
      </c>
      <c r="M6994" s="1" t="s">
        <v>189</v>
      </c>
      <c r="N6994">
        <v>21</v>
      </c>
      <c r="O6994" s="1" t="s">
        <v>131</v>
      </c>
      <c r="P6994">
        <v>6</v>
      </c>
      <c r="Q6994">
        <v>7.4999999999999997E-2</v>
      </c>
      <c r="R6994">
        <v>241.20000000000002</v>
      </c>
      <c r="S6994">
        <v>120.60000000000001</v>
      </c>
      <c r="T6994">
        <v>723.6</v>
      </c>
      <c r="U6994">
        <v>1338.66</v>
      </c>
      <c r="V6994">
        <f>Sales[[#This Row],[Total Revenue]]-Sales[[#This Row],[Total Buying]]</f>
        <v>615.06000000000006</v>
      </c>
      <c r="W6994">
        <v>48</v>
      </c>
      <c r="X6994" s="1" t="s">
        <v>435</v>
      </c>
      <c r="Y6994" s="1" t="s">
        <v>191</v>
      </c>
      <c r="Z6994" s="1" t="s">
        <v>158</v>
      </c>
      <c r="AA6994" s="1" t="s">
        <v>159</v>
      </c>
      <c r="AB6994" s="1" t="s">
        <v>116</v>
      </c>
      <c r="AC6994" s="1" t="s">
        <v>159</v>
      </c>
      <c r="AD6994">
        <v>1342761</v>
      </c>
      <c r="AE6994">
        <v>50205</v>
      </c>
    </row>
    <row r="6995" spans="1:31" x14ac:dyDescent="0.3">
      <c r="A6995" s="1" t="s">
        <v>7829</v>
      </c>
      <c r="B6995" s="1" t="s">
        <v>30</v>
      </c>
      <c r="C6995" s="1" t="s">
        <v>77</v>
      </c>
      <c r="D6995" s="2">
        <v>44000</v>
      </c>
      <c r="E6995" s="2">
        <v>44080</v>
      </c>
      <c r="F6995" s="2" t="str">
        <f>TEXT(Sales[[#This Row],[OrderDate]],"dd")</f>
        <v>06</v>
      </c>
      <c r="G6995" s="2">
        <v>44104</v>
      </c>
      <c r="H6995" s="2">
        <v>44109</v>
      </c>
      <c r="I6995" s="1" t="s">
        <v>32</v>
      </c>
      <c r="J6995">
        <v>2</v>
      </c>
      <c r="K6995" s="1" t="s">
        <v>142</v>
      </c>
      <c r="L6995">
        <v>8</v>
      </c>
      <c r="M6995" s="1" t="s">
        <v>98</v>
      </c>
      <c r="N6995">
        <v>22</v>
      </c>
      <c r="O6995" s="1" t="s">
        <v>128</v>
      </c>
      <c r="P6995">
        <v>5</v>
      </c>
      <c r="Q6995">
        <v>0.05</v>
      </c>
      <c r="R6995">
        <v>1159.1000000000001</v>
      </c>
      <c r="S6995">
        <v>707.05100000000004</v>
      </c>
      <c r="T6995">
        <v>3535.2550000000001</v>
      </c>
      <c r="U6995">
        <v>5505.7250000000013</v>
      </c>
      <c r="V6995">
        <f>Sales[[#This Row],[Total Revenue]]-Sales[[#This Row],[Total Buying]]</f>
        <v>1970.4700000000012</v>
      </c>
      <c r="W6995">
        <v>129</v>
      </c>
      <c r="X6995" s="1" t="s">
        <v>1427</v>
      </c>
      <c r="Y6995" s="1" t="s">
        <v>294</v>
      </c>
      <c r="Z6995" s="1" t="s">
        <v>306</v>
      </c>
      <c r="AA6995" s="1" t="s">
        <v>307</v>
      </c>
      <c r="AB6995" s="1" t="s">
        <v>56</v>
      </c>
      <c r="AC6995" s="1" t="s">
        <v>307</v>
      </c>
      <c r="AD6995">
        <v>105359</v>
      </c>
      <c r="AE6995">
        <v>42318</v>
      </c>
    </row>
    <row r="6996" spans="1:31" x14ac:dyDescent="0.3">
      <c r="A6996" s="1" t="s">
        <v>7830</v>
      </c>
      <c r="B6996" s="1" t="s">
        <v>30</v>
      </c>
      <c r="C6996" s="1" t="s">
        <v>62</v>
      </c>
      <c r="D6996" s="2">
        <v>44000</v>
      </c>
      <c r="E6996" s="2">
        <v>44080</v>
      </c>
      <c r="F6996" s="2" t="str">
        <f>TEXT(Sales[[#This Row],[OrderDate]],"dd")</f>
        <v>06</v>
      </c>
      <c r="G6996" s="2">
        <v>44099</v>
      </c>
      <c r="H6996" s="2">
        <v>44109</v>
      </c>
      <c r="I6996" s="1" t="s">
        <v>32</v>
      </c>
      <c r="J6996">
        <v>4</v>
      </c>
      <c r="K6996" s="1" t="s">
        <v>70</v>
      </c>
      <c r="L6996">
        <v>18</v>
      </c>
      <c r="M6996" s="1" t="s">
        <v>334</v>
      </c>
      <c r="N6996">
        <v>7</v>
      </c>
      <c r="O6996" s="1" t="s">
        <v>260</v>
      </c>
      <c r="P6996">
        <v>8</v>
      </c>
      <c r="Q6996">
        <v>0.1</v>
      </c>
      <c r="R6996">
        <v>2800.6</v>
      </c>
      <c r="S6996">
        <v>1680.36</v>
      </c>
      <c r="T6996">
        <v>13442.88</v>
      </c>
      <c r="U6996">
        <v>20164.32</v>
      </c>
      <c r="V6996">
        <f>Sales[[#This Row],[Total Revenue]]-Sales[[#This Row],[Total Buying]]</f>
        <v>6721.4400000000005</v>
      </c>
      <c r="W6996">
        <v>320</v>
      </c>
      <c r="X6996" s="1" t="s">
        <v>275</v>
      </c>
      <c r="Y6996" s="1" t="s">
        <v>276</v>
      </c>
      <c r="Z6996" s="1" t="s">
        <v>251</v>
      </c>
      <c r="AA6996" s="1" t="s">
        <v>252</v>
      </c>
      <c r="AB6996" s="1" t="s">
        <v>56</v>
      </c>
      <c r="AC6996" s="1" t="s">
        <v>252</v>
      </c>
      <c r="AD6996">
        <v>45452</v>
      </c>
      <c r="AE6996">
        <v>114098</v>
      </c>
    </row>
    <row r="6997" spans="1:31" x14ac:dyDescent="0.3">
      <c r="A6997" s="1" t="s">
        <v>7831</v>
      </c>
      <c r="B6997" s="1" t="s">
        <v>30</v>
      </c>
      <c r="C6997" s="1" t="s">
        <v>424</v>
      </c>
      <c r="D6997" s="2">
        <v>43900</v>
      </c>
      <c r="E6997" s="2">
        <v>44080</v>
      </c>
      <c r="F6997" s="2" t="str">
        <f>TEXT(Sales[[#This Row],[OrderDate]],"dd")</f>
        <v>06</v>
      </c>
      <c r="G6997" s="2">
        <v>44106</v>
      </c>
      <c r="H6997" s="2">
        <v>44111</v>
      </c>
      <c r="I6997" s="1" t="s">
        <v>32</v>
      </c>
      <c r="J6997">
        <v>5</v>
      </c>
      <c r="K6997" s="1" t="s">
        <v>182</v>
      </c>
      <c r="L6997">
        <v>39</v>
      </c>
      <c r="M6997" s="1" t="s">
        <v>520</v>
      </c>
      <c r="N6997">
        <v>28</v>
      </c>
      <c r="O6997" s="1" t="s">
        <v>135</v>
      </c>
      <c r="P6997">
        <v>8</v>
      </c>
      <c r="Q6997">
        <v>0.05</v>
      </c>
      <c r="R6997">
        <v>991.6</v>
      </c>
      <c r="S6997">
        <v>485.88400000000001</v>
      </c>
      <c r="T6997">
        <v>3887.0720000000001</v>
      </c>
      <c r="U6997">
        <v>7536.16</v>
      </c>
      <c r="V6997">
        <f>Sales[[#This Row],[Total Revenue]]-Sales[[#This Row],[Total Buying]]</f>
        <v>3649.0879999999997</v>
      </c>
      <c r="W6997">
        <v>75</v>
      </c>
      <c r="X6997" s="1" t="s">
        <v>557</v>
      </c>
      <c r="Y6997" s="1" t="s">
        <v>558</v>
      </c>
      <c r="Z6997" s="1" t="s">
        <v>158</v>
      </c>
      <c r="AA6997" s="1" t="s">
        <v>159</v>
      </c>
      <c r="AB6997" s="1" t="s">
        <v>116</v>
      </c>
      <c r="AC6997" s="1" t="s">
        <v>159</v>
      </c>
      <c r="AD6997">
        <v>43433</v>
      </c>
      <c r="AE6997">
        <v>98914</v>
      </c>
    </row>
    <row r="6998" spans="1:31" x14ac:dyDescent="0.3">
      <c r="A6998" s="1" t="s">
        <v>7832</v>
      </c>
      <c r="B6998" s="1" t="s">
        <v>42</v>
      </c>
      <c r="C6998" s="1" t="s">
        <v>424</v>
      </c>
      <c r="D6998" s="2">
        <v>44000</v>
      </c>
      <c r="E6998" s="2">
        <v>44080</v>
      </c>
      <c r="F6998" s="2" t="str">
        <f>TEXT(Sales[[#This Row],[OrderDate]],"dd")</f>
        <v>06</v>
      </c>
      <c r="G6998" s="2">
        <v>44087</v>
      </c>
      <c r="H6998" s="2">
        <v>44095</v>
      </c>
      <c r="I6998" s="1" t="s">
        <v>32</v>
      </c>
      <c r="J6998">
        <v>23</v>
      </c>
      <c r="K6998" s="1" t="s">
        <v>171</v>
      </c>
      <c r="L6998">
        <v>29</v>
      </c>
      <c r="M6998" s="1" t="s">
        <v>429</v>
      </c>
      <c r="N6998">
        <v>28</v>
      </c>
      <c r="O6998" s="1" t="s">
        <v>135</v>
      </c>
      <c r="P6998">
        <v>1</v>
      </c>
      <c r="Q6998">
        <v>0.15</v>
      </c>
      <c r="R6998">
        <v>1105.5</v>
      </c>
      <c r="S6998">
        <v>818.06999999999994</v>
      </c>
      <c r="T6998">
        <v>818.06999999999994</v>
      </c>
      <c r="U6998">
        <v>939.67499999999995</v>
      </c>
      <c r="V6998">
        <f>Sales[[#This Row],[Total Revenue]]-Sales[[#This Row],[Total Buying]]</f>
        <v>121.60500000000002</v>
      </c>
      <c r="W6998">
        <v>80</v>
      </c>
      <c r="X6998" s="1" t="s">
        <v>581</v>
      </c>
      <c r="Y6998" s="1" t="s">
        <v>582</v>
      </c>
      <c r="Z6998" s="1" t="s">
        <v>158</v>
      </c>
      <c r="AA6998" s="1" t="s">
        <v>159</v>
      </c>
      <c r="AB6998" s="1" t="s">
        <v>116</v>
      </c>
      <c r="AC6998" s="1" t="s">
        <v>159</v>
      </c>
      <c r="AD6998">
        <v>92440</v>
      </c>
      <c r="AE6998">
        <v>44797</v>
      </c>
    </row>
    <row r="6999" spans="1:31" x14ac:dyDescent="0.3">
      <c r="A6999" s="1" t="s">
        <v>7833</v>
      </c>
      <c r="B6999" s="1" t="s">
        <v>47</v>
      </c>
      <c r="C6999" s="1" t="s">
        <v>48</v>
      </c>
      <c r="D6999" s="2">
        <v>44000</v>
      </c>
      <c r="E6999" s="2">
        <v>44080</v>
      </c>
      <c r="F6999" s="2" t="str">
        <f>TEXT(Sales[[#This Row],[OrderDate]],"dd")</f>
        <v>06</v>
      </c>
      <c r="G6999" s="2">
        <v>44097</v>
      </c>
      <c r="H6999" s="2">
        <v>44106</v>
      </c>
      <c r="I6999" s="1" t="s">
        <v>32</v>
      </c>
      <c r="J6999">
        <v>13</v>
      </c>
      <c r="K6999" s="1" t="s">
        <v>88</v>
      </c>
      <c r="L6999">
        <v>21</v>
      </c>
      <c r="M6999" s="1" t="s">
        <v>63</v>
      </c>
      <c r="N6999">
        <v>36</v>
      </c>
      <c r="O6999" s="1" t="s">
        <v>227</v>
      </c>
      <c r="P6999">
        <v>5</v>
      </c>
      <c r="Q6999">
        <v>0.05</v>
      </c>
      <c r="R6999">
        <v>1139</v>
      </c>
      <c r="S6999">
        <v>865.64</v>
      </c>
      <c r="T6999">
        <v>4328.2</v>
      </c>
      <c r="U6999">
        <v>5410.25</v>
      </c>
      <c r="V6999">
        <f>Sales[[#This Row],[Total Revenue]]-Sales[[#This Row],[Total Buying]]</f>
        <v>1082.0500000000002</v>
      </c>
      <c r="W6999">
        <v>27</v>
      </c>
      <c r="X6999" s="1" t="s">
        <v>1202</v>
      </c>
      <c r="Y6999" s="1" t="s">
        <v>1203</v>
      </c>
      <c r="Z6999" s="1" t="s">
        <v>158</v>
      </c>
      <c r="AA6999" s="1" t="s">
        <v>159</v>
      </c>
      <c r="AB6999" s="1" t="s">
        <v>116</v>
      </c>
      <c r="AC6999" s="1" t="s">
        <v>159</v>
      </c>
      <c r="AD6999">
        <v>31137</v>
      </c>
      <c r="AE6999">
        <v>74449</v>
      </c>
    </row>
    <row r="7000" spans="1:31" x14ac:dyDescent="0.3">
      <c r="A7000" s="1" t="s">
        <v>7834</v>
      </c>
      <c r="B7000" s="1" t="s">
        <v>42</v>
      </c>
      <c r="C7000" s="1" t="s">
        <v>48</v>
      </c>
      <c r="D7000" s="2">
        <v>44000</v>
      </c>
      <c r="E7000" s="2">
        <v>44080</v>
      </c>
      <c r="F7000" s="2" t="str">
        <f>TEXT(Sales[[#This Row],[OrderDate]],"dd")</f>
        <v>06</v>
      </c>
      <c r="G7000" s="2">
        <v>44107</v>
      </c>
      <c r="H7000" s="2">
        <v>44113</v>
      </c>
      <c r="I7000" s="1" t="s">
        <v>32</v>
      </c>
      <c r="J7000">
        <v>23</v>
      </c>
      <c r="K7000" s="1" t="s">
        <v>171</v>
      </c>
      <c r="L7000">
        <v>42</v>
      </c>
      <c r="M7000" s="1" t="s">
        <v>363</v>
      </c>
      <c r="N7000">
        <v>10</v>
      </c>
      <c r="O7000" s="1" t="s">
        <v>162</v>
      </c>
      <c r="P7000">
        <v>1</v>
      </c>
      <c r="Q7000">
        <v>7.4999999999999997E-2</v>
      </c>
      <c r="R7000">
        <v>3899.4</v>
      </c>
      <c r="S7000">
        <v>1598.7539999999999</v>
      </c>
      <c r="T7000">
        <v>1598.7539999999999</v>
      </c>
      <c r="U7000">
        <v>3606.9450000000002</v>
      </c>
      <c r="V7000">
        <f>Sales[[#This Row],[Total Revenue]]-Sales[[#This Row],[Total Buying]]</f>
        <v>2008.1910000000003</v>
      </c>
      <c r="W7000">
        <v>2</v>
      </c>
      <c r="X7000" s="1" t="s">
        <v>1074</v>
      </c>
      <c r="Y7000" s="1" t="s">
        <v>1075</v>
      </c>
      <c r="Z7000" s="1" t="s">
        <v>54</v>
      </c>
      <c r="AA7000" s="1" t="s">
        <v>55</v>
      </c>
      <c r="AB7000" s="1" t="s">
        <v>56</v>
      </c>
      <c r="AC7000" s="1" t="s">
        <v>55</v>
      </c>
      <c r="AD7000">
        <v>78554</v>
      </c>
      <c r="AE7000">
        <v>48775</v>
      </c>
    </row>
    <row r="7001" spans="1:31" x14ac:dyDescent="0.3">
      <c r="A7001" s="1" t="s">
        <v>7835</v>
      </c>
      <c r="B7001" s="1" t="s">
        <v>42</v>
      </c>
      <c r="C7001" s="1" t="s">
        <v>48</v>
      </c>
      <c r="D7001" s="2">
        <v>44000</v>
      </c>
      <c r="E7001" s="2">
        <v>44080</v>
      </c>
      <c r="F7001" s="2" t="str">
        <f>TEXT(Sales[[#This Row],[OrderDate]],"dd")</f>
        <v>06</v>
      </c>
      <c r="G7001" s="2">
        <v>44099</v>
      </c>
      <c r="H7001" s="2">
        <v>44108</v>
      </c>
      <c r="I7001" s="1" t="s">
        <v>32</v>
      </c>
      <c r="J7001">
        <v>24</v>
      </c>
      <c r="K7001" s="1" t="s">
        <v>58</v>
      </c>
      <c r="L7001">
        <v>33</v>
      </c>
      <c r="M7001" s="1" t="s">
        <v>262</v>
      </c>
      <c r="N7001">
        <v>33</v>
      </c>
      <c r="O7001" s="1" t="s">
        <v>75</v>
      </c>
      <c r="P7001">
        <v>2</v>
      </c>
      <c r="Q7001">
        <v>0.1</v>
      </c>
      <c r="R7001">
        <v>1038.5</v>
      </c>
      <c r="S7001">
        <v>851.56999999999994</v>
      </c>
      <c r="T7001">
        <v>1703.1399999999999</v>
      </c>
      <c r="U7001">
        <v>1869.3</v>
      </c>
      <c r="V7001">
        <f>Sales[[#This Row],[Total Revenue]]-Sales[[#This Row],[Total Buying]]</f>
        <v>166.16000000000008</v>
      </c>
      <c r="W7001">
        <v>57</v>
      </c>
      <c r="X7001" s="1" t="s">
        <v>1060</v>
      </c>
      <c r="Y7001" s="1" t="s">
        <v>523</v>
      </c>
      <c r="Z7001" s="1" t="s">
        <v>158</v>
      </c>
      <c r="AA7001" s="1" t="s">
        <v>159</v>
      </c>
      <c r="AB7001" s="1" t="s">
        <v>116</v>
      </c>
      <c r="AC7001" s="1" t="s">
        <v>159</v>
      </c>
      <c r="AD7001">
        <v>50815</v>
      </c>
      <c r="AE7001">
        <v>60621</v>
      </c>
    </row>
    <row r="7002" spans="1:31" x14ac:dyDescent="0.3">
      <c r="A7002" s="1" t="s">
        <v>7836</v>
      </c>
      <c r="B7002" s="1" t="s">
        <v>100</v>
      </c>
      <c r="C7002" s="1" t="s">
        <v>31</v>
      </c>
      <c r="D7002" s="2">
        <v>44000</v>
      </c>
      <c r="E7002" s="2">
        <v>44081</v>
      </c>
      <c r="F7002" s="2" t="str">
        <f>TEXT(Sales[[#This Row],[OrderDate]],"dd")</f>
        <v>07</v>
      </c>
      <c r="G7002" s="2">
        <v>44100</v>
      </c>
      <c r="H7002" s="2">
        <v>44107</v>
      </c>
      <c r="I7002" s="1" t="s">
        <v>32</v>
      </c>
      <c r="J7002">
        <v>28</v>
      </c>
      <c r="K7002" s="1" t="s">
        <v>101</v>
      </c>
      <c r="L7002">
        <v>7</v>
      </c>
      <c r="M7002" s="1" t="s">
        <v>271</v>
      </c>
      <c r="N7002">
        <v>29</v>
      </c>
      <c r="O7002" s="1" t="s">
        <v>360</v>
      </c>
      <c r="P7002">
        <v>4</v>
      </c>
      <c r="Q7002">
        <v>7.4999999999999997E-2</v>
      </c>
      <c r="R7002">
        <v>167.5</v>
      </c>
      <c r="S7002">
        <v>93.800000000000011</v>
      </c>
      <c r="T7002">
        <v>375.20000000000005</v>
      </c>
      <c r="U7002">
        <v>619.75</v>
      </c>
      <c r="V7002">
        <f>Sales[[#This Row],[Total Revenue]]-Sales[[#This Row],[Total Buying]]</f>
        <v>244.54999999999995</v>
      </c>
      <c r="W7002">
        <v>205</v>
      </c>
      <c r="X7002" s="1" t="s">
        <v>891</v>
      </c>
      <c r="Y7002" s="1" t="s">
        <v>892</v>
      </c>
      <c r="Z7002" s="1" t="s">
        <v>878</v>
      </c>
      <c r="AA7002" s="1" t="s">
        <v>879</v>
      </c>
      <c r="AB7002" s="1" t="s">
        <v>56</v>
      </c>
      <c r="AC7002" s="1" t="s">
        <v>879</v>
      </c>
      <c r="AD7002">
        <v>77500</v>
      </c>
      <c r="AE7002">
        <v>38583</v>
      </c>
    </row>
    <row r="7003" spans="1:31" x14ac:dyDescent="0.3">
      <c r="A7003" s="1" t="s">
        <v>7837</v>
      </c>
      <c r="B7003" s="1" t="s">
        <v>47</v>
      </c>
      <c r="C7003" s="1" t="s">
        <v>62</v>
      </c>
      <c r="D7003" s="2">
        <v>43900</v>
      </c>
      <c r="E7003" s="2">
        <v>44081</v>
      </c>
      <c r="F7003" s="2" t="str">
        <f>TEXT(Sales[[#This Row],[OrderDate]],"dd")</f>
        <v>07</v>
      </c>
      <c r="G7003" s="2">
        <v>44108</v>
      </c>
      <c r="H7003" s="2">
        <v>44117</v>
      </c>
      <c r="I7003" s="1" t="s">
        <v>32</v>
      </c>
      <c r="J7003">
        <v>18</v>
      </c>
      <c r="K7003" s="1" t="s">
        <v>49</v>
      </c>
      <c r="L7003">
        <v>20</v>
      </c>
      <c r="M7003" s="1" t="s">
        <v>59</v>
      </c>
      <c r="N7003">
        <v>45</v>
      </c>
      <c r="O7003" s="1" t="s">
        <v>109</v>
      </c>
      <c r="P7003">
        <v>4</v>
      </c>
      <c r="Q7003">
        <v>0.1</v>
      </c>
      <c r="R7003">
        <v>2318.2000000000003</v>
      </c>
      <c r="S7003">
        <v>1947.2880000000002</v>
      </c>
      <c r="T7003">
        <v>7789.152000000001</v>
      </c>
      <c r="U7003">
        <v>8345.52</v>
      </c>
      <c r="V7003">
        <f>Sales[[#This Row],[Total Revenue]]-Sales[[#This Row],[Total Buying]]</f>
        <v>556.36799999999948</v>
      </c>
      <c r="W7003">
        <v>268</v>
      </c>
      <c r="X7003" s="1" t="s">
        <v>1098</v>
      </c>
      <c r="Y7003" s="1" t="s">
        <v>929</v>
      </c>
      <c r="Z7003" s="1" t="s">
        <v>38</v>
      </c>
      <c r="AA7003" s="1" t="s">
        <v>39</v>
      </c>
      <c r="AB7003" s="1" t="s">
        <v>40</v>
      </c>
      <c r="AC7003" s="1" t="s">
        <v>39</v>
      </c>
      <c r="AD7003">
        <v>76523</v>
      </c>
      <c r="AE7003">
        <v>104698</v>
      </c>
    </row>
    <row r="7004" spans="1:31" x14ac:dyDescent="0.3">
      <c r="A7004" s="1" t="s">
        <v>7838</v>
      </c>
      <c r="B7004" s="1" t="s">
        <v>30</v>
      </c>
      <c r="C7004" s="1" t="s">
        <v>77</v>
      </c>
      <c r="D7004" s="2">
        <v>44000</v>
      </c>
      <c r="E7004" s="2">
        <v>44081</v>
      </c>
      <c r="F7004" s="2" t="str">
        <f>TEXT(Sales[[#This Row],[OrderDate]],"dd")</f>
        <v>07</v>
      </c>
      <c r="G7004" s="2">
        <v>44103</v>
      </c>
      <c r="H7004" s="2">
        <v>44111</v>
      </c>
      <c r="I7004" s="1" t="s">
        <v>32</v>
      </c>
      <c r="J7004">
        <v>7</v>
      </c>
      <c r="K7004" s="1" t="s">
        <v>188</v>
      </c>
      <c r="L7004">
        <v>17</v>
      </c>
      <c r="M7004" s="1" t="s">
        <v>278</v>
      </c>
      <c r="N7004">
        <v>6</v>
      </c>
      <c r="O7004" s="1" t="s">
        <v>274</v>
      </c>
      <c r="P7004">
        <v>8</v>
      </c>
      <c r="Q7004">
        <v>0.1</v>
      </c>
      <c r="R7004">
        <v>3825.7000000000003</v>
      </c>
      <c r="S7004">
        <v>2869.2750000000001</v>
      </c>
      <c r="T7004">
        <v>22954.2</v>
      </c>
      <c r="U7004">
        <v>27545.040000000001</v>
      </c>
      <c r="V7004">
        <f>Sales[[#This Row],[Total Revenue]]-Sales[[#This Row],[Total Buying]]</f>
        <v>4590.84</v>
      </c>
      <c r="W7004">
        <v>96</v>
      </c>
      <c r="X7004" s="1" t="s">
        <v>544</v>
      </c>
      <c r="Y7004" s="1" t="s">
        <v>545</v>
      </c>
      <c r="Z7004" s="1" t="s">
        <v>400</v>
      </c>
      <c r="AA7004" s="1" t="s">
        <v>401</v>
      </c>
      <c r="AB7004" s="1" t="s">
        <v>116</v>
      </c>
      <c r="AC7004" s="1" t="s">
        <v>401</v>
      </c>
      <c r="AD7004">
        <v>58918</v>
      </c>
      <c r="AE7004">
        <v>55647</v>
      </c>
    </row>
    <row r="7005" spans="1:31" x14ac:dyDescent="0.3">
      <c r="A7005" s="1" t="s">
        <v>7839</v>
      </c>
      <c r="B7005" s="1" t="s">
        <v>30</v>
      </c>
      <c r="C7005" s="1" t="s">
        <v>239</v>
      </c>
      <c r="D7005" s="2">
        <v>44000</v>
      </c>
      <c r="E7005" s="2">
        <v>44081</v>
      </c>
      <c r="F7005" s="2" t="str">
        <f>TEXT(Sales[[#This Row],[OrderDate]],"dd")</f>
        <v>07</v>
      </c>
      <c r="G7005" s="2">
        <v>44087</v>
      </c>
      <c r="H7005" s="2">
        <v>44092</v>
      </c>
      <c r="I7005" s="1" t="s">
        <v>32</v>
      </c>
      <c r="J7005">
        <v>2</v>
      </c>
      <c r="K7005" s="1" t="s">
        <v>142</v>
      </c>
      <c r="L7005">
        <v>16</v>
      </c>
      <c r="M7005" s="1" t="s">
        <v>155</v>
      </c>
      <c r="N7005">
        <v>32</v>
      </c>
      <c r="O7005" s="1" t="s">
        <v>107</v>
      </c>
      <c r="P7005">
        <v>3</v>
      </c>
      <c r="Q7005">
        <v>0.05</v>
      </c>
      <c r="R7005">
        <v>234.5</v>
      </c>
      <c r="S7005">
        <v>117.25</v>
      </c>
      <c r="T7005">
        <v>351.75</v>
      </c>
      <c r="U7005">
        <v>668.32500000000005</v>
      </c>
      <c r="V7005">
        <f>Sales[[#This Row],[Total Revenue]]-Sales[[#This Row],[Total Buying]]</f>
        <v>316.57500000000005</v>
      </c>
      <c r="W7005">
        <v>352</v>
      </c>
      <c r="X7005" s="1" t="s">
        <v>919</v>
      </c>
      <c r="Y7005" s="1" t="s">
        <v>920</v>
      </c>
      <c r="Z7005" s="1" t="s">
        <v>242</v>
      </c>
      <c r="AA7005" s="1" t="s">
        <v>243</v>
      </c>
      <c r="AB7005" s="1" t="s">
        <v>56</v>
      </c>
      <c r="AC7005" s="1" t="s">
        <v>243</v>
      </c>
      <c r="AD7005">
        <v>52940</v>
      </c>
      <c r="AE7005">
        <v>49190</v>
      </c>
    </row>
    <row r="7006" spans="1:31" x14ac:dyDescent="0.3">
      <c r="A7006" s="1" t="s">
        <v>7840</v>
      </c>
      <c r="B7006" s="1" t="s">
        <v>30</v>
      </c>
      <c r="C7006" s="1" t="s">
        <v>31</v>
      </c>
      <c r="D7006" s="2">
        <v>44000</v>
      </c>
      <c r="E7006" s="2">
        <v>44081</v>
      </c>
      <c r="F7006" s="2" t="str">
        <f>TEXT(Sales[[#This Row],[OrderDate]],"dd")</f>
        <v>07</v>
      </c>
      <c r="G7006" s="2">
        <v>44091</v>
      </c>
      <c r="H7006" s="2">
        <v>44096</v>
      </c>
      <c r="I7006" s="1" t="s">
        <v>32</v>
      </c>
      <c r="J7006">
        <v>2</v>
      </c>
      <c r="K7006" s="1" t="s">
        <v>142</v>
      </c>
      <c r="L7006">
        <v>6</v>
      </c>
      <c r="M7006" s="1" t="s">
        <v>329</v>
      </c>
      <c r="N7006">
        <v>40</v>
      </c>
      <c r="O7006" s="1" t="s">
        <v>199</v>
      </c>
      <c r="P7006">
        <v>1</v>
      </c>
      <c r="Q7006">
        <v>0.05</v>
      </c>
      <c r="R7006">
        <v>1025.1000000000001</v>
      </c>
      <c r="S7006">
        <v>451.04400000000004</v>
      </c>
      <c r="T7006">
        <v>451.04400000000004</v>
      </c>
      <c r="U7006">
        <v>973.84500000000014</v>
      </c>
      <c r="V7006">
        <f>Sales[[#This Row],[Total Revenue]]-Sales[[#This Row],[Total Buying]]</f>
        <v>522.80100000000016</v>
      </c>
      <c r="W7006">
        <v>243</v>
      </c>
      <c r="X7006" s="1" t="s">
        <v>1270</v>
      </c>
      <c r="Y7006" s="1" t="s">
        <v>1271</v>
      </c>
      <c r="Z7006" s="1" t="s">
        <v>732</v>
      </c>
      <c r="AA7006" s="1" t="s">
        <v>733</v>
      </c>
      <c r="AB7006" s="1" t="s">
        <v>40</v>
      </c>
      <c r="AC7006" s="1" t="s">
        <v>733</v>
      </c>
      <c r="AD7006">
        <v>39433</v>
      </c>
      <c r="AE7006">
        <v>43568</v>
      </c>
    </row>
    <row r="7007" spans="1:31" x14ac:dyDescent="0.3">
      <c r="A7007" s="1" t="s">
        <v>7841</v>
      </c>
      <c r="B7007" s="1" t="s">
        <v>30</v>
      </c>
      <c r="C7007" s="1" t="s">
        <v>48</v>
      </c>
      <c r="D7007" s="2">
        <v>44000</v>
      </c>
      <c r="E7007" s="2">
        <v>44081</v>
      </c>
      <c r="F7007" s="2" t="str">
        <f>TEXT(Sales[[#This Row],[OrderDate]],"dd")</f>
        <v>07</v>
      </c>
      <c r="G7007" s="2">
        <v>44089</v>
      </c>
      <c r="H7007" s="2">
        <v>44094</v>
      </c>
      <c r="I7007" s="1" t="s">
        <v>32</v>
      </c>
      <c r="J7007">
        <v>12</v>
      </c>
      <c r="K7007" s="1" t="s">
        <v>208</v>
      </c>
      <c r="L7007">
        <v>43</v>
      </c>
      <c r="M7007" s="1" t="s">
        <v>183</v>
      </c>
      <c r="N7007">
        <v>2</v>
      </c>
      <c r="O7007" s="1" t="s">
        <v>394</v>
      </c>
      <c r="P7007">
        <v>7</v>
      </c>
      <c r="Q7007">
        <v>0.4</v>
      </c>
      <c r="R7007">
        <v>194.3</v>
      </c>
      <c r="S7007">
        <v>159.32599999999999</v>
      </c>
      <c r="T7007">
        <v>1115.2819999999999</v>
      </c>
      <c r="U7007">
        <v>816.06</v>
      </c>
      <c r="V7007">
        <f>Sales[[#This Row],[Total Revenue]]-Sales[[#This Row],[Total Buying]]</f>
        <v>-299.22199999999998</v>
      </c>
      <c r="W7007">
        <v>33</v>
      </c>
      <c r="X7007" s="1" t="s">
        <v>342</v>
      </c>
      <c r="Y7007" s="1" t="s">
        <v>169</v>
      </c>
      <c r="Z7007" s="1" t="s">
        <v>158</v>
      </c>
      <c r="AA7007" s="1" t="s">
        <v>159</v>
      </c>
      <c r="AB7007" s="1" t="s">
        <v>116</v>
      </c>
      <c r="AC7007" s="1" t="s">
        <v>159</v>
      </c>
      <c r="AD7007">
        <v>45041</v>
      </c>
      <c r="AE7007">
        <v>50899</v>
      </c>
    </row>
    <row r="7008" spans="1:31" x14ac:dyDescent="0.3">
      <c r="A7008" s="1" t="s">
        <v>7842</v>
      </c>
      <c r="B7008" s="1" t="s">
        <v>30</v>
      </c>
      <c r="C7008" s="1" t="s">
        <v>77</v>
      </c>
      <c r="D7008" s="2">
        <v>44000</v>
      </c>
      <c r="E7008" s="2">
        <v>44081</v>
      </c>
      <c r="F7008" s="2" t="str">
        <f>TEXT(Sales[[#This Row],[OrderDate]],"dd")</f>
        <v>07</v>
      </c>
      <c r="G7008" s="2">
        <v>44096</v>
      </c>
      <c r="H7008" s="2">
        <v>44099</v>
      </c>
      <c r="I7008" s="1" t="s">
        <v>32</v>
      </c>
      <c r="J7008">
        <v>6</v>
      </c>
      <c r="K7008" s="1" t="s">
        <v>33</v>
      </c>
      <c r="L7008">
        <v>48</v>
      </c>
      <c r="M7008" s="1" t="s">
        <v>102</v>
      </c>
      <c r="N7008">
        <v>36</v>
      </c>
      <c r="O7008" s="1" t="s">
        <v>227</v>
      </c>
      <c r="P7008">
        <v>4</v>
      </c>
      <c r="Q7008">
        <v>7.4999999999999997E-2</v>
      </c>
      <c r="R7008">
        <v>5092</v>
      </c>
      <c r="S7008">
        <v>3360.7200000000003</v>
      </c>
      <c r="T7008">
        <v>13442.880000000001</v>
      </c>
      <c r="U7008">
        <v>18840.400000000001</v>
      </c>
      <c r="V7008">
        <f>Sales[[#This Row],[Total Revenue]]-Sales[[#This Row],[Total Buying]]</f>
        <v>5397.52</v>
      </c>
      <c r="W7008">
        <v>143</v>
      </c>
      <c r="X7008" s="1" t="s">
        <v>774</v>
      </c>
      <c r="Y7008" s="1" t="s">
        <v>775</v>
      </c>
      <c r="Z7008" s="1" t="s">
        <v>457</v>
      </c>
      <c r="AA7008" s="1" t="s">
        <v>458</v>
      </c>
      <c r="AB7008" s="1" t="s">
        <v>56</v>
      </c>
      <c r="AC7008" s="1" t="s">
        <v>458</v>
      </c>
      <c r="AD7008">
        <v>57025</v>
      </c>
      <c r="AE7008">
        <v>36568</v>
      </c>
    </row>
    <row r="7009" spans="1:31" x14ac:dyDescent="0.3">
      <c r="A7009" s="1" t="s">
        <v>7843</v>
      </c>
      <c r="B7009" s="1" t="s">
        <v>47</v>
      </c>
      <c r="C7009" s="1" t="s">
        <v>424</v>
      </c>
      <c r="D7009" s="2">
        <v>43900</v>
      </c>
      <c r="E7009" s="2">
        <v>44081</v>
      </c>
      <c r="F7009" s="2" t="str">
        <f>TEXT(Sales[[#This Row],[OrderDate]],"dd")</f>
        <v>07</v>
      </c>
      <c r="G7009" s="2">
        <v>44106</v>
      </c>
      <c r="H7009" s="2">
        <v>44108</v>
      </c>
      <c r="I7009" s="1" t="s">
        <v>32</v>
      </c>
      <c r="J7009">
        <v>16</v>
      </c>
      <c r="K7009" s="1" t="s">
        <v>270</v>
      </c>
      <c r="L7009">
        <v>32</v>
      </c>
      <c r="M7009" s="1" t="s">
        <v>303</v>
      </c>
      <c r="N7009">
        <v>21</v>
      </c>
      <c r="O7009" s="1" t="s">
        <v>131</v>
      </c>
      <c r="P7009">
        <v>7</v>
      </c>
      <c r="Q7009">
        <v>0.15</v>
      </c>
      <c r="R7009">
        <v>1011.7</v>
      </c>
      <c r="S7009">
        <v>819.47700000000009</v>
      </c>
      <c r="T7009">
        <v>5736.3390000000009</v>
      </c>
      <c r="U7009">
        <v>6019.6150000000007</v>
      </c>
      <c r="V7009">
        <f>Sales[[#This Row],[Total Revenue]]-Sales[[#This Row],[Total Buying]]</f>
        <v>283.27599999999984</v>
      </c>
      <c r="W7009">
        <v>67</v>
      </c>
      <c r="X7009" s="1" t="s">
        <v>2593</v>
      </c>
      <c r="Y7009" s="1" t="s">
        <v>2594</v>
      </c>
      <c r="Z7009" s="1" t="s">
        <v>158</v>
      </c>
      <c r="AA7009" s="1" t="s">
        <v>159</v>
      </c>
      <c r="AB7009" s="1" t="s">
        <v>116</v>
      </c>
      <c r="AC7009" s="1" t="s">
        <v>159</v>
      </c>
      <c r="AD7009">
        <v>40892</v>
      </c>
      <c r="AE7009">
        <v>49840</v>
      </c>
    </row>
    <row r="7010" spans="1:31" x14ac:dyDescent="0.3">
      <c r="A7010" s="1" t="s">
        <v>7844</v>
      </c>
      <c r="B7010" s="1" t="s">
        <v>42</v>
      </c>
      <c r="C7010" s="1" t="s">
        <v>77</v>
      </c>
      <c r="D7010" s="2">
        <v>43900</v>
      </c>
      <c r="E7010" s="2">
        <v>44081</v>
      </c>
      <c r="F7010" s="2" t="str">
        <f>TEXT(Sales[[#This Row],[OrderDate]],"dd")</f>
        <v>07</v>
      </c>
      <c r="G7010" s="2">
        <v>44101</v>
      </c>
      <c r="H7010" s="2">
        <v>44108</v>
      </c>
      <c r="I7010" s="1" t="s">
        <v>32</v>
      </c>
      <c r="J7010">
        <v>21</v>
      </c>
      <c r="K7010" s="1" t="s">
        <v>43</v>
      </c>
      <c r="L7010">
        <v>47</v>
      </c>
      <c r="M7010" s="1" t="s">
        <v>267</v>
      </c>
      <c r="N7010">
        <v>40</v>
      </c>
      <c r="O7010" s="1" t="s">
        <v>199</v>
      </c>
      <c r="P7010">
        <v>4</v>
      </c>
      <c r="Q7010">
        <v>0.1</v>
      </c>
      <c r="R7010">
        <v>1199.3</v>
      </c>
      <c r="S7010">
        <v>515.69899999999996</v>
      </c>
      <c r="T7010">
        <v>2062.7959999999998</v>
      </c>
      <c r="U7010">
        <v>4317.4799999999996</v>
      </c>
      <c r="V7010">
        <f>Sales[[#This Row],[Total Revenue]]-Sales[[#This Row],[Total Buying]]</f>
        <v>2254.6839999999997</v>
      </c>
      <c r="W7010">
        <v>153</v>
      </c>
      <c r="X7010" s="1" t="s">
        <v>796</v>
      </c>
      <c r="Y7010" s="1" t="s">
        <v>658</v>
      </c>
      <c r="Z7010" s="1" t="s">
        <v>196</v>
      </c>
      <c r="AA7010" s="1" t="s">
        <v>197</v>
      </c>
      <c r="AB7010" s="1" t="s">
        <v>147</v>
      </c>
      <c r="AC7010" s="1" t="s">
        <v>197</v>
      </c>
      <c r="AD7010">
        <v>40097</v>
      </c>
      <c r="AE7010">
        <v>68474</v>
      </c>
    </row>
    <row r="7011" spans="1:31" x14ac:dyDescent="0.3">
      <c r="A7011" s="1" t="s">
        <v>7845</v>
      </c>
      <c r="B7011" s="1" t="s">
        <v>30</v>
      </c>
      <c r="C7011" s="1" t="s">
        <v>62</v>
      </c>
      <c r="D7011" s="2">
        <v>44000</v>
      </c>
      <c r="E7011" s="2">
        <v>44081</v>
      </c>
      <c r="F7011" s="2" t="str">
        <f>TEXT(Sales[[#This Row],[OrderDate]],"dd")</f>
        <v>07</v>
      </c>
      <c r="G7011" s="2">
        <v>44106</v>
      </c>
      <c r="H7011" s="2">
        <v>44108</v>
      </c>
      <c r="I7011" s="1" t="s">
        <v>32</v>
      </c>
      <c r="J7011">
        <v>3</v>
      </c>
      <c r="K7011" s="1" t="s">
        <v>154</v>
      </c>
      <c r="L7011">
        <v>19</v>
      </c>
      <c r="M7011" s="1" t="s">
        <v>346</v>
      </c>
      <c r="N7011">
        <v>23</v>
      </c>
      <c r="O7011" s="1" t="s">
        <v>103</v>
      </c>
      <c r="P7011">
        <v>2</v>
      </c>
      <c r="Q7011">
        <v>0.05</v>
      </c>
      <c r="R7011">
        <v>3973.1</v>
      </c>
      <c r="S7011">
        <v>2383.8599999999997</v>
      </c>
      <c r="T7011">
        <v>4767.7199999999993</v>
      </c>
      <c r="U7011">
        <v>7548.8899999999994</v>
      </c>
      <c r="V7011">
        <f>Sales[[#This Row],[Total Revenue]]-Sales[[#This Row],[Total Buying]]</f>
        <v>2781.17</v>
      </c>
      <c r="W7011">
        <v>302</v>
      </c>
      <c r="X7011" s="1" t="s">
        <v>1084</v>
      </c>
      <c r="Y7011" s="1" t="s">
        <v>144</v>
      </c>
      <c r="Z7011" s="1" t="s">
        <v>432</v>
      </c>
      <c r="AA7011" s="1" t="s">
        <v>433</v>
      </c>
      <c r="AB7011" s="1" t="s">
        <v>56</v>
      </c>
      <c r="AC7011" s="1" t="s">
        <v>433</v>
      </c>
      <c r="AD7011">
        <v>51776</v>
      </c>
      <c r="AE7011">
        <v>46947</v>
      </c>
    </row>
    <row r="7012" spans="1:31" x14ac:dyDescent="0.3">
      <c r="A7012" s="1" t="s">
        <v>7846</v>
      </c>
      <c r="B7012" s="1" t="s">
        <v>30</v>
      </c>
      <c r="C7012" s="1" t="s">
        <v>77</v>
      </c>
      <c r="D7012" s="2">
        <v>44000</v>
      </c>
      <c r="E7012" s="2">
        <v>44081</v>
      </c>
      <c r="F7012" s="2" t="str">
        <f>TEXT(Sales[[#This Row],[OrderDate]],"dd")</f>
        <v>07</v>
      </c>
      <c r="G7012" s="2">
        <v>44108</v>
      </c>
      <c r="H7012" s="2">
        <v>44110</v>
      </c>
      <c r="I7012" s="1" t="s">
        <v>32</v>
      </c>
      <c r="J7012">
        <v>3</v>
      </c>
      <c r="K7012" s="1" t="s">
        <v>154</v>
      </c>
      <c r="L7012">
        <v>31</v>
      </c>
      <c r="M7012" s="1" t="s">
        <v>374</v>
      </c>
      <c r="N7012">
        <v>21</v>
      </c>
      <c r="O7012" s="1" t="s">
        <v>131</v>
      </c>
      <c r="P7012">
        <v>6</v>
      </c>
      <c r="Q7012">
        <v>7.4999999999999997E-2</v>
      </c>
      <c r="R7012">
        <v>1072</v>
      </c>
      <c r="S7012">
        <v>439.52</v>
      </c>
      <c r="T7012">
        <v>2637.12</v>
      </c>
      <c r="U7012">
        <v>5949.6</v>
      </c>
      <c r="V7012">
        <f>Sales[[#This Row],[Total Revenue]]-Sales[[#This Row],[Total Buying]]</f>
        <v>3312.4800000000005</v>
      </c>
      <c r="W7012">
        <v>168</v>
      </c>
      <c r="X7012" s="1" t="s">
        <v>1172</v>
      </c>
      <c r="Y7012" s="1" t="s">
        <v>532</v>
      </c>
      <c r="Z7012" s="1" t="s">
        <v>196</v>
      </c>
      <c r="AA7012" s="1" t="s">
        <v>197</v>
      </c>
      <c r="AB7012" s="1" t="s">
        <v>147</v>
      </c>
      <c r="AC7012" s="1" t="s">
        <v>197</v>
      </c>
      <c r="AD7012">
        <v>37478</v>
      </c>
      <c r="AE7012">
        <v>69857</v>
      </c>
    </row>
    <row r="7013" spans="1:31" x14ac:dyDescent="0.3">
      <c r="A7013" s="1" t="s">
        <v>7847</v>
      </c>
      <c r="B7013" s="1" t="s">
        <v>30</v>
      </c>
      <c r="C7013" s="1" t="s">
        <v>77</v>
      </c>
      <c r="D7013" s="2">
        <v>44000</v>
      </c>
      <c r="E7013" s="2">
        <v>44081</v>
      </c>
      <c r="F7013" s="2" t="str">
        <f>TEXT(Sales[[#This Row],[OrderDate]],"dd")</f>
        <v>07</v>
      </c>
      <c r="G7013" s="2">
        <v>44099</v>
      </c>
      <c r="H7013" s="2">
        <v>44106</v>
      </c>
      <c r="I7013" s="1" t="s">
        <v>32</v>
      </c>
      <c r="J7013">
        <v>5</v>
      </c>
      <c r="K7013" s="1" t="s">
        <v>182</v>
      </c>
      <c r="L7013">
        <v>10</v>
      </c>
      <c r="M7013" s="1" t="s">
        <v>273</v>
      </c>
      <c r="N7013">
        <v>27</v>
      </c>
      <c r="O7013" s="1" t="s">
        <v>223</v>
      </c>
      <c r="P7013">
        <v>3</v>
      </c>
      <c r="Q7013">
        <v>7.4999999999999997E-2</v>
      </c>
      <c r="R7013">
        <v>3169.1</v>
      </c>
      <c r="S7013">
        <v>2440.2069999999999</v>
      </c>
      <c r="T7013">
        <v>7320.6209999999992</v>
      </c>
      <c r="U7013">
        <v>8794.2525000000005</v>
      </c>
      <c r="V7013">
        <f>Sales[[#This Row],[Total Revenue]]-Sales[[#This Row],[Total Buying]]</f>
        <v>1473.6315000000013</v>
      </c>
      <c r="W7013">
        <v>161</v>
      </c>
      <c r="X7013" s="1" t="s">
        <v>820</v>
      </c>
      <c r="Y7013" s="1" t="s">
        <v>821</v>
      </c>
      <c r="Z7013" s="1" t="s">
        <v>196</v>
      </c>
      <c r="AA7013" s="1" t="s">
        <v>197</v>
      </c>
      <c r="AB7013" s="1" t="s">
        <v>147</v>
      </c>
      <c r="AC7013" s="1" t="s">
        <v>197</v>
      </c>
      <c r="AD7013">
        <v>46895</v>
      </c>
      <c r="AE7013">
        <v>60976</v>
      </c>
    </row>
    <row r="7014" spans="1:31" x14ac:dyDescent="0.3">
      <c r="A7014" s="1" t="s">
        <v>7848</v>
      </c>
      <c r="B7014" s="1" t="s">
        <v>30</v>
      </c>
      <c r="C7014" s="1" t="s">
        <v>77</v>
      </c>
      <c r="D7014" s="2">
        <v>44000</v>
      </c>
      <c r="E7014" s="2">
        <v>44082</v>
      </c>
      <c r="F7014" s="2" t="str">
        <f>TEXT(Sales[[#This Row],[OrderDate]],"dd")</f>
        <v>08</v>
      </c>
      <c r="G7014" s="2">
        <v>44105</v>
      </c>
      <c r="H7014" s="2">
        <v>44115</v>
      </c>
      <c r="I7014" s="1" t="s">
        <v>32</v>
      </c>
      <c r="J7014">
        <v>10</v>
      </c>
      <c r="K7014" s="1" t="s">
        <v>121</v>
      </c>
      <c r="L7014">
        <v>43</v>
      </c>
      <c r="M7014" s="1" t="s">
        <v>183</v>
      </c>
      <c r="N7014">
        <v>7</v>
      </c>
      <c r="O7014" s="1" t="s">
        <v>260</v>
      </c>
      <c r="P7014">
        <v>2</v>
      </c>
      <c r="Q7014">
        <v>0.05</v>
      </c>
      <c r="R7014">
        <v>991.6</v>
      </c>
      <c r="S7014">
        <v>763.53200000000004</v>
      </c>
      <c r="T7014">
        <v>1527.0640000000001</v>
      </c>
      <c r="U7014">
        <v>1884.04</v>
      </c>
      <c r="V7014">
        <f>Sales[[#This Row],[Total Revenue]]-Sales[[#This Row],[Total Buying]]</f>
        <v>356.97599999999989</v>
      </c>
      <c r="W7014">
        <v>192</v>
      </c>
      <c r="X7014" s="1" t="s">
        <v>367</v>
      </c>
      <c r="Y7014" s="1" t="s">
        <v>1209</v>
      </c>
      <c r="Z7014" s="1" t="s">
        <v>369</v>
      </c>
      <c r="AA7014" s="1" t="s">
        <v>370</v>
      </c>
      <c r="AB7014" s="1" t="s">
        <v>147</v>
      </c>
      <c r="AC7014" s="1" t="s">
        <v>370</v>
      </c>
      <c r="AD7014">
        <v>41596</v>
      </c>
      <c r="AE7014">
        <v>32194</v>
      </c>
    </row>
    <row r="7015" spans="1:31" x14ac:dyDescent="0.3">
      <c r="A7015" s="1" t="s">
        <v>7849</v>
      </c>
      <c r="B7015" s="1" t="s">
        <v>47</v>
      </c>
      <c r="C7015" s="1" t="s">
        <v>48</v>
      </c>
      <c r="D7015" s="2">
        <v>44000</v>
      </c>
      <c r="E7015" s="2">
        <v>44082</v>
      </c>
      <c r="F7015" s="2" t="str">
        <f>TEXT(Sales[[#This Row],[OrderDate]],"dd")</f>
        <v>08</v>
      </c>
      <c r="G7015" s="2">
        <v>44086</v>
      </c>
      <c r="H7015" s="2">
        <v>44090</v>
      </c>
      <c r="I7015" s="1" t="s">
        <v>32</v>
      </c>
      <c r="J7015">
        <v>13</v>
      </c>
      <c r="K7015" s="1" t="s">
        <v>88</v>
      </c>
      <c r="L7015">
        <v>2</v>
      </c>
      <c r="M7015" s="1" t="s">
        <v>248</v>
      </c>
      <c r="N7015">
        <v>31</v>
      </c>
      <c r="O7015" s="1" t="s">
        <v>470</v>
      </c>
      <c r="P7015">
        <v>4</v>
      </c>
      <c r="Q7015">
        <v>0.05</v>
      </c>
      <c r="R7015">
        <v>194.3</v>
      </c>
      <c r="S7015">
        <v>157.38300000000001</v>
      </c>
      <c r="T7015">
        <v>629.53200000000004</v>
      </c>
      <c r="U7015">
        <v>738.34</v>
      </c>
      <c r="V7015">
        <f>Sales[[#This Row],[Total Revenue]]-Sales[[#This Row],[Total Buying]]</f>
        <v>108.80799999999999</v>
      </c>
      <c r="W7015">
        <v>47</v>
      </c>
      <c r="X7015" s="1" t="s">
        <v>1948</v>
      </c>
      <c r="Y7015" s="1" t="s">
        <v>191</v>
      </c>
      <c r="Z7015" s="1" t="s">
        <v>158</v>
      </c>
      <c r="AA7015" s="1" t="s">
        <v>159</v>
      </c>
      <c r="AB7015" s="1" t="s">
        <v>116</v>
      </c>
      <c r="AC7015" s="1" t="s">
        <v>159</v>
      </c>
      <c r="AD7015">
        <v>164406</v>
      </c>
      <c r="AE7015">
        <v>52783</v>
      </c>
    </row>
    <row r="7016" spans="1:31" x14ac:dyDescent="0.3">
      <c r="A7016" s="1" t="s">
        <v>7850</v>
      </c>
      <c r="B7016" s="1" t="s">
        <v>30</v>
      </c>
      <c r="C7016" s="1" t="s">
        <v>239</v>
      </c>
      <c r="D7016" s="2">
        <v>44000</v>
      </c>
      <c r="E7016" s="2">
        <v>44082</v>
      </c>
      <c r="F7016" s="2" t="str">
        <f>TEXT(Sales[[#This Row],[OrderDate]],"dd")</f>
        <v>08</v>
      </c>
      <c r="G7016" s="2">
        <v>44100</v>
      </c>
      <c r="H7016" s="2">
        <v>44109</v>
      </c>
      <c r="I7016" s="1" t="s">
        <v>32</v>
      </c>
      <c r="J7016">
        <v>3</v>
      </c>
      <c r="K7016" s="1" t="s">
        <v>154</v>
      </c>
      <c r="L7016">
        <v>34</v>
      </c>
      <c r="M7016" s="1" t="s">
        <v>378</v>
      </c>
      <c r="N7016">
        <v>45</v>
      </c>
      <c r="O7016" s="1" t="s">
        <v>109</v>
      </c>
      <c r="P7016">
        <v>7</v>
      </c>
      <c r="Q7016">
        <v>0.15</v>
      </c>
      <c r="R7016">
        <v>3886</v>
      </c>
      <c r="S7016">
        <v>2914.5</v>
      </c>
      <c r="T7016">
        <v>20401.5</v>
      </c>
      <c r="U7016">
        <v>23121.7</v>
      </c>
      <c r="V7016">
        <f>Sales[[#This Row],[Total Revenue]]-Sales[[#This Row],[Total Buying]]</f>
        <v>2720.2000000000007</v>
      </c>
      <c r="W7016">
        <v>337</v>
      </c>
      <c r="X7016" s="1" t="s">
        <v>614</v>
      </c>
      <c r="Y7016" s="1" t="s">
        <v>615</v>
      </c>
      <c r="Z7016" s="1" t="s">
        <v>251</v>
      </c>
      <c r="AA7016" s="1" t="s">
        <v>252</v>
      </c>
      <c r="AB7016" s="1" t="s">
        <v>56</v>
      </c>
      <c r="AC7016" s="1" t="s">
        <v>252</v>
      </c>
      <c r="AD7016">
        <v>40020</v>
      </c>
      <c r="AE7016">
        <v>72427</v>
      </c>
    </row>
    <row r="7017" spans="1:31" x14ac:dyDescent="0.3">
      <c r="A7017" s="1" t="s">
        <v>7851</v>
      </c>
      <c r="B7017" s="1" t="s">
        <v>47</v>
      </c>
      <c r="C7017" s="1" t="s">
        <v>424</v>
      </c>
      <c r="D7017" s="2">
        <v>44000</v>
      </c>
      <c r="E7017" s="2">
        <v>44082</v>
      </c>
      <c r="F7017" s="2" t="str">
        <f>TEXT(Sales[[#This Row],[OrderDate]],"dd")</f>
        <v>08</v>
      </c>
      <c r="G7017" s="2">
        <v>44106</v>
      </c>
      <c r="H7017" s="2">
        <v>44109</v>
      </c>
      <c r="I7017" s="1" t="s">
        <v>32</v>
      </c>
      <c r="J7017">
        <v>13</v>
      </c>
      <c r="K7017" s="1" t="s">
        <v>88</v>
      </c>
      <c r="L7017">
        <v>12</v>
      </c>
      <c r="M7017" s="1" t="s">
        <v>380</v>
      </c>
      <c r="N7017">
        <v>13</v>
      </c>
      <c r="O7017" s="1" t="s">
        <v>193</v>
      </c>
      <c r="P7017">
        <v>4</v>
      </c>
      <c r="Q7017">
        <v>0.15</v>
      </c>
      <c r="R7017">
        <v>1139</v>
      </c>
      <c r="S7017">
        <v>728.96</v>
      </c>
      <c r="T7017">
        <v>2915.84</v>
      </c>
      <c r="U7017">
        <v>3872.6</v>
      </c>
      <c r="V7017">
        <f>Sales[[#This Row],[Total Revenue]]-Sales[[#This Row],[Total Buying]]</f>
        <v>956.75999999999976</v>
      </c>
      <c r="W7017">
        <v>64</v>
      </c>
      <c r="X7017" s="1" t="s">
        <v>507</v>
      </c>
      <c r="Y7017" s="1" t="s">
        <v>285</v>
      </c>
      <c r="Z7017" s="1" t="s">
        <v>158</v>
      </c>
      <c r="AA7017" s="1" t="s">
        <v>159</v>
      </c>
      <c r="AB7017" s="1" t="s">
        <v>116</v>
      </c>
      <c r="AC7017" s="1" t="s">
        <v>159</v>
      </c>
      <c r="AD7017">
        <v>91267</v>
      </c>
      <c r="AE7017">
        <v>57196</v>
      </c>
    </row>
    <row r="7018" spans="1:31" x14ac:dyDescent="0.3">
      <c r="A7018" s="1" t="s">
        <v>7852</v>
      </c>
      <c r="B7018" s="1" t="s">
        <v>100</v>
      </c>
      <c r="C7018" s="1" t="s">
        <v>424</v>
      </c>
      <c r="D7018" s="2">
        <v>44000</v>
      </c>
      <c r="E7018" s="2">
        <v>44082</v>
      </c>
      <c r="F7018" s="2" t="str">
        <f>TEXT(Sales[[#This Row],[OrderDate]],"dd")</f>
        <v>08</v>
      </c>
      <c r="G7018" s="2">
        <v>44106</v>
      </c>
      <c r="H7018" s="2">
        <v>44109</v>
      </c>
      <c r="I7018" s="1" t="s">
        <v>32</v>
      </c>
      <c r="J7018">
        <v>26</v>
      </c>
      <c r="K7018" s="1" t="s">
        <v>247</v>
      </c>
      <c r="L7018">
        <v>15</v>
      </c>
      <c r="M7018" s="1" t="s">
        <v>34</v>
      </c>
      <c r="N7018">
        <v>26</v>
      </c>
      <c r="O7018" s="1" t="s">
        <v>45</v>
      </c>
      <c r="P7018">
        <v>7</v>
      </c>
      <c r="Q7018">
        <v>0.1</v>
      </c>
      <c r="R7018">
        <v>261.3</v>
      </c>
      <c r="S7018">
        <v>107.133</v>
      </c>
      <c r="T7018">
        <v>749.93099999999993</v>
      </c>
      <c r="U7018">
        <v>1646.19</v>
      </c>
      <c r="V7018">
        <f>Sales[[#This Row],[Total Revenue]]-Sales[[#This Row],[Total Buying]]</f>
        <v>896.25900000000013</v>
      </c>
      <c r="W7018">
        <v>77</v>
      </c>
      <c r="X7018" s="1" t="s">
        <v>514</v>
      </c>
      <c r="Y7018" s="1" t="s">
        <v>515</v>
      </c>
      <c r="Z7018" s="1" t="s">
        <v>158</v>
      </c>
      <c r="AA7018" s="1" t="s">
        <v>159</v>
      </c>
      <c r="AB7018" s="1" t="s">
        <v>116</v>
      </c>
      <c r="AC7018" s="1" t="s">
        <v>159</v>
      </c>
      <c r="AD7018">
        <v>27365</v>
      </c>
      <c r="AE7018">
        <v>50433</v>
      </c>
    </row>
    <row r="7019" spans="1:31" x14ac:dyDescent="0.3">
      <c r="A7019" s="1" t="s">
        <v>7853</v>
      </c>
      <c r="B7019" s="1" t="s">
        <v>42</v>
      </c>
      <c r="C7019" s="1" t="s">
        <v>31</v>
      </c>
      <c r="D7019" s="2">
        <v>44000</v>
      </c>
      <c r="E7019" s="2">
        <v>44082</v>
      </c>
      <c r="F7019" s="2" t="str">
        <f>TEXT(Sales[[#This Row],[OrderDate]],"dd")</f>
        <v>08</v>
      </c>
      <c r="G7019" s="2">
        <v>44092</v>
      </c>
      <c r="H7019" s="2">
        <v>44099</v>
      </c>
      <c r="I7019" s="1" t="s">
        <v>32</v>
      </c>
      <c r="J7019">
        <v>21</v>
      </c>
      <c r="K7019" s="1" t="s">
        <v>43</v>
      </c>
      <c r="L7019">
        <v>20</v>
      </c>
      <c r="M7019" s="1" t="s">
        <v>59</v>
      </c>
      <c r="N7019">
        <v>13</v>
      </c>
      <c r="O7019" s="1" t="s">
        <v>193</v>
      </c>
      <c r="P7019">
        <v>8</v>
      </c>
      <c r="Q7019">
        <v>0.2</v>
      </c>
      <c r="R7019">
        <v>1159.1000000000001</v>
      </c>
      <c r="S7019">
        <v>660.68700000000001</v>
      </c>
      <c r="T7019">
        <v>5285.4960000000001</v>
      </c>
      <c r="U7019">
        <v>7418.2400000000007</v>
      </c>
      <c r="V7019">
        <f>Sales[[#This Row],[Total Revenue]]-Sales[[#This Row],[Total Buying]]</f>
        <v>2132.7440000000006</v>
      </c>
      <c r="W7019">
        <v>233</v>
      </c>
      <c r="X7019" s="1" t="s">
        <v>509</v>
      </c>
      <c r="Y7019" s="1" t="s">
        <v>510</v>
      </c>
      <c r="Z7019" s="1" t="s">
        <v>316</v>
      </c>
      <c r="AA7019" s="1" t="s">
        <v>317</v>
      </c>
      <c r="AB7019" s="1" t="s">
        <v>56</v>
      </c>
      <c r="AC7019" s="1" t="s">
        <v>317</v>
      </c>
      <c r="AD7019">
        <v>114080</v>
      </c>
      <c r="AE7019">
        <v>41628</v>
      </c>
    </row>
    <row r="7020" spans="1:31" x14ac:dyDescent="0.3">
      <c r="A7020" s="1" t="s">
        <v>7854</v>
      </c>
      <c r="B7020" s="1" t="s">
        <v>47</v>
      </c>
      <c r="C7020" s="1" t="s">
        <v>239</v>
      </c>
      <c r="D7020" s="2">
        <v>44000</v>
      </c>
      <c r="E7020" s="2">
        <v>44082</v>
      </c>
      <c r="F7020" s="2" t="str">
        <f>TEXT(Sales[[#This Row],[OrderDate]],"dd")</f>
        <v>08</v>
      </c>
      <c r="G7020" s="2">
        <v>44092</v>
      </c>
      <c r="H7020" s="2">
        <v>44093</v>
      </c>
      <c r="I7020" s="1" t="s">
        <v>32</v>
      </c>
      <c r="J7020">
        <v>14</v>
      </c>
      <c r="K7020" s="1" t="s">
        <v>222</v>
      </c>
      <c r="L7020">
        <v>47</v>
      </c>
      <c r="M7020" s="1" t="s">
        <v>267</v>
      </c>
      <c r="N7020">
        <v>40</v>
      </c>
      <c r="O7020" s="1" t="s">
        <v>199</v>
      </c>
      <c r="P7020">
        <v>6</v>
      </c>
      <c r="Q7020">
        <v>0.05</v>
      </c>
      <c r="R7020">
        <v>254.6</v>
      </c>
      <c r="S7020">
        <v>142.57600000000002</v>
      </c>
      <c r="T7020">
        <v>855.45600000000013</v>
      </c>
      <c r="U7020">
        <v>1451.22</v>
      </c>
      <c r="V7020">
        <f>Sales[[#This Row],[Total Revenue]]-Sales[[#This Row],[Total Buying]]</f>
        <v>595.7639999999999</v>
      </c>
      <c r="W7020">
        <v>348</v>
      </c>
      <c r="X7020" s="1" t="s">
        <v>2656</v>
      </c>
      <c r="Y7020" s="1" t="s">
        <v>947</v>
      </c>
      <c r="Z7020" s="1" t="s">
        <v>678</v>
      </c>
      <c r="AA7020" s="1" t="s">
        <v>679</v>
      </c>
      <c r="AB7020" s="1" t="s">
        <v>116</v>
      </c>
      <c r="AC7020" s="1" t="s">
        <v>679</v>
      </c>
      <c r="AD7020">
        <v>36213</v>
      </c>
      <c r="AE7020">
        <v>52534</v>
      </c>
    </row>
    <row r="7021" spans="1:31" x14ac:dyDescent="0.3">
      <c r="A7021" s="1" t="s">
        <v>7855</v>
      </c>
      <c r="B7021" s="1" t="s">
        <v>47</v>
      </c>
      <c r="C7021" s="1" t="s">
        <v>31</v>
      </c>
      <c r="D7021" s="2">
        <v>44000</v>
      </c>
      <c r="E7021" s="2">
        <v>44083</v>
      </c>
      <c r="F7021" s="2" t="str">
        <f>TEXT(Sales[[#This Row],[OrderDate]],"dd")</f>
        <v>09</v>
      </c>
      <c r="G7021" s="2">
        <v>44088</v>
      </c>
      <c r="H7021" s="2">
        <v>44093</v>
      </c>
      <c r="I7021" s="1" t="s">
        <v>32</v>
      </c>
      <c r="J7021">
        <v>16</v>
      </c>
      <c r="K7021" s="1" t="s">
        <v>270</v>
      </c>
      <c r="L7021">
        <v>36</v>
      </c>
      <c r="M7021" s="1" t="s">
        <v>287</v>
      </c>
      <c r="N7021">
        <v>24</v>
      </c>
      <c r="O7021" s="1" t="s">
        <v>204</v>
      </c>
      <c r="P7021">
        <v>6</v>
      </c>
      <c r="Q7021">
        <v>7.4999999999999997E-2</v>
      </c>
      <c r="R7021">
        <v>5212.6000000000004</v>
      </c>
      <c r="S7021">
        <v>4378.5839999999998</v>
      </c>
      <c r="T7021">
        <v>26271.504000000001</v>
      </c>
      <c r="U7021">
        <v>28929.930000000004</v>
      </c>
      <c r="V7021">
        <f>Sales[[#This Row],[Total Revenue]]-Sales[[#This Row],[Total Buying]]</f>
        <v>2658.4260000000031</v>
      </c>
      <c r="W7021">
        <v>248</v>
      </c>
      <c r="X7021" s="1" t="s">
        <v>803</v>
      </c>
      <c r="Y7021" s="1" t="s">
        <v>804</v>
      </c>
      <c r="Z7021" s="1" t="s">
        <v>338</v>
      </c>
      <c r="AA7021" s="1" t="s">
        <v>339</v>
      </c>
      <c r="AB7021" s="1" t="s">
        <v>116</v>
      </c>
      <c r="AC7021" s="1" t="s">
        <v>339</v>
      </c>
      <c r="AD7021">
        <v>222098</v>
      </c>
      <c r="AE7021">
        <v>47030</v>
      </c>
    </row>
    <row r="7022" spans="1:31" x14ac:dyDescent="0.3">
      <c r="A7022" s="1" t="s">
        <v>7856</v>
      </c>
      <c r="B7022" s="1" t="s">
        <v>42</v>
      </c>
      <c r="C7022" s="1" t="s">
        <v>424</v>
      </c>
      <c r="D7022" s="2">
        <v>44000</v>
      </c>
      <c r="E7022" s="2">
        <v>44083</v>
      </c>
      <c r="F7022" s="2" t="str">
        <f>TEXT(Sales[[#This Row],[OrderDate]],"dd")</f>
        <v>09</v>
      </c>
      <c r="G7022" s="2">
        <v>44092</v>
      </c>
      <c r="H7022" s="2">
        <v>44101</v>
      </c>
      <c r="I7022" s="1" t="s">
        <v>32</v>
      </c>
      <c r="J7022">
        <v>23</v>
      </c>
      <c r="K7022" s="1" t="s">
        <v>171</v>
      </c>
      <c r="L7022">
        <v>18</v>
      </c>
      <c r="M7022" s="1" t="s">
        <v>334</v>
      </c>
      <c r="N7022">
        <v>18</v>
      </c>
      <c r="O7022" s="1" t="s">
        <v>364</v>
      </c>
      <c r="P7022">
        <v>1</v>
      </c>
      <c r="Q7022">
        <v>7.4999999999999997E-2</v>
      </c>
      <c r="R7022">
        <v>1112.2</v>
      </c>
      <c r="S7022">
        <v>611.71</v>
      </c>
      <c r="T7022">
        <v>611.71</v>
      </c>
      <c r="U7022">
        <v>1028.7850000000001</v>
      </c>
      <c r="V7022">
        <f>Sales[[#This Row],[Total Revenue]]-Sales[[#This Row],[Total Buying]]</f>
        <v>417.07500000000005</v>
      </c>
      <c r="W7022">
        <v>66</v>
      </c>
      <c r="X7022" s="1" t="s">
        <v>518</v>
      </c>
      <c r="Y7022" s="1" t="s">
        <v>331</v>
      </c>
      <c r="Z7022" s="1" t="s">
        <v>158</v>
      </c>
      <c r="AA7022" s="1" t="s">
        <v>159</v>
      </c>
      <c r="AB7022" s="1" t="s">
        <v>116</v>
      </c>
      <c r="AC7022" s="1" t="s">
        <v>159</v>
      </c>
      <c r="AD7022">
        <v>178185</v>
      </c>
      <c r="AE7022">
        <v>50739</v>
      </c>
    </row>
    <row r="7023" spans="1:31" x14ac:dyDescent="0.3">
      <c r="A7023" s="1" t="s">
        <v>7857</v>
      </c>
      <c r="B7023" s="1" t="s">
        <v>47</v>
      </c>
      <c r="C7023" s="1" t="s">
        <v>77</v>
      </c>
      <c r="D7023" s="2">
        <v>43900</v>
      </c>
      <c r="E7023" s="2">
        <v>44083</v>
      </c>
      <c r="F7023" s="2" t="str">
        <f>TEXT(Sales[[#This Row],[OrderDate]],"dd")</f>
        <v>09</v>
      </c>
      <c r="G7023" s="2">
        <v>44096</v>
      </c>
      <c r="H7023" s="2">
        <v>44099</v>
      </c>
      <c r="I7023" s="1" t="s">
        <v>32</v>
      </c>
      <c r="J7023">
        <v>12</v>
      </c>
      <c r="K7023" s="1" t="s">
        <v>208</v>
      </c>
      <c r="L7023">
        <v>43</v>
      </c>
      <c r="M7023" s="1" t="s">
        <v>183</v>
      </c>
      <c r="N7023">
        <v>19</v>
      </c>
      <c r="O7023" s="1" t="s">
        <v>726</v>
      </c>
      <c r="P7023">
        <v>5</v>
      </c>
      <c r="Q7023">
        <v>0.15</v>
      </c>
      <c r="R7023">
        <v>1011.7</v>
      </c>
      <c r="S7023">
        <v>849.82799999999997</v>
      </c>
      <c r="T7023">
        <v>4249.1399999999994</v>
      </c>
      <c r="U7023">
        <v>4299.7250000000004</v>
      </c>
      <c r="V7023">
        <f>Sales[[#This Row],[Total Revenue]]-Sales[[#This Row],[Total Buying]]</f>
        <v>50.585000000000946</v>
      </c>
      <c r="W7023">
        <v>199</v>
      </c>
      <c r="X7023" s="1" t="s">
        <v>669</v>
      </c>
      <c r="Y7023" s="1" t="s">
        <v>670</v>
      </c>
      <c r="Z7023" s="1" t="s">
        <v>608</v>
      </c>
      <c r="AA7023" s="1" t="s">
        <v>609</v>
      </c>
      <c r="AB7023" s="1" t="s">
        <v>56</v>
      </c>
      <c r="AC7023" s="1" t="s">
        <v>609</v>
      </c>
      <c r="AD7023">
        <v>125752</v>
      </c>
      <c r="AE7023">
        <v>49778</v>
      </c>
    </row>
    <row r="7024" spans="1:31" x14ac:dyDescent="0.3">
      <c r="A7024" s="1" t="s">
        <v>7858</v>
      </c>
      <c r="B7024" s="1" t="s">
        <v>30</v>
      </c>
      <c r="C7024" s="1" t="s">
        <v>48</v>
      </c>
      <c r="D7024" s="2">
        <v>44000</v>
      </c>
      <c r="E7024" s="2">
        <v>44083</v>
      </c>
      <c r="F7024" s="2" t="str">
        <f>TEXT(Sales[[#This Row],[OrderDate]],"dd")</f>
        <v>09</v>
      </c>
      <c r="G7024" s="2">
        <v>44091</v>
      </c>
      <c r="H7024" s="2">
        <v>44098</v>
      </c>
      <c r="I7024" s="1" t="s">
        <v>32</v>
      </c>
      <c r="J7024">
        <v>12</v>
      </c>
      <c r="K7024" s="1" t="s">
        <v>208</v>
      </c>
      <c r="L7024">
        <v>38</v>
      </c>
      <c r="M7024" s="1" t="s">
        <v>226</v>
      </c>
      <c r="N7024">
        <v>41</v>
      </c>
      <c r="O7024" s="1" t="s">
        <v>60</v>
      </c>
      <c r="P7024">
        <v>3</v>
      </c>
      <c r="Q7024">
        <v>0.05</v>
      </c>
      <c r="R7024">
        <v>1005</v>
      </c>
      <c r="S7024">
        <v>532.65</v>
      </c>
      <c r="T7024">
        <v>1597.9499999999998</v>
      </c>
      <c r="U7024">
        <v>2864.25</v>
      </c>
      <c r="V7024">
        <f>Sales[[#This Row],[Total Revenue]]-Sales[[#This Row],[Total Buying]]</f>
        <v>1266.3000000000002</v>
      </c>
      <c r="W7024">
        <v>8</v>
      </c>
      <c r="X7024" s="1" t="s">
        <v>395</v>
      </c>
      <c r="Y7024" s="1" t="s">
        <v>113</v>
      </c>
      <c r="Z7024" s="1" t="s">
        <v>114</v>
      </c>
      <c r="AA7024" s="1" t="s">
        <v>115</v>
      </c>
      <c r="AB7024" s="1" t="s">
        <v>116</v>
      </c>
      <c r="AC7024" s="1" t="s">
        <v>115</v>
      </c>
      <c r="AD7024">
        <v>79152</v>
      </c>
      <c r="AE7024">
        <v>46776</v>
      </c>
    </row>
    <row r="7025" spans="1:31" x14ac:dyDescent="0.3">
      <c r="A7025" s="1" t="s">
        <v>7859</v>
      </c>
      <c r="B7025" s="1" t="s">
        <v>30</v>
      </c>
      <c r="C7025" s="1" t="s">
        <v>77</v>
      </c>
      <c r="D7025" s="2">
        <v>44000</v>
      </c>
      <c r="E7025" s="2">
        <v>44084</v>
      </c>
      <c r="F7025" s="2" t="str">
        <f>TEXT(Sales[[#This Row],[OrderDate]],"dd")</f>
        <v>10</v>
      </c>
      <c r="G7025" s="2">
        <v>44097</v>
      </c>
      <c r="H7025" s="2">
        <v>44103</v>
      </c>
      <c r="I7025" s="1" t="s">
        <v>32</v>
      </c>
      <c r="J7025">
        <v>8</v>
      </c>
      <c r="K7025" s="1" t="s">
        <v>105</v>
      </c>
      <c r="L7025">
        <v>39</v>
      </c>
      <c r="M7025" s="1" t="s">
        <v>520</v>
      </c>
      <c r="N7025">
        <v>25</v>
      </c>
      <c r="O7025" s="1" t="s">
        <v>216</v>
      </c>
      <c r="P7025">
        <v>8</v>
      </c>
      <c r="Q7025">
        <v>0.1</v>
      </c>
      <c r="R7025">
        <v>3490.7000000000003</v>
      </c>
      <c r="S7025">
        <v>1815.1640000000002</v>
      </c>
      <c r="T7025">
        <v>14521.312000000002</v>
      </c>
      <c r="U7025">
        <v>25133.040000000001</v>
      </c>
      <c r="V7025">
        <f>Sales[[#This Row],[Total Revenue]]-Sales[[#This Row],[Total Buying]]</f>
        <v>10611.727999999999</v>
      </c>
      <c r="W7025">
        <v>123</v>
      </c>
      <c r="X7025" s="1" t="s">
        <v>1107</v>
      </c>
      <c r="Y7025" s="1" t="s">
        <v>1108</v>
      </c>
      <c r="Z7025" s="1" t="s">
        <v>306</v>
      </c>
      <c r="AA7025" s="1" t="s">
        <v>307</v>
      </c>
      <c r="AB7025" s="1" t="s">
        <v>56</v>
      </c>
      <c r="AC7025" s="1" t="s">
        <v>307</v>
      </c>
      <c r="AD7025">
        <v>318575</v>
      </c>
      <c r="AE7025">
        <v>46764</v>
      </c>
    </row>
    <row r="7026" spans="1:31" x14ac:dyDescent="0.3">
      <c r="A7026" s="1" t="s">
        <v>7860</v>
      </c>
      <c r="B7026" s="1" t="s">
        <v>47</v>
      </c>
      <c r="C7026" s="1" t="s">
        <v>62</v>
      </c>
      <c r="D7026" s="2">
        <v>44000</v>
      </c>
      <c r="E7026" s="2">
        <v>44084</v>
      </c>
      <c r="F7026" s="2" t="str">
        <f>TEXT(Sales[[#This Row],[OrderDate]],"dd")</f>
        <v>10</v>
      </c>
      <c r="G7026" s="2">
        <v>44094</v>
      </c>
      <c r="H7026" s="2">
        <v>44100</v>
      </c>
      <c r="I7026" s="1" t="s">
        <v>32</v>
      </c>
      <c r="J7026">
        <v>16</v>
      </c>
      <c r="K7026" s="1" t="s">
        <v>270</v>
      </c>
      <c r="L7026">
        <v>39</v>
      </c>
      <c r="M7026" s="1" t="s">
        <v>520</v>
      </c>
      <c r="N7026">
        <v>11</v>
      </c>
      <c r="O7026" s="1" t="s">
        <v>126</v>
      </c>
      <c r="P7026">
        <v>1</v>
      </c>
      <c r="Q7026">
        <v>0.2</v>
      </c>
      <c r="R7026">
        <v>6224.3</v>
      </c>
      <c r="S7026">
        <v>3921.3090000000002</v>
      </c>
      <c r="T7026">
        <v>3921.3090000000002</v>
      </c>
      <c r="U7026">
        <v>4979.4400000000005</v>
      </c>
      <c r="V7026">
        <f>Sales[[#This Row],[Total Revenue]]-Sales[[#This Row],[Total Buying]]</f>
        <v>1058.1310000000003</v>
      </c>
      <c r="W7026">
        <v>302</v>
      </c>
      <c r="X7026" s="1" t="s">
        <v>1084</v>
      </c>
      <c r="Y7026" s="1" t="s">
        <v>144</v>
      </c>
      <c r="Z7026" s="1" t="s">
        <v>432</v>
      </c>
      <c r="AA7026" s="1" t="s">
        <v>433</v>
      </c>
      <c r="AB7026" s="1" t="s">
        <v>56</v>
      </c>
      <c r="AC7026" s="1" t="s">
        <v>433</v>
      </c>
      <c r="AD7026">
        <v>51776</v>
      </c>
      <c r="AE7026">
        <v>46947</v>
      </c>
    </row>
    <row r="7027" spans="1:31" x14ac:dyDescent="0.3">
      <c r="A7027" s="1" t="s">
        <v>7861</v>
      </c>
      <c r="B7027" s="1" t="s">
        <v>47</v>
      </c>
      <c r="C7027" s="1" t="s">
        <v>239</v>
      </c>
      <c r="D7027" s="2">
        <v>44000</v>
      </c>
      <c r="E7027" s="2">
        <v>44084</v>
      </c>
      <c r="F7027" s="2" t="str">
        <f>TEXT(Sales[[#This Row],[OrderDate]],"dd")</f>
        <v>10</v>
      </c>
      <c r="G7027" s="2">
        <v>44105</v>
      </c>
      <c r="H7027" s="2">
        <v>44114</v>
      </c>
      <c r="I7027" s="1" t="s">
        <v>32</v>
      </c>
      <c r="J7027">
        <v>19</v>
      </c>
      <c r="K7027" s="1" t="s">
        <v>97</v>
      </c>
      <c r="L7027">
        <v>6</v>
      </c>
      <c r="M7027" s="1" t="s">
        <v>329</v>
      </c>
      <c r="N7027">
        <v>16</v>
      </c>
      <c r="O7027" s="1" t="s">
        <v>93</v>
      </c>
      <c r="P7027">
        <v>2</v>
      </c>
      <c r="Q7027">
        <v>7.4999999999999997E-2</v>
      </c>
      <c r="R7027">
        <v>1855.9</v>
      </c>
      <c r="S7027">
        <v>1113.54</v>
      </c>
      <c r="T7027">
        <v>2227.08</v>
      </c>
      <c r="U7027">
        <v>3433.415</v>
      </c>
      <c r="V7027">
        <f>Sales[[#This Row],[Total Revenue]]-Sales[[#This Row],[Total Buying]]</f>
        <v>1206.335</v>
      </c>
      <c r="W7027">
        <v>367</v>
      </c>
      <c r="X7027" s="1" t="s">
        <v>413</v>
      </c>
      <c r="Y7027" s="1" t="s">
        <v>414</v>
      </c>
      <c r="Z7027" s="1" t="s">
        <v>415</v>
      </c>
      <c r="AA7027" s="1" t="s">
        <v>416</v>
      </c>
      <c r="AB7027" s="1" t="s">
        <v>147</v>
      </c>
      <c r="AC7027" s="1" t="s">
        <v>416</v>
      </c>
      <c r="AD7027">
        <v>230807</v>
      </c>
      <c r="AE7027">
        <v>35958</v>
      </c>
    </row>
    <row r="7028" spans="1:31" x14ac:dyDescent="0.3">
      <c r="A7028" s="1" t="s">
        <v>7862</v>
      </c>
      <c r="B7028" s="1" t="s">
        <v>47</v>
      </c>
      <c r="C7028" s="1" t="s">
        <v>62</v>
      </c>
      <c r="D7028" s="2">
        <v>44000</v>
      </c>
      <c r="E7028" s="2">
        <v>44085</v>
      </c>
      <c r="F7028" s="2" t="str">
        <f>TEXT(Sales[[#This Row],[OrderDate]],"dd")</f>
        <v>11</v>
      </c>
      <c r="G7028" s="2">
        <v>44097</v>
      </c>
      <c r="H7028" s="2">
        <v>44106</v>
      </c>
      <c r="I7028" s="1" t="s">
        <v>32</v>
      </c>
      <c r="J7028">
        <v>16</v>
      </c>
      <c r="K7028" s="1" t="s">
        <v>270</v>
      </c>
      <c r="L7028">
        <v>33</v>
      </c>
      <c r="M7028" s="1" t="s">
        <v>262</v>
      </c>
      <c r="N7028">
        <v>39</v>
      </c>
      <c r="O7028" s="1" t="s">
        <v>288</v>
      </c>
      <c r="P7028">
        <v>8</v>
      </c>
      <c r="Q7028">
        <v>0.1</v>
      </c>
      <c r="R7028">
        <v>5406.9000000000005</v>
      </c>
      <c r="S7028">
        <v>2487.1740000000004</v>
      </c>
      <c r="T7028">
        <v>19897.392000000003</v>
      </c>
      <c r="U7028">
        <v>38929.680000000008</v>
      </c>
      <c r="V7028">
        <f>Sales[[#This Row],[Total Revenue]]-Sales[[#This Row],[Total Buying]]</f>
        <v>19032.288000000004</v>
      </c>
      <c r="W7028">
        <v>270</v>
      </c>
      <c r="X7028" s="1" t="s">
        <v>943</v>
      </c>
      <c r="Y7028" s="1" t="s">
        <v>944</v>
      </c>
      <c r="Z7028" s="1" t="s">
        <v>38</v>
      </c>
      <c r="AA7028" s="1" t="s">
        <v>39</v>
      </c>
      <c r="AB7028" s="1" t="s">
        <v>40</v>
      </c>
      <c r="AC7028" s="1" t="s">
        <v>39</v>
      </c>
      <c r="AD7028">
        <v>782664</v>
      </c>
      <c r="AE7028">
        <v>42439</v>
      </c>
    </row>
    <row r="7029" spans="1:31" x14ac:dyDescent="0.3">
      <c r="A7029" s="1" t="s">
        <v>7863</v>
      </c>
      <c r="B7029" s="1" t="s">
        <v>30</v>
      </c>
      <c r="C7029" s="1" t="s">
        <v>424</v>
      </c>
      <c r="D7029" s="2">
        <v>44000</v>
      </c>
      <c r="E7029" s="2">
        <v>44085</v>
      </c>
      <c r="F7029" s="2" t="str">
        <f>TEXT(Sales[[#This Row],[OrderDate]],"dd")</f>
        <v>11</v>
      </c>
      <c r="G7029" s="2">
        <v>44098</v>
      </c>
      <c r="H7029" s="2">
        <v>44102</v>
      </c>
      <c r="I7029" s="1" t="s">
        <v>32</v>
      </c>
      <c r="J7029">
        <v>11</v>
      </c>
      <c r="K7029" s="1" t="s">
        <v>125</v>
      </c>
      <c r="L7029">
        <v>15</v>
      </c>
      <c r="M7029" s="1" t="s">
        <v>34</v>
      </c>
      <c r="N7029">
        <v>26</v>
      </c>
      <c r="O7029" s="1" t="s">
        <v>45</v>
      </c>
      <c r="P7029">
        <v>3</v>
      </c>
      <c r="Q7029">
        <v>0.1</v>
      </c>
      <c r="R7029">
        <v>5118.8</v>
      </c>
      <c r="S7029">
        <v>2303.46</v>
      </c>
      <c r="T7029">
        <v>6910.38</v>
      </c>
      <c r="U7029">
        <v>13820.76</v>
      </c>
      <c r="V7029">
        <f>Sales[[#This Row],[Total Revenue]]-Sales[[#This Row],[Total Buying]]</f>
        <v>6910.38</v>
      </c>
      <c r="W7029">
        <v>62</v>
      </c>
      <c r="X7029" s="1" t="s">
        <v>492</v>
      </c>
      <c r="Y7029" s="1" t="s">
        <v>461</v>
      </c>
      <c r="Z7029" s="1" t="s">
        <v>158</v>
      </c>
      <c r="AA7029" s="1" t="s">
        <v>159</v>
      </c>
      <c r="AB7029" s="1" t="s">
        <v>116</v>
      </c>
      <c r="AC7029" s="1" t="s">
        <v>159</v>
      </c>
      <c r="AD7029">
        <v>25199</v>
      </c>
      <c r="AE7029">
        <v>50971</v>
      </c>
    </row>
    <row r="7030" spans="1:31" x14ac:dyDescent="0.3">
      <c r="A7030" s="1" t="s">
        <v>7864</v>
      </c>
      <c r="B7030" s="1" t="s">
        <v>47</v>
      </c>
      <c r="C7030" s="1" t="s">
        <v>31</v>
      </c>
      <c r="D7030" s="2">
        <v>44000</v>
      </c>
      <c r="E7030" s="2">
        <v>44085</v>
      </c>
      <c r="F7030" s="2" t="str">
        <f>TEXT(Sales[[#This Row],[OrderDate]],"dd")</f>
        <v>11</v>
      </c>
      <c r="G7030" s="2">
        <v>44087</v>
      </c>
      <c r="H7030" s="2">
        <v>44090</v>
      </c>
      <c r="I7030" s="1" t="s">
        <v>32</v>
      </c>
      <c r="J7030">
        <v>19</v>
      </c>
      <c r="K7030" s="1" t="s">
        <v>97</v>
      </c>
      <c r="L7030">
        <v>45</v>
      </c>
      <c r="M7030" s="1" t="s">
        <v>639</v>
      </c>
      <c r="N7030">
        <v>36</v>
      </c>
      <c r="O7030" s="1" t="s">
        <v>227</v>
      </c>
      <c r="P7030">
        <v>4</v>
      </c>
      <c r="Q7030">
        <v>7.4999999999999997E-2</v>
      </c>
      <c r="R7030">
        <v>1072</v>
      </c>
      <c r="S7030">
        <v>846.88</v>
      </c>
      <c r="T7030">
        <v>3387.52</v>
      </c>
      <c r="U7030">
        <v>3966.4</v>
      </c>
      <c r="V7030">
        <f>Sales[[#This Row],[Total Revenue]]-Sales[[#This Row],[Total Buying]]</f>
        <v>578.88000000000011</v>
      </c>
      <c r="W7030">
        <v>241</v>
      </c>
      <c r="X7030" s="1" t="s">
        <v>681</v>
      </c>
      <c r="Y7030" s="1" t="s">
        <v>682</v>
      </c>
      <c r="Z7030" s="1" t="s">
        <v>683</v>
      </c>
      <c r="AA7030" s="1" t="s">
        <v>684</v>
      </c>
      <c r="AB7030" s="1" t="s">
        <v>40</v>
      </c>
      <c r="AC7030" s="1" t="s">
        <v>684</v>
      </c>
      <c r="AD7030">
        <v>45145</v>
      </c>
      <c r="AE7030">
        <v>54282</v>
      </c>
    </row>
    <row r="7031" spans="1:31" x14ac:dyDescent="0.3">
      <c r="A7031" s="1" t="s">
        <v>7865</v>
      </c>
      <c r="B7031" s="1" t="s">
        <v>30</v>
      </c>
      <c r="C7031" s="1" t="s">
        <v>62</v>
      </c>
      <c r="D7031" s="2">
        <v>44000</v>
      </c>
      <c r="E7031" s="2">
        <v>44085</v>
      </c>
      <c r="F7031" s="2" t="str">
        <f>TEXT(Sales[[#This Row],[OrderDate]],"dd")</f>
        <v>11</v>
      </c>
      <c r="G7031" s="2">
        <v>44095</v>
      </c>
      <c r="H7031" s="2">
        <v>44099</v>
      </c>
      <c r="I7031" s="1" t="s">
        <v>32</v>
      </c>
      <c r="J7031">
        <v>10</v>
      </c>
      <c r="K7031" s="1" t="s">
        <v>121</v>
      </c>
      <c r="L7031">
        <v>48</v>
      </c>
      <c r="M7031" s="1" t="s">
        <v>102</v>
      </c>
      <c r="N7031">
        <v>6</v>
      </c>
      <c r="O7031" s="1" t="s">
        <v>274</v>
      </c>
      <c r="P7031">
        <v>1</v>
      </c>
      <c r="Q7031">
        <v>0.05</v>
      </c>
      <c r="R7031">
        <v>1768.8</v>
      </c>
      <c r="S7031">
        <v>1468.1039999999998</v>
      </c>
      <c r="T7031">
        <v>1468.1039999999998</v>
      </c>
      <c r="U7031">
        <v>1680.36</v>
      </c>
      <c r="V7031">
        <f>Sales[[#This Row],[Total Revenue]]-Sales[[#This Row],[Total Buying]]</f>
        <v>212.25600000000009</v>
      </c>
      <c r="W7031">
        <v>281</v>
      </c>
      <c r="X7031" s="1" t="s">
        <v>1297</v>
      </c>
      <c r="Y7031" s="1" t="s">
        <v>1298</v>
      </c>
      <c r="Z7031" s="1" t="s">
        <v>145</v>
      </c>
      <c r="AA7031" s="1" t="s">
        <v>146</v>
      </c>
      <c r="AB7031" s="1" t="s">
        <v>147</v>
      </c>
      <c r="AC7031" s="1" t="s">
        <v>146</v>
      </c>
      <c r="AD7031">
        <v>334724</v>
      </c>
      <c r="AE7031">
        <v>45659</v>
      </c>
    </row>
    <row r="7032" spans="1:31" x14ac:dyDescent="0.3">
      <c r="A7032" s="1" t="s">
        <v>7866</v>
      </c>
      <c r="B7032" s="1" t="s">
        <v>47</v>
      </c>
      <c r="C7032" s="1" t="s">
        <v>62</v>
      </c>
      <c r="D7032" s="2">
        <v>44000</v>
      </c>
      <c r="E7032" s="2">
        <v>44085</v>
      </c>
      <c r="F7032" s="2" t="str">
        <f>TEXT(Sales[[#This Row],[OrderDate]],"dd")</f>
        <v>11</v>
      </c>
      <c r="G7032" s="2">
        <v>44105</v>
      </c>
      <c r="H7032" s="2">
        <v>44109</v>
      </c>
      <c r="I7032" s="1" t="s">
        <v>32</v>
      </c>
      <c r="J7032">
        <v>17</v>
      </c>
      <c r="K7032" s="1" t="s">
        <v>292</v>
      </c>
      <c r="L7032">
        <v>42</v>
      </c>
      <c r="M7032" s="1" t="s">
        <v>363</v>
      </c>
      <c r="N7032">
        <v>25</v>
      </c>
      <c r="O7032" s="1" t="s">
        <v>216</v>
      </c>
      <c r="P7032">
        <v>1</v>
      </c>
      <c r="Q7032">
        <v>0.15</v>
      </c>
      <c r="R7032">
        <v>1139</v>
      </c>
      <c r="S7032">
        <v>592.28</v>
      </c>
      <c r="T7032">
        <v>592.28</v>
      </c>
      <c r="U7032">
        <v>968.15</v>
      </c>
      <c r="V7032">
        <f>Sales[[#This Row],[Total Revenue]]-Sales[[#This Row],[Total Buying]]</f>
        <v>375.87</v>
      </c>
      <c r="W7032">
        <v>328</v>
      </c>
      <c r="X7032" s="1" t="s">
        <v>1081</v>
      </c>
      <c r="Y7032" s="1" t="s">
        <v>1082</v>
      </c>
      <c r="Z7032" s="1" t="s">
        <v>251</v>
      </c>
      <c r="AA7032" s="1" t="s">
        <v>252</v>
      </c>
      <c r="AB7032" s="1" t="s">
        <v>56</v>
      </c>
      <c r="AC7032" s="1" t="s">
        <v>252</v>
      </c>
      <c r="AD7032">
        <v>90433</v>
      </c>
      <c r="AE7032">
        <v>44648</v>
      </c>
    </row>
    <row r="7033" spans="1:31" x14ac:dyDescent="0.3">
      <c r="A7033" s="1" t="s">
        <v>7867</v>
      </c>
      <c r="B7033" s="1" t="s">
        <v>30</v>
      </c>
      <c r="C7033" s="1" t="s">
        <v>31</v>
      </c>
      <c r="D7033" s="2">
        <v>44000</v>
      </c>
      <c r="E7033" s="2">
        <v>44085</v>
      </c>
      <c r="F7033" s="2" t="str">
        <f>TEXT(Sales[[#This Row],[OrderDate]],"dd")</f>
        <v>11</v>
      </c>
      <c r="G7033" s="2">
        <v>44099</v>
      </c>
      <c r="H7033" s="2">
        <v>44105</v>
      </c>
      <c r="I7033" s="1" t="s">
        <v>32</v>
      </c>
      <c r="J7033">
        <v>5</v>
      </c>
      <c r="K7033" s="1" t="s">
        <v>182</v>
      </c>
      <c r="L7033">
        <v>44</v>
      </c>
      <c r="M7033" s="1" t="s">
        <v>445</v>
      </c>
      <c r="N7033">
        <v>33</v>
      </c>
      <c r="O7033" s="1" t="s">
        <v>75</v>
      </c>
      <c r="P7033">
        <v>3</v>
      </c>
      <c r="Q7033">
        <v>0.05</v>
      </c>
      <c r="R7033">
        <v>3979.8</v>
      </c>
      <c r="S7033">
        <v>1830.7080000000001</v>
      </c>
      <c r="T7033">
        <v>5492.1239999999998</v>
      </c>
      <c r="U7033">
        <v>11342.43</v>
      </c>
      <c r="V7033">
        <f>Sales[[#This Row],[Total Revenue]]-Sales[[#This Row],[Total Buying]]</f>
        <v>5850.3060000000005</v>
      </c>
      <c r="W7033">
        <v>210</v>
      </c>
      <c r="X7033" s="1" t="s">
        <v>1517</v>
      </c>
      <c r="Y7033" s="1" t="s">
        <v>1518</v>
      </c>
      <c r="Z7033" s="1" t="s">
        <v>586</v>
      </c>
      <c r="AA7033" s="1" t="s">
        <v>587</v>
      </c>
      <c r="AB7033" s="1" t="s">
        <v>40</v>
      </c>
      <c r="AC7033" s="1" t="s">
        <v>587</v>
      </c>
      <c r="AD7033">
        <v>68576</v>
      </c>
      <c r="AE7033">
        <v>45472</v>
      </c>
    </row>
    <row r="7034" spans="1:31" x14ac:dyDescent="0.3">
      <c r="A7034" s="1" t="s">
        <v>7868</v>
      </c>
      <c r="B7034" s="1" t="s">
        <v>30</v>
      </c>
      <c r="C7034" s="1" t="s">
        <v>48</v>
      </c>
      <c r="D7034" s="2">
        <v>44000</v>
      </c>
      <c r="E7034" s="2">
        <v>44085</v>
      </c>
      <c r="F7034" s="2" t="str">
        <f>TEXT(Sales[[#This Row],[OrderDate]],"dd")</f>
        <v>11</v>
      </c>
      <c r="G7034" s="2">
        <v>44106</v>
      </c>
      <c r="H7034" s="2">
        <v>44108</v>
      </c>
      <c r="I7034" s="1" t="s">
        <v>32</v>
      </c>
      <c r="J7034">
        <v>2</v>
      </c>
      <c r="K7034" s="1" t="s">
        <v>142</v>
      </c>
      <c r="L7034">
        <v>1</v>
      </c>
      <c r="M7034" s="1" t="s">
        <v>79</v>
      </c>
      <c r="N7034">
        <v>45</v>
      </c>
      <c r="O7034" s="1" t="s">
        <v>109</v>
      </c>
      <c r="P7034">
        <v>8</v>
      </c>
      <c r="Q7034">
        <v>0.3</v>
      </c>
      <c r="R7034">
        <v>1226.1000000000001</v>
      </c>
      <c r="S7034">
        <v>956.35800000000017</v>
      </c>
      <c r="T7034">
        <v>7650.8640000000014</v>
      </c>
      <c r="U7034">
        <v>6866.1600000000008</v>
      </c>
      <c r="V7034">
        <f>Sales[[#This Row],[Total Revenue]]-Sales[[#This Row],[Total Buying]]</f>
        <v>-784.70400000000063</v>
      </c>
      <c r="W7034">
        <v>14</v>
      </c>
      <c r="X7034" s="1" t="s">
        <v>1258</v>
      </c>
      <c r="Y7034" s="1" t="s">
        <v>113</v>
      </c>
      <c r="Z7034" s="1" t="s">
        <v>114</v>
      </c>
      <c r="AA7034" s="1" t="s">
        <v>115</v>
      </c>
      <c r="AB7034" s="1" t="s">
        <v>116</v>
      </c>
      <c r="AC7034" s="1" t="s">
        <v>115</v>
      </c>
      <c r="AD7034">
        <v>64810</v>
      </c>
      <c r="AE7034">
        <v>49012</v>
      </c>
    </row>
    <row r="7035" spans="1:31" x14ac:dyDescent="0.3">
      <c r="A7035" s="1" t="s">
        <v>7869</v>
      </c>
      <c r="B7035" s="1" t="s">
        <v>30</v>
      </c>
      <c r="C7035" s="1" t="s">
        <v>48</v>
      </c>
      <c r="D7035" s="2">
        <v>44000</v>
      </c>
      <c r="E7035" s="2">
        <v>44086</v>
      </c>
      <c r="F7035" s="2" t="str">
        <f>TEXT(Sales[[#This Row],[OrderDate]],"dd")</f>
        <v>12</v>
      </c>
      <c r="G7035" s="2">
        <v>44096</v>
      </c>
      <c r="H7035" s="2">
        <v>44103</v>
      </c>
      <c r="I7035" s="1" t="s">
        <v>32</v>
      </c>
      <c r="J7035">
        <v>10</v>
      </c>
      <c r="K7035" s="1" t="s">
        <v>121</v>
      </c>
      <c r="L7035">
        <v>12</v>
      </c>
      <c r="M7035" s="1" t="s">
        <v>380</v>
      </c>
      <c r="N7035">
        <v>45</v>
      </c>
      <c r="O7035" s="1" t="s">
        <v>109</v>
      </c>
      <c r="P7035">
        <v>5</v>
      </c>
      <c r="Q7035">
        <v>0.05</v>
      </c>
      <c r="R7035">
        <v>1125.6000000000001</v>
      </c>
      <c r="S7035">
        <v>517.77600000000007</v>
      </c>
      <c r="T7035">
        <v>2588.88</v>
      </c>
      <c r="U7035">
        <v>5346.6</v>
      </c>
      <c r="V7035">
        <f>Sales[[#This Row],[Total Revenue]]-Sales[[#This Row],[Total Buying]]</f>
        <v>2757.7200000000003</v>
      </c>
      <c r="W7035">
        <v>29</v>
      </c>
      <c r="X7035" s="1" t="s">
        <v>311</v>
      </c>
      <c r="Y7035" s="1" t="s">
        <v>191</v>
      </c>
      <c r="Z7035" s="1" t="s">
        <v>158</v>
      </c>
      <c r="AA7035" s="1" t="s">
        <v>159</v>
      </c>
      <c r="AB7035" s="1" t="s">
        <v>116</v>
      </c>
      <c r="AC7035" s="1" t="s">
        <v>159</v>
      </c>
      <c r="AD7035">
        <v>31400</v>
      </c>
      <c r="AE7035">
        <v>38766</v>
      </c>
    </row>
    <row r="7036" spans="1:31" x14ac:dyDescent="0.3">
      <c r="A7036" s="1" t="s">
        <v>7870</v>
      </c>
      <c r="B7036" s="1" t="s">
        <v>30</v>
      </c>
      <c r="C7036" s="1" t="s">
        <v>62</v>
      </c>
      <c r="D7036" s="2">
        <v>44000</v>
      </c>
      <c r="E7036" s="2">
        <v>44086</v>
      </c>
      <c r="F7036" s="2" t="str">
        <f>TEXT(Sales[[#This Row],[OrderDate]],"dd")</f>
        <v>12</v>
      </c>
      <c r="G7036" s="2">
        <v>44096</v>
      </c>
      <c r="H7036" s="2">
        <v>44101</v>
      </c>
      <c r="I7036" s="1" t="s">
        <v>32</v>
      </c>
      <c r="J7036">
        <v>8</v>
      </c>
      <c r="K7036" s="1" t="s">
        <v>105</v>
      </c>
      <c r="L7036">
        <v>14</v>
      </c>
      <c r="M7036" s="1" t="s">
        <v>122</v>
      </c>
      <c r="N7036">
        <v>3</v>
      </c>
      <c r="O7036" s="1" t="s">
        <v>167</v>
      </c>
      <c r="P7036">
        <v>1</v>
      </c>
      <c r="Q7036">
        <v>0.15</v>
      </c>
      <c r="R7036">
        <v>2231.1</v>
      </c>
      <c r="S7036">
        <v>1338.6599999999999</v>
      </c>
      <c r="T7036">
        <v>1338.6599999999999</v>
      </c>
      <c r="U7036">
        <v>1896.4349999999999</v>
      </c>
      <c r="V7036">
        <f>Sales[[#This Row],[Total Revenue]]-Sales[[#This Row],[Total Buying]]</f>
        <v>557.77500000000009</v>
      </c>
      <c r="W7036">
        <v>306</v>
      </c>
      <c r="X7036" s="1" t="s">
        <v>707</v>
      </c>
      <c r="Y7036" s="1" t="s">
        <v>708</v>
      </c>
      <c r="Z7036" s="1" t="s">
        <v>432</v>
      </c>
      <c r="AA7036" s="1" t="s">
        <v>433</v>
      </c>
      <c r="AB7036" s="1" t="s">
        <v>56</v>
      </c>
      <c r="AC7036" s="1" t="s">
        <v>433</v>
      </c>
      <c r="AD7036">
        <v>248677</v>
      </c>
      <c r="AE7036">
        <v>41759</v>
      </c>
    </row>
    <row r="7037" spans="1:31" x14ac:dyDescent="0.3">
      <c r="A7037" s="1" t="s">
        <v>7871</v>
      </c>
      <c r="B7037" s="1" t="s">
        <v>30</v>
      </c>
      <c r="C7037" s="1" t="s">
        <v>77</v>
      </c>
      <c r="D7037" s="2">
        <v>44000</v>
      </c>
      <c r="E7037" s="2">
        <v>44086</v>
      </c>
      <c r="F7037" s="2" t="str">
        <f>TEXT(Sales[[#This Row],[OrderDate]],"dd")</f>
        <v>12</v>
      </c>
      <c r="G7037" s="2">
        <v>44101</v>
      </c>
      <c r="H7037" s="2">
        <v>44108</v>
      </c>
      <c r="I7037" s="1" t="s">
        <v>32</v>
      </c>
      <c r="J7037">
        <v>8</v>
      </c>
      <c r="K7037" s="1" t="s">
        <v>105</v>
      </c>
      <c r="L7037">
        <v>46</v>
      </c>
      <c r="M7037" s="1" t="s">
        <v>203</v>
      </c>
      <c r="N7037">
        <v>10</v>
      </c>
      <c r="O7037" s="1" t="s">
        <v>162</v>
      </c>
      <c r="P7037">
        <v>7</v>
      </c>
      <c r="Q7037">
        <v>7.4999999999999997E-2</v>
      </c>
      <c r="R7037">
        <v>703.5</v>
      </c>
      <c r="S7037">
        <v>464.31</v>
      </c>
      <c r="T7037">
        <v>3250.17</v>
      </c>
      <c r="U7037">
        <v>4555.1624999999995</v>
      </c>
      <c r="V7037">
        <f>Sales[[#This Row],[Total Revenue]]-Sales[[#This Row],[Total Buying]]</f>
        <v>1304.9924999999994</v>
      </c>
      <c r="W7037">
        <v>131</v>
      </c>
      <c r="X7037" s="1" t="s">
        <v>746</v>
      </c>
      <c r="Y7037" s="1" t="s">
        <v>711</v>
      </c>
      <c r="Z7037" s="1" t="s">
        <v>306</v>
      </c>
      <c r="AA7037" s="1" t="s">
        <v>307</v>
      </c>
      <c r="AB7037" s="1" t="s">
        <v>56</v>
      </c>
      <c r="AC7037" s="1" t="s">
        <v>307</v>
      </c>
      <c r="AD7037">
        <v>56171</v>
      </c>
      <c r="AE7037">
        <v>61279</v>
      </c>
    </row>
    <row r="7038" spans="1:31" x14ac:dyDescent="0.3">
      <c r="A7038" s="1" t="s">
        <v>7872</v>
      </c>
      <c r="B7038" s="1" t="s">
        <v>47</v>
      </c>
      <c r="C7038" s="1" t="s">
        <v>48</v>
      </c>
      <c r="D7038" s="2">
        <v>44000</v>
      </c>
      <c r="E7038" s="2">
        <v>44086</v>
      </c>
      <c r="F7038" s="2" t="str">
        <f>TEXT(Sales[[#This Row],[OrderDate]],"dd")</f>
        <v>12</v>
      </c>
      <c r="G7038" s="2">
        <v>44103</v>
      </c>
      <c r="H7038" s="2">
        <v>44108</v>
      </c>
      <c r="I7038" s="1" t="s">
        <v>32</v>
      </c>
      <c r="J7038">
        <v>15</v>
      </c>
      <c r="K7038" s="1" t="s">
        <v>134</v>
      </c>
      <c r="L7038">
        <v>1</v>
      </c>
      <c r="M7038" s="1" t="s">
        <v>79</v>
      </c>
      <c r="N7038">
        <v>18</v>
      </c>
      <c r="O7038" s="1" t="s">
        <v>364</v>
      </c>
      <c r="P7038">
        <v>8</v>
      </c>
      <c r="Q7038">
        <v>0.3</v>
      </c>
      <c r="R7038">
        <v>1782.2</v>
      </c>
      <c r="S7038">
        <v>1497.048</v>
      </c>
      <c r="T7038">
        <v>11976.384</v>
      </c>
      <c r="U7038">
        <v>9980.32</v>
      </c>
      <c r="V7038">
        <f>Sales[[#This Row],[Total Revenue]]-Sales[[#This Row],[Total Buying]]</f>
        <v>-1996.0640000000003</v>
      </c>
      <c r="W7038">
        <v>41</v>
      </c>
      <c r="X7038" s="1" t="s">
        <v>1036</v>
      </c>
      <c r="Y7038" s="1" t="s">
        <v>186</v>
      </c>
      <c r="Z7038" s="1" t="s">
        <v>158</v>
      </c>
      <c r="AA7038" s="1" t="s">
        <v>159</v>
      </c>
      <c r="AB7038" s="1" t="s">
        <v>116</v>
      </c>
      <c r="AC7038" s="1" t="s">
        <v>159</v>
      </c>
      <c r="AD7038">
        <v>46713</v>
      </c>
      <c r="AE7038">
        <v>65096</v>
      </c>
    </row>
    <row r="7039" spans="1:31" x14ac:dyDescent="0.3">
      <c r="A7039" s="1" t="s">
        <v>7873</v>
      </c>
      <c r="B7039" s="1" t="s">
        <v>100</v>
      </c>
      <c r="C7039" s="1" t="s">
        <v>62</v>
      </c>
      <c r="D7039" s="2">
        <v>44000</v>
      </c>
      <c r="E7039" s="2">
        <v>44086</v>
      </c>
      <c r="F7039" s="2" t="str">
        <f>TEXT(Sales[[#This Row],[OrderDate]],"dd")</f>
        <v>12</v>
      </c>
      <c r="G7039" s="2">
        <v>44104</v>
      </c>
      <c r="H7039" s="2">
        <v>44108</v>
      </c>
      <c r="I7039" s="1" t="s">
        <v>32</v>
      </c>
      <c r="J7039">
        <v>25</v>
      </c>
      <c r="K7039" s="1" t="s">
        <v>333</v>
      </c>
      <c r="L7039">
        <v>9</v>
      </c>
      <c r="M7039" s="1" t="s">
        <v>149</v>
      </c>
      <c r="N7039">
        <v>8</v>
      </c>
      <c r="O7039" s="1" t="s">
        <v>172</v>
      </c>
      <c r="P7039">
        <v>5</v>
      </c>
      <c r="Q7039">
        <v>0.05</v>
      </c>
      <c r="R7039">
        <v>6143.9000000000005</v>
      </c>
      <c r="S7039">
        <v>4054.9740000000006</v>
      </c>
      <c r="T7039">
        <v>20274.870000000003</v>
      </c>
      <c r="U7039">
        <v>29183.525000000005</v>
      </c>
      <c r="V7039">
        <f>Sales[[#This Row],[Total Revenue]]-Sales[[#This Row],[Total Buying]]</f>
        <v>8908.6550000000025</v>
      </c>
      <c r="W7039">
        <v>299</v>
      </c>
      <c r="X7039" s="1" t="s">
        <v>255</v>
      </c>
      <c r="Y7039" s="1" t="s">
        <v>256</v>
      </c>
      <c r="Z7039" s="1" t="s">
        <v>257</v>
      </c>
      <c r="AA7039" s="1" t="s">
        <v>258</v>
      </c>
      <c r="AB7039" s="1" t="s">
        <v>56</v>
      </c>
      <c r="AC7039" s="1" t="s">
        <v>258</v>
      </c>
      <c r="AD7039">
        <v>37597</v>
      </c>
      <c r="AE7039">
        <v>39543</v>
      </c>
    </row>
    <row r="7040" spans="1:31" x14ac:dyDescent="0.3">
      <c r="A7040" s="1" t="s">
        <v>7874</v>
      </c>
      <c r="B7040" s="1" t="s">
        <v>30</v>
      </c>
      <c r="C7040" s="1" t="s">
        <v>48</v>
      </c>
      <c r="D7040" s="2">
        <v>44000</v>
      </c>
      <c r="E7040" s="2">
        <v>44087</v>
      </c>
      <c r="F7040" s="2" t="str">
        <f>TEXT(Sales[[#This Row],[OrderDate]],"dd")</f>
        <v>13</v>
      </c>
      <c r="G7040" s="2">
        <v>44097</v>
      </c>
      <c r="H7040" s="2">
        <v>44107</v>
      </c>
      <c r="I7040" s="1" t="s">
        <v>32</v>
      </c>
      <c r="J7040">
        <v>8</v>
      </c>
      <c r="K7040" s="1" t="s">
        <v>105</v>
      </c>
      <c r="L7040">
        <v>45</v>
      </c>
      <c r="M7040" s="1" t="s">
        <v>639</v>
      </c>
      <c r="N7040">
        <v>16</v>
      </c>
      <c r="O7040" s="1" t="s">
        <v>93</v>
      </c>
      <c r="P7040">
        <v>6</v>
      </c>
      <c r="Q7040">
        <v>0.1</v>
      </c>
      <c r="R7040">
        <v>2418.7000000000003</v>
      </c>
      <c r="S7040">
        <v>1910.7730000000004</v>
      </c>
      <c r="T7040">
        <v>11464.638000000003</v>
      </c>
      <c r="U7040">
        <v>13060.980000000003</v>
      </c>
      <c r="V7040">
        <f>Sales[[#This Row],[Total Revenue]]-Sales[[#This Row],[Total Buying]]</f>
        <v>1596.3420000000006</v>
      </c>
      <c r="W7040">
        <v>1</v>
      </c>
      <c r="X7040" s="1" t="s">
        <v>52</v>
      </c>
      <c r="Y7040" s="1" t="s">
        <v>53</v>
      </c>
      <c r="Z7040" s="1" t="s">
        <v>54</v>
      </c>
      <c r="AA7040" s="1" t="s">
        <v>55</v>
      </c>
      <c r="AB7040" s="1" t="s">
        <v>56</v>
      </c>
      <c r="AC7040" s="1" t="s">
        <v>55</v>
      </c>
      <c r="AD7040">
        <v>89972</v>
      </c>
      <c r="AE7040">
        <v>31061</v>
      </c>
    </row>
    <row r="7041" spans="1:31" x14ac:dyDescent="0.3">
      <c r="A7041" s="1" t="s">
        <v>7875</v>
      </c>
      <c r="B7041" s="1" t="s">
        <v>42</v>
      </c>
      <c r="C7041" s="1" t="s">
        <v>239</v>
      </c>
      <c r="D7041" s="2">
        <v>44000</v>
      </c>
      <c r="E7041" s="2">
        <v>44087</v>
      </c>
      <c r="F7041" s="2" t="str">
        <f>TEXT(Sales[[#This Row],[OrderDate]],"dd")</f>
        <v>13</v>
      </c>
      <c r="G7041" s="2">
        <v>44097</v>
      </c>
      <c r="H7041" s="2">
        <v>44101</v>
      </c>
      <c r="I7041" s="1" t="s">
        <v>32</v>
      </c>
      <c r="J7041">
        <v>24</v>
      </c>
      <c r="K7041" s="1" t="s">
        <v>58</v>
      </c>
      <c r="L7041">
        <v>50</v>
      </c>
      <c r="M7041" s="1" t="s">
        <v>427</v>
      </c>
      <c r="N7041">
        <v>42</v>
      </c>
      <c r="O7041" s="1" t="s">
        <v>139</v>
      </c>
      <c r="P7041">
        <v>7</v>
      </c>
      <c r="Q7041">
        <v>0.05</v>
      </c>
      <c r="R7041">
        <v>1025.1000000000001</v>
      </c>
      <c r="S7041">
        <v>563.80500000000018</v>
      </c>
      <c r="T7041">
        <v>3946.6350000000011</v>
      </c>
      <c r="U7041">
        <v>6816.9150000000009</v>
      </c>
      <c r="V7041">
        <f>Sales[[#This Row],[Total Revenue]]-Sales[[#This Row],[Total Buying]]</f>
        <v>2870.2799999999997</v>
      </c>
      <c r="W7041">
        <v>366</v>
      </c>
      <c r="X7041" s="1" t="s">
        <v>888</v>
      </c>
      <c r="Y7041" s="1" t="s">
        <v>889</v>
      </c>
      <c r="Z7041" s="1" t="s">
        <v>415</v>
      </c>
      <c r="AA7041" s="1" t="s">
        <v>416</v>
      </c>
      <c r="AB7041" s="1" t="s">
        <v>147</v>
      </c>
      <c r="AC7041" s="1" t="s">
        <v>416</v>
      </c>
      <c r="AD7041">
        <v>104087</v>
      </c>
      <c r="AE7041">
        <v>54896</v>
      </c>
    </row>
    <row r="7042" spans="1:31" x14ac:dyDescent="0.3">
      <c r="A7042" s="1" t="s">
        <v>7876</v>
      </c>
      <c r="B7042" s="1" t="s">
        <v>47</v>
      </c>
      <c r="C7042" s="1" t="s">
        <v>48</v>
      </c>
      <c r="D7042" s="2">
        <v>44000</v>
      </c>
      <c r="E7042" s="2">
        <v>44087</v>
      </c>
      <c r="F7042" s="2" t="str">
        <f>TEXT(Sales[[#This Row],[OrderDate]],"dd")</f>
        <v>13</v>
      </c>
      <c r="G7042" s="2">
        <v>44097</v>
      </c>
      <c r="H7042" s="2">
        <v>44100</v>
      </c>
      <c r="I7042" s="1" t="s">
        <v>32</v>
      </c>
      <c r="J7042">
        <v>13</v>
      </c>
      <c r="K7042" s="1" t="s">
        <v>88</v>
      </c>
      <c r="L7042">
        <v>7</v>
      </c>
      <c r="M7042" s="1" t="s">
        <v>271</v>
      </c>
      <c r="N7042">
        <v>42</v>
      </c>
      <c r="O7042" s="1" t="s">
        <v>139</v>
      </c>
      <c r="P7042">
        <v>6</v>
      </c>
      <c r="Q7042">
        <v>7.4999999999999997E-2</v>
      </c>
      <c r="R7042">
        <v>2619.7000000000003</v>
      </c>
      <c r="S7042">
        <v>2174.3510000000001</v>
      </c>
      <c r="T7042">
        <v>13046.106</v>
      </c>
      <c r="U7042">
        <v>14539.335000000003</v>
      </c>
      <c r="V7042">
        <f>Sales[[#This Row],[Total Revenue]]-Sales[[#This Row],[Total Buying]]</f>
        <v>1493.229000000003</v>
      </c>
      <c r="W7042">
        <v>8</v>
      </c>
      <c r="X7042" s="1" t="s">
        <v>395</v>
      </c>
      <c r="Y7042" s="1" t="s">
        <v>113</v>
      </c>
      <c r="Z7042" s="1" t="s">
        <v>114</v>
      </c>
      <c r="AA7042" s="1" t="s">
        <v>115</v>
      </c>
      <c r="AB7042" s="1" t="s">
        <v>116</v>
      </c>
      <c r="AC7042" s="1" t="s">
        <v>115</v>
      </c>
      <c r="AD7042">
        <v>79152</v>
      </c>
      <c r="AE7042">
        <v>46776</v>
      </c>
    </row>
    <row r="7043" spans="1:31" x14ac:dyDescent="0.3">
      <c r="A7043" s="1" t="s">
        <v>7877</v>
      </c>
      <c r="B7043" s="1" t="s">
        <v>30</v>
      </c>
      <c r="C7043" s="1" t="s">
        <v>62</v>
      </c>
      <c r="D7043" s="2">
        <v>44000</v>
      </c>
      <c r="E7043" s="2">
        <v>44087</v>
      </c>
      <c r="F7043" s="2" t="str">
        <f>TEXT(Sales[[#This Row],[OrderDate]],"dd")</f>
        <v>13</v>
      </c>
      <c r="G7043" s="2">
        <v>44094</v>
      </c>
      <c r="H7043" s="2">
        <v>44103</v>
      </c>
      <c r="I7043" s="1" t="s">
        <v>32</v>
      </c>
      <c r="J7043">
        <v>8</v>
      </c>
      <c r="K7043" s="1" t="s">
        <v>105</v>
      </c>
      <c r="L7043">
        <v>44</v>
      </c>
      <c r="M7043" s="1" t="s">
        <v>445</v>
      </c>
      <c r="N7043">
        <v>8</v>
      </c>
      <c r="O7043" s="1" t="s">
        <v>172</v>
      </c>
      <c r="P7043">
        <v>3</v>
      </c>
      <c r="Q7043">
        <v>0.05</v>
      </c>
      <c r="R7043">
        <v>1902.8</v>
      </c>
      <c r="S7043">
        <v>932.37199999999996</v>
      </c>
      <c r="T7043">
        <v>2797.116</v>
      </c>
      <c r="U7043">
        <v>5422.98</v>
      </c>
      <c r="V7043">
        <f>Sales[[#This Row],[Total Revenue]]-Sales[[#This Row],[Total Buying]]</f>
        <v>2625.8639999999996</v>
      </c>
      <c r="W7043">
        <v>316</v>
      </c>
      <c r="X7043" s="1" t="s">
        <v>984</v>
      </c>
      <c r="Y7043" s="1" t="s">
        <v>985</v>
      </c>
      <c r="Z7043" s="1" t="s">
        <v>251</v>
      </c>
      <c r="AA7043" s="1" t="s">
        <v>252</v>
      </c>
      <c r="AB7043" s="1" t="s">
        <v>56</v>
      </c>
      <c r="AC7043" s="1" t="s">
        <v>252</v>
      </c>
      <c r="AD7043">
        <v>477249</v>
      </c>
      <c r="AE7043">
        <v>43781</v>
      </c>
    </row>
    <row r="7044" spans="1:31" x14ac:dyDescent="0.3">
      <c r="A7044" s="1" t="s">
        <v>7878</v>
      </c>
      <c r="B7044" s="1" t="s">
        <v>100</v>
      </c>
      <c r="C7044" s="1" t="s">
        <v>62</v>
      </c>
      <c r="D7044" s="2">
        <v>44000</v>
      </c>
      <c r="E7044" s="2">
        <v>44087</v>
      </c>
      <c r="F7044" s="2" t="str">
        <f>TEXT(Sales[[#This Row],[OrderDate]],"dd")</f>
        <v>13</v>
      </c>
      <c r="G7044" s="2">
        <v>44109</v>
      </c>
      <c r="H7044" s="2">
        <v>44114</v>
      </c>
      <c r="I7044" s="1" t="s">
        <v>32</v>
      </c>
      <c r="J7044">
        <v>26</v>
      </c>
      <c r="K7044" s="1" t="s">
        <v>247</v>
      </c>
      <c r="L7044">
        <v>49</v>
      </c>
      <c r="M7044" s="1" t="s">
        <v>74</v>
      </c>
      <c r="N7044">
        <v>42</v>
      </c>
      <c r="O7044" s="1" t="s">
        <v>139</v>
      </c>
      <c r="P7044">
        <v>8</v>
      </c>
      <c r="Q7044">
        <v>0.15</v>
      </c>
      <c r="R7044">
        <v>1025.1000000000001</v>
      </c>
      <c r="S7044">
        <v>645.8130000000001</v>
      </c>
      <c r="T7044">
        <v>5166.5040000000008</v>
      </c>
      <c r="U7044">
        <v>6970.6800000000012</v>
      </c>
      <c r="V7044">
        <f>Sales[[#This Row],[Total Revenue]]-Sales[[#This Row],[Total Buying]]</f>
        <v>1804.1760000000004</v>
      </c>
      <c r="W7044">
        <v>287</v>
      </c>
      <c r="X7044" s="1" t="s">
        <v>1228</v>
      </c>
      <c r="Y7044" s="1" t="s">
        <v>1229</v>
      </c>
      <c r="Z7044" s="1" t="s">
        <v>211</v>
      </c>
      <c r="AA7044" s="1" t="s">
        <v>212</v>
      </c>
      <c r="AB7044" s="1" t="s">
        <v>56</v>
      </c>
      <c r="AC7044" s="1" t="s">
        <v>212</v>
      </c>
      <c r="AD7044">
        <v>164471</v>
      </c>
      <c r="AE7044">
        <v>42284</v>
      </c>
    </row>
    <row r="7045" spans="1:31" x14ac:dyDescent="0.3">
      <c r="A7045" s="1" t="s">
        <v>7879</v>
      </c>
      <c r="B7045" s="1" t="s">
        <v>42</v>
      </c>
      <c r="C7045" s="1" t="s">
        <v>48</v>
      </c>
      <c r="D7045" s="2">
        <v>44000</v>
      </c>
      <c r="E7045" s="2">
        <v>44087</v>
      </c>
      <c r="F7045" s="2" t="str">
        <f>TEXT(Sales[[#This Row],[OrderDate]],"dd")</f>
        <v>13</v>
      </c>
      <c r="G7045" s="2">
        <v>44114</v>
      </c>
      <c r="H7045" s="2">
        <v>44120</v>
      </c>
      <c r="I7045" s="1" t="s">
        <v>32</v>
      </c>
      <c r="J7045">
        <v>24</v>
      </c>
      <c r="K7045" s="1" t="s">
        <v>58</v>
      </c>
      <c r="L7045">
        <v>31</v>
      </c>
      <c r="M7045" s="1" t="s">
        <v>374</v>
      </c>
      <c r="N7045">
        <v>39</v>
      </c>
      <c r="O7045" s="1" t="s">
        <v>288</v>
      </c>
      <c r="P7045">
        <v>8</v>
      </c>
      <c r="Q7045">
        <v>0.05</v>
      </c>
      <c r="R7045">
        <v>174.20000000000002</v>
      </c>
      <c r="S7045">
        <v>73.164000000000001</v>
      </c>
      <c r="T7045">
        <v>585.31200000000001</v>
      </c>
      <c r="U7045">
        <v>1323.92</v>
      </c>
      <c r="V7045">
        <f>Sales[[#This Row],[Total Revenue]]-Sales[[#This Row],[Total Buying]]</f>
        <v>738.60800000000006</v>
      </c>
      <c r="W7045">
        <v>54</v>
      </c>
      <c r="X7045" s="1" t="s">
        <v>1100</v>
      </c>
      <c r="Y7045" s="1" t="s">
        <v>169</v>
      </c>
      <c r="Z7045" s="1" t="s">
        <v>158</v>
      </c>
      <c r="AA7045" s="1" t="s">
        <v>159</v>
      </c>
      <c r="AB7045" s="1" t="s">
        <v>116</v>
      </c>
      <c r="AC7045" s="1" t="s">
        <v>159</v>
      </c>
      <c r="AD7045">
        <v>60493</v>
      </c>
      <c r="AE7045">
        <v>57703</v>
      </c>
    </row>
    <row r="7046" spans="1:31" x14ac:dyDescent="0.3">
      <c r="A7046" s="1" t="s">
        <v>7880</v>
      </c>
      <c r="B7046" s="1" t="s">
        <v>100</v>
      </c>
      <c r="C7046" s="1" t="s">
        <v>77</v>
      </c>
      <c r="D7046" s="2">
        <v>44000</v>
      </c>
      <c r="E7046" s="2">
        <v>44087</v>
      </c>
      <c r="F7046" s="2" t="str">
        <f>TEXT(Sales[[#This Row],[OrderDate]],"dd")</f>
        <v>13</v>
      </c>
      <c r="G7046" s="2">
        <v>44090</v>
      </c>
      <c r="H7046" s="2">
        <v>44094</v>
      </c>
      <c r="I7046" s="1" t="s">
        <v>32</v>
      </c>
      <c r="J7046">
        <v>26</v>
      </c>
      <c r="K7046" s="1" t="s">
        <v>247</v>
      </c>
      <c r="L7046">
        <v>3</v>
      </c>
      <c r="M7046" s="1" t="s">
        <v>175</v>
      </c>
      <c r="N7046">
        <v>27</v>
      </c>
      <c r="O7046" s="1" t="s">
        <v>223</v>
      </c>
      <c r="P7046">
        <v>7</v>
      </c>
      <c r="Q7046">
        <v>7.4999999999999997E-2</v>
      </c>
      <c r="R7046">
        <v>2492.4</v>
      </c>
      <c r="S7046">
        <v>1071.732</v>
      </c>
      <c r="T7046">
        <v>7502.1239999999998</v>
      </c>
      <c r="U7046">
        <v>16138.29</v>
      </c>
      <c r="V7046">
        <f>Sales[[#This Row],[Total Revenue]]-Sales[[#This Row],[Total Buying]]</f>
        <v>8636.1660000000011</v>
      </c>
      <c r="W7046">
        <v>130</v>
      </c>
      <c r="X7046" s="1" t="s">
        <v>632</v>
      </c>
      <c r="Y7046" s="1" t="s">
        <v>633</v>
      </c>
      <c r="Z7046" s="1" t="s">
        <v>306</v>
      </c>
      <c r="AA7046" s="1" t="s">
        <v>307</v>
      </c>
      <c r="AB7046" s="1" t="s">
        <v>56</v>
      </c>
      <c r="AC7046" s="1" t="s">
        <v>307</v>
      </c>
      <c r="AD7046">
        <v>37821</v>
      </c>
      <c r="AE7046">
        <v>43163</v>
      </c>
    </row>
    <row r="7047" spans="1:31" x14ac:dyDescent="0.3">
      <c r="A7047" s="1" t="s">
        <v>7881</v>
      </c>
      <c r="B7047" s="1" t="s">
        <v>42</v>
      </c>
      <c r="C7047" s="1" t="s">
        <v>62</v>
      </c>
      <c r="D7047" s="2">
        <v>44000</v>
      </c>
      <c r="E7047" s="2">
        <v>44087</v>
      </c>
      <c r="F7047" s="2" t="str">
        <f>TEXT(Sales[[#This Row],[OrderDate]],"dd")</f>
        <v>13</v>
      </c>
      <c r="G7047" s="2">
        <v>44090</v>
      </c>
      <c r="H7047" s="2">
        <v>44092</v>
      </c>
      <c r="I7047" s="1" t="s">
        <v>32</v>
      </c>
      <c r="J7047">
        <v>23</v>
      </c>
      <c r="K7047" s="1" t="s">
        <v>171</v>
      </c>
      <c r="L7047">
        <v>2</v>
      </c>
      <c r="M7047" s="1" t="s">
        <v>248</v>
      </c>
      <c r="N7047">
        <v>41</v>
      </c>
      <c r="O7047" s="1" t="s">
        <v>60</v>
      </c>
      <c r="P7047">
        <v>1</v>
      </c>
      <c r="Q7047">
        <v>0.05</v>
      </c>
      <c r="R7047">
        <v>1058.6000000000001</v>
      </c>
      <c r="S7047">
        <v>529.30000000000007</v>
      </c>
      <c r="T7047">
        <v>529.30000000000007</v>
      </c>
      <c r="U7047">
        <v>1005.6700000000001</v>
      </c>
      <c r="V7047">
        <f>Sales[[#This Row],[Total Revenue]]-Sales[[#This Row],[Total Buying]]</f>
        <v>476.37</v>
      </c>
      <c r="W7047">
        <v>284</v>
      </c>
      <c r="X7047" s="1" t="s">
        <v>1309</v>
      </c>
      <c r="Y7047" s="1" t="s">
        <v>1310</v>
      </c>
      <c r="Z7047" s="1" t="s">
        <v>211</v>
      </c>
      <c r="AA7047" s="1" t="s">
        <v>212</v>
      </c>
      <c r="AB7047" s="1" t="s">
        <v>56</v>
      </c>
      <c r="AC7047" s="1" t="s">
        <v>212</v>
      </c>
      <c r="AD7047">
        <v>37246</v>
      </c>
      <c r="AE7047">
        <v>67131</v>
      </c>
    </row>
    <row r="7048" spans="1:31" x14ac:dyDescent="0.3">
      <c r="A7048" s="1" t="s">
        <v>7882</v>
      </c>
      <c r="B7048" s="1" t="s">
        <v>47</v>
      </c>
      <c r="C7048" s="1" t="s">
        <v>31</v>
      </c>
      <c r="D7048" s="2">
        <v>44000</v>
      </c>
      <c r="E7048" s="2">
        <v>44087</v>
      </c>
      <c r="F7048" s="2" t="str">
        <f>TEXT(Sales[[#This Row],[OrderDate]],"dd")</f>
        <v>13</v>
      </c>
      <c r="G7048" s="2">
        <v>44113</v>
      </c>
      <c r="H7048" s="2">
        <v>44116</v>
      </c>
      <c r="I7048" s="1" t="s">
        <v>32</v>
      </c>
      <c r="J7048">
        <v>15</v>
      </c>
      <c r="K7048" s="1" t="s">
        <v>134</v>
      </c>
      <c r="L7048">
        <v>43</v>
      </c>
      <c r="M7048" s="1" t="s">
        <v>183</v>
      </c>
      <c r="N7048">
        <v>37</v>
      </c>
      <c r="O7048" s="1" t="s">
        <v>309</v>
      </c>
      <c r="P7048">
        <v>2</v>
      </c>
      <c r="Q7048">
        <v>0.2</v>
      </c>
      <c r="R7048">
        <v>6391.8</v>
      </c>
      <c r="S7048">
        <v>4218.5880000000006</v>
      </c>
      <c r="T7048">
        <v>8437.1760000000013</v>
      </c>
      <c r="U7048">
        <v>10226.880000000001</v>
      </c>
      <c r="V7048">
        <f>Sales[[#This Row],[Total Revenue]]-Sales[[#This Row],[Total Buying]]</f>
        <v>1789.7039999999997</v>
      </c>
      <c r="W7048">
        <v>211</v>
      </c>
      <c r="X7048" s="1" t="s">
        <v>1008</v>
      </c>
      <c r="Y7048" s="1" t="s">
        <v>1009</v>
      </c>
      <c r="Z7048" s="1" t="s">
        <v>231</v>
      </c>
      <c r="AA7048" s="1" t="s">
        <v>232</v>
      </c>
      <c r="AB7048" s="1" t="s">
        <v>56</v>
      </c>
      <c r="AC7048" s="1" t="s">
        <v>232</v>
      </c>
      <c r="AD7048">
        <v>242268</v>
      </c>
      <c r="AE7048">
        <v>42241</v>
      </c>
    </row>
    <row r="7049" spans="1:31" x14ac:dyDescent="0.3">
      <c r="A7049" s="1" t="s">
        <v>7883</v>
      </c>
      <c r="B7049" s="1" t="s">
        <v>47</v>
      </c>
      <c r="C7049" s="1" t="s">
        <v>77</v>
      </c>
      <c r="D7049" s="2">
        <v>44000</v>
      </c>
      <c r="E7049" s="2">
        <v>44087</v>
      </c>
      <c r="F7049" s="2" t="str">
        <f>TEXT(Sales[[#This Row],[OrderDate]],"dd")</f>
        <v>13</v>
      </c>
      <c r="G7049" s="2">
        <v>44108</v>
      </c>
      <c r="H7049" s="2">
        <v>44111</v>
      </c>
      <c r="I7049" s="1" t="s">
        <v>32</v>
      </c>
      <c r="J7049">
        <v>14</v>
      </c>
      <c r="K7049" s="1" t="s">
        <v>222</v>
      </c>
      <c r="L7049">
        <v>47</v>
      </c>
      <c r="M7049" s="1" t="s">
        <v>267</v>
      </c>
      <c r="N7049">
        <v>16</v>
      </c>
      <c r="O7049" s="1" t="s">
        <v>93</v>
      </c>
      <c r="P7049">
        <v>8</v>
      </c>
      <c r="Q7049">
        <v>7.4999999999999997E-2</v>
      </c>
      <c r="R7049">
        <v>1983.2</v>
      </c>
      <c r="S7049">
        <v>1408.0719999999999</v>
      </c>
      <c r="T7049">
        <v>11264.575999999999</v>
      </c>
      <c r="U7049">
        <v>14675.68</v>
      </c>
      <c r="V7049">
        <f>Sales[[#This Row],[Total Revenue]]-Sales[[#This Row],[Total Buying]]</f>
        <v>3411.1040000000012</v>
      </c>
      <c r="W7049">
        <v>153</v>
      </c>
      <c r="X7049" s="1" t="s">
        <v>796</v>
      </c>
      <c r="Y7049" s="1" t="s">
        <v>658</v>
      </c>
      <c r="Z7049" s="1" t="s">
        <v>196</v>
      </c>
      <c r="AA7049" s="1" t="s">
        <v>197</v>
      </c>
      <c r="AB7049" s="1" t="s">
        <v>147</v>
      </c>
      <c r="AC7049" s="1" t="s">
        <v>197</v>
      </c>
      <c r="AD7049">
        <v>40097</v>
      </c>
      <c r="AE7049">
        <v>68474</v>
      </c>
    </row>
    <row r="7050" spans="1:31" x14ac:dyDescent="0.3">
      <c r="A7050" s="1" t="s">
        <v>7884</v>
      </c>
      <c r="B7050" s="1" t="s">
        <v>100</v>
      </c>
      <c r="C7050" s="1" t="s">
        <v>62</v>
      </c>
      <c r="D7050" s="2">
        <v>44000</v>
      </c>
      <c r="E7050" s="2">
        <v>44087</v>
      </c>
      <c r="F7050" s="2" t="str">
        <f>TEXT(Sales[[#This Row],[OrderDate]],"dd")</f>
        <v>13</v>
      </c>
      <c r="G7050" s="2">
        <v>44097</v>
      </c>
      <c r="H7050" s="2">
        <v>44102</v>
      </c>
      <c r="I7050" s="1" t="s">
        <v>32</v>
      </c>
      <c r="J7050">
        <v>27</v>
      </c>
      <c r="K7050" s="1" t="s">
        <v>179</v>
      </c>
      <c r="L7050">
        <v>13</v>
      </c>
      <c r="M7050" s="1" t="s">
        <v>118</v>
      </c>
      <c r="N7050">
        <v>36</v>
      </c>
      <c r="O7050" s="1" t="s">
        <v>227</v>
      </c>
      <c r="P7050">
        <v>8</v>
      </c>
      <c r="Q7050">
        <v>0.2</v>
      </c>
      <c r="R7050">
        <v>6411.9000000000005</v>
      </c>
      <c r="S7050">
        <v>5001.2820000000002</v>
      </c>
      <c r="T7050">
        <v>40010.256000000001</v>
      </c>
      <c r="U7050">
        <v>41036.160000000003</v>
      </c>
      <c r="V7050">
        <f>Sales[[#This Row],[Total Revenue]]-Sales[[#This Row],[Total Buying]]</f>
        <v>1025.9040000000023</v>
      </c>
      <c r="W7050">
        <v>308</v>
      </c>
      <c r="X7050" s="1" t="s">
        <v>1348</v>
      </c>
      <c r="Y7050" s="1" t="s">
        <v>1349</v>
      </c>
      <c r="Z7050" s="1" t="s">
        <v>251</v>
      </c>
      <c r="AA7050" s="1" t="s">
        <v>252</v>
      </c>
      <c r="AB7050" s="1" t="s">
        <v>56</v>
      </c>
      <c r="AC7050" s="1" t="s">
        <v>252</v>
      </c>
      <c r="AD7050">
        <v>74769</v>
      </c>
      <c r="AE7050">
        <v>47735</v>
      </c>
    </row>
    <row r="7051" spans="1:31" x14ac:dyDescent="0.3">
      <c r="A7051" s="1" t="s">
        <v>7885</v>
      </c>
      <c r="B7051" s="1" t="s">
        <v>30</v>
      </c>
      <c r="C7051" s="1" t="s">
        <v>31</v>
      </c>
      <c r="D7051" s="2">
        <v>44000</v>
      </c>
      <c r="E7051" s="2">
        <v>44087</v>
      </c>
      <c r="F7051" s="2" t="str">
        <f>TEXT(Sales[[#This Row],[OrderDate]],"dd")</f>
        <v>13</v>
      </c>
      <c r="G7051" s="2">
        <v>44106</v>
      </c>
      <c r="H7051" s="2">
        <v>44110</v>
      </c>
      <c r="I7051" s="1" t="s">
        <v>32</v>
      </c>
      <c r="J7051">
        <v>5</v>
      </c>
      <c r="K7051" s="1" t="s">
        <v>182</v>
      </c>
      <c r="L7051">
        <v>4</v>
      </c>
      <c r="M7051" s="1" t="s">
        <v>92</v>
      </c>
      <c r="N7051">
        <v>12</v>
      </c>
      <c r="O7051" s="1" t="s">
        <v>35</v>
      </c>
      <c r="P7051">
        <v>5</v>
      </c>
      <c r="Q7051">
        <v>0.4</v>
      </c>
      <c r="R7051">
        <v>864.30000000000007</v>
      </c>
      <c r="S7051">
        <v>406.221</v>
      </c>
      <c r="T7051">
        <v>2031.105</v>
      </c>
      <c r="U7051">
        <v>2592.9</v>
      </c>
      <c r="V7051">
        <f>Sales[[#This Row],[Total Revenue]]-Sales[[#This Row],[Total Buying]]</f>
        <v>561.79500000000007</v>
      </c>
      <c r="W7051">
        <v>242</v>
      </c>
      <c r="X7051" s="1" t="s">
        <v>730</v>
      </c>
      <c r="Y7051" s="1" t="s">
        <v>731</v>
      </c>
      <c r="Z7051" s="1" t="s">
        <v>732</v>
      </c>
      <c r="AA7051" s="1" t="s">
        <v>733</v>
      </c>
      <c r="AB7051" s="1" t="s">
        <v>40</v>
      </c>
      <c r="AC7051" s="1" t="s">
        <v>733</v>
      </c>
      <c r="AD7051">
        <v>35198</v>
      </c>
      <c r="AE7051">
        <v>90515</v>
      </c>
    </row>
    <row r="7052" spans="1:31" x14ac:dyDescent="0.3">
      <c r="A7052" s="1" t="s">
        <v>7886</v>
      </c>
      <c r="B7052" s="1" t="s">
        <v>47</v>
      </c>
      <c r="C7052" s="1" t="s">
        <v>48</v>
      </c>
      <c r="D7052" s="2">
        <v>44000</v>
      </c>
      <c r="E7052" s="2">
        <v>44088</v>
      </c>
      <c r="F7052" s="2" t="str">
        <f>TEXT(Sales[[#This Row],[OrderDate]],"dd")</f>
        <v>14</v>
      </c>
      <c r="G7052" s="2">
        <v>44111</v>
      </c>
      <c r="H7052" s="2">
        <v>44116</v>
      </c>
      <c r="I7052" s="1" t="s">
        <v>32</v>
      </c>
      <c r="J7052">
        <v>17</v>
      </c>
      <c r="K7052" s="1" t="s">
        <v>292</v>
      </c>
      <c r="L7052">
        <v>50</v>
      </c>
      <c r="M7052" s="1" t="s">
        <v>427</v>
      </c>
      <c r="N7052">
        <v>44</v>
      </c>
      <c r="O7052" s="1" t="s">
        <v>206</v>
      </c>
      <c r="P7052">
        <v>2</v>
      </c>
      <c r="Q7052">
        <v>7.4999999999999997E-2</v>
      </c>
      <c r="R7052">
        <v>964.80000000000007</v>
      </c>
      <c r="S7052">
        <v>520.99200000000008</v>
      </c>
      <c r="T7052">
        <v>1041.9840000000002</v>
      </c>
      <c r="U7052">
        <v>1784.88</v>
      </c>
      <c r="V7052">
        <f>Sales[[#This Row],[Total Revenue]]-Sales[[#This Row],[Total Buying]]</f>
        <v>742.89599999999996</v>
      </c>
      <c r="W7052">
        <v>47</v>
      </c>
      <c r="X7052" s="1" t="s">
        <v>1948</v>
      </c>
      <c r="Y7052" s="1" t="s">
        <v>191</v>
      </c>
      <c r="Z7052" s="1" t="s">
        <v>158</v>
      </c>
      <c r="AA7052" s="1" t="s">
        <v>159</v>
      </c>
      <c r="AB7052" s="1" t="s">
        <v>116</v>
      </c>
      <c r="AC7052" s="1" t="s">
        <v>159</v>
      </c>
      <c r="AD7052">
        <v>164406</v>
      </c>
      <c r="AE7052">
        <v>52783</v>
      </c>
    </row>
    <row r="7053" spans="1:31" x14ac:dyDescent="0.3">
      <c r="A7053" s="1" t="s">
        <v>7887</v>
      </c>
      <c r="B7053" s="1" t="s">
        <v>30</v>
      </c>
      <c r="C7053" s="1" t="s">
        <v>77</v>
      </c>
      <c r="D7053" s="2">
        <v>44000</v>
      </c>
      <c r="E7053" s="2">
        <v>44088</v>
      </c>
      <c r="F7053" s="2" t="str">
        <f>TEXT(Sales[[#This Row],[OrderDate]],"dd")</f>
        <v>14</v>
      </c>
      <c r="G7053" s="2">
        <v>44110</v>
      </c>
      <c r="H7053" s="2">
        <v>44113</v>
      </c>
      <c r="I7053" s="1" t="s">
        <v>32</v>
      </c>
      <c r="J7053">
        <v>7</v>
      </c>
      <c r="K7053" s="1" t="s">
        <v>188</v>
      </c>
      <c r="L7053">
        <v>3</v>
      </c>
      <c r="M7053" s="1" t="s">
        <v>175</v>
      </c>
      <c r="N7053">
        <v>9</v>
      </c>
      <c r="O7053" s="1" t="s">
        <v>111</v>
      </c>
      <c r="P7053">
        <v>3</v>
      </c>
      <c r="Q7053">
        <v>0.15</v>
      </c>
      <c r="R7053">
        <v>1051.9000000000001</v>
      </c>
      <c r="S7053">
        <v>483.87400000000008</v>
      </c>
      <c r="T7053">
        <v>1451.6220000000003</v>
      </c>
      <c r="U7053">
        <v>2682.3450000000003</v>
      </c>
      <c r="V7053">
        <f>Sales[[#This Row],[Total Revenue]]-Sales[[#This Row],[Total Buying]]</f>
        <v>1230.723</v>
      </c>
      <c r="W7053">
        <v>141</v>
      </c>
      <c r="X7053" s="1" t="s">
        <v>455</v>
      </c>
      <c r="Y7053" s="1" t="s">
        <v>456</v>
      </c>
      <c r="Z7053" s="1" t="s">
        <v>457</v>
      </c>
      <c r="AA7053" s="1" t="s">
        <v>458</v>
      </c>
      <c r="AB7053" s="1" t="s">
        <v>56</v>
      </c>
      <c r="AC7053" s="1" t="s">
        <v>458</v>
      </c>
      <c r="AD7053">
        <v>73917</v>
      </c>
      <c r="AE7053">
        <v>39464</v>
      </c>
    </row>
    <row r="7054" spans="1:31" x14ac:dyDescent="0.3">
      <c r="A7054" s="1" t="s">
        <v>7888</v>
      </c>
      <c r="B7054" s="1" t="s">
        <v>100</v>
      </c>
      <c r="C7054" s="1" t="s">
        <v>77</v>
      </c>
      <c r="D7054" s="2">
        <v>44000</v>
      </c>
      <c r="E7054" s="2">
        <v>44088</v>
      </c>
      <c r="F7054" s="2" t="str">
        <f>TEXT(Sales[[#This Row],[OrderDate]],"dd")</f>
        <v>14</v>
      </c>
      <c r="G7054" s="2">
        <v>44109</v>
      </c>
      <c r="H7054" s="2">
        <v>44112</v>
      </c>
      <c r="I7054" s="1" t="s">
        <v>32</v>
      </c>
      <c r="J7054">
        <v>26</v>
      </c>
      <c r="K7054" s="1" t="s">
        <v>247</v>
      </c>
      <c r="L7054">
        <v>30</v>
      </c>
      <c r="M7054" s="1" t="s">
        <v>166</v>
      </c>
      <c r="N7054">
        <v>27</v>
      </c>
      <c r="O7054" s="1" t="s">
        <v>223</v>
      </c>
      <c r="P7054">
        <v>1</v>
      </c>
      <c r="Q7054">
        <v>0.15</v>
      </c>
      <c r="R7054">
        <v>4013.3</v>
      </c>
      <c r="S7054">
        <v>3210.6400000000003</v>
      </c>
      <c r="T7054">
        <v>3210.6400000000003</v>
      </c>
      <c r="U7054">
        <v>3411.3050000000003</v>
      </c>
      <c r="V7054">
        <f>Sales[[#This Row],[Total Revenue]]-Sales[[#This Row],[Total Buying]]</f>
        <v>200.66499999999996</v>
      </c>
      <c r="W7054">
        <v>118</v>
      </c>
      <c r="X7054" s="1" t="s">
        <v>1390</v>
      </c>
      <c r="Y7054" s="1" t="s">
        <v>711</v>
      </c>
      <c r="Z7054" s="1" t="s">
        <v>306</v>
      </c>
      <c r="AA7054" s="1" t="s">
        <v>307</v>
      </c>
      <c r="AB7054" s="1" t="s">
        <v>56</v>
      </c>
      <c r="AC7054" s="1" t="s">
        <v>307</v>
      </c>
      <c r="AD7054">
        <v>33707</v>
      </c>
      <c r="AE7054">
        <v>59680</v>
      </c>
    </row>
    <row r="7055" spans="1:31" x14ac:dyDescent="0.3">
      <c r="A7055" s="1" t="s">
        <v>7889</v>
      </c>
      <c r="B7055" s="1" t="s">
        <v>47</v>
      </c>
      <c r="C7055" s="1" t="s">
        <v>77</v>
      </c>
      <c r="D7055" s="2">
        <v>44000</v>
      </c>
      <c r="E7055" s="2">
        <v>44088</v>
      </c>
      <c r="F7055" s="2" t="str">
        <f>TEXT(Sales[[#This Row],[OrderDate]],"dd")</f>
        <v>14</v>
      </c>
      <c r="G7055" s="2">
        <v>44115</v>
      </c>
      <c r="H7055" s="2">
        <v>44123</v>
      </c>
      <c r="I7055" s="1" t="s">
        <v>32</v>
      </c>
      <c r="J7055">
        <v>16</v>
      </c>
      <c r="K7055" s="1" t="s">
        <v>270</v>
      </c>
      <c r="L7055">
        <v>14</v>
      </c>
      <c r="M7055" s="1" t="s">
        <v>122</v>
      </c>
      <c r="N7055">
        <v>7</v>
      </c>
      <c r="O7055" s="1" t="s">
        <v>260</v>
      </c>
      <c r="P7055">
        <v>2</v>
      </c>
      <c r="Q7055">
        <v>0.1</v>
      </c>
      <c r="R7055">
        <v>6070.2</v>
      </c>
      <c r="S7055">
        <v>2974.3979999999997</v>
      </c>
      <c r="T7055">
        <v>5948.7959999999994</v>
      </c>
      <c r="U7055">
        <v>10926.36</v>
      </c>
      <c r="V7055">
        <f>Sales[[#This Row],[Total Revenue]]-Sales[[#This Row],[Total Buying]]</f>
        <v>4977.5640000000012</v>
      </c>
      <c r="W7055">
        <v>116</v>
      </c>
      <c r="X7055" s="1" t="s">
        <v>1286</v>
      </c>
      <c r="Y7055" s="1" t="s">
        <v>1287</v>
      </c>
      <c r="Z7055" s="1" t="s">
        <v>306</v>
      </c>
      <c r="AA7055" s="1" t="s">
        <v>307</v>
      </c>
      <c r="AB7055" s="1" t="s">
        <v>56</v>
      </c>
      <c r="AC7055" s="1" t="s">
        <v>307</v>
      </c>
      <c r="AD7055">
        <v>46234</v>
      </c>
      <c r="AE7055">
        <v>44198</v>
      </c>
    </row>
    <row r="7056" spans="1:31" x14ac:dyDescent="0.3">
      <c r="A7056" s="1" t="s">
        <v>7890</v>
      </c>
      <c r="B7056" s="1" t="s">
        <v>47</v>
      </c>
      <c r="C7056" s="1" t="s">
        <v>48</v>
      </c>
      <c r="D7056" s="2">
        <v>44000</v>
      </c>
      <c r="E7056" s="2">
        <v>44088</v>
      </c>
      <c r="F7056" s="2" t="str">
        <f>TEXT(Sales[[#This Row],[OrderDate]],"dd")</f>
        <v>14</v>
      </c>
      <c r="G7056" s="2">
        <v>44111</v>
      </c>
      <c r="H7056" s="2">
        <v>44116</v>
      </c>
      <c r="I7056" s="1" t="s">
        <v>32</v>
      </c>
      <c r="J7056">
        <v>16</v>
      </c>
      <c r="K7056" s="1" t="s">
        <v>270</v>
      </c>
      <c r="L7056">
        <v>2</v>
      </c>
      <c r="M7056" s="1" t="s">
        <v>248</v>
      </c>
      <c r="N7056">
        <v>32</v>
      </c>
      <c r="O7056" s="1" t="s">
        <v>107</v>
      </c>
      <c r="P7056">
        <v>4</v>
      </c>
      <c r="Q7056">
        <v>0.4</v>
      </c>
      <c r="R7056">
        <v>837.5</v>
      </c>
      <c r="S7056">
        <v>695.125</v>
      </c>
      <c r="T7056">
        <v>2780.5</v>
      </c>
      <c r="U7056">
        <v>2010</v>
      </c>
      <c r="V7056">
        <f>Sales[[#This Row],[Total Revenue]]-Sales[[#This Row],[Total Buying]]</f>
        <v>-770.5</v>
      </c>
      <c r="W7056">
        <v>39</v>
      </c>
      <c r="X7056" s="1" t="s">
        <v>382</v>
      </c>
      <c r="Y7056" s="1" t="s">
        <v>294</v>
      </c>
      <c r="Z7056" s="1" t="s">
        <v>158</v>
      </c>
      <c r="AA7056" s="1" t="s">
        <v>159</v>
      </c>
      <c r="AB7056" s="1" t="s">
        <v>116</v>
      </c>
      <c r="AC7056" s="1" t="s">
        <v>159</v>
      </c>
      <c r="AD7056">
        <v>46998</v>
      </c>
      <c r="AE7056">
        <v>58449</v>
      </c>
    </row>
    <row r="7057" spans="1:31" x14ac:dyDescent="0.3">
      <c r="A7057" s="1" t="s">
        <v>7891</v>
      </c>
      <c r="B7057" s="1" t="s">
        <v>42</v>
      </c>
      <c r="C7057" s="1" t="s">
        <v>62</v>
      </c>
      <c r="D7057" s="2">
        <v>44000</v>
      </c>
      <c r="E7057" s="2">
        <v>44088</v>
      </c>
      <c r="F7057" s="2" t="str">
        <f>TEXT(Sales[[#This Row],[OrderDate]],"dd")</f>
        <v>14</v>
      </c>
      <c r="G7057" s="2">
        <v>44111</v>
      </c>
      <c r="H7057" s="2">
        <v>44112</v>
      </c>
      <c r="I7057" s="1" t="s">
        <v>32</v>
      </c>
      <c r="J7057">
        <v>25</v>
      </c>
      <c r="K7057" s="1" t="s">
        <v>333</v>
      </c>
      <c r="L7057">
        <v>16</v>
      </c>
      <c r="M7057" s="1" t="s">
        <v>155</v>
      </c>
      <c r="N7057">
        <v>46</v>
      </c>
      <c r="O7057" s="1" t="s">
        <v>150</v>
      </c>
      <c r="P7057">
        <v>3</v>
      </c>
      <c r="Q7057">
        <v>0.2</v>
      </c>
      <c r="R7057">
        <v>2391.9</v>
      </c>
      <c r="S7057">
        <v>1148.1120000000001</v>
      </c>
      <c r="T7057">
        <v>3444.3360000000002</v>
      </c>
      <c r="U7057">
        <v>5740.5599999999995</v>
      </c>
      <c r="V7057">
        <f>Sales[[#This Row],[Total Revenue]]-Sales[[#This Row],[Total Buying]]</f>
        <v>2296.2239999999993</v>
      </c>
      <c r="W7057">
        <v>314</v>
      </c>
      <c r="X7057" s="1" t="s">
        <v>1551</v>
      </c>
      <c r="Y7057" s="1" t="s">
        <v>1552</v>
      </c>
      <c r="Z7057" s="1" t="s">
        <v>251</v>
      </c>
      <c r="AA7057" s="1" t="s">
        <v>252</v>
      </c>
      <c r="AB7057" s="1" t="s">
        <v>56</v>
      </c>
      <c r="AC7057" s="1" t="s">
        <v>252</v>
      </c>
      <c r="AD7057">
        <v>36175</v>
      </c>
      <c r="AE7057">
        <v>34186</v>
      </c>
    </row>
    <row r="7058" spans="1:31" x14ac:dyDescent="0.3">
      <c r="A7058" s="1" t="s">
        <v>7892</v>
      </c>
      <c r="B7058" s="1" t="s">
        <v>47</v>
      </c>
      <c r="C7058" s="1" t="s">
        <v>239</v>
      </c>
      <c r="D7058" s="2">
        <v>44000</v>
      </c>
      <c r="E7058" s="2">
        <v>44088</v>
      </c>
      <c r="F7058" s="2" t="str">
        <f>TEXT(Sales[[#This Row],[OrderDate]],"dd")</f>
        <v>14</v>
      </c>
      <c r="G7058" s="2">
        <v>44103</v>
      </c>
      <c r="H7058" s="2">
        <v>44108</v>
      </c>
      <c r="I7058" s="1" t="s">
        <v>32</v>
      </c>
      <c r="J7058">
        <v>14</v>
      </c>
      <c r="K7058" s="1" t="s">
        <v>222</v>
      </c>
      <c r="L7058">
        <v>4</v>
      </c>
      <c r="M7058" s="1" t="s">
        <v>92</v>
      </c>
      <c r="N7058">
        <v>18</v>
      </c>
      <c r="O7058" s="1" t="s">
        <v>364</v>
      </c>
      <c r="P7058">
        <v>6</v>
      </c>
      <c r="Q7058">
        <v>0.3</v>
      </c>
      <c r="R7058">
        <v>2686.7000000000003</v>
      </c>
      <c r="S7058">
        <v>1155.2810000000002</v>
      </c>
      <c r="T7058">
        <v>6931.6860000000015</v>
      </c>
      <c r="U7058">
        <v>11284.14</v>
      </c>
      <c r="V7058">
        <f>Sales[[#This Row],[Total Revenue]]-Sales[[#This Row],[Total Buying]]</f>
        <v>4352.4539999999979</v>
      </c>
      <c r="W7058">
        <v>346</v>
      </c>
      <c r="X7058" s="1" t="s">
        <v>1700</v>
      </c>
      <c r="Y7058" s="1" t="s">
        <v>947</v>
      </c>
      <c r="Z7058" s="1" t="s">
        <v>678</v>
      </c>
      <c r="AA7058" s="1" t="s">
        <v>679</v>
      </c>
      <c r="AB7058" s="1" t="s">
        <v>116</v>
      </c>
      <c r="AC7058" s="1" t="s">
        <v>679</v>
      </c>
      <c r="AD7058">
        <v>75330</v>
      </c>
      <c r="AE7058">
        <v>47243</v>
      </c>
    </row>
    <row r="7059" spans="1:31" x14ac:dyDescent="0.3">
      <c r="A7059" s="1" t="s">
        <v>7893</v>
      </c>
      <c r="B7059" s="1" t="s">
        <v>42</v>
      </c>
      <c r="C7059" s="1" t="s">
        <v>31</v>
      </c>
      <c r="D7059" s="2">
        <v>44000</v>
      </c>
      <c r="E7059" s="2">
        <v>44088</v>
      </c>
      <c r="F7059" s="2" t="str">
        <f>TEXT(Sales[[#This Row],[OrderDate]],"dd")</f>
        <v>14</v>
      </c>
      <c r="G7059" s="2">
        <v>44107</v>
      </c>
      <c r="H7059" s="2">
        <v>44114</v>
      </c>
      <c r="I7059" s="1" t="s">
        <v>32</v>
      </c>
      <c r="J7059">
        <v>21</v>
      </c>
      <c r="K7059" s="1" t="s">
        <v>43</v>
      </c>
      <c r="L7059">
        <v>20</v>
      </c>
      <c r="M7059" s="1" t="s">
        <v>59</v>
      </c>
      <c r="N7059">
        <v>16</v>
      </c>
      <c r="O7059" s="1" t="s">
        <v>93</v>
      </c>
      <c r="P7059">
        <v>3</v>
      </c>
      <c r="Q7059">
        <v>0.15</v>
      </c>
      <c r="R7059">
        <v>2479</v>
      </c>
      <c r="S7059">
        <v>1884.04</v>
      </c>
      <c r="T7059">
        <v>5652.12</v>
      </c>
      <c r="U7059">
        <v>6321.4500000000007</v>
      </c>
      <c r="V7059">
        <f>Sales[[#This Row],[Total Revenue]]-Sales[[#This Row],[Total Buying]]</f>
        <v>669.33000000000084</v>
      </c>
      <c r="W7059">
        <v>229</v>
      </c>
      <c r="X7059" s="1" t="s">
        <v>314</v>
      </c>
      <c r="Y7059" s="1" t="s">
        <v>315</v>
      </c>
      <c r="Z7059" s="1" t="s">
        <v>316</v>
      </c>
      <c r="AA7059" s="1" t="s">
        <v>317</v>
      </c>
      <c r="AB7059" s="1" t="s">
        <v>56</v>
      </c>
      <c r="AC7059" s="1" t="s">
        <v>317</v>
      </c>
      <c r="AD7059">
        <v>56034</v>
      </c>
      <c r="AE7059">
        <v>91579</v>
      </c>
    </row>
    <row r="7060" spans="1:31" x14ac:dyDescent="0.3">
      <c r="A7060" s="1" t="s">
        <v>7894</v>
      </c>
      <c r="B7060" s="1" t="s">
        <v>42</v>
      </c>
      <c r="C7060" s="1" t="s">
        <v>239</v>
      </c>
      <c r="D7060" s="2">
        <v>44000</v>
      </c>
      <c r="E7060" s="2">
        <v>44088</v>
      </c>
      <c r="F7060" s="2" t="str">
        <f>TEXT(Sales[[#This Row],[OrderDate]],"dd")</f>
        <v>14</v>
      </c>
      <c r="G7060" s="2">
        <v>44095</v>
      </c>
      <c r="H7060" s="2">
        <v>44101</v>
      </c>
      <c r="I7060" s="1" t="s">
        <v>32</v>
      </c>
      <c r="J7060">
        <v>21</v>
      </c>
      <c r="K7060" s="1" t="s">
        <v>43</v>
      </c>
      <c r="L7060">
        <v>16</v>
      </c>
      <c r="M7060" s="1" t="s">
        <v>155</v>
      </c>
      <c r="N7060">
        <v>21</v>
      </c>
      <c r="O7060" s="1" t="s">
        <v>131</v>
      </c>
      <c r="P7060">
        <v>6</v>
      </c>
      <c r="Q7060">
        <v>7.4999999999999997E-2</v>
      </c>
      <c r="R7060">
        <v>938</v>
      </c>
      <c r="S7060">
        <v>384.58</v>
      </c>
      <c r="T7060">
        <v>2307.48</v>
      </c>
      <c r="U7060">
        <v>5205.8999999999996</v>
      </c>
      <c r="V7060">
        <f>Sales[[#This Row],[Total Revenue]]-Sales[[#This Row],[Total Buying]]</f>
        <v>2898.4199999999996</v>
      </c>
      <c r="W7060">
        <v>343</v>
      </c>
      <c r="X7060" s="1" t="s">
        <v>1131</v>
      </c>
      <c r="Y7060" s="1" t="s">
        <v>1132</v>
      </c>
      <c r="Z7060" s="1" t="s">
        <v>251</v>
      </c>
      <c r="AA7060" s="1" t="s">
        <v>252</v>
      </c>
      <c r="AB7060" s="1" t="s">
        <v>56</v>
      </c>
      <c r="AC7060" s="1" t="s">
        <v>252</v>
      </c>
      <c r="AD7060">
        <v>46719</v>
      </c>
      <c r="AE7060">
        <v>33147</v>
      </c>
    </row>
    <row r="7061" spans="1:31" x14ac:dyDescent="0.3">
      <c r="A7061" s="1" t="s">
        <v>7895</v>
      </c>
      <c r="B7061" s="1" t="s">
        <v>47</v>
      </c>
      <c r="C7061" s="1" t="s">
        <v>77</v>
      </c>
      <c r="D7061" s="2">
        <v>44000</v>
      </c>
      <c r="E7061" s="2">
        <v>44089</v>
      </c>
      <c r="F7061" s="2" t="str">
        <f>TEXT(Sales[[#This Row],[OrderDate]],"dd")</f>
        <v>15</v>
      </c>
      <c r="G7061" s="2">
        <v>44109</v>
      </c>
      <c r="H7061" s="2">
        <v>44114</v>
      </c>
      <c r="I7061" s="1" t="s">
        <v>32</v>
      </c>
      <c r="J7061">
        <v>20</v>
      </c>
      <c r="K7061" s="1" t="s">
        <v>225</v>
      </c>
      <c r="L7061">
        <v>48</v>
      </c>
      <c r="M7061" s="1" t="s">
        <v>102</v>
      </c>
      <c r="N7061">
        <v>45</v>
      </c>
      <c r="O7061" s="1" t="s">
        <v>109</v>
      </c>
      <c r="P7061">
        <v>5</v>
      </c>
      <c r="Q7061">
        <v>0.2</v>
      </c>
      <c r="R7061">
        <v>3906.1</v>
      </c>
      <c r="S7061">
        <v>2968.636</v>
      </c>
      <c r="T7061">
        <v>14843.18</v>
      </c>
      <c r="U7061">
        <v>15624.400000000001</v>
      </c>
      <c r="V7061">
        <f>Sales[[#This Row],[Total Revenue]]-Sales[[#This Row],[Total Buying]]</f>
        <v>781.22000000000116</v>
      </c>
      <c r="W7061">
        <v>139</v>
      </c>
      <c r="X7061" s="1" t="s">
        <v>1018</v>
      </c>
      <c r="Y7061" s="1" t="s">
        <v>1019</v>
      </c>
      <c r="Z7061" s="1" t="s">
        <v>457</v>
      </c>
      <c r="AA7061" s="1" t="s">
        <v>458</v>
      </c>
      <c r="AB7061" s="1" t="s">
        <v>56</v>
      </c>
      <c r="AC7061" s="1" t="s">
        <v>458</v>
      </c>
      <c r="AD7061">
        <v>45389</v>
      </c>
      <c r="AE7061">
        <v>39464</v>
      </c>
    </row>
    <row r="7062" spans="1:31" x14ac:dyDescent="0.3">
      <c r="A7062" s="1" t="s">
        <v>7896</v>
      </c>
      <c r="B7062" s="1" t="s">
        <v>47</v>
      </c>
      <c r="C7062" s="1" t="s">
        <v>31</v>
      </c>
      <c r="D7062" s="2">
        <v>44000</v>
      </c>
      <c r="E7062" s="2">
        <v>44089</v>
      </c>
      <c r="F7062" s="2" t="str">
        <f>TEXT(Sales[[#This Row],[OrderDate]],"dd")</f>
        <v>15</v>
      </c>
      <c r="G7062" s="2">
        <v>44107</v>
      </c>
      <c r="H7062" s="2">
        <v>44117</v>
      </c>
      <c r="I7062" s="1" t="s">
        <v>32</v>
      </c>
      <c r="J7062">
        <v>14</v>
      </c>
      <c r="K7062" s="1" t="s">
        <v>222</v>
      </c>
      <c r="L7062">
        <v>50</v>
      </c>
      <c r="M7062" s="1" t="s">
        <v>427</v>
      </c>
      <c r="N7062">
        <v>42</v>
      </c>
      <c r="O7062" s="1" t="s">
        <v>139</v>
      </c>
      <c r="P7062">
        <v>8</v>
      </c>
      <c r="Q7062">
        <v>0.05</v>
      </c>
      <c r="R7062">
        <v>2894.4</v>
      </c>
      <c r="S7062">
        <v>2402.3519999999999</v>
      </c>
      <c r="T7062">
        <v>19218.815999999999</v>
      </c>
      <c r="U7062">
        <v>21997.440000000002</v>
      </c>
      <c r="V7062">
        <f>Sales[[#This Row],[Total Revenue]]-Sales[[#This Row],[Total Buying]]</f>
        <v>2778.6240000000034</v>
      </c>
      <c r="W7062">
        <v>221</v>
      </c>
      <c r="X7062" s="1" t="s">
        <v>1263</v>
      </c>
      <c r="Y7062" s="1" t="s">
        <v>1264</v>
      </c>
      <c r="Z7062" s="1" t="s">
        <v>704</v>
      </c>
      <c r="AA7062" s="1" t="s">
        <v>705</v>
      </c>
      <c r="AB7062" s="1" t="s">
        <v>147</v>
      </c>
      <c r="AC7062" s="1" t="s">
        <v>705</v>
      </c>
      <c r="AD7062">
        <v>112988</v>
      </c>
      <c r="AE7062">
        <v>48757</v>
      </c>
    </row>
    <row r="7063" spans="1:31" x14ac:dyDescent="0.3">
      <c r="A7063" s="1" t="s">
        <v>7897</v>
      </c>
      <c r="B7063" s="1" t="s">
        <v>42</v>
      </c>
      <c r="C7063" s="1" t="s">
        <v>424</v>
      </c>
      <c r="D7063" s="2">
        <v>44000</v>
      </c>
      <c r="E7063" s="2">
        <v>44089</v>
      </c>
      <c r="F7063" s="2" t="str">
        <f>TEXT(Sales[[#This Row],[OrderDate]],"dd")</f>
        <v>15</v>
      </c>
      <c r="G7063" s="2">
        <v>44106</v>
      </c>
      <c r="H7063" s="2">
        <v>44112</v>
      </c>
      <c r="I7063" s="1" t="s">
        <v>32</v>
      </c>
      <c r="J7063">
        <v>20</v>
      </c>
      <c r="K7063" s="1" t="s">
        <v>225</v>
      </c>
      <c r="L7063">
        <v>17</v>
      </c>
      <c r="M7063" s="1" t="s">
        <v>278</v>
      </c>
      <c r="N7063">
        <v>41</v>
      </c>
      <c r="O7063" s="1" t="s">
        <v>60</v>
      </c>
      <c r="P7063">
        <v>1</v>
      </c>
      <c r="Q7063">
        <v>0.1</v>
      </c>
      <c r="R7063">
        <v>2231.1</v>
      </c>
      <c r="S7063">
        <v>1249.4160000000002</v>
      </c>
      <c r="T7063">
        <v>1249.4160000000002</v>
      </c>
      <c r="U7063">
        <v>2007.9899999999998</v>
      </c>
      <c r="V7063">
        <f>Sales[[#This Row],[Total Revenue]]-Sales[[#This Row],[Total Buying]]</f>
        <v>758.57399999999961</v>
      </c>
      <c r="W7063">
        <v>68</v>
      </c>
      <c r="X7063" s="1" t="s">
        <v>1067</v>
      </c>
      <c r="Y7063" s="1" t="s">
        <v>461</v>
      </c>
      <c r="Z7063" s="1" t="s">
        <v>158</v>
      </c>
      <c r="AA7063" s="1" t="s">
        <v>159</v>
      </c>
      <c r="AB7063" s="1" t="s">
        <v>116</v>
      </c>
      <c r="AC7063" s="1" t="s">
        <v>159</v>
      </c>
      <c r="AD7063">
        <v>57580</v>
      </c>
      <c r="AE7063">
        <v>37047</v>
      </c>
    </row>
    <row r="7064" spans="1:31" x14ac:dyDescent="0.3">
      <c r="A7064" s="1" t="s">
        <v>7898</v>
      </c>
      <c r="B7064" s="1" t="s">
        <v>30</v>
      </c>
      <c r="C7064" s="1" t="s">
        <v>62</v>
      </c>
      <c r="D7064" s="2">
        <v>44000</v>
      </c>
      <c r="E7064" s="2">
        <v>44089</v>
      </c>
      <c r="F7064" s="2" t="str">
        <f>TEXT(Sales[[#This Row],[OrderDate]],"dd")</f>
        <v>15</v>
      </c>
      <c r="G7064" s="2">
        <v>44096</v>
      </c>
      <c r="H7064" s="2">
        <v>44105</v>
      </c>
      <c r="I7064" s="1" t="s">
        <v>32</v>
      </c>
      <c r="J7064">
        <v>7</v>
      </c>
      <c r="K7064" s="1" t="s">
        <v>188</v>
      </c>
      <c r="L7064">
        <v>29</v>
      </c>
      <c r="M7064" s="1" t="s">
        <v>429</v>
      </c>
      <c r="N7064">
        <v>40</v>
      </c>
      <c r="O7064" s="1" t="s">
        <v>199</v>
      </c>
      <c r="P7064">
        <v>1</v>
      </c>
      <c r="Q7064">
        <v>0.2</v>
      </c>
      <c r="R7064">
        <v>1112.2</v>
      </c>
      <c r="S7064">
        <v>912.00400000000002</v>
      </c>
      <c r="T7064">
        <v>912.00400000000002</v>
      </c>
      <c r="U7064">
        <v>889.76</v>
      </c>
      <c r="V7064">
        <f>Sales[[#This Row],[Total Revenue]]-Sales[[#This Row],[Total Buying]]</f>
        <v>-22.244000000000028</v>
      </c>
      <c r="W7064">
        <v>314</v>
      </c>
      <c r="X7064" s="1" t="s">
        <v>1551</v>
      </c>
      <c r="Y7064" s="1" t="s">
        <v>1552</v>
      </c>
      <c r="Z7064" s="1" t="s">
        <v>251</v>
      </c>
      <c r="AA7064" s="1" t="s">
        <v>252</v>
      </c>
      <c r="AB7064" s="1" t="s">
        <v>56</v>
      </c>
      <c r="AC7064" s="1" t="s">
        <v>252</v>
      </c>
      <c r="AD7064">
        <v>36175</v>
      </c>
      <c r="AE7064">
        <v>34186</v>
      </c>
    </row>
    <row r="7065" spans="1:31" x14ac:dyDescent="0.3">
      <c r="A7065" s="1" t="s">
        <v>7899</v>
      </c>
      <c r="B7065" s="1" t="s">
        <v>30</v>
      </c>
      <c r="C7065" s="1" t="s">
        <v>48</v>
      </c>
      <c r="D7065" s="2">
        <v>44000</v>
      </c>
      <c r="E7065" s="2">
        <v>44089</v>
      </c>
      <c r="F7065" s="2" t="str">
        <f>TEXT(Sales[[#This Row],[OrderDate]],"dd")</f>
        <v>15</v>
      </c>
      <c r="G7065" s="2">
        <v>44116</v>
      </c>
      <c r="H7065" s="2">
        <v>44126</v>
      </c>
      <c r="I7065" s="1" t="s">
        <v>32</v>
      </c>
      <c r="J7065">
        <v>6</v>
      </c>
      <c r="K7065" s="1" t="s">
        <v>33</v>
      </c>
      <c r="L7065">
        <v>2</v>
      </c>
      <c r="M7065" s="1" t="s">
        <v>248</v>
      </c>
      <c r="N7065">
        <v>39</v>
      </c>
      <c r="O7065" s="1" t="s">
        <v>288</v>
      </c>
      <c r="P7065">
        <v>8</v>
      </c>
      <c r="Q7065">
        <v>0.05</v>
      </c>
      <c r="R7065">
        <v>2311.5</v>
      </c>
      <c r="S7065">
        <v>1386.8999999999999</v>
      </c>
      <c r="T7065">
        <v>11095.199999999999</v>
      </c>
      <c r="U7065">
        <v>17567.400000000001</v>
      </c>
      <c r="V7065">
        <f>Sales[[#This Row],[Total Revenue]]-Sales[[#This Row],[Total Buying]]</f>
        <v>6472.2000000000025</v>
      </c>
      <c r="W7065">
        <v>9</v>
      </c>
      <c r="X7065" s="1" t="s">
        <v>136</v>
      </c>
      <c r="Y7065" s="1" t="s">
        <v>113</v>
      </c>
      <c r="Z7065" s="1" t="s">
        <v>114</v>
      </c>
      <c r="AA7065" s="1" t="s">
        <v>115</v>
      </c>
      <c r="AB7065" s="1" t="s">
        <v>116</v>
      </c>
      <c r="AC7065" s="1" t="s">
        <v>115</v>
      </c>
      <c r="AD7065">
        <v>168914</v>
      </c>
      <c r="AE7065">
        <v>48809</v>
      </c>
    </row>
    <row r="7066" spans="1:31" x14ac:dyDescent="0.3">
      <c r="A7066" s="1" t="s">
        <v>7900</v>
      </c>
      <c r="B7066" s="1" t="s">
        <v>30</v>
      </c>
      <c r="C7066" s="1" t="s">
        <v>31</v>
      </c>
      <c r="D7066" s="2">
        <v>44000</v>
      </c>
      <c r="E7066" s="2">
        <v>44089</v>
      </c>
      <c r="F7066" s="2" t="str">
        <f>TEXT(Sales[[#This Row],[OrderDate]],"dd")</f>
        <v>15</v>
      </c>
      <c r="G7066" s="2">
        <v>44116</v>
      </c>
      <c r="H7066" s="2">
        <v>44125</v>
      </c>
      <c r="I7066" s="1" t="s">
        <v>32</v>
      </c>
      <c r="J7066">
        <v>6</v>
      </c>
      <c r="K7066" s="1" t="s">
        <v>33</v>
      </c>
      <c r="L7066">
        <v>13</v>
      </c>
      <c r="M7066" s="1" t="s">
        <v>118</v>
      </c>
      <c r="N7066">
        <v>6</v>
      </c>
      <c r="O7066" s="1" t="s">
        <v>274</v>
      </c>
      <c r="P7066">
        <v>3</v>
      </c>
      <c r="Q7066">
        <v>0.05</v>
      </c>
      <c r="R7066">
        <v>938</v>
      </c>
      <c r="S7066">
        <v>497.14000000000004</v>
      </c>
      <c r="T7066">
        <v>1491.42</v>
      </c>
      <c r="U7066">
        <v>2673.3</v>
      </c>
      <c r="V7066">
        <f>Sales[[#This Row],[Total Revenue]]-Sales[[#This Row],[Total Buying]]</f>
        <v>1181.8800000000001</v>
      </c>
      <c r="W7066">
        <v>246</v>
      </c>
      <c r="X7066" s="1" t="s">
        <v>1870</v>
      </c>
      <c r="Y7066" s="1" t="s">
        <v>1871</v>
      </c>
      <c r="Z7066" s="1" t="s">
        <v>732</v>
      </c>
      <c r="AA7066" s="1" t="s">
        <v>733</v>
      </c>
      <c r="AB7066" s="1" t="s">
        <v>40</v>
      </c>
      <c r="AC7066" s="1" t="s">
        <v>733</v>
      </c>
      <c r="AD7066">
        <v>43037</v>
      </c>
      <c r="AE7066">
        <v>32915</v>
      </c>
    </row>
    <row r="7067" spans="1:31" x14ac:dyDescent="0.3">
      <c r="A7067" s="1" t="s">
        <v>7901</v>
      </c>
      <c r="B7067" s="1" t="s">
        <v>30</v>
      </c>
      <c r="C7067" s="1" t="s">
        <v>424</v>
      </c>
      <c r="D7067" s="2">
        <v>44000</v>
      </c>
      <c r="E7067" s="2">
        <v>44089</v>
      </c>
      <c r="F7067" s="2" t="str">
        <f>TEXT(Sales[[#This Row],[OrderDate]],"dd")</f>
        <v>15</v>
      </c>
      <c r="G7067" s="2">
        <v>44098</v>
      </c>
      <c r="H7067" s="2">
        <v>44102</v>
      </c>
      <c r="I7067" s="1" t="s">
        <v>32</v>
      </c>
      <c r="J7067">
        <v>3</v>
      </c>
      <c r="K7067" s="1" t="s">
        <v>154</v>
      </c>
      <c r="L7067">
        <v>14</v>
      </c>
      <c r="M7067" s="1" t="s">
        <v>122</v>
      </c>
      <c r="N7067">
        <v>34</v>
      </c>
      <c r="O7067" s="1" t="s">
        <v>335</v>
      </c>
      <c r="P7067">
        <v>5</v>
      </c>
      <c r="Q7067">
        <v>0.15</v>
      </c>
      <c r="R7067">
        <v>3651.5</v>
      </c>
      <c r="S7067">
        <v>2446.5050000000001</v>
      </c>
      <c r="T7067">
        <v>12232.525000000001</v>
      </c>
      <c r="U7067">
        <v>15518.875</v>
      </c>
      <c r="V7067">
        <f>Sales[[#This Row],[Total Revenue]]-Sales[[#This Row],[Total Buying]]</f>
        <v>3286.3499999999985</v>
      </c>
      <c r="W7067">
        <v>82</v>
      </c>
      <c r="X7067" s="1" t="s">
        <v>597</v>
      </c>
      <c r="Y7067" s="1" t="s">
        <v>285</v>
      </c>
      <c r="Z7067" s="1" t="s">
        <v>158</v>
      </c>
      <c r="AA7067" s="1" t="s">
        <v>159</v>
      </c>
      <c r="AB7067" s="1" t="s">
        <v>116</v>
      </c>
      <c r="AC7067" s="1" t="s">
        <v>159</v>
      </c>
      <c r="AD7067">
        <v>32835</v>
      </c>
      <c r="AE7067">
        <v>79925</v>
      </c>
    </row>
    <row r="7068" spans="1:31" x14ac:dyDescent="0.3">
      <c r="A7068" s="1" t="s">
        <v>7902</v>
      </c>
      <c r="B7068" s="1" t="s">
        <v>47</v>
      </c>
      <c r="C7068" s="1" t="s">
        <v>77</v>
      </c>
      <c r="D7068" s="2">
        <v>44000</v>
      </c>
      <c r="E7068" s="2">
        <v>44089</v>
      </c>
      <c r="F7068" s="2" t="str">
        <f>TEXT(Sales[[#This Row],[OrderDate]],"dd")</f>
        <v>15</v>
      </c>
      <c r="G7068" s="2">
        <v>44095</v>
      </c>
      <c r="H7068" s="2">
        <v>44103</v>
      </c>
      <c r="I7068" s="1" t="s">
        <v>32</v>
      </c>
      <c r="J7068">
        <v>17</v>
      </c>
      <c r="K7068" s="1" t="s">
        <v>292</v>
      </c>
      <c r="L7068">
        <v>48</v>
      </c>
      <c r="M7068" s="1" t="s">
        <v>102</v>
      </c>
      <c r="N7068">
        <v>44</v>
      </c>
      <c r="O7068" s="1" t="s">
        <v>206</v>
      </c>
      <c r="P7068">
        <v>3</v>
      </c>
      <c r="Q7068">
        <v>0.3</v>
      </c>
      <c r="R7068">
        <v>1065.3</v>
      </c>
      <c r="S7068">
        <v>681.79200000000003</v>
      </c>
      <c r="T7068">
        <v>2045.3760000000002</v>
      </c>
      <c r="U7068">
        <v>2237.13</v>
      </c>
      <c r="V7068">
        <f>Sales[[#This Row],[Total Revenue]]-Sales[[#This Row],[Total Buying]]</f>
        <v>191.75399999999991</v>
      </c>
      <c r="W7068">
        <v>104</v>
      </c>
      <c r="X7068" s="1" t="s">
        <v>667</v>
      </c>
      <c r="Y7068" s="1" t="s">
        <v>90</v>
      </c>
      <c r="Z7068" s="1" t="s">
        <v>82</v>
      </c>
      <c r="AA7068" s="1" t="s">
        <v>83</v>
      </c>
      <c r="AB7068" s="1" t="s">
        <v>40</v>
      </c>
      <c r="AC7068" s="1" t="s">
        <v>83</v>
      </c>
      <c r="AD7068">
        <v>50367</v>
      </c>
      <c r="AE7068">
        <v>41801</v>
      </c>
    </row>
    <row r="7069" spans="1:31" x14ac:dyDescent="0.3">
      <c r="A7069" s="1" t="s">
        <v>7903</v>
      </c>
      <c r="B7069" s="1" t="s">
        <v>42</v>
      </c>
      <c r="C7069" s="1" t="s">
        <v>77</v>
      </c>
      <c r="D7069" s="2">
        <v>43900</v>
      </c>
      <c r="E7069" s="2">
        <v>44089</v>
      </c>
      <c r="F7069" s="2" t="str">
        <f>TEXT(Sales[[#This Row],[OrderDate]],"dd")</f>
        <v>15</v>
      </c>
      <c r="G7069" s="2">
        <v>44108</v>
      </c>
      <c r="H7069" s="2">
        <v>44118</v>
      </c>
      <c r="I7069" s="1" t="s">
        <v>32</v>
      </c>
      <c r="J7069">
        <v>24</v>
      </c>
      <c r="K7069" s="1" t="s">
        <v>58</v>
      </c>
      <c r="L7069">
        <v>29</v>
      </c>
      <c r="M7069" s="1" t="s">
        <v>429</v>
      </c>
      <c r="N7069">
        <v>7</v>
      </c>
      <c r="O7069" s="1" t="s">
        <v>260</v>
      </c>
      <c r="P7069">
        <v>1</v>
      </c>
      <c r="Q7069">
        <v>0.2</v>
      </c>
      <c r="R7069">
        <v>167.5</v>
      </c>
      <c r="S7069">
        <v>137.35</v>
      </c>
      <c r="T7069">
        <v>137.35</v>
      </c>
      <c r="U7069">
        <v>134</v>
      </c>
      <c r="V7069">
        <f>Sales[[#This Row],[Total Revenue]]-Sales[[#This Row],[Total Buying]]</f>
        <v>-3.3499999999999943</v>
      </c>
      <c r="W7069">
        <v>142</v>
      </c>
      <c r="X7069" s="1" t="s">
        <v>1297</v>
      </c>
      <c r="Y7069" s="1" t="s">
        <v>1668</v>
      </c>
      <c r="Z7069" s="1" t="s">
        <v>457</v>
      </c>
      <c r="AA7069" s="1" t="s">
        <v>458</v>
      </c>
      <c r="AB7069" s="1" t="s">
        <v>56</v>
      </c>
      <c r="AC7069" s="1" t="s">
        <v>458</v>
      </c>
      <c r="AD7069">
        <v>72760</v>
      </c>
      <c r="AE7069">
        <v>42306</v>
      </c>
    </row>
    <row r="7070" spans="1:31" x14ac:dyDescent="0.3">
      <c r="A7070" s="1" t="s">
        <v>7904</v>
      </c>
      <c r="B7070" s="1" t="s">
        <v>30</v>
      </c>
      <c r="C7070" s="1" t="s">
        <v>239</v>
      </c>
      <c r="D7070" s="2">
        <v>44000</v>
      </c>
      <c r="E7070" s="2">
        <v>44089</v>
      </c>
      <c r="F7070" s="2" t="str">
        <f>TEXT(Sales[[#This Row],[OrderDate]],"dd")</f>
        <v>15</v>
      </c>
      <c r="G7070" s="2">
        <v>44110</v>
      </c>
      <c r="H7070" s="2">
        <v>44119</v>
      </c>
      <c r="I7070" s="1" t="s">
        <v>32</v>
      </c>
      <c r="J7070">
        <v>1</v>
      </c>
      <c r="K7070" s="1" t="s">
        <v>78</v>
      </c>
      <c r="L7070">
        <v>44</v>
      </c>
      <c r="M7070" s="1" t="s">
        <v>445</v>
      </c>
      <c r="N7070">
        <v>43</v>
      </c>
      <c r="O7070" s="1" t="s">
        <v>580</v>
      </c>
      <c r="P7070">
        <v>8</v>
      </c>
      <c r="Q7070">
        <v>0.05</v>
      </c>
      <c r="R7070">
        <v>1118.9000000000001</v>
      </c>
      <c r="S7070">
        <v>514.69400000000007</v>
      </c>
      <c r="T7070">
        <v>4117.5520000000006</v>
      </c>
      <c r="U7070">
        <v>8503.6400000000012</v>
      </c>
      <c r="V7070">
        <f>Sales[[#This Row],[Total Revenue]]-Sales[[#This Row],[Total Buying]]</f>
        <v>4386.0880000000006</v>
      </c>
      <c r="W7070">
        <v>338</v>
      </c>
      <c r="X7070" s="1" t="s">
        <v>561</v>
      </c>
      <c r="Y7070" s="1" t="s">
        <v>562</v>
      </c>
      <c r="Z7070" s="1" t="s">
        <v>251</v>
      </c>
      <c r="AA7070" s="1" t="s">
        <v>252</v>
      </c>
      <c r="AB7070" s="1" t="s">
        <v>56</v>
      </c>
      <c r="AC7070" s="1" t="s">
        <v>252</v>
      </c>
      <c r="AD7070">
        <v>35580</v>
      </c>
      <c r="AE7070">
        <v>72412</v>
      </c>
    </row>
    <row r="7071" spans="1:31" x14ac:dyDescent="0.3">
      <c r="A7071" s="1" t="s">
        <v>7905</v>
      </c>
      <c r="B7071" s="1" t="s">
        <v>47</v>
      </c>
      <c r="C7071" s="1" t="s">
        <v>31</v>
      </c>
      <c r="D7071" s="2">
        <v>44000</v>
      </c>
      <c r="E7071" s="2">
        <v>44090</v>
      </c>
      <c r="F7071" s="2" t="str">
        <f>TEXT(Sales[[#This Row],[OrderDate]],"dd")</f>
        <v>16</v>
      </c>
      <c r="G7071" s="2">
        <v>44102</v>
      </c>
      <c r="H7071" s="2">
        <v>44107</v>
      </c>
      <c r="I7071" s="1" t="s">
        <v>32</v>
      </c>
      <c r="J7071">
        <v>13</v>
      </c>
      <c r="K7071" s="1" t="s">
        <v>88</v>
      </c>
      <c r="L7071">
        <v>42</v>
      </c>
      <c r="M7071" s="1" t="s">
        <v>363</v>
      </c>
      <c r="N7071">
        <v>22</v>
      </c>
      <c r="O7071" s="1" t="s">
        <v>128</v>
      </c>
      <c r="P7071">
        <v>5</v>
      </c>
      <c r="Q7071">
        <v>7.4999999999999997E-2</v>
      </c>
      <c r="R7071">
        <v>2894.4</v>
      </c>
      <c r="S7071">
        <v>1910.3040000000001</v>
      </c>
      <c r="T7071">
        <v>9551.52</v>
      </c>
      <c r="U7071">
        <v>13386.6</v>
      </c>
      <c r="V7071">
        <f>Sales[[#This Row],[Total Revenue]]-Sales[[#This Row],[Total Buying]]</f>
        <v>3835.08</v>
      </c>
      <c r="W7071">
        <v>260</v>
      </c>
      <c r="X7071" s="1" t="s">
        <v>1983</v>
      </c>
      <c r="Y7071" s="1" t="s">
        <v>37</v>
      </c>
      <c r="Z7071" s="1" t="s">
        <v>38</v>
      </c>
      <c r="AA7071" s="1" t="s">
        <v>39</v>
      </c>
      <c r="AB7071" s="1" t="s">
        <v>40</v>
      </c>
      <c r="AC7071" s="1" t="s">
        <v>39</v>
      </c>
      <c r="AD7071">
        <v>161116</v>
      </c>
      <c r="AE7071">
        <v>87040</v>
      </c>
    </row>
    <row r="7072" spans="1:31" x14ac:dyDescent="0.3">
      <c r="A7072" s="1" t="s">
        <v>7906</v>
      </c>
      <c r="B7072" s="1" t="s">
        <v>30</v>
      </c>
      <c r="C7072" s="1" t="s">
        <v>77</v>
      </c>
      <c r="D7072" s="2">
        <v>44000</v>
      </c>
      <c r="E7072" s="2">
        <v>44090</v>
      </c>
      <c r="F7072" s="2" t="str">
        <f>TEXT(Sales[[#This Row],[OrderDate]],"dd")</f>
        <v>16</v>
      </c>
      <c r="G7072" s="2">
        <v>44099</v>
      </c>
      <c r="H7072" s="2">
        <v>44103</v>
      </c>
      <c r="I7072" s="1" t="s">
        <v>32</v>
      </c>
      <c r="J7072">
        <v>10</v>
      </c>
      <c r="K7072" s="1" t="s">
        <v>121</v>
      </c>
      <c r="L7072">
        <v>5</v>
      </c>
      <c r="M7072" s="1" t="s">
        <v>106</v>
      </c>
      <c r="N7072">
        <v>28</v>
      </c>
      <c r="O7072" s="1" t="s">
        <v>135</v>
      </c>
      <c r="P7072">
        <v>4</v>
      </c>
      <c r="Q7072">
        <v>0.2</v>
      </c>
      <c r="R7072">
        <v>5621.3</v>
      </c>
      <c r="S7072">
        <v>3260.3539999999998</v>
      </c>
      <c r="T7072">
        <v>13041.415999999999</v>
      </c>
      <c r="U7072">
        <v>17988.16</v>
      </c>
      <c r="V7072">
        <f>Sales[[#This Row],[Total Revenue]]-Sales[[#This Row],[Total Buying]]</f>
        <v>4946.7440000000006</v>
      </c>
      <c r="W7072">
        <v>129</v>
      </c>
      <c r="X7072" s="1" t="s">
        <v>1427</v>
      </c>
      <c r="Y7072" s="1" t="s">
        <v>294</v>
      </c>
      <c r="Z7072" s="1" t="s">
        <v>306</v>
      </c>
      <c r="AA7072" s="1" t="s">
        <v>307</v>
      </c>
      <c r="AB7072" s="1" t="s">
        <v>56</v>
      </c>
      <c r="AC7072" s="1" t="s">
        <v>307</v>
      </c>
      <c r="AD7072">
        <v>105359</v>
      </c>
      <c r="AE7072">
        <v>42318</v>
      </c>
    </row>
    <row r="7073" spans="1:31" x14ac:dyDescent="0.3">
      <c r="A7073" s="1" t="s">
        <v>7907</v>
      </c>
      <c r="B7073" s="1" t="s">
        <v>30</v>
      </c>
      <c r="C7073" s="1" t="s">
        <v>62</v>
      </c>
      <c r="D7073" s="2">
        <v>44000</v>
      </c>
      <c r="E7073" s="2">
        <v>44090</v>
      </c>
      <c r="F7073" s="2" t="str">
        <f>TEXT(Sales[[#This Row],[OrderDate]],"dd")</f>
        <v>16</v>
      </c>
      <c r="G7073" s="2">
        <v>44116</v>
      </c>
      <c r="H7073" s="2">
        <v>44123</v>
      </c>
      <c r="I7073" s="1" t="s">
        <v>32</v>
      </c>
      <c r="J7073">
        <v>8</v>
      </c>
      <c r="K7073" s="1" t="s">
        <v>105</v>
      </c>
      <c r="L7073">
        <v>46</v>
      </c>
      <c r="M7073" s="1" t="s">
        <v>203</v>
      </c>
      <c r="N7073">
        <v>27</v>
      </c>
      <c r="O7073" s="1" t="s">
        <v>223</v>
      </c>
      <c r="P7073">
        <v>6</v>
      </c>
      <c r="Q7073">
        <v>0.2</v>
      </c>
      <c r="R7073">
        <v>194.3</v>
      </c>
      <c r="S7073">
        <v>95.207000000000008</v>
      </c>
      <c r="T7073">
        <v>571.24200000000008</v>
      </c>
      <c r="U7073">
        <v>932.64</v>
      </c>
      <c r="V7073">
        <f>Sales[[#This Row],[Total Revenue]]-Sales[[#This Row],[Total Buying]]</f>
        <v>361.39799999999991</v>
      </c>
      <c r="W7073">
        <v>312</v>
      </c>
      <c r="X7073" s="1" t="s">
        <v>977</v>
      </c>
      <c r="Y7073" s="1" t="s">
        <v>978</v>
      </c>
      <c r="Z7073" s="1" t="s">
        <v>251</v>
      </c>
      <c r="AA7073" s="1" t="s">
        <v>252</v>
      </c>
      <c r="AB7073" s="1" t="s">
        <v>56</v>
      </c>
      <c r="AC7073" s="1" t="s">
        <v>252</v>
      </c>
      <c r="AD7073">
        <v>51563</v>
      </c>
      <c r="AE7073">
        <v>32894</v>
      </c>
    </row>
    <row r="7074" spans="1:31" x14ac:dyDescent="0.3">
      <c r="A7074" s="1" t="s">
        <v>7908</v>
      </c>
      <c r="B7074" s="1" t="s">
        <v>100</v>
      </c>
      <c r="C7074" s="1" t="s">
        <v>62</v>
      </c>
      <c r="D7074" s="2">
        <v>44000</v>
      </c>
      <c r="E7074" s="2">
        <v>44090</v>
      </c>
      <c r="F7074" s="2" t="str">
        <f>TEXT(Sales[[#This Row],[OrderDate]],"dd")</f>
        <v>16</v>
      </c>
      <c r="G7074" s="2">
        <v>44107</v>
      </c>
      <c r="H7074" s="2">
        <v>44112</v>
      </c>
      <c r="I7074" s="1" t="s">
        <v>32</v>
      </c>
      <c r="J7074">
        <v>28</v>
      </c>
      <c r="K7074" s="1" t="s">
        <v>101</v>
      </c>
      <c r="L7074">
        <v>48</v>
      </c>
      <c r="M7074" s="1" t="s">
        <v>102</v>
      </c>
      <c r="N7074">
        <v>23</v>
      </c>
      <c r="O7074" s="1" t="s">
        <v>103</v>
      </c>
      <c r="P7074">
        <v>5</v>
      </c>
      <c r="Q7074">
        <v>0.05</v>
      </c>
      <c r="R7074">
        <v>1159.1000000000001</v>
      </c>
      <c r="S7074">
        <v>869.32500000000005</v>
      </c>
      <c r="T7074">
        <v>4346.625</v>
      </c>
      <c r="U7074">
        <v>5505.7250000000013</v>
      </c>
      <c r="V7074">
        <f>Sales[[#This Row],[Total Revenue]]-Sales[[#This Row],[Total Buying]]</f>
        <v>1159.1000000000013</v>
      </c>
      <c r="W7074">
        <v>278</v>
      </c>
      <c r="X7074" s="1" t="s">
        <v>836</v>
      </c>
      <c r="Y7074" s="1" t="s">
        <v>837</v>
      </c>
      <c r="Z7074" s="1" t="s">
        <v>145</v>
      </c>
      <c r="AA7074" s="1" t="s">
        <v>146</v>
      </c>
      <c r="AB7074" s="1" t="s">
        <v>147</v>
      </c>
      <c r="AC7074" s="1" t="s">
        <v>146</v>
      </c>
      <c r="AD7074">
        <v>83684</v>
      </c>
      <c r="AE7074">
        <v>34512</v>
      </c>
    </row>
    <row r="7075" spans="1:31" x14ac:dyDescent="0.3">
      <c r="A7075" s="1" t="s">
        <v>7909</v>
      </c>
      <c r="B7075" s="1" t="s">
        <v>30</v>
      </c>
      <c r="C7075" s="1" t="s">
        <v>62</v>
      </c>
      <c r="D7075" s="2">
        <v>44000</v>
      </c>
      <c r="E7075" s="2">
        <v>44090</v>
      </c>
      <c r="F7075" s="2" t="str">
        <f>TEXT(Sales[[#This Row],[OrderDate]],"dd")</f>
        <v>16</v>
      </c>
      <c r="G7075" s="2">
        <v>44096</v>
      </c>
      <c r="H7075" s="2">
        <v>44097</v>
      </c>
      <c r="I7075" s="1" t="s">
        <v>32</v>
      </c>
      <c r="J7075">
        <v>4</v>
      </c>
      <c r="K7075" s="1" t="s">
        <v>70</v>
      </c>
      <c r="L7075">
        <v>34</v>
      </c>
      <c r="M7075" s="1" t="s">
        <v>378</v>
      </c>
      <c r="N7075">
        <v>24</v>
      </c>
      <c r="O7075" s="1" t="s">
        <v>204</v>
      </c>
      <c r="P7075">
        <v>5</v>
      </c>
      <c r="Q7075">
        <v>0.05</v>
      </c>
      <c r="R7075">
        <v>1896.1000000000001</v>
      </c>
      <c r="S7075">
        <v>1118.6990000000001</v>
      </c>
      <c r="T7075">
        <v>5593.4950000000008</v>
      </c>
      <c r="U7075">
        <v>9006.4750000000004</v>
      </c>
      <c r="V7075">
        <f>Sales[[#This Row],[Total Revenue]]-Sales[[#This Row],[Total Buying]]</f>
        <v>3412.9799999999996</v>
      </c>
      <c r="W7075">
        <v>280</v>
      </c>
      <c r="X7075" s="1" t="s">
        <v>151</v>
      </c>
      <c r="Y7075" s="1" t="s">
        <v>152</v>
      </c>
      <c r="Z7075" s="1" t="s">
        <v>145</v>
      </c>
      <c r="AA7075" s="1" t="s">
        <v>146</v>
      </c>
      <c r="AB7075" s="1" t="s">
        <v>147</v>
      </c>
      <c r="AC7075" s="1" t="s">
        <v>146</v>
      </c>
      <c r="AD7075">
        <v>167100</v>
      </c>
      <c r="AE7075">
        <v>26150</v>
      </c>
    </row>
    <row r="7076" spans="1:31" x14ac:dyDescent="0.3">
      <c r="A7076" s="1" t="s">
        <v>7910</v>
      </c>
      <c r="B7076" s="1" t="s">
        <v>42</v>
      </c>
      <c r="C7076" s="1" t="s">
        <v>62</v>
      </c>
      <c r="D7076" s="2">
        <v>44000</v>
      </c>
      <c r="E7076" s="2">
        <v>44090</v>
      </c>
      <c r="F7076" s="2" t="str">
        <f>TEXT(Sales[[#This Row],[OrderDate]],"dd")</f>
        <v>16</v>
      </c>
      <c r="G7076" s="2">
        <v>44106</v>
      </c>
      <c r="H7076" s="2">
        <v>44111</v>
      </c>
      <c r="I7076" s="1" t="s">
        <v>32</v>
      </c>
      <c r="J7076">
        <v>24</v>
      </c>
      <c r="K7076" s="1" t="s">
        <v>58</v>
      </c>
      <c r="L7076">
        <v>33</v>
      </c>
      <c r="M7076" s="1" t="s">
        <v>262</v>
      </c>
      <c r="N7076">
        <v>26</v>
      </c>
      <c r="O7076" s="1" t="s">
        <v>45</v>
      </c>
      <c r="P7076">
        <v>8</v>
      </c>
      <c r="Q7076">
        <v>0.1</v>
      </c>
      <c r="R7076">
        <v>1018.4</v>
      </c>
      <c r="S7076">
        <v>824.904</v>
      </c>
      <c r="T7076">
        <v>6599.232</v>
      </c>
      <c r="U7076">
        <v>7332.48</v>
      </c>
      <c r="V7076">
        <f>Sales[[#This Row],[Total Revenue]]-Sales[[#This Row],[Total Buying]]</f>
        <v>733.24799999999959</v>
      </c>
      <c r="W7076">
        <v>282</v>
      </c>
      <c r="X7076" s="1" t="s">
        <v>143</v>
      </c>
      <c r="Y7076" s="1" t="s">
        <v>144</v>
      </c>
      <c r="Z7076" s="1" t="s">
        <v>145</v>
      </c>
      <c r="AA7076" s="1" t="s">
        <v>146</v>
      </c>
      <c r="AB7076" s="1" t="s">
        <v>147</v>
      </c>
      <c r="AC7076" s="1" t="s">
        <v>146</v>
      </c>
      <c r="AD7076">
        <v>57316</v>
      </c>
      <c r="AE7076">
        <v>27683</v>
      </c>
    </row>
    <row r="7077" spans="1:31" x14ac:dyDescent="0.3">
      <c r="A7077" s="1" t="s">
        <v>7911</v>
      </c>
      <c r="B7077" s="1" t="s">
        <v>47</v>
      </c>
      <c r="C7077" s="1" t="s">
        <v>48</v>
      </c>
      <c r="D7077" s="2">
        <v>44000</v>
      </c>
      <c r="E7077" s="2">
        <v>44090</v>
      </c>
      <c r="F7077" s="2" t="str">
        <f>TEXT(Sales[[#This Row],[OrderDate]],"dd")</f>
        <v>16</v>
      </c>
      <c r="G7077" s="2">
        <v>44118</v>
      </c>
      <c r="H7077" s="2">
        <v>44127</v>
      </c>
      <c r="I7077" s="1" t="s">
        <v>32</v>
      </c>
      <c r="J7077">
        <v>13</v>
      </c>
      <c r="K7077" s="1" t="s">
        <v>88</v>
      </c>
      <c r="L7077">
        <v>17</v>
      </c>
      <c r="M7077" s="1" t="s">
        <v>278</v>
      </c>
      <c r="N7077">
        <v>34</v>
      </c>
      <c r="O7077" s="1" t="s">
        <v>335</v>
      </c>
      <c r="P7077">
        <v>4</v>
      </c>
      <c r="Q7077">
        <v>0.05</v>
      </c>
      <c r="R7077">
        <v>5125.5</v>
      </c>
      <c r="S7077">
        <v>3792.87</v>
      </c>
      <c r="T7077">
        <v>15171.48</v>
      </c>
      <c r="U7077">
        <v>19476.900000000001</v>
      </c>
      <c r="V7077">
        <f>Sales[[#This Row],[Total Revenue]]-Sales[[#This Row],[Total Buying]]</f>
        <v>4305.4200000000019</v>
      </c>
      <c r="W7077">
        <v>43</v>
      </c>
      <c r="X7077" s="1" t="s">
        <v>410</v>
      </c>
      <c r="Y7077" s="1" t="s">
        <v>191</v>
      </c>
      <c r="Z7077" s="1" t="s">
        <v>158</v>
      </c>
      <c r="AA7077" s="1" t="s">
        <v>159</v>
      </c>
      <c r="AB7077" s="1" t="s">
        <v>116</v>
      </c>
      <c r="AC7077" s="1" t="s">
        <v>159</v>
      </c>
      <c r="AD7077">
        <v>36667</v>
      </c>
      <c r="AE7077">
        <v>42044</v>
      </c>
    </row>
    <row r="7078" spans="1:31" x14ac:dyDescent="0.3">
      <c r="A7078" s="1" t="s">
        <v>7912</v>
      </c>
      <c r="B7078" s="1" t="s">
        <v>100</v>
      </c>
      <c r="C7078" s="1" t="s">
        <v>31</v>
      </c>
      <c r="D7078" s="2">
        <v>44000</v>
      </c>
      <c r="E7078" s="2">
        <v>44090</v>
      </c>
      <c r="F7078" s="2" t="str">
        <f>TEXT(Sales[[#This Row],[OrderDate]],"dd")</f>
        <v>16</v>
      </c>
      <c r="G7078" s="2">
        <v>44114</v>
      </c>
      <c r="H7078" s="2">
        <v>44118</v>
      </c>
      <c r="I7078" s="1" t="s">
        <v>32</v>
      </c>
      <c r="J7078">
        <v>27</v>
      </c>
      <c r="K7078" s="1" t="s">
        <v>179</v>
      </c>
      <c r="L7078">
        <v>32</v>
      </c>
      <c r="M7078" s="1" t="s">
        <v>303</v>
      </c>
      <c r="N7078">
        <v>16</v>
      </c>
      <c r="O7078" s="1" t="s">
        <v>93</v>
      </c>
      <c r="P7078">
        <v>4</v>
      </c>
      <c r="Q7078">
        <v>0.3</v>
      </c>
      <c r="R7078">
        <v>1058.6000000000001</v>
      </c>
      <c r="S7078">
        <v>508.12800000000004</v>
      </c>
      <c r="T7078">
        <v>2032.5120000000002</v>
      </c>
      <c r="U7078">
        <v>2964.0800000000004</v>
      </c>
      <c r="V7078">
        <f>Sales[[#This Row],[Total Revenue]]-Sales[[#This Row],[Total Buying]]</f>
        <v>931.56800000000021</v>
      </c>
      <c r="W7078">
        <v>236</v>
      </c>
      <c r="X7078" s="1" t="s">
        <v>922</v>
      </c>
      <c r="Y7078" s="1" t="s">
        <v>923</v>
      </c>
      <c r="Z7078" s="1" t="s">
        <v>316</v>
      </c>
      <c r="AA7078" s="1" t="s">
        <v>317</v>
      </c>
      <c r="AB7078" s="1" t="s">
        <v>56</v>
      </c>
      <c r="AC7078" s="1" t="s">
        <v>317</v>
      </c>
      <c r="AD7078">
        <v>48425</v>
      </c>
      <c r="AE7078">
        <v>42128</v>
      </c>
    </row>
    <row r="7079" spans="1:31" x14ac:dyDescent="0.3">
      <c r="A7079" s="1" t="s">
        <v>7913</v>
      </c>
      <c r="B7079" s="1" t="s">
        <v>30</v>
      </c>
      <c r="C7079" s="1" t="s">
        <v>77</v>
      </c>
      <c r="D7079" s="2">
        <v>44000</v>
      </c>
      <c r="E7079" s="2">
        <v>44090</v>
      </c>
      <c r="F7079" s="2" t="str">
        <f>TEXT(Sales[[#This Row],[OrderDate]],"dd")</f>
        <v>16</v>
      </c>
      <c r="G7079" s="2">
        <v>44117</v>
      </c>
      <c r="H7079" s="2">
        <v>44127</v>
      </c>
      <c r="I7079" s="1" t="s">
        <v>32</v>
      </c>
      <c r="J7079">
        <v>4</v>
      </c>
      <c r="K7079" s="1" t="s">
        <v>70</v>
      </c>
      <c r="L7079">
        <v>8</v>
      </c>
      <c r="M7079" s="1" t="s">
        <v>98</v>
      </c>
      <c r="N7079">
        <v>16</v>
      </c>
      <c r="O7079" s="1" t="s">
        <v>93</v>
      </c>
      <c r="P7079">
        <v>1</v>
      </c>
      <c r="Q7079">
        <v>0.05</v>
      </c>
      <c r="R7079">
        <v>1058.6000000000001</v>
      </c>
      <c r="S7079">
        <v>508.12800000000004</v>
      </c>
      <c r="T7079">
        <v>508.12800000000004</v>
      </c>
      <c r="U7079">
        <v>1005.6700000000001</v>
      </c>
      <c r="V7079">
        <f>Sales[[#This Row],[Total Revenue]]-Sales[[#This Row],[Total Buying]]</f>
        <v>497.54200000000003</v>
      </c>
      <c r="W7079">
        <v>105</v>
      </c>
      <c r="X7079" s="1" t="s">
        <v>94</v>
      </c>
      <c r="Y7079" s="1" t="s">
        <v>95</v>
      </c>
      <c r="Z7079" s="1" t="s">
        <v>82</v>
      </c>
      <c r="AA7079" s="1" t="s">
        <v>83</v>
      </c>
      <c r="AB7079" s="1" t="s">
        <v>40</v>
      </c>
      <c r="AC7079" s="1" t="s">
        <v>83</v>
      </c>
      <c r="AD7079">
        <v>45239</v>
      </c>
      <c r="AE7079">
        <v>30630</v>
      </c>
    </row>
    <row r="7080" spans="1:31" x14ac:dyDescent="0.3">
      <c r="A7080" s="1" t="s">
        <v>7914</v>
      </c>
      <c r="B7080" s="1" t="s">
        <v>30</v>
      </c>
      <c r="C7080" s="1" t="s">
        <v>62</v>
      </c>
      <c r="D7080" s="2">
        <v>44000</v>
      </c>
      <c r="E7080" s="2">
        <v>44090</v>
      </c>
      <c r="F7080" s="2" t="str">
        <f>TEXT(Sales[[#This Row],[OrderDate]],"dd")</f>
        <v>16</v>
      </c>
      <c r="G7080" s="2">
        <v>44116</v>
      </c>
      <c r="H7080" s="2">
        <v>44118</v>
      </c>
      <c r="I7080" s="1" t="s">
        <v>32</v>
      </c>
      <c r="J7080">
        <v>12</v>
      </c>
      <c r="K7080" s="1" t="s">
        <v>208</v>
      </c>
      <c r="L7080">
        <v>1</v>
      </c>
      <c r="M7080" s="1" t="s">
        <v>79</v>
      </c>
      <c r="N7080">
        <v>7</v>
      </c>
      <c r="O7080" s="1" t="s">
        <v>260</v>
      </c>
      <c r="P7080">
        <v>6</v>
      </c>
      <c r="Q7080">
        <v>0.1</v>
      </c>
      <c r="R7080">
        <v>194.3</v>
      </c>
      <c r="S7080">
        <v>147.66800000000001</v>
      </c>
      <c r="T7080">
        <v>886.00800000000004</v>
      </c>
      <c r="U7080">
        <v>1049.22</v>
      </c>
      <c r="V7080">
        <f>Sales[[#This Row],[Total Revenue]]-Sales[[#This Row],[Total Buying]]</f>
        <v>163.21199999999999</v>
      </c>
      <c r="W7080">
        <v>324</v>
      </c>
      <c r="X7080" s="1" t="s">
        <v>1639</v>
      </c>
      <c r="Y7080" s="1" t="s">
        <v>1640</v>
      </c>
      <c r="Z7080" s="1" t="s">
        <v>251</v>
      </c>
      <c r="AA7080" s="1" t="s">
        <v>252</v>
      </c>
      <c r="AB7080" s="1" t="s">
        <v>56</v>
      </c>
      <c r="AC7080" s="1" t="s">
        <v>252</v>
      </c>
      <c r="AD7080">
        <v>83649</v>
      </c>
      <c r="AE7080">
        <v>52154</v>
      </c>
    </row>
    <row r="7081" spans="1:31" x14ac:dyDescent="0.3">
      <c r="A7081" s="1" t="s">
        <v>7915</v>
      </c>
      <c r="B7081" s="1" t="s">
        <v>30</v>
      </c>
      <c r="C7081" s="1" t="s">
        <v>239</v>
      </c>
      <c r="D7081" s="2">
        <v>44000</v>
      </c>
      <c r="E7081" s="2">
        <v>44090</v>
      </c>
      <c r="F7081" s="2" t="str">
        <f>TEXT(Sales[[#This Row],[OrderDate]],"dd")</f>
        <v>16</v>
      </c>
      <c r="G7081" s="2">
        <v>44100</v>
      </c>
      <c r="H7081" s="2">
        <v>44106</v>
      </c>
      <c r="I7081" s="1" t="s">
        <v>32</v>
      </c>
      <c r="J7081">
        <v>9</v>
      </c>
      <c r="K7081" s="1" t="s">
        <v>214</v>
      </c>
      <c r="L7081">
        <v>1</v>
      </c>
      <c r="M7081" s="1" t="s">
        <v>79</v>
      </c>
      <c r="N7081">
        <v>1</v>
      </c>
      <c r="O7081" s="1" t="s">
        <v>72</v>
      </c>
      <c r="P7081">
        <v>1</v>
      </c>
      <c r="Q7081">
        <v>0.05</v>
      </c>
      <c r="R7081">
        <v>1051.9000000000001</v>
      </c>
      <c r="S7081">
        <v>841.5200000000001</v>
      </c>
      <c r="T7081">
        <v>841.5200000000001</v>
      </c>
      <c r="U7081">
        <v>999.30500000000006</v>
      </c>
      <c r="V7081">
        <f>Sales[[#This Row],[Total Revenue]]-Sales[[#This Row],[Total Buying]]</f>
        <v>157.78499999999997</v>
      </c>
      <c r="W7081">
        <v>352</v>
      </c>
      <c r="X7081" s="1" t="s">
        <v>919</v>
      </c>
      <c r="Y7081" s="1" t="s">
        <v>920</v>
      </c>
      <c r="Z7081" s="1" t="s">
        <v>242</v>
      </c>
      <c r="AA7081" s="1" t="s">
        <v>243</v>
      </c>
      <c r="AB7081" s="1" t="s">
        <v>56</v>
      </c>
      <c r="AC7081" s="1" t="s">
        <v>243</v>
      </c>
      <c r="AD7081">
        <v>52940</v>
      </c>
      <c r="AE7081">
        <v>49190</v>
      </c>
    </row>
    <row r="7082" spans="1:31" x14ac:dyDescent="0.3">
      <c r="A7082" s="1" t="s">
        <v>7916</v>
      </c>
      <c r="B7082" s="1" t="s">
        <v>42</v>
      </c>
      <c r="C7082" s="1" t="s">
        <v>62</v>
      </c>
      <c r="D7082" s="2">
        <v>44000</v>
      </c>
      <c r="E7082" s="2">
        <v>44091</v>
      </c>
      <c r="F7082" s="2" t="str">
        <f>TEXT(Sales[[#This Row],[OrderDate]],"dd")</f>
        <v>17</v>
      </c>
      <c r="G7082" s="2">
        <v>44114</v>
      </c>
      <c r="H7082" s="2">
        <v>44121</v>
      </c>
      <c r="I7082" s="1" t="s">
        <v>32</v>
      </c>
      <c r="J7082">
        <v>24</v>
      </c>
      <c r="K7082" s="1" t="s">
        <v>58</v>
      </c>
      <c r="L7082">
        <v>21</v>
      </c>
      <c r="M7082" s="1" t="s">
        <v>63</v>
      </c>
      <c r="N7082">
        <v>22</v>
      </c>
      <c r="O7082" s="1" t="s">
        <v>128</v>
      </c>
      <c r="P7082">
        <v>7</v>
      </c>
      <c r="Q7082">
        <v>7.4999999999999997E-2</v>
      </c>
      <c r="R7082">
        <v>897.80000000000007</v>
      </c>
      <c r="S7082">
        <v>673.35</v>
      </c>
      <c r="T7082">
        <v>4713.45</v>
      </c>
      <c r="U7082">
        <v>5813.2550000000001</v>
      </c>
      <c r="V7082">
        <f>Sales[[#This Row],[Total Revenue]]-Sales[[#This Row],[Total Buying]]</f>
        <v>1099.8050000000003</v>
      </c>
      <c r="W7082">
        <v>303</v>
      </c>
      <c r="X7082" s="1" t="s">
        <v>439</v>
      </c>
      <c r="Y7082" s="1" t="s">
        <v>440</v>
      </c>
      <c r="Z7082" s="1" t="s">
        <v>432</v>
      </c>
      <c r="AA7082" s="1" t="s">
        <v>433</v>
      </c>
      <c r="AB7082" s="1" t="s">
        <v>56</v>
      </c>
      <c r="AC7082" s="1" t="s">
        <v>433</v>
      </c>
      <c r="AD7082">
        <v>81073</v>
      </c>
      <c r="AE7082">
        <v>34226</v>
      </c>
    </row>
    <row r="7083" spans="1:31" x14ac:dyDescent="0.3">
      <c r="A7083" s="1" t="s">
        <v>7917</v>
      </c>
      <c r="B7083" s="1" t="s">
        <v>30</v>
      </c>
      <c r="C7083" s="1" t="s">
        <v>62</v>
      </c>
      <c r="D7083" s="2">
        <v>44000</v>
      </c>
      <c r="E7083" s="2">
        <v>44091</v>
      </c>
      <c r="F7083" s="2" t="str">
        <f>TEXT(Sales[[#This Row],[OrderDate]],"dd")</f>
        <v>17</v>
      </c>
      <c r="G7083" s="2">
        <v>44116</v>
      </c>
      <c r="H7083" s="2">
        <v>44119</v>
      </c>
      <c r="I7083" s="1" t="s">
        <v>32</v>
      </c>
      <c r="J7083">
        <v>8</v>
      </c>
      <c r="K7083" s="1" t="s">
        <v>105</v>
      </c>
      <c r="L7083">
        <v>23</v>
      </c>
      <c r="M7083" s="1" t="s">
        <v>354</v>
      </c>
      <c r="N7083">
        <v>4</v>
      </c>
      <c r="O7083" s="1" t="s">
        <v>64</v>
      </c>
      <c r="P7083">
        <v>1</v>
      </c>
      <c r="Q7083">
        <v>0.15</v>
      </c>
      <c r="R7083">
        <v>1051.9000000000001</v>
      </c>
      <c r="S7083">
        <v>809.96300000000008</v>
      </c>
      <c r="T7083">
        <v>809.96300000000008</v>
      </c>
      <c r="U7083">
        <v>894.11500000000012</v>
      </c>
      <c r="V7083">
        <f>Sales[[#This Row],[Total Revenue]]-Sales[[#This Row],[Total Buying]]</f>
        <v>84.152000000000044</v>
      </c>
      <c r="W7083">
        <v>318</v>
      </c>
      <c r="X7083" s="1" t="s">
        <v>832</v>
      </c>
      <c r="Y7083" s="1" t="s">
        <v>641</v>
      </c>
      <c r="Z7083" s="1" t="s">
        <v>251</v>
      </c>
      <c r="AA7083" s="1" t="s">
        <v>252</v>
      </c>
      <c r="AB7083" s="1" t="s">
        <v>56</v>
      </c>
      <c r="AC7083" s="1" t="s">
        <v>252</v>
      </c>
      <c r="AD7083">
        <v>220682</v>
      </c>
      <c r="AE7083">
        <v>42772</v>
      </c>
    </row>
    <row r="7084" spans="1:31" x14ac:dyDescent="0.3">
      <c r="A7084" s="1" t="s">
        <v>7918</v>
      </c>
      <c r="B7084" s="1" t="s">
        <v>42</v>
      </c>
      <c r="C7084" s="1" t="s">
        <v>48</v>
      </c>
      <c r="D7084" s="2">
        <v>44000</v>
      </c>
      <c r="E7084" s="2">
        <v>44091</v>
      </c>
      <c r="F7084" s="2" t="str">
        <f>TEXT(Sales[[#This Row],[OrderDate]],"dd")</f>
        <v>17</v>
      </c>
      <c r="G7084" s="2">
        <v>44098</v>
      </c>
      <c r="H7084" s="2">
        <v>44106</v>
      </c>
      <c r="I7084" s="1" t="s">
        <v>32</v>
      </c>
      <c r="J7084">
        <v>24</v>
      </c>
      <c r="K7084" s="1" t="s">
        <v>58</v>
      </c>
      <c r="L7084">
        <v>13</v>
      </c>
      <c r="M7084" s="1" t="s">
        <v>118</v>
      </c>
      <c r="N7084">
        <v>34</v>
      </c>
      <c r="O7084" s="1" t="s">
        <v>335</v>
      </c>
      <c r="P7084">
        <v>3</v>
      </c>
      <c r="Q7084">
        <v>0.05</v>
      </c>
      <c r="R7084">
        <v>268</v>
      </c>
      <c r="S7084">
        <v>222.44</v>
      </c>
      <c r="T7084">
        <v>667.31999999999994</v>
      </c>
      <c r="U7084">
        <v>763.8</v>
      </c>
      <c r="V7084">
        <f>Sales[[#This Row],[Total Revenue]]-Sales[[#This Row],[Total Buying]]</f>
        <v>96.480000000000018</v>
      </c>
      <c r="W7084">
        <v>3</v>
      </c>
      <c r="X7084" s="1" t="s">
        <v>1679</v>
      </c>
      <c r="Y7084" s="1" t="s">
        <v>1680</v>
      </c>
      <c r="Z7084" s="1" t="s">
        <v>54</v>
      </c>
      <c r="AA7084" s="1" t="s">
        <v>55</v>
      </c>
      <c r="AB7084" s="1" t="s">
        <v>56</v>
      </c>
      <c r="AC7084" s="1" t="s">
        <v>55</v>
      </c>
      <c r="AD7084">
        <v>76170</v>
      </c>
      <c r="AE7084">
        <v>38776</v>
      </c>
    </row>
    <row r="7085" spans="1:31" x14ac:dyDescent="0.3">
      <c r="A7085" s="1" t="s">
        <v>7919</v>
      </c>
      <c r="B7085" s="1" t="s">
        <v>47</v>
      </c>
      <c r="C7085" s="1" t="s">
        <v>77</v>
      </c>
      <c r="D7085" s="2">
        <v>44000</v>
      </c>
      <c r="E7085" s="2">
        <v>44091</v>
      </c>
      <c r="F7085" s="2" t="str">
        <f>TEXT(Sales[[#This Row],[OrderDate]],"dd")</f>
        <v>17</v>
      </c>
      <c r="G7085" s="2">
        <v>44103</v>
      </c>
      <c r="H7085" s="2">
        <v>44109</v>
      </c>
      <c r="I7085" s="1" t="s">
        <v>32</v>
      </c>
      <c r="J7085">
        <v>19</v>
      </c>
      <c r="K7085" s="1" t="s">
        <v>97</v>
      </c>
      <c r="L7085">
        <v>7</v>
      </c>
      <c r="M7085" s="1" t="s">
        <v>271</v>
      </c>
      <c r="N7085">
        <v>46</v>
      </c>
      <c r="O7085" s="1" t="s">
        <v>150</v>
      </c>
      <c r="P7085">
        <v>1</v>
      </c>
      <c r="Q7085">
        <v>0.1</v>
      </c>
      <c r="R7085">
        <v>1963.1000000000001</v>
      </c>
      <c r="S7085">
        <v>1217.1220000000001</v>
      </c>
      <c r="T7085">
        <v>1217.1220000000001</v>
      </c>
      <c r="U7085">
        <v>1766.7900000000002</v>
      </c>
      <c r="V7085">
        <f>Sales[[#This Row],[Total Revenue]]-Sales[[#This Row],[Total Buying]]</f>
        <v>549.66800000000012</v>
      </c>
      <c r="W7085">
        <v>88</v>
      </c>
      <c r="X7085" s="1" t="s">
        <v>1732</v>
      </c>
      <c r="Y7085" s="1" t="s">
        <v>169</v>
      </c>
      <c r="Z7085" s="1" t="s">
        <v>158</v>
      </c>
      <c r="AA7085" s="1" t="s">
        <v>159</v>
      </c>
      <c r="AB7085" s="1" t="s">
        <v>116</v>
      </c>
      <c r="AC7085" s="1" t="s">
        <v>159</v>
      </c>
      <c r="AD7085">
        <v>30451</v>
      </c>
      <c r="AE7085">
        <v>50601</v>
      </c>
    </row>
    <row r="7086" spans="1:31" x14ac:dyDescent="0.3">
      <c r="A7086" s="1" t="s">
        <v>7920</v>
      </c>
      <c r="B7086" s="1" t="s">
        <v>30</v>
      </c>
      <c r="C7086" s="1" t="s">
        <v>77</v>
      </c>
      <c r="D7086" s="2">
        <v>44000</v>
      </c>
      <c r="E7086" s="2">
        <v>44091</v>
      </c>
      <c r="F7086" s="2" t="str">
        <f>TEXT(Sales[[#This Row],[OrderDate]],"dd")</f>
        <v>17</v>
      </c>
      <c r="G7086" s="2">
        <v>44101</v>
      </c>
      <c r="H7086" s="2">
        <v>44102</v>
      </c>
      <c r="I7086" s="1" t="s">
        <v>32</v>
      </c>
      <c r="J7086">
        <v>3</v>
      </c>
      <c r="K7086" s="1" t="s">
        <v>154</v>
      </c>
      <c r="L7086">
        <v>45</v>
      </c>
      <c r="M7086" s="1" t="s">
        <v>639</v>
      </c>
      <c r="N7086">
        <v>31</v>
      </c>
      <c r="O7086" s="1" t="s">
        <v>470</v>
      </c>
      <c r="P7086">
        <v>3</v>
      </c>
      <c r="Q7086">
        <v>0.05</v>
      </c>
      <c r="R7086">
        <v>1715.2</v>
      </c>
      <c r="S7086">
        <v>771.84</v>
      </c>
      <c r="T7086">
        <v>2315.52</v>
      </c>
      <c r="U7086">
        <v>4888.32</v>
      </c>
      <c r="V7086">
        <f>Sales[[#This Row],[Total Revenue]]-Sales[[#This Row],[Total Buying]]</f>
        <v>2572.7999999999997</v>
      </c>
      <c r="W7086">
        <v>101</v>
      </c>
      <c r="X7086" s="1" t="s">
        <v>653</v>
      </c>
      <c r="Y7086" s="1" t="s">
        <v>654</v>
      </c>
      <c r="Z7086" s="1" t="s">
        <v>400</v>
      </c>
      <c r="AA7086" s="1" t="s">
        <v>401</v>
      </c>
      <c r="AB7086" s="1" t="s">
        <v>116</v>
      </c>
      <c r="AC7086" s="1" t="s">
        <v>401</v>
      </c>
      <c r="AD7086">
        <v>42679</v>
      </c>
      <c r="AE7086">
        <v>66948</v>
      </c>
    </row>
    <row r="7087" spans="1:31" x14ac:dyDescent="0.3">
      <c r="A7087" s="1" t="s">
        <v>7921</v>
      </c>
      <c r="B7087" s="1" t="s">
        <v>42</v>
      </c>
      <c r="C7087" s="1" t="s">
        <v>239</v>
      </c>
      <c r="D7087" s="2">
        <v>44000</v>
      </c>
      <c r="E7087" s="2">
        <v>44091</v>
      </c>
      <c r="F7087" s="2" t="str">
        <f>TEXT(Sales[[#This Row],[OrderDate]],"dd")</f>
        <v>17</v>
      </c>
      <c r="G7087" s="2">
        <v>44109</v>
      </c>
      <c r="H7087" s="2">
        <v>44115</v>
      </c>
      <c r="I7087" s="1" t="s">
        <v>32</v>
      </c>
      <c r="J7087">
        <v>21</v>
      </c>
      <c r="K7087" s="1" t="s">
        <v>43</v>
      </c>
      <c r="L7087">
        <v>41</v>
      </c>
      <c r="M7087" s="1" t="s">
        <v>505</v>
      </c>
      <c r="N7087">
        <v>20</v>
      </c>
      <c r="O7087" s="1" t="s">
        <v>245</v>
      </c>
      <c r="P7087">
        <v>4</v>
      </c>
      <c r="Q7087">
        <v>0.15</v>
      </c>
      <c r="R7087">
        <v>2251.2000000000003</v>
      </c>
      <c r="S7087">
        <v>1508.3040000000003</v>
      </c>
      <c r="T7087">
        <v>6033.2160000000013</v>
      </c>
      <c r="U7087">
        <v>7654.0800000000008</v>
      </c>
      <c r="V7087">
        <f>Sales[[#This Row],[Total Revenue]]-Sales[[#This Row],[Total Buying]]</f>
        <v>1620.8639999999996</v>
      </c>
      <c r="W7087">
        <v>331</v>
      </c>
      <c r="X7087" s="1" t="s">
        <v>1043</v>
      </c>
      <c r="Y7087" s="1" t="s">
        <v>1044</v>
      </c>
      <c r="Z7087" s="1" t="s">
        <v>251</v>
      </c>
      <c r="AA7087" s="1" t="s">
        <v>252</v>
      </c>
      <c r="AB7087" s="1" t="s">
        <v>56</v>
      </c>
      <c r="AC7087" s="1" t="s">
        <v>252</v>
      </c>
      <c r="AD7087">
        <v>47795</v>
      </c>
      <c r="AE7087">
        <v>49604</v>
      </c>
    </row>
    <row r="7088" spans="1:31" x14ac:dyDescent="0.3">
      <c r="A7088" s="1" t="s">
        <v>7922</v>
      </c>
      <c r="B7088" s="1" t="s">
        <v>100</v>
      </c>
      <c r="C7088" s="1" t="s">
        <v>48</v>
      </c>
      <c r="D7088" s="2">
        <v>44000</v>
      </c>
      <c r="E7088" s="2">
        <v>44091</v>
      </c>
      <c r="F7088" s="2" t="str">
        <f>TEXT(Sales[[#This Row],[OrderDate]],"dd")</f>
        <v>17</v>
      </c>
      <c r="G7088" s="2">
        <v>44096</v>
      </c>
      <c r="H7088" s="2">
        <v>44100</v>
      </c>
      <c r="I7088" s="1" t="s">
        <v>32</v>
      </c>
      <c r="J7088">
        <v>26</v>
      </c>
      <c r="K7088" s="1" t="s">
        <v>247</v>
      </c>
      <c r="L7088">
        <v>12</v>
      </c>
      <c r="M7088" s="1" t="s">
        <v>380</v>
      </c>
      <c r="N7088">
        <v>7</v>
      </c>
      <c r="O7088" s="1" t="s">
        <v>260</v>
      </c>
      <c r="P7088">
        <v>8</v>
      </c>
      <c r="Q7088">
        <v>7.4999999999999997E-2</v>
      </c>
      <c r="R7088">
        <v>1031.8</v>
      </c>
      <c r="S7088">
        <v>588.12599999999998</v>
      </c>
      <c r="T7088">
        <v>4705.0079999999998</v>
      </c>
      <c r="U7088">
        <v>7635.32</v>
      </c>
      <c r="V7088">
        <f>Sales[[#This Row],[Total Revenue]]-Sales[[#This Row],[Total Buying]]</f>
        <v>2930.3119999999999</v>
      </c>
      <c r="W7088">
        <v>3</v>
      </c>
      <c r="X7088" s="1" t="s">
        <v>1679</v>
      </c>
      <c r="Y7088" s="1" t="s">
        <v>1680</v>
      </c>
      <c r="Z7088" s="1" t="s">
        <v>54</v>
      </c>
      <c r="AA7088" s="1" t="s">
        <v>55</v>
      </c>
      <c r="AB7088" s="1" t="s">
        <v>56</v>
      </c>
      <c r="AC7088" s="1" t="s">
        <v>55</v>
      </c>
      <c r="AD7088">
        <v>76170</v>
      </c>
      <c r="AE7088">
        <v>38776</v>
      </c>
    </row>
    <row r="7089" spans="1:31" x14ac:dyDescent="0.3">
      <c r="A7089" s="1" t="s">
        <v>7923</v>
      </c>
      <c r="B7089" s="1" t="s">
        <v>30</v>
      </c>
      <c r="C7089" s="1" t="s">
        <v>424</v>
      </c>
      <c r="D7089" s="2">
        <v>44000</v>
      </c>
      <c r="E7089" s="2">
        <v>44091</v>
      </c>
      <c r="F7089" s="2" t="str">
        <f>TEXT(Sales[[#This Row],[OrderDate]],"dd")</f>
        <v>17</v>
      </c>
      <c r="G7089" s="2">
        <v>44104</v>
      </c>
      <c r="H7089" s="2">
        <v>44112</v>
      </c>
      <c r="I7089" s="1" t="s">
        <v>32</v>
      </c>
      <c r="J7089">
        <v>6</v>
      </c>
      <c r="K7089" s="1" t="s">
        <v>33</v>
      </c>
      <c r="L7089">
        <v>14</v>
      </c>
      <c r="M7089" s="1" t="s">
        <v>122</v>
      </c>
      <c r="N7089">
        <v>30</v>
      </c>
      <c r="O7089" s="1" t="s">
        <v>51</v>
      </c>
      <c r="P7089">
        <v>2</v>
      </c>
      <c r="Q7089">
        <v>0.2</v>
      </c>
      <c r="R7089">
        <v>241.20000000000002</v>
      </c>
      <c r="S7089">
        <v>205.02</v>
      </c>
      <c r="T7089">
        <v>410.04</v>
      </c>
      <c r="U7089">
        <v>385.92</v>
      </c>
      <c r="V7089">
        <f>Sales[[#This Row],[Total Revenue]]-Sales[[#This Row],[Total Buying]]</f>
        <v>-24.120000000000005</v>
      </c>
      <c r="W7089">
        <v>66</v>
      </c>
      <c r="X7089" s="1" t="s">
        <v>518</v>
      </c>
      <c r="Y7089" s="1" t="s">
        <v>331</v>
      </c>
      <c r="Z7089" s="1" t="s">
        <v>158</v>
      </c>
      <c r="AA7089" s="1" t="s">
        <v>159</v>
      </c>
      <c r="AB7089" s="1" t="s">
        <v>116</v>
      </c>
      <c r="AC7089" s="1" t="s">
        <v>159</v>
      </c>
      <c r="AD7089">
        <v>178185</v>
      </c>
      <c r="AE7089">
        <v>50739</v>
      </c>
    </row>
    <row r="7090" spans="1:31" x14ac:dyDescent="0.3">
      <c r="A7090" s="1" t="s">
        <v>7924</v>
      </c>
      <c r="B7090" s="1" t="s">
        <v>47</v>
      </c>
      <c r="C7090" s="1" t="s">
        <v>62</v>
      </c>
      <c r="D7090" s="2">
        <v>44000</v>
      </c>
      <c r="E7090" s="2">
        <v>44091</v>
      </c>
      <c r="F7090" s="2" t="str">
        <f>TEXT(Sales[[#This Row],[OrderDate]],"dd")</f>
        <v>17</v>
      </c>
      <c r="G7090" s="2">
        <v>44093</v>
      </c>
      <c r="H7090" s="2">
        <v>44095</v>
      </c>
      <c r="I7090" s="1" t="s">
        <v>32</v>
      </c>
      <c r="J7090">
        <v>15</v>
      </c>
      <c r="K7090" s="1" t="s">
        <v>134</v>
      </c>
      <c r="L7090">
        <v>18</v>
      </c>
      <c r="M7090" s="1" t="s">
        <v>334</v>
      </c>
      <c r="N7090">
        <v>10</v>
      </c>
      <c r="O7090" s="1" t="s">
        <v>162</v>
      </c>
      <c r="P7090">
        <v>4</v>
      </c>
      <c r="Q7090">
        <v>0.2</v>
      </c>
      <c r="R7090">
        <v>2331.6</v>
      </c>
      <c r="S7090">
        <v>1142.4839999999999</v>
      </c>
      <c r="T7090">
        <v>4569.9359999999997</v>
      </c>
      <c r="U7090">
        <v>7461.12</v>
      </c>
      <c r="V7090">
        <f>Sales[[#This Row],[Total Revenue]]-Sales[[#This Row],[Total Buying]]</f>
        <v>2891.1840000000002</v>
      </c>
      <c r="W7090">
        <v>328</v>
      </c>
      <c r="X7090" s="1" t="s">
        <v>1081</v>
      </c>
      <c r="Y7090" s="1" t="s">
        <v>1082</v>
      </c>
      <c r="Z7090" s="1" t="s">
        <v>251</v>
      </c>
      <c r="AA7090" s="1" t="s">
        <v>252</v>
      </c>
      <c r="AB7090" s="1" t="s">
        <v>56</v>
      </c>
      <c r="AC7090" s="1" t="s">
        <v>252</v>
      </c>
      <c r="AD7090">
        <v>90433</v>
      </c>
      <c r="AE7090">
        <v>44648</v>
      </c>
    </row>
    <row r="7091" spans="1:31" x14ac:dyDescent="0.3">
      <c r="A7091" s="1" t="s">
        <v>7925</v>
      </c>
      <c r="B7091" s="1" t="s">
        <v>42</v>
      </c>
      <c r="C7091" s="1" t="s">
        <v>239</v>
      </c>
      <c r="D7091" s="2">
        <v>44000</v>
      </c>
      <c r="E7091" s="2">
        <v>44091</v>
      </c>
      <c r="F7091" s="2" t="str">
        <f>TEXT(Sales[[#This Row],[OrderDate]],"dd")</f>
        <v>17</v>
      </c>
      <c r="G7091" s="2">
        <v>44109</v>
      </c>
      <c r="H7091" s="2">
        <v>44114</v>
      </c>
      <c r="I7091" s="1" t="s">
        <v>32</v>
      </c>
      <c r="J7091">
        <v>21</v>
      </c>
      <c r="K7091" s="1" t="s">
        <v>43</v>
      </c>
      <c r="L7091">
        <v>49</v>
      </c>
      <c r="M7091" s="1" t="s">
        <v>74</v>
      </c>
      <c r="N7091">
        <v>28</v>
      </c>
      <c r="O7091" s="1" t="s">
        <v>135</v>
      </c>
      <c r="P7091">
        <v>3</v>
      </c>
      <c r="Q7091">
        <v>0.2</v>
      </c>
      <c r="R7091">
        <v>1045.2</v>
      </c>
      <c r="S7091">
        <v>721.18799999999999</v>
      </c>
      <c r="T7091">
        <v>2163.5639999999999</v>
      </c>
      <c r="U7091">
        <v>2508.4800000000005</v>
      </c>
      <c r="V7091">
        <f>Sales[[#This Row],[Total Revenue]]-Sales[[#This Row],[Total Buying]]</f>
        <v>344.91600000000062</v>
      </c>
      <c r="W7091">
        <v>366</v>
      </c>
      <c r="X7091" s="1" t="s">
        <v>888</v>
      </c>
      <c r="Y7091" s="1" t="s">
        <v>889</v>
      </c>
      <c r="Z7091" s="1" t="s">
        <v>415</v>
      </c>
      <c r="AA7091" s="1" t="s">
        <v>416</v>
      </c>
      <c r="AB7091" s="1" t="s">
        <v>147</v>
      </c>
      <c r="AC7091" s="1" t="s">
        <v>416</v>
      </c>
      <c r="AD7091">
        <v>104087</v>
      </c>
      <c r="AE7091">
        <v>54896</v>
      </c>
    </row>
    <row r="7092" spans="1:31" x14ac:dyDescent="0.3">
      <c r="A7092" s="1" t="s">
        <v>7926</v>
      </c>
      <c r="B7092" s="1" t="s">
        <v>30</v>
      </c>
      <c r="C7092" s="1" t="s">
        <v>48</v>
      </c>
      <c r="D7092" s="2">
        <v>44000</v>
      </c>
      <c r="E7092" s="2">
        <v>44092</v>
      </c>
      <c r="F7092" s="2" t="str">
        <f>TEXT(Sales[[#This Row],[OrderDate]],"dd")</f>
        <v>18</v>
      </c>
      <c r="G7092" s="2">
        <v>44098</v>
      </c>
      <c r="H7092" s="2">
        <v>44108</v>
      </c>
      <c r="I7092" s="1" t="s">
        <v>32</v>
      </c>
      <c r="J7092">
        <v>11</v>
      </c>
      <c r="K7092" s="1" t="s">
        <v>125</v>
      </c>
      <c r="L7092">
        <v>12</v>
      </c>
      <c r="M7092" s="1" t="s">
        <v>380</v>
      </c>
      <c r="N7092">
        <v>25</v>
      </c>
      <c r="O7092" s="1" t="s">
        <v>216</v>
      </c>
      <c r="P7092">
        <v>4</v>
      </c>
      <c r="Q7092">
        <v>0.1</v>
      </c>
      <c r="R7092">
        <v>1078.7</v>
      </c>
      <c r="S7092">
        <v>722.72900000000004</v>
      </c>
      <c r="T7092">
        <v>2890.9160000000002</v>
      </c>
      <c r="U7092">
        <v>3883.32</v>
      </c>
      <c r="V7092">
        <f>Sales[[#This Row],[Total Revenue]]-Sales[[#This Row],[Total Buying]]</f>
        <v>992.404</v>
      </c>
      <c r="W7092">
        <v>45</v>
      </c>
      <c r="X7092" s="1" t="s">
        <v>420</v>
      </c>
      <c r="Y7092" s="1" t="s">
        <v>285</v>
      </c>
      <c r="Z7092" s="1" t="s">
        <v>158</v>
      </c>
      <c r="AA7092" s="1" t="s">
        <v>159</v>
      </c>
      <c r="AB7092" s="1" t="s">
        <v>116</v>
      </c>
      <c r="AC7092" s="1" t="s">
        <v>159</v>
      </c>
      <c r="AD7092">
        <v>24839</v>
      </c>
      <c r="AE7092">
        <v>57749</v>
      </c>
    </row>
    <row r="7093" spans="1:31" x14ac:dyDescent="0.3">
      <c r="A7093" s="1" t="s">
        <v>7927</v>
      </c>
      <c r="B7093" s="1" t="s">
        <v>42</v>
      </c>
      <c r="C7093" s="1" t="s">
        <v>62</v>
      </c>
      <c r="D7093" s="2">
        <v>44000</v>
      </c>
      <c r="E7093" s="2">
        <v>44092</v>
      </c>
      <c r="F7093" s="2" t="str">
        <f>TEXT(Sales[[#This Row],[OrderDate]],"dd")</f>
        <v>18</v>
      </c>
      <c r="G7093" s="2">
        <v>44097</v>
      </c>
      <c r="H7093" s="2">
        <v>44103</v>
      </c>
      <c r="I7093" s="1" t="s">
        <v>32</v>
      </c>
      <c r="J7093">
        <v>22</v>
      </c>
      <c r="K7093" s="1" t="s">
        <v>85</v>
      </c>
      <c r="L7093">
        <v>2</v>
      </c>
      <c r="M7093" s="1" t="s">
        <v>248</v>
      </c>
      <c r="N7093">
        <v>8</v>
      </c>
      <c r="O7093" s="1" t="s">
        <v>172</v>
      </c>
      <c r="P7093">
        <v>3</v>
      </c>
      <c r="Q7093">
        <v>0.1</v>
      </c>
      <c r="R7093">
        <v>254.6</v>
      </c>
      <c r="S7093">
        <v>173.12800000000001</v>
      </c>
      <c r="T7093">
        <v>519.38400000000001</v>
      </c>
      <c r="U7093">
        <v>687.42</v>
      </c>
      <c r="V7093">
        <f>Sales[[#This Row],[Total Revenue]]-Sales[[#This Row],[Total Buying]]</f>
        <v>168.03599999999994</v>
      </c>
      <c r="W7093">
        <v>319</v>
      </c>
      <c r="X7093" s="1" t="s">
        <v>987</v>
      </c>
      <c r="Y7093" s="1" t="s">
        <v>988</v>
      </c>
      <c r="Z7093" s="1" t="s">
        <v>251</v>
      </c>
      <c r="AA7093" s="1" t="s">
        <v>252</v>
      </c>
      <c r="AB7093" s="1" t="s">
        <v>56</v>
      </c>
      <c r="AC7093" s="1" t="s">
        <v>252</v>
      </c>
      <c r="AD7093">
        <v>273457</v>
      </c>
      <c r="AE7093">
        <v>53214</v>
      </c>
    </row>
    <row r="7094" spans="1:31" x14ac:dyDescent="0.3">
      <c r="A7094" s="1" t="s">
        <v>7928</v>
      </c>
      <c r="B7094" s="1" t="s">
        <v>30</v>
      </c>
      <c r="C7094" s="1" t="s">
        <v>239</v>
      </c>
      <c r="D7094" s="2">
        <v>44000</v>
      </c>
      <c r="E7094" s="2">
        <v>44092</v>
      </c>
      <c r="F7094" s="2" t="str">
        <f>TEXT(Sales[[#This Row],[OrderDate]],"dd")</f>
        <v>18</v>
      </c>
      <c r="G7094" s="2">
        <v>44108</v>
      </c>
      <c r="H7094" s="2">
        <v>44111</v>
      </c>
      <c r="I7094" s="1" t="s">
        <v>32</v>
      </c>
      <c r="J7094">
        <v>7</v>
      </c>
      <c r="K7094" s="1" t="s">
        <v>188</v>
      </c>
      <c r="L7094">
        <v>4</v>
      </c>
      <c r="M7094" s="1" t="s">
        <v>92</v>
      </c>
      <c r="N7094">
        <v>35</v>
      </c>
      <c r="O7094" s="1" t="s">
        <v>184</v>
      </c>
      <c r="P7094">
        <v>2</v>
      </c>
      <c r="Q7094">
        <v>7.4999999999999997E-2</v>
      </c>
      <c r="R7094">
        <v>5688.3</v>
      </c>
      <c r="S7094">
        <v>4323.1080000000002</v>
      </c>
      <c r="T7094">
        <v>8646.2160000000003</v>
      </c>
      <c r="U7094">
        <v>10523.355</v>
      </c>
      <c r="V7094">
        <f>Sales[[#This Row],[Total Revenue]]-Sales[[#This Row],[Total Buying]]</f>
        <v>1877.1389999999992</v>
      </c>
      <c r="W7094">
        <v>354</v>
      </c>
      <c r="X7094" s="1" t="s">
        <v>281</v>
      </c>
      <c r="Y7094" s="1" t="s">
        <v>282</v>
      </c>
      <c r="Z7094" s="1" t="s">
        <v>242</v>
      </c>
      <c r="AA7094" s="1" t="s">
        <v>243</v>
      </c>
      <c r="AB7094" s="1" t="s">
        <v>56</v>
      </c>
      <c r="AC7094" s="1" t="s">
        <v>243</v>
      </c>
      <c r="AD7094">
        <v>87045</v>
      </c>
      <c r="AE7094">
        <v>44480</v>
      </c>
    </row>
    <row r="7095" spans="1:31" x14ac:dyDescent="0.3">
      <c r="A7095" s="1" t="s">
        <v>7929</v>
      </c>
      <c r="B7095" s="1" t="s">
        <v>47</v>
      </c>
      <c r="C7095" s="1" t="s">
        <v>31</v>
      </c>
      <c r="D7095" s="2">
        <v>44000</v>
      </c>
      <c r="E7095" s="2">
        <v>44092</v>
      </c>
      <c r="F7095" s="2" t="str">
        <f>TEXT(Sales[[#This Row],[OrderDate]],"dd")</f>
        <v>18</v>
      </c>
      <c r="G7095" s="2">
        <v>44118</v>
      </c>
      <c r="H7095" s="2">
        <v>44127</v>
      </c>
      <c r="I7095" s="1" t="s">
        <v>32</v>
      </c>
      <c r="J7095">
        <v>13</v>
      </c>
      <c r="K7095" s="1" t="s">
        <v>88</v>
      </c>
      <c r="L7095">
        <v>4</v>
      </c>
      <c r="M7095" s="1" t="s">
        <v>92</v>
      </c>
      <c r="N7095">
        <v>33</v>
      </c>
      <c r="O7095" s="1" t="s">
        <v>75</v>
      </c>
      <c r="P7095">
        <v>2</v>
      </c>
      <c r="Q7095">
        <v>0.05</v>
      </c>
      <c r="R7095">
        <v>1058.6000000000001</v>
      </c>
      <c r="S7095">
        <v>783.36400000000015</v>
      </c>
      <c r="T7095">
        <v>1566.7280000000003</v>
      </c>
      <c r="U7095">
        <v>2011.3400000000001</v>
      </c>
      <c r="V7095">
        <f>Sales[[#This Row],[Total Revenue]]-Sales[[#This Row],[Total Buying]]</f>
        <v>444.61199999999985</v>
      </c>
      <c r="W7095">
        <v>225</v>
      </c>
      <c r="X7095" s="1" t="s">
        <v>843</v>
      </c>
      <c r="Y7095" s="1" t="s">
        <v>904</v>
      </c>
      <c r="Z7095" s="1" t="s">
        <v>905</v>
      </c>
      <c r="AA7095" s="1" t="s">
        <v>906</v>
      </c>
      <c r="AB7095" s="1" t="s">
        <v>147</v>
      </c>
      <c r="AC7095" s="1" t="s">
        <v>906</v>
      </c>
      <c r="AD7095">
        <v>71268</v>
      </c>
      <c r="AE7095">
        <v>33557</v>
      </c>
    </row>
    <row r="7096" spans="1:31" x14ac:dyDescent="0.3">
      <c r="A7096" s="1" t="s">
        <v>7930</v>
      </c>
      <c r="B7096" s="1" t="s">
        <v>100</v>
      </c>
      <c r="C7096" s="1" t="s">
        <v>48</v>
      </c>
      <c r="D7096" s="2">
        <v>44000</v>
      </c>
      <c r="E7096" s="2">
        <v>44092</v>
      </c>
      <c r="F7096" s="2" t="str">
        <f>TEXT(Sales[[#This Row],[OrderDate]],"dd")</f>
        <v>18</v>
      </c>
      <c r="G7096" s="2">
        <v>44115</v>
      </c>
      <c r="H7096" s="2">
        <v>44120</v>
      </c>
      <c r="I7096" s="1" t="s">
        <v>32</v>
      </c>
      <c r="J7096">
        <v>28</v>
      </c>
      <c r="K7096" s="1" t="s">
        <v>101</v>
      </c>
      <c r="L7096">
        <v>25</v>
      </c>
      <c r="M7096" s="1" t="s">
        <v>454</v>
      </c>
      <c r="N7096">
        <v>12</v>
      </c>
      <c r="O7096" s="1" t="s">
        <v>35</v>
      </c>
      <c r="P7096">
        <v>5</v>
      </c>
      <c r="Q7096">
        <v>0.1</v>
      </c>
      <c r="R7096">
        <v>864.30000000000007</v>
      </c>
      <c r="S7096">
        <v>726.01200000000006</v>
      </c>
      <c r="T7096">
        <v>3630.0600000000004</v>
      </c>
      <c r="U7096">
        <v>3889.3500000000004</v>
      </c>
      <c r="V7096">
        <f>Sales[[#This Row],[Total Revenue]]-Sales[[#This Row],[Total Buying]]</f>
        <v>259.28999999999996</v>
      </c>
      <c r="W7096">
        <v>17</v>
      </c>
      <c r="X7096" s="1" t="s">
        <v>156</v>
      </c>
      <c r="Y7096" s="1" t="s">
        <v>157</v>
      </c>
      <c r="Z7096" s="1" t="s">
        <v>158</v>
      </c>
      <c r="AA7096" s="1" t="s">
        <v>159</v>
      </c>
      <c r="AB7096" s="1" t="s">
        <v>116</v>
      </c>
      <c r="AC7096" s="1" t="s">
        <v>159</v>
      </c>
      <c r="AD7096">
        <v>33718</v>
      </c>
      <c r="AE7096">
        <v>64329</v>
      </c>
    </row>
    <row r="7097" spans="1:31" x14ac:dyDescent="0.3">
      <c r="A7097" s="1" t="s">
        <v>7931</v>
      </c>
      <c r="B7097" s="1" t="s">
        <v>30</v>
      </c>
      <c r="C7097" s="1" t="s">
        <v>48</v>
      </c>
      <c r="D7097" s="2">
        <v>44000</v>
      </c>
      <c r="E7097" s="2">
        <v>44092</v>
      </c>
      <c r="F7097" s="2" t="str">
        <f>TEXT(Sales[[#This Row],[OrderDate]],"dd")</f>
        <v>18</v>
      </c>
      <c r="G7097" s="2">
        <v>44099</v>
      </c>
      <c r="H7097" s="2">
        <v>44106</v>
      </c>
      <c r="I7097" s="1" t="s">
        <v>32</v>
      </c>
      <c r="J7097">
        <v>3</v>
      </c>
      <c r="K7097" s="1" t="s">
        <v>154</v>
      </c>
      <c r="L7097">
        <v>48</v>
      </c>
      <c r="M7097" s="1" t="s">
        <v>102</v>
      </c>
      <c r="N7097">
        <v>1</v>
      </c>
      <c r="O7097" s="1" t="s">
        <v>72</v>
      </c>
      <c r="P7097">
        <v>1</v>
      </c>
      <c r="Q7097">
        <v>7.4999999999999997E-2</v>
      </c>
      <c r="R7097">
        <v>174.20000000000002</v>
      </c>
      <c r="S7097">
        <v>128.90800000000002</v>
      </c>
      <c r="T7097">
        <v>128.90800000000002</v>
      </c>
      <c r="U7097">
        <v>161.13500000000002</v>
      </c>
      <c r="V7097">
        <f>Sales[[#This Row],[Total Revenue]]-Sales[[#This Row],[Total Buying]]</f>
        <v>32.227000000000004</v>
      </c>
      <c r="W7097">
        <v>15</v>
      </c>
      <c r="X7097" s="1" t="s">
        <v>1280</v>
      </c>
      <c r="Y7097" s="1" t="s">
        <v>1281</v>
      </c>
      <c r="Z7097" s="1" t="s">
        <v>114</v>
      </c>
      <c r="AA7097" s="1" t="s">
        <v>115</v>
      </c>
      <c r="AB7097" s="1" t="s">
        <v>116</v>
      </c>
      <c r="AC7097" s="1" t="s">
        <v>115</v>
      </c>
      <c r="AD7097">
        <v>206342</v>
      </c>
      <c r="AE7097">
        <v>37149</v>
      </c>
    </row>
    <row r="7098" spans="1:31" x14ac:dyDescent="0.3">
      <c r="A7098" s="1" t="s">
        <v>7932</v>
      </c>
      <c r="B7098" s="1" t="s">
        <v>100</v>
      </c>
      <c r="C7098" s="1" t="s">
        <v>62</v>
      </c>
      <c r="D7098" s="2">
        <v>44000</v>
      </c>
      <c r="E7098" s="2">
        <v>44092</v>
      </c>
      <c r="F7098" s="2" t="str">
        <f>TEXT(Sales[[#This Row],[OrderDate]],"dd")</f>
        <v>18</v>
      </c>
      <c r="G7098" s="2">
        <v>44111</v>
      </c>
      <c r="H7098" s="2">
        <v>44120</v>
      </c>
      <c r="I7098" s="1" t="s">
        <v>32</v>
      </c>
      <c r="J7098">
        <v>28</v>
      </c>
      <c r="K7098" s="1" t="s">
        <v>101</v>
      </c>
      <c r="L7098">
        <v>25</v>
      </c>
      <c r="M7098" s="1" t="s">
        <v>454</v>
      </c>
      <c r="N7098">
        <v>20</v>
      </c>
      <c r="O7098" s="1" t="s">
        <v>245</v>
      </c>
      <c r="P7098">
        <v>4</v>
      </c>
      <c r="Q7098">
        <v>0.05</v>
      </c>
      <c r="R7098">
        <v>1145.7</v>
      </c>
      <c r="S7098">
        <v>469.73699999999997</v>
      </c>
      <c r="T7098">
        <v>1878.9479999999999</v>
      </c>
      <c r="U7098">
        <v>4353.66</v>
      </c>
      <c r="V7098">
        <f>Sales[[#This Row],[Total Revenue]]-Sales[[#This Row],[Total Buying]]</f>
        <v>2474.712</v>
      </c>
      <c r="W7098">
        <v>316</v>
      </c>
      <c r="X7098" s="1" t="s">
        <v>984</v>
      </c>
      <c r="Y7098" s="1" t="s">
        <v>985</v>
      </c>
      <c r="Z7098" s="1" t="s">
        <v>251</v>
      </c>
      <c r="AA7098" s="1" t="s">
        <v>252</v>
      </c>
      <c r="AB7098" s="1" t="s">
        <v>56</v>
      </c>
      <c r="AC7098" s="1" t="s">
        <v>252</v>
      </c>
      <c r="AD7098">
        <v>477249</v>
      </c>
      <c r="AE7098">
        <v>43781</v>
      </c>
    </row>
    <row r="7099" spans="1:31" x14ac:dyDescent="0.3">
      <c r="A7099" s="1" t="s">
        <v>7933</v>
      </c>
      <c r="B7099" s="1" t="s">
        <v>30</v>
      </c>
      <c r="C7099" s="1" t="s">
        <v>239</v>
      </c>
      <c r="D7099" s="2">
        <v>44000</v>
      </c>
      <c r="E7099" s="2">
        <v>44092</v>
      </c>
      <c r="F7099" s="2" t="str">
        <f>TEXT(Sales[[#This Row],[OrderDate]],"dd")</f>
        <v>18</v>
      </c>
      <c r="G7099" s="2">
        <v>44109</v>
      </c>
      <c r="H7099" s="2">
        <v>44115</v>
      </c>
      <c r="I7099" s="1" t="s">
        <v>32</v>
      </c>
      <c r="J7099">
        <v>6</v>
      </c>
      <c r="K7099" s="1" t="s">
        <v>33</v>
      </c>
      <c r="L7099">
        <v>26</v>
      </c>
      <c r="M7099" s="1" t="s">
        <v>215</v>
      </c>
      <c r="N7099">
        <v>19</v>
      </c>
      <c r="O7099" s="1" t="s">
        <v>726</v>
      </c>
      <c r="P7099">
        <v>4</v>
      </c>
      <c r="Q7099">
        <v>7.4999999999999997E-2</v>
      </c>
      <c r="R7099">
        <v>804</v>
      </c>
      <c r="S7099">
        <v>498.48</v>
      </c>
      <c r="T7099">
        <v>1993.92</v>
      </c>
      <c r="U7099">
        <v>2974.8</v>
      </c>
      <c r="V7099">
        <f>Sales[[#This Row],[Total Revenue]]-Sales[[#This Row],[Total Buying]]</f>
        <v>980.88000000000011</v>
      </c>
      <c r="W7099">
        <v>345</v>
      </c>
      <c r="X7099" s="1" t="s">
        <v>676</v>
      </c>
      <c r="Y7099" s="1" t="s">
        <v>677</v>
      </c>
      <c r="Z7099" s="1" t="s">
        <v>678</v>
      </c>
      <c r="AA7099" s="1" t="s">
        <v>679</v>
      </c>
      <c r="AB7099" s="1" t="s">
        <v>116</v>
      </c>
      <c r="AC7099" s="1" t="s">
        <v>679</v>
      </c>
      <c r="AD7099">
        <v>32506</v>
      </c>
      <c r="AE7099">
        <v>41291</v>
      </c>
    </row>
    <row r="7100" spans="1:31" x14ac:dyDescent="0.3">
      <c r="A7100" s="1" t="s">
        <v>7934</v>
      </c>
      <c r="B7100" s="1" t="s">
        <v>100</v>
      </c>
      <c r="C7100" s="1" t="s">
        <v>77</v>
      </c>
      <c r="D7100" s="2">
        <v>44000</v>
      </c>
      <c r="E7100" s="2">
        <v>44092</v>
      </c>
      <c r="F7100" s="2" t="str">
        <f>TEXT(Sales[[#This Row],[OrderDate]],"dd")</f>
        <v>18</v>
      </c>
      <c r="G7100" s="2">
        <v>44107</v>
      </c>
      <c r="H7100" s="2">
        <v>44114</v>
      </c>
      <c r="I7100" s="1" t="s">
        <v>32</v>
      </c>
      <c r="J7100">
        <v>28</v>
      </c>
      <c r="K7100" s="1" t="s">
        <v>101</v>
      </c>
      <c r="L7100">
        <v>13</v>
      </c>
      <c r="M7100" s="1" t="s">
        <v>118</v>
      </c>
      <c r="N7100">
        <v>13</v>
      </c>
      <c r="O7100" s="1" t="s">
        <v>193</v>
      </c>
      <c r="P7100">
        <v>8</v>
      </c>
      <c r="Q7100">
        <v>0.1</v>
      </c>
      <c r="R7100">
        <v>1005</v>
      </c>
      <c r="S7100">
        <v>663.30000000000007</v>
      </c>
      <c r="T7100">
        <v>5306.4000000000005</v>
      </c>
      <c r="U7100">
        <v>7236</v>
      </c>
      <c r="V7100">
        <f>Sales[[#This Row],[Total Revenue]]-Sales[[#This Row],[Total Buying]]</f>
        <v>1929.5999999999995</v>
      </c>
      <c r="W7100">
        <v>95</v>
      </c>
      <c r="X7100" s="1" t="s">
        <v>645</v>
      </c>
      <c r="Y7100" s="1" t="s">
        <v>646</v>
      </c>
      <c r="Z7100" s="1" t="s">
        <v>400</v>
      </c>
      <c r="AA7100" s="1" t="s">
        <v>401</v>
      </c>
      <c r="AB7100" s="1" t="s">
        <v>116</v>
      </c>
      <c r="AC7100" s="1" t="s">
        <v>401</v>
      </c>
      <c r="AD7100">
        <v>275795</v>
      </c>
      <c r="AE7100">
        <v>53637</v>
      </c>
    </row>
    <row r="7101" spans="1:31" x14ac:dyDescent="0.3">
      <c r="A7101" s="1" t="s">
        <v>7935</v>
      </c>
      <c r="B7101" s="1" t="s">
        <v>47</v>
      </c>
      <c r="C7101" s="1" t="s">
        <v>48</v>
      </c>
      <c r="D7101" s="2">
        <v>44000</v>
      </c>
      <c r="E7101" s="2">
        <v>44092</v>
      </c>
      <c r="F7101" s="2" t="str">
        <f>TEXT(Sales[[#This Row],[OrderDate]],"dd")</f>
        <v>18</v>
      </c>
      <c r="G7101" s="2">
        <v>44096</v>
      </c>
      <c r="H7101" s="2">
        <v>44099</v>
      </c>
      <c r="I7101" s="1" t="s">
        <v>32</v>
      </c>
      <c r="J7101">
        <v>15</v>
      </c>
      <c r="K7101" s="1" t="s">
        <v>134</v>
      </c>
      <c r="L7101">
        <v>32</v>
      </c>
      <c r="M7101" s="1" t="s">
        <v>303</v>
      </c>
      <c r="N7101">
        <v>42</v>
      </c>
      <c r="O7101" s="1" t="s">
        <v>139</v>
      </c>
      <c r="P7101">
        <v>5</v>
      </c>
      <c r="Q7101">
        <v>0.05</v>
      </c>
      <c r="R7101">
        <v>254.6</v>
      </c>
      <c r="S7101">
        <v>175.67399999999998</v>
      </c>
      <c r="T7101">
        <v>878.36999999999989</v>
      </c>
      <c r="U7101">
        <v>1209.3499999999999</v>
      </c>
      <c r="V7101">
        <f>Sales[[#This Row],[Total Revenue]]-Sales[[#This Row],[Total Buying]]</f>
        <v>330.98</v>
      </c>
      <c r="W7101">
        <v>28</v>
      </c>
      <c r="X7101" s="1" t="s">
        <v>301</v>
      </c>
      <c r="Y7101" s="1" t="s">
        <v>191</v>
      </c>
      <c r="Z7101" s="1" t="s">
        <v>158</v>
      </c>
      <c r="AA7101" s="1" t="s">
        <v>159</v>
      </c>
      <c r="AB7101" s="1" t="s">
        <v>116</v>
      </c>
      <c r="AC7101" s="1" t="s">
        <v>159</v>
      </c>
      <c r="AD7101">
        <v>32738</v>
      </c>
      <c r="AE7101">
        <v>62897</v>
      </c>
    </row>
    <row r="7102" spans="1:31" x14ac:dyDescent="0.3">
      <c r="A7102" s="1" t="s">
        <v>7936</v>
      </c>
      <c r="B7102" s="1" t="s">
        <v>47</v>
      </c>
      <c r="C7102" s="1" t="s">
        <v>239</v>
      </c>
      <c r="D7102" s="2">
        <v>44000</v>
      </c>
      <c r="E7102" s="2">
        <v>44092</v>
      </c>
      <c r="F7102" s="2" t="str">
        <f>TEXT(Sales[[#This Row],[OrderDate]],"dd")</f>
        <v>18</v>
      </c>
      <c r="G7102" s="2">
        <v>44118</v>
      </c>
      <c r="H7102" s="2">
        <v>44123</v>
      </c>
      <c r="I7102" s="1" t="s">
        <v>32</v>
      </c>
      <c r="J7102">
        <v>18</v>
      </c>
      <c r="K7102" s="1" t="s">
        <v>49</v>
      </c>
      <c r="L7102">
        <v>44</v>
      </c>
      <c r="M7102" s="1" t="s">
        <v>445</v>
      </c>
      <c r="N7102">
        <v>13</v>
      </c>
      <c r="O7102" s="1" t="s">
        <v>193</v>
      </c>
      <c r="P7102">
        <v>2</v>
      </c>
      <c r="Q7102">
        <v>0.2</v>
      </c>
      <c r="R7102">
        <v>3959.7000000000003</v>
      </c>
      <c r="S7102">
        <v>2296.6260000000002</v>
      </c>
      <c r="T7102">
        <v>4593.2520000000004</v>
      </c>
      <c r="U7102">
        <v>6335.52</v>
      </c>
      <c r="V7102">
        <f>Sales[[#This Row],[Total Revenue]]-Sales[[#This Row],[Total Buying]]</f>
        <v>1742.268</v>
      </c>
      <c r="W7102">
        <v>366</v>
      </c>
      <c r="X7102" s="1" t="s">
        <v>888</v>
      </c>
      <c r="Y7102" s="1" t="s">
        <v>889</v>
      </c>
      <c r="Z7102" s="1" t="s">
        <v>415</v>
      </c>
      <c r="AA7102" s="1" t="s">
        <v>416</v>
      </c>
      <c r="AB7102" s="1" t="s">
        <v>147</v>
      </c>
      <c r="AC7102" s="1" t="s">
        <v>416</v>
      </c>
      <c r="AD7102">
        <v>104087</v>
      </c>
      <c r="AE7102">
        <v>54896</v>
      </c>
    </row>
    <row r="7103" spans="1:31" x14ac:dyDescent="0.3">
      <c r="A7103" s="1" t="s">
        <v>7937</v>
      </c>
      <c r="B7103" s="1" t="s">
        <v>100</v>
      </c>
      <c r="C7103" s="1" t="s">
        <v>48</v>
      </c>
      <c r="D7103" s="2">
        <v>44000</v>
      </c>
      <c r="E7103" s="2">
        <v>44093</v>
      </c>
      <c r="F7103" s="2" t="str">
        <f>TEXT(Sales[[#This Row],[OrderDate]],"dd")</f>
        <v>19</v>
      </c>
      <c r="G7103" s="2">
        <v>44114</v>
      </c>
      <c r="H7103" s="2">
        <v>44116</v>
      </c>
      <c r="I7103" s="1" t="s">
        <v>32</v>
      </c>
      <c r="J7103">
        <v>28</v>
      </c>
      <c r="K7103" s="1" t="s">
        <v>101</v>
      </c>
      <c r="L7103">
        <v>19</v>
      </c>
      <c r="M7103" s="1" t="s">
        <v>346</v>
      </c>
      <c r="N7103">
        <v>29</v>
      </c>
      <c r="O7103" s="1" t="s">
        <v>360</v>
      </c>
      <c r="P7103">
        <v>5</v>
      </c>
      <c r="Q7103">
        <v>0.05</v>
      </c>
      <c r="R7103">
        <v>911.2</v>
      </c>
      <c r="S7103">
        <v>583.16800000000001</v>
      </c>
      <c r="T7103">
        <v>2915.84</v>
      </c>
      <c r="U7103">
        <v>4328.2000000000007</v>
      </c>
      <c r="V7103">
        <f>Sales[[#This Row],[Total Revenue]]-Sales[[#This Row],[Total Buying]]</f>
        <v>1412.3600000000006</v>
      </c>
      <c r="W7103">
        <v>21</v>
      </c>
      <c r="X7103" s="1" t="s">
        <v>168</v>
      </c>
      <c r="Y7103" s="1" t="s">
        <v>169</v>
      </c>
      <c r="Z7103" s="1" t="s">
        <v>158</v>
      </c>
      <c r="AA7103" s="1" t="s">
        <v>159</v>
      </c>
      <c r="AB7103" s="1" t="s">
        <v>116</v>
      </c>
      <c r="AC7103" s="1" t="s">
        <v>159</v>
      </c>
      <c r="AD7103">
        <v>42791</v>
      </c>
      <c r="AE7103">
        <v>90597</v>
      </c>
    </row>
    <row r="7104" spans="1:31" x14ac:dyDescent="0.3">
      <c r="A7104" s="1" t="s">
        <v>7938</v>
      </c>
      <c r="B7104" s="1" t="s">
        <v>42</v>
      </c>
      <c r="C7104" s="1" t="s">
        <v>31</v>
      </c>
      <c r="D7104" s="2">
        <v>44000</v>
      </c>
      <c r="E7104" s="2">
        <v>44093</v>
      </c>
      <c r="F7104" s="2" t="str">
        <f>TEXT(Sales[[#This Row],[OrderDate]],"dd")</f>
        <v>19</v>
      </c>
      <c r="G7104" s="2">
        <v>44110</v>
      </c>
      <c r="H7104" s="2">
        <v>44116</v>
      </c>
      <c r="I7104" s="1" t="s">
        <v>32</v>
      </c>
      <c r="J7104">
        <v>22</v>
      </c>
      <c r="K7104" s="1" t="s">
        <v>85</v>
      </c>
      <c r="L7104">
        <v>46</v>
      </c>
      <c r="M7104" s="1" t="s">
        <v>203</v>
      </c>
      <c r="N7104">
        <v>26</v>
      </c>
      <c r="O7104" s="1" t="s">
        <v>45</v>
      </c>
      <c r="P7104">
        <v>3</v>
      </c>
      <c r="Q7104">
        <v>0.4</v>
      </c>
      <c r="R7104">
        <v>2579.5</v>
      </c>
      <c r="S7104">
        <v>1315.5450000000001</v>
      </c>
      <c r="T7104">
        <v>3946.6350000000002</v>
      </c>
      <c r="U7104">
        <v>4643.1000000000004</v>
      </c>
      <c r="V7104">
        <f>Sales[[#This Row],[Total Revenue]]-Sales[[#This Row],[Total Buying]]</f>
        <v>696.46500000000015</v>
      </c>
      <c r="W7104">
        <v>218</v>
      </c>
      <c r="X7104" s="1" t="s">
        <v>348</v>
      </c>
      <c r="Y7104" s="1" t="s">
        <v>349</v>
      </c>
      <c r="Z7104" s="1" t="s">
        <v>236</v>
      </c>
      <c r="AA7104" s="1" t="s">
        <v>237</v>
      </c>
      <c r="AB7104" s="1" t="s">
        <v>147</v>
      </c>
      <c r="AC7104" s="1" t="s">
        <v>237</v>
      </c>
      <c r="AD7104">
        <v>53493</v>
      </c>
      <c r="AE7104">
        <v>43523</v>
      </c>
    </row>
    <row r="7105" spans="1:31" x14ac:dyDescent="0.3">
      <c r="A7105" s="1" t="s">
        <v>7939</v>
      </c>
      <c r="B7105" s="1" t="s">
        <v>30</v>
      </c>
      <c r="C7105" s="1" t="s">
        <v>77</v>
      </c>
      <c r="D7105" s="2">
        <v>44000</v>
      </c>
      <c r="E7105" s="2">
        <v>44093</v>
      </c>
      <c r="F7105" s="2" t="str">
        <f>TEXT(Sales[[#This Row],[OrderDate]],"dd")</f>
        <v>19</v>
      </c>
      <c r="G7105" s="2">
        <v>44118</v>
      </c>
      <c r="H7105" s="2">
        <v>44125</v>
      </c>
      <c r="I7105" s="1" t="s">
        <v>32</v>
      </c>
      <c r="J7105">
        <v>1</v>
      </c>
      <c r="K7105" s="1" t="s">
        <v>78</v>
      </c>
      <c r="L7105">
        <v>7</v>
      </c>
      <c r="M7105" s="1" t="s">
        <v>271</v>
      </c>
      <c r="N7105">
        <v>19</v>
      </c>
      <c r="O7105" s="1" t="s">
        <v>726</v>
      </c>
      <c r="P7105">
        <v>4</v>
      </c>
      <c r="Q7105">
        <v>0.2</v>
      </c>
      <c r="R7105">
        <v>227.8</v>
      </c>
      <c r="S7105">
        <v>134.40199999999999</v>
      </c>
      <c r="T7105">
        <v>537.60799999999995</v>
      </c>
      <c r="U7105">
        <v>728.96</v>
      </c>
      <c r="V7105">
        <f>Sales[[#This Row],[Total Revenue]]-Sales[[#This Row],[Total Buying]]</f>
        <v>191.35200000000009</v>
      </c>
      <c r="W7105">
        <v>102</v>
      </c>
      <c r="X7105" s="1" t="s">
        <v>661</v>
      </c>
      <c r="Y7105" s="1" t="s">
        <v>448</v>
      </c>
      <c r="Z7105" s="1" t="s">
        <v>400</v>
      </c>
      <c r="AA7105" s="1" t="s">
        <v>401</v>
      </c>
      <c r="AB7105" s="1" t="s">
        <v>116</v>
      </c>
      <c r="AC7105" s="1" t="s">
        <v>401</v>
      </c>
      <c r="AD7105">
        <v>42239</v>
      </c>
      <c r="AE7105">
        <v>67081</v>
      </c>
    </row>
    <row r="7106" spans="1:31" x14ac:dyDescent="0.3">
      <c r="A7106" s="1" t="s">
        <v>7940</v>
      </c>
      <c r="B7106" s="1" t="s">
        <v>100</v>
      </c>
      <c r="C7106" s="1" t="s">
        <v>48</v>
      </c>
      <c r="D7106" s="2">
        <v>44000</v>
      </c>
      <c r="E7106" s="2">
        <v>44093</v>
      </c>
      <c r="F7106" s="2" t="str">
        <f>TEXT(Sales[[#This Row],[OrderDate]],"dd")</f>
        <v>19</v>
      </c>
      <c r="G7106" s="2">
        <v>44110</v>
      </c>
      <c r="H7106" s="2">
        <v>44119</v>
      </c>
      <c r="I7106" s="1" t="s">
        <v>32</v>
      </c>
      <c r="J7106">
        <v>26</v>
      </c>
      <c r="K7106" s="1" t="s">
        <v>247</v>
      </c>
      <c r="L7106">
        <v>5</v>
      </c>
      <c r="M7106" s="1" t="s">
        <v>106</v>
      </c>
      <c r="N7106">
        <v>41</v>
      </c>
      <c r="O7106" s="1" t="s">
        <v>60</v>
      </c>
      <c r="P7106">
        <v>2</v>
      </c>
      <c r="Q7106">
        <v>0.1</v>
      </c>
      <c r="R7106">
        <v>938</v>
      </c>
      <c r="S7106">
        <v>712.88</v>
      </c>
      <c r="T7106">
        <v>1425.76</v>
      </c>
      <c r="U7106">
        <v>1688.4</v>
      </c>
      <c r="V7106">
        <f>Sales[[#This Row],[Total Revenue]]-Sales[[#This Row],[Total Buying]]</f>
        <v>262.6400000000001</v>
      </c>
      <c r="W7106">
        <v>10</v>
      </c>
      <c r="X7106" s="1" t="s">
        <v>628</v>
      </c>
      <c r="Y7106" s="1" t="s">
        <v>2424</v>
      </c>
      <c r="Z7106" s="1" t="s">
        <v>114</v>
      </c>
      <c r="AA7106" s="1" t="s">
        <v>115</v>
      </c>
      <c r="AB7106" s="1" t="s">
        <v>116</v>
      </c>
      <c r="AC7106" s="1" t="s">
        <v>115</v>
      </c>
      <c r="AD7106">
        <v>58588</v>
      </c>
      <c r="AE7106">
        <v>65314</v>
      </c>
    </row>
    <row r="7107" spans="1:31" x14ac:dyDescent="0.3">
      <c r="A7107" s="1" t="s">
        <v>7941</v>
      </c>
      <c r="B7107" s="1" t="s">
        <v>30</v>
      </c>
      <c r="C7107" s="1" t="s">
        <v>77</v>
      </c>
      <c r="D7107" s="2">
        <v>44000</v>
      </c>
      <c r="E7107" s="2">
        <v>44093</v>
      </c>
      <c r="F7107" s="2" t="str">
        <f>TEXT(Sales[[#This Row],[OrderDate]],"dd")</f>
        <v>19</v>
      </c>
      <c r="G7107" s="2">
        <v>44120</v>
      </c>
      <c r="H7107" s="2">
        <v>44125</v>
      </c>
      <c r="I7107" s="1" t="s">
        <v>32</v>
      </c>
      <c r="J7107">
        <v>4</v>
      </c>
      <c r="K7107" s="1" t="s">
        <v>70</v>
      </c>
      <c r="L7107">
        <v>41</v>
      </c>
      <c r="M7107" s="1" t="s">
        <v>505</v>
      </c>
      <c r="N7107">
        <v>33</v>
      </c>
      <c r="O7107" s="1" t="s">
        <v>75</v>
      </c>
      <c r="P7107">
        <v>2</v>
      </c>
      <c r="Q7107">
        <v>7.4999999999999997E-2</v>
      </c>
      <c r="R7107">
        <v>1159.1000000000001</v>
      </c>
      <c r="S7107">
        <v>579.55000000000007</v>
      </c>
      <c r="T7107">
        <v>1159.1000000000001</v>
      </c>
      <c r="U7107">
        <v>2144.335</v>
      </c>
      <c r="V7107">
        <f>Sales[[#This Row],[Total Revenue]]-Sales[[#This Row],[Total Buying]]</f>
        <v>985.2349999999999</v>
      </c>
      <c r="W7107">
        <v>112</v>
      </c>
      <c r="X7107" s="1" t="s">
        <v>688</v>
      </c>
      <c r="Y7107" s="1" t="s">
        <v>81</v>
      </c>
      <c r="Z7107" s="1" t="s">
        <v>82</v>
      </c>
      <c r="AA7107" s="1" t="s">
        <v>83</v>
      </c>
      <c r="AB7107" s="1" t="s">
        <v>40</v>
      </c>
      <c r="AC7107" s="1" t="s">
        <v>83</v>
      </c>
      <c r="AD7107">
        <v>40213</v>
      </c>
      <c r="AE7107">
        <v>40467</v>
      </c>
    </row>
    <row r="7108" spans="1:31" x14ac:dyDescent="0.3">
      <c r="A7108" s="1" t="s">
        <v>7942</v>
      </c>
      <c r="B7108" s="1" t="s">
        <v>47</v>
      </c>
      <c r="C7108" s="1" t="s">
        <v>48</v>
      </c>
      <c r="D7108" s="2">
        <v>44000</v>
      </c>
      <c r="E7108" s="2">
        <v>44093</v>
      </c>
      <c r="F7108" s="2" t="str">
        <f>TEXT(Sales[[#This Row],[OrderDate]],"dd")</f>
        <v>19</v>
      </c>
      <c r="G7108" s="2">
        <v>44096</v>
      </c>
      <c r="H7108" s="2">
        <v>44103</v>
      </c>
      <c r="I7108" s="1" t="s">
        <v>32</v>
      </c>
      <c r="J7108">
        <v>18</v>
      </c>
      <c r="K7108" s="1" t="s">
        <v>49</v>
      </c>
      <c r="L7108">
        <v>28</v>
      </c>
      <c r="M7108" s="1" t="s">
        <v>50</v>
      </c>
      <c r="N7108">
        <v>45</v>
      </c>
      <c r="O7108" s="1" t="s">
        <v>109</v>
      </c>
      <c r="P7108">
        <v>1</v>
      </c>
      <c r="Q7108">
        <v>0.1</v>
      </c>
      <c r="R7108">
        <v>3953</v>
      </c>
      <c r="S7108">
        <v>2964.75</v>
      </c>
      <c r="T7108">
        <v>2964.75</v>
      </c>
      <c r="U7108">
        <v>3557.7</v>
      </c>
      <c r="V7108">
        <f>Sales[[#This Row],[Total Revenue]]-Sales[[#This Row],[Total Buying]]</f>
        <v>592.94999999999982</v>
      </c>
      <c r="W7108">
        <v>27</v>
      </c>
      <c r="X7108" s="1" t="s">
        <v>1202</v>
      </c>
      <c r="Y7108" s="1" t="s">
        <v>1203</v>
      </c>
      <c r="Z7108" s="1" t="s">
        <v>158</v>
      </c>
      <c r="AA7108" s="1" t="s">
        <v>159</v>
      </c>
      <c r="AB7108" s="1" t="s">
        <v>116</v>
      </c>
      <c r="AC7108" s="1" t="s">
        <v>159</v>
      </c>
      <c r="AD7108">
        <v>31137</v>
      </c>
      <c r="AE7108">
        <v>74449</v>
      </c>
    </row>
    <row r="7109" spans="1:31" x14ac:dyDescent="0.3">
      <c r="A7109" s="1" t="s">
        <v>7943</v>
      </c>
      <c r="B7109" s="1" t="s">
        <v>47</v>
      </c>
      <c r="C7109" s="1" t="s">
        <v>77</v>
      </c>
      <c r="D7109" s="2">
        <v>44000</v>
      </c>
      <c r="E7109" s="2">
        <v>44093</v>
      </c>
      <c r="F7109" s="2" t="str">
        <f>TEXT(Sales[[#This Row],[OrderDate]],"dd")</f>
        <v>19</v>
      </c>
      <c r="G7109" s="2">
        <v>44097</v>
      </c>
      <c r="H7109" s="2">
        <v>44107</v>
      </c>
      <c r="I7109" s="1" t="s">
        <v>32</v>
      </c>
      <c r="J7109">
        <v>19</v>
      </c>
      <c r="K7109" s="1" t="s">
        <v>97</v>
      </c>
      <c r="L7109">
        <v>31</v>
      </c>
      <c r="M7109" s="1" t="s">
        <v>374</v>
      </c>
      <c r="N7109">
        <v>30</v>
      </c>
      <c r="O7109" s="1" t="s">
        <v>51</v>
      </c>
      <c r="P7109">
        <v>2</v>
      </c>
      <c r="Q7109">
        <v>0.15</v>
      </c>
      <c r="R7109">
        <v>1916.2</v>
      </c>
      <c r="S7109">
        <v>1034.748</v>
      </c>
      <c r="T7109">
        <v>2069.4960000000001</v>
      </c>
      <c r="U7109">
        <v>3257.54</v>
      </c>
      <c r="V7109">
        <f>Sales[[#This Row],[Total Revenue]]-Sales[[#This Row],[Total Buying]]</f>
        <v>1188.0439999999999</v>
      </c>
      <c r="W7109">
        <v>141</v>
      </c>
      <c r="X7109" s="1" t="s">
        <v>455</v>
      </c>
      <c r="Y7109" s="1" t="s">
        <v>456</v>
      </c>
      <c r="Z7109" s="1" t="s">
        <v>457</v>
      </c>
      <c r="AA7109" s="1" t="s">
        <v>458</v>
      </c>
      <c r="AB7109" s="1" t="s">
        <v>56</v>
      </c>
      <c r="AC7109" s="1" t="s">
        <v>458</v>
      </c>
      <c r="AD7109">
        <v>73917</v>
      </c>
      <c r="AE7109">
        <v>39464</v>
      </c>
    </row>
    <row r="7110" spans="1:31" x14ac:dyDescent="0.3">
      <c r="A7110" s="1" t="s">
        <v>7944</v>
      </c>
      <c r="B7110" s="1" t="s">
        <v>47</v>
      </c>
      <c r="C7110" s="1" t="s">
        <v>77</v>
      </c>
      <c r="D7110" s="2">
        <v>44000</v>
      </c>
      <c r="E7110" s="2">
        <v>44093</v>
      </c>
      <c r="F7110" s="2" t="str">
        <f>TEXT(Sales[[#This Row],[OrderDate]],"dd")</f>
        <v>19</v>
      </c>
      <c r="G7110" s="2">
        <v>44103</v>
      </c>
      <c r="H7110" s="2">
        <v>44112</v>
      </c>
      <c r="I7110" s="1" t="s">
        <v>32</v>
      </c>
      <c r="J7110">
        <v>13</v>
      </c>
      <c r="K7110" s="1" t="s">
        <v>88</v>
      </c>
      <c r="L7110">
        <v>37</v>
      </c>
      <c r="M7110" s="1" t="s">
        <v>498</v>
      </c>
      <c r="N7110">
        <v>11</v>
      </c>
      <c r="O7110" s="1" t="s">
        <v>126</v>
      </c>
      <c r="P7110">
        <v>4</v>
      </c>
      <c r="Q7110">
        <v>0.1</v>
      </c>
      <c r="R7110">
        <v>2499.1</v>
      </c>
      <c r="S7110">
        <v>2099.2439999999997</v>
      </c>
      <c r="T7110">
        <v>8396.9759999999987</v>
      </c>
      <c r="U7110">
        <v>8996.76</v>
      </c>
      <c r="V7110">
        <f>Sales[[#This Row],[Total Revenue]]-Sales[[#This Row],[Total Buying]]</f>
        <v>599.78400000000147</v>
      </c>
      <c r="W7110">
        <v>111</v>
      </c>
      <c r="X7110" s="1" t="s">
        <v>86</v>
      </c>
      <c r="Y7110" s="1" t="s">
        <v>81</v>
      </c>
      <c r="Z7110" s="1" t="s">
        <v>82</v>
      </c>
      <c r="AA7110" s="1" t="s">
        <v>83</v>
      </c>
      <c r="AB7110" s="1" t="s">
        <v>40</v>
      </c>
      <c r="AC7110" s="1" t="s">
        <v>83</v>
      </c>
      <c r="AD7110">
        <v>40213</v>
      </c>
      <c r="AE7110">
        <v>40467</v>
      </c>
    </row>
    <row r="7111" spans="1:31" x14ac:dyDescent="0.3">
      <c r="A7111" s="1" t="s">
        <v>7945</v>
      </c>
      <c r="B7111" s="1" t="s">
        <v>30</v>
      </c>
      <c r="C7111" s="1" t="s">
        <v>239</v>
      </c>
      <c r="D7111" s="2">
        <v>44000</v>
      </c>
      <c r="E7111" s="2">
        <v>44094</v>
      </c>
      <c r="F7111" s="2" t="str">
        <f>TEXT(Sales[[#This Row],[OrderDate]],"dd")</f>
        <v>20</v>
      </c>
      <c r="G7111" s="2">
        <v>44111</v>
      </c>
      <c r="H7111" s="2">
        <v>44115</v>
      </c>
      <c r="I7111" s="1" t="s">
        <v>32</v>
      </c>
      <c r="J7111">
        <v>8</v>
      </c>
      <c r="K7111" s="1" t="s">
        <v>105</v>
      </c>
      <c r="L7111">
        <v>45</v>
      </c>
      <c r="M7111" s="1" t="s">
        <v>639</v>
      </c>
      <c r="N7111">
        <v>32</v>
      </c>
      <c r="O7111" s="1" t="s">
        <v>107</v>
      </c>
      <c r="P7111">
        <v>1</v>
      </c>
      <c r="Q7111">
        <v>0.05</v>
      </c>
      <c r="R7111">
        <v>2666.6</v>
      </c>
      <c r="S7111">
        <v>1546.6279999999999</v>
      </c>
      <c r="T7111">
        <v>1546.6279999999999</v>
      </c>
      <c r="U7111">
        <v>2533.27</v>
      </c>
      <c r="V7111">
        <f>Sales[[#This Row],[Total Revenue]]-Sales[[#This Row],[Total Buying]]</f>
        <v>986.64200000000005</v>
      </c>
      <c r="W7111">
        <v>348</v>
      </c>
      <c r="X7111" s="1" t="s">
        <v>2656</v>
      </c>
      <c r="Y7111" s="1" t="s">
        <v>947</v>
      </c>
      <c r="Z7111" s="1" t="s">
        <v>678</v>
      </c>
      <c r="AA7111" s="1" t="s">
        <v>679</v>
      </c>
      <c r="AB7111" s="1" t="s">
        <v>116</v>
      </c>
      <c r="AC7111" s="1" t="s">
        <v>679</v>
      </c>
      <c r="AD7111">
        <v>36213</v>
      </c>
      <c r="AE7111">
        <v>52534</v>
      </c>
    </row>
    <row r="7112" spans="1:31" x14ac:dyDescent="0.3">
      <c r="A7112" s="1" t="s">
        <v>7946</v>
      </c>
      <c r="B7112" s="1" t="s">
        <v>30</v>
      </c>
      <c r="C7112" s="1" t="s">
        <v>239</v>
      </c>
      <c r="D7112" s="2">
        <v>44000</v>
      </c>
      <c r="E7112" s="2">
        <v>44094</v>
      </c>
      <c r="F7112" s="2" t="str">
        <f>TEXT(Sales[[#This Row],[OrderDate]],"dd")</f>
        <v>20</v>
      </c>
      <c r="G7112" s="2">
        <v>44120</v>
      </c>
      <c r="H7112" s="2">
        <v>44123</v>
      </c>
      <c r="I7112" s="1" t="s">
        <v>32</v>
      </c>
      <c r="J7112">
        <v>2</v>
      </c>
      <c r="K7112" s="1" t="s">
        <v>142</v>
      </c>
      <c r="L7112">
        <v>28</v>
      </c>
      <c r="M7112" s="1" t="s">
        <v>50</v>
      </c>
      <c r="N7112">
        <v>4</v>
      </c>
      <c r="O7112" s="1" t="s">
        <v>64</v>
      </c>
      <c r="P7112">
        <v>2</v>
      </c>
      <c r="Q7112">
        <v>0.05</v>
      </c>
      <c r="R7112">
        <v>6291.3</v>
      </c>
      <c r="S7112">
        <v>3774.7799999999997</v>
      </c>
      <c r="T7112">
        <v>7549.5599999999995</v>
      </c>
      <c r="U7112">
        <v>11953.470000000001</v>
      </c>
      <c r="V7112">
        <f>Sales[[#This Row],[Total Revenue]]-Sales[[#This Row],[Total Buying]]</f>
        <v>4403.9100000000017</v>
      </c>
      <c r="W7112">
        <v>366</v>
      </c>
      <c r="X7112" s="1" t="s">
        <v>888</v>
      </c>
      <c r="Y7112" s="1" t="s">
        <v>889</v>
      </c>
      <c r="Z7112" s="1" t="s">
        <v>415</v>
      </c>
      <c r="AA7112" s="1" t="s">
        <v>416</v>
      </c>
      <c r="AB7112" s="1" t="s">
        <v>147</v>
      </c>
      <c r="AC7112" s="1" t="s">
        <v>416</v>
      </c>
      <c r="AD7112">
        <v>104087</v>
      </c>
      <c r="AE7112">
        <v>54896</v>
      </c>
    </row>
    <row r="7113" spans="1:31" x14ac:dyDescent="0.3">
      <c r="A7113" s="1" t="s">
        <v>7947</v>
      </c>
      <c r="B7113" s="1" t="s">
        <v>30</v>
      </c>
      <c r="C7113" s="1" t="s">
        <v>77</v>
      </c>
      <c r="D7113" s="2">
        <v>44000</v>
      </c>
      <c r="E7113" s="2">
        <v>44094</v>
      </c>
      <c r="F7113" s="2" t="str">
        <f>TEXT(Sales[[#This Row],[OrderDate]],"dd")</f>
        <v>20</v>
      </c>
      <c r="G7113" s="2">
        <v>44120</v>
      </c>
      <c r="H7113" s="2">
        <v>44130</v>
      </c>
      <c r="I7113" s="1" t="s">
        <v>32</v>
      </c>
      <c r="J7113">
        <v>3</v>
      </c>
      <c r="K7113" s="1" t="s">
        <v>154</v>
      </c>
      <c r="L7113">
        <v>11</v>
      </c>
      <c r="M7113" s="1" t="s">
        <v>44</v>
      </c>
      <c r="N7113">
        <v>9</v>
      </c>
      <c r="O7113" s="1" t="s">
        <v>111</v>
      </c>
      <c r="P7113">
        <v>5</v>
      </c>
      <c r="Q7113">
        <v>0.15</v>
      </c>
      <c r="R7113">
        <v>5708.4000000000005</v>
      </c>
      <c r="S7113">
        <v>2283.36</v>
      </c>
      <c r="T7113">
        <v>11416.800000000001</v>
      </c>
      <c r="U7113">
        <v>24260.7</v>
      </c>
      <c r="V7113">
        <f>Sales[[#This Row],[Total Revenue]]-Sales[[#This Row],[Total Buying]]</f>
        <v>12843.9</v>
      </c>
      <c r="W7113">
        <v>121</v>
      </c>
      <c r="X7113" s="1" t="s">
        <v>1241</v>
      </c>
      <c r="Y7113" s="1" t="s">
        <v>728</v>
      </c>
      <c r="Z7113" s="1" t="s">
        <v>306</v>
      </c>
      <c r="AA7113" s="1" t="s">
        <v>307</v>
      </c>
      <c r="AB7113" s="1" t="s">
        <v>56</v>
      </c>
      <c r="AC7113" s="1" t="s">
        <v>307</v>
      </c>
      <c r="AD7113">
        <v>69219</v>
      </c>
      <c r="AE7113">
        <v>29249</v>
      </c>
    </row>
    <row r="7114" spans="1:31" x14ac:dyDescent="0.3">
      <c r="A7114" s="1" t="s">
        <v>7948</v>
      </c>
      <c r="B7114" s="1" t="s">
        <v>30</v>
      </c>
      <c r="C7114" s="1" t="s">
        <v>31</v>
      </c>
      <c r="D7114" s="2">
        <v>44000</v>
      </c>
      <c r="E7114" s="2">
        <v>44094</v>
      </c>
      <c r="F7114" s="2" t="str">
        <f>TEXT(Sales[[#This Row],[OrderDate]],"dd")</f>
        <v>20</v>
      </c>
      <c r="G7114" s="2">
        <v>44107</v>
      </c>
      <c r="H7114" s="2">
        <v>44117</v>
      </c>
      <c r="I7114" s="1" t="s">
        <v>32</v>
      </c>
      <c r="J7114">
        <v>4</v>
      </c>
      <c r="K7114" s="1" t="s">
        <v>70</v>
      </c>
      <c r="L7114">
        <v>22</v>
      </c>
      <c r="M7114" s="1" t="s">
        <v>71</v>
      </c>
      <c r="N7114">
        <v>43</v>
      </c>
      <c r="O7114" s="1" t="s">
        <v>580</v>
      </c>
      <c r="P7114">
        <v>4</v>
      </c>
      <c r="Q7114">
        <v>7.4999999999999997E-2</v>
      </c>
      <c r="R7114">
        <v>844.2</v>
      </c>
      <c r="S7114">
        <v>379.89000000000004</v>
      </c>
      <c r="T7114">
        <v>1519.5600000000002</v>
      </c>
      <c r="U7114">
        <v>3123.54</v>
      </c>
      <c r="V7114">
        <f>Sales[[#This Row],[Total Revenue]]-Sales[[#This Row],[Total Buying]]</f>
        <v>1603.9799999999998</v>
      </c>
      <c r="W7114">
        <v>211</v>
      </c>
      <c r="X7114" s="1" t="s">
        <v>1008</v>
      </c>
      <c r="Y7114" s="1" t="s">
        <v>1009</v>
      </c>
      <c r="Z7114" s="1" t="s">
        <v>231</v>
      </c>
      <c r="AA7114" s="1" t="s">
        <v>232</v>
      </c>
      <c r="AB7114" s="1" t="s">
        <v>56</v>
      </c>
      <c r="AC7114" s="1" t="s">
        <v>232</v>
      </c>
      <c r="AD7114">
        <v>242268</v>
      </c>
      <c r="AE7114">
        <v>42241</v>
      </c>
    </row>
    <row r="7115" spans="1:31" x14ac:dyDescent="0.3">
      <c r="A7115" s="1" t="s">
        <v>7949</v>
      </c>
      <c r="B7115" s="1" t="s">
        <v>47</v>
      </c>
      <c r="C7115" s="1" t="s">
        <v>48</v>
      </c>
      <c r="D7115" s="2">
        <v>44000</v>
      </c>
      <c r="E7115" s="2">
        <v>44094</v>
      </c>
      <c r="F7115" s="2" t="str">
        <f>TEXT(Sales[[#This Row],[OrderDate]],"dd")</f>
        <v>20</v>
      </c>
      <c r="G7115" s="2">
        <v>44120</v>
      </c>
      <c r="H7115" s="2">
        <v>44125</v>
      </c>
      <c r="I7115" s="1" t="s">
        <v>32</v>
      </c>
      <c r="J7115">
        <v>14</v>
      </c>
      <c r="K7115" s="1" t="s">
        <v>222</v>
      </c>
      <c r="L7115">
        <v>29</v>
      </c>
      <c r="M7115" s="1" t="s">
        <v>429</v>
      </c>
      <c r="N7115">
        <v>43</v>
      </c>
      <c r="O7115" s="1" t="s">
        <v>580</v>
      </c>
      <c r="P7115">
        <v>6</v>
      </c>
      <c r="Q7115">
        <v>0.1</v>
      </c>
      <c r="R7115">
        <v>1929.6000000000001</v>
      </c>
      <c r="S7115">
        <v>1196.3520000000001</v>
      </c>
      <c r="T7115">
        <v>7178.112000000001</v>
      </c>
      <c r="U7115">
        <v>10419.84</v>
      </c>
      <c r="V7115">
        <f>Sales[[#This Row],[Total Revenue]]-Sales[[#This Row],[Total Buying]]</f>
        <v>3241.7279999999992</v>
      </c>
      <c r="W7115">
        <v>14</v>
      </c>
      <c r="X7115" s="1" t="s">
        <v>1258</v>
      </c>
      <c r="Y7115" s="1" t="s">
        <v>113</v>
      </c>
      <c r="Z7115" s="1" t="s">
        <v>114</v>
      </c>
      <c r="AA7115" s="1" t="s">
        <v>115</v>
      </c>
      <c r="AB7115" s="1" t="s">
        <v>116</v>
      </c>
      <c r="AC7115" s="1" t="s">
        <v>115</v>
      </c>
      <c r="AD7115">
        <v>64810</v>
      </c>
      <c r="AE7115">
        <v>49012</v>
      </c>
    </row>
    <row r="7116" spans="1:31" x14ac:dyDescent="0.3">
      <c r="A7116" s="1" t="s">
        <v>7950</v>
      </c>
      <c r="B7116" s="1" t="s">
        <v>30</v>
      </c>
      <c r="C7116" s="1" t="s">
        <v>77</v>
      </c>
      <c r="D7116" s="2">
        <v>44000</v>
      </c>
      <c r="E7116" s="2">
        <v>44094</v>
      </c>
      <c r="F7116" s="2" t="str">
        <f>TEXT(Sales[[#This Row],[OrderDate]],"dd")</f>
        <v>20</v>
      </c>
      <c r="G7116" s="2">
        <v>44106</v>
      </c>
      <c r="H7116" s="2">
        <v>44107</v>
      </c>
      <c r="I7116" s="1" t="s">
        <v>32</v>
      </c>
      <c r="J7116">
        <v>2</v>
      </c>
      <c r="K7116" s="1" t="s">
        <v>142</v>
      </c>
      <c r="L7116">
        <v>29</v>
      </c>
      <c r="M7116" s="1" t="s">
        <v>429</v>
      </c>
      <c r="N7116">
        <v>36</v>
      </c>
      <c r="O7116" s="1" t="s">
        <v>227</v>
      </c>
      <c r="P7116">
        <v>4</v>
      </c>
      <c r="Q7116">
        <v>0.1</v>
      </c>
      <c r="R7116">
        <v>1105.5</v>
      </c>
      <c r="S7116">
        <v>840.18000000000006</v>
      </c>
      <c r="T7116">
        <v>3360.7200000000003</v>
      </c>
      <c r="U7116">
        <v>3979.8</v>
      </c>
      <c r="V7116">
        <f>Sales[[#This Row],[Total Revenue]]-Sales[[#This Row],[Total Buying]]</f>
        <v>619.07999999999993</v>
      </c>
      <c r="W7116">
        <v>90</v>
      </c>
      <c r="X7116" s="1" t="s">
        <v>447</v>
      </c>
      <c r="Y7116" s="1" t="s">
        <v>448</v>
      </c>
      <c r="Z7116" s="1" t="s">
        <v>400</v>
      </c>
      <c r="AA7116" s="1" t="s">
        <v>401</v>
      </c>
      <c r="AB7116" s="1" t="s">
        <v>116</v>
      </c>
      <c r="AC7116" s="1" t="s">
        <v>401</v>
      </c>
      <c r="AD7116">
        <v>44615</v>
      </c>
      <c r="AE7116">
        <v>69938</v>
      </c>
    </row>
    <row r="7117" spans="1:31" x14ac:dyDescent="0.3">
      <c r="A7117" s="1" t="s">
        <v>7951</v>
      </c>
      <c r="B7117" s="1" t="s">
        <v>47</v>
      </c>
      <c r="C7117" s="1" t="s">
        <v>77</v>
      </c>
      <c r="D7117" s="2">
        <v>44000</v>
      </c>
      <c r="E7117" s="2">
        <v>44094</v>
      </c>
      <c r="F7117" s="2" t="str">
        <f>TEXT(Sales[[#This Row],[OrderDate]],"dd")</f>
        <v>20</v>
      </c>
      <c r="G7117" s="2">
        <v>44117</v>
      </c>
      <c r="H7117" s="2">
        <v>44119</v>
      </c>
      <c r="I7117" s="1" t="s">
        <v>32</v>
      </c>
      <c r="J7117">
        <v>13</v>
      </c>
      <c r="K7117" s="1" t="s">
        <v>88</v>
      </c>
      <c r="L7117">
        <v>12</v>
      </c>
      <c r="M7117" s="1" t="s">
        <v>380</v>
      </c>
      <c r="N7117">
        <v>14</v>
      </c>
      <c r="O7117" s="1" t="s">
        <v>438</v>
      </c>
      <c r="P7117">
        <v>3</v>
      </c>
      <c r="Q7117">
        <v>0.1</v>
      </c>
      <c r="R7117">
        <v>1112.2</v>
      </c>
      <c r="S7117">
        <v>656.19799999999998</v>
      </c>
      <c r="T7117">
        <v>1968.5940000000001</v>
      </c>
      <c r="U7117">
        <v>3002.94</v>
      </c>
      <c r="V7117">
        <f>Sales[[#This Row],[Total Revenue]]-Sales[[#This Row],[Total Buying]]</f>
        <v>1034.346</v>
      </c>
      <c r="W7117">
        <v>100</v>
      </c>
      <c r="X7117" s="1" t="s">
        <v>1025</v>
      </c>
      <c r="Y7117" s="1" t="s">
        <v>1026</v>
      </c>
      <c r="Z7117" s="1" t="s">
        <v>400</v>
      </c>
      <c r="AA7117" s="1" t="s">
        <v>401</v>
      </c>
      <c r="AB7117" s="1" t="s">
        <v>116</v>
      </c>
      <c r="AC7117" s="1" t="s">
        <v>401</v>
      </c>
      <c r="AD7117">
        <v>43249</v>
      </c>
      <c r="AE7117">
        <v>34550</v>
      </c>
    </row>
    <row r="7118" spans="1:31" x14ac:dyDescent="0.3">
      <c r="A7118" s="1" t="s">
        <v>7952</v>
      </c>
      <c r="B7118" s="1" t="s">
        <v>30</v>
      </c>
      <c r="C7118" s="1" t="s">
        <v>239</v>
      </c>
      <c r="D7118" s="2">
        <v>44000</v>
      </c>
      <c r="E7118" s="2">
        <v>44094</v>
      </c>
      <c r="F7118" s="2" t="str">
        <f>TEXT(Sales[[#This Row],[OrderDate]],"dd")</f>
        <v>20</v>
      </c>
      <c r="G7118" s="2">
        <v>44100</v>
      </c>
      <c r="H7118" s="2">
        <v>44108</v>
      </c>
      <c r="I7118" s="1" t="s">
        <v>32</v>
      </c>
      <c r="J7118">
        <v>11</v>
      </c>
      <c r="K7118" s="1" t="s">
        <v>125</v>
      </c>
      <c r="L7118">
        <v>19</v>
      </c>
      <c r="M7118" s="1" t="s">
        <v>346</v>
      </c>
      <c r="N7118">
        <v>21</v>
      </c>
      <c r="O7118" s="1" t="s">
        <v>131</v>
      </c>
      <c r="P7118">
        <v>1</v>
      </c>
      <c r="Q7118">
        <v>0.05</v>
      </c>
      <c r="R7118">
        <v>1011.7</v>
      </c>
      <c r="S7118">
        <v>789.12600000000009</v>
      </c>
      <c r="T7118">
        <v>789.12600000000009</v>
      </c>
      <c r="U7118">
        <v>961.11500000000001</v>
      </c>
      <c r="V7118">
        <f>Sales[[#This Row],[Total Revenue]]-Sales[[#This Row],[Total Buying]]</f>
        <v>171.98899999999992</v>
      </c>
      <c r="W7118">
        <v>348</v>
      </c>
      <c r="X7118" s="1" t="s">
        <v>2656</v>
      </c>
      <c r="Y7118" s="1" t="s">
        <v>947</v>
      </c>
      <c r="Z7118" s="1" t="s">
        <v>678</v>
      </c>
      <c r="AA7118" s="1" t="s">
        <v>679</v>
      </c>
      <c r="AB7118" s="1" t="s">
        <v>116</v>
      </c>
      <c r="AC7118" s="1" t="s">
        <v>679</v>
      </c>
      <c r="AD7118">
        <v>36213</v>
      </c>
      <c r="AE7118">
        <v>52534</v>
      </c>
    </row>
    <row r="7119" spans="1:31" x14ac:dyDescent="0.3">
      <c r="A7119" s="1" t="s">
        <v>7953</v>
      </c>
      <c r="B7119" s="1" t="s">
        <v>42</v>
      </c>
      <c r="C7119" s="1" t="s">
        <v>31</v>
      </c>
      <c r="D7119" s="2">
        <v>44000</v>
      </c>
      <c r="E7119" s="2">
        <v>44094</v>
      </c>
      <c r="F7119" s="2" t="str">
        <f>TEXT(Sales[[#This Row],[OrderDate]],"dd")</f>
        <v>20</v>
      </c>
      <c r="G7119" s="2">
        <v>44120</v>
      </c>
      <c r="H7119" s="2">
        <v>44129</v>
      </c>
      <c r="I7119" s="1" t="s">
        <v>32</v>
      </c>
      <c r="J7119">
        <v>25</v>
      </c>
      <c r="K7119" s="1" t="s">
        <v>333</v>
      </c>
      <c r="L7119">
        <v>49</v>
      </c>
      <c r="M7119" s="1" t="s">
        <v>74</v>
      </c>
      <c r="N7119">
        <v>42</v>
      </c>
      <c r="O7119" s="1" t="s">
        <v>139</v>
      </c>
      <c r="P7119">
        <v>1</v>
      </c>
      <c r="Q7119">
        <v>0.05</v>
      </c>
      <c r="R7119">
        <v>1855.9</v>
      </c>
      <c r="S7119">
        <v>1429.0430000000001</v>
      </c>
      <c r="T7119">
        <v>1429.0430000000001</v>
      </c>
      <c r="U7119">
        <v>1763.105</v>
      </c>
      <c r="V7119">
        <f>Sales[[#This Row],[Total Revenue]]-Sales[[#This Row],[Total Buying]]</f>
        <v>334.0619999999999</v>
      </c>
      <c r="W7119">
        <v>213</v>
      </c>
      <c r="X7119" s="1" t="s">
        <v>234</v>
      </c>
      <c r="Y7119" s="1" t="s">
        <v>235</v>
      </c>
      <c r="Z7119" s="1" t="s">
        <v>236</v>
      </c>
      <c r="AA7119" s="1" t="s">
        <v>237</v>
      </c>
      <c r="AB7119" s="1" t="s">
        <v>147</v>
      </c>
      <c r="AC7119" s="1" t="s">
        <v>237</v>
      </c>
      <c r="AD7119">
        <v>47179</v>
      </c>
      <c r="AE7119">
        <v>55990</v>
      </c>
    </row>
    <row r="7120" spans="1:31" x14ac:dyDescent="0.3">
      <c r="A7120" s="1" t="s">
        <v>7954</v>
      </c>
      <c r="B7120" s="1" t="s">
        <v>42</v>
      </c>
      <c r="C7120" s="1" t="s">
        <v>62</v>
      </c>
      <c r="D7120" s="2">
        <v>44000</v>
      </c>
      <c r="E7120" s="2">
        <v>44094</v>
      </c>
      <c r="F7120" s="2" t="str">
        <f>TEXT(Sales[[#This Row],[OrderDate]],"dd")</f>
        <v>20</v>
      </c>
      <c r="G7120" s="2">
        <v>44107</v>
      </c>
      <c r="H7120" s="2">
        <v>44113</v>
      </c>
      <c r="I7120" s="1" t="s">
        <v>32</v>
      </c>
      <c r="J7120">
        <v>21</v>
      </c>
      <c r="K7120" s="1" t="s">
        <v>43</v>
      </c>
      <c r="L7120">
        <v>40</v>
      </c>
      <c r="M7120" s="1" t="s">
        <v>189</v>
      </c>
      <c r="N7120">
        <v>16</v>
      </c>
      <c r="O7120" s="1" t="s">
        <v>93</v>
      </c>
      <c r="P7120">
        <v>3</v>
      </c>
      <c r="Q7120">
        <v>0.05</v>
      </c>
      <c r="R7120">
        <v>3986.5</v>
      </c>
      <c r="S7120">
        <v>2750.6849999999999</v>
      </c>
      <c r="T7120">
        <v>8252.0550000000003</v>
      </c>
      <c r="U7120">
        <v>11361.525000000001</v>
      </c>
      <c r="V7120">
        <f>Sales[[#This Row],[Total Revenue]]-Sales[[#This Row],[Total Buying]]</f>
        <v>3109.4700000000012</v>
      </c>
      <c r="W7120">
        <v>322</v>
      </c>
      <c r="X7120" s="1" t="s">
        <v>900</v>
      </c>
      <c r="Y7120" s="1" t="s">
        <v>901</v>
      </c>
      <c r="Z7120" s="1" t="s">
        <v>251</v>
      </c>
      <c r="AA7120" s="1" t="s">
        <v>252</v>
      </c>
      <c r="AB7120" s="1" t="s">
        <v>56</v>
      </c>
      <c r="AC7120" s="1" t="s">
        <v>252</v>
      </c>
      <c r="AD7120">
        <v>59196</v>
      </c>
      <c r="AE7120">
        <v>56475</v>
      </c>
    </row>
    <row r="7121" spans="1:31" x14ac:dyDescent="0.3">
      <c r="A7121" s="1" t="s">
        <v>7955</v>
      </c>
      <c r="B7121" s="1" t="s">
        <v>30</v>
      </c>
      <c r="C7121" s="1" t="s">
        <v>62</v>
      </c>
      <c r="D7121" s="2">
        <v>44000</v>
      </c>
      <c r="E7121" s="2">
        <v>44094</v>
      </c>
      <c r="F7121" s="2" t="str">
        <f>TEXT(Sales[[#This Row],[OrderDate]],"dd")</f>
        <v>20</v>
      </c>
      <c r="G7121" s="2">
        <v>44122</v>
      </c>
      <c r="H7121" s="2">
        <v>44131</v>
      </c>
      <c r="I7121" s="1" t="s">
        <v>32</v>
      </c>
      <c r="J7121">
        <v>11</v>
      </c>
      <c r="K7121" s="1" t="s">
        <v>125</v>
      </c>
      <c r="L7121">
        <v>23</v>
      </c>
      <c r="M7121" s="1" t="s">
        <v>354</v>
      </c>
      <c r="N7121">
        <v>18</v>
      </c>
      <c r="O7121" s="1" t="s">
        <v>364</v>
      </c>
      <c r="P7121">
        <v>4</v>
      </c>
      <c r="Q7121">
        <v>0.4</v>
      </c>
      <c r="R7121">
        <v>2639.8</v>
      </c>
      <c r="S7121">
        <v>1768.6660000000002</v>
      </c>
      <c r="T7121">
        <v>7074.6640000000007</v>
      </c>
      <c r="U7121">
        <v>6335.52</v>
      </c>
      <c r="V7121">
        <f>Sales[[#This Row],[Total Revenue]]-Sales[[#This Row],[Total Buying]]</f>
        <v>-739.14400000000023</v>
      </c>
      <c r="W7121">
        <v>308</v>
      </c>
      <c r="X7121" s="1" t="s">
        <v>1348</v>
      </c>
      <c r="Y7121" s="1" t="s">
        <v>1349</v>
      </c>
      <c r="Z7121" s="1" t="s">
        <v>251</v>
      </c>
      <c r="AA7121" s="1" t="s">
        <v>252</v>
      </c>
      <c r="AB7121" s="1" t="s">
        <v>56</v>
      </c>
      <c r="AC7121" s="1" t="s">
        <v>252</v>
      </c>
      <c r="AD7121">
        <v>74769</v>
      </c>
      <c r="AE7121">
        <v>47735</v>
      </c>
    </row>
    <row r="7122" spans="1:31" x14ac:dyDescent="0.3">
      <c r="A7122" s="1" t="s">
        <v>7956</v>
      </c>
      <c r="B7122" s="1" t="s">
        <v>30</v>
      </c>
      <c r="C7122" s="1" t="s">
        <v>48</v>
      </c>
      <c r="D7122" s="2">
        <v>44000</v>
      </c>
      <c r="E7122" s="2">
        <v>44095</v>
      </c>
      <c r="F7122" s="2" t="str">
        <f>TEXT(Sales[[#This Row],[OrderDate]],"dd")</f>
        <v>21</v>
      </c>
      <c r="G7122" s="2">
        <v>44123</v>
      </c>
      <c r="H7122" s="2">
        <v>44125</v>
      </c>
      <c r="I7122" s="1" t="s">
        <v>32</v>
      </c>
      <c r="J7122">
        <v>6</v>
      </c>
      <c r="K7122" s="1" t="s">
        <v>33</v>
      </c>
      <c r="L7122">
        <v>14</v>
      </c>
      <c r="M7122" s="1" t="s">
        <v>122</v>
      </c>
      <c r="N7122">
        <v>46</v>
      </c>
      <c r="O7122" s="1" t="s">
        <v>150</v>
      </c>
      <c r="P7122">
        <v>2</v>
      </c>
      <c r="Q7122">
        <v>0.2</v>
      </c>
      <c r="R7122">
        <v>2304.8000000000002</v>
      </c>
      <c r="S7122">
        <v>1129.3520000000001</v>
      </c>
      <c r="T7122">
        <v>2258.7040000000002</v>
      </c>
      <c r="U7122">
        <v>3687.6800000000003</v>
      </c>
      <c r="V7122">
        <f>Sales[[#This Row],[Total Revenue]]-Sales[[#This Row],[Total Buying]]</f>
        <v>1428.9760000000001</v>
      </c>
      <c r="W7122">
        <v>30</v>
      </c>
      <c r="X7122" s="1" t="s">
        <v>319</v>
      </c>
      <c r="Y7122" s="1" t="s">
        <v>169</v>
      </c>
      <c r="Z7122" s="1" t="s">
        <v>158</v>
      </c>
      <c r="AA7122" s="1" t="s">
        <v>159</v>
      </c>
      <c r="AB7122" s="1" t="s">
        <v>116</v>
      </c>
      <c r="AC7122" s="1" t="s">
        <v>159</v>
      </c>
      <c r="AD7122">
        <v>32564</v>
      </c>
      <c r="AE7122">
        <v>45925</v>
      </c>
    </row>
    <row r="7123" spans="1:31" x14ac:dyDescent="0.3">
      <c r="A7123" s="1" t="s">
        <v>7957</v>
      </c>
      <c r="B7123" s="1" t="s">
        <v>30</v>
      </c>
      <c r="C7123" s="1" t="s">
        <v>239</v>
      </c>
      <c r="D7123" s="2">
        <v>44000</v>
      </c>
      <c r="E7123" s="2">
        <v>44095</v>
      </c>
      <c r="F7123" s="2" t="str">
        <f>TEXT(Sales[[#This Row],[OrderDate]],"dd")</f>
        <v>21</v>
      </c>
      <c r="G7123" s="2">
        <v>44107</v>
      </c>
      <c r="H7123" s="2">
        <v>44108</v>
      </c>
      <c r="I7123" s="1" t="s">
        <v>32</v>
      </c>
      <c r="J7123">
        <v>3</v>
      </c>
      <c r="K7123" s="1" t="s">
        <v>154</v>
      </c>
      <c r="L7123">
        <v>47</v>
      </c>
      <c r="M7123" s="1" t="s">
        <v>267</v>
      </c>
      <c r="N7123">
        <v>12</v>
      </c>
      <c r="O7123" s="1" t="s">
        <v>35</v>
      </c>
      <c r="P7123">
        <v>3</v>
      </c>
      <c r="Q7123">
        <v>0.05</v>
      </c>
      <c r="R7123">
        <v>1139</v>
      </c>
      <c r="S7123">
        <v>546.72</v>
      </c>
      <c r="T7123">
        <v>1640.16</v>
      </c>
      <c r="U7123">
        <v>3246.1499999999996</v>
      </c>
      <c r="V7123">
        <f>Sales[[#This Row],[Total Revenue]]-Sales[[#This Row],[Total Buying]]</f>
        <v>1605.9899999999996</v>
      </c>
      <c r="W7123">
        <v>333</v>
      </c>
      <c r="X7123" s="1" t="s">
        <v>537</v>
      </c>
      <c r="Y7123" s="1" t="s">
        <v>538</v>
      </c>
      <c r="Z7123" s="1" t="s">
        <v>251</v>
      </c>
      <c r="AA7123" s="1" t="s">
        <v>252</v>
      </c>
      <c r="AB7123" s="1" t="s">
        <v>56</v>
      </c>
      <c r="AC7123" s="1" t="s">
        <v>252</v>
      </c>
      <c r="AD7123">
        <v>39057</v>
      </c>
      <c r="AE7123">
        <v>59337</v>
      </c>
    </row>
    <row r="7124" spans="1:31" x14ac:dyDescent="0.3">
      <c r="A7124" s="1" t="s">
        <v>7958</v>
      </c>
      <c r="B7124" s="1" t="s">
        <v>30</v>
      </c>
      <c r="C7124" s="1" t="s">
        <v>239</v>
      </c>
      <c r="D7124" s="2">
        <v>44000</v>
      </c>
      <c r="E7124" s="2">
        <v>44095</v>
      </c>
      <c r="F7124" s="2" t="str">
        <f>TEXT(Sales[[#This Row],[OrderDate]],"dd")</f>
        <v>21</v>
      </c>
      <c r="G7124" s="2">
        <v>44111</v>
      </c>
      <c r="H7124" s="2">
        <v>44114</v>
      </c>
      <c r="I7124" s="1" t="s">
        <v>32</v>
      </c>
      <c r="J7124">
        <v>8</v>
      </c>
      <c r="K7124" s="1" t="s">
        <v>105</v>
      </c>
      <c r="L7124">
        <v>18</v>
      </c>
      <c r="M7124" s="1" t="s">
        <v>334</v>
      </c>
      <c r="N7124">
        <v>29</v>
      </c>
      <c r="O7124" s="1" t="s">
        <v>360</v>
      </c>
      <c r="P7124">
        <v>1</v>
      </c>
      <c r="Q7124">
        <v>7.4999999999999997E-2</v>
      </c>
      <c r="R7124">
        <v>2539.3000000000002</v>
      </c>
      <c r="S7124">
        <v>1472.7940000000001</v>
      </c>
      <c r="T7124">
        <v>1472.7940000000001</v>
      </c>
      <c r="U7124">
        <v>2348.8525</v>
      </c>
      <c r="V7124">
        <f>Sales[[#This Row],[Total Revenue]]-Sales[[#This Row],[Total Buying]]</f>
        <v>876.05849999999987</v>
      </c>
      <c r="W7124">
        <v>352</v>
      </c>
      <c r="X7124" s="1" t="s">
        <v>919</v>
      </c>
      <c r="Y7124" s="1" t="s">
        <v>920</v>
      </c>
      <c r="Z7124" s="1" t="s">
        <v>242</v>
      </c>
      <c r="AA7124" s="1" t="s">
        <v>243</v>
      </c>
      <c r="AB7124" s="1" t="s">
        <v>56</v>
      </c>
      <c r="AC7124" s="1" t="s">
        <v>243</v>
      </c>
      <c r="AD7124">
        <v>52940</v>
      </c>
      <c r="AE7124">
        <v>49190</v>
      </c>
    </row>
    <row r="7125" spans="1:31" x14ac:dyDescent="0.3">
      <c r="A7125" s="1" t="s">
        <v>7959</v>
      </c>
      <c r="B7125" s="1" t="s">
        <v>30</v>
      </c>
      <c r="C7125" s="1" t="s">
        <v>31</v>
      </c>
      <c r="D7125" s="2">
        <v>44000</v>
      </c>
      <c r="E7125" s="2">
        <v>44095</v>
      </c>
      <c r="F7125" s="2" t="str">
        <f>TEXT(Sales[[#This Row],[OrderDate]],"dd")</f>
        <v>21</v>
      </c>
      <c r="G7125" s="2">
        <v>44099</v>
      </c>
      <c r="H7125" s="2">
        <v>44109</v>
      </c>
      <c r="I7125" s="1" t="s">
        <v>32</v>
      </c>
      <c r="J7125">
        <v>8</v>
      </c>
      <c r="K7125" s="1" t="s">
        <v>105</v>
      </c>
      <c r="L7125">
        <v>42</v>
      </c>
      <c r="M7125" s="1" t="s">
        <v>363</v>
      </c>
      <c r="N7125">
        <v>31</v>
      </c>
      <c r="O7125" s="1" t="s">
        <v>470</v>
      </c>
      <c r="P7125">
        <v>2</v>
      </c>
      <c r="Q7125">
        <v>0.1</v>
      </c>
      <c r="R7125">
        <v>2472.3000000000002</v>
      </c>
      <c r="S7125">
        <v>1013.643</v>
      </c>
      <c r="T7125">
        <v>2027.2860000000001</v>
      </c>
      <c r="U7125">
        <v>4450.1400000000003</v>
      </c>
      <c r="V7125">
        <f>Sales[[#This Row],[Total Revenue]]-Sales[[#This Row],[Total Buying]]</f>
        <v>2422.8540000000003</v>
      </c>
      <c r="W7125">
        <v>245</v>
      </c>
      <c r="X7125" s="1" t="s">
        <v>1176</v>
      </c>
      <c r="Y7125" s="1" t="s">
        <v>1177</v>
      </c>
      <c r="Z7125" s="1" t="s">
        <v>732</v>
      </c>
      <c r="AA7125" s="1" t="s">
        <v>733</v>
      </c>
      <c r="AB7125" s="1" t="s">
        <v>40</v>
      </c>
      <c r="AC7125" s="1" t="s">
        <v>733</v>
      </c>
      <c r="AD7125">
        <v>92675</v>
      </c>
      <c r="AE7125">
        <v>33139</v>
      </c>
    </row>
    <row r="7126" spans="1:31" x14ac:dyDescent="0.3">
      <c r="A7126" s="1" t="s">
        <v>7960</v>
      </c>
      <c r="B7126" s="1" t="s">
        <v>100</v>
      </c>
      <c r="C7126" s="1" t="s">
        <v>31</v>
      </c>
      <c r="D7126" s="2">
        <v>44000</v>
      </c>
      <c r="E7126" s="2">
        <v>44095</v>
      </c>
      <c r="F7126" s="2" t="str">
        <f>TEXT(Sales[[#This Row],[OrderDate]],"dd")</f>
        <v>21</v>
      </c>
      <c r="G7126" s="2">
        <v>44116</v>
      </c>
      <c r="H7126" s="2">
        <v>44119</v>
      </c>
      <c r="I7126" s="1" t="s">
        <v>32</v>
      </c>
      <c r="J7126">
        <v>28</v>
      </c>
      <c r="K7126" s="1" t="s">
        <v>101</v>
      </c>
      <c r="L7126">
        <v>14</v>
      </c>
      <c r="M7126" s="1" t="s">
        <v>122</v>
      </c>
      <c r="N7126">
        <v>5</v>
      </c>
      <c r="O7126" s="1" t="s">
        <v>123</v>
      </c>
      <c r="P7126">
        <v>5</v>
      </c>
      <c r="Q7126">
        <v>7.4999999999999997E-2</v>
      </c>
      <c r="R7126">
        <v>1695.1000000000001</v>
      </c>
      <c r="S7126">
        <v>830.59900000000005</v>
      </c>
      <c r="T7126">
        <v>4152.9949999999999</v>
      </c>
      <c r="U7126">
        <v>7839.8375000000015</v>
      </c>
      <c r="V7126">
        <f>Sales[[#This Row],[Total Revenue]]-Sales[[#This Row],[Total Buying]]</f>
        <v>3686.8425000000016</v>
      </c>
      <c r="W7126">
        <v>237</v>
      </c>
      <c r="X7126" s="1" t="s">
        <v>1165</v>
      </c>
      <c r="Y7126" s="1" t="s">
        <v>1166</v>
      </c>
      <c r="Z7126" s="1" t="s">
        <v>316</v>
      </c>
      <c r="AA7126" s="1" t="s">
        <v>317</v>
      </c>
      <c r="AB7126" s="1" t="s">
        <v>56</v>
      </c>
      <c r="AC7126" s="1" t="s">
        <v>317</v>
      </c>
      <c r="AD7126">
        <v>93267</v>
      </c>
      <c r="AE7126">
        <v>39882</v>
      </c>
    </row>
    <row r="7127" spans="1:31" x14ac:dyDescent="0.3">
      <c r="A7127" s="1" t="s">
        <v>7961</v>
      </c>
      <c r="B7127" s="1" t="s">
        <v>47</v>
      </c>
      <c r="C7127" s="1" t="s">
        <v>77</v>
      </c>
      <c r="D7127" s="2">
        <v>44000</v>
      </c>
      <c r="E7127" s="2">
        <v>44095</v>
      </c>
      <c r="F7127" s="2" t="str">
        <f>TEXT(Sales[[#This Row],[OrderDate]],"dd")</f>
        <v>21</v>
      </c>
      <c r="G7127" s="2">
        <v>44122</v>
      </c>
      <c r="H7127" s="2">
        <v>44130</v>
      </c>
      <c r="I7127" s="1" t="s">
        <v>32</v>
      </c>
      <c r="J7127">
        <v>13</v>
      </c>
      <c r="K7127" s="1" t="s">
        <v>88</v>
      </c>
      <c r="L7127">
        <v>35</v>
      </c>
      <c r="M7127" s="1" t="s">
        <v>161</v>
      </c>
      <c r="N7127">
        <v>11</v>
      </c>
      <c r="O7127" s="1" t="s">
        <v>126</v>
      </c>
      <c r="P7127">
        <v>4</v>
      </c>
      <c r="Q7127">
        <v>0.1</v>
      </c>
      <c r="R7127">
        <v>1092.1000000000001</v>
      </c>
      <c r="S7127">
        <v>797.23300000000006</v>
      </c>
      <c r="T7127">
        <v>3188.9320000000002</v>
      </c>
      <c r="U7127">
        <v>3931.5600000000004</v>
      </c>
      <c r="V7127">
        <f>Sales[[#This Row],[Total Revenue]]-Sales[[#This Row],[Total Buying]]</f>
        <v>742.62800000000016</v>
      </c>
      <c r="W7127">
        <v>120</v>
      </c>
      <c r="X7127" s="1" t="s">
        <v>501</v>
      </c>
      <c r="Y7127" s="1" t="s">
        <v>502</v>
      </c>
      <c r="Z7127" s="1" t="s">
        <v>306</v>
      </c>
      <c r="AA7127" s="1" t="s">
        <v>307</v>
      </c>
      <c r="AB7127" s="1" t="s">
        <v>56</v>
      </c>
      <c r="AC7127" s="1" t="s">
        <v>307</v>
      </c>
      <c r="AD7127">
        <v>47968</v>
      </c>
      <c r="AE7127">
        <v>31818</v>
      </c>
    </row>
    <row r="7128" spans="1:31" x14ac:dyDescent="0.3">
      <c r="A7128" s="1" t="s">
        <v>7962</v>
      </c>
      <c r="B7128" s="1" t="s">
        <v>30</v>
      </c>
      <c r="C7128" s="1" t="s">
        <v>31</v>
      </c>
      <c r="D7128" s="2">
        <v>44000</v>
      </c>
      <c r="E7128" s="2">
        <v>44095</v>
      </c>
      <c r="F7128" s="2" t="str">
        <f>TEXT(Sales[[#This Row],[OrderDate]],"dd")</f>
        <v>21</v>
      </c>
      <c r="G7128" s="2">
        <v>44119</v>
      </c>
      <c r="H7128" s="2">
        <v>44126</v>
      </c>
      <c r="I7128" s="1" t="s">
        <v>32</v>
      </c>
      <c r="J7128">
        <v>4</v>
      </c>
      <c r="K7128" s="1" t="s">
        <v>70</v>
      </c>
      <c r="L7128">
        <v>50</v>
      </c>
      <c r="M7128" s="1" t="s">
        <v>427</v>
      </c>
      <c r="N7128">
        <v>36</v>
      </c>
      <c r="O7128" s="1" t="s">
        <v>227</v>
      </c>
      <c r="P7128">
        <v>3</v>
      </c>
      <c r="Q7128">
        <v>0.15</v>
      </c>
      <c r="R7128">
        <v>1721.9</v>
      </c>
      <c r="S7128">
        <v>1050.3589999999999</v>
      </c>
      <c r="T7128">
        <v>3151.0769999999998</v>
      </c>
      <c r="U7128">
        <v>4390.8450000000003</v>
      </c>
      <c r="V7128">
        <f>Sales[[#This Row],[Total Revenue]]-Sales[[#This Row],[Total Buying]]</f>
        <v>1239.7680000000005</v>
      </c>
      <c r="W7128">
        <v>229</v>
      </c>
      <c r="X7128" s="1" t="s">
        <v>314</v>
      </c>
      <c r="Y7128" s="1" t="s">
        <v>315</v>
      </c>
      <c r="Z7128" s="1" t="s">
        <v>316</v>
      </c>
      <c r="AA7128" s="1" t="s">
        <v>317</v>
      </c>
      <c r="AB7128" s="1" t="s">
        <v>56</v>
      </c>
      <c r="AC7128" s="1" t="s">
        <v>317</v>
      </c>
      <c r="AD7128">
        <v>56034</v>
      </c>
      <c r="AE7128">
        <v>91579</v>
      </c>
    </row>
    <row r="7129" spans="1:31" x14ac:dyDescent="0.3">
      <c r="A7129" s="1" t="s">
        <v>7963</v>
      </c>
      <c r="B7129" s="1" t="s">
        <v>30</v>
      </c>
      <c r="C7129" s="1" t="s">
        <v>48</v>
      </c>
      <c r="D7129" s="2">
        <v>44000</v>
      </c>
      <c r="E7129" s="2">
        <v>44095</v>
      </c>
      <c r="F7129" s="2" t="str">
        <f>TEXT(Sales[[#This Row],[OrderDate]],"dd")</f>
        <v>21</v>
      </c>
      <c r="G7129" s="2">
        <v>44122</v>
      </c>
      <c r="H7129" s="2">
        <v>44124</v>
      </c>
      <c r="I7129" s="1" t="s">
        <v>32</v>
      </c>
      <c r="J7129">
        <v>2</v>
      </c>
      <c r="K7129" s="1" t="s">
        <v>142</v>
      </c>
      <c r="L7129">
        <v>20</v>
      </c>
      <c r="M7129" s="1" t="s">
        <v>59</v>
      </c>
      <c r="N7129">
        <v>7</v>
      </c>
      <c r="O7129" s="1" t="s">
        <v>260</v>
      </c>
      <c r="P7129">
        <v>7</v>
      </c>
      <c r="Q7129">
        <v>7.4999999999999997E-2</v>
      </c>
      <c r="R7129">
        <v>1051.9000000000001</v>
      </c>
      <c r="S7129">
        <v>873.077</v>
      </c>
      <c r="T7129">
        <v>6111.5389999999998</v>
      </c>
      <c r="U7129">
        <v>6811.0525000000007</v>
      </c>
      <c r="V7129">
        <f>Sales[[#This Row],[Total Revenue]]-Sales[[#This Row],[Total Buying]]</f>
        <v>699.51350000000093</v>
      </c>
      <c r="W7129">
        <v>55</v>
      </c>
      <c r="X7129" s="1" t="s">
        <v>460</v>
      </c>
      <c r="Y7129" s="1" t="s">
        <v>461</v>
      </c>
      <c r="Z7129" s="1" t="s">
        <v>158</v>
      </c>
      <c r="AA7129" s="1" t="s">
        <v>159</v>
      </c>
      <c r="AB7129" s="1" t="s">
        <v>116</v>
      </c>
      <c r="AC7129" s="1" t="s">
        <v>159</v>
      </c>
      <c r="AD7129">
        <v>47375</v>
      </c>
      <c r="AE7129">
        <v>54114</v>
      </c>
    </row>
    <row r="7130" spans="1:31" x14ac:dyDescent="0.3">
      <c r="A7130" s="1" t="s">
        <v>7964</v>
      </c>
      <c r="B7130" s="1" t="s">
        <v>100</v>
      </c>
      <c r="C7130" s="1" t="s">
        <v>48</v>
      </c>
      <c r="D7130" s="2">
        <v>44000</v>
      </c>
      <c r="E7130" s="2">
        <v>44095</v>
      </c>
      <c r="F7130" s="2" t="str">
        <f>TEXT(Sales[[#This Row],[OrderDate]],"dd")</f>
        <v>21</v>
      </c>
      <c r="G7130" s="2">
        <v>44107</v>
      </c>
      <c r="H7130" s="2">
        <v>44113</v>
      </c>
      <c r="I7130" s="1" t="s">
        <v>32</v>
      </c>
      <c r="J7130">
        <v>26</v>
      </c>
      <c r="K7130" s="1" t="s">
        <v>247</v>
      </c>
      <c r="L7130">
        <v>21</v>
      </c>
      <c r="M7130" s="1" t="s">
        <v>63</v>
      </c>
      <c r="N7130">
        <v>4</v>
      </c>
      <c r="O7130" s="1" t="s">
        <v>64</v>
      </c>
      <c r="P7130">
        <v>2</v>
      </c>
      <c r="Q7130">
        <v>0.2</v>
      </c>
      <c r="R7130">
        <v>3879.3</v>
      </c>
      <c r="S7130">
        <v>2094.8220000000001</v>
      </c>
      <c r="T7130">
        <v>4189.6440000000002</v>
      </c>
      <c r="U7130">
        <v>6206.88</v>
      </c>
      <c r="V7130">
        <f>Sales[[#This Row],[Total Revenue]]-Sales[[#This Row],[Total Buying]]</f>
        <v>2017.2359999999999</v>
      </c>
      <c r="W7130">
        <v>7</v>
      </c>
      <c r="X7130" s="1" t="s">
        <v>129</v>
      </c>
      <c r="Y7130" s="1" t="s">
        <v>113</v>
      </c>
      <c r="Z7130" s="1" t="s">
        <v>114</v>
      </c>
      <c r="AA7130" s="1" t="s">
        <v>115</v>
      </c>
      <c r="AB7130" s="1" t="s">
        <v>116</v>
      </c>
      <c r="AC7130" s="1" t="s">
        <v>115</v>
      </c>
      <c r="AD7130">
        <v>73617</v>
      </c>
      <c r="AE7130">
        <v>82424</v>
      </c>
    </row>
    <row r="7131" spans="1:31" x14ac:dyDescent="0.3">
      <c r="A7131" s="1" t="s">
        <v>7965</v>
      </c>
      <c r="B7131" s="1" t="s">
        <v>30</v>
      </c>
      <c r="C7131" s="1" t="s">
        <v>48</v>
      </c>
      <c r="D7131" s="2">
        <v>44000</v>
      </c>
      <c r="E7131" s="2">
        <v>44095</v>
      </c>
      <c r="F7131" s="2" t="str">
        <f>TEXT(Sales[[#This Row],[OrderDate]],"dd")</f>
        <v>21</v>
      </c>
      <c r="G7131" s="2">
        <v>44107</v>
      </c>
      <c r="H7131" s="2">
        <v>44116</v>
      </c>
      <c r="I7131" s="1" t="s">
        <v>32</v>
      </c>
      <c r="J7131">
        <v>3</v>
      </c>
      <c r="K7131" s="1" t="s">
        <v>154</v>
      </c>
      <c r="L7131">
        <v>50</v>
      </c>
      <c r="M7131" s="1" t="s">
        <v>427</v>
      </c>
      <c r="N7131">
        <v>8</v>
      </c>
      <c r="O7131" s="1" t="s">
        <v>172</v>
      </c>
      <c r="P7131">
        <v>5</v>
      </c>
      <c r="Q7131">
        <v>7.4999999999999997E-2</v>
      </c>
      <c r="R7131">
        <v>3899.4</v>
      </c>
      <c r="S7131">
        <v>3275.4960000000001</v>
      </c>
      <c r="T7131">
        <v>16377.48</v>
      </c>
      <c r="U7131">
        <v>18034.725000000002</v>
      </c>
      <c r="V7131">
        <f>Sales[[#This Row],[Total Revenue]]-Sales[[#This Row],[Total Buying]]</f>
        <v>1657.2450000000026</v>
      </c>
      <c r="W7131">
        <v>4</v>
      </c>
      <c r="X7131" s="1" t="s">
        <v>1090</v>
      </c>
      <c r="Y7131" s="1" t="s">
        <v>144</v>
      </c>
      <c r="Z7131" s="1" t="s">
        <v>54</v>
      </c>
      <c r="AA7131" s="1" t="s">
        <v>55</v>
      </c>
      <c r="AB7131" s="1" t="s">
        <v>56</v>
      </c>
      <c r="AC7131" s="1" t="s">
        <v>55</v>
      </c>
      <c r="AD7131">
        <v>79866</v>
      </c>
      <c r="AE7131">
        <v>42927</v>
      </c>
    </row>
    <row r="7132" spans="1:31" x14ac:dyDescent="0.3">
      <c r="A7132" s="1" t="s">
        <v>7966</v>
      </c>
      <c r="B7132" s="1" t="s">
        <v>30</v>
      </c>
      <c r="C7132" s="1" t="s">
        <v>77</v>
      </c>
      <c r="D7132" s="2">
        <v>44000</v>
      </c>
      <c r="E7132" s="2">
        <v>44095</v>
      </c>
      <c r="F7132" s="2" t="str">
        <f>TEXT(Sales[[#This Row],[OrderDate]],"dd")</f>
        <v>21</v>
      </c>
      <c r="G7132" s="2">
        <v>44110</v>
      </c>
      <c r="H7132" s="2">
        <v>44114</v>
      </c>
      <c r="I7132" s="1" t="s">
        <v>32</v>
      </c>
      <c r="J7132">
        <v>7</v>
      </c>
      <c r="K7132" s="1" t="s">
        <v>188</v>
      </c>
      <c r="L7132">
        <v>4</v>
      </c>
      <c r="M7132" s="1" t="s">
        <v>92</v>
      </c>
      <c r="N7132">
        <v>30</v>
      </c>
      <c r="O7132" s="1" t="s">
        <v>51</v>
      </c>
      <c r="P7132">
        <v>1</v>
      </c>
      <c r="Q7132">
        <v>0.05</v>
      </c>
      <c r="R7132">
        <v>5735.2</v>
      </c>
      <c r="S7132">
        <v>2580.84</v>
      </c>
      <c r="T7132">
        <v>2580.84</v>
      </c>
      <c r="U7132">
        <v>5448.44</v>
      </c>
      <c r="V7132">
        <f>Sales[[#This Row],[Total Revenue]]-Sales[[#This Row],[Total Buying]]</f>
        <v>2867.5999999999995</v>
      </c>
      <c r="W7132">
        <v>155</v>
      </c>
      <c r="X7132" s="1" t="s">
        <v>1222</v>
      </c>
      <c r="Y7132" s="1" t="s">
        <v>844</v>
      </c>
      <c r="Z7132" s="1" t="s">
        <v>196</v>
      </c>
      <c r="AA7132" s="1" t="s">
        <v>197</v>
      </c>
      <c r="AB7132" s="1" t="s">
        <v>147</v>
      </c>
      <c r="AC7132" s="1" t="s">
        <v>197</v>
      </c>
      <c r="AD7132">
        <v>50476</v>
      </c>
      <c r="AE7132">
        <v>49925</v>
      </c>
    </row>
    <row r="7133" spans="1:31" x14ac:dyDescent="0.3">
      <c r="A7133" s="1" t="s">
        <v>7967</v>
      </c>
      <c r="B7133" s="1" t="s">
        <v>42</v>
      </c>
      <c r="C7133" s="1" t="s">
        <v>77</v>
      </c>
      <c r="D7133" s="2">
        <v>44000</v>
      </c>
      <c r="E7133" s="2">
        <v>44095</v>
      </c>
      <c r="F7133" s="2" t="str">
        <f>TEXT(Sales[[#This Row],[OrderDate]],"dd")</f>
        <v>21</v>
      </c>
      <c r="G7133" s="2">
        <v>44123</v>
      </c>
      <c r="H7133" s="2">
        <v>44128</v>
      </c>
      <c r="I7133" s="1" t="s">
        <v>32</v>
      </c>
      <c r="J7133">
        <v>25</v>
      </c>
      <c r="K7133" s="1" t="s">
        <v>333</v>
      </c>
      <c r="L7133">
        <v>18</v>
      </c>
      <c r="M7133" s="1" t="s">
        <v>334</v>
      </c>
      <c r="N7133">
        <v>41</v>
      </c>
      <c r="O7133" s="1" t="s">
        <v>60</v>
      </c>
      <c r="P7133">
        <v>8</v>
      </c>
      <c r="Q7133">
        <v>0.2</v>
      </c>
      <c r="R7133">
        <v>3537.6</v>
      </c>
      <c r="S7133">
        <v>1627.296</v>
      </c>
      <c r="T7133">
        <v>13018.368</v>
      </c>
      <c r="U7133">
        <v>22640.639999999999</v>
      </c>
      <c r="V7133">
        <f>Sales[[#This Row],[Total Revenue]]-Sales[[#This Row],[Total Buying]]</f>
        <v>9622.271999999999</v>
      </c>
      <c r="W7133">
        <v>168</v>
      </c>
      <c r="X7133" s="1" t="s">
        <v>1172</v>
      </c>
      <c r="Y7133" s="1" t="s">
        <v>532</v>
      </c>
      <c r="Z7133" s="1" t="s">
        <v>196</v>
      </c>
      <c r="AA7133" s="1" t="s">
        <v>197</v>
      </c>
      <c r="AB7133" s="1" t="s">
        <v>147</v>
      </c>
      <c r="AC7133" s="1" t="s">
        <v>197</v>
      </c>
      <c r="AD7133">
        <v>37478</v>
      </c>
      <c r="AE7133">
        <v>69857</v>
      </c>
    </row>
    <row r="7134" spans="1:31" x14ac:dyDescent="0.3">
      <c r="A7134" s="1" t="s">
        <v>7968</v>
      </c>
      <c r="B7134" s="1" t="s">
        <v>30</v>
      </c>
      <c r="C7134" s="1" t="s">
        <v>77</v>
      </c>
      <c r="D7134" s="2">
        <v>44000</v>
      </c>
      <c r="E7134" s="2">
        <v>44095</v>
      </c>
      <c r="F7134" s="2" t="str">
        <f>TEXT(Sales[[#This Row],[OrderDate]],"dd")</f>
        <v>21</v>
      </c>
      <c r="G7134" s="2">
        <v>44117</v>
      </c>
      <c r="H7134" s="2">
        <v>44122</v>
      </c>
      <c r="I7134" s="1" t="s">
        <v>32</v>
      </c>
      <c r="J7134">
        <v>10</v>
      </c>
      <c r="K7134" s="1" t="s">
        <v>121</v>
      </c>
      <c r="L7134">
        <v>8</v>
      </c>
      <c r="M7134" s="1" t="s">
        <v>98</v>
      </c>
      <c r="N7134">
        <v>9</v>
      </c>
      <c r="O7134" s="1" t="s">
        <v>111</v>
      </c>
      <c r="P7134">
        <v>4</v>
      </c>
      <c r="Q7134">
        <v>7.4999999999999997E-2</v>
      </c>
      <c r="R7134">
        <v>1132.3</v>
      </c>
      <c r="S7134">
        <v>724.67200000000003</v>
      </c>
      <c r="T7134">
        <v>2898.6880000000001</v>
      </c>
      <c r="U7134">
        <v>4189.51</v>
      </c>
      <c r="V7134">
        <f>Sales[[#This Row],[Total Revenue]]-Sales[[#This Row],[Total Buying]]</f>
        <v>1290.8220000000001</v>
      </c>
      <c r="W7134">
        <v>90</v>
      </c>
      <c r="X7134" s="1" t="s">
        <v>447</v>
      </c>
      <c r="Y7134" s="1" t="s">
        <v>448</v>
      </c>
      <c r="Z7134" s="1" t="s">
        <v>400</v>
      </c>
      <c r="AA7134" s="1" t="s">
        <v>401</v>
      </c>
      <c r="AB7134" s="1" t="s">
        <v>116</v>
      </c>
      <c r="AC7134" s="1" t="s">
        <v>401</v>
      </c>
      <c r="AD7134">
        <v>44615</v>
      </c>
      <c r="AE7134">
        <v>69938</v>
      </c>
    </row>
    <row r="7135" spans="1:31" x14ac:dyDescent="0.3">
      <c r="A7135" s="1" t="s">
        <v>7969</v>
      </c>
      <c r="B7135" s="1" t="s">
        <v>30</v>
      </c>
      <c r="C7135" s="1" t="s">
        <v>48</v>
      </c>
      <c r="D7135" s="2">
        <v>44000</v>
      </c>
      <c r="E7135" s="2">
        <v>44095</v>
      </c>
      <c r="F7135" s="2" t="str">
        <f>TEXT(Sales[[#This Row],[OrderDate]],"dd")</f>
        <v>21</v>
      </c>
      <c r="G7135" s="2">
        <v>44114</v>
      </c>
      <c r="H7135" s="2">
        <v>44119</v>
      </c>
      <c r="I7135" s="1" t="s">
        <v>32</v>
      </c>
      <c r="J7135">
        <v>11</v>
      </c>
      <c r="K7135" s="1" t="s">
        <v>125</v>
      </c>
      <c r="L7135">
        <v>15</v>
      </c>
      <c r="M7135" s="1" t="s">
        <v>34</v>
      </c>
      <c r="N7135">
        <v>14</v>
      </c>
      <c r="O7135" s="1" t="s">
        <v>438</v>
      </c>
      <c r="P7135">
        <v>3</v>
      </c>
      <c r="Q7135">
        <v>0.1</v>
      </c>
      <c r="R7135">
        <v>3825.7000000000003</v>
      </c>
      <c r="S7135">
        <v>1759.8220000000001</v>
      </c>
      <c r="T7135">
        <v>5279.4660000000003</v>
      </c>
      <c r="U7135">
        <v>10329.39</v>
      </c>
      <c r="V7135">
        <f>Sales[[#This Row],[Total Revenue]]-Sales[[#This Row],[Total Buying]]</f>
        <v>5049.9239999999991</v>
      </c>
      <c r="W7135">
        <v>50</v>
      </c>
      <c r="X7135" s="1" t="s">
        <v>1402</v>
      </c>
      <c r="Y7135" s="1" t="s">
        <v>285</v>
      </c>
      <c r="Z7135" s="1" t="s">
        <v>158</v>
      </c>
      <c r="AA7135" s="1" t="s">
        <v>159</v>
      </c>
      <c r="AB7135" s="1" t="s">
        <v>116</v>
      </c>
      <c r="AC7135" s="1" t="s">
        <v>159</v>
      </c>
      <c r="AD7135">
        <v>51693</v>
      </c>
      <c r="AE7135">
        <v>54590</v>
      </c>
    </row>
    <row r="7136" spans="1:31" x14ac:dyDescent="0.3">
      <c r="A7136" s="1" t="s">
        <v>7970</v>
      </c>
      <c r="B7136" s="1" t="s">
        <v>42</v>
      </c>
      <c r="C7136" s="1" t="s">
        <v>62</v>
      </c>
      <c r="D7136" s="2">
        <v>44000</v>
      </c>
      <c r="E7136" s="2">
        <v>44095</v>
      </c>
      <c r="F7136" s="2" t="str">
        <f>TEXT(Sales[[#This Row],[OrderDate]],"dd")</f>
        <v>21</v>
      </c>
      <c r="G7136" s="2">
        <v>44115</v>
      </c>
      <c r="H7136" s="2">
        <v>44125</v>
      </c>
      <c r="I7136" s="1" t="s">
        <v>32</v>
      </c>
      <c r="J7136">
        <v>22</v>
      </c>
      <c r="K7136" s="1" t="s">
        <v>85</v>
      </c>
      <c r="L7136">
        <v>41</v>
      </c>
      <c r="M7136" s="1" t="s">
        <v>505</v>
      </c>
      <c r="N7136">
        <v>12</v>
      </c>
      <c r="O7136" s="1" t="s">
        <v>35</v>
      </c>
      <c r="P7136">
        <v>8</v>
      </c>
      <c r="Q7136">
        <v>0.4</v>
      </c>
      <c r="R7136">
        <v>6492.3</v>
      </c>
      <c r="S7136">
        <v>3895.38</v>
      </c>
      <c r="T7136">
        <v>31163.040000000001</v>
      </c>
      <c r="U7136">
        <v>31163.040000000001</v>
      </c>
      <c r="V7136">
        <f>Sales[[#This Row],[Total Revenue]]-Sales[[#This Row],[Total Buying]]</f>
        <v>0</v>
      </c>
      <c r="W7136">
        <v>324</v>
      </c>
      <c r="X7136" s="1" t="s">
        <v>1639</v>
      </c>
      <c r="Y7136" s="1" t="s">
        <v>1640</v>
      </c>
      <c r="Z7136" s="1" t="s">
        <v>251</v>
      </c>
      <c r="AA7136" s="1" t="s">
        <v>252</v>
      </c>
      <c r="AB7136" s="1" t="s">
        <v>56</v>
      </c>
      <c r="AC7136" s="1" t="s">
        <v>252</v>
      </c>
      <c r="AD7136">
        <v>83649</v>
      </c>
      <c r="AE7136">
        <v>52154</v>
      </c>
    </row>
    <row r="7137" spans="1:31" x14ac:dyDescent="0.3">
      <c r="A7137" s="1" t="s">
        <v>7971</v>
      </c>
      <c r="B7137" s="1" t="s">
        <v>30</v>
      </c>
      <c r="C7137" s="1" t="s">
        <v>62</v>
      </c>
      <c r="D7137" s="2">
        <v>44000</v>
      </c>
      <c r="E7137" s="2">
        <v>44095</v>
      </c>
      <c r="F7137" s="2" t="str">
        <f>TEXT(Sales[[#This Row],[OrderDate]],"dd")</f>
        <v>21</v>
      </c>
      <c r="G7137" s="2">
        <v>44100</v>
      </c>
      <c r="H7137" s="2">
        <v>44110</v>
      </c>
      <c r="I7137" s="1" t="s">
        <v>32</v>
      </c>
      <c r="J7137">
        <v>5</v>
      </c>
      <c r="K7137" s="1" t="s">
        <v>182</v>
      </c>
      <c r="L7137">
        <v>23</v>
      </c>
      <c r="M7137" s="1" t="s">
        <v>354</v>
      </c>
      <c r="N7137">
        <v>14</v>
      </c>
      <c r="O7137" s="1" t="s">
        <v>438</v>
      </c>
      <c r="P7137">
        <v>2</v>
      </c>
      <c r="Q7137">
        <v>0.1</v>
      </c>
      <c r="R7137">
        <v>998.30000000000007</v>
      </c>
      <c r="S7137">
        <v>808.62300000000016</v>
      </c>
      <c r="T7137">
        <v>1617.2460000000003</v>
      </c>
      <c r="U7137">
        <v>1796.94</v>
      </c>
      <c r="V7137">
        <f>Sales[[#This Row],[Total Revenue]]-Sales[[#This Row],[Total Buying]]</f>
        <v>179.69399999999973</v>
      </c>
      <c r="W7137">
        <v>296</v>
      </c>
      <c r="X7137" s="1" t="s">
        <v>965</v>
      </c>
      <c r="Y7137" s="1" t="s">
        <v>966</v>
      </c>
      <c r="Z7137" s="1" t="s">
        <v>967</v>
      </c>
      <c r="AA7137" s="1" t="s">
        <v>968</v>
      </c>
      <c r="AB7137" s="1" t="s">
        <v>40</v>
      </c>
      <c r="AC7137" s="1" t="s">
        <v>968</v>
      </c>
      <c r="AD7137">
        <v>61481</v>
      </c>
      <c r="AE7137">
        <v>37501</v>
      </c>
    </row>
    <row r="7138" spans="1:31" x14ac:dyDescent="0.3">
      <c r="A7138" s="1" t="s">
        <v>7972</v>
      </c>
      <c r="B7138" s="1" t="s">
        <v>42</v>
      </c>
      <c r="C7138" s="1" t="s">
        <v>424</v>
      </c>
      <c r="D7138" s="2">
        <v>44000</v>
      </c>
      <c r="E7138" s="2">
        <v>44096</v>
      </c>
      <c r="F7138" s="2" t="str">
        <f>TEXT(Sales[[#This Row],[OrderDate]],"dd")</f>
        <v>22</v>
      </c>
      <c r="G7138" s="2">
        <v>44109</v>
      </c>
      <c r="H7138" s="2">
        <v>44118</v>
      </c>
      <c r="I7138" s="1" t="s">
        <v>32</v>
      </c>
      <c r="J7138">
        <v>21</v>
      </c>
      <c r="K7138" s="1" t="s">
        <v>43</v>
      </c>
      <c r="L7138">
        <v>10</v>
      </c>
      <c r="M7138" s="1" t="s">
        <v>273</v>
      </c>
      <c r="N7138">
        <v>16</v>
      </c>
      <c r="O7138" s="1" t="s">
        <v>93</v>
      </c>
      <c r="P7138">
        <v>2</v>
      </c>
      <c r="Q7138">
        <v>7.4999999999999997E-2</v>
      </c>
      <c r="R7138">
        <v>1721.9</v>
      </c>
      <c r="S7138">
        <v>947.04500000000007</v>
      </c>
      <c r="T7138">
        <v>1894.0900000000001</v>
      </c>
      <c r="U7138">
        <v>3185.5150000000003</v>
      </c>
      <c r="V7138">
        <f>Sales[[#This Row],[Total Revenue]]-Sales[[#This Row],[Total Buying]]</f>
        <v>1291.4250000000002</v>
      </c>
      <c r="W7138">
        <v>87</v>
      </c>
      <c r="X7138" s="1" t="s">
        <v>617</v>
      </c>
      <c r="Y7138" s="1" t="s">
        <v>618</v>
      </c>
      <c r="Z7138" s="1" t="s">
        <v>158</v>
      </c>
      <c r="AA7138" s="1" t="s">
        <v>159</v>
      </c>
      <c r="AB7138" s="1" t="s">
        <v>116</v>
      </c>
      <c r="AC7138" s="1" t="s">
        <v>159</v>
      </c>
      <c r="AD7138">
        <v>41730</v>
      </c>
      <c r="AE7138">
        <v>52157</v>
      </c>
    </row>
    <row r="7139" spans="1:31" x14ac:dyDescent="0.3">
      <c r="A7139" s="1" t="s">
        <v>7973</v>
      </c>
      <c r="B7139" s="1" t="s">
        <v>47</v>
      </c>
      <c r="C7139" s="1" t="s">
        <v>77</v>
      </c>
      <c r="D7139" s="2">
        <v>44000</v>
      </c>
      <c r="E7139" s="2">
        <v>44096</v>
      </c>
      <c r="F7139" s="2" t="str">
        <f>TEXT(Sales[[#This Row],[OrderDate]],"dd")</f>
        <v>22</v>
      </c>
      <c r="G7139" s="2">
        <v>44105</v>
      </c>
      <c r="H7139" s="2">
        <v>44106</v>
      </c>
      <c r="I7139" s="1" t="s">
        <v>32</v>
      </c>
      <c r="J7139">
        <v>19</v>
      </c>
      <c r="K7139" s="1" t="s">
        <v>97</v>
      </c>
      <c r="L7139">
        <v>17</v>
      </c>
      <c r="M7139" s="1" t="s">
        <v>278</v>
      </c>
      <c r="N7139">
        <v>42</v>
      </c>
      <c r="O7139" s="1" t="s">
        <v>139</v>
      </c>
      <c r="P7139">
        <v>5</v>
      </c>
      <c r="Q7139">
        <v>0.15</v>
      </c>
      <c r="R7139">
        <v>1963.1000000000001</v>
      </c>
      <c r="S7139">
        <v>1472.325</v>
      </c>
      <c r="T7139">
        <v>7361.625</v>
      </c>
      <c r="U7139">
        <v>8343.1750000000011</v>
      </c>
      <c r="V7139">
        <f>Sales[[#This Row],[Total Revenue]]-Sales[[#This Row],[Total Buying]]</f>
        <v>981.55000000000109</v>
      </c>
      <c r="W7139">
        <v>101</v>
      </c>
      <c r="X7139" s="1" t="s">
        <v>653</v>
      </c>
      <c r="Y7139" s="1" t="s">
        <v>654</v>
      </c>
      <c r="Z7139" s="1" t="s">
        <v>400</v>
      </c>
      <c r="AA7139" s="1" t="s">
        <v>401</v>
      </c>
      <c r="AB7139" s="1" t="s">
        <v>116</v>
      </c>
      <c r="AC7139" s="1" t="s">
        <v>401</v>
      </c>
      <c r="AD7139">
        <v>42679</v>
      </c>
      <c r="AE7139">
        <v>66948</v>
      </c>
    </row>
    <row r="7140" spans="1:31" x14ac:dyDescent="0.3">
      <c r="A7140" s="1" t="s">
        <v>7974</v>
      </c>
      <c r="B7140" s="1" t="s">
        <v>30</v>
      </c>
      <c r="C7140" s="1" t="s">
        <v>77</v>
      </c>
      <c r="D7140" s="2">
        <v>44000</v>
      </c>
      <c r="E7140" s="2">
        <v>44096</v>
      </c>
      <c r="F7140" s="2" t="str">
        <f>TEXT(Sales[[#This Row],[OrderDate]],"dd")</f>
        <v>22</v>
      </c>
      <c r="G7140" s="2">
        <v>44112</v>
      </c>
      <c r="H7140" s="2">
        <v>44115</v>
      </c>
      <c r="I7140" s="1" t="s">
        <v>32</v>
      </c>
      <c r="J7140">
        <v>4</v>
      </c>
      <c r="K7140" s="1" t="s">
        <v>70</v>
      </c>
      <c r="L7140">
        <v>30</v>
      </c>
      <c r="M7140" s="1" t="s">
        <v>166</v>
      </c>
      <c r="N7140">
        <v>29</v>
      </c>
      <c r="O7140" s="1" t="s">
        <v>360</v>
      </c>
      <c r="P7140">
        <v>2</v>
      </c>
      <c r="Q7140">
        <v>0.2</v>
      </c>
      <c r="R7140">
        <v>3906.1</v>
      </c>
      <c r="S7140">
        <v>2695.2089999999998</v>
      </c>
      <c r="T7140">
        <v>5390.4179999999997</v>
      </c>
      <c r="U7140">
        <v>6249.76</v>
      </c>
      <c r="V7140">
        <f>Sales[[#This Row],[Total Revenue]]-Sales[[#This Row],[Total Buying]]</f>
        <v>859.34200000000055</v>
      </c>
      <c r="W7140">
        <v>130</v>
      </c>
      <c r="X7140" s="1" t="s">
        <v>632</v>
      </c>
      <c r="Y7140" s="1" t="s">
        <v>633</v>
      </c>
      <c r="Z7140" s="1" t="s">
        <v>306</v>
      </c>
      <c r="AA7140" s="1" t="s">
        <v>307</v>
      </c>
      <c r="AB7140" s="1" t="s">
        <v>56</v>
      </c>
      <c r="AC7140" s="1" t="s">
        <v>307</v>
      </c>
      <c r="AD7140">
        <v>37821</v>
      </c>
      <c r="AE7140">
        <v>43163</v>
      </c>
    </row>
    <row r="7141" spans="1:31" x14ac:dyDescent="0.3">
      <c r="A7141" s="1" t="s">
        <v>7975</v>
      </c>
      <c r="B7141" s="1" t="s">
        <v>30</v>
      </c>
      <c r="C7141" s="1" t="s">
        <v>239</v>
      </c>
      <c r="D7141" s="2">
        <v>44000</v>
      </c>
      <c r="E7141" s="2">
        <v>44096</v>
      </c>
      <c r="F7141" s="2" t="str">
        <f>TEXT(Sales[[#This Row],[OrderDate]],"dd")</f>
        <v>22</v>
      </c>
      <c r="G7141" s="2">
        <v>44122</v>
      </c>
      <c r="H7141" s="2">
        <v>44127</v>
      </c>
      <c r="I7141" s="1" t="s">
        <v>32</v>
      </c>
      <c r="J7141">
        <v>3</v>
      </c>
      <c r="K7141" s="1" t="s">
        <v>154</v>
      </c>
      <c r="L7141">
        <v>38</v>
      </c>
      <c r="M7141" s="1" t="s">
        <v>226</v>
      </c>
      <c r="N7141">
        <v>1</v>
      </c>
      <c r="O7141" s="1" t="s">
        <v>72</v>
      </c>
      <c r="P7141">
        <v>7</v>
      </c>
      <c r="Q7141">
        <v>7.4999999999999997E-2</v>
      </c>
      <c r="R7141">
        <v>1038.5</v>
      </c>
      <c r="S7141">
        <v>488.09499999999997</v>
      </c>
      <c r="T7141">
        <v>3416.665</v>
      </c>
      <c r="U7141">
        <v>6724.2874999999995</v>
      </c>
      <c r="V7141">
        <f>Sales[[#This Row],[Total Revenue]]-Sales[[#This Row],[Total Buying]]</f>
        <v>3307.6224999999995</v>
      </c>
      <c r="W7141">
        <v>358</v>
      </c>
      <c r="X7141" s="1" t="s">
        <v>952</v>
      </c>
      <c r="Y7141" s="1" t="s">
        <v>953</v>
      </c>
      <c r="Z7141" s="1" t="s">
        <v>405</v>
      </c>
      <c r="AA7141" s="1" t="s">
        <v>406</v>
      </c>
      <c r="AB7141" s="1" t="s">
        <v>116</v>
      </c>
      <c r="AC7141" s="1" t="s">
        <v>406</v>
      </c>
      <c r="AD7141">
        <v>42079</v>
      </c>
      <c r="AE7141">
        <v>49578</v>
      </c>
    </row>
    <row r="7142" spans="1:31" x14ac:dyDescent="0.3">
      <c r="A7142" s="1" t="s">
        <v>7976</v>
      </c>
      <c r="B7142" s="1" t="s">
        <v>47</v>
      </c>
      <c r="C7142" s="1" t="s">
        <v>424</v>
      </c>
      <c r="D7142" s="2">
        <v>44000</v>
      </c>
      <c r="E7142" s="2">
        <v>44096</v>
      </c>
      <c r="F7142" s="2" t="str">
        <f>TEXT(Sales[[#This Row],[OrderDate]],"dd")</f>
        <v>22</v>
      </c>
      <c r="G7142" s="2">
        <v>44110</v>
      </c>
      <c r="H7142" s="2">
        <v>44116</v>
      </c>
      <c r="I7142" s="1" t="s">
        <v>32</v>
      </c>
      <c r="J7142">
        <v>13</v>
      </c>
      <c r="K7142" s="1" t="s">
        <v>88</v>
      </c>
      <c r="L7142">
        <v>28</v>
      </c>
      <c r="M7142" s="1" t="s">
        <v>50</v>
      </c>
      <c r="N7142">
        <v>1</v>
      </c>
      <c r="O7142" s="1" t="s">
        <v>72</v>
      </c>
      <c r="P7142">
        <v>3</v>
      </c>
      <c r="Q7142">
        <v>0.05</v>
      </c>
      <c r="R7142">
        <v>2010</v>
      </c>
      <c r="S7142">
        <v>964.8</v>
      </c>
      <c r="T7142">
        <v>2894.3999999999996</v>
      </c>
      <c r="U7142">
        <v>5728.5</v>
      </c>
      <c r="V7142">
        <f>Sales[[#This Row],[Total Revenue]]-Sales[[#This Row],[Total Buying]]</f>
        <v>2834.1000000000004</v>
      </c>
      <c r="W7142">
        <v>86</v>
      </c>
      <c r="X7142" s="1" t="s">
        <v>1705</v>
      </c>
      <c r="Y7142" s="1" t="s">
        <v>461</v>
      </c>
      <c r="Z7142" s="1" t="s">
        <v>158</v>
      </c>
      <c r="AA7142" s="1" t="s">
        <v>159</v>
      </c>
      <c r="AB7142" s="1" t="s">
        <v>116</v>
      </c>
      <c r="AC7142" s="1" t="s">
        <v>159</v>
      </c>
      <c r="AD7142">
        <v>31886</v>
      </c>
      <c r="AE7142">
        <v>45894</v>
      </c>
    </row>
    <row r="7143" spans="1:31" x14ac:dyDescent="0.3">
      <c r="A7143" s="1" t="s">
        <v>7977</v>
      </c>
      <c r="B7143" s="1" t="s">
        <v>30</v>
      </c>
      <c r="C7143" s="1" t="s">
        <v>48</v>
      </c>
      <c r="D7143" s="2">
        <v>44000</v>
      </c>
      <c r="E7143" s="2">
        <v>44096</v>
      </c>
      <c r="F7143" s="2" t="str">
        <f>TEXT(Sales[[#This Row],[OrderDate]],"dd")</f>
        <v>22</v>
      </c>
      <c r="G7143" s="2">
        <v>44108</v>
      </c>
      <c r="H7143" s="2">
        <v>44116</v>
      </c>
      <c r="I7143" s="1" t="s">
        <v>32</v>
      </c>
      <c r="J7143">
        <v>4</v>
      </c>
      <c r="K7143" s="1" t="s">
        <v>70</v>
      </c>
      <c r="L7143">
        <v>39</v>
      </c>
      <c r="M7143" s="1" t="s">
        <v>520</v>
      </c>
      <c r="N7143">
        <v>27</v>
      </c>
      <c r="O7143" s="1" t="s">
        <v>223</v>
      </c>
      <c r="P7143">
        <v>1</v>
      </c>
      <c r="Q7143">
        <v>0.15</v>
      </c>
      <c r="R7143">
        <v>1239.5</v>
      </c>
      <c r="S7143">
        <v>805.67500000000007</v>
      </c>
      <c r="T7143">
        <v>805.67500000000007</v>
      </c>
      <c r="U7143">
        <v>1053.575</v>
      </c>
      <c r="V7143">
        <f>Sales[[#This Row],[Total Revenue]]-Sales[[#This Row],[Total Buying]]</f>
        <v>247.89999999999998</v>
      </c>
      <c r="W7143">
        <v>14</v>
      </c>
      <c r="X7143" s="1" t="s">
        <v>1258</v>
      </c>
      <c r="Y7143" s="1" t="s">
        <v>113</v>
      </c>
      <c r="Z7143" s="1" t="s">
        <v>114</v>
      </c>
      <c r="AA7143" s="1" t="s">
        <v>115</v>
      </c>
      <c r="AB7143" s="1" t="s">
        <v>116</v>
      </c>
      <c r="AC7143" s="1" t="s">
        <v>115</v>
      </c>
      <c r="AD7143">
        <v>64810</v>
      </c>
      <c r="AE7143">
        <v>49012</v>
      </c>
    </row>
    <row r="7144" spans="1:31" x14ac:dyDescent="0.3">
      <c r="A7144" s="1" t="s">
        <v>7978</v>
      </c>
      <c r="B7144" s="1" t="s">
        <v>42</v>
      </c>
      <c r="C7144" s="1" t="s">
        <v>48</v>
      </c>
      <c r="D7144" s="2">
        <v>44000</v>
      </c>
      <c r="E7144" s="2">
        <v>44096</v>
      </c>
      <c r="F7144" s="2" t="str">
        <f>TEXT(Sales[[#This Row],[OrderDate]],"dd")</f>
        <v>22</v>
      </c>
      <c r="G7144" s="2">
        <v>44099</v>
      </c>
      <c r="H7144" s="2">
        <v>44104</v>
      </c>
      <c r="I7144" s="1" t="s">
        <v>32</v>
      </c>
      <c r="J7144">
        <v>22</v>
      </c>
      <c r="K7144" s="1" t="s">
        <v>85</v>
      </c>
      <c r="L7144">
        <v>43</v>
      </c>
      <c r="M7144" s="1" t="s">
        <v>183</v>
      </c>
      <c r="N7144">
        <v>31</v>
      </c>
      <c r="O7144" s="1" t="s">
        <v>470</v>
      </c>
      <c r="P7144">
        <v>2</v>
      </c>
      <c r="Q7144">
        <v>0.15</v>
      </c>
      <c r="R7144">
        <v>2546</v>
      </c>
      <c r="S7144">
        <v>1654.9</v>
      </c>
      <c r="T7144">
        <v>3309.8</v>
      </c>
      <c r="U7144">
        <v>4328.2</v>
      </c>
      <c r="V7144">
        <f>Sales[[#This Row],[Total Revenue]]-Sales[[#This Row],[Total Buying]]</f>
        <v>1018.3999999999996</v>
      </c>
      <c r="W7144">
        <v>27</v>
      </c>
      <c r="X7144" s="1" t="s">
        <v>1202</v>
      </c>
      <c r="Y7144" s="1" t="s">
        <v>1203</v>
      </c>
      <c r="Z7144" s="1" t="s">
        <v>158</v>
      </c>
      <c r="AA7144" s="1" t="s">
        <v>159</v>
      </c>
      <c r="AB7144" s="1" t="s">
        <v>116</v>
      </c>
      <c r="AC7144" s="1" t="s">
        <v>159</v>
      </c>
      <c r="AD7144">
        <v>31137</v>
      </c>
      <c r="AE7144">
        <v>74449</v>
      </c>
    </row>
    <row r="7145" spans="1:31" x14ac:dyDescent="0.3">
      <c r="A7145" s="1" t="s">
        <v>7979</v>
      </c>
      <c r="B7145" s="1" t="s">
        <v>100</v>
      </c>
      <c r="C7145" s="1" t="s">
        <v>48</v>
      </c>
      <c r="D7145" s="2">
        <v>44000</v>
      </c>
      <c r="E7145" s="2">
        <v>44096</v>
      </c>
      <c r="F7145" s="2" t="str">
        <f>TEXT(Sales[[#This Row],[OrderDate]],"dd")</f>
        <v>22</v>
      </c>
      <c r="G7145" s="2">
        <v>44103</v>
      </c>
      <c r="H7145" s="2">
        <v>44104</v>
      </c>
      <c r="I7145" s="1" t="s">
        <v>32</v>
      </c>
      <c r="J7145">
        <v>28</v>
      </c>
      <c r="K7145" s="1" t="s">
        <v>101</v>
      </c>
      <c r="L7145">
        <v>18</v>
      </c>
      <c r="M7145" s="1" t="s">
        <v>334</v>
      </c>
      <c r="N7145">
        <v>36</v>
      </c>
      <c r="O7145" s="1" t="s">
        <v>227</v>
      </c>
      <c r="P7145">
        <v>6</v>
      </c>
      <c r="Q7145">
        <v>0.05</v>
      </c>
      <c r="R7145">
        <v>1862.6000000000001</v>
      </c>
      <c r="S7145">
        <v>745.04000000000008</v>
      </c>
      <c r="T7145">
        <v>4470.2400000000007</v>
      </c>
      <c r="U7145">
        <v>10616.82</v>
      </c>
      <c r="V7145">
        <f>Sales[[#This Row],[Total Revenue]]-Sales[[#This Row],[Total Buying]]</f>
        <v>6146.579999999999</v>
      </c>
      <c r="W7145">
        <v>23</v>
      </c>
      <c r="X7145" s="1" t="s">
        <v>268</v>
      </c>
      <c r="Y7145" s="1" t="s">
        <v>177</v>
      </c>
      <c r="Z7145" s="1" t="s">
        <v>158</v>
      </c>
      <c r="AA7145" s="1" t="s">
        <v>159</v>
      </c>
      <c r="AB7145" s="1" t="s">
        <v>116</v>
      </c>
      <c r="AC7145" s="1" t="s">
        <v>159</v>
      </c>
      <c r="AD7145">
        <v>34512</v>
      </c>
      <c r="AE7145">
        <v>62666</v>
      </c>
    </row>
    <row r="7146" spans="1:31" x14ac:dyDescent="0.3">
      <c r="A7146" s="1" t="s">
        <v>7980</v>
      </c>
      <c r="B7146" s="1" t="s">
        <v>30</v>
      </c>
      <c r="C7146" s="1" t="s">
        <v>77</v>
      </c>
      <c r="D7146" s="2">
        <v>44000</v>
      </c>
      <c r="E7146" s="2">
        <v>44096</v>
      </c>
      <c r="F7146" s="2" t="str">
        <f>TEXT(Sales[[#This Row],[OrderDate]],"dd")</f>
        <v>22</v>
      </c>
      <c r="G7146" s="2">
        <v>44099</v>
      </c>
      <c r="H7146" s="2">
        <v>44102</v>
      </c>
      <c r="I7146" s="1" t="s">
        <v>32</v>
      </c>
      <c r="J7146">
        <v>9</v>
      </c>
      <c r="K7146" s="1" t="s">
        <v>214</v>
      </c>
      <c r="L7146">
        <v>47</v>
      </c>
      <c r="M7146" s="1" t="s">
        <v>267</v>
      </c>
      <c r="N7146">
        <v>18</v>
      </c>
      <c r="O7146" s="1" t="s">
        <v>364</v>
      </c>
      <c r="P7146">
        <v>6</v>
      </c>
      <c r="Q7146">
        <v>0.15</v>
      </c>
      <c r="R7146">
        <v>2546</v>
      </c>
      <c r="S7146">
        <v>1196.6199999999999</v>
      </c>
      <c r="T7146">
        <v>7179.7199999999993</v>
      </c>
      <c r="U7146">
        <v>12984.599999999999</v>
      </c>
      <c r="V7146">
        <f>Sales[[#This Row],[Total Revenue]]-Sales[[#This Row],[Total Buying]]</f>
        <v>5804.8799999999992</v>
      </c>
      <c r="W7146">
        <v>180</v>
      </c>
      <c r="X7146" s="1" t="s">
        <v>657</v>
      </c>
      <c r="Y7146" s="1" t="s">
        <v>658</v>
      </c>
      <c r="Z7146" s="1" t="s">
        <v>196</v>
      </c>
      <c r="AA7146" s="1" t="s">
        <v>197</v>
      </c>
      <c r="AB7146" s="1" t="s">
        <v>147</v>
      </c>
      <c r="AC7146" s="1" t="s">
        <v>197</v>
      </c>
      <c r="AD7146">
        <v>47997</v>
      </c>
      <c r="AE7146">
        <v>76285</v>
      </c>
    </row>
    <row r="7147" spans="1:31" x14ac:dyDescent="0.3">
      <c r="A7147" s="1" t="s">
        <v>7981</v>
      </c>
      <c r="B7147" s="1" t="s">
        <v>30</v>
      </c>
      <c r="C7147" s="1" t="s">
        <v>239</v>
      </c>
      <c r="D7147" s="2">
        <v>44000</v>
      </c>
      <c r="E7147" s="2">
        <v>44096</v>
      </c>
      <c r="F7147" s="2" t="str">
        <f>TEXT(Sales[[#This Row],[OrderDate]],"dd")</f>
        <v>22</v>
      </c>
      <c r="G7147" s="2">
        <v>44115</v>
      </c>
      <c r="H7147" s="2">
        <v>44122</v>
      </c>
      <c r="I7147" s="1" t="s">
        <v>32</v>
      </c>
      <c r="J7147">
        <v>6</v>
      </c>
      <c r="K7147" s="1" t="s">
        <v>33</v>
      </c>
      <c r="L7147">
        <v>22</v>
      </c>
      <c r="M7147" s="1" t="s">
        <v>71</v>
      </c>
      <c r="N7147">
        <v>43</v>
      </c>
      <c r="O7147" s="1" t="s">
        <v>580</v>
      </c>
      <c r="P7147">
        <v>6</v>
      </c>
      <c r="Q7147">
        <v>7.4999999999999997E-2</v>
      </c>
      <c r="R7147">
        <v>221.1</v>
      </c>
      <c r="S7147">
        <v>119.39400000000001</v>
      </c>
      <c r="T7147">
        <v>716.36400000000003</v>
      </c>
      <c r="U7147">
        <v>1227.105</v>
      </c>
      <c r="V7147">
        <f>Sales[[#This Row],[Total Revenue]]-Sales[[#This Row],[Total Buying]]</f>
        <v>510.74099999999999</v>
      </c>
      <c r="W7147">
        <v>351</v>
      </c>
      <c r="X7147" s="1" t="s">
        <v>980</v>
      </c>
      <c r="Y7147" s="1" t="s">
        <v>981</v>
      </c>
      <c r="Z7147" s="1" t="s">
        <v>242</v>
      </c>
      <c r="AA7147" s="1" t="s">
        <v>243</v>
      </c>
      <c r="AB7147" s="1" t="s">
        <v>56</v>
      </c>
      <c r="AC7147" s="1" t="s">
        <v>243</v>
      </c>
      <c r="AD7147">
        <v>81518</v>
      </c>
      <c r="AE7147">
        <v>68620</v>
      </c>
    </row>
    <row r="7148" spans="1:31" x14ac:dyDescent="0.3">
      <c r="A7148" s="1" t="s">
        <v>7982</v>
      </c>
      <c r="B7148" s="1" t="s">
        <v>100</v>
      </c>
      <c r="C7148" s="1" t="s">
        <v>77</v>
      </c>
      <c r="D7148" s="2">
        <v>44000</v>
      </c>
      <c r="E7148" s="2">
        <v>44096</v>
      </c>
      <c r="F7148" s="2" t="str">
        <f>TEXT(Sales[[#This Row],[OrderDate]],"dd")</f>
        <v>22</v>
      </c>
      <c r="G7148" s="2">
        <v>44120</v>
      </c>
      <c r="H7148" s="2">
        <v>44123</v>
      </c>
      <c r="I7148" s="1" t="s">
        <v>32</v>
      </c>
      <c r="J7148">
        <v>28</v>
      </c>
      <c r="K7148" s="1" t="s">
        <v>101</v>
      </c>
      <c r="L7148">
        <v>44</v>
      </c>
      <c r="M7148" s="1" t="s">
        <v>445</v>
      </c>
      <c r="N7148">
        <v>27</v>
      </c>
      <c r="O7148" s="1" t="s">
        <v>223</v>
      </c>
      <c r="P7148">
        <v>5</v>
      </c>
      <c r="Q7148">
        <v>0.05</v>
      </c>
      <c r="R7148">
        <v>3852.5</v>
      </c>
      <c r="S7148">
        <v>2195.9249999999997</v>
      </c>
      <c r="T7148">
        <v>10979.624999999998</v>
      </c>
      <c r="U7148">
        <v>18299.375</v>
      </c>
      <c r="V7148">
        <f>Sales[[#This Row],[Total Revenue]]-Sales[[#This Row],[Total Buying]]</f>
        <v>7319.7500000000018</v>
      </c>
      <c r="W7148">
        <v>182</v>
      </c>
      <c r="X7148" s="1" t="s">
        <v>860</v>
      </c>
      <c r="Y7148" s="1" t="s">
        <v>368</v>
      </c>
      <c r="Z7148" s="1" t="s">
        <v>369</v>
      </c>
      <c r="AA7148" s="1" t="s">
        <v>370</v>
      </c>
      <c r="AB7148" s="1" t="s">
        <v>147</v>
      </c>
      <c r="AC7148" s="1" t="s">
        <v>370</v>
      </c>
      <c r="AD7148">
        <v>59947</v>
      </c>
      <c r="AE7148">
        <v>27572</v>
      </c>
    </row>
    <row r="7149" spans="1:31" x14ac:dyDescent="0.3">
      <c r="A7149" s="1" t="s">
        <v>7983</v>
      </c>
      <c r="B7149" s="1" t="s">
        <v>30</v>
      </c>
      <c r="C7149" s="1" t="s">
        <v>77</v>
      </c>
      <c r="D7149" s="2">
        <v>44000</v>
      </c>
      <c r="E7149" s="2">
        <v>44097</v>
      </c>
      <c r="F7149" s="2" t="str">
        <f>TEXT(Sales[[#This Row],[OrderDate]],"dd")</f>
        <v>23</v>
      </c>
      <c r="G7149" s="2">
        <v>44100</v>
      </c>
      <c r="H7149" s="2">
        <v>44108</v>
      </c>
      <c r="I7149" s="1" t="s">
        <v>32</v>
      </c>
      <c r="J7149">
        <v>9</v>
      </c>
      <c r="K7149" s="1" t="s">
        <v>214</v>
      </c>
      <c r="L7149">
        <v>32</v>
      </c>
      <c r="M7149" s="1" t="s">
        <v>303</v>
      </c>
      <c r="N7149">
        <v>25</v>
      </c>
      <c r="O7149" s="1" t="s">
        <v>216</v>
      </c>
      <c r="P7149">
        <v>6</v>
      </c>
      <c r="Q7149">
        <v>0.1</v>
      </c>
      <c r="R7149">
        <v>214.4</v>
      </c>
      <c r="S7149">
        <v>120.06400000000002</v>
      </c>
      <c r="T7149">
        <v>720.38400000000013</v>
      </c>
      <c r="U7149">
        <v>1157.76</v>
      </c>
      <c r="V7149">
        <f>Sales[[#This Row],[Total Revenue]]-Sales[[#This Row],[Total Buying]]</f>
        <v>437.37599999999986</v>
      </c>
      <c r="W7149">
        <v>188</v>
      </c>
      <c r="X7149" s="1" t="s">
        <v>872</v>
      </c>
      <c r="Y7149" s="1" t="s">
        <v>368</v>
      </c>
      <c r="Z7149" s="1" t="s">
        <v>369</v>
      </c>
      <c r="AA7149" s="1" t="s">
        <v>370</v>
      </c>
      <c r="AB7149" s="1" t="s">
        <v>147</v>
      </c>
      <c r="AC7149" s="1" t="s">
        <v>370</v>
      </c>
      <c r="AD7149">
        <v>44154</v>
      </c>
      <c r="AE7149">
        <v>44302</v>
      </c>
    </row>
    <row r="7150" spans="1:31" x14ac:dyDescent="0.3">
      <c r="A7150" s="1" t="s">
        <v>7984</v>
      </c>
      <c r="B7150" s="1" t="s">
        <v>42</v>
      </c>
      <c r="C7150" s="1" t="s">
        <v>77</v>
      </c>
      <c r="D7150" s="2">
        <v>44000</v>
      </c>
      <c r="E7150" s="2">
        <v>44097</v>
      </c>
      <c r="F7150" s="2" t="str">
        <f>TEXT(Sales[[#This Row],[OrderDate]],"dd")</f>
        <v>23</v>
      </c>
      <c r="G7150" s="2">
        <v>44104</v>
      </c>
      <c r="H7150" s="2">
        <v>44111</v>
      </c>
      <c r="I7150" s="1" t="s">
        <v>32</v>
      </c>
      <c r="J7150">
        <v>23</v>
      </c>
      <c r="K7150" s="1" t="s">
        <v>171</v>
      </c>
      <c r="L7150">
        <v>12</v>
      </c>
      <c r="M7150" s="1" t="s">
        <v>380</v>
      </c>
      <c r="N7150">
        <v>33</v>
      </c>
      <c r="O7150" s="1" t="s">
        <v>75</v>
      </c>
      <c r="P7150">
        <v>8</v>
      </c>
      <c r="Q7150">
        <v>0.1</v>
      </c>
      <c r="R7150">
        <v>5607.9000000000005</v>
      </c>
      <c r="S7150">
        <v>4374.1620000000003</v>
      </c>
      <c r="T7150">
        <v>34993.296000000002</v>
      </c>
      <c r="U7150">
        <v>40376.880000000005</v>
      </c>
      <c r="V7150">
        <f>Sales[[#This Row],[Total Revenue]]-Sales[[#This Row],[Total Buying]]</f>
        <v>5383.5840000000026</v>
      </c>
      <c r="W7150">
        <v>90</v>
      </c>
      <c r="X7150" s="1" t="s">
        <v>447</v>
      </c>
      <c r="Y7150" s="1" t="s">
        <v>448</v>
      </c>
      <c r="Z7150" s="1" t="s">
        <v>400</v>
      </c>
      <c r="AA7150" s="1" t="s">
        <v>401</v>
      </c>
      <c r="AB7150" s="1" t="s">
        <v>116</v>
      </c>
      <c r="AC7150" s="1" t="s">
        <v>401</v>
      </c>
      <c r="AD7150">
        <v>44615</v>
      </c>
      <c r="AE7150">
        <v>69938</v>
      </c>
    </row>
    <row r="7151" spans="1:31" x14ac:dyDescent="0.3">
      <c r="A7151" s="1" t="s">
        <v>7985</v>
      </c>
      <c r="B7151" s="1" t="s">
        <v>42</v>
      </c>
      <c r="C7151" s="1" t="s">
        <v>31</v>
      </c>
      <c r="D7151" s="2">
        <v>44000</v>
      </c>
      <c r="E7151" s="2">
        <v>44097</v>
      </c>
      <c r="F7151" s="2" t="str">
        <f>TEXT(Sales[[#This Row],[OrderDate]],"dd")</f>
        <v>23</v>
      </c>
      <c r="G7151" s="2">
        <v>44103</v>
      </c>
      <c r="H7151" s="2">
        <v>44107</v>
      </c>
      <c r="I7151" s="1" t="s">
        <v>32</v>
      </c>
      <c r="J7151">
        <v>23</v>
      </c>
      <c r="K7151" s="1" t="s">
        <v>171</v>
      </c>
      <c r="L7151">
        <v>15</v>
      </c>
      <c r="M7151" s="1" t="s">
        <v>34</v>
      </c>
      <c r="N7151">
        <v>8</v>
      </c>
      <c r="O7151" s="1" t="s">
        <v>172</v>
      </c>
      <c r="P7151">
        <v>8</v>
      </c>
      <c r="Q7151">
        <v>0.05</v>
      </c>
      <c r="R7151">
        <v>1775.5</v>
      </c>
      <c r="S7151">
        <v>1083.0550000000001</v>
      </c>
      <c r="T7151">
        <v>8664.44</v>
      </c>
      <c r="U7151">
        <v>13493.8</v>
      </c>
      <c r="V7151">
        <f>Sales[[#This Row],[Total Revenue]]-Sales[[#This Row],[Total Buying]]</f>
        <v>4829.3599999999988</v>
      </c>
      <c r="W7151">
        <v>233</v>
      </c>
      <c r="X7151" s="1" t="s">
        <v>509</v>
      </c>
      <c r="Y7151" s="1" t="s">
        <v>510</v>
      </c>
      <c r="Z7151" s="1" t="s">
        <v>316</v>
      </c>
      <c r="AA7151" s="1" t="s">
        <v>317</v>
      </c>
      <c r="AB7151" s="1" t="s">
        <v>56</v>
      </c>
      <c r="AC7151" s="1" t="s">
        <v>317</v>
      </c>
      <c r="AD7151">
        <v>114080</v>
      </c>
      <c r="AE7151">
        <v>41628</v>
      </c>
    </row>
    <row r="7152" spans="1:31" x14ac:dyDescent="0.3">
      <c r="A7152" s="1" t="s">
        <v>7986</v>
      </c>
      <c r="B7152" s="1" t="s">
        <v>30</v>
      </c>
      <c r="C7152" s="1" t="s">
        <v>62</v>
      </c>
      <c r="D7152" s="2">
        <v>44000</v>
      </c>
      <c r="E7152" s="2">
        <v>44097</v>
      </c>
      <c r="F7152" s="2" t="str">
        <f>TEXT(Sales[[#This Row],[OrderDate]],"dd")</f>
        <v>23</v>
      </c>
      <c r="G7152" s="2">
        <v>44105</v>
      </c>
      <c r="H7152" s="2">
        <v>44110</v>
      </c>
      <c r="I7152" s="1" t="s">
        <v>32</v>
      </c>
      <c r="J7152">
        <v>8</v>
      </c>
      <c r="K7152" s="1" t="s">
        <v>105</v>
      </c>
      <c r="L7152">
        <v>6</v>
      </c>
      <c r="M7152" s="1" t="s">
        <v>329</v>
      </c>
      <c r="N7152">
        <v>13</v>
      </c>
      <c r="O7152" s="1" t="s">
        <v>193</v>
      </c>
      <c r="P7152">
        <v>3</v>
      </c>
      <c r="Q7152">
        <v>7.4999999999999997E-2</v>
      </c>
      <c r="R7152">
        <v>763.80000000000007</v>
      </c>
      <c r="S7152">
        <v>565.21199999999999</v>
      </c>
      <c r="T7152">
        <v>1695.636</v>
      </c>
      <c r="U7152">
        <v>2119.5450000000001</v>
      </c>
      <c r="V7152">
        <f>Sales[[#This Row],[Total Revenue]]-Sales[[#This Row],[Total Buying]]</f>
        <v>423.90900000000011</v>
      </c>
      <c r="W7152">
        <v>322</v>
      </c>
      <c r="X7152" s="1" t="s">
        <v>900</v>
      </c>
      <c r="Y7152" s="1" t="s">
        <v>901</v>
      </c>
      <c r="Z7152" s="1" t="s">
        <v>251</v>
      </c>
      <c r="AA7152" s="1" t="s">
        <v>252</v>
      </c>
      <c r="AB7152" s="1" t="s">
        <v>56</v>
      </c>
      <c r="AC7152" s="1" t="s">
        <v>252</v>
      </c>
      <c r="AD7152">
        <v>59196</v>
      </c>
      <c r="AE7152">
        <v>56475</v>
      </c>
    </row>
    <row r="7153" spans="1:31" x14ac:dyDescent="0.3">
      <c r="A7153" s="1" t="s">
        <v>7987</v>
      </c>
      <c r="B7153" s="1" t="s">
        <v>47</v>
      </c>
      <c r="C7153" s="1" t="s">
        <v>77</v>
      </c>
      <c r="D7153" s="2">
        <v>44000</v>
      </c>
      <c r="E7153" s="2">
        <v>44097</v>
      </c>
      <c r="F7153" s="2" t="str">
        <f>TEXT(Sales[[#This Row],[OrderDate]],"dd")</f>
        <v>23</v>
      </c>
      <c r="G7153" s="2">
        <v>44110</v>
      </c>
      <c r="H7153" s="2">
        <v>44113</v>
      </c>
      <c r="I7153" s="1" t="s">
        <v>32</v>
      </c>
      <c r="J7153">
        <v>16</v>
      </c>
      <c r="K7153" s="1" t="s">
        <v>270</v>
      </c>
      <c r="L7153">
        <v>31</v>
      </c>
      <c r="M7153" s="1" t="s">
        <v>374</v>
      </c>
      <c r="N7153">
        <v>6</v>
      </c>
      <c r="O7153" s="1" t="s">
        <v>274</v>
      </c>
      <c r="P7153">
        <v>1</v>
      </c>
      <c r="Q7153">
        <v>7.4999999999999997E-2</v>
      </c>
      <c r="R7153">
        <v>5386.8</v>
      </c>
      <c r="S7153">
        <v>4417.1759999999995</v>
      </c>
      <c r="T7153">
        <v>4417.1759999999995</v>
      </c>
      <c r="U7153">
        <v>4982.79</v>
      </c>
      <c r="V7153">
        <f>Sales[[#This Row],[Total Revenue]]-Sales[[#This Row],[Total Buying]]</f>
        <v>565.61400000000049</v>
      </c>
      <c r="W7153">
        <v>136</v>
      </c>
      <c r="X7153" s="1" t="s">
        <v>755</v>
      </c>
      <c r="Y7153" s="1" t="s">
        <v>756</v>
      </c>
      <c r="Z7153" s="1" t="s">
        <v>306</v>
      </c>
      <c r="AA7153" s="1" t="s">
        <v>307</v>
      </c>
      <c r="AB7153" s="1" t="s">
        <v>56</v>
      </c>
      <c r="AC7153" s="1" t="s">
        <v>307</v>
      </c>
      <c r="AD7153">
        <v>74388</v>
      </c>
      <c r="AE7153">
        <v>39681</v>
      </c>
    </row>
    <row r="7154" spans="1:31" x14ac:dyDescent="0.3">
      <c r="A7154" s="1" t="s">
        <v>7988</v>
      </c>
      <c r="B7154" s="1" t="s">
        <v>30</v>
      </c>
      <c r="C7154" s="1" t="s">
        <v>239</v>
      </c>
      <c r="D7154" s="2">
        <v>44000</v>
      </c>
      <c r="E7154" s="2">
        <v>44098</v>
      </c>
      <c r="F7154" s="2" t="str">
        <f>TEXT(Sales[[#This Row],[OrderDate]],"dd")</f>
        <v>24</v>
      </c>
      <c r="G7154" s="2">
        <v>44123</v>
      </c>
      <c r="H7154" s="2">
        <v>44130</v>
      </c>
      <c r="I7154" s="1" t="s">
        <v>32</v>
      </c>
      <c r="J7154">
        <v>2</v>
      </c>
      <c r="K7154" s="1" t="s">
        <v>142</v>
      </c>
      <c r="L7154">
        <v>24</v>
      </c>
      <c r="M7154" s="1" t="s">
        <v>138</v>
      </c>
      <c r="N7154">
        <v>46</v>
      </c>
      <c r="O7154" s="1" t="s">
        <v>150</v>
      </c>
      <c r="P7154">
        <v>1</v>
      </c>
      <c r="Q7154">
        <v>0.05</v>
      </c>
      <c r="R7154">
        <v>1038.5</v>
      </c>
      <c r="S7154">
        <v>571.17500000000007</v>
      </c>
      <c r="T7154">
        <v>571.17500000000007</v>
      </c>
      <c r="U7154">
        <v>986.57500000000005</v>
      </c>
      <c r="V7154">
        <f>Sales[[#This Row],[Total Revenue]]-Sales[[#This Row],[Total Buying]]</f>
        <v>415.4</v>
      </c>
      <c r="W7154">
        <v>337</v>
      </c>
      <c r="X7154" s="1" t="s">
        <v>614</v>
      </c>
      <c r="Y7154" s="1" t="s">
        <v>615</v>
      </c>
      <c r="Z7154" s="1" t="s">
        <v>251</v>
      </c>
      <c r="AA7154" s="1" t="s">
        <v>252</v>
      </c>
      <c r="AB7154" s="1" t="s">
        <v>56</v>
      </c>
      <c r="AC7154" s="1" t="s">
        <v>252</v>
      </c>
      <c r="AD7154">
        <v>40020</v>
      </c>
      <c r="AE7154">
        <v>72427</v>
      </c>
    </row>
    <row r="7155" spans="1:31" x14ac:dyDescent="0.3">
      <c r="A7155" s="1" t="s">
        <v>7989</v>
      </c>
      <c r="B7155" s="1" t="s">
        <v>30</v>
      </c>
      <c r="C7155" s="1" t="s">
        <v>48</v>
      </c>
      <c r="D7155" s="2">
        <v>44000</v>
      </c>
      <c r="E7155" s="2">
        <v>44098</v>
      </c>
      <c r="F7155" s="2" t="str">
        <f>TEXT(Sales[[#This Row],[OrderDate]],"dd")</f>
        <v>24</v>
      </c>
      <c r="G7155" s="2">
        <v>44100</v>
      </c>
      <c r="H7155" s="2">
        <v>44107</v>
      </c>
      <c r="I7155" s="1" t="s">
        <v>32</v>
      </c>
      <c r="J7155">
        <v>4</v>
      </c>
      <c r="K7155" s="1" t="s">
        <v>70</v>
      </c>
      <c r="L7155">
        <v>13</v>
      </c>
      <c r="M7155" s="1" t="s">
        <v>118</v>
      </c>
      <c r="N7155">
        <v>23</v>
      </c>
      <c r="O7155" s="1" t="s">
        <v>103</v>
      </c>
      <c r="P7155">
        <v>5</v>
      </c>
      <c r="Q7155">
        <v>0.05</v>
      </c>
      <c r="R7155">
        <v>1273</v>
      </c>
      <c r="S7155">
        <v>814.72</v>
      </c>
      <c r="T7155">
        <v>4073.6000000000004</v>
      </c>
      <c r="U7155">
        <v>6046.75</v>
      </c>
      <c r="V7155">
        <f>Sales[[#This Row],[Total Revenue]]-Sales[[#This Row],[Total Buying]]</f>
        <v>1973.1499999999996</v>
      </c>
      <c r="W7155">
        <v>49</v>
      </c>
      <c r="X7155" s="1" t="s">
        <v>1596</v>
      </c>
      <c r="Y7155" s="1" t="s">
        <v>1597</v>
      </c>
      <c r="Z7155" s="1" t="s">
        <v>158</v>
      </c>
      <c r="AA7155" s="1" t="s">
        <v>159</v>
      </c>
      <c r="AB7155" s="1" t="s">
        <v>116</v>
      </c>
      <c r="AC7155" s="1" t="s">
        <v>159</v>
      </c>
      <c r="AD7155">
        <v>70481</v>
      </c>
      <c r="AE7155">
        <v>48577</v>
      </c>
    </row>
    <row r="7156" spans="1:31" x14ac:dyDescent="0.3">
      <c r="A7156" s="1" t="s">
        <v>7990</v>
      </c>
      <c r="B7156" s="1" t="s">
        <v>30</v>
      </c>
      <c r="C7156" s="1" t="s">
        <v>48</v>
      </c>
      <c r="D7156" s="2">
        <v>44000</v>
      </c>
      <c r="E7156" s="2">
        <v>44098</v>
      </c>
      <c r="F7156" s="2" t="str">
        <f>TEXT(Sales[[#This Row],[OrderDate]],"dd")</f>
        <v>24</v>
      </c>
      <c r="G7156" s="2">
        <v>44109</v>
      </c>
      <c r="H7156" s="2">
        <v>44111</v>
      </c>
      <c r="I7156" s="1" t="s">
        <v>32</v>
      </c>
      <c r="J7156">
        <v>8</v>
      </c>
      <c r="K7156" s="1" t="s">
        <v>105</v>
      </c>
      <c r="L7156">
        <v>28</v>
      </c>
      <c r="M7156" s="1" t="s">
        <v>50</v>
      </c>
      <c r="N7156">
        <v>11</v>
      </c>
      <c r="O7156" s="1" t="s">
        <v>126</v>
      </c>
      <c r="P7156">
        <v>1</v>
      </c>
      <c r="Q7156">
        <v>0.05</v>
      </c>
      <c r="R7156">
        <v>1849.2</v>
      </c>
      <c r="S7156">
        <v>1553.328</v>
      </c>
      <c r="T7156">
        <v>1553.328</v>
      </c>
      <c r="U7156">
        <v>1756.74</v>
      </c>
      <c r="V7156">
        <f>Sales[[#This Row],[Total Revenue]]-Sales[[#This Row],[Total Buying]]</f>
        <v>203.41200000000003</v>
      </c>
      <c r="W7156">
        <v>36</v>
      </c>
      <c r="X7156" s="1" t="s">
        <v>361</v>
      </c>
      <c r="Y7156" s="1" t="s">
        <v>186</v>
      </c>
      <c r="Z7156" s="1" t="s">
        <v>158</v>
      </c>
      <c r="AA7156" s="1" t="s">
        <v>159</v>
      </c>
      <c r="AB7156" s="1" t="s">
        <v>116</v>
      </c>
      <c r="AC7156" s="1" t="s">
        <v>159</v>
      </c>
      <c r="AD7156">
        <v>72684</v>
      </c>
      <c r="AE7156">
        <v>105355</v>
      </c>
    </row>
    <row r="7157" spans="1:31" x14ac:dyDescent="0.3">
      <c r="A7157" s="1" t="s">
        <v>7991</v>
      </c>
      <c r="B7157" s="1" t="s">
        <v>42</v>
      </c>
      <c r="C7157" s="1" t="s">
        <v>62</v>
      </c>
      <c r="D7157" s="2">
        <v>44000</v>
      </c>
      <c r="E7157" s="2">
        <v>44098</v>
      </c>
      <c r="F7157" s="2" t="str">
        <f>TEXT(Sales[[#This Row],[OrderDate]],"dd")</f>
        <v>24</v>
      </c>
      <c r="G7157" s="2">
        <v>44101</v>
      </c>
      <c r="H7157" s="2">
        <v>44104</v>
      </c>
      <c r="I7157" s="1" t="s">
        <v>32</v>
      </c>
      <c r="J7157">
        <v>24</v>
      </c>
      <c r="K7157" s="1" t="s">
        <v>58</v>
      </c>
      <c r="L7157">
        <v>32</v>
      </c>
      <c r="M7157" s="1" t="s">
        <v>303</v>
      </c>
      <c r="N7157">
        <v>37</v>
      </c>
      <c r="O7157" s="1" t="s">
        <v>309</v>
      </c>
      <c r="P7157">
        <v>6</v>
      </c>
      <c r="Q7157">
        <v>0.1</v>
      </c>
      <c r="R7157">
        <v>3979.8</v>
      </c>
      <c r="S7157">
        <v>2308.2840000000001</v>
      </c>
      <c r="T7157">
        <v>13849.704000000002</v>
      </c>
      <c r="U7157">
        <v>21490.920000000002</v>
      </c>
      <c r="V7157">
        <f>Sales[[#This Row],[Total Revenue]]-Sales[[#This Row],[Total Buying]]</f>
        <v>7641.2160000000003</v>
      </c>
      <c r="W7157">
        <v>297</v>
      </c>
      <c r="X7157" s="1" t="s">
        <v>916</v>
      </c>
      <c r="Y7157" s="1" t="s">
        <v>917</v>
      </c>
      <c r="Z7157" s="1" t="s">
        <v>257</v>
      </c>
      <c r="AA7157" s="1" t="s">
        <v>258</v>
      </c>
      <c r="AB7157" s="1" t="s">
        <v>56</v>
      </c>
      <c r="AC7157" s="1" t="s">
        <v>258</v>
      </c>
      <c r="AD7157">
        <v>52450</v>
      </c>
      <c r="AE7157">
        <v>55546</v>
      </c>
    </row>
    <row r="7158" spans="1:31" x14ac:dyDescent="0.3">
      <c r="A7158" s="1" t="s">
        <v>7992</v>
      </c>
      <c r="B7158" s="1" t="s">
        <v>42</v>
      </c>
      <c r="C7158" s="1" t="s">
        <v>31</v>
      </c>
      <c r="D7158" s="2">
        <v>44000</v>
      </c>
      <c r="E7158" s="2">
        <v>44098</v>
      </c>
      <c r="F7158" s="2" t="str">
        <f>TEXT(Sales[[#This Row],[OrderDate]],"dd")</f>
        <v>24</v>
      </c>
      <c r="G7158" s="2">
        <v>44112</v>
      </c>
      <c r="H7158" s="2">
        <v>44119</v>
      </c>
      <c r="I7158" s="1" t="s">
        <v>32</v>
      </c>
      <c r="J7158">
        <v>22</v>
      </c>
      <c r="K7158" s="1" t="s">
        <v>85</v>
      </c>
      <c r="L7158">
        <v>38</v>
      </c>
      <c r="M7158" s="1" t="s">
        <v>226</v>
      </c>
      <c r="N7158">
        <v>36</v>
      </c>
      <c r="O7158" s="1" t="s">
        <v>227</v>
      </c>
      <c r="P7158">
        <v>4</v>
      </c>
      <c r="Q7158">
        <v>7.4999999999999997E-2</v>
      </c>
      <c r="R7158">
        <v>1842.5</v>
      </c>
      <c r="S7158">
        <v>1510.85</v>
      </c>
      <c r="T7158">
        <v>6043.4</v>
      </c>
      <c r="U7158">
        <v>6817.25</v>
      </c>
      <c r="V7158">
        <f>Sales[[#This Row],[Total Revenue]]-Sales[[#This Row],[Total Buying]]</f>
        <v>773.85000000000036</v>
      </c>
      <c r="W7158">
        <v>203</v>
      </c>
      <c r="X7158" s="1" t="s">
        <v>1708</v>
      </c>
      <c r="Y7158" s="1" t="s">
        <v>1709</v>
      </c>
      <c r="Z7158" s="1" t="s">
        <v>878</v>
      </c>
      <c r="AA7158" s="1" t="s">
        <v>879</v>
      </c>
      <c r="AB7158" s="1" t="s">
        <v>56</v>
      </c>
      <c r="AC7158" s="1" t="s">
        <v>879</v>
      </c>
      <c r="AD7158">
        <v>59557</v>
      </c>
      <c r="AE7158">
        <v>52421</v>
      </c>
    </row>
    <row r="7159" spans="1:31" x14ac:dyDescent="0.3">
      <c r="A7159" s="1" t="s">
        <v>7993</v>
      </c>
      <c r="B7159" s="1" t="s">
        <v>47</v>
      </c>
      <c r="C7159" s="1" t="s">
        <v>31</v>
      </c>
      <c r="D7159" s="2">
        <v>44000</v>
      </c>
      <c r="E7159" s="2">
        <v>44098</v>
      </c>
      <c r="F7159" s="2" t="str">
        <f>TEXT(Sales[[#This Row],[OrderDate]],"dd")</f>
        <v>24</v>
      </c>
      <c r="G7159" s="2">
        <v>44102</v>
      </c>
      <c r="H7159" s="2">
        <v>44103</v>
      </c>
      <c r="I7159" s="1" t="s">
        <v>32</v>
      </c>
      <c r="J7159">
        <v>19</v>
      </c>
      <c r="K7159" s="1" t="s">
        <v>97</v>
      </c>
      <c r="L7159">
        <v>37</v>
      </c>
      <c r="M7159" s="1" t="s">
        <v>498</v>
      </c>
      <c r="N7159">
        <v>7</v>
      </c>
      <c r="O7159" s="1" t="s">
        <v>260</v>
      </c>
      <c r="P7159">
        <v>3</v>
      </c>
      <c r="Q7159">
        <v>0.3</v>
      </c>
      <c r="R7159">
        <v>1326.6000000000001</v>
      </c>
      <c r="S7159">
        <v>1101.078</v>
      </c>
      <c r="T7159">
        <v>3303.2339999999999</v>
      </c>
      <c r="U7159">
        <v>2785.8600000000006</v>
      </c>
      <c r="V7159">
        <f>Sales[[#This Row],[Total Revenue]]-Sales[[#This Row],[Total Buying]]</f>
        <v>-517.37399999999934</v>
      </c>
      <c r="W7159">
        <v>225</v>
      </c>
      <c r="X7159" s="1" t="s">
        <v>843</v>
      </c>
      <c r="Y7159" s="1" t="s">
        <v>904</v>
      </c>
      <c r="Z7159" s="1" t="s">
        <v>905</v>
      </c>
      <c r="AA7159" s="1" t="s">
        <v>906</v>
      </c>
      <c r="AB7159" s="1" t="s">
        <v>147</v>
      </c>
      <c r="AC7159" s="1" t="s">
        <v>906</v>
      </c>
      <c r="AD7159">
        <v>71268</v>
      </c>
      <c r="AE7159">
        <v>33557</v>
      </c>
    </row>
    <row r="7160" spans="1:31" x14ac:dyDescent="0.3">
      <c r="A7160" s="1" t="s">
        <v>7994</v>
      </c>
      <c r="B7160" s="1" t="s">
        <v>100</v>
      </c>
      <c r="C7160" s="1" t="s">
        <v>62</v>
      </c>
      <c r="D7160" s="2">
        <v>44000</v>
      </c>
      <c r="E7160" s="2">
        <v>44098</v>
      </c>
      <c r="F7160" s="2" t="str">
        <f>TEXT(Sales[[#This Row],[OrderDate]],"dd")</f>
        <v>24</v>
      </c>
      <c r="G7160" s="2">
        <v>44119</v>
      </c>
      <c r="H7160" s="2">
        <v>44127</v>
      </c>
      <c r="I7160" s="1" t="s">
        <v>32</v>
      </c>
      <c r="J7160">
        <v>27</v>
      </c>
      <c r="K7160" s="1" t="s">
        <v>179</v>
      </c>
      <c r="L7160">
        <v>23</v>
      </c>
      <c r="M7160" s="1" t="s">
        <v>354</v>
      </c>
      <c r="N7160">
        <v>19</v>
      </c>
      <c r="O7160" s="1" t="s">
        <v>726</v>
      </c>
      <c r="P7160">
        <v>1</v>
      </c>
      <c r="Q7160">
        <v>7.4999999999999997E-2</v>
      </c>
      <c r="R7160">
        <v>897.80000000000007</v>
      </c>
      <c r="S7160">
        <v>538.68000000000006</v>
      </c>
      <c r="T7160">
        <v>538.68000000000006</v>
      </c>
      <c r="U7160">
        <v>830.46500000000003</v>
      </c>
      <c r="V7160">
        <f>Sales[[#This Row],[Total Revenue]]-Sales[[#This Row],[Total Buying]]</f>
        <v>291.78499999999997</v>
      </c>
      <c r="W7160">
        <v>272</v>
      </c>
      <c r="X7160" s="1" t="s">
        <v>1004</v>
      </c>
      <c r="Y7160" s="1" t="s">
        <v>1456</v>
      </c>
      <c r="Z7160" s="1" t="s">
        <v>38</v>
      </c>
      <c r="AA7160" s="1" t="s">
        <v>39</v>
      </c>
      <c r="AB7160" s="1" t="s">
        <v>40</v>
      </c>
      <c r="AC7160" s="1" t="s">
        <v>39</v>
      </c>
      <c r="AD7160">
        <v>85741</v>
      </c>
      <c r="AE7160">
        <v>30960</v>
      </c>
    </row>
    <row r="7161" spans="1:31" x14ac:dyDescent="0.3">
      <c r="A7161" s="1" t="s">
        <v>7995</v>
      </c>
      <c r="B7161" s="1" t="s">
        <v>30</v>
      </c>
      <c r="C7161" s="1" t="s">
        <v>62</v>
      </c>
      <c r="D7161" s="2">
        <v>44000</v>
      </c>
      <c r="E7161" s="2">
        <v>44098</v>
      </c>
      <c r="F7161" s="2" t="str">
        <f>TEXT(Sales[[#This Row],[OrderDate]],"dd")</f>
        <v>24</v>
      </c>
      <c r="G7161" s="2">
        <v>44107</v>
      </c>
      <c r="H7161" s="2">
        <v>44108</v>
      </c>
      <c r="I7161" s="1" t="s">
        <v>32</v>
      </c>
      <c r="J7161">
        <v>6</v>
      </c>
      <c r="K7161" s="1" t="s">
        <v>33</v>
      </c>
      <c r="L7161">
        <v>8</v>
      </c>
      <c r="M7161" s="1" t="s">
        <v>98</v>
      </c>
      <c r="N7161">
        <v>7</v>
      </c>
      <c r="O7161" s="1" t="s">
        <v>260</v>
      </c>
      <c r="P7161">
        <v>1</v>
      </c>
      <c r="Q7161">
        <v>0.1</v>
      </c>
      <c r="R7161">
        <v>5219.3</v>
      </c>
      <c r="S7161">
        <v>4332.0190000000002</v>
      </c>
      <c r="T7161">
        <v>4332.0190000000002</v>
      </c>
      <c r="U7161">
        <v>4697.37</v>
      </c>
      <c r="V7161">
        <f>Sales[[#This Row],[Total Revenue]]-Sales[[#This Row],[Total Buying]]</f>
        <v>365.35099999999966</v>
      </c>
      <c r="W7161">
        <v>325</v>
      </c>
      <c r="X7161" s="1" t="s">
        <v>1779</v>
      </c>
      <c r="Y7161" s="1" t="s">
        <v>1780</v>
      </c>
      <c r="Z7161" s="1" t="s">
        <v>251</v>
      </c>
      <c r="AA7161" s="1" t="s">
        <v>252</v>
      </c>
      <c r="AB7161" s="1" t="s">
        <v>56</v>
      </c>
      <c r="AC7161" s="1" t="s">
        <v>252</v>
      </c>
      <c r="AD7161">
        <v>46952</v>
      </c>
      <c r="AE7161">
        <v>47763</v>
      </c>
    </row>
    <row r="7162" spans="1:31" x14ac:dyDescent="0.3">
      <c r="A7162" s="1" t="s">
        <v>7996</v>
      </c>
      <c r="B7162" s="1" t="s">
        <v>47</v>
      </c>
      <c r="C7162" s="1" t="s">
        <v>77</v>
      </c>
      <c r="D7162" s="2">
        <v>44000</v>
      </c>
      <c r="E7162" s="2">
        <v>44098</v>
      </c>
      <c r="F7162" s="2" t="str">
        <f>TEXT(Sales[[#This Row],[OrderDate]],"dd")</f>
        <v>24</v>
      </c>
      <c r="G7162" s="2">
        <v>44121</v>
      </c>
      <c r="H7162" s="2">
        <v>44122</v>
      </c>
      <c r="I7162" s="1" t="s">
        <v>32</v>
      </c>
      <c r="J7162">
        <v>15</v>
      </c>
      <c r="K7162" s="1" t="s">
        <v>134</v>
      </c>
      <c r="L7162">
        <v>34</v>
      </c>
      <c r="M7162" s="1" t="s">
        <v>378</v>
      </c>
      <c r="N7162">
        <v>21</v>
      </c>
      <c r="O7162" s="1" t="s">
        <v>131</v>
      </c>
      <c r="P7162">
        <v>5</v>
      </c>
      <c r="Q7162">
        <v>0.2</v>
      </c>
      <c r="R7162">
        <v>964.80000000000007</v>
      </c>
      <c r="S7162">
        <v>578.88</v>
      </c>
      <c r="T7162">
        <v>2894.4</v>
      </c>
      <c r="U7162">
        <v>3859.2000000000003</v>
      </c>
      <c r="V7162">
        <f>Sales[[#This Row],[Total Revenue]]-Sales[[#This Row],[Total Buying]]</f>
        <v>964.80000000000018</v>
      </c>
      <c r="W7162">
        <v>200</v>
      </c>
      <c r="X7162" s="1" t="s">
        <v>606</v>
      </c>
      <c r="Y7162" s="1" t="s">
        <v>607</v>
      </c>
      <c r="Z7162" s="1" t="s">
        <v>608</v>
      </c>
      <c r="AA7162" s="1" t="s">
        <v>609</v>
      </c>
      <c r="AB7162" s="1" t="s">
        <v>56</v>
      </c>
      <c r="AC7162" s="1" t="s">
        <v>609</v>
      </c>
      <c r="AD7162">
        <v>0</v>
      </c>
      <c r="AE7162">
        <v>0</v>
      </c>
    </row>
    <row r="7163" spans="1:31" x14ac:dyDescent="0.3">
      <c r="A7163" s="1" t="s">
        <v>7997</v>
      </c>
      <c r="B7163" s="1" t="s">
        <v>30</v>
      </c>
      <c r="C7163" s="1" t="s">
        <v>424</v>
      </c>
      <c r="D7163" s="2">
        <v>44000</v>
      </c>
      <c r="E7163" s="2">
        <v>44098</v>
      </c>
      <c r="F7163" s="2" t="str">
        <f>TEXT(Sales[[#This Row],[OrderDate]],"dd")</f>
        <v>24</v>
      </c>
      <c r="G7163" s="2">
        <v>44118</v>
      </c>
      <c r="H7163" s="2">
        <v>44124</v>
      </c>
      <c r="I7163" s="1" t="s">
        <v>32</v>
      </c>
      <c r="J7163">
        <v>7</v>
      </c>
      <c r="K7163" s="1" t="s">
        <v>188</v>
      </c>
      <c r="L7163">
        <v>37</v>
      </c>
      <c r="M7163" s="1" t="s">
        <v>498</v>
      </c>
      <c r="N7163">
        <v>8</v>
      </c>
      <c r="O7163" s="1" t="s">
        <v>172</v>
      </c>
      <c r="P7163">
        <v>2</v>
      </c>
      <c r="Q7163">
        <v>0.1</v>
      </c>
      <c r="R7163">
        <v>3343.3</v>
      </c>
      <c r="S7163">
        <v>1604.7840000000001</v>
      </c>
      <c r="T7163">
        <v>3209.5680000000002</v>
      </c>
      <c r="U7163">
        <v>6017.9400000000005</v>
      </c>
      <c r="V7163">
        <f>Sales[[#This Row],[Total Revenue]]-Sales[[#This Row],[Total Buying]]</f>
        <v>2808.3720000000003</v>
      </c>
      <c r="W7163">
        <v>80</v>
      </c>
      <c r="X7163" s="1" t="s">
        <v>581</v>
      </c>
      <c r="Y7163" s="1" t="s">
        <v>582</v>
      </c>
      <c r="Z7163" s="1" t="s">
        <v>158</v>
      </c>
      <c r="AA7163" s="1" t="s">
        <v>159</v>
      </c>
      <c r="AB7163" s="1" t="s">
        <v>116</v>
      </c>
      <c r="AC7163" s="1" t="s">
        <v>159</v>
      </c>
      <c r="AD7163">
        <v>92440</v>
      </c>
      <c r="AE7163">
        <v>44797</v>
      </c>
    </row>
    <row r="7164" spans="1:31" x14ac:dyDescent="0.3">
      <c r="A7164" s="1" t="s">
        <v>7998</v>
      </c>
      <c r="B7164" s="1" t="s">
        <v>30</v>
      </c>
      <c r="C7164" s="1" t="s">
        <v>77</v>
      </c>
      <c r="D7164" s="2">
        <v>44000</v>
      </c>
      <c r="E7164" s="2">
        <v>44099</v>
      </c>
      <c r="F7164" s="2" t="str">
        <f>TEXT(Sales[[#This Row],[OrderDate]],"dd")</f>
        <v>25</v>
      </c>
      <c r="G7164" s="2">
        <v>44119</v>
      </c>
      <c r="H7164" s="2">
        <v>44127</v>
      </c>
      <c r="I7164" s="1" t="s">
        <v>32</v>
      </c>
      <c r="J7164">
        <v>3</v>
      </c>
      <c r="K7164" s="1" t="s">
        <v>154</v>
      </c>
      <c r="L7164">
        <v>18</v>
      </c>
      <c r="M7164" s="1" t="s">
        <v>334</v>
      </c>
      <c r="N7164">
        <v>25</v>
      </c>
      <c r="O7164" s="1" t="s">
        <v>216</v>
      </c>
      <c r="P7164">
        <v>6</v>
      </c>
      <c r="Q7164">
        <v>0.4</v>
      </c>
      <c r="R7164">
        <v>1078.7</v>
      </c>
      <c r="S7164">
        <v>755.09</v>
      </c>
      <c r="T7164">
        <v>4530.54</v>
      </c>
      <c r="U7164">
        <v>3883.32</v>
      </c>
      <c r="V7164">
        <f>Sales[[#This Row],[Total Revenue]]-Sales[[#This Row],[Total Buying]]</f>
        <v>-647.2199999999998</v>
      </c>
      <c r="W7164">
        <v>156</v>
      </c>
      <c r="X7164" s="1" t="s">
        <v>807</v>
      </c>
      <c r="Y7164" s="1" t="s">
        <v>808</v>
      </c>
      <c r="Z7164" s="1" t="s">
        <v>196</v>
      </c>
      <c r="AA7164" s="1" t="s">
        <v>197</v>
      </c>
      <c r="AB7164" s="1" t="s">
        <v>147</v>
      </c>
      <c r="AC7164" s="1" t="s">
        <v>197</v>
      </c>
      <c r="AD7164">
        <v>1035436</v>
      </c>
      <c r="AE7164">
        <v>48522</v>
      </c>
    </row>
    <row r="7165" spans="1:31" x14ac:dyDescent="0.3">
      <c r="A7165" s="1" t="s">
        <v>7999</v>
      </c>
      <c r="B7165" s="1" t="s">
        <v>47</v>
      </c>
      <c r="C7165" s="1" t="s">
        <v>31</v>
      </c>
      <c r="D7165" s="2">
        <v>44000</v>
      </c>
      <c r="E7165" s="2">
        <v>44099</v>
      </c>
      <c r="F7165" s="2" t="str">
        <f>TEXT(Sales[[#This Row],[OrderDate]],"dd")</f>
        <v>25</v>
      </c>
      <c r="G7165" s="2">
        <v>44115</v>
      </c>
      <c r="H7165" s="2">
        <v>44119</v>
      </c>
      <c r="I7165" s="1" t="s">
        <v>32</v>
      </c>
      <c r="J7165">
        <v>17</v>
      </c>
      <c r="K7165" s="1" t="s">
        <v>292</v>
      </c>
      <c r="L7165">
        <v>50</v>
      </c>
      <c r="M7165" s="1" t="s">
        <v>427</v>
      </c>
      <c r="N7165">
        <v>22</v>
      </c>
      <c r="O7165" s="1" t="s">
        <v>128</v>
      </c>
      <c r="P7165">
        <v>6</v>
      </c>
      <c r="Q7165">
        <v>0.05</v>
      </c>
      <c r="R7165">
        <v>268</v>
      </c>
      <c r="S7165">
        <v>211.72</v>
      </c>
      <c r="T7165">
        <v>1270.32</v>
      </c>
      <c r="U7165">
        <v>1527.6</v>
      </c>
      <c r="V7165">
        <f>Sales[[#This Row],[Total Revenue]]-Sales[[#This Row],[Total Buying]]</f>
        <v>257.27999999999997</v>
      </c>
      <c r="W7165">
        <v>207</v>
      </c>
      <c r="X7165" s="1" t="s">
        <v>1117</v>
      </c>
      <c r="Y7165" s="1" t="s">
        <v>731</v>
      </c>
      <c r="Z7165" s="1" t="s">
        <v>586</v>
      </c>
      <c r="AA7165" s="1" t="s">
        <v>587</v>
      </c>
      <c r="AB7165" s="1" t="s">
        <v>40</v>
      </c>
      <c r="AC7165" s="1" t="s">
        <v>587</v>
      </c>
      <c r="AD7165">
        <v>43801</v>
      </c>
      <c r="AE7165">
        <v>79416</v>
      </c>
    </row>
    <row r="7166" spans="1:31" x14ac:dyDescent="0.3">
      <c r="A7166" s="1" t="s">
        <v>8000</v>
      </c>
      <c r="B7166" s="1" t="s">
        <v>30</v>
      </c>
      <c r="C7166" s="1" t="s">
        <v>31</v>
      </c>
      <c r="D7166" s="2">
        <v>44000</v>
      </c>
      <c r="E7166" s="2">
        <v>44099</v>
      </c>
      <c r="F7166" s="2" t="str">
        <f>TEXT(Sales[[#This Row],[OrderDate]],"dd")</f>
        <v>25</v>
      </c>
      <c r="G7166" s="2">
        <v>44103</v>
      </c>
      <c r="H7166" s="2">
        <v>44111</v>
      </c>
      <c r="I7166" s="1" t="s">
        <v>32</v>
      </c>
      <c r="J7166">
        <v>7</v>
      </c>
      <c r="K7166" s="1" t="s">
        <v>188</v>
      </c>
      <c r="L7166">
        <v>44</v>
      </c>
      <c r="M7166" s="1" t="s">
        <v>445</v>
      </c>
      <c r="N7166">
        <v>23</v>
      </c>
      <c r="O7166" s="1" t="s">
        <v>103</v>
      </c>
      <c r="P7166">
        <v>7</v>
      </c>
      <c r="Q7166">
        <v>0.15</v>
      </c>
      <c r="R7166">
        <v>837.5</v>
      </c>
      <c r="S7166">
        <v>452.25000000000006</v>
      </c>
      <c r="T7166">
        <v>3165.7500000000005</v>
      </c>
      <c r="U7166">
        <v>4983.125</v>
      </c>
      <c r="V7166">
        <f>Sales[[#This Row],[Total Revenue]]-Sales[[#This Row],[Total Buying]]</f>
        <v>1817.3749999999995</v>
      </c>
      <c r="W7166">
        <v>209</v>
      </c>
      <c r="X7166" s="1" t="s">
        <v>843</v>
      </c>
      <c r="Y7166" s="1" t="s">
        <v>2224</v>
      </c>
      <c r="Z7166" s="1" t="s">
        <v>586</v>
      </c>
      <c r="AA7166" s="1" t="s">
        <v>587</v>
      </c>
      <c r="AB7166" s="1" t="s">
        <v>40</v>
      </c>
      <c r="AC7166" s="1" t="s">
        <v>587</v>
      </c>
      <c r="AD7166">
        <v>55644</v>
      </c>
      <c r="AE7166">
        <v>34728</v>
      </c>
    </row>
    <row r="7167" spans="1:31" x14ac:dyDescent="0.3">
      <c r="A7167" s="1" t="s">
        <v>8001</v>
      </c>
      <c r="B7167" s="1" t="s">
        <v>47</v>
      </c>
      <c r="C7167" s="1" t="s">
        <v>424</v>
      </c>
      <c r="D7167" s="2">
        <v>44000</v>
      </c>
      <c r="E7167" s="2">
        <v>44099</v>
      </c>
      <c r="F7167" s="2" t="str">
        <f>TEXT(Sales[[#This Row],[OrderDate]],"dd")</f>
        <v>25</v>
      </c>
      <c r="G7167" s="2">
        <v>44124</v>
      </c>
      <c r="H7167" s="2">
        <v>44129</v>
      </c>
      <c r="I7167" s="1" t="s">
        <v>32</v>
      </c>
      <c r="J7167">
        <v>17</v>
      </c>
      <c r="K7167" s="1" t="s">
        <v>292</v>
      </c>
      <c r="L7167">
        <v>8</v>
      </c>
      <c r="M7167" s="1" t="s">
        <v>98</v>
      </c>
      <c r="N7167">
        <v>6</v>
      </c>
      <c r="O7167" s="1" t="s">
        <v>274</v>
      </c>
      <c r="P7167">
        <v>7</v>
      </c>
      <c r="Q7167">
        <v>0.05</v>
      </c>
      <c r="R7167">
        <v>3959.7000000000003</v>
      </c>
      <c r="S7167">
        <v>1623.4770000000001</v>
      </c>
      <c r="T7167">
        <v>11364.339</v>
      </c>
      <c r="U7167">
        <v>26332.005000000001</v>
      </c>
      <c r="V7167">
        <f>Sales[[#This Row],[Total Revenue]]-Sales[[#This Row],[Total Buying]]</f>
        <v>14967.666000000001</v>
      </c>
      <c r="W7167">
        <v>85</v>
      </c>
      <c r="X7167" s="1" t="s">
        <v>1046</v>
      </c>
      <c r="Y7167" s="1" t="s">
        <v>1047</v>
      </c>
      <c r="Z7167" s="1" t="s">
        <v>158</v>
      </c>
      <c r="AA7167" s="1" t="s">
        <v>159</v>
      </c>
      <c r="AB7167" s="1" t="s">
        <v>116</v>
      </c>
      <c r="AC7167" s="1" t="s">
        <v>159</v>
      </c>
      <c r="AD7167">
        <v>41216</v>
      </c>
      <c r="AE7167">
        <v>57028</v>
      </c>
    </row>
    <row r="7168" spans="1:31" x14ac:dyDescent="0.3">
      <c r="A7168" s="1" t="s">
        <v>8002</v>
      </c>
      <c r="B7168" s="1" t="s">
        <v>47</v>
      </c>
      <c r="C7168" s="1" t="s">
        <v>77</v>
      </c>
      <c r="D7168" s="2">
        <v>44000</v>
      </c>
      <c r="E7168" s="2">
        <v>44099</v>
      </c>
      <c r="F7168" s="2" t="str">
        <f>TEXT(Sales[[#This Row],[OrderDate]],"dd")</f>
        <v>25</v>
      </c>
      <c r="G7168" s="2">
        <v>44106</v>
      </c>
      <c r="H7168" s="2">
        <v>44112</v>
      </c>
      <c r="I7168" s="1" t="s">
        <v>32</v>
      </c>
      <c r="J7168">
        <v>20</v>
      </c>
      <c r="K7168" s="1" t="s">
        <v>225</v>
      </c>
      <c r="L7168">
        <v>8</v>
      </c>
      <c r="M7168" s="1" t="s">
        <v>98</v>
      </c>
      <c r="N7168">
        <v>33</v>
      </c>
      <c r="O7168" s="1" t="s">
        <v>75</v>
      </c>
      <c r="P7168">
        <v>1</v>
      </c>
      <c r="Q7168">
        <v>0.1</v>
      </c>
      <c r="R7168">
        <v>1695.1000000000001</v>
      </c>
      <c r="S7168">
        <v>1440.835</v>
      </c>
      <c r="T7168">
        <v>1440.835</v>
      </c>
      <c r="U7168">
        <v>1525.5900000000001</v>
      </c>
      <c r="V7168">
        <f>Sales[[#This Row],[Total Revenue]]-Sales[[#This Row],[Total Buying]]</f>
        <v>84.755000000000109</v>
      </c>
      <c r="W7168">
        <v>139</v>
      </c>
      <c r="X7168" s="1" t="s">
        <v>1018</v>
      </c>
      <c r="Y7168" s="1" t="s">
        <v>1019</v>
      </c>
      <c r="Z7168" s="1" t="s">
        <v>457</v>
      </c>
      <c r="AA7168" s="1" t="s">
        <v>458</v>
      </c>
      <c r="AB7168" s="1" t="s">
        <v>56</v>
      </c>
      <c r="AC7168" s="1" t="s">
        <v>458</v>
      </c>
      <c r="AD7168">
        <v>45389</v>
      </c>
      <c r="AE7168">
        <v>39464</v>
      </c>
    </row>
    <row r="7169" spans="1:31" x14ac:dyDescent="0.3">
      <c r="A7169" s="1" t="s">
        <v>8003</v>
      </c>
      <c r="B7169" s="1" t="s">
        <v>100</v>
      </c>
      <c r="C7169" s="1" t="s">
        <v>239</v>
      </c>
      <c r="D7169" s="2">
        <v>44000</v>
      </c>
      <c r="E7169" s="2">
        <v>44099</v>
      </c>
      <c r="F7169" s="2" t="str">
        <f>TEXT(Sales[[#This Row],[OrderDate]],"dd")</f>
        <v>25</v>
      </c>
      <c r="G7169" s="2">
        <v>44123</v>
      </c>
      <c r="H7169" s="2">
        <v>44125</v>
      </c>
      <c r="I7169" s="1" t="s">
        <v>32</v>
      </c>
      <c r="J7169">
        <v>27</v>
      </c>
      <c r="K7169" s="1" t="s">
        <v>179</v>
      </c>
      <c r="L7169">
        <v>33</v>
      </c>
      <c r="M7169" s="1" t="s">
        <v>262</v>
      </c>
      <c r="N7169">
        <v>7</v>
      </c>
      <c r="O7169" s="1" t="s">
        <v>260</v>
      </c>
      <c r="P7169">
        <v>7</v>
      </c>
      <c r="Q7169">
        <v>7.4999999999999997E-2</v>
      </c>
      <c r="R7169">
        <v>5159</v>
      </c>
      <c r="S7169">
        <v>3301.76</v>
      </c>
      <c r="T7169">
        <v>23112.32</v>
      </c>
      <c r="U7169">
        <v>33404.525000000001</v>
      </c>
      <c r="V7169">
        <f>Sales[[#This Row],[Total Revenue]]-Sales[[#This Row],[Total Buying]]</f>
        <v>10292.205000000002</v>
      </c>
      <c r="W7169">
        <v>356</v>
      </c>
      <c r="X7169" s="1" t="s">
        <v>1562</v>
      </c>
      <c r="Y7169" s="1" t="s">
        <v>1563</v>
      </c>
      <c r="Z7169" s="1" t="s">
        <v>242</v>
      </c>
      <c r="AA7169" s="1" t="s">
        <v>243</v>
      </c>
      <c r="AB7169" s="1" t="s">
        <v>56</v>
      </c>
      <c r="AC7169" s="1" t="s">
        <v>243</v>
      </c>
      <c r="AD7169">
        <v>166242</v>
      </c>
      <c r="AE7169">
        <v>66634</v>
      </c>
    </row>
    <row r="7170" spans="1:31" x14ac:dyDescent="0.3">
      <c r="A7170" s="1" t="s">
        <v>8004</v>
      </c>
      <c r="B7170" s="1" t="s">
        <v>100</v>
      </c>
      <c r="C7170" s="1" t="s">
        <v>62</v>
      </c>
      <c r="D7170" s="2">
        <v>44000</v>
      </c>
      <c r="E7170" s="2">
        <v>44099</v>
      </c>
      <c r="F7170" s="2" t="str">
        <f>TEXT(Sales[[#This Row],[OrderDate]],"dd")</f>
        <v>25</v>
      </c>
      <c r="G7170" s="2">
        <v>44117</v>
      </c>
      <c r="H7170" s="2">
        <v>44119</v>
      </c>
      <c r="I7170" s="1" t="s">
        <v>32</v>
      </c>
      <c r="J7170">
        <v>28</v>
      </c>
      <c r="K7170" s="1" t="s">
        <v>101</v>
      </c>
      <c r="L7170">
        <v>46</v>
      </c>
      <c r="M7170" s="1" t="s">
        <v>203</v>
      </c>
      <c r="N7170">
        <v>8</v>
      </c>
      <c r="O7170" s="1" t="s">
        <v>172</v>
      </c>
      <c r="P7170">
        <v>6</v>
      </c>
      <c r="Q7170">
        <v>0.05</v>
      </c>
      <c r="R7170">
        <v>6204.2</v>
      </c>
      <c r="S7170">
        <v>4280.8979999999992</v>
      </c>
      <c r="T7170">
        <v>25685.387999999995</v>
      </c>
      <c r="U7170">
        <v>35363.94</v>
      </c>
      <c r="V7170">
        <f>Sales[[#This Row],[Total Revenue]]-Sales[[#This Row],[Total Buying]]</f>
        <v>9678.552000000007</v>
      </c>
      <c r="W7170">
        <v>292</v>
      </c>
      <c r="X7170" s="1" t="s">
        <v>925</v>
      </c>
      <c r="Y7170" s="1" t="s">
        <v>926</v>
      </c>
      <c r="Z7170" s="1" t="s">
        <v>298</v>
      </c>
      <c r="AA7170" s="1" t="s">
        <v>299</v>
      </c>
      <c r="AB7170" s="1" t="s">
        <v>116</v>
      </c>
      <c r="AC7170" s="1" t="s">
        <v>299</v>
      </c>
      <c r="AD7170">
        <v>57729</v>
      </c>
      <c r="AE7170">
        <v>47191</v>
      </c>
    </row>
    <row r="7171" spans="1:31" x14ac:dyDescent="0.3">
      <c r="A7171" s="1" t="s">
        <v>8005</v>
      </c>
      <c r="B7171" s="1" t="s">
        <v>30</v>
      </c>
      <c r="C7171" s="1" t="s">
        <v>77</v>
      </c>
      <c r="D7171" s="2">
        <v>44000</v>
      </c>
      <c r="E7171" s="2">
        <v>44099</v>
      </c>
      <c r="F7171" s="2" t="str">
        <f>TEXT(Sales[[#This Row],[OrderDate]],"dd")</f>
        <v>25</v>
      </c>
      <c r="G7171" s="2">
        <v>44118</v>
      </c>
      <c r="H7171" s="2">
        <v>44127</v>
      </c>
      <c r="I7171" s="1" t="s">
        <v>32</v>
      </c>
      <c r="J7171">
        <v>3</v>
      </c>
      <c r="K7171" s="1" t="s">
        <v>154</v>
      </c>
      <c r="L7171">
        <v>12</v>
      </c>
      <c r="M7171" s="1" t="s">
        <v>380</v>
      </c>
      <c r="N7171">
        <v>10</v>
      </c>
      <c r="O7171" s="1" t="s">
        <v>162</v>
      </c>
      <c r="P7171">
        <v>8</v>
      </c>
      <c r="Q7171">
        <v>7.4999999999999997E-2</v>
      </c>
      <c r="R7171">
        <v>2472.3000000000002</v>
      </c>
      <c r="S7171">
        <v>1236.1500000000001</v>
      </c>
      <c r="T7171">
        <v>9889.2000000000007</v>
      </c>
      <c r="U7171">
        <v>18295.02</v>
      </c>
      <c r="V7171">
        <f>Sales[[#This Row],[Total Revenue]]-Sales[[#This Row],[Total Buying]]</f>
        <v>8405.82</v>
      </c>
      <c r="W7171">
        <v>166</v>
      </c>
      <c r="X7171" s="1" t="s">
        <v>1110</v>
      </c>
      <c r="Y7171" s="1" t="s">
        <v>1111</v>
      </c>
      <c r="Z7171" s="1" t="s">
        <v>196</v>
      </c>
      <c r="AA7171" s="1" t="s">
        <v>197</v>
      </c>
      <c r="AB7171" s="1" t="s">
        <v>147</v>
      </c>
      <c r="AC7171" s="1" t="s">
        <v>197</v>
      </c>
      <c r="AD7171">
        <v>50073</v>
      </c>
      <c r="AE7171">
        <v>109468</v>
      </c>
    </row>
    <row r="7172" spans="1:31" x14ac:dyDescent="0.3">
      <c r="A7172" s="1" t="s">
        <v>8006</v>
      </c>
      <c r="B7172" s="1" t="s">
        <v>30</v>
      </c>
      <c r="C7172" s="1" t="s">
        <v>77</v>
      </c>
      <c r="D7172" s="2">
        <v>44000</v>
      </c>
      <c r="E7172" s="2">
        <v>44099</v>
      </c>
      <c r="F7172" s="2" t="str">
        <f>TEXT(Sales[[#This Row],[OrderDate]],"dd")</f>
        <v>25</v>
      </c>
      <c r="G7172" s="2">
        <v>44115</v>
      </c>
      <c r="H7172" s="2">
        <v>44119</v>
      </c>
      <c r="I7172" s="1" t="s">
        <v>32</v>
      </c>
      <c r="J7172">
        <v>2</v>
      </c>
      <c r="K7172" s="1" t="s">
        <v>142</v>
      </c>
      <c r="L7172">
        <v>34</v>
      </c>
      <c r="M7172" s="1" t="s">
        <v>378</v>
      </c>
      <c r="N7172">
        <v>3</v>
      </c>
      <c r="O7172" s="1" t="s">
        <v>167</v>
      </c>
      <c r="P7172">
        <v>6</v>
      </c>
      <c r="Q7172">
        <v>0.2</v>
      </c>
      <c r="R7172">
        <v>2512.5</v>
      </c>
      <c r="S7172">
        <v>1030.125</v>
      </c>
      <c r="T7172">
        <v>6180.75</v>
      </c>
      <c r="U7172">
        <v>12060</v>
      </c>
      <c r="V7172">
        <f>Sales[[#This Row],[Total Revenue]]-Sales[[#This Row],[Total Buying]]</f>
        <v>5879.25</v>
      </c>
      <c r="W7172">
        <v>98</v>
      </c>
      <c r="X7172" s="1" t="s">
        <v>1650</v>
      </c>
      <c r="Y7172" s="1" t="s">
        <v>1039</v>
      </c>
      <c r="Z7172" s="1" t="s">
        <v>400</v>
      </c>
      <c r="AA7172" s="1" t="s">
        <v>401</v>
      </c>
      <c r="AB7172" s="1" t="s">
        <v>116</v>
      </c>
      <c r="AC7172" s="1" t="s">
        <v>401</v>
      </c>
      <c r="AD7172">
        <v>37157</v>
      </c>
      <c r="AE7172">
        <v>108570</v>
      </c>
    </row>
    <row r="7173" spans="1:31" x14ac:dyDescent="0.3">
      <c r="A7173" s="1" t="s">
        <v>8007</v>
      </c>
      <c r="B7173" s="1" t="s">
        <v>47</v>
      </c>
      <c r="C7173" s="1" t="s">
        <v>239</v>
      </c>
      <c r="D7173" s="2">
        <v>44000</v>
      </c>
      <c r="E7173" s="2">
        <v>44099</v>
      </c>
      <c r="F7173" s="2" t="str">
        <f>TEXT(Sales[[#This Row],[OrderDate]],"dd")</f>
        <v>25</v>
      </c>
      <c r="G7173" s="2">
        <v>44127</v>
      </c>
      <c r="H7173" s="2">
        <v>44131</v>
      </c>
      <c r="I7173" s="1" t="s">
        <v>32</v>
      </c>
      <c r="J7173">
        <v>13</v>
      </c>
      <c r="K7173" s="1" t="s">
        <v>88</v>
      </c>
      <c r="L7173">
        <v>1</v>
      </c>
      <c r="M7173" s="1" t="s">
        <v>79</v>
      </c>
      <c r="N7173">
        <v>12</v>
      </c>
      <c r="O7173" s="1" t="s">
        <v>35</v>
      </c>
      <c r="P7173">
        <v>6</v>
      </c>
      <c r="Q7173">
        <v>0.05</v>
      </c>
      <c r="R7173">
        <v>3993.2000000000003</v>
      </c>
      <c r="S7173">
        <v>2795.2400000000002</v>
      </c>
      <c r="T7173">
        <v>16771.440000000002</v>
      </c>
      <c r="U7173">
        <v>22761.24</v>
      </c>
      <c r="V7173">
        <f>Sales[[#This Row],[Total Revenue]]-Sales[[#This Row],[Total Buying]]</f>
        <v>5989.7999999999993</v>
      </c>
      <c r="W7173">
        <v>339</v>
      </c>
      <c r="X7173" s="1" t="s">
        <v>850</v>
      </c>
      <c r="Y7173" s="1" t="s">
        <v>851</v>
      </c>
      <c r="Z7173" s="1" t="s">
        <v>251</v>
      </c>
      <c r="AA7173" s="1" t="s">
        <v>252</v>
      </c>
      <c r="AB7173" s="1" t="s">
        <v>56</v>
      </c>
      <c r="AC7173" s="1" t="s">
        <v>252</v>
      </c>
      <c r="AD7173">
        <v>36409</v>
      </c>
      <c r="AE7173">
        <v>44802</v>
      </c>
    </row>
    <row r="7174" spans="1:31" x14ac:dyDescent="0.3">
      <c r="A7174" s="1" t="s">
        <v>8008</v>
      </c>
      <c r="B7174" s="1" t="s">
        <v>30</v>
      </c>
      <c r="C7174" s="1" t="s">
        <v>77</v>
      </c>
      <c r="D7174" s="2">
        <v>44000</v>
      </c>
      <c r="E7174" s="2">
        <v>44100</v>
      </c>
      <c r="F7174" s="2" t="str">
        <f>TEXT(Sales[[#This Row],[OrderDate]],"dd")</f>
        <v>26</v>
      </c>
      <c r="G7174" s="2">
        <v>44124</v>
      </c>
      <c r="H7174" s="2">
        <v>44133</v>
      </c>
      <c r="I7174" s="1" t="s">
        <v>32</v>
      </c>
      <c r="J7174">
        <v>1</v>
      </c>
      <c r="K7174" s="1" t="s">
        <v>78</v>
      </c>
      <c r="L7174">
        <v>12</v>
      </c>
      <c r="M7174" s="1" t="s">
        <v>380</v>
      </c>
      <c r="N7174">
        <v>23</v>
      </c>
      <c r="O7174" s="1" t="s">
        <v>103</v>
      </c>
      <c r="P7174">
        <v>3</v>
      </c>
      <c r="Q7174">
        <v>0.05</v>
      </c>
      <c r="R7174">
        <v>6237.7</v>
      </c>
      <c r="S7174">
        <v>4304.0129999999999</v>
      </c>
      <c r="T7174">
        <v>12912.039000000001</v>
      </c>
      <c r="U7174">
        <v>17777.445</v>
      </c>
      <c r="V7174">
        <f>Sales[[#This Row],[Total Revenue]]-Sales[[#This Row],[Total Buying]]</f>
        <v>4865.405999999999</v>
      </c>
      <c r="W7174">
        <v>127</v>
      </c>
      <c r="X7174" s="1" t="s">
        <v>736</v>
      </c>
      <c r="Y7174" s="1" t="s">
        <v>728</v>
      </c>
      <c r="Z7174" s="1" t="s">
        <v>306</v>
      </c>
      <c r="AA7174" s="1" t="s">
        <v>307</v>
      </c>
      <c r="AB7174" s="1" t="s">
        <v>56</v>
      </c>
      <c r="AC7174" s="1" t="s">
        <v>307</v>
      </c>
      <c r="AD7174">
        <v>31003</v>
      </c>
      <c r="AE7174">
        <v>38253</v>
      </c>
    </row>
    <row r="7175" spans="1:31" x14ac:dyDescent="0.3">
      <c r="A7175" s="1" t="s">
        <v>8009</v>
      </c>
      <c r="B7175" s="1" t="s">
        <v>47</v>
      </c>
      <c r="C7175" s="1" t="s">
        <v>62</v>
      </c>
      <c r="D7175" s="2">
        <v>44000</v>
      </c>
      <c r="E7175" s="2">
        <v>44100</v>
      </c>
      <c r="F7175" s="2" t="str">
        <f>TEXT(Sales[[#This Row],[OrderDate]],"dd")</f>
        <v>26</v>
      </c>
      <c r="G7175" s="2">
        <v>44114</v>
      </c>
      <c r="H7175" s="2">
        <v>44121</v>
      </c>
      <c r="I7175" s="1" t="s">
        <v>32</v>
      </c>
      <c r="J7175">
        <v>19</v>
      </c>
      <c r="K7175" s="1" t="s">
        <v>97</v>
      </c>
      <c r="L7175">
        <v>19</v>
      </c>
      <c r="M7175" s="1" t="s">
        <v>346</v>
      </c>
      <c r="N7175">
        <v>32</v>
      </c>
      <c r="O7175" s="1" t="s">
        <v>107</v>
      </c>
      <c r="P7175">
        <v>6</v>
      </c>
      <c r="Q7175">
        <v>7.4999999999999997E-2</v>
      </c>
      <c r="R7175">
        <v>971.5</v>
      </c>
      <c r="S7175">
        <v>505.18</v>
      </c>
      <c r="T7175">
        <v>3031.08</v>
      </c>
      <c r="U7175">
        <v>5391.8250000000007</v>
      </c>
      <c r="V7175">
        <f>Sales[[#This Row],[Total Revenue]]-Sales[[#This Row],[Total Buying]]</f>
        <v>2360.7450000000008</v>
      </c>
      <c r="W7175">
        <v>307</v>
      </c>
      <c r="X7175" s="1" t="s">
        <v>603</v>
      </c>
      <c r="Y7175" s="1" t="s">
        <v>604</v>
      </c>
      <c r="Z7175" s="1" t="s">
        <v>251</v>
      </c>
      <c r="AA7175" s="1" t="s">
        <v>252</v>
      </c>
      <c r="AB7175" s="1" t="s">
        <v>56</v>
      </c>
      <c r="AC7175" s="1" t="s">
        <v>252</v>
      </c>
      <c r="AD7175">
        <v>42348</v>
      </c>
      <c r="AE7175">
        <v>43189</v>
      </c>
    </row>
    <row r="7176" spans="1:31" x14ac:dyDescent="0.3">
      <c r="A7176" s="1" t="s">
        <v>8010</v>
      </c>
      <c r="B7176" s="1" t="s">
        <v>42</v>
      </c>
      <c r="C7176" s="1" t="s">
        <v>77</v>
      </c>
      <c r="D7176" s="2">
        <v>44000</v>
      </c>
      <c r="E7176" s="2">
        <v>44100</v>
      </c>
      <c r="F7176" s="2" t="str">
        <f>TEXT(Sales[[#This Row],[OrderDate]],"dd")</f>
        <v>26</v>
      </c>
      <c r="G7176" s="2">
        <v>44119</v>
      </c>
      <c r="H7176" s="2">
        <v>44123</v>
      </c>
      <c r="I7176" s="1" t="s">
        <v>32</v>
      </c>
      <c r="J7176">
        <v>23</v>
      </c>
      <c r="K7176" s="1" t="s">
        <v>171</v>
      </c>
      <c r="L7176">
        <v>17</v>
      </c>
      <c r="M7176" s="1" t="s">
        <v>278</v>
      </c>
      <c r="N7176">
        <v>41</v>
      </c>
      <c r="O7176" s="1" t="s">
        <v>60</v>
      </c>
      <c r="P7176">
        <v>4</v>
      </c>
      <c r="Q7176">
        <v>0.3</v>
      </c>
      <c r="R7176">
        <v>2318.2000000000003</v>
      </c>
      <c r="S7176">
        <v>1089.5540000000001</v>
      </c>
      <c r="T7176">
        <v>4358.2160000000003</v>
      </c>
      <c r="U7176">
        <v>6490.9600000000009</v>
      </c>
      <c r="V7176">
        <f>Sales[[#This Row],[Total Revenue]]-Sales[[#This Row],[Total Buying]]</f>
        <v>2132.7440000000006</v>
      </c>
      <c r="W7176">
        <v>99</v>
      </c>
      <c r="X7176" s="1" t="s">
        <v>643</v>
      </c>
      <c r="Y7176" s="1" t="s">
        <v>607</v>
      </c>
      <c r="Z7176" s="1" t="s">
        <v>400</v>
      </c>
      <c r="AA7176" s="1" t="s">
        <v>401</v>
      </c>
      <c r="AB7176" s="1" t="s">
        <v>116</v>
      </c>
      <c r="AC7176" s="1" t="s">
        <v>401</v>
      </c>
      <c r="AD7176">
        <v>63159</v>
      </c>
      <c r="AE7176">
        <v>56954</v>
      </c>
    </row>
    <row r="7177" spans="1:31" x14ac:dyDescent="0.3">
      <c r="A7177" s="1" t="s">
        <v>8011</v>
      </c>
      <c r="B7177" s="1" t="s">
        <v>30</v>
      </c>
      <c r="C7177" s="1" t="s">
        <v>31</v>
      </c>
      <c r="D7177" s="2">
        <v>44000</v>
      </c>
      <c r="E7177" s="2">
        <v>44100</v>
      </c>
      <c r="F7177" s="2" t="str">
        <f>TEXT(Sales[[#This Row],[OrderDate]],"dd")</f>
        <v>26</v>
      </c>
      <c r="G7177" s="2">
        <v>44123</v>
      </c>
      <c r="H7177" s="2">
        <v>44128</v>
      </c>
      <c r="I7177" s="1" t="s">
        <v>32</v>
      </c>
      <c r="J7177">
        <v>5</v>
      </c>
      <c r="K7177" s="1" t="s">
        <v>182</v>
      </c>
      <c r="L7177">
        <v>9</v>
      </c>
      <c r="M7177" s="1" t="s">
        <v>149</v>
      </c>
      <c r="N7177">
        <v>30</v>
      </c>
      <c r="O7177" s="1" t="s">
        <v>51</v>
      </c>
      <c r="P7177">
        <v>3</v>
      </c>
      <c r="Q7177">
        <v>0.2</v>
      </c>
      <c r="R7177">
        <v>1755.4</v>
      </c>
      <c r="S7177">
        <v>1298.9960000000001</v>
      </c>
      <c r="T7177">
        <v>3896.9880000000003</v>
      </c>
      <c r="U7177">
        <v>4212.9600000000009</v>
      </c>
      <c r="V7177">
        <f>Sales[[#This Row],[Total Revenue]]-Sales[[#This Row],[Total Buying]]</f>
        <v>315.97200000000066</v>
      </c>
      <c r="W7177">
        <v>252</v>
      </c>
      <c r="X7177" s="1" t="s">
        <v>911</v>
      </c>
      <c r="Y7177" s="1" t="s">
        <v>387</v>
      </c>
      <c r="Z7177" s="1" t="s">
        <v>388</v>
      </c>
      <c r="AA7177" s="1" t="s">
        <v>389</v>
      </c>
      <c r="AB7177" s="1" t="s">
        <v>116</v>
      </c>
      <c r="AC7177" s="1" t="s">
        <v>389</v>
      </c>
      <c r="AD7177">
        <v>215614</v>
      </c>
      <c r="AE7177">
        <v>50202</v>
      </c>
    </row>
    <row r="7178" spans="1:31" x14ac:dyDescent="0.3">
      <c r="A7178" s="1" t="s">
        <v>8012</v>
      </c>
      <c r="B7178" s="1" t="s">
        <v>100</v>
      </c>
      <c r="C7178" s="1" t="s">
        <v>239</v>
      </c>
      <c r="D7178" s="2">
        <v>44000</v>
      </c>
      <c r="E7178" s="2">
        <v>44100</v>
      </c>
      <c r="F7178" s="2" t="str">
        <f>TEXT(Sales[[#This Row],[OrderDate]],"dd")</f>
        <v>26</v>
      </c>
      <c r="G7178" s="2">
        <v>44123</v>
      </c>
      <c r="H7178" s="2">
        <v>44132</v>
      </c>
      <c r="I7178" s="1" t="s">
        <v>32</v>
      </c>
      <c r="J7178">
        <v>27</v>
      </c>
      <c r="K7178" s="1" t="s">
        <v>179</v>
      </c>
      <c r="L7178">
        <v>30</v>
      </c>
      <c r="M7178" s="1" t="s">
        <v>166</v>
      </c>
      <c r="N7178">
        <v>8</v>
      </c>
      <c r="O7178" s="1" t="s">
        <v>172</v>
      </c>
      <c r="P7178">
        <v>4</v>
      </c>
      <c r="Q7178">
        <v>0.15</v>
      </c>
      <c r="R7178">
        <v>3122.2000000000003</v>
      </c>
      <c r="S7178">
        <v>1498.6560000000002</v>
      </c>
      <c r="T7178">
        <v>5994.6240000000007</v>
      </c>
      <c r="U7178">
        <v>10615.480000000001</v>
      </c>
      <c r="V7178">
        <f>Sales[[#This Row],[Total Revenue]]-Sales[[#This Row],[Total Buying]]</f>
        <v>4620.8560000000007</v>
      </c>
      <c r="W7178">
        <v>360</v>
      </c>
      <c r="X7178" s="1" t="s">
        <v>403</v>
      </c>
      <c r="Y7178" s="1" t="s">
        <v>404</v>
      </c>
      <c r="Z7178" s="1" t="s">
        <v>405</v>
      </c>
      <c r="AA7178" s="1" t="s">
        <v>406</v>
      </c>
      <c r="AB7178" s="1" t="s">
        <v>116</v>
      </c>
      <c r="AC7178" s="1" t="s">
        <v>406</v>
      </c>
      <c r="AD7178">
        <v>37994</v>
      </c>
      <c r="AE7178">
        <v>64802</v>
      </c>
    </row>
    <row r="7179" spans="1:31" x14ac:dyDescent="0.3">
      <c r="A7179" s="1" t="s">
        <v>8013</v>
      </c>
      <c r="B7179" s="1" t="s">
        <v>42</v>
      </c>
      <c r="C7179" s="1" t="s">
        <v>77</v>
      </c>
      <c r="D7179" s="2">
        <v>44000</v>
      </c>
      <c r="E7179" s="2">
        <v>44101</v>
      </c>
      <c r="F7179" s="2" t="str">
        <f>TEXT(Sales[[#This Row],[OrderDate]],"dd")</f>
        <v>27</v>
      </c>
      <c r="G7179" s="2">
        <v>44124</v>
      </c>
      <c r="H7179" s="2">
        <v>44129</v>
      </c>
      <c r="I7179" s="1" t="s">
        <v>32</v>
      </c>
      <c r="J7179">
        <v>24</v>
      </c>
      <c r="K7179" s="1" t="s">
        <v>58</v>
      </c>
      <c r="L7179">
        <v>4</v>
      </c>
      <c r="M7179" s="1" t="s">
        <v>92</v>
      </c>
      <c r="N7179">
        <v>10</v>
      </c>
      <c r="O7179" s="1" t="s">
        <v>162</v>
      </c>
      <c r="P7179">
        <v>3</v>
      </c>
      <c r="Q7179">
        <v>0.05</v>
      </c>
      <c r="R7179">
        <v>4020</v>
      </c>
      <c r="S7179">
        <v>2452.1999999999998</v>
      </c>
      <c r="T7179">
        <v>7356.5999999999995</v>
      </c>
      <c r="U7179">
        <v>11457</v>
      </c>
      <c r="V7179">
        <f>Sales[[#This Row],[Total Revenue]]-Sales[[#This Row],[Total Buying]]</f>
        <v>4100.4000000000005</v>
      </c>
      <c r="W7179">
        <v>147</v>
      </c>
      <c r="X7179" s="1" t="s">
        <v>782</v>
      </c>
      <c r="Y7179" s="1" t="s">
        <v>783</v>
      </c>
      <c r="Z7179" s="1" t="s">
        <v>465</v>
      </c>
      <c r="AA7179" s="1" t="s">
        <v>466</v>
      </c>
      <c r="AB7179" s="1" t="s">
        <v>147</v>
      </c>
      <c r="AC7179" s="1" t="s">
        <v>466</v>
      </c>
      <c r="AD7179">
        <v>53328</v>
      </c>
      <c r="AE7179">
        <v>53581</v>
      </c>
    </row>
    <row r="7180" spans="1:31" x14ac:dyDescent="0.3">
      <c r="A7180" s="1" t="s">
        <v>8014</v>
      </c>
      <c r="B7180" s="1" t="s">
        <v>47</v>
      </c>
      <c r="C7180" s="1" t="s">
        <v>77</v>
      </c>
      <c r="D7180" s="2">
        <v>44000</v>
      </c>
      <c r="E7180" s="2">
        <v>44101</v>
      </c>
      <c r="F7180" s="2" t="str">
        <f>TEXT(Sales[[#This Row],[OrderDate]],"dd")</f>
        <v>27</v>
      </c>
      <c r="G7180" s="2">
        <v>44106</v>
      </c>
      <c r="H7180" s="2">
        <v>44116</v>
      </c>
      <c r="I7180" s="1" t="s">
        <v>32</v>
      </c>
      <c r="J7180">
        <v>14</v>
      </c>
      <c r="K7180" s="1" t="s">
        <v>222</v>
      </c>
      <c r="L7180">
        <v>4</v>
      </c>
      <c r="M7180" s="1" t="s">
        <v>92</v>
      </c>
      <c r="N7180">
        <v>32</v>
      </c>
      <c r="O7180" s="1" t="s">
        <v>107</v>
      </c>
      <c r="P7180">
        <v>7</v>
      </c>
      <c r="Q7180">
        <v>0.05</v>
      </c>
      <c r="R7180">
        <v>201</v>
      </c>
      <c r="S7180">
        <v>104.52000000000001</v>
      </c>
      <c r="T7180">
        <v>731.6400000000001</v>
      </c>
      <c r="U7180">
        <v>1336.6499999999999</v>
      </c>
      <c r="V7180">
        <f>Sales[[#This Row],[Total Revenue]]-Sales[[#This Row],[Total Buying]]</f>
        <v>605.00999999999976</v>
      </c>
      <c r="W7180">
        <v>153</v>
      </c>
      <c r="X7180" s="1" t="s">
        <v>796</v>
      </c>
      <c r="Y7180" s="1" t="s">
        <v>658</v>
      </c>
      <c r="Z7180" s="1" t="s">
        <v>196</v>
      </c>
      <c r="AA7180" s="1" t="s">
        <v>197</v>
      </c>
      <c r="AB7180" s="1" t="s">
        <v>147</v>
      </c>
      <c r="AC7180" s="1" t="s">
        <v>197</v>
      </c>
      <c r="AD7180">
        <v>40097</v>
      </c>
      <c r="AE7180">
        <v>68474</v>
      </c>
    </row>
    <row r="7181" spans="1:31" x14ac:dyDescent="0.3">
      <c r="A7181" s="1" t="s">
        <v>8015</v>
      </c>
      <c r="B7181" s="1" t="s">
        <v>42</v>
      </c>
      <c r="C7181" s="1" t="s">
        <v>239</v>
      </c>
      <c r="D7181" s="2">
        <v>44000</v>
      </c>
      <c r="E7181" s="2">
        <v>44101</v>
      </c>
      <c r="F7181" s="2" t="str">
        <f>TEXT(Sales[[#This Row],[OrderDate]],"dd")</f>
        <v>27</v>
      </c>
      <c r="G7181" s="2">
        <v>44116</v>
      </c>
      <c r="H7181" s="2">
        <v>44120</v>
      </c>
      <c r="I7181" s="1" t="s">
        <v>32</v>
      </c>
      <c r="J7181">
        <v>24</v>
      </c>
      <c r="K7181" s="1" t="s">
        <v>58</v>
      </c>
      <c r="L7181">
        <v>30</v>
      </c>
      <c r="M7181" s="1" t="s">
        <v>166</v>
      </c>
      <c r="N7181">
        <v>5</v>
      </c>
      <c r="O7181" s="1" t="s">
        <v>123</v>
      </c>
      <c r="P7181">
        <v>5</v>
      </c>
      <c r="Q7181">
        <v>7.4999999999999997E-2</v>
      </c>
      <c r="R7181">
        <v>2505.8000000000002</v>
      </c>
      <c r="S7181">
        <v>1779.1179999999999</v>
      </c>
      <c r="T7181">
        <v>8895.59</v>
      </c>
      <c r="U7181">
        <v>11589.325000000001</v>
      </c>
      <c r="V7181">
        <f>Sales[[#This Row],[Total Revenue]]-Sales[[#This Row],[Total Buying]]</f>
        <v>2693.7350000000006</v>
      </c>
      <c r="W7181">
        <v>364</v>
      </c>
      <c r="X7181" s="1" t="s">
        <v>1069</v>
      </c>
      <c r="Y7181" s="1" t="s">
        <v>387</v>
      </c>
      <c r="Z7181" s="1" t="s">
        <v>405</v>
      </c>
      <c r="AA7181" s="1" t="s">
        <v>406</v>
      </c>
      <c r="AB7181" s="1" t="s">
        <v>116</v>
      </c>
      <c r="AC7181" s="1" t="s">
        <v>406</v>
      </c>
      <c r="AD7181">
        <v>66417</v>
      </c>
      <c r="AE7181">
        <v>50626</v>
      </c>
    </row>
    <row r="7182" spans="1:31" x14ac:dyDescent="0.3">
      <c r="A7182" s="1" t="s">
        <v>8016</v>
      </c>
      <c r="B7182" s="1" t="s">
        <v>30</v>
      </c>
      <c r="C7182" s="1" t="s">
        <v>48</v>
      </c>
      <c r="D7182" s="2">
        <v>44000</v>
      </c>
      <c r="E7182" s="2">
        <v>44101</v>
      </c>
      <c r="F7182" s="2" t="str">
        <f>TEXT(Sales[[#This Row],[OrderDate]],"dd")</f>
        <v>27</v>
      </c>
      <c r="G7182" s="2">
        <v>44119</v>
      </c>
      <c r="H7182" s="2">
        <v>44120</v>
      </c>
      <c r="I7182" s="1" t="s">
        <v>32</v>
      </c>
      <c r="J7182">
        <v>11</v>
      </c>
      <c r="K7182" s="1" t="s">
        <v>125</v>
      </c>
      <c r="L7182">
        <v>31</v>
      </c>
      <c r="M7182" s="1" t="s">
        <v>374</v>
      </c>
      <c r="N7182">
        <v>11</v>
      </c>
      <c r="O7182" s="1" t="s">
        <v>126</v>
      </c>
      <c r="P7182">
        <v>2</v>
      </c>
      <c r="Q7182">
        <v>0.3</v>
      </c>
      <c r="R7182">
        <v>3979.8</v>
      </c>
      <c r="S7182">
        <v>3144.0420000000004</v>
      </c>
      <c r="T7182">
        <v>6288.0840000000007</v>
      </c>
      <c r="U7182">
        <v>5571.72</v>
      </c>
      <c r="V7182">
        <f>Sales[[#This Row],[Total Revenue]]-Sales[[#This Row],[Total Buying]]</f>
        <v>-716.36400000000049</v>
      </c>
      <c r="W7182">
        <v>28</v>
      </c>
      <c r="X7182" s="1" t="s">
        <v>301</v>
      </c>
      <c r="Y7182" s="1" t="s">
        <v>191</v>
      </c>
      <c r="Z7182" s="1" t="s">
        <v>158</v>
      </c>
      <c r="AA7182" s="1" t="s">
        <v>159</v>
      </c>
      <c r="AB7182" s="1" t="s">
        <v>116</v>
      </c>
      <c r="AC7182" s="1" t="s">
        <v>159</v>
      </c>
      <c r="AD7182">
        <v>32738</v>
      </c>
      <c r="AE7182">
        <v>62897</v>
      </c>
    </row>
    <row r="7183" spans="1:31" x14ac:dyDescent="0.3">
      <c r="A7183" s="1" t="s">
        <v>8017</v>
      </c>
      <c r="B7183" s="1" t="s">
        <v>47</v>
      </c>
      <c r="C7183" s="1" t="s">
        <v>77</v>
      </c>
      <c r="D7183" s="2">
        <v>44000</v>
      </c>
      <c r="E7183" s="2">
        <v>44101</v>
      </c>
      <c r="F7183" s="2" t="str">
        <f>TEXT(Sales[[#This Row],[OrderDate]],"dd")</f>
        <v>27</v>
      </c>
      <c r="G7183" s="2">
        <v>44111</v>
      </c>
      <c r="H7183" s="2">
        <v>44119</v>
      </c>
      <c r="I7183" s="1" t="s">
        <v>32</v>
      </c>
      <c r="J7183">
        <v>14</v>
      </c>
      <c r="K7183" s="1" t="s">
        <v>222</v>
      </c>
      <c r="L7183">
        <v>17</v>
      </c>
      <c r="M7183" s="1" t="s">
        <v>278</v>
      </c>
      <c r="N7183">
        <v>45</v>
      </c>
      <c r="O7183" s="1" t="s">
        <v>109</v>
      </c>
      <c r="P7183">
        <v>8</v>
      </c>
      <c r="Q7183">
        <v>0.05</v>
      </c>
      <c r="R7183">
        <v>3939.6</v>
      </c>
      <c r="S7183">
        <v>2048.5920000000001</v>
      </c>
      <c r="T7183">
        <v>16388.736000000001</v>
      </c>
      <c r="U7183">
        <v>29940.959999999999</v>
      </c>
      <c r="V7183">
        <f>Sales[[#This Row],[Total Revenue]]-Sales[[#This Row],[Total Buying]]</f>
        <v>13552.223999999998</v>
      </c>
      <c r="W7183">
        <v>126</v>
      </c>
      <c r="X7183" s="1" t="s">
        <v>727</v>
      </c>
      <c r="Y7183" s="1" t="s">
        <v>728</v>
      </c>
      <c r="Z7183" s="1" t="s">
        <v>306</v>
      </c>
      <c r="AA7183" s="1" t="s">
        <v>307</v>
      </c>
      <c r="AB7183" s="1" t="s">
        <v>56</v>
      </c>
      <c r="AC7183" s="1" t="s">
        <v>307</v>
      </c>
      <c r="AD7183">
        <v>157347</v>
      </c>
      <c r="AE7183">
        <v>31051</v>
      </c>
    </row>
    <row r="7184" spans="1:31" x14ac:dyDescent="0.3">
      <c r="A7184" s="1" t="s">
        <v>8018</v>
      </c>
      <c r="B7184" s="1" t="s">
        <v>42</v>
      </c>
      <c r="C7184" s="1" t="s">
        <v>48</v>
      </c>
      <c r="D7184" s="2">
        <v>44000</v>
      </c>
      <c r="E7184" s="2">
        <v>44101</v>
      </c>
      <c r="F7184" s="2" t="str">
        <f>TEXT(Sales[[#This Row],[OrderDate]],"dd")</f>
        <v>27</v>
      </c>
      <c r="G7184" s="2">
        <v>44116</v>
      </c>
      <c r="H7184" s="2">
        <v>44126</v>
      </c>
      <c r="I7184" s="1" t="s">
        <v>32</v>
      </c>
      <c r="J7184">
        <v>24</v>
      </c>
      <c r="K7184" s="1" t="s">
        <v>58</v>
      </c>
      <c r="L7184">
        <v>30</v>
      </c>
      <c r="M7184" s="1" t="s">
        <v>166</v>
      </c>
      <c r="N7184">
        <v>47</v>
      </c>
      <c r="O7184" s="1" t="s">
        <v>254</v>
      </c>
      <c r="P7184">
        <v>6</v>
      </c>
      <c r="Q7184">
        <v>0.1</v>
      </c>
      <c r="R7184">
        <v>3892.7000000000003</v>
      </c>
      <c r="S7184">
        <v>2880.598</v>
      </c>
      <c r="T7184">
        <v>17283.588</v>
      </c>
      <c r="U7184">
        <v>21020.58</v>
      </c>
      <c r="V7184">
        <f>Sales[[#This Row],[Total Revenue]]-Sales[[#This Row],[Total Buying]]</f>
        <v>3736.992000000002</v>
      </c>
      <c r="W7184">
        <v>58</v>
      </c>
      <c r="X7184" s="1" t="s">
        <v>478</v>
      </c>
      <c r="Y7184" s="1" t="s">
        <v>191</v>
      </c>
      <c r="Z7184" s="1" t="s">
        <v>158</v>
      </c>
      <c r="AA7184" s="1" t="s">
        <v>159</v>
      </c>
      <c r="AB7184" s="1" t="s">
        <v>116</v>
      </c>
      <c r="AC7184" s="1" t="s">
        <v>159</v>
      </c>
      <c r="AD7184">
        <v>42720</v>
      </c>
      <c r="AE7184">
        <v>52392</v>
      </c>
    </row>
    <row r="7185" spans="1:31" x14ac:dyDescent="0.3">
      <c r="A7185" s="1" t="s">
        <v>8019</v>
      </c>
      <c r="B7185" s="1" t="s">
        <v>100</v>
      </c>
      <c r="C7185" s="1" t="s">
        <v>77</v>
      </c>
      <c r="D7185" s="2">
        <v>44000</v>
      </c>
      <c r="E7185" s="2">
        <v>44101</v>
      </c>
      <c r="F7185" s="2" t="str">
        <f>TEXT(Sales[[#This Row],[OrderDate]],"dd")</f>
        <v>27</v>
      </c>
      <c r="G7185" s="2">
        <v>44123</v>
      </c>
      <c r="H7185" s="2">
        <v>44126</v>
      </c>
      <c r="I7185" s="1" t="s">
        <v>32</v>
      </c>
      <c r="J7185">
        <v>27</v>
      </c>
      <c r="K7185" s="1" t="s">
        <v>179</v>
      </c>
      <c r="L7185">
        <v>28</v>
      </c>
      <c r="M7185" s="1" t="s">
        <v>50</v>
      </c>
      <c r="N7185">
        <v>38</v>
      </c>
      <c r="O7185" s="1" t="s">
        <v>119</v>
      </c>
      <c r="P7185">
        <v>2</v>
      </c>
      <c r="Q7185">
        <v>0.1</v>
      </c>
      <c r="R7185">
        <v>1152.4000000000001</v>
      </c>
      <c r="S7185">
        <v>898.87200000000007</v>
      </c>
      <c r="T7185">
        <v>1797.7440000000001</v>
      </c>
      <c r="U7185">
        <v>2074.3200000000002</v>
      </c>
      <c r="V7185">
        <f>Sales[[#This Row],[Total Revenue]]-Sales[[#This Row],[Total Buying]]</f>
        <v>276.57600000000002</v>
      </c>
      <c r="W7185">
        <v>110</v>
      </c>
      <c r="X7185" s="1" t="s">
        <v>372</v>
      </c>
      <c r="Y7185" s="1" t="s">
        <v>90</v>
      </c>
      <c r="Z7185" s="1" t="s">
        <v>82</v>
      </c>
      <c r="AA7185" s="1" t="s">
        <v>83</v>
      </c>
      <c r="AB7185" s="1" t="s">
        <v>40</v>
      </c>
      <c r="AC7185" s="1" t="s">
        <v>83</v>
      </c>
      <c r="AD7185">
        <v>46974</v>
      </c>
      <c r="AE7185">
        <v>79359</v>
      </c>
    </row>
    <row r="7186" spans="1:31" x14ac:dyDescent="0.3">
      <c r="A7186" s="1" t="s">
        <v>8020</v>
      </c>
      <c r="B7186" s="1" t="s">
        <v>47</v>
      </c>
      <c r="C7186" s="1" t="s">
        <v>62</v>
      </c>
      <c r="D7186" s="2">
        <v>44000</v>
      </c>
      <c r="E7186" s="2">
        <v>44101</v>
      </c>
      <c r="F7186" s="2" t="str">
        <f>TEXT(Sales[[#This Row],[OrderDate]],"dd")</f>
        <v>27</v>
      </c>
      <c r="G7186" s="2">
        <v>44109</v>
      </c>
      <c r="H7186" s="2">
        <v>44118</v>
      </c>
      <c r="I7186" s="1" t="s">
        <v>32</v>
      </c>
      <c r="J7186">
        <v>17</v>
      </c>
      <c r="K7186" s="1" t="s">
        <v>292</v>
      </c>
      <c r="L7186">
        <v>31</v>
      </c>
      <c r="M7186" s="1" t="s">
        <v>374</v>
      </c>
      <c r="N7186">
        <v>22</v>
      </c>
      <c r="O7186" s="1" t="s">
        <v>128</v>
      </c>
      <c r="P7186">
        <v>6</v>
      </c>
      <c r="Q7186">
        <v>7.4999999999999997E-2</v>
      </c>
      <c r="R7186">
        <v>1172.5</v>
      </c>
      <c r="S7186">
        <v>949.72500000000002</v>
      </c>
      <c r="T7186">
        <v>5698.35</v>
      </c>
      <c r="U7186">
        <v>6507.375</v>
      </c>
      <c r="V7186">
        <f>Sales[[#This Row],[Total Revenue]]-Sales[[#This Row],[Total Buying]]</f>
        <v>809.02499999999964</v>
      </c>
      <c r="W7186">
        <v>295</v>
      </c>
      <c r="X7186" s="1" t="s">
        <v>940</v>
      </c>
      <c r="Y7186" s="1" t="s">
        <v>941</v>
      </c>
      <c r="Z7186" s="1" t="s">
        <v>67</v>
      </c>
      <c r="AA7186" s="1" t="s">
        <v>68</v>
      </c>
      <c r="AB7186" s="1" t="s">
        <v>40</v>
      </c>
      <c r="AC7186" s="1" t="s">
        <v>68</v>
      </c>
      <c r="AD7186">
        <v>132468</v>
      </c>
      <c r="AE7186">
        <v>40715</v>
      </c>
    </row>
    <row r="7187" spans="1:31" x14ac:dyDescent="0.3">
      <c r="A7187" s="1" t="s">
        <v>8021</v>
      </c>
      <c r="B7187" s="1" t="s">
        <v>30</v>
      </c>
      <c r="C7187" s="1" t="s">
        <v>77</v>
      </c>
      <c r="D7187" s="2">
        <v>44000</v>
      </c>
      <c r="E7187" s="2">
        <v>44101</v>
      </c>
      <c r="F7187" s="2" t="str">
        <f>TEXT(Sales[[#This Row],[OrderDate]],"dd")</f>
        <v>27</v>
      </c>
      <c r="G7187" s="2">
        <v>44129</v>
      </c>
      <c r="H7187" s="2">
        <v>44136</v>
      </c>
      <c r="I7187" s="1" t="s">
        <v>32</v>
      </c>
      <c r="J7187">
        <v>10</v>
      </c>
      <c r="K7187" s="1" t="s">
        <v>121</v>
      </c>
      <c r="L7187">
        <v>1</v>
      </c>
      <c r="M7187" s="1" t="s">
        <v>79</v>
      </c>
      <c r="N7187">
        <v>22</v>
      </c>
      <c r="O7187" s="1" t="s">
        <v>128</v>
      </c>
      <c r="P7187">
        <v>5</v>
      </c>
      <c r="Q7187">
        <v>7.4999999999999997E-2</v>
      </c>
      <c r="R7187">
        <v>1038.5</v>
      </c>
      <c r="S7187">
        <v>830.80000000000007</v>
      </c>
      <c r="T7187">
        <v>4154</v>
      </c>
      <c r="U7187">
        <v>4803.0625</v>
      </c>
      <c r="V7187">
        <f>Sales[[#This Row],[Total Revenue]]-Sales[[#This Row],[Total Buying]]</f>
        <v>649.0625</v>
      </c>
      <c r="W7187">
        <v>167</v>
      </c>
      <c r="X7187" s="1" t="s">
        <v>753</v>
      </c>
      <c r="Y7187" s="1" t="s">
        <v>658</v>
      </c>
      <c r="Z7187" s="1" t="s">
        <v>196</v>
      </c>
      <c r="AA7187" s="1" t="s">
        <v>197</v>
      </c>
      <c r="AB7187" s="1" t="s">
        <v>147</v>
      </c>
      <c r="AC7187" s="1" t="s">
        <v>197</v>
      </c>
      <c r="AD7187">
        <v>37133</v>
      </c>
      <c r="AE7187">
        <v>88282</v>
      </c>
    </row>
    <row r="7188" spans="1:31" x14ac:dyDescent="0.3">
      <c r="A7188" s="1" t="s">
        <v>8022</v>
      </c>
      <c r="B7188" s="1" t="s">
        <v>30</v>
      </c>
      <c r="C7188" s="1" t="s">
        <v>424</v>
      </c>
      <c r="D7188" s="2">
        <v>44000</v>
      </c>
      <c r="E7188" s="2">
        <v>44101</v>
      </c>
      <c r="F7188" s="2" t="str">
        <f>TEXT(Sales[[#This Row],[OrderDate]],"dd")</f>
        <v>27</v>
      </c>
      <c r="G7188" s="2">
        <v>44105</v>
      </c>
      <c r="H7188" s="2">
        <v>44113</v>
      </c>
      <c r="I7188" s="1" t="s">
        <v>32</v>
      </c>
      <c r="J7188">
        <v>2</v>
      </c>
      <c r="K7188" s="1" t="s">
        <v>142</v>
      </c>
      <c r="L7188">
        <v>37</v>
      </c>
      <c r="M7188" s="1" t="s">
        <v>498</v>
      </c>
      <c r="N7188">
        <v>43</v>
      </c>
      <c r="O7188" s="1" t="s">
        <v>580</v>
      </c>
      <c r="P7188">
        <v>4</v>
      </c>
      <c r="Q7188">
        <v>7.4999999999999997E-2</v>
      </c>
      <c r="R7188">
        <v>1065.3</v>
      </c>
      <c r="S7188">
        <v>820.28099999999995</v>
      </c>
      <c r="T7188">
        <v>3281.1239999999998</v>
      </c>
      <c r="U7188">
        <v>3941.6099999999997</v>
      </c>
      <c r="V7188">
        <f>Sales[[#This Row],[Total Revenue]]-Sales[[#This Row],[Total Buying]]</f>
        <v>660.48599999999988</v>
      </c>
      <c r="W7188">
        <v>71</v>
      </c>
      <c r="X7188" s="1" t="s">
        <v>541</v>
      </c>
      <c r="Y7188" s="1" t="s">
        <v>542</v>
      </c>
      <c r="Z7188" s="1" t="s">
        <v>158</v>
      </c>
      <c r="AA7188" s="1" t="s">
        <v>159</v>
      </c>
      <c r="AB7188" s="1" t="s">
        <v>116</v>
      </c>
      <c r="AC7188" s="1" t="s">
        <v>159</v>
      </c>
      <c r="AD7188">
        <v>353287</v>
      </c>
      <c r="AE7188">
        <v>81294</v>
      </c>
    </row>
    <row r="7189" spans="1:31" x14ac:dyDescent="0.3">
      <c r="A7189" s="1" t="s">
        <v>8023</v>
      </c>
      <c r="B7189" s="1" t="s">
        <v>30</v>
      </c>
      <c r="C7189" s="1" t="s">
        <v>77</v>
      </c>
      <c r="D7189" s="2">
        <v>44000</v>
      </c>
      <c r="E7189" s="2">
        <v>44102</v>
      </c>
      <c r="F7189" s="2" t="str">
        <f>TEXT(Sales[[#This Row],[OrderDate]],"dd")</f>
        <v>28</v>
      </c>
      <c r="G7189" s="2">
        <v>44122</v>
      </c>
      <c r="H7189" s="2">
        <v>44132</v>
      </c>
      <c r="I7189" s="1" t="s">
        <v>32</v>
      </c>
      <c r="J7189">
        <v>5</v>
      </c>
      <c r="K7189" s="1" t="s">
        <v>182</v>
      </c>
      <c r="L7189">
        <v>35</v>
      </c>
      <c r="M7189" s="1" t="s">
        <v>161</v>
      </c>
      <c r="N7189">
        <v>46</v>
      </c>
      <c r="O7189" s="1" t="s">
        <v>150</v>
      </c>
      <c r="P7189">
        <v>2</v>
      </c>
      <c r="Q7189">
        <v>7.4999999999999997E-2</v>
      </c>
      <c r="R7189">
        <v>1943</v>
      </c>
      <c r="S7189">
        <v>893.78000000000009</v>
      </c>
      <c r="T7189">
        <v>1787.5600000000002</v>
      </c>
      <c r="U7189">
        <v>3594.55</v>
      </c>
      <c r="V7189">
        <f>Sales[[#This Row],[Total Revenue]]-Sales[[#This Row],[Total Buying]]</f>
        <v>1806.99</v>
      </c>
      <c r="W7189">
        <v>118</v>
      </c>
      <c r="X7189" s="1" t="s">
        <v>1390</v>
      </c>
      <c r="Y7189" s="1" t="s">
        <v>711</v>
      </c>
      <c r="Z7189" s="1" t="s">
        <v>306</v>
      </c>
      <c r="AA7189" s="1" t="s">
        <v>307</v>
      </c>
      <c r="AB7189" s="1" t="s">
        <v>56</v>
      </c>
      <c r="AC7189" s="1" t="s">
        <v>307</v>
      </c>
      <c r="AD7189">
        <v>33707</v>
      </c>
      <c r="AE7189">
        <v>59680</v>
      </c>
    </row>
    <row r="7190" spans="1:31" x14ac:dyDescent="0.3">
      <c r="A7190" s="1" t="s">
        <v>8024</v>
      </c>
      <c r="B7190" s="1" t="s">
        <v>47</v>
      </c>
      <c r="C7190" s="1" t="s">
        <v>31</v>
      </c>
      <c r="D7190" s="2">
        <v>44000</v>
      </c>
      <c r="E7190" s="2">
        <v>44102</v>
      </c>
      <c r="F7190" s="2" t="str">
        <f>TEXT(Sales[[#This Row],[OrderDate]],"dd")</f>
        <v>28</v>
      </c>
      <c r="G7190" s="2">
        <v>44125</v>
      </c>
      <c r="H7190" s="2">
        <v>44133</v>
      </c>
      <c r="I7190" s="1" t="s">
        <v>32</v>
      </c>
      <c r="J7190">
        <v>17</v>
      </c>
      <c r="K7190" s="1" t="s">
        <v>292</v>
      </c>
      <c r="L7190">
        <v>33</v>
      </c>
      <c r="M7190" s="1" t="s">
        <v>262</v>
      </c>
      <c r="N7190">
        <v>23</v>
      </c>
      <c r="O7190" s="1" t="s">
        <v>103</v>
      </c>
      <c r="P7190">
        <v>2</v>
      </c>
      <c r="Q7190">
        <v>0.05</v>
      </c>
      <c r="R7190">
        <v>3986.5</v>
      </c>
      <c r="S7190">
        <v>2989.875</v>
      </c>
      <c r="T7190">
        <v>5979.75</v>
      </c>
      <c r="U7190">
        <v>7574.35</v>
      </c>
      <c r="V7190">
        <f>Sales[[#This Row],[Total Revenue]]-Sales[[#This Row],[Total Buying]]</f>
        <v>1594.6000000000004</v>
      </c>
      <c r="W7190">
        <v>219</v>
      </c>
      <c r="X7190" s="1" t="s">
        <v>702</v>
      </c>
      <c r="Y7190" s="1" t="s">
        <v>703</v>
      </c>
      <c r="Z7190" s="1" t="s">
        <v>704</v>
      </c>
      <c r="AA7190" s="1" t="s">
        <v>705</v>
      </c>
      <c r="AB7190" s="1" t="s">
        <v>147</v>
      </c>
      <c r="AC7190" s="1" t="s">
        <v>705</v>
      </c>
      <c r="AD7190">
        <v>168385</v>
      </c>
      <c r="AE7190">
        <v>51480</v>
      </c>
    </row>
    <row r="7191" spans="1:31" x14ac:dyDescent="0.3">
      <c r="A7191" s="1" t="s">
        <v>8025</v>
      </c>
      <c r="B7191" s="1" t="s">
        <v>100</v>
      </c>
      <c r="C7191" s="1" t="s">
        <v>62</v>
      </c>
      <c r="D7191" s="2">
        <v>44000</v>
      </c>
      <c r="E7191" s="2">
        <v>44102</v>
      </c>
      <c r="F7191" s="2" t="str">
        <f>TEXT(Sales[[#This Row],[OrderDate]],"dd")</f>
        <v>28</v>
      </c>
      <c r="G7191" s="2">
        <v>44112</v>
      </c>
      <c r="H7191" s="2">
        <v>44114</v>
      </c>
      <c r="I7191" s="1" t="s">
        <v>32</v>
      </c>
      <c r="J7191">
        <v>27</v>
      </c>
      <c r="K7191" s="1" t="s">
        <v>179</v>
      </c>
      <c r="L7191">
        <v>37</v>
      </c>
      <c r="M7191" s="1" t="s">
        <v>498</v>
      </c>
      <c r="N7191">
        <v>5</v>
      </c>
      <c r="O7191" s="1" t="s">
        <v>123</v>
      </c>
      <c r="P7191">
        <v>8</v>
      </c>
      <c r="Q7191">
        <v>7.4999999999999997E-2</v>
      </c>
      <c r="R7191">
        <v>6070.2</v>
      </c>
      <c r="S7191">
        <v>2670.8879999999999</v>
      </c>
      <c r="T7191">
        <v>21367.103999999999</v>
      </c>
      <c r="U7191">
        <v>44919.479999999996</v>
      </c>
      <c r="V7191">
        <f>Sales[[#This Row],[Total Revenue]]-Sales[[#This Row],[Total Buying]]</f>
        <v>23552.375999999997</v>
      </c>
      <c r="W7191">
        <v>274</v>
      </c>
      <c r="X7191" s="1" t="s">
        <v>931</v>
      </c>
      <c r="Y7191" s="1" t="s">
        <v>456</v>
      </c>
      <c r="Z7191" s="1" t="s">
        <v>38</v>
      </c>
      <c r="AA7191" s="1" t="s">
        <v>39</v>
      </c>
      <c r="AB7191" s="1" t="s">
        <v>40</v>
      </c>
      <c r="AC7191" s="1" t="s">
        <v>39</v>
      </c>
      <c r="AD7191">
        <v>156341</v>
      </c>
      <c r="AE7191">
        <v>55039</v>
      </c>
    </row>
    <row r="7192" spans="1:31" x14ac:dyDescent="0.3">
      <c r="A7192" s="1" t="s">
        <v>8026</v>
      </c>
      <c r="B7192" s="1" t="s">
        <v>42</v>
      </c>
      <c r="C7192" s="1" t="s">
        <v>31</v>
      </c>
      <c r="D7192" s="2">
        <v>44000</v>
      </c>
      <c r="E7192" s="2">
        <v>44102</v>
      </c>
      <c r="F7192" s="2" t="str">
        <f>TEXT(Sales[[#This Row],[OrderDate]],"dd")</f>
        <v>28</v>
      </c>
      <c r="G7192" s="2">
        <v>44109</v>
      </c>
      <c r="H7192" s="2">
        <v>44114</v>
      </c>
      <c r="I7192" s="1" t="s">
        <v>32</v>
      </c>
      <c r="J7192">
        <v>22</v>
      </c>
      <c r="K7192" s="1" t="s">
        <v>85</v>
      </c>
      <c r="L7192">
        <v>16</v>
      </c>
      <c r="M7192" s="1" t="s">
        <v>155</v>
      </c>
      <c r="N7192">
        <v>9</v>
      </c>
      <c r="O7192" s="1" t="s">
        <v>111</v>
      </c>
      <c r="P7192">
        <v>3</v>
      </c>
      <c r="Q7192">
        <v>0.05</v>
      </c>
      <c r="R7192">
        <v>214.4</v>
      </c>
      <c r="S7192">
        <v>177.952</v>
      </c>
      <c r="T7192">
        <v>533.85599999999999</v>
      </c>
      <c r="U7192">
        <v>611.04</v>
      </c>
      <c r="V7192">
        <f>Sales[[#This Row],[Total Revenue]]-Sales[[#This Row],[Total Buying]]</f>
        <v>77.183999999999969</v>
      </c>
      <c r="W7192">
        <v>204</v>
      </c>
      <c r="X7192" s="1" t="s">
        <v>1113</v>
      </c>
      <c r="Y7192" s="1" t="s">
        <v>1114</v>
      </c>
      <c r="Z7192" s="1" t="s">
        <v>878</v>
      </c>
      <c r="AA7192" s="1" t="s">
        <v>879</v>
      </c>
      <c r="AB7192" s="1" t="s">
        <v>56</v>
      </c>
      <c r="AC7192" s="1" t="s">
        <v>879</v>
      </c>
      <c r="AD7192">
        <v>153140</v>
      </c>
      <c r="AE7192">
        <v>36792</v>
      </c>
    </row>
    <row r="7193" spans="1:31" x14ac:dyDescent="0.3">
      <c r="A7193" s="1" t="s">
        <v>8027</v>
      </c>
      <c r="B7193" s="1" t="s">
        <v>47</v>
      </c>
      <c r="C7193" s="1" t="s">
        <v>62</v>
      </c>
      <c r="D7193" s="2">
        <v>44000</v>
      </c>
      <c r="E7193" s="2">
        <v>44102</v>
      </c>
      <c r="F7193" s="2" t="str">
        <f>TEXT(Sales[[#This Row],[OrderDate]],"dd")</f>
        <v>28</v>
      </c>
      <c r="G7193" s="2">
        <v>44124</v>
      </c>
      <c r="H7193" s="2">
        <v>44129</v>
      </c>
      <c r="I7193" s="1" t="s">
        <v>32</v>
      </c>
      <c r="J7193">
        <v>20</v>
      </c>
      <c r="K7193" s="1" t="s">
        <v>225</v>
      </c>
      <c r="L7193">
        <v>50</v>
      </c>
      <c r="M7193" s="1" t="s">
        <v>427</v>
      </c>
      <c r="N7193">
        <v>42</v>
      </c>
      <c r="O7193" s="1" t="s">
        <v>139</v>
      </c>
      <c r="P7193">
        <v>7</v>
      </c>
      <c r="Q7193">
        <v>0.05</v>
      </c>
      <c r="R7193">
        <v>1112.2</v>
      </c>
      <c r="S7193">
        <v>778.54</v>
      </c>
      <c r="T7193">
        <v>5449.78</v>
      </c>
      <c r="U7193">
        <v>7396.130000000001</v>
      </c>
      <c r="V7193">
        <f>Sales[[#This Row],[Total Revenue]]-Sales[[#This Row],[Total Buying]]</f>
        <v>1946.3500000000013</v>
      </c>
      <c r="W7193">
        <v>286</v>
      </c>
      <c r="X7193" s="1" t="s">
        <v>1794</v>
      </c>
      <c r="Y7193" s="1" t="s">
        <v>1795</v>
      </c>
      <c r="Z7193" s="1" t="s">
        <v>211</v>
      </c>
      <c r="AA7193" s="1" t="s">
        <v>212</v>
      </c>
      <c r="AB7193" s="1" t="s">
        <v>56</v>
      </c>
      <c r="AC7193" s="1" t="s">
        <v>212</v>
      </c>
      <c r="AD7193">
        <v>232254</v>
      </c>
      <c r="AE7193">
        <v>47779</v>
      </c>
    </row>
    <row r="7194" spans="1:31" x14ac:dyDescent="0.3">
      <c r="A7194" s="1" t="s">
        <v>8028</v>
      </c>
      <c r="B7194" s="1" t="s">
        <v>30</v>
      </c>
      <c r="C7194" s="1" t="s">
        <v>62</v>
      </c>
      <c r="D7194" s="2">
        <v>44000</v>
      </c>
      <c r="E7194" s="2">
        <v>44102</v>
      </c>
      <c r="F7194" s="2" t="str">
        <f>TEXT(Sales[[#This Row],[OrderDate]],"dd")</f>
        <v>28</v>
      </c>
      <c r="G7194" s="2">
        <v>44105</v>
      </c>
      <c r="H7194" s="2">
        <v>44111</v>
      </c>
      <c r="I7194" s="1" t="s">
        <v>32</v>
      </c>
      <c r="J7194">
        <v>9</v>
      </c>
      <c r="K7194" s="1" t="s">
        <v>214</v>
      </c>
      <c r="L7194">
        <v>45</v>
      </c>
      <c r="M7194" s="1" t="s">
        <v>639</v>
      </c>
      <c r="N7194">
        <v>35</v>
      </c>
      <c r="O7194" s="1" t="s">
        <v>184</v>
      </c>
      <c r="P7194">
        <v>4</v>
      </c>
      <c r="Q7194">
        <v>0.05</v>
      </c>
      <c r="R7194">
        <v>1018.4</v>
      </c>
      <c r="S7194">
        <v>723.06399999999996</v>
      </c>
      <c r="T7194">
        <v>2892.2559999999999</v>
      </c>
      <c r="U7194">
        <v>3869.92</v>
      </c>
      <c r="V7194">
        <f>Sales[[#This Row],[Total Revenue]]-Sales[[#This Row],[Total Buying]]</f>
        <v>977.66400000000021</v>
      </c>
      <c r="W7194">
        <v>312</v>
      </c>
      <c r="X7194" s="1" t="s">
        <v>977</v>
      </c>
      <c r="Y7194" s="1" t="s">
        <v>978</v>
      </c>
      <c r="Z7194" s="1" t="s">
        <v>251</v>
      </c>
      <c r="AA7194" s="1" t="s">
        <v>252</v>
      </c>
      <c r="AB7194" s="1" t="s">
        <v>56</v>
      </c>
      <c r="AC7194" s="1" t="s">
        <v>252</v>
      </c>
      <c r="AD7194">
        <v>51563</v>
      </c>
      <c r="AE7194">
        <v>32894</v>
      </c>
    </row>
    <row r="7195" spans="1:31" x14ac:dyDescent="0.3">
      <c r="A7195" s="1" t="s">
        <v>8029</v>
      </c>
      <c r="B7195" s="1" t="s">
        <v>100</v>
      </c>
      <c r="C7195" s="1" t="s">
        <v>77</v>
      </c>
      <c r="D7195" s="2">
        <v>44000</v>
      </c>
      <c r="E7195" s="2">
        <v>44102</v>
      </c>
      <c r="F7195" s="2" t="str">
        <f>TEXT(Sales[[#This Row],[OrderDate]],"dd")</f>
        <v>28</v>
      </c>
      <c r="G7195" s="2">
        <v>44109</v>
      </c>
      <c r="H7195" s="2">
        <v>44115</v>
      </c>
      <c r="I7195" s="1" t="s">
        <v>32</v>
      </c>
      <c r="J7195">
        <v>27</v>
      </c>
      <c r="K7195" s="1" t="s">
        <v>179</v>
      </c>
      <c r="L7195">
        <v>40</v>
      </c>
      <c r="M7195" s="1" t="s">
        <v>189</v>
      </c>
      <c r="N7195">
        <v>26</v>
      </c>
      <c r="O7195" s="1" t="s">
        <v>45</v>
      </c>
      <c r="P7195">
        <v>6</v>
      </c>
      <c r="Q7195">
        <v>0.05</v>
      </c>
      <c r="R7195">
        <v>174.20000000000002</v>
      </c>
      <c r="S7195">
        <v>94.068000000000012</v>
      </c>
      <c r="T7195">
        <v>564.40800000000013</v>
      </c>
      <c r="U7195">
        <v>992.94</v>
      </c>
      <c r="V7195">
        <f>Sales[[#This Row],[Total Revenue]]-Sales[[#This Row],[Total Buying]]</f>
        <v>428.53199999999993</v>
      </c>
      <c r="W7195">
        <v>126</v>
      </c>
      <c r="X7195" s="1" t="s">
        <v>727</v>
      </c>
      <c r="Y7195" s="1" t="s">
        <v>728</v>
      </c>
      <c r="Z7195" s="1" t="s">
        <v>306</v>
      </c>
      <c r="AA7195" s="1" t="s">
        <v>307</v>
      </c>
      <c r="AB7195" s="1" t="s">
        <v>56</v>
      </c>
      <c r="AC7195" s="1" t="s">
        <v>307</v>
      </c>
      <c r="AD7195">
        <v>157347</v>
      </c>
      <c r="AE7195">
        <v>31051</v>
      </c>
    </row>
    <row r="7196" spans="1:31" x14ac:dyDescent="0.3">
      <c r="A7196" s="1" t="s">
        <v>8030</v>
      </c>
      <c r="B7196" s="1" t="s">
        <v>30</v>
      </c>
      <c r="C7196" s="1" t="s">
        <v>239</v>
      </c>
      <c r="D7196" s="2">
        <v>44000</v>
      </c>
      <c r="E7196" s="2">
        <v>44103</v>
      </c>
      <c r="F7196" s="2" t="str">
        <f>TEXT(Sales[[#This Row],[OrderDate]],"dd")</f>
        <v>29</v>
      </c>
      <c r="G7196" s="2">
        <v>44108</v>
      </c>
      <c r="H7196" s="2">
        <v>44113</v>
      </c>
      <c r="I7196" s="1" t="s">
        <v>32</v>
      </c>
      <c r="J7196">
        <v>11</v>
      </c>
      <c r="K7196" s="1" t="s">
        <v>125</v>
      </c>
      <c r="L7196">
        <v>48</v>
      </c>
      <c r="M7196" s="1" t="s">
        <v>102</v>
      </c>
      <c r="N7196">
        <v>23</v>
      </c>
      <c r="O7196" s="1" t="s">
        <v>103</v>
      </c>
      <c r="P7196">
        <v>2</v>
      </c>
      <c r="Q7196">
        <v>7.4999999999999997E-2</v>
      </c>
      <c r="R7196">
        <v>1011.7</v>
      </c>
      <c r="S7196">
        <v>758.77500000000009</v>
      </c>
      <c r="T7196">
        <v>1517.5500000000002</v>
      </c>
      <c r="U7196">
        <v>1871.645</v>
      </c>
      <c r="V7196">
        <f>Sales[[#This Row],[Total Revenue]]-Sales[[#This Row],[Total Buying]]</f>
        <v>354.0949999999998</v>
      </c>
      <c r="W7196">
        <v>341</v>
      </c>
      <c r="X7196" s="1" t="s">
        <v>758</v>
      </c>
      <c r="Y7196" s="1" t="s">
        <v>759</v>
      </c>
      <c r="Z7196" s="1" t="s">
        <v>251</v>
      </c>
      <c r="AA7196" s="1" t="s">
        <v>252</v>
      </c>
      <c r="AB7196" s="1" t="s">
        <v>56</v>
      </c>
      <c r="AC7196" s="1" t="s">
        <v>252</v>
      </c>
      <c r="AD7196">
        <v>38114</v>
      </c>
      <c r="AE7196">
        <v>109917</v>
      </c>
    </row>
    <row r="7197" spans="1:31" x14ac:dyDescent="0.3">
      <c r="A7197" s="1" t="s">
        <v>8031</v>
      </c>
      <c r="B7197" s="1" t="s">
        <v>30</v>
      </c>
      <c r="C7197" s="1" t="s">
        <v>77</v>
      </c>
      <c r="D7197" s="2">
        <v>44000</v>
      </c>
      <c r="E7197" s="2">
        <v>44103</v>
      </c>
      <c r="F7197" s="2" t="str">
        <f>TEXT(Sales[[#This Row],[OrderDate]],"dd")</f>
        <v>29</v>
      </c>
      <c r="G7197" s="2">
        <v>44107</v>
      </c>
      <c r="H7197" s="2">
        <v>44108</v>
      </c>
      <c r="I7197" s="1" t="s">
        <v>32</v>
      </c>
      <c r="J7197">
        <v>10</v>
      </c>
      <c r="K7197" s="1" t="s">
        <v>121</v>
      </c>
      <c r="L7197">
        <v>43</v>
      </c>
      <c r="M7197" s="1" t="s">
        <v>183</v>
      </c>
      <c r="N7197">
        <v>6</v>
      </c>
      <c r="O7197" s="1" t="s">
        <v>274</v>
      </c>
      <c r="P7197">
        <v>3</v>
      </c>
      <c r="Q7197">
        <v>7.4999999999999997E-2</v>
      </c>
      <c r="R7197">
        <v>6251.1</v>
      </c>
      <c r="S7197">
        <v>2938.0169999999998</v>
      </c>
      <c r="T7197">
        <v>8814.0509999999995</v>
      </c>
      <c r="U7197">
        <v>17346.802499999998</v>
      </c>
      <c r="V7197">
        <f>Sales[[#This Row],[Total Revenue]]-Sales[[#This Row],[Total Buying]]</f>
        <v>8532.7514999999985</v>
      </c>
      <c r="W7197">
        <v>155</v>
      </c>
      <c r="X7197" s="1" t="s">
        <v>1222</v>
      </c>
      <c r="Y7197" s="1" t="s">
        <v>844</v>
      </c>
      <c r="Z7197" s="1" t="s">
        <v>196</v>
      </c>
      <c r="AA7197" s="1" t="s">
        <v>197</v>
      </c>
      <c r="AB7197" s="1" t="s">
        <v>147</v>
      </c>
      <c r="AC7197" s="1" t="s">
        <v>197</v>
      </c>
      <c r="AD7197">
        <v>50476</v>
      </c>
      <c r="AE7197">
        <v>49925</v>
      </c>
    </row>
    <row r="7198" spans="1:31" x14ac:dyDescent="0.3">
      <c r="A7198" s="1" t="s">
        <v>8032</v>
      </c>
      <c r="B7198" s="1" t="s">
        <v>30</v>
      </c>
      <c r="C7198" s="1" t="s">
        <v>62</v>
      </c>
      <c r="D7198" s="2">
        <v>44000</v>
      </c>
      <c r="E7198" s="2">
        <v>44103</v>
      </c>
      <c r="F7198" s="2" t="str">
        <f>TEXT(Sales[[#This Row],[OrderDate]],"dd")</f>
        <v>29</v>
      </c>
      <c r="G7198" s="2">
        <v>44120</v>
      </c>
      <c r="H7198" s="2">
        <v>44127</v>
      </c>
      <c r="I7198" s="1" t="s">
        <v>32</v>
      </c>
      <c r="J7198">
        <v>8</v>
      </c>
      <c r="K7198" s="1" t="s">
        <v>105</v>
      </c>
      <c r="L7198">
        <v>10</v>
      </c>
      <c r="M7198" s="1" t="s">
        <v>273</v>
      </c>
      <c r="N7198">
        <v>43</v>
      </c>
      <c r="O7198" s="1" t="s">
        <v>580</v>
      </c>
      <c r="P7198">
        <v>7</v>
      </c>
      <c r="Q7198">
        <v>0.05</v>
      </c>
      <c r="R7198">
        <v>3906.1</v>
      </c>
      <c r="S7198">
        <v>2499.904</v>
      </c>
      <c r="T7198">
        <v>17499.328000000001</v>
      </c>
      <c r="U7198">
        <v>25975.565000000002</v>
      </c>
      <c r="V7198">
        <f>Sales[[#This Row],[Total Revenue]]-Sales[[#This Row],[Total Buying]]</f>
        <v>8476.237000000001</v>
      </c>
      <c r="W7198">
        <v>323</v>
      </c>
      <c r="X7198" s="1" t="s">
        <v>990</v>
      </c>
      <c r="Y7198" s="1" t="s">
        <v>991</v>
      </c>
      <c r="Z7198" s="1" t="s">
        <v>251</v>
      </c>
      <c r="AA7198" s="1" t="s">
        <v>252</v>
      </c>
      <c r="AB7198" s="1" t="s">
        <v>56</v>
      </c>
      <c r="AC7198" s="1" t="s">
        <v>252</v>
      </c>
      <c r="AD7198">
        <v>814599</v>
      </c>
      <c r="AE7198">
        <v>46187</v>
      </c>
    </row>
    <row r="7199" spans="1:31" x14ac:dyDescent="0.3">
      <c r="A7199" s="1" t="s">
        <v>8033</v>
      </c>
      <c r="B7199" s="1" t="s">
        <v>47</v>
      </c>
      <c r="C7199" s="1" t="s">
        <v>31</v>
      </c>
      <c r="D7199" s="2">
        <v>44000</v>
      </c>
      <c r="E7199" s="2">
        <v>44103</v>
      </c>
      <c r="F7199" s="2" t="str">
        <f>TEXT(Sales[[#This Row],[OrderDate]],"dd")</f>
        <v>29</v>
      </c>
      <c r="G7199" s="2">
        <v>44110</v>
      </c>
      <c r="H7199" s="2">
        <v>44120</v>
      </c>
      <c r="I7199" s="1" t="s">
        <v>32</v>
      </c>
      <c r="J7199">
        <v>14</v>
      </c>
      <c r="K7199" s="1" t="s">
        <v>222</v>
      </c>
      <c r="L7199">
        <v>25</v>
      </c>
      <c r="M7199" s="1" t="s">
        <v>454</v>
      </c>
      <c r="N7199">
        <v>36</v>
      </c>
      <c r="O7199" s="1" t="s">
        <v>227</v>
      </c>
      <c r="P7199">
        <v>5</v>
      </c>
      <c r="Q7199">
        <v>7.4999999999999997E-2</v>
      </c>
      <c r="R7199">
        <v>3142.3</v>
      </c>
      <c r="S7199">
        <v>2513.84</v>
      </c>
      <c r="T7199">
        <v>12569.2</v>
      </c>
      <c r="U7199">
        <v>14533.137500000001</v>
      </c>
      <c r="V7199">
        <f>Sales[[#This Row],[Total Revenue]]-Sales[[#This Row],[Total Buying]]</f>
        <v>1963.9375</v>
      </c>
      <c r="W7199">
        <v>229</v>
      </c>
      <c r="X7199" s="1" t="s">
        <v>314</v>
      </c>
      <c r="Y7199" s="1" t="s">
        <v>315</v>
      </c>
      <c r="Z7199" s="1" t="s">
        <v>316</v>
      </c>
      <c r="AA7199" s="1" t="s">
        <v>317</v>
      </c>
      <c r="AB7199" s="1" t="s">
        <v>56</v>
      </c>
      <c r="AC7199" s="1" t="s">
        <v>317</v>
      </c>
      <c r="AD7199">
        <v>56034</v>
      </c>
      <c r="AE7199">
        <v>91579</v>
      </c>
    </row>
    <row r="7200" spans="1:31" x14ac:dyDescent="0.3">
      <c r="A7200" s="1" t="s">
        <v>8034</v>
      </c>
      <c r="B7200" s="1" t="s">
        <v>42</v>
      </c>
      <c r="C7200" s="1" t="s">
        <v>424</v>
      </c>
      <c r="D7200" s="2">
        <v>44000</v>
      </c>
      <c r="E7200" s="2">
        <v>44103</v>
      </c>
      <c r="F7200" s="2" t="str">
        <f>TEXT(Sales[[#This Row],[OrderDate]],"dd")</f>
        <v>29</v>
      </c>
      <c r="G7200" s="2">
        <v>44117</v>
      </c>
      <c r="H7200" s="2">
        <v>44119</v>
      </c>
      <c r="I7200" s="1" t="s">
        <v>32</v>
      </c>
      <c r="J7200">
        <v>21</v>
      </c>
      <c r="K7200" s="1" t="s">
        <v>43</v>
      </c>
      <c r="L7200">
        <v>18</v>
      </c>
      <c r="M7200" s="1" t="s">
        <v>334</v>
      </c>
      <c r="N7200">
        <v>45</v>
      </c>
      <c r="O7200" s="1" t="s">
        <v>109</v>
      </c>
      <c r="P7200">
        <v>2</v>
      </c>
      <c r="Q7200">
        <v>0.05</v>
      </c>
      <c r="R7200">
        <v>1105.5</v>
      </c>
      <c r="S7200">
        <v>906.51</v>
      </c>
      <c r="T7200">
        <v>1813.02</v>
      </c>
      <c r="U7200">
        <v>2100.4499999999998</v>
      </c>
      <c r="V7200">
        <f>Sales[[#This Row],[Total Revenue]]-Sales[[#This Row],[Total Buying]]</f>
        <v>287.42999999999984</v>
      </c>
      <c r="W7200">
        <v>87</v>
      </c>
      <c r="X7200" s="1" t="s">
        <v>617</v>
      </c>
      <c r="Y7200" s="1" t="s">
        <v>618</v>
      </c>
      <c r="Z7200" s="1" t="s">
        <v>158</v>
      </c>
      <c r="AA7200" s="1" t="s">
        <v>159</v>
      </c>
      <c r="AB7200" s="1" t="s">
        <v>116</v>
      </c>
      <c r="AC7200" s="1" t="s">
        <v>159</v>
      </c>
      <c r="AD7200">
        <v>41730</v>
      </c>
      <c r="AE7200">
        <v>52157</v>
      </c>
    </row>
    <row r="7201" spans="1:31" x14ac:dyDescent="0.3">
      <c r="A7201" s="1" t="s">
        <v>8035</v>
      </c>
      <c r="B7201" s="1" t="s">
        <v>47</v>
      </c>
      <c r="C7201" s="1" t="s">
        <v>77</v>
      </c>
      <c r="D7201" s="2">
        <v>44000</v>
      </c>
      <c r="E7201" s="2">
        <v>44104</v>
      </c>
      <c r="F7201" s="2" t="str">
        <f>TEXT(Sales[[#This Row],[OrderDate]],"dd")</f>
        <v>30</v>
      </c>
      <c r="G7201" s="2">
        <v>44115</v>
      </c>
      <c r="H7201" s="2">
        <v>44120</v>
      </c>
      <c r="I7201" s="1" t="s">
        <v>32</v>
      </c>
      <c r="J7201">
        <v>14</v>
      </c>
      <c r="K7201" s="1" t="s">
        <v>222</v>
      </c>
      <c r="L7201">
        <v>26</v>
      </c>
      <c r="M7201" s="1" t="s">
        <v>215</v>
      </c>
      <c r="N7201">
        <v>40</v>
      </c>
      <c r="O7201" s="1" t="s">
        <v>199</v>
      </c>
      <c r="P7201">
        <v>4</v>
      </c>
      <c r="Q7201">
        <v>7.4999999999999997E-2</v>
      </c>
      <c r="R7201">
        <v>2539.3000000000002</v>
      </c>
      <c r="S7201">
        <v>1244.2570000000001</v>
      </c>
      <c r="T7201">
        <v>4977.0280000000002</v>
      </c>
      <c r="U7201">
        <v>9395.41</v>
      </c>
      <c r="V7201">
        <f>Sales[[#This Row],[Total Revenue]]-Sales[[#This Row],[Total Buying]]</f>
        <v>4418.3819999999996</v>
      </c>
      <c r="W7201">
        <v>110</v>
      </c>
      <c r="X7201" s="1" t="s">
        <v>372</v>
      </c>
      <c r="Y7201" s="1" t="s">
        <v>90</v>
      </c>
      <c r="Z7201" s="1" t="s">
        <v>82</v>
      </c>
      <c r="AA7201" s="1" t="s">
        <v>83</v>
      </c>
      <c r="AB7201" s="1" t="s">
        <v>40</v>
      </c>
      <c r="AC7201" s="1" t="s">
        <v>83</v>
      </c>
      <c r="AD7201">
        <v>46974</v>
      </c>
      <c r="AE7201">
        <v>79359</v>
      </c>
    </row>
    <row r="7202" spans="1:31" x14ac:dyDescent="0.3">
      <c r="A7202" s="1" t="s">
        <v>8036</v>
      </c>
      <c r="B7202" s="1" t="s">
        <v>30</v>
      </c>
      <c r="C7202" s="1" t="s">
        <v>48</v>
      </c>
      <c r="D7202" s="2">
        <v>44000</v>
      </c>
      <c r="E7202" s="2">
        <v>44104</v>
      </c>
      <c r="F7202" s="2" t="str">
        <f>TEXT(Sales[[#This Row],[OrderDate]],"dd")</f>
        <v>30</v>
      </c>
      <c r="G7202" s="2">
        <v>44126</v>
      </c>
      <c r="H7202" s="2">
        <v>44135</v>
      </c>
      <c r="I7202" s="1" t="s">
        <v>32</v>
      </c>
      <c r="J7202">
        <v>6</v>
      </c>
      <c r="K7202" s="1" t="s">
        <v>33</v>
      </c>
      <c r="L7202">
        <v>45</v>
      </c>
      <c r="M7202" s="1" t="s">
        <v>639</v>
      </c>
      <c r="N7202">
        <v>31</v>
      </c>
      <c r="O7202" s="1" t="s">
        <v>470</v>
      </c>
      <c r="P7202">
        <v>5</v>
      </c>
      <c r="Q7202">
        <v>7.4999999999999997E-2</v>
      </c>
      <c r="R7202">
        <v>207.70000000000002</v>
      </c>
      <c r="S7202">
        <v>85.156999999999996</v>
      </c>
      <c r="T7202">
        <v>425.78499999999997</v>
      </c>
      <c r="U7202">
        <v>960.61249999999995</v>
      </c>
      <c r="V7202">
        <f>Sales[[#This Row],[Total Revenue]]-Sales[[#This Row],[Total Buying]]</f>
        <v>534.82749999999999</v>
      </c>
      <c r="W7202">
        <v>40</v>
      </c>
      <c r="X7202" s="1" t="s">
        <v>395</v>
      </c>
      <c r="Y7202" s="1" t="s">
        <v>191</v>
      </c>
      <c r="Z7202" s="1" t="s">
        <v>158</v>
      </c>
      <c r="AA7202" s="1" t="s">
        <v>159</v>
      </c>
      <c r="AB7202" s="1" t="s">
        <v>116</v>
      </c>
      <c r="AC7202" s="1" t="s">
        <v>159</v>
      </c>
      <c r="AD7202">
        <v>71498</v>
      </c>
      <c r="AE7202">
        <v>52574</v>
      </c>
    </row>
    <row r="7203" spans="1:31" x14ac:dyDescent="0.3">
      <c r="A7203" s="1" t="s">
        <v>8037</v>
      </c>
      <c r="B7203" s="1" t="s">
        <v>100</v>
      </c>
      <c r="C7203" s="1" t="s">
        <v>31</v>
      </c>
      <c r="D7203" s="2">
        <v>44000</v>
      </c>
      <c r="E7203" s="2">
        <v>44104</v>
      </c>
      <c r="F7203" s="2" t="str">
        <f>TEXT(Sales[[#This Row],[OrderDate]],"dd")</f>
        <v>30</v>
      </c>
      <c r="G7203" s="2">
        <v>44117</v>
      </c>
      <c r="H7203" s="2">
        <v>44121</v>
      </c>
      <c r="I7203" s="1" t="s">
        <v>32</v>
      </c>
      <c r="J7203">
        <v>26</v>
      </c>
      <c r="K7203" s="1" t="s">
        <v>247</v>
      </c>
      <c r="L7203">
        <v>30</v>
      </c>
      <c r="M7203" s="1" t="s">
        <v>166</v>
      </c>
      <c r="N7203">
        <v>41</v>
      </c>
      <c r="O7203" s="1" t="s">
        <v>60</v>
      </c>
      <c r="P7203">
        <v>5</v>
      </c>
      <c r="Q7203">
        <v>7.4999999999999997E-2</v>
      </c>
      <c r="R7203">
        <v>3892.7000000000003</v>
      </c>
      <c r="S7203">
        <v>2919.5250000000001</v>
      </c>
      <c r="T7203">
        <v>14597.625</v>
      </c>
      <c r="U7203">
        <v>18003.737500000003</v>
      </c>
      <c r="V7203">
        <f>Sales[[#This Row],[Total Revenue]]-Sales[[#This Row],[Total Buying]]</f>
        <v>3406.1125000000029</v>
      </c>
      <c r="W7203">
        <v>226</v>
      </c>
      <c r="X7203" s="1" t="s">
        <v>908</v>
      </c>
      <c r="Y7203" s="1" t="s">
        <v>909</v>
      </c>
      <c r="Z7203" s="1" t="s">
        <v>905</v>
      </c>
      <c r="AA7203" s="1" t="s">
        <v>906</v>
      </c>
      <c r="AB7203" s="1" t="s">
        <v>147</v>
      </c>
      <c r="AC7203" s="1" t="s">
        <v>906</v>
      </c>
      <c r="AD7203">
        <v>139555</v>
      </c>
      <c r="AE7203">
        <v>35599</v>
      </c>
    </row>
    <row r="7204" spans="1:31" x14ac:dyDescent="0.3">
      <c r="A7204" s="1" t="s">
        <v>8038</v>
      </c>
      <c r="B7204" s="1" t="s">
        <v>30</v>
      </c>
      <c r="C7204" s="1" t="s">
        <v>77</v>
      </c>
      <c r="D7204" s="2">
        <v>44000</v>
      </c>
      <c r="E7204" s="2">
        <v>44104</v>
      </c>
      <c r="F7204" s="2" t="str">
        <f>TEXT(Sales[[#This Row],[OrderDate]],"dd")</f>
        <v>30</v>
      </c>
      <c r="G7204" s="2">
        <v>44124</v>
      </c>
      <c r="H7204" s="2">
        <v>44132</v>
      </c>
      <c r="I7204" s="1" t="s">
        <v>32</v>
      </c>
      <c r="J7204">
        <v>6</v>
      </c>
      <c r="K7204" s="1" t="s">
        <v>33</v>
      </c>
      <c r="L7204">
        <v>36</v>
      </c>
      <c r="M7204" s="1" t="s">
        <v>287</v>
      </c>
      <c r="N7204">
        <v>40</v>
      </c>
      <c r="O7204" s="1" t="s">
        <v>199</v>
      </c>
      <c r="P7204">
        <v>6</v>
      </c>
      <c r="Q7204">
        <v>0.05</v>
      </c>
      <c r="R7204">
        <v>3276.3</v>
      </c>
      <c r="S7204">
        <v>1998.5430000000001</v>
      </c>
      <c r="T7204">
        <v>11991.258000000002</v>
      </c>
      <c r="U7204">
        <v>18674.91</v>
      </c>
      <c r="V7204">
        <f>Sales[[#This Row],[Total Revenue]]-Sales[[#This Row],[Total Buying]]</f>
        <v>6683.6519999999982</v>
      </c>
      <c r="W7204">
        <v>171</v>
      </c>
      <c r="X7204" s="1" t="s">
        <v>834</v>
      </c>
      <c r="Y7204" s="1" t="s">
        <v>629</v>
      </c>
      <c r="Z7204" s="1" t="s">
        <v>196</v>
      </c>
      <c r="AA7204" s="1" t="s">
        <v>197</v>
      </c>
      <c r="AB7204" s="1" t="s">
        <v>147</v>
      </c>
      <c r="AC7204" s="1" t="s">
        <v>197</v>
      </c>
      <c r="AD7204">
        <v>43267</v>
      </c>
      <c r="AE7204">
        <v>42041</v>
      </c>
    </row>
    <row r="7205" spans="1:31" x14ac:dyDescent="0.3">
      <c r="A7205" s="1" t="s">
        <v>8039</v>
      </c>
      <c r="B7205" s="1" t="s">
        <v>30</v>
      </c>
      <c r="C7205" s="1" t="s">
        <v>77</v>
      </c>
      <c r="D7205" s="2">
        <v>44000</v>
      </c>
      <c r="E7205" s="2">
        <v>44104</v>
      </c>
      <c r="F7205" s="2" t="str">
        <f>TEXT(Sales[[#This Row],[OrderDate]],"dd")</f>
        <v>30</v>
      </c>
      <c r="G7205" s="2">
        <v>44123</v>
      </c>
      <c r="H7205" s="2">
        <v>44128</v>
      </c>
      <c r="I7205" s="1" t="s">
        <v>32</v>
      </c>
      <c r="J7205">
        <v>11</v>
      </c>
      <c r="K7205" s="1" t="s">
        <v>125</v>
      </c>
      <c r="L7205">
        <v>35</v>
      </c>
      <c r="M7205" s="1" t="s">
        <v>161</v>
      </c>
      <c r="N7205">
        <v>35</v>
      </c>
      <c r="O7205" s="1" t="s">
        <v>184</v>
      </c>
      <c r="P7205">
        <v>5</v>
      </c>
      <c r="Q7205">
        <v>7.4999999999999997E-2</v>
      </c>
      <c r="R7205">
        <v>2257.9</v>
      </c>
      <c r="S7205">
        <v>1174.1080000000002</v>
      </c>
      <c r="T7205">
        <v>5870.5400000000009</v>
      </c>
      <c r="U7205">
        <v>10442.787499999999</v>
      </c>
      <c r="V7205">
        <f>Sales[[#This Row],[Total Revenue]]-Sales[[#This Row],[Total Buying]]</f>
        <v>4572.2474999999977</v>
      </c>
      <c r="W7205">
        <v>95</v>
      </c>
      <c r="X7205" s="1" t="s">
        <v>645</v>
      </c>
      <c r="Y7205" s="1" t="s">
        <v>646</v>
      </c>
      <c r="Z7205" s="1" t="s">
        <v>400</v>
      </c>
      <c r="AA7205" s="1" t="s">
        <v>401</v>
      </c>
      <c r="AB7205" s="1" t="s">
        <v>116</v>
      </c>
      <c r="AC7205" s="1" t="s">
        <v>401</v>
      </c>
      <c r="AD7205">
        <v>275795</v>
      </c>
      <c r="AE7205">
        <v>53637</v>
      </c>
    </row>
    <row r="7206" spans="1:31" x14ac:dyDescent="0.3">
      <c r="A7206" s="1" t="s">
        <v>8040</v>
      </c>
      <c r="B7206" s="1" t="s">
        <v>30</v>
      </c>
      <c r="C7206" s="1" t="s">
        <v>77</v>
      </c>
      <c r="D7206" s="2">
        <v>44000</v>
      </c>
      <c r="E7206" s="2">
        <v>44105</v>
      </c>
      <c r="F7206" s="2" t="str">
        <f>TEXT(Sales[[#This Row],[OrderDate]],"dd")</f>
        <v>01</v>
      </c>
      <c r="G7206" s="2">
        <v>44129</v>
      </c>
      <c r="H7206" s="2">
        <v>44138</v>
      </c>
      <c r="I7206" s="1" t="s">
        <v>32</v>
      </c>
      <c r="J7206">
        <v>4</v>
      </c>
      <c r="K7206" s="1" t="s">
        <v>70</v>
      </c>
      <c r="L7206">
        <v>46</v>
      </c>
      <c r="M7206" s="1" t="s">
        <v>203</v>
      </c>
      <c r="N7206">
        <v>19</v>
      </c>
      <c r="O7206" s="1" t="s">
        <v>726</v>
      </c>
      <c r="P7206">
        <v>7</v>
      </c>
      <c r="Q7206">
        <v>0.05</v>
      </c>
      <c r="R7206">
        <v>1038.5</v>
      </c>
      <c r="S7206">
        <v>446.55500000000001</v>
      </c>
      <c r="T7206">
        <v>3125.8850000000002</v>
      </c>
      <c r="U7206">
        <v>6906.0250000000005</v>
      </c>
      <c r="V7206">
        <f>Sales[[#This Row],[Total Revenue]]-Sales[[#This Row],[Total Buying]]</f>
        <v>3780.1400000000003</v>
      </c>
      <c r="W7206">
        <v>199</v>
      </c>
      <c r="X7206" s="1" t="s">
        <v>669</v>
      </c>
      <c r="Y7206" s="1" t="s">
        <v>670</v>
      </c>
      <c r="Z7206" s="1" t="s">
        <v>608</v>
      </c>
      <c r="AA7206" s="1" t="s">
        <v>609</v>
      </c>
      <c r="AB7206" s="1" t="s">
        <v>56</v>
      </c>
      <c r="AC7206" s="1" t="s">
        <v>609</v>
      </c>
      <c r="AD7206">
        <v>125752</v>
      </c>
      <c r="AE7206">
        <v>49778</v>
      </c>
    </row>
    <row r="7207" spans="1:31" x14ac:dyDescent="0.3">
      <c r="A7207" s="1" t="s">
        <v>8041</v>
      </c>
      <c r="B7207" s="1" t="s">
        <v>47</v>
      </c>
      <c r="C7207" s="1" t="s">
        <v>31</v>
      </c>
      <c r="D7207" s="2">
        <v>44000</v>
      </c>
      <c r="E7207" s="2">
        <v>44105</v>
      </c>
      <c r="F7207" s="2" t="str">
        <f>TEXT(Sales[[#This Row],[OrderDate]],"dd")</f>
        <v>01</v>
      </c>
      <c r="G7207" s="2">
        <v>44130</v>
      </c>
      <c r="H7207" s="2">
        <v>44138</v>
      </c>
      <c r="I7207" s="1" t="s">
        <v>32</v>
      </c>
      <c r="J7207">
        <v>20</v>
      </c>
      <c r="K7207" s="1" t="s">
        <v>225</v>
      </c>
      <c r="L7207">
        <v>9</v>
      </c>
      <c r="M7207" s="1" t="s">
        <v>149</v>
      </c>
      <c r="N7207">
        <v>29</v>
      </c>
      <c r="O7207" s="1" t="s">
        <v>360</v>
      </c>
      <c r="P7207">
        <v>7</v>
      </c>
      <c r="Q7207">
        <v>0.05</v>
      </c>
      <c r="R7207">
        <v>2432.1</v>
      </c>
      <c r="S7207">
        <v>1240.3709999999999</v>
      </c>
      <c r="T7207">
        <v>8682.5969999999998</v>
      </c>
      <c r="U7207">
        <v>16173.465</v>
      </c>
      <c r="V7207">
        <f>Sales[[#This Row],[Total Revenue]]-Sales[[#This Row],[Total Buying]]</f>
        <v>7490.8680000000004</v>
      </c>
      <c r="W7207">
        <v>231</v>
      </c>
      <c r="X7207" s="1" t="s">
        <v>569</v>
      </c>
      <c r="Y7207" s="1" t="s">
        <v>570</v>
      </c>
      <c r="Z7207" s="1" t="s">
        <v>316</v>
      </c>
      <c r="AA7207" s="1" t="s">
        <v>317</v>
      </c>
      <c r="AB7207" s="1" t="s">
        <v>56</v>
      </c>
      <c r="AC7207" s="1" t="s">
        <v>317</v>
      </c>
      <c r="AD7207">
        <v>100513</v>
      </c>
      <c r="AE7207">
        <v>50420</v>
      </c>
    </row>
    <row r="7208" spans="1:31" x14ac:dyDescent="0.3">
      <c r="A7208" s="1" t="s">
        <v>8042</v>
      </c>
      <c r="B7208" s="1" t="s">
        <v>47</v>
      </c>
      <c r="C7208" s="1" t="s">
        <v>62</v>
      </c>
      <c r="D7208" s="2">
        <v>44000</v>
      </c>
      <c r="E7208" s="2">
        <v>44105</v>
      </c>
      <c r="F7208" s="2" t="str">
        <f>TEXT(Sales[[#This Row],[OrderDate]],"dd")</f>
        <v>01</v>
      </c>
      <c r="G7208" s="2">
        <v>44129</v>
      </c>
      <c r="H7208" s="2">
        <v>44139</v>
      </c>
      <c r="I7208" s="1" t="s">
        <v>32</v>
      </c>
      <c r="J7208">
        <v>14</v>
      </c>
      <c r="K7208" s="1" t="s">
        <v>222</v>
      </c>
      <c r="L7208">
        <v>21</v>
      </c>
      <c r="M7208" s="1" t="s">
        <v>63</v>
      </c>
      <c r="N7208">
        <v>35</v>
      </c>
      <c r="O7208" s="1" t="s">
        <v>184</v>
      </c>
      <c r="P7208">
        <v>5</v>
      </c>
      <c r="Q7208">
        <v>7.4999999999999997E-2</v>
      </c>
      <c r="R7208">
        <v>2499.1</v>
      </c>
      <c r="S7208">
        <v>1349.5140000000001</v>
      </c>
      <c r="T7208">
        <v>6747.5700000000006</v>
      </c>
      <c r="U7208">
        <v>11558.3375</v>
      </c>
      <c r="V7208">
        <f>Sales[[#This Row],[Total Revenue]]-Sales[[#This Row],[Total Buying]]</f>
        <v>4810.767499999999</v>
      </c>
      <c r="W7208">
        <v>272</v>
      </c>
      <c r="X7208" s="1" t="s">
        <v>1004</v>
      </c>
      <c r="Y7208" s="1" t="s">
        <v>1456</v>
      </c>
      <c r="Z7208" s="1" t="s">
        <v>38</v>
      </c>
      <c r="AA7208" s="1" t="s">
        <v>39</v>
      </c>
      <c r="AB7208" s="1" t="s">
        <v>40</v>
      </c>
      <c r="AC7208" s="1" t="s">
        <v>39</v>
      </c>
      <c r="AD7208">
        <v>85741</v>
      </c>
      <c r="AE7208">
        <v>30960</v>
      </c>
    </row>
    <row r="7209" spans="1:31" x14ac:dyDescent="0.3">
      <c r="A7209" s="1" t="s">
        <v>8043</v>
      </c>
      <c r="B7209" s="1" t="s">
        <v>42</v>
      </c>
      <c r="C7209" s="1" t="s">
        <v>62</v>
      </c>
      <c r="D7209" s="2">
        <v>44000</v>
      </c>
      <c r="E7209" s="2">
        <v>44105</v>
      </c>
      <c r="F7209" s="2" t="str">
        <f>TEXT(Sales[[#This Row],[OrderDate]],"dd")</f>
        <v>01</v>
      </c>
      <c r="G7209" s="2">
        <v>44114</v>
      </c>
      <c r="H7209" s="2">
        <v>44120</v>
      </c>
      <c r="I7209" s="1" t="s">
        <v>32</v>
      </c>
      <c r="J7209">
        <v>22</v>
      </c>
      <c r="K7209" s="1" t="s">
        <v>85</v>
      </c>
      <c r="L7209">
        <v>24</v>
      </c>
      <c r="M7209" s="1" t="s">
        <v>138</v>
      </c>
      <c r="N7209">
        <v>35</v>
      </c>
      <c r="O7209" s="1" t="s">
        <v>184</v>
      </c>
      <c r="P7209">
        <v>5</v>
      </c>
      <c r="Q7209">
        <v>0.4</v>
      </c>
      <c r="R7209">
        <v>1085.4000000000001</v>
      </c>
      <c r="S7209">
        <v>510.13800000000003</v>
      </c>
      <c r="T7209">
        <v>2550.69</v>
      </c>
      <c r="U7209">
        <v>3256.2</v>
      </c>
      <c r="V7209">
        <f>Sales[[#This Row],[Total Revenue]]-Sales[[#This Row],[Total Buying]]</f>
        <v>705.50999999999976</v>
      </c>
      <c r="W7209">
        <v>269</v>
      </c>
      <c r="X7209" s="1" t="s">
        <v>1247</v>
      </c>
      <c r="Y7209" s="1" t="s">
        <v>929</v>
      </c>
      <c r="Z7209" s="1" t="s">
        <v>38</v>
      </c>
      <c r="AA7209" s="1" t="s">
        <v>39</v>
      </c>
      <c r="AB7209" s="1" t="s">
        <v>40</v>
      </c>
      <c r="AC7209" s="1" t="s">
        <v>39</v>
      </c>
      <c r="AD7209">
        <v>98509</v>
      </c>
      <c r="AE7209">
        <v>112162</v>
      </c>
    </row>
    <row r="7210" spans="1:31" x14ac:dyDescent="0.3">
      <c r="A7210" s="1" t="s">
        <v>8044</v>
      </c>
      <c r="B7210" s="1" t="s">
        <v>47</v>
      </c>
      <c r="C7210" s="1" t="s">
        <v>77</v>
      </c>
      <c r="D7210" s="2">
        <v>44000</v>
      </c>
      <c r="E7210" s="2">
        <v>44105</v>
      </c>
      <c r="F7210" s="2" t="str">
        <f>TEXT(Sales[[#This Row],[OrderDate]],"dd")</f>
        <v>01</v>
      </c>
      <c r="G7210" s="2">
        <v>44121</v>
      </c>
      <c r="H7210" s="2">
        <v>44126</v>
      </c>
      <c r="I7210" s="1" t="s">
        <v>32</v>
      </c>
      <c r="J7210">
        <v>16</v>
      </c>
      <c r="K7210" s="1" t="s">
        <v>270</v>
      </c>
      <c r="L7210">
        <v>3</v>
      </c>
      <c r="M7210" s="1" t="s">
        <v>175</v>
      </c>
      <c r="N7210">
        <v>26</v>
      </c>
      <c r="O7210" s="1" t="s">
        <v>45</v>
      </c>
      <c r="P7210">
        <v>5</v>
      </c>
      <c r="Q7210">
        <v>0.1</v>
      </c>
      <c r="R7210">
        <v>1031.8</v>
      </c>
      <c r="S7210">
        <v>629.39799999999991</v>
      </c>
      <c r="T7210">
        <v>3146.99</v>
      </c>
      <c r="U7210">
        <v>4643.0999999999995</v>
      </c>
      <c r="V7210">
        <f>Sales[[#This Row],[Total Revenue]]-Sales[[#This Row],[Total Buying]]</f>
        <v>1496.1099999999997</v>
      </c>
      <c r="W7210">
        <v>166</v>
      </c>
      <c r="X7210" s="1" t="s">
        <v>1110</v>
      </c>
      <c r="Y7210" s="1" t="s">
        <v>1111</v>
      </c>
      <c r="Z7210" s="1" t="s">
        <v>196</v>
      </c>
      <c r="AA7210" s="1" t="s">
        <v>197</v>
      </c>
      <c r="AB7210" s="1" t="s">
        <v>147</v>
      </c>
      <c r="AC7210" s="1" t="s">
        <v>197</v>
      </c>
      <c r="AD7210">
        <v>50073</v>
      </c>
      <c r="AE7210">
        <v>109468</v>
      </c>
    </row>
    <row r="7211" spans="1:31" x14ac:dyDescent="0.3">
      <c r="A7211" s="1" t="s">
        <v>8045</v>
      </c>
      <c r="B7211" s="1" t="s">
        <v>42</v>
      </c>
      <c r="C7211" s="1" t="s">
        <v>48</v>
      </c>
      <c r="D7211" s="2">
        <v>44000</v>
      </c>
      <c r="E7211" s="2">
        <v>44105</v>
      </c>
      <c r="F7211" s="2" t="str">
        <f>TEXT(Sales[[#This Row],[OrderDate]],"dd")</f>
        <v>01</v>
      </c>
      <c r="G7211" s="2">
        <v>44125</v>
      </c>
      <c r="H7211" s="2">
        <v>44127</v>
      </c>
      <c r="I7211" s="1" t="s">
        <v>32</v>
      </c>
      <c r="J7211">
        <v>22</v>
      </c>
      <c r="K7211" s="1" t="s">
        <v>85</v>
      </c>
      <c r="L7211">
        <v>27</v>
      </c>
      <c r="M7211" s="1" t="s">
        <v>560</v>
      </c>
      <c r="N7211">
        <v>46</v>
      </c>
      <c r="O7211" s="1" t="s">
        <v>150</v>
      </c>
      <c r="P7211">
        <v>8</v>
      </c>
      <c r="Q7211">
        <v>0.3</v>
      </c>
      <c r="R7211">
        <v>5473.9000000000005</v>
      </c>
      <c r="S7211">
        <v>2408.5160000000001</v>
      </c>
      <c r="T7211">
        <v>19268.128000000001</v>
      </c>
      <c r="U7211">
        <v>30653.840000000004</v>
      </c>
      <c r="V7211">
        <f>Sales[[#This Row],[Total Revenue]]-Sales[[#This Row],[Total Buying]]</f>
        <v>11385.712000000003</v>
      </c>
      <c r="W7211">
        <v>55</v>
      </c>
      <c r="X7211" s="1" t="s">
        <v>460</v>
      </c>
      <c r="Y7211" s="1" t="s">
        <v>461</v>
      </c>
      <c r="Z7211" s="1" t="s">
        <v>158</v>
      </c>
      <c r="AA7211" s="1" t="s">
        <v>159</v>
      </c>
      <c r="AB7211" s="1" t="s">
        <v>116</v>
      </c>
      <c r="AC7211" s="1" t="s">
        <v>159</v>
      </c>
      <c r="AD7211">
        <v>47375</v>
      </c>
      <c r="AE7211">
        <v>54114</v>
      </c>
    </row>
    <row r="7212" spans="1:31" x14ac:dyDescent="0.3">
      <c r="A7212" s="1" t="s">
        <v>8046</v>
      </c>
      <c r="B7212" s="1" t="s">
        <v>30</v>
      </c>
      <c r="C7212" s="1" t="s">
        <v>31</v>
      </c>
      <c r="D7212" s="2">
        <v>44000</v>
      </c>
      <c r="E7212" s="2">
        <v>44105</v>
      </c>
      <c r="F7212" s="2" t="str">
        <f>TEXT(Sales[[#This Row],[OrderDate]],"dd")</f>
        <v>01</v>
      </c>
      <c r="G7212" s="2">
        <v>44115</v>
      </c>
      <c r="H7212" s="2">
        <v>44122</v>
      </c>
      <c r="I7212" s="1" t="s">
        <v>32</v>
      </c>
      <c r="J7212">
        <v>7</v>
      </c>
      <c r="K7212" s="1" t="s">
        <v>188</v>
      </c>
      <c r="L7212">
        <v>4</v>
      </c>
      <c r="M7212" s="1" t="s">
        <v>92</v>
      </c>
      <c r="N7212">
        <v>30</v>
      </c>
      <c r="O7212" s="1" t="s">
        <v>51</v>
      </c>
      <c r="P7212">
        <v>5</v>
      </c>
      <c r="Q7212">
        <v>0.05</v>
      </c>
      <c r="R7212">
        <v>214.4</v>
      </c>
      <c r="S7212">
        <v>180.096</v>
      </c>
      <c r="T7212">
        <v>900.48</v>
      </c>
      <c r="U7212">
        <v>1018.4000000000001</v>
      </c>
      <c r="V7212">
        <f>Sales[[#This Row],[Total Revenue]]-Sales[[#This Row],[Total Buying]]</f>
        <v>117.92000000000007</v>
      </c>
      <c r="W7212">
        <v>244</v>
      </c>
      <c r="X7212" s="1" t="s">
        <v>1734</v>
      </c>
      <c r="Y7212" s="1" t="s">
        <v>1735</v>
      </c>
      <c r="Z7212" s="1" t="s">
        <v>732</v>
      </c>
      <c r="AA7212" s="1" t="s">
        <v>733</v>
      </c>
      <c r="AB7212" s="1" t="s">
        <v>40</v>
      </c>
      <c r="AC7212" s="1" t="s">
        <v>733</v>
      </c>
      <c r="AD7212">
        <v>99058</v>
      </c>
      <c r="AE7212">
        <v>59537</v>
      </c>
    </row>
    <row r="7213" spans="1:31" x14ac:dyDescent="0.3">
      <c r="A7213" s="1" t="s">
        <v>8047</v>
      </c>
      <c r="B7213" s="1" t="s">
        <v>42</v>
      </c>
      <c r="C7213" s="1" t="s">
        <v>62</v>
      </c>
      <c r="D7213" s="2">
        <v>44000</v>
      </c>
      <c r="E7213" s="2">
        <v>44105</v>
      </c>
      <c r="F7213" s="2" t="str">
        <f>TEXT(Sales[[#This Row],[OrderDate]],"dd")</f>
        <v>01</v>
      </c>
      <c r="G7213" s="2">
        <v>44132</v>
      </c>
      <c r="H7213" s="2">
        <v>44142</v>
      </c>
      <c r="I7213" s="1" t="s">
        <v>32</v>
      </c>
      <c r="J7213">
        <v>20</v>
      </c>
      <c r="K7213" s="1" t="s">
        <v>225</v>
      </c>
      <c r="L7213">
        <v>22</v>
      </c>
      <c r="M7213" s="1" t="s">
        <v>71</v>
      </c>
      <c r="N7213">
        <v>20</v>
      </c>
      <c r="O7213" s="1" t="s">
        <v>245</v>
      </c>
      <c r="P7213">
        <v>6</v>
      </c>
      <c r="Q7213">
        <v>0.1</v>
      </c>
      <c r="R7213">
        <v>4013.3</v>
      </c>
      <c r="S7213">
        <v>3130.3740000000003</v>
      </c>
      <c r="T7213">
        <v>18782.244000000002</v>
      </c>
      <c r="U7213">
        <v>21671.82</v>
      </c>
      <c r="V7213">
        <f>Sales[[#This Row],[Total Revenue]]-Sales[[#This Row],[Total Buying]]</f>
        <v>2889.5759999999973</v>
      </c>
      <c r="W7213">
        <v>272</v>
      </c>
      <c r="X7213" s="1" t="s">
        <v>1004</v>
      </c>
      <c r="Y7213" s="1" t="s">
        <v>1456</v>
      </c>
      <c r="Z7213" s="1" t="s">
        <v>38</v>
      </c>
      <c r="AA7213" s="1" t="s">
        <v>39</v>
      </c>
      <c r="AB7213" s="1" t="s">
        <v>40</v>
      </c>
      <c r="AC7213" s="1" t="s">
        <v>39</v>
      </c>
      <c r="AD7213">
        <v>85741</v>
      </c>
      <c r="AE7213">
        <v>30960</v>
      </c>
    </row>
    <row r="7214" spans="1:31" x14ac:dyDescent="0.3">
      <c r="A7214" s="1" t="s">
        <v>8048</v>
      </c>
      <c r="B7214" s="1" t="s">
        <v>30</v>
      </c>
      <c r="C7214" s="1" t="s">
        <v>77</v>
      </c>
      <c r="D7214" s="2">
        <v>44000</v>
      </c>
      <c r="E7214" s="2">
        <v>44105</v>
      </c>
      <c r="F7214" s="2" t="str">
        <f>TEXT(Sales[[#This Row],[OrderDate]],"dd")</f>
        <v>01</v>
      </c>
      <c r="G7214" s="2">
        <v>44127</v>
      </c>
      <c r="H7214" s="2">
        <v>44135</v>
      </c>
      <c r="I7214" s="1" t="s">
        <v>32</v>
      </c>
      <c r="J7214">
        <v>5</v>
      </c>
      <c r="K7214" s="1" t="s">
        <v>182</v>
      </c>
      <c r="L7214">
        <v>33</v>
      </c>
      <c r="M7214" s="1" t="s">
        <v>262</v>
      </c>
      <c r="N7214">
        <v>36</v>
      </c>
      <c r="O7214" s="1" t="s">
        <v>227</v>
      </c>
      <c r="P7214">
        <v>3</v>
      </c>
      <c r="Q7214">
        <v>0.2</v>
      </c>
      <c r="R7214">
        <v>3262.9</v>
      </c>
      <c r="S7214">
        <v>2349.288</v>
      </c>
      <c r="T7214">
        <v>7047.8639999999996</v>
      </c>
      <c r="U7214">
        <v>7830.9600000000009</v>
      </c>
      <c r="V7214">
        <f>Sales[[#This Row],[Total Revenue]]-Sales[[#This Row],[Total Buying]]</f>
        <v>783.09600000000137</v>
      </c>
      <c r="W7214">
        <v>126</v>
      </c>
      <c r="X7214" s="1" t="s">
        <v>727</v>
      </c>
      <c r="Y7214" s="1" t="s">
        <v>728</v>
      </c>
      <c r="Z7214" s="1" t="s">
        <v>306</v>
      </c>
      <c r="AA7214" s="1" t="s">
        <v>307</v>
      </c>
      <c r="AB7214" s="1" t="s">
        <v>56</v>
      </c>
      <c r="AC7214" s="1" t="s">
        <v>307</v>
      </c>
      <c r="AD7214">
        <v>157347</v>
      </c>
      <c r="AE7214">
        <v>31051</v>
      </c>
    </row>
    <row r="7215" spans="1:31" x14ac:dyDescent="0.3">
      <c r="A7215" s="1" t="s">
        <v>8049</v>
      </c>
      <c r="B7215" s="1" t="s">
        <v>42</v>
      </c>
      <c r="C7215" s="1" t="s">
        <v>239</v>
      </c>
      <c r="D7215" s="2">
        <v>44000</v>
      </c>
      <c r="E7215" s="2">
        <v>44105</v>
      </c>
      <c r="F7215" s="2" t="str">
        <f>TEXT(Sales[[#This Row],[OrderDate]],"dd")</f>
        <v>01</v>
      </c>
      <c r="G7215" s="2">
        <v>44117</v>
      </c>
      <c r="H7215" s="2">
        <v>44125</v>
      </c>
      <c r="I7215" s="1" t="s">
        <v>32</v>
      </c>
      <c r="J7215">
        <v>24</v>
      </c>
      <c r="K7215" s="1" t="s">
        <v>58</v>
      </c>
      <c r="L7215">
        <v>29</v>
      </c>
      <c r="M7215" s="1" t="s">
        <v>429</v>
      </c>
      <c r="N7215">
        <v>41</v>
      </c>
      <c r="O7215" s="1" t="s">
        <v>60</v>
      </c>
      <c r="P7215">
        <v>5</v>
      </c>
      <c r="Q7215">
        <v>0.1</v>
      </c>
      <c r="R7215">
        <v>3959.7000000000003</v>
      </c>
      <c r="S7215">
        <v>3088.5660000000003</v>
      </c>
      <c r="T7215">
        <v>15442.830000000002</v>
      </c>
      <c r="U7215">
        <v>17818.650000000001</v>
      </c>
      <c r="V7215">
        <f>Sales[[#This Row],[Total Revenue]]-Sales[[#This Row],[Total Buying]]</f>
        <v>2375.8199999999997</v>
      </c>
      <c r="W7215">
        <v>363</v>
      </c>
      <c r="X7215" s="1" t="s">
        <v>1826</v>
      </c>
      <c r="Y7215" s="1" t="s">
        <v>1827</v>
      </c>
      <c r="Z7215" s="1" t="s">
        <v>405</v>
      </c>
      <c r="AA7215" s="1" t="s">
        <v>406</v>
      </c>
      <c r="AB7215" s="1" t="s">
        <v>116</v>
      </c>
      <c r="AC7215" s="1" t="s">
        <v>406</v>
      </c>
      <c r="AD7215">
        <v>79026</v>
      </c>
      <c r="AE7215">
        <v>52042</v>
      </c>
    </row>
    <row r="7216" spans="1:31" x14ac:dyDescent="0.3">
      <c r="A7216" s="1" t="s">
        <v>8050</v>
      </c>
      <c r="B7216" s="1" t="s">
        <v>47</v>
      </c>
      <c r="C7216" s="1" t="s">
        <v>62</v>
      </c>
      <c r="D7216" s="2">
        <v>44000</v>
      </c>
      <c r="E7216" s="2">
        <v>44106</v>
      </c>
      <c r="F7216" s="2" t="str">
        <f>TEXT(Sales[[#This Row],[OrderDate]],"dd")</f>
        <v>02</v>
      </c>
      <c r="G7216" s="2">
        <v>44127</v>
      </c>
      <c r="H7216" s="2">
        <v>44131</v>
      </c>
      <c r="I7216" s="1" t="s">
        <v>32</v>
      </c>
      <c r="J7216">
        <v>20</v>
      </c>
      <c r="K7216" s="1" t="s">
        <v>225</v>
      </c>
      <c r="L7216">
        <v>32</v>
      </c>
      <c r="M7216" s="1" t="s">
        <v>303</v>
      </c>
      <c r="N7216">
        <v>25</v>
      </c>
      <c r="O7216" s="1" t="s">
        <v>216</v>
      </c>
      <c r="P7216">
        <v>7</v>
      </c>
      <c r="Q7216">
        <v>0.05</v>
      </c>
      <c r="R7216">
        <v>1206</v>
      </c>
      <c r="S7216">
        <v>844.19999999999993</v>
      </c>
      <c r="T7216">
        <v>5909.4</v>
      </c>
      <c r="U7216">
        <v>8019.9000000000005</v>
      </c>
      <c r="V7216">
        <f>Sales[[#This Row],[Total Revenue]]-Sales[[#This Row],[Total Buying]]</f>
        <v>2110.5000000000009</v>
      </c>
      <c r="W7216">
        <v>323</v>
      </c>
      <c r="X7216" s="1" t="s">
        <v>990</v>
      </c>
      <c r="Y7216" s="1" t="s">
        <v>991</v>
      </c>
      <c r="Z7216" s="1" t="s">
        <v>251</v>
      </c>
      <c r="AA7216" s="1" t="s">
        <v>252</v>
      </c>
      <c r="AB7216" s="1" t="s">
        <v>56</v>
      </c>
      <c r="AC7216" s="1" t="s">
        <v>252</v>
      </c>
      <c r="AD7216">
        <v>814599</v>
      </c>
      <c r="AE7216">
        <v>46187</v>
      </c>
    </row>
    <row r="7217" spans="1:31" x14ac:dyDescent="0.3">
      <c r="A7217" s="1" t="s">
        <v>8051</v>
      </c>
      <c r="B7217" s="1" t="s">
        <v>47</v>
      </c>
      <c r="C7217" s="1" t="s">
        <v>424</v>
      </c>
      <c r="D7217" s="2">
        <v>44000</v>
      </c>
      <c r="E7217" s="2">
        <v>44106</v>
      </c>
      <c r="F7217" s="2" t="str">
        <f>TEXT(Sales[[#This Row],[OrderDate]],"dd")</f>
        <v>02</v>
      </c>
      <c r="G7217" s="2">
        <v>44134</v>
      </c>
      <c r="H7217" s="2">
        <v>44139</v>
      </c>
      <c r="I7217" s="1" t="s">
        <v>32</v>
      </c>
      <c r="J7217">
        <v>20</v>
      </c>
      <c r="K7217" s="1" t="s">
        <v>225</v>
      </c>
      <c r="L7217">
        <v>2</v>
      </c>
      <c r="M7217" s="1" t="s">
        <v>248</v>
      </c>
      <c r="N7217">
        <v>14</v>
      </c>
      <c r="O7217" s="1" t="s">
        <v>438</v>
      </c>
      <c r="P7217">
        <v>7</v>
      </c>
      <c r="Q7217">
        <v>0.1</v>
      </c>
      <c r="R7217">
        <v>2793.9</v>
      </c>
      <c r="S7217">
        <v>1452.8280000000002</v>
      </c>
      <c r="T7217">
        <v>10169.796000000002</v>
      </c>
      <c r="U7217">
        <v>17601.57</v>
      </c>
      <c r="V7217">
        <f>Sales[[#This Row],[Total Revenue]]-Sales[[#This Row],[Total Buying]]</f>
        <v>7431.7739999999976</v>
      </c>
      <c r="W7217">
        <v>59</v>
      </c>
      <c r="X7217" s="1" t="s">
        <v>476</v>
      </c>
      <c r="Y7217" s="1" t="s">
        <v>191</v>
      </c>
      <c r="Z7217" s="1" t="s">
        <v>158</v>
      </c>
      <c r="AA7217" s="1" t="s">
        <v>159</v>
      </c>
      <c r="AB7217" s="1" t="s">
        <v>116</v>
      </c>
      <c r="AC7217" s="1" t="s">
        <v>159</v>
      </c>
      <c r="AD7217">
        <v>54536</v>
      </c>
      <c r="AE7217">
        <v>72402</v>
      </c>
    </row>
    <row r="7218" spans="1:31" x14ac:dyDescent="0.3">
      <c r="A7218" s="1" t="s">
        <v>8052</v>
      </c>
      <c r="B7218" s="1" t="s">
        <v>30</v>
      </c>
      <c r="C7218" s="1" t="s">
        <v>48</v>
      </c>
      <c r="D7218" s="2">
        <v>44000</v>
      </c>
      <c r="E7218" s="2">
        <v>44106</v>
      </c>
      <c r="F7218" s="2" t="str">
        <f>TEXT(Sales[[#This Row],[OrderDate]],"dd")</f>
        <v>02</v>
      </c>
      <c r="G7218" s="2">
        <v>44116</v>
      </c>
      <c r="H7218" s="2">
        <v>44126</v>
      </c>
      <c r="I7218" s="1" t="s">
        <v>32</v>
      </c>
      <c r="J7218">
        <v>11</v>
      </c>
      <c r="K7218" s="1" t="s">
        <v>125</v>
      </c>
      <c r="L7218">
        <v>18</v>
      </c>
      <c r="M7218" s="1" t="s">
        <v>334</v>
      </c>
      <c r="N7218">
        <v>36</v>
      </c>
      <c r="O7218" s="1" t="s">
        <v>227</v>
      </c>
      <c r="P7218">
        <v>2</v>
      </c>
      <c r="Q7218">
        <v>7.4999999999999997E-2</v>
      </c>
      <c r="R7218">
        <v>1118.9000000000001</v>
      </c>
      <c r="S7218">
        <v>525.88300000000004</v>
      </c>
      <c r="T7218">
        <v>1051.7660000000001</v>
      </c>
      <c r="U7218">
        <v>2069.9650000000001</v>
      </c>
      <c r="V7218">
        <f>Sales[[#This Row],[Total Revenue]]-Sales[[#This Row],[Total Buying]]</f>
        <v>1018.1990000000001</v>
      </c>
      <c r="W7218">
        <v>53</v>
      </c>
      <c r="X7218" s="1" t="s">
        <v>2112</v>
      </c>
      <c r="Y7218" s="1" t="s">
        <v>186</v>
      </c>
      <c r="Z7218" s="1" t="s">
        <v>158</v>
      </c>
      <c r="AA7218" s="1" t="s">
        <v>159</v>
      </c>
      <c r="AB7218" s="1" t="s">
        <v>116</v>
      </c>
      <c r="AC7218" s="1" t="s">
        <v>159</v>
      </c>
      <c r="AD7218">
        <v>158424</v>
      </c>
      <c r="AE7218">
        <v>54618</v>
      </c>
    </row>
    <row r="7219" spans="1:31" x14ac:dyDescent="0.3">
      <c r="A7219" s="1" t="s">
        <v>8053</v>
      </c>
      <c r="B7219" s="1" t="s">
        <v>30</v>
      </c>
      <c r="C7219" s="1" t="s">
        <v>31</v>
      </c>
      <c r="D7219" s="2">
        <v>44000</v>
      </c>
      <c r="E7219" s="2">
        <v>44106</v>
      </c>
      <c r="F7219" s="2" t="str">
        <f>TEXT(Sales[[#This Row],[OrderDate]],"dd")</f>
        <v>02</v>
      </c>
      <c r="G7219" s="2">
        <v>44117</v>
      </c>
      <c r="H7219" s="2">
        <v>44126</v>
      </c>
      <c r="I7219" s="1" t="s">
        <v>32</v>
      </c>
      <c r="J7219">
        <v>3</v>
      </c>
      <c r="K7219" s="1" t="s">
        <v>154</v>
      </c>
      <c r="L7219">
        <v>11</v>
      </c>
      <c r="M7219" s="1" t="s">
        <v>44</v>
      </c>
      <c r="N7219">
        <v>15</v>
      </c>
      <c r="O7219" s="1" t="s">
        <v>347</v>
      </c>
      <c r="P7219">
        <v>4</v>
      </c>
      <c r="Q7219">
        <v>7.4999999999999997E-2</v>
      </c>
      <c r="R7219">
        <v>194.3</v>
      </c>
      <c r="S7219">
        <v>110.75099999999999</v>
      </c>
      <c r="T7219">
        <v>443.00399999999996</v>
      </c>
      <c r="U7219">
        <v>718.91000000000008</v>
      </c>
      <c r="V7219">
        <f>Sales[[#This Row],[Total Revenue]]-Sales[[#This Row],[Total Buying]]</f>
        <v>275.90600000000012</v>
      </c>
      <c r="W7219">
        <v>241</v>
      </c>
      <c r="X7219" s="1" t="s">
        <v>681</v>
      </c>
      <c r="Y7219" s="1" t="s">
        <v>682</v>
      </c>
      <c r="Z7219" s="1" t="s">
        <v>683</v>
      </c>
      <c r="AA7219" s="1" t="s">
        <v>684</v>
      </c>
      <c r="AB7219" s="1" t="s">
        <v>40</v>
      </c>
      <c r="AC7219" s="1" t="s">
        <v>684</v>
      </c>
      <c r="AD7219">
        <v>45145</v>
      </c>
      <c r="AE7219">
        <v>54282</v>
      </c>
    </row>
    <row r="7220" spans="1:31" x14ac:dyDescent="0.3">
      <c r="A7220" s="1" t="s">
        <v>8054</v>
      </c>
      <c r="B7220" s="1" t="s">
        <v>47</v>
      </c>
      <c r="C7220" s="1" t="s">
        <v>239</v>
      </c>
      <c r="D7220" s="2">
        <v>44000</v>
      </c>
      <c r="E7220" s="2">
        <v>44106</v>
      </c>
      <c r="F7220" s="2" t="str">
        <f>TEXT(Sales[[#This Row],[OrderDate]],"dd")</f>
        <v>02</v>
      </c>
      <c r="G7220" s="2">
        <v>44132</v>
      </c>
      <c r="H7220" s="2">
        <v>44142</v>
      </c>
      <c r="I7220" s="1" t="s">
        <v>32</v>
      </c>
      <c r="J7220">
        <v>15</v>
      </c>
      <c r="K7220" s="1" t="s">
        <v>134</v>
      </c>
      <c r="L7220">
        <v>42</v>
      </c>
      <c r="M7220" s="1" t="s">
        <v>363</v>
      </c>
      <c r="N7220">
        <v>9</v>
      </c>
      <c r="O7220" s="1" t="s">
        <v>111</v>
      </c>
      <c r="P7220">
        <v>2</v>
      </c>
      <c r="Q7220">
        <v>0.15</v>
      </c>
      <c r="R7220">
        <v>6070.2</v>
      </c>
      <c r="S7220">
        <v>3702.8219999999997</v>
      </c>
      <c r="T7220">
        <v>7405.6439999999993</v>
      </c>
      <c r="U7220">
        <v>10319.34</v>
      </c>
      <c r="V7220">
        <f>Sales[[#This Row],[Total Revenue]]-Sales[[#This Row],[Total Buying]]</f>
        <v>2913.6960000000008</v>
      </c>
      <c r="W7220">
        <v>333</v>
      </c>
      <c r="X7220" s="1" t="s">
        <v>537</v>
      </c>
      <c r="Y7220" s="1" t="s">
        <v>538</v>
      </c>
      <c r="Z7220" s="1" t="s">
        <v>251</v>
      </c>
      <c r="AA7220" s="1" t="s">
        <v>252</v>
      </c>
      <c r="AB7220" s="1" t="s">
        <v>56</v>
      </c>
      <c r="AC7220" s="1" t="s">
        <v>252</v>
      </c>
      <c r="AD7220">
        <v>39057</v>
      </c>
      <c r="AE7220">
        <v>59337</v>
      </c>
    </row>
    <row r="7221" spans="1:31" x14ac:dyDescent="0.3">
      <c r="A7221" s="1" t="s">
        <v>8055</v>
      </c>
      <c r="B7221" s="1" t="s">
        <v>42</v>
      </c>
      <c r="C7221" s="1" t="s">
        <v>424</v>
      </c>
      <c r="D7221" s="2">
        <v>44000</v>
      </c>
      <c r="E7221" s="2">
        <v>44106</v>
      </c>
      <c r="F7221" s="2" t="str">
        <f>TEXT(Sales[[#This Row],[OrderDate]],"dd")</f>
        <v>02</v>
      </c>
      <c r="G7221" s="2">
        <v>44127</v>
      </c>
      <c r="H7221" s="2">
        <v>44133</v>
      </c>
      <c r="I7221" s="1" t="s">
        <v>32</v>
      </c>
      <c r="J7221">
        <v>24</v>
      </c>
      <c r="K7221" s="1" t="s">
        <v>58</v>
      </c>
      <c r="L7221">
        <v>16</v>
      </c>
      <c r="M7221" s="1" t="s">
        <v>155</v>
      </c>
      <c r="N7221">
        <v>29</v>
      </c>
      <c r="O7221" s="1" t="s">
        <v>360</v>
      </c>
      <c r="P7221">
        <v>4</v>
      </c>
      <c r="Q7221">
        <v>0.05</v>
      </c>
      <c r="R7221">
        <v>1118.9000000000001</v>
      </c>
      <c r="S7221">
        <v>794.41899999999998</v>
      </c>
      <c r="T7221">
        <v>3177.6759999999999</v>
      </c>
      <c r="U7221">
        <v>4251.8200000000006</v>
      </c>
      <c r="V7221">
        <f>Sales[[#This Row],[Total Revenue]]-Sales[[#This Row],[Total Buying]]</f>
        <v>1074.1440000000007</v>
      </c>
      <c r="W7221">
        <v>87</v>
      </c>
      <c r="X7221" s="1" t="s">
        <v>617</v>
      </c>
      <c r="Y7221" s="1" t="s">
        <v>618</v>
      </c>
      <c r="Z7221" s="1" t="s">
        <v>158</v>
      </c>
      <c r="AA7221" s="1" t="s">
        <v>159</v>
      </c>
      <c r="AB7221" s="1" t="s">
        <v>116</v>
      </c>
      <c r="AC7221" s="1" t="s">
        <v>159</v>
      </c>
      <c r="AD7221">
        <v>41730</v>
      </c>
      <c r="AE7221">
        <v>52157</v>
      </c>
    </row>
    <row r="7222" spans="1:31" x14ac:dyDescent="0.3">
      <c r="A7222" s="1" t="s">
        <v>8056</v>
      </c>
      <c r="B7222" s="1" t="s">
        <v>47</v>
      </c>
      <c r="C7222" s="1" t="s">
        <v>31</v>
      </c>
      <c r="D7222" s="2">
        <v>44000</v>
      </c>
      <c r="E7222" s="2">
        <v>44106</v>
      </c>
      <c r="F7222" s="2" t="str">
        <f>TEXT(Sales[[#This Row],[OrderDate]],"dd")</f>
        <v>02</v>
      </c>
      <c r="G7222" s="2">
        <v>44109</v>
      </c>
      <c r="H7222" s="2">
        <v>44117</v>
      </c>
      <c r="I7222" s="1" t="s">
        <v>32</v>
      </c>
      <c r="J7222">
        <v>14</v>
      </c>
      <c r="K7222" s="1" t="s">
        <v>222</v>
      </c>
      <c r="L7222">
        <v>7</v>
      </c>
      <c r="M7222" s="1" t="s">
        <v>271</v>
      </c>
      <c r="N7222">
        <v>4</v>
      </c>
      <c r="O7222" s="1" t="s">
        <v>64</v>
      </c>
      <c r="P7222">
        <v>2</v>
      </c>
      <c r="Q7222">
        <v>7.4999999999999997E-2</v>
      </c>
      <c r="R7222">
        <v>2559.4</v>
      </c>
      <c r="S7222">
        <v>1638.0160000000001</v>
      </c>
      <c r="T7222">
        <v>3276.0320000000002</v>
      </c>
      <c r="U7222">
        <v>4734.8900000000003</v>
      </c>
      <c r="V7222">
        <f>Sales[[#This Row],[Total Revenue]]-Sales[[#This Row],[Total Buying]]</f>
        <v>1458.8580000000002</v>
      </c>
      <c r="W7222">
        <v>248</v>
      </c>
      <c r="X7222" s="1" t="s">
        <v>803</v>
      </c>
      <c r="Y7222" s="1" t="s">
        <v>804</v>
      </c>
      <c r="Z7222" s="1" t="s">
        <v>338</v>
      </c>
      <c r="AA7222" s="1" t="s">
        <v>339</v>
      </c>
      <c r="AB7222" s="1" t="s">
        <v>116</v>
      </c>
      <c r="AC7222" s="1" t="s">
        <v>339</v>
      </c>
      <c r="AD7222">
        <v>222098</v>
      </c>
      <c r="AE7222">
        <v>47030</v>
      </c>
    </row>
    <row r="7223" spans="1:31" x14ac:dyDescent="0.3">
      <c r="A7223" s="1" t="s">
        <v>8057</v>
      </c>
      <c r="B7223" s="1" t="s">
        <v>30</v>
      </c>
      <c r="C7223" s="1" t="s">
        <v>48</v>
      </c>
      <c r="D7223" s="2">
        <v>44000</v>
      </c>
      <c r="E7223" s="2">
        <v>44106</v>
      </c>
      <c r="F7223" s="2" t="str">
        <f>TEXT(Sales[[#This Row],[OrderDate]],"dd")</f>
        <v>02</v>
      </c>
      <c r="G7223" s="2">
        <v>44127</v>
      </c>
      <c r="H7223" s="2">
        <v>44136</v>
      </c>
      <c r="I7223" s="1" t="s">
        <v>32</v>
      </c>
      <c r="J7223">
        <v>8</v>
      </c>
      <c r="K7223" s="1" t="s">
        <v>105</v>
      </c>
      <c r="L7223">
        <v>11</v>
      </c>
      <c r="M7223" s="1" t="s">
        <v>44</v>
      </c>
      <c r="N7223">
        <v>34</v>
      </c>
      <c r="O7223" s="1" t="s">
        <v>335</v>
      </c>
      <c r="P7223">
        <v>7</v>
      </c>
      <c r="Q7223">
        <v>0.1</v>
      </c>
      <c r="R7223">
        <v>4020</v>
      </c>
      <c r="S7223">
        <v>3095.4</v>
      </c>
      <c r="T7223">
        <v>21667.8</v>
      </c>
      <c r="U7223">
        <v>25326</v>
      </c>
      <c r="V7223">
        <f>Sales[[#This Row],[Total Revenue]]-Sales[[#This Row],[Total Buying]]</f>
        <v>3658.2000000000007</v>
      </c>
      <c r="W7223">
        <v>5</v>
      </c>
      <c r="X7223" s="1" t="s">
        <v>1565</v>
      </c>
      <c r="Y7223" s="1" t="s">
        <v>1566</v>
      </c>
      <c r="Z7223" s="1" t="s">
        <v>1567</v>
      </c>
      <c r="AA7223" s="1" t="s">
        <v>1568</v>
      </c>
      <c r="AB7223" s="1" t="s">
        <v>56</v>
      </c>
      <c r="AC7223" s="1" t="s">
        <v>1568</v>
      </c>
      <c r="AD7223">
        <v>79902</v>
      </c>
      <c r="AE7223">
        <v>46085</v>
      </c>
    </row>
    <row r="7224" spans="1:31" x14ac:dyDescent="0.3">
      <c r="A7224" s="1" t="s">
        <v>8058</v>
      </c>
      <c r="B7224" s="1" t="s">
        <v>42</v>
      </c>
      <c r="C7224" s="1" t="s">
        <v>424</v>
      </c>
      <c r="D7224" s="2">
        <v>44000</v>
      </c>
      <c r="E7224" s="2">
        <v>44106</v>
      </c>
      <c r="F7224" s="2" t="str">
        <f>TEXT(Sales[[#This Row],[OrderDate]],"dd")</f>
        <v>02</v>
      </c>
      <c r="G7224" s="2">
        <v>44116</v>
      </c>
      <c r="H7224" s="2">
        <v>44117</v>
      </c>
      <c r="I7224" s="1" t="s">
        <v>32</v>
      </c>
      <c r="J7224">
        <v>24</v>
      </c>
      <c r="K7224" s="1" t="s">
        <v>58</v>
      </c>
      <c r="L7224">
        <v>49</v>
      </c>
      <c r="M7224" s="1" t="s">
        <v>74</v>
      </c>
      <c r="N7224">
        <v>9</v>
      </c>
      <c r="O7224" s="1" t="s">
        <v>111</v>
      </c>
      <c r="P7224">
        <v>6</v>
      </c>
      <c r="Q7224">
        <v>7.4999999999999997E-2</v>
      </c>
      <c r="R7224">
        <v>1762.1000000000001</v>
      </c>
      <c r="S7224">
        <v>1497.7850000000001</v>
      </c>
      <c r="T7224">
        <v>8986.7100000000009</v>
      </c>
      <c r="U7224">
        <v>9779.6550000000007</v>
      </c>
      <c r="V7224">
        <f>Sales[[#This Row],[Total Revenue]]-Sales[[#This Row],[Total Buying]]</f>
        <v>792.94499999999971</v>
      </c>
      <c r="W7224">
        <v>82</v>
      </c>
      <c r="X7224" s="1" t="s">
        <v>597</v>
      </c>
      <c r="Y7224" s="1" t="s">
        <v>285</v>
      </c>
      <c r="Z7224" s="1" t="s">
        <v>158</v>
      </c>
      <c r="AA7224" s="1" t="s">
        <v>159</v>
      </c>
      <c r="AB7224" s="1" t="s">
        <v>116</v>
      </c>
      <c r="AC7224" s="1" t="s">
        <v>159</v>
      </c>
      <c r="AD7224">
        <v>32835</v>
      </c>
      <c r="AE7224">
        <v>79925</v>
      </c>
    </row>
    <row r="7225" spans="1:31" x14ac:dyDescent="0.3">
      <c r="A7225" s="1" t="s">
        <v>8059</v>
      </c>
      <c r="B7225" s="1" t="s">
        <v>47</v>
      </c>
      <c r="C7225" s="1" t="s">
        <v>77</v>
      </c>
      <c r="D7225" s="2">
        <v>44000</v>
      </c>
      <c r="E7225" s="2">
        <v>44106</v>
      </c>
      <c r="F7225" s="2" t="str">
        <f>TEXT(Sales[[#This Row],[OrderDate]],"dd")</f>
        <v>02</v>
      </c>
      <c r="G7225" s="2">
        <v>44116</v>
      </c>
      <c r="H7225" s="2">
        <v>44122</v>
      </c>
      <c r="I7225" s="1" t="s">
        <v>32</v>
      </c>
      <c r="J7225">
        <v>19</v>
      </c>
      <c r="K7225" s="1" t="s">
        <v>97</v>
      </c>
      <c r="L7225">
        <v>36</v>
      </c>
      <c r="M7225" s="1" t="s">
        <v>287</v>
      </c>
      <c r="N7225">
        <v>15</v>
      </c>
      <c r="O7225" s="1" t="s">
        <v>347</v>
      </c>
      <c r="P7225">
        <v>3</v>
      </c>
      <c r="Q7225">
        <v>0.05</v>
      </c>
      <c r="R7225">
        <v>1989.9</v>
      </c>
      <c r="S7225">
        <v>1691.415</v>
      </c>
      <c r="T7225">
        <v>5074.2449999999999</v>
      </c>
      <c r="U7225">
        <v>5671.2150000000001</v>
      </c>
      <c r="V7225">
        <f>Sales[[#This Row],[Total Revenue]]-Sales[[#This Row],[Total Buying]]</f>
        <v>596.97000000000025</v>
      </c>
      <c r="W7225">
        <v>133</v>
      </c>
      <c r="X7225" s="1" t="s">
        <v>2462</v>
      </c>
      <c r="Y7225" s="1" t="s">
        <v>2463</v>
      </c>
      <c r="Z7225" s="1" t="s">
        <v>306</v>
      </c>
      <c r="AA7225" s="1" t="s">
        <v>307</v>
      </c>
      <c r="AB7225" s="1" t="s">
        <v>56</v>
      </c>
      <c r="AC7225" s="1" t="s">
        <v>307</v>
      </c>
      <c r="AD7225">
        <v>59221</v>
      </c>
      <c r="AE7225">
        <v>49813</v>
      </c>
    </row>
    <row r="7226" spans="1:31" x14ac:dyDescent="0.3">
      <c r="A7226" s="1" t="s">
        <v>8060</v>
      </c>
      <c r="B7226" s="1" t="s">
        <v>42</v>
      </c>
      <c r="C7226" s="1" t="s">
        <v>77</v>
      </c>
      <c r="D7226" s="2">
        <v>44000</v>
      </c>
      <c r="E7226" s="2">
        <v>44107</v>
      </c>
      <c r="F7226" s="2" t="str">
        <f>TEXT(Sales[[#This Row],[OrderDate]],"dd")</f>
        <v>03</v>
      </c>
      <c r="G7226" s="2">
        <v>44128</v>
      </c>
      <c r="H7226" s="2">
        <v>44133</v>
      </c>
      <c r="I7226" s="1" t="s">
        <v>32</v>
      </c>
      <c r="J7226">
        <v>25</v>
      </c>
      <c r="K7226" s="1" t="s">
        <v>333</v>
      </c>
      <c r="L7226">
        <v>39</v>
      </c>
      <c r="M7226" s="1" t="s">
        <v>520</v>
      </c>
      <c r="N7226">
        <v>12</v>
      </c>
      <c r="O7226" s="1" t="s">
        <v>35</v>
      </c>
      <c r="P7226">
        <v>6</v>
      </c>
      <c r="Q7226">
        <v>0.1</v>
      </c>
      <c r="R7226">
        <v>1226.1000000000001</v>
      </c>
      <c r="S7226">
        <v>674.35500000000013</v>
      </c>
      <c r="T7226">
        <v>4046.130000000001</v>
      </c>
      <c r="U7226">
        <v>6620.9400000000014</v>
      </c>
      <c r="V7226">
        <f>Sales[[#This Row],[Total Revenue]]-Sales[[#This Row],[Total Buying]]</f>
        <v>2574.8100000000004</v>
      </c>
      <c r="W7226">
        <v>125</v>
      </c>
      <c r="X7226" s="1" t="s">
        <v>719</v>
      </c>
      <c r="Y7226" s="1" t="s">
        <v>696</v>
      </c>
      <c r="Z7226" s="1" t="s">
        <v>306</v>
      </c>
      <c r="AA7226" s="1" t="s">
        <v>307</v>
      </c>
      <c r="AB7226" s="1" t="s">
        <v>56</v>
      </c>
      <c r="AC7226" s="1" t="s">
        <v>307</v>
      </c>
      <c r="AD7226">
        <v>31831</v>
      </c>
      <c r="AE7226">
        <v>40226</v>
      </c>
    </row>
    <row r="7227" spans="1:31" x14ac:dyDescent="0.3">
      <c r="A7227" s="1" t="s">
        <v>8061</v>
      </c>
      <c r="B7227" s="1" t="s">
        <v>42</v>
      </c>
      <c r="C7227" s="1" t="s">
        <v>424</v>
      </c>
      <c r="D7227" s="2">
        <v>44000</v>
      </c>
      <c r="E7227" s="2">
        <v>44107</v>
      </c>
      <c r="F7227" s="2" t="str">
        <f>TEXT(Sales[[#This Row],[OrderDate]],"dd")</f>
        <v>03</v>
      </c>
      <c r="G7227" s="2">
        <v>44128</v>
      </c>
      <c r="H7227" s="2">
        <v>44138</v>
      </c>
      <c r="I7227" s="1" t="s">
        <v>32</v>
      </c>
      <c r="J7227">
        <v>21</v>
      </c>
      <c r="K7227" s="1" t="s">
        <v>43</v>
      </c>
      <c r="L7227">
        <v>9</v>
      </c>
      <c r="M7227" s="1" t="s">
        <v>149</v>
      </c>
      <c r="N7227">
        <v>24</v>
      </c>
      <c r="O7227" s="1" t="s">
        <v>204</v>
      </c>
      <c r="P7227">
        <v>3</v>
      </c>
      <c r="Q7227">
        <v>0.2</v>
      </c>
      <c r="R7227">
        <v>2231.1</v>
      </c>
      <c r="S7227">
        <v>1383.2819999999999</v>
      </c>
      <c r="T7227">
        <v>4149.8459999999995</v>
      </c>
      <c r="U7227">
        <v>5354.6399999999994</v>
      </c>
      <c r="V7227">
        <f>Sales[[#This Row],[Total Revenue]]-Sales[[#This Row],[Total Buying]]</f>
        <v>1204.7939999999999</v>
      </c>
      <c r="W7227">
        <v>61</v>
      </c>
      <c r="X7227" s="1" t="s">
        <v>490</v>
      </c>
      <c r="Y7227" s="1" t="s">
        <v>461</v>
      </c>
      <c r="Z7227" s="1" t="s">
        <v>158</v>
      </c>
      <c r="AA7227" s="1" t="s">
        <v>159</v>
      </c>
      <c r="AB7227" s="1" t="s">
        <v>116</v>
      </c>
      <c r="AC7227" s="1" t="s">
        <v>159</v>
      </c>
      <c r="AD7227">
        <v>55240</v>
      </c>
      <c r="AE7227">
        <v>77396</v>
      </c>
    </row>
    <row r="7228" spans="1:31" x14ac:dyDescent="0.3">
      <c r="A7228" s="1" t="s">
        <v>8062</v>
      </c>
      <c r="B7228" s="1" t="s">
        <v>42</v>
      </c>
      <c r="C7228" s="1" t="s">
        <v>31</v>
      </c>
      <c r="D7228" s="2">
        <v>44000</v>
      </c>
      <c r="E7228" s="2">
        <v>44107</v>
      </c>
      <c r="F7228" s="2" t="str">
        <f>TEXT(Sales[[#This Row],[OrderDate]],"dd")</f>
        <v>03</v>
      </c>
      <c r="G7228" s="2">
        <v>44125</v>
      </c>
      <c r="H7228" s="2">
        <v>44134</v>
      </c>
      <c r="I7228" s="1" t="s">
        <v>32</v>
      </c>
      <c r="J7228">
        <v>23</v>
      </c>
      <c r="K7228" s="1" t="s">
        <v>171</v>
      </c>
      <c r="L7228">
        <v>41</v>
      </c>
      <c r="M7228" s="1" t="s">
        <v>505</v>
      </c>
      <c r="N7228">
        <v>3</v>
      </c>
      <c r="O7228" s="1" t="s">
        <v>167</v>
      </c>
      <c r="P7228">
        <v>6</v>
      </c>
      <c r="Q7228">
        <v>0.05</v>
      </c>
      <c r="R7228">
        <v>817.4</v>
      </c>
      <c r="S7228">
        <v>678.44199999999989</v>
      </c>
      <c r="T7228">
        <v>4070.6519999999991</v>
      </c>
      <c r="U7228">
        <v>4659.18</v>
      </c>
      <c r="V7228">
        <f>Sales[[#This Row],[Total Revenue]]-Sales[[#This Row],[Total Buying]]</f>
        <v>588.52800000000116</v>
      </c>
      <c r="W7228">
        <v>215</v>
      </c>
      <c r="X7228" s="1" t="s">
        <v>527</v>
      </c>
      <c r="Y7228" s="1" t="s">
        <v>528</v>
      </c>
      <c r="Z7228" s="1" t="s">
        <v>236</v>
      </c>
      <c r="AA7228" s="1" t="s">
        <v>237</v>
      </c>
      <c r="AB7228" s="1" t="s">
        <v>147</v>
      </c>
      <c r="AC7228" s="1" t="s">
        <v>237</v>
      </c>
      <c r="AD7228">
        <v>73026</v>
      </c>
      <c r="AE7228">
        <v>40355</v>
      </c>
    </row>
    <row r="7229" spans="1:31" x14ac:dyDescent="0.3">
      <c r="A7229" s="1" t="s">
        <v>8063</v>
      </c>
      <c r="B7229" s="1" t="s">
        <v>42</v>
      </c>
      <c r="C7229" s="1" t="s">
        <v>48</v>
      </c>
      <c r="D7229" s="2">
        <v>44000</v>
      </c>
      <c r="E7229" s="2">
        <v>44107</v>
      </c>
      <c r="F7229" s="2" t="str">
        <f>TEXT(Sales[[#This Row],[OrderDate]],"dd")</f>
        <v>03</v>
      </c>
      <c r="G7229" s="2">
        <v>44119</v>
      </c>
      <c r="H7229" s="2">
        <v>44129</v>
      </c>
      <c r="I7229" s="1" t="s">
        <v>32</v>
      </c>
      <c r="J7229">
        <v>22</v>
      </c>
      <c r="K7229" s="1" t="s">
        <v>85</v>
      </c>
      <c r="L7229">
        <v>11</v>
      </c>
      <c r="M7229" s="1" t="s">
        <v>44</v>
      </c>
      <c r="N7229">
        <v>9</v>
      </c>
      <c r="O7229" s="1" t="s">
        <v>111</v>
      </c>
      <c r="P7229">
        <v>2</v>
      </c>
      <c r="Q7229">
        <v>0.1</v>
      </c>
      <c r="R7229">
        <v>3912.8</v>
      </c>
      <c r="S7229">
        <v>2425.9360000000001</v>
      </c>
      <c r="T7229">
        <v>4851.8720000000003</v>
      </c>
      <c r="U7229">
        <v>7043.04</v>
      </c>
      <c r="V7229">
        <f>Sales[[#This Row],[Total Revenue]]-Sales[[#This Row],[Total Buying]]</f>
        <v>2191.1679999999997</v>
      </c>
      <c r="W7229">
        <v>26</v>
      </c>
      <c r="X7229" s="1" t="s">
        <v>1312</v>
      </c>
      <c r="Y7229" s="1" t="s">
        <v>294</v>
      </c>
      <c r="Z7229" s="1" t="s">
        <v>158</v>
      </c>
      <c r="AA7229" s="1" t="s">
        <v>159</v>
      </c>
      <c r="AB7229" s="1" t="s">
        <v>116</v>
      </c>
      <c r="AC7229" s="1" t="s">
        <v>159</v>
      </c>
      <c r="AD7229">
        <v>40908</v>
      </c>
      <c r="AE7229">
        <v>66459</v>
      </c>
    </row>
    <row r="7230" spans="1:31" x14ac:dyDescent="0.3">
      <c r="A7230" s="1" t="s">
        <v>8064</v>
      </c>
      <c r="B7230" s="1" t="s">
        <v>47</v>
      </c>
      <c r="C7230" s="1" t="s">
        <v>48</v>
      </c>
      <c r="D7230" s="2">
        <v>44000</v>
      </c>
      <c r="E7230" s="2">
        <v>44107</v>
      </c>
      <c r="F7230" s="2" t="str">
        <f>TEXT(Sales[[#This Row],[OrderDate]],"dd")</f>
        <v>03</v>
      </c>
      <c r="G7230" s="2">
        <v>44119</v>
      </c>
      <c r="H7230" s="2">
        <v>44128</v>
      </c>
      <c r="I7230" s="1" t="s">
        <v>32</v>
      </c>
      <c r="J7230">
        <v>16</v>
      </c>
      <c r="K7230" s="1" t="s">
        <v>270</v>
      </c>
      <c r="L7230">
        <v>14</v>
      </c>
      <c r="M7230" s="1" t="s">
        <v>122</v>
      </c>
      <c r="N7230">
        <v>13</v>
      </c>
      <c r="O7230" s="1" t="s">
        <v>193</v>
      </c>
      <c r="P7230">
        <v>7</v>
      </c>
      <c r="Q7230">
        <v>0.2</v>
      </c>
      <c r="R7230">
        <v>3128.9</v>
      </c>
      <c r="S7230">
        <v>2628.2759999999998</v>
      </c>
      <c r="T7230">
        <v>18397.932000000001</v>
      </c>
      <c r="U7230">
        <v>17521.84</v>
      </c>
      <c r="V7230">
        <f>Sales[[#This Row],[Total Revenue]]-Sales[[#This Row],[Total Buying]]</f>
        <v>-876.09200000000055</v>
      </c>
      <c r="W7230">
        <v>30</v>
      </c>
      <c r="X7230" s="1" t="s">
        <v>319</v>
      </c>
      <c r="Y7230" s="1" t="s">
        <v>169</v>
      </c>
      <c r="Z7230" s="1" t="s">
        <v>158</v>
      </c>
      <c r="AA7230" s="1" t="s">
        <v>159</v>
      </c>
      <c r="AB7230" s="1" t="s">
        <v>116</v>
      </c>
      <c r="AC7230" s="1" t="s">
        <v>159</v>
      </c>
      <c r="AD7230">
        <v>32564</v>
      </c>
      <c r="AE7230">
        <v>45925</v>
      </c>
    </row>
    <row r="7231" spans="1:31" x14ac:dyDescent="0.3">
      <c r="A7231" s="1" t="s">
        <v>8065</v>
      </c>
      <c r="B7231" s="1" t="s">
        <v>100</v>
      </c>
      <c r="C7231" s="1" t="s">
        <v>31</v>
      </c>
      <c r="D7231" s="2">
        <v>44000</v>
      </c>
      <c r="E7231" s="2">
        <v>44107</v>
      </c>
      <c r="F7231" s="2" t="str">
        <f>TEXT(Sales[[#This Row],[OrderDate]],"dd")</f>
        <v>03</v>
      </c>
      <c r="G7231" s="2">
        <v>44132</v>
      </c>
      <c r="H7231" s="2">
        <v>44137</v>
      </c>
      <c r="I7231" s="1" t="s">
        <v>32</v>
      </c>
      <c r="J7231">
        <v>28</v>
      </c>
      <c r="K7231" s="1" t="s">
        <v>101</v>
      </c>
      <c r="L7231">
        <v>40</v>
      </c>
      <c r="M7231" s="1" t="s">
        <v>189</v>
      </c>
      <c r="N7231">
        <v>41</v>
      </c>
      <c r="O7231" s="1" t="s">
        <v>60</v>
      </c>
      <c r="P7231">
        <v>5</v>
      </c>
      <c r="Q7231">
        <v>0.1</v>
      </c>
      <c r="R7231">
        <v>3510.8</v>
      </c>
      <c r="S7231">
        <v>1930.9400000000003</v>
      </c>
      <c r="T7231">
        <v>9654.7000000000007</v>
      </c>
      <c r="U7231">
        <v>15798.600000000002</v>
      </c>
      <c r="V7231">
        <f>Sales[[#This Row],[Total Revenue]]-Sales[[#This Row],[Total Buying]]</f>
        <v>6143.9000000000015</v>
      </c>
      <c r="W7231">
        <v>218</v>
      </c>
      <c r="X7231" s="1" t="s">
        <v>348</v>
      </c>
      <c r="Y7231" s="1" t="s">
        <v>349</v>
      </c>
      <c r="Z7231" s="1" t="s">
        <v>236</v>
      </c>
      <c r="AA7231" s="1" t="s">
        <v>237</v>
      </c>
      <c r="AB7231" s="1" t="s">
        <v>147</v>
      </c>
      <c r="AC7231" s="1" t="s">
        <v>237</v>
      </c>
      <c r="AD7231">
        <v>53493</v>
      </c>
      <c r="AE7231">
        <v>43523</v>
      </c>
    </row>
    <row r="7232" spans="1:31" x14ac:dyDescent="0.3">
      <c r="A7232" s="1" t="s">
        <v>8066</v>
      </c>
      <c r="B7232" s="1" t="s">
        <v>30</v>
      </c>
      <c r="C7232" s="1" t="s">
        <v>31</v>
      </c>
      <c r="D7232" s="2">
        <v>44000</v>
      </c>
      <c r="E7232" s="2">
        <v>44107</v>
      </c>
      <c r="F7232" s="2" t="str">
        <f>TEXT(Sales[[#This Row],[OrderDate]],"dd")</f>
        <v>03</v>
      </c>
      <c r="G7232" s="2">
        <v>44121</v>
      </c>
      <c r="H7232" s="2">
        <v>44127</v>
      </c>
      <c r="I7232" s="1" t="s">
        <v>32</v>
      </c>
      <c r="J7232">
        <v>8</v>
      </c>
      <c r="K7232" s="1" t="s">
        <v>105</v>
      </c>
      <c r="L7232">
        <v>42</v>
      </c>
      <c r="M7232" s="1" t="s">
        <v>363</v>
      </c>
      <c r="N7232">
        <v>1</v>
      </c>
      <c r="O7232" s="1" t="s">
        <v>72</v>
      </c>
      <c r="P7232">
        <v>1</v>
      </c>
      <c r="Q7232">
        <v>0.05</v>
      </c>
      <c r="R7232">
        <v>1031.8</v>
      </c>
      <c r="S7232">
        <v>546.85400000000004</v>
      </c>
      <c r="T7232">
        <v>546.85400000000004</v>
      </c>
      <c r="U7232">
        <v>980.20999999999992</v>
      </c>
      <c r="V7232">
        <f>Sales[[#This Row],[Total Revenue]]-Sales[[#This Row],[Total Buying]]</f>
        <v>433.35599999999988</v>
      </c>
      <c r="W7232">
        <v>224</v>
      </c>
      <c r="X7232" s="1" t="s">
        <v>1022</v>
      </c>
      <c r="Y7232" s="1" t="s">
        <v>1521</v>
      </c>
      <c r="Z7232" s="1" t="s">
        <v>905</v>
      </c>
      <c r="AA7232" s="1" t="s">
        <v>906</v>
      </c>
      <c r="AB7232" s="1" t="s">
        <v>147</v>
      </c>
      <c r="AC7232" s="1" t="s">
        <v>906</v>
      </c>
      <c r="AD7232">
        <v>195033</v>
      </c>
      <c r="AE7232">
        <v>45821</v>
      </c>
    </row>
    <row r="7233" spans="1:31" x14ac:dyDescent="0.3">
      <c r="A7233" s="1" t="s">
        <v>8067</v>
      </c>
      <c r="B7233" s="1" t="s">
        <v>100</v>
      </c>
      <c r="C7233" s="1" t="s">
        <v>77</v>
      </c>
      <c r="D7233" s="2">
        <v>44000</v>
      </c>
      <c r="E7233" s="2">
        <v>44107</v>
      </c>
      <c r="F7233" s="2" t="str">
        <f>TEXT(Sales[[#This Row],[OrderDate]],"dd")</f>
        <v>03</v>
      </c>
      <c r="G7233" s="2">
        <v>44122</v>
      </c>
      <c r="H7233" s="2">
        <v>44124</v>
      </c>
      <c r="I7233" s="1" t="s">
        <v>32</v>
      </c>
      <c r="J7233">
        <v>27</v>
      </c>
      <c r="K7233" s="1" t="s">
        <v>179</v>
      </c>
      <c r="L7233">
        <v>41</v>
      </c>
      <c r="M7233" s="1" t="s">
        <v>505</v>
      </c>
      <c r="N7233">
        <v>16</v>
      </c>
      <c r="O7233" s="1" t="s">
        <v>93</v>
      </c>
      <c r="P7233">
        <v>1</v>
      </c>
      <c r="Q7233">
        <v>0.05</v>
      </c>
      <c r="R7233">
        <v>5889.3</v>
      </c>
      <c r="S7233">
        <v>4711.4400000000005</v>
      </c>
      <c r="T7233">
        <v>4711.4400000000005</v>
      </c>
      <c r="U7233">
        <v>5594.835</v>
      </c>
      <c r="V7233">
        <f>Sales[[#This Row],[Total Revenue]]-Sales[[#This Row],[Total Buying]]</f>
        <v>883.39499999999953</v>
      </c>
      <c r="W7233">
        <v>119</v>
      </c>
      <c r="X7233" s="1" t="s">
        <v>710</v>
      </c>
      <c r="Y7233" s="1" t="s">
        <v>711</v>
      </c>
      <c r="Z7233" s="1" t="s">
        <v>306</v>
      </c>
      <c r="AA7233" s="1" t="s">
        <v>307</v>
      </c>
      <c r="AB7233" s="1" t="s">
        <v>56</v>
      </c>
      <c r="AC7233" s="1" t="s">
        <v>307</v>
      </c>
      <c r="AD7233">
        <v>73446</v>
      </c>
      <c r="AE7233">
        <v>50778</v>
      </c>
    </row>
    <row r="7234" spans="1:31" x14ac:dyDescent="0.3">
      <c r="A7234" s="1" t="s">
        <v>8068</v>
      </c>
      <c r="B7234" s="1" t="s">
        <v>100</v>
      </c>
      <c r="C7234" s="1" t="s">
        <v>31</v>
      </c>
      <c r="D7234" s="2">
        <v>44000</v>
      </c>
      <c r="E7234" s="2">
        <v>44107</v>
      </c>
      <c r="F7234" s="2" t="str">
        <f>TEXT(Sales[[#This Row],[OrderDate]],"dd")</f>
        <v>03</v>
      </c>
      <c r="G7234" s="2">
        <v>44121</v>
      </c>
      <c r="H7234" s="2">
        <v>44123</v>
      </c>
      <c r="I7234" s="1" t="s">
        <v>32</v>
      </c>
      <c r="J7234">
        <v>27</v>
      </c>
      <c r="K7234" s="1" t="s">
        <v>179</v>
      </c>
      <c r="L7234">
        <v>41</v>
      </c>
      <c r="M7234" s="1" t="s">
        <v>505</v>
      </c>
      <c r="N7234">
        <v>3</v>
      </c>
      <c r="O7234" s="1" t="s">
        <v>167</v>
      </c>
      <c r="P7234">
        <v>5</v>
      </c>
      <c r="Q7234">
        <v>7.4999999999999997E-2</v>
      </c>
      <c r="R7234">
        <v>1038.5</v>
      </c>
      <c r="S7234">
        <v>768.49</v>
      </c>
      <c r="T7234">
        <v>3842.45</v>
      </c>
      <c r="U7234">
        <v>4803.0625</v>
      </c>
      <c r="V7234">
        <f>Sales[[#This Row],[Total Revenue]]-Sales[[#This Row],[Total Buying]]</f>
        <v>960.61250000000018</v>
      </c>
      <c r="W7234">
        <v>214</v>
      </c>
      <c r="X7234" s="1" t="s">
        <v>1028</v>
      </c>
      <c r="Y7234" s="1" t="s">
        <v>1029</v>
      </c>
      <c r="Z7234" s="1" t="s">
        <v>236</v>
      </c>
      <c r="AA7234" s="1" t="s">
        <v>237</v>
      </c>
      <c r="AB7234" s="1" t="s">
        <v>147</v>
      </c>
      <c r="AC7234" s="1" t="s">
        <v>237</v>
      </c>
      <c r="AD7234">
        <v>255740</v>
      </c>
      <c r="AE7234">
        <v>25764</v>
      </c>
    </row>
    <row r="7235" spans="1:31" x14ac:dyDescent="0.3">
      <c r="A7235" s="1" t="s">
        <v>8069</v>
      </c>
      <c r="B7235" s="1" t="s">
        <v>47</v>
      </c>
      <c r="C7235" s="1" t="s">
        <v>77</v>
      </c>
      <c r="D7235" s="2">
        <v>44000</v>
      </c>
      <c r="E7235" s="2">
        <v>44107</v>
      </c>
      <c r="F7235" s="2" t="str">
        <f>TEXT(Sales[[#This Row],[OrderDate]],"dd")</f>
        <v>03</v>
      </c>
      <c r="G7235" s="2">
        <v>44115</v>
      </c>
      <c r="H7235" s="2">
        <v>44125</v>
      </c>
      <c r="I7235" s="1" t="s">
        <v>32</v>
      </c>
      <c r="J7235">
        <v>13</v>
      </c>
      <c r="K7235" s="1" t="s">
        <v>88</v>
      </c>
      <c r="L7235">
        <v>21</v>
      </c>
      <c r="M7235" s="1" t="s">
        <v>63</v>
      </c>
      <c r="N7235">
        <v>46</v>
      </c>
      <c r="O7235" s="1" t="s">
        <v>150</v>
      </c>
      <c r="P7235">
        <v>6</v>
      </c>
      <c r="Q7235">
        <v>0.15</v>
      </c>
      <c r="R7235">
        <v>214.4</v>
      </c>
      <c r="S7235">
        <v>135.072</v>
      </c>
      <c r="T7235">
        <v>810.43200000000002</v>
      </c>
      <c r="U7235">
        <v>1093.44</v>
      </c>
      <c r="V7235">
        <f>Sales[[#This Row],[Total Revenue]]-Sales[[#This Row],[Total Buying]]</f>
        <v>283.00800000000004</v>
      </c>
      <c r="W7235">
        <v>201</v>
      </c>
      <c r="X7235" s="1" t="s">
        <v>876</v>
      </c>
      <c r="Y7235" s="1" t="s">
        <v>877</v>
      </c>
      <c r="Z7235" s="1" t="s">
        <v>878</v>
      </c>
      <c r="AA7235" s="1" t="s">
        <v>879</v>
      </c>
      <c r="AB7235" s="1" t="s">
        <v>56</v>
      </c>
      <c r="AC7235" s="1" t="s">
        <v>879</v>
      </c>
      <c r="AD7235">
        <v>88476</v>
      </c>
      <c r="AE7235">
        <v>39876</v>
      </c>
    </row>
    <row r="7236" spans="1:31" x14ac:dyDescent="0.3">
      <c r="A7236" s="1" t="s">
        <v>8070</v>
      </c>
      <c r="B7236" s="1" t="s">
        <v>30</v>
      </c>
      <c r="C7236" s="1" t="s">
        <v>31</v>
      </c>
      <c r="D7236" s="2">
        <v>44000</v>
      </c>
      <c r="E7236" s="2">
        <v>44107</v>
      </c>
      <c r="F7236" s="2" t="str">
        <f>TEXT(Sales[[#This Row],[OrderDate]],"dd")</f>
        <v>03</v>
      </c>
      <c r="G7236" s="2">
        <v>44117</v>
      </c>
      <c r="H7236" s="2">
        <v>44123</v>
      </c>
      <c r="I7236" s="1" t="s">
        <v>32</v>
      </c>
      <c r="J7236">
        <v>10</v>
      </c>
      <c r="K7236" s="1" t="s">
        <v>121</v>
      </c>
      <c r="L7236">
        <v>29</v>
      </c>
      <c r="M7236" s="1" t="s">
        <v>429</v>
      </c>
      <c r="N7236">
        <v>24</v>
      </c>
      <c r="O7236" s="1" t="s">
        <v>204</v>
      </c>
      <c r="P7236">
        <v>2</v>
      </c>
      <c r="Q7236">
        <v>0.2</v>
      </c>
      <c r="R7236">
        <v>1065.3</v>
      </c>
      <c r="S7236">
        <v>671.13900000000001</v>
      </c>
      <c r="T7236">
        <v>1342.278</v>
      </c>
      <c r="U7236">
        <v>1704.48</v>
      </c>
      <c r="V7236">
        <f>Sales[[#This Row],[Total Revenue]]-Sales[[#This Row],[Total Buying]]</f>
        <v>362.202</v>
      </c>
      <c r="W7236">
        <v>223</v>
      </c>
      <c r="X7236" s="1" t="s">
        <v>1189</v>
      </c>
      <c r="Y7236" s="1" t="s">
        <v>1190</v>
      </c>
      <c r="Z7236" s="1" t="s">
        <v>905</v>
      </c>
      <c r="AA7236" s="1" t="s">
        <v>906</v>
      </c>
      <c r="AB7236" s="1" t="s">
        <v>147</v>
      </c>
      <c r="AC7236" s="1" t="s">
        <v>906</v>
      </c>
      <c r="AD7236">
        <v>48313</v>
      </c>
      <c r="AE7236">
        <v>43472</v>
      </c>
    </row>
    <row r="7237" spans="1:31" x14ac:dyDescent="0.3">
      <c r="A7237" s="1" t="s">
        <v>8071</v>
      </c>
      <c r="B7237" s="1" t="s">
        <v>47</v>
      </c>
      <c r="C7237" s="1" t="s">
        <v>48</v>
      </c>
      <c r="D7237" s="2">
        <v>44000</v>
      </c>
      <c r="E7237" s="2">
        <v>44108</v>
      </c>
      <c r="F7237" s="2" t="str">
        <f>TEXT(Sales[[#This Row],[OrderDate]],"dd")</f>
        <v>04</v>
      </c>
      <c r="G7237" s="2">
        <v>44126</v>
      </c>
      <c r="H7237" s="2">
        <v>44135</v>
      </c>
      <c r="I7237" s="1" t="s">
        <v>32</v>
      </c>
      <c r="J7237">
        <v>15</v>
      </c>
      <c r="K7237" s="1" t="s">
        <v>134</v>
      </c>
      <c r="L7237">
        <v>4</v>
      </c>
      <c r="M7237" s="1" t="s">
        <v>92</v>
      </c>
      <c r="N7237">
        <v>43</v>
      </c>
      <c r="O7237" s="1" t="s">
        <v>580</v>
      </c>
      <c r="P7237">
        <v>7</v>
      </c>
      <c r="Q7237">
        <v>0.05</v>
      </c>
      <c r="R7237">
        <v>1125.6000000000001</v>
      </c>
      <c r="S7237">
        <v>619.08000000000015</v>
      </c>
      <c r="T7237">
        <v>4333.5600000000013</v>
      </c>
      <c r="U7237">
        <v>7485.2400000000016</v>
      </c>
      <c r="V7237">
        <f>Sales[[#This Row],[Total Revenue]]-Sales[[#This Row],[Total Buying]]</f>
        <v>3151.6800000000003</v>
      </c>
      <c r="W7237">
        <v>5</v>
      </c>
      <c r="X7237" s="1" t="s">
        <v>1565</v>
      </c>
      <c r="Y7237" s="1" t="s">
        <v>1566</v>
      </c>
      <c r="Z7237" s="1" t="s">
        <v>1567</v>
      </c>
      <c r="AA7237" s="1" t="s">
        <v>1568</v>
      </c>
      <c r="AB7237" s="1" t="s">
        <v>56</v>
      </c>
      <c r="AC7237" s="1" t="s">
        <v>1568</v>
      </c>
      <c r="AD7237">
        <v>79902</v>
      </c>
      <c r="AE7237">
        <v>46085</v>
      </c>
    </row>
    <row r="7238" spans="1:31" x14ac:dyDescent="0.3">
      <c r="A7238" s="1" t="s">
        <v>8072</v>
      </c>
      <c r="B7238" s="1" t="s">
        <v>42</v>
      </c>
      <c r="C7238" s="1" t="s">
        <v>62</v>
      </c>
      <c r="D7238" s="2">
        <v>44000</v>
      </c>
      <c r="E7238" s="2">
        <v>44108</v>
      </c>
      <c r="F7238" s="2" t="str">
        <f>TEXT(Sales[[#This Row],[OrderDate]],"dd")</f>
        <v>04</v>
      </c>
      <c r="G7238" s="2">
        <v>44121</v>
      </c>
      <c r="H7238" s="2">
        <v>44126</v>
      </c>
      <c r="I7238" s="1" t="s">
        <v>32</v>
      </c>
      <c r="J7238">
        <v>24</v>
      </c>
      <c r="K7238" s="1" t="s">
        <v>58</v>
      </c>
      <c r="L7238">
        <v>38</v>
      </c>
      <c r="M7238" s="1" t="s">
        <v>226</v>
      </c>
      <c r="N7238">
        <v>28</v>
      </c>
      <c r="O7238" s="1" t="s">
        <v>135</v>
      </c>
      <c r="P7238">
        <v>4</v>
      </c>
      <c r="Q7238">
        <v>0.3</v>
      </c>
      <c r="R7238">
        <v>1882.7</v>
      </c>
      <c r="S7238">
        <v>1016.6580000000001</v>
      </c>
      <c r="T7238">
        <v>4066.6320000000005</v>
      </c>
      <c r="U7238">
        <v>5271.56</v>
      </c>
      <c r="V7238">
        <f>Sales[[#This Row],[Total Revenue]]-Sales[[#This Row],[Total Buying]]</f>
        <v>1204.9279999999999</v>
      </c>
      <c r="W7238">
        <v>269</v>
      </c>
      <c r="X7238" s="1" t="s">
        <v>1247</v>
      </c>
      <c r="Y7238" s="1" t="s">
        <v>929</v>
      </c>
      <c r="Z7238" s="1" t="s">
        <v>38</v>
      </c>
      <c r="AA7238" s="1" t="s">
        <v>39</v>
      </c>
      <c r="AB7238" s="1" t="s">
        <v>40</v>
      </c>
      <c r="AC7238" s="1" t="s">
        <v>39</v>
      </c>
      <c r="AD7238">
        <v>98509</v>
      </c>
      <c r="AE7238">
        <v>112162</v>
      </c>
    </row>
    <row r="7239" spans="1:31" x14ac:dyDescent="0.3">
      <c r="A7239" s="1" t="s">
        <v>8073</v>
      </c>
      <c r="B7239" s="1" t="s">
        <v>30</v>
      </c>
      <c r="C7239" s="1" t="s">
        <v>31</v>
      </c>
      <c r="D7239" s="2">
        <v>44000</v>
      </c>
      <c r="E7239" s="2">
        <v>44108</v>
      </c>
      <c r="F7239" s="2" t="str">
        <f>TEXT(Sales[[#This Row],[OrderDate]],"dd")</f>
        <v>04</v>
      </c>
      <c r="G7239" s="2">
        <v>44128</v>
      </c>
      <c r="H7239" s="2">
        <v>44135</v>
      </c>
      <c r="I7239" s="1" t="s">
        <v>32</v>
      </c>
      <c r="J7239">
        <v>7</v>
      </c>
      <c r="K7239" s="1" t="s">
        <v>188</v>
      </c>
      <c r="L7239">
        <v>36</v>
      </c>
      <c r="M7239" s="1" t="s">
        <v>287</v>
      </c>
      <c r="N7239">
        <v>4</v>
      </c>
      <c r="O7239" s="1" t="s">
        <v>64</v>
      </c>
      <c r="P7239">
        <v>2</v>
      </c>
      <c r="Q7239">
        <v>0.05</v>
      </c>
      <c r="R7239">
        <v>1125.6000000000001</v>
      </c>
      <c r="S7239">
        <v>506.5200000000001</v>
      </c>
      <c r="T7239">
        <v>1013.0400000000002</v>
      </c>
      <c r="U7239">
        <v>2138.6400000000003</v>
      </c>
      <c r="V7239">
        <f>Sales[[#This Row],[Total Revenue]]-Sales[[#This Row],[Total Buying]]</f>
        <v>1125.6000000000001</v>
      </c>
      <c r="W7239">
        <v>254</v>
      </c>
      <c r="X7239" s="1" t="s">
        <v>2843</v>
      </c>
      <c r="Y7239" s="1" t="s">
        <v>387</v>
      </c>
      <c r="Z7239" s="1" t="s">
        <v>388</v>
      </c>
      <c r="AA7239" s="1" t="s">
        <v>389</v>
      </c>
      <c r="AB7239" s="1" t="s">
        <v>116</v>
      </c>
      <c r="AC7239" s="1" t="s">
        <v>389</v>
      </c>
      <c r="AD7239">
        <v>88401</v>
      </c>
      <c r="AE7239">
        <v>43911</v>
      </c>
    </row>
    <row r="7240" spans="1:31" x14ac:dyDescent="0.3">
      <c r="A7240" s="1" t="s">
        <v>8074</v>
      </c>
      <c r="B7240" s="1" t="s">
        <v>30</v>
      </c>
      <c r="C7240" s="1" t="s">
        <v>31</v>
      </c>
      <c r="D7240" s="2">
        <v>44000</v>
      </c>
      <c r="E7240" s="2">
        <v>44108</v>
      </c>
      <c r="F7240" s="2" t="str">
        <f>TEXT(Sales[[#This Row],[OrderDate]],"dd")</f>
        <v>04</v>
      </c>
      <c r="G7240" s="2">
        <v>44114</v>
      </c>
      <c r="H7240" s="2">
        <v>44120</v>
      </c>
      <c r="I7240" s="1" t="s">
        <v>32</v>
      </c>
      <c r="J7240">
        <v>1</v>
      </c>
      <c r="K7240" s="1" t="s">
        <v>78</v>
      </c>
      <c r="L7240">
        <v>25</v>
      </c>
      <c r="M7240" s="1" t="s">
        <v>454</v>
      </c>
      <c r="N7240">
        <v>16</v>
      </c>
      <c r="O7240" s="1" t="s">
        <v>93</v>
      </c>
      <c r="P7240">
        <v>3</v>
      </c>
      <c r="Q7240">
        <v>0.2</v>
      </c>
      <c r="R7240">
        <v>2519.2000000000003</v>
      </c>
      <c r="S7240">
        <v>1007.6800000000002</v>
      </c>
      <c r="T7240">
        <v>3023.0400000000004</v>
      </c>
      <c r="U7240">
        <v>6046.08</v>
      </c>
      <c r="V7240">
        <f>Sales[[#This Row],[Total Revenue]]-Sales[[#This Row],[Total Buying]]</f>
        <v>3023.0399999999995</v>
      </c>
      <c r="W7240">
        <v>237</v>
      </c>
      <c r="X7240" s="1" t="s">
        <v>1165</v>
      </c>
      <c r="Y7240" s="1" t="s">
        <v>1166</v>
      </c>
      <c r="Z7240" s="1" t="s">
        <v>316</v>
      </c>
      <c r="AA7240" s="1" t="s">
        <v>317</v>
      </c>
      <c r="AB7240" s="1" t="s">
        <v>56</v>
      </c>
      <c r="AC7240" s="1" t="s">
        <v>317</v>
      </c>
      <c r="AD7240">
        <v>93267</v>
      </c>
      <c r="AE7240">
        <v>39882</v>
      </c>
    </row>
    <row r="7241" spans="1:31" x14ac:dyDescent="0.3">
      <c r="A7241" s="1" t="s">
        <v>8075</v>
      </c>
      <c r="B7241" s="1" t="s">
        <v>100</v>
      </c>
      <c r="C7241" s="1" t="s">
        <v>62</v>
      </c>
      <c r="D7241" s="2">
        <v>44000</v>
      </c>
      <c r="E7241" s="2">
        <v>44108</v>
      </c>
      <c r="F7241" s="2" t="str">
        <f>TEXT(Sales[[#This Row],[OrderDate]],"dd")</f>
        <v>04</v>
      </c>
      <c r="G7241" s="2">
        <v>44136</v>
      </c>
      <c r="H7241" s="2">
        <v>44143</v>
      </c>
      <c r="I7241" s="1" t="s">
        <v>32</v>
      </c>
      <c r="J7241">
        <v>27</v>
      </c>
      <c r="K7241" s="1" t="s">
        <v>179</v>
      </c>
      <c r="L7241">
        <v>2</v>
      </c>
      <c r="M7241" s="1" t="s">
        <v>248</v>
      </c>
      <c r="N7241">
        <v>46</v>
      </c>
      <c r="O7241" s="1" t="s">
        <v>150</v>
      </c>
      <c r="P7241">
        <v>4</v>
      </c>
      <c r="Q7241">
        <v>0.2</v>
      </c>
      <c r="R7241">
        <v>931.30000000000007</v>
      </c>
      <c r="S7241">
        <v>428.39800000000002</v>
      </c>
      <c r="T7241">
        <v>1713.5920000000001</v>
      </c>
      <c r="U7241">
        <v>2980.1600000000003</v>
      </c>
      <c r="V7241">
        <f>Sales[[#This Row],[Total Revenue]]-Sales[[#This Row],[Total Buying]]</f>
        <v>1266.5680000000002</v>
      </c>
      <c r="W7241">
        <v>269</v>
      </c>
      <c r="X7241" s="1" t="s">
        <v>1247</v>
      </c>
      <c r="Y7241" s="1" t="s">
        <v>929</v>
      </c>
      <c r="Z7241" s="1" t="s">
        <v>38</v>
      </c>
      <c r="AA7241" s="1" t="s">
        <v>39</v>
      </c>
      <c r="AB7241" s="1" t="s">
        <v>40</v>
      </c>
      <c r="AC7241" s="1" t="s">
        <v>39</v>
      </c>
      <c r="AD7241">
        <v>98509</v>
      </c>
      <c r="AE7241">
        <v>112162</v>
      </c>
    </row>
    <row r="7242" spans="1:31" x14ac:dyDescent="0.3">
      <c r="A7242" s="1" t="s">
        <v>8076</v>
      </c>
      <c r="B7242" s="1" t="s">
        <v>47</v>
      </c>
      <c r="C7242" s="1" t="s">
        <v>77</v>
      </c>
      <c r="D7242" s="2">
        <v>44000</v>
      </c>
      <c r="E7242" s="2">
        <v>44108</v>
      </c>
      <c r="F7242" s="2" t="str">
        <f>TEXT(Sales[[#This Row],[OrderDate]],"dd")</f>
        <v>04</v>
      </c>
      <c r="G7242" s="2">
        <v>44121</v>
      </c>
      <c r="H7242" s="2">
        <v>44125</v>
      </c>
      <c r="I7242" s="1" t="s">
        <v>32</v>
      </c>
      <c r="J7242">
        <v>20</v>
      </c>
      <c r="K7242" s="1" t="s">
        <v>225</v>
      </c>
      <c r="L7242">
        <v>50</v>
      </c>
      <c r="M7242" s="1" t="s">
        <v>427</v>
      </c>
      <c r="N7242">
        <v>38</v>
      </c>
      <c r="O7242" s="1" t="s">
        <v>119</v>
      </c>
      <c r="P7242">
        <v>1</v>
      </c>
      <c r="Q7242">
        <v>7.4999999999999997E-2</v>
      </c>
      <c r="R7242">
        <v>2291.4</v>
      </c>
      <c r="S7242">
        <v>1214.442</v>
      </c>
      <c r="T7242">
        <v>1214.442</v>
      </c>
      <c r="U7242">
        <v>2119.5450000000001</v>
      </c>
      <c r="V7242">
        <f>Sales[[#This Row],[Total Revenue]]-Sales[[#This Row],[Total Buying]]</f>
        <v>905.10300000000007</v>
      </c>
      <c r="W7242">
        <v>115</v>
      </c>
      <c r="X7242" s="1" t="s">
        <v>695</v>
      </c>
      <c r="Y7242" s="1" t="s">
        <v>696</v>
      </c>
      <c r="Z7242" s="1" t="s">
        <v>306</v>
      </c>
      <c r="AA7242" s="1" t="s">
        <v>307</v>
      </c>
      <c r="AB7242" s="1" t="s">
        <v>56</v>
      </c>
      <c r="AC7242" s="1" t="s">
        <v>307</v>
      </c>
      <c r="AD7242">
        <v>58967</v>
      </c>
      <c r="AE7242">
        <v>50536</v>
      </c>
    </row>
    <row r="7243" spans="1:31" x14ac:dyDescent="0.3">
      <c r="A7243" s="1" t="s">
        <v>8077</v>
      </c>
      <c r="B7243" s="1" t="s">
        <v>47</v>
      </c>
      <c r="C7243" s="1" t="s">
        <v>239</v>
      </c>
      <c r="D7243" s="2">
        <v>44000</v>
      </c>
      <c r="E7243" s="2">
        <v>44108</v>
      </c>
      <c r="F7243" s="2" t="str">
        <f>TEXT(Sales[[#This Row],[OrderDate]],"dd")</f>
        <v>04</v>
      </c>
      <c r="G7243" s="2">
        <v>44116</v>
      </c>
      <c r="H7243" s="2">
        <v>44122</v>
      </c>
      <c r="I7243" s="1" t="s">
        <v>32</v>
      </c>
      <c r="J7243">
        <v>13</v>
      </c>
      <c r="K7243" s="1" t="s">
        <v>88</v>
      </c>
      <c r="L7243">
        <v>43</v>
      </c>
      <c r="M7243" s="1" t="s">
        <v>183</v>
      </c>
      <c r="N7243">
        <v>18</v>
      </c>
      <c r="O7243" s="1" t="s">
        <v>364</v>
      </c>
      <c r="P7243">
        <v>7</v>
      </c>
      <c r="Q7243">
        <v>0.3</v>
      </c>
      <c r="R7243">
        <v>3618</v>
      </c>
      <c r="S7243">
        <v>2026.0800000000002</v>
      </c>
      <c r="T7243">
        <v>14182.560000000001</v>
      </c>
      <c r="U7243">
        <v>17728.200000000004</v>
      </c>
      <c r="V7243">
        <f>Sales[[#This Row],[Total Revenue]]-Sales[[#This Row],[Total Buying]]</f>
        <v>3545.6400000000031</v>
      </c>
      <c r="W7243">
        <v>364</v>
      </c>
      <c r="X7243" s="1" t="s">
        <v>1069</v>
      </c>
      <c r="Y7243" s="1" t="s">
        <v>387</v>
      </c>
      <c r="Z7243" s="1" t="s">
        <v>405</v>
      </c>
      <c r="AA7243" s="1" t="s">
        <v>406</v>
      </c>
      <c r="AB7243" s="1" t="s">
        <v>116</v>
      </c>
      <c r="AC7243" s="1" t="s">
        <v>406</v>
      </c>
      <c r="AD7243">
        <v>66417</v>
      </c>
      <c r="AE7243">
        <v>50626</v>
      </c>
    </row>
    <row r="7244" spans="1:31" x14ac:dyDescent="0.3">
      <c r="A7244" s="1" t="s">
        <v>8078</v>
      </c>
      <c r="B7244" s="1" t="s">
        <v>30</v>
      </c>
      <c r="C7244" s="1" t="s">
        <v>239</v>
      </c>
      <c r="D7244" s="2">
        <v>44000</v>
      </c>
      <c r="E7244" s="2">
        <v>44108</v>
      </c>
      <c r="F7244" s="2" t="str">
        <f>TEXT(Sales[[#This Row],[OrderDate]],"dd")</f>
        <v>04</v>
      </c>
      <c r="G7244" s="2">
        <v>44129</v>
      </c>
      <c r="H7244" s="2">
        <v>44132</v>
      </c>
      <c r="I7244" s="1" t="s">
        <v>32</v>
      </c>
      <c r="J7244">
        <v>3</v>
      </c>
      <c r="K7244" s="1" t="s">
        <v>154</v>
      </c>
      <c r="L7244">
        <v>39</v>
      </c>
      <c r="M7244" s="1" t="s">
        <v>520</v>
      </c>
      <c r="N7244">
        <v>46</v>
      </c>
      <c r="O7244" s="1" t="s">
        <v>150</v>
      </c>
      <c r="P7244">
        <v>7</v>
      </c>
      <c r="Q7244">
        <v>7.4999999999999997E-2</v>
      </c>
      <c r="R7244">
        <v>1132.3</v>
      </c>
      <c r="S7244">
        <v>452.92</v>
      </c>
      <c r="T7244">
        <v>3170.44</v>
      </c>
      <c r="U7244">
        <v>7331.6424999999999</v>
      </c>
      <c r="V7244">
        <f>Sales[[#This Row],[Total Revenue]]-Sales[[#This Row],[Total Buying]]</f>
        <v>4161.2024999999994</v>
      </c>
      <c r="W7244">
        <v>329</v>
      </c>
      <c r="X7244" s="1" t="s">
        <v>1033</v>
      </c>
      <c r="Y7244" s="1" t="s">
        <v>1034</v>
      </c>
      <c r="Z7244" s="1" t="s">
        <v>251</v>
      </c>
      <c r="AA7244" s="1" t="s">
        <v>252</v>
      </c>
      <c r="AB7244" s="1" t="s">
        <v>56</v>
      </c>
      <c r="AC7244" s="1" t="s">
        <v>252</v>
      </c>
      <c r="AD7244">
        <v>42225</v>
      </c>
      <c r="AE7244">
        <v>44254</v>
      </c>
    </row>
    <row r="7245" spans="1:31" x14ac:dyDescent="0.3">
      <c r="A7245" s="1" t="s">
        <v>8079</v>
      </c>
      <c r="B7245" s="1" t="s">
        <v>47</v>
      </c>
      <c r="C7245" s="1" t="s">
        <v>62</v>
      </c>
      <c r="D7245" s="2">
        <v>44000</v>
      </c>
      <c r="E7245" s="2">
        <v>44108</v>
      </c>
      <c r="F7245" s="2" t="str">
        <f>TEXT(Sales[[#This Row],[OrderDate]],"dd")</f>
        <v>04</v>
      </c>
      <c r="G7245" s="2">
        <v>44121</v>
      </c>
      <c r="H7245" s="2">
        <v>44124</v>
      </c>
      <c r="I7245" s="1" t="s">
        <v>32</v>
      </c>
      <c r="J7245">
        <v>17</v>
      </c>
      <c r="K7245" s="1" t="s">
        <v>292</v>
      </c>
      <c r="L7245">
        <v>20</v>
      </c>
      <c r="M7245" s="1" t="s">
        <v>59</v>
      </c>
      <c r="N7245">
        <v>41</v>
      </c>
      <c r="O7245" s="1" t="s">
        <v>60</v>
      </c>
      <c r="P7245">
        <v>4</v>
      </c>
      <c r="Q7245">
        <v>7.4999999999999997E-2</v>
      </c>
      <c r="R7245">
        <v>1038.5</v>
      </c>
      <c r="S7245">
        <v>508.86500000000001</v>
      </c>
      <c r="T7245">
        <v>2035.46</v>
      </c>
      <c r="U7245">
        <v>3842.45</v>
      </c>
      <c r="V7245">
        <f>Sales[[#This Row],[Total Revenue]]-Sales[[#This Row],[Total Buying]]</f>
        <v>1806.9899999999998</v>
      </c>
      <c r="W7245">
        <v>291</v>
      </c>
      <c r="X7245" s="1" t="s">
        <v>296</v>
      </c>
      <c r="Y7245" s="1" t="s">
        <v>297</v>
      </c>
      <c r="Z7245" s="1" t="s">
        <v>298</v>
      </c>
      <c r="AA7245" s="1" t="s">
        <v>299</v>
      </c>
      <c r="AB7245" s="1" t="s">
        <v>116</v>
      </c>
      <c r="AC7245" s="1" t="s">
        <v>299</v>
      </c>
      <c r="AD7245">
        <v>254167</v>
      </c>
      <c r="AE7245">
        <v>55003</v>
      </c>
    </row>
    <row r="7246" spans="1:31" x14ac:dyDescent="0.3">
      <c r="A7246" s="1" t="s">
        <v>8080</v>
      </c>
      <c r="B7246" s="1" t="s">
        <v>30</v>
      </c>
      <c r="C7246" s="1" t="s">
        <v>239</v>
      </c>
      <c r="D7246" s="2">
        <v>44000</v>
      </c>
      <c r="E7246" s="2">
        <v>44108</v>
      </c>
      <c r="F7246" s="2" t="str">
        <f>TEXT(Sales[[#This Row],[OrderDate]],"dd")</f>
        <v>04</v>
      </c>
      <c r="G7246" s="2">
        <v>44134</v>
      </c>
      <c r="H7246" s="2">
        <v>44137</v>
      </c>
      <c r="I7246" s="1" t="s">
        <v>32</v>
      </c>
      <c r="J7246">
        <v>6</v>
      </c>
      <c r="K7246" s="1" t="s">
        <v>33</v>
      </c>
      <c r="L7246">
        <v>27</v>
      </c>
      <c r="M7246" s="1" t="s">
        <v>560</v>
      </c>
      <c r="N7246">
        <v>6</v>
      </c>
      <c r="O7246" s="1" t="s">
        <v>274</v>
      </c>
      <c r="P7246">
        <v>5</v>
      </c>
      <c r="Q7246">
        <v>0.05</v>
      </c>
      <c r="R7246">
        <v>951.4</v>
      </c>
      <c r="S7246">
        <v>447.15799999999996</v>
      </c>
      <c r="T7246">
        <v>2235.79</v>
      </c>
      <c r="U7246">
        <v>4519.1499999999996</v>
      </c>
      <c r="V7246">
        <f>Sales[[#This Row],[Total Revenue]]-Sales[[#This Row],[Total Buying]]</f>
        <v>2283.3599999999997</v>
      </c>
      <c r="W7246">
        <v>350</v>
      </c>
      <c r="X7246" s="1" t="s">
        <v>974</v>
      </c>
      <c r="Y7246" s="1" t="s">
        <v>1253</v>
      </c>
      <c r="Z7246" s="1" t="s">
        <v>242</v>
      </c>
      <c r="AA7246" s="1" t="s">
        <v>243</v>
      </c>
      <c r="AB7246" s="1" t="s">
        <v>56</v>
      </c>
      <c r="AC7246" s="1" t="s">
        <v>243</v>
      </c>
      <c r="AD7246">
        <v>98441</v>
      </c>
      <c r="AE7246">
        <v>105763</v>
      </c>
    </row>
    <row r="7247" spans="1:31" x14ac:dyDescent="0.3">
      <c r="A7247" s="1" t="s">
        <v>8081</v>
      </c>
      <c r="B7247" s="1" t="s">
        <v>42</v>
      </c>
      <c r="C7247" s="1" t="s">
        <v>62</v>
      </c>
      <c r="D7247" s="2">
        <v>44000</v>
      </c>
      <c r="E7247" s="2">
        <v>44109</v>
      </c>
      <c r="F7247" s="2" t="str">
        <f>TEXT(Sales[[#This Row],[OrderDate]],"dd")</f>
        <v>05</v>
      </c>
      <c r="G7247" s="2">
        <v>44111</v>
      </c>
      <c r="H7247" s="2">
        <v>44115</v>
      </c>
      <c r="I7247" s="1" t="s">
        <v>32</v>
      </c>
      <c r="J7247">
        <v>21</v>
      </c>
      <c r="K7247" s="1" t="s">
        <v>43</v>
      </c>
      <c r="L7247">
        <v>30</v>
      </c>
      <c r="M7247" s="1" t="s">
        <v>166</v>
      </c>
      <c r="N7247">
        <v>29</v>
      </c>
      <c r="O7247" s="1" t="s">
        <v>360</v>
      </c>
      <c r="P7247">
        <v>7</v>
      </c>
      <c r="Q7247">
        <v>7.4999999999999997E-2</v>
      </c>
      <c r="R7247">
        <v>1118.9000000000001</v>
      </c>
      <c r="S7247">
        <v>883.93100000000015</v>
      </c>
      <c r="T7247">
        <v>6187.5170000000007</v>
      </c>
      <c r="U7247">
        <v>7244.8775000000005</v>
      </c>
      <c r="V7247">
        <f>Sales[[#This Row],[Total Revenue]]-Sales[[#This Row],[Total Buying]]</f>
        <v>1057.3604999999998</v>
      </c>
      <c r="W7247">
        <v>313</v>
      </c>
      <c r="X7247" s="1" t="s">
        <v>1387</v>
      </c>
      <c r="Y7247" s="1" t="s">
        <v>1388</v>
      </c>
      <c r="Z7247" s="1" t="s">
        <v>251</v>
      </c>
      <c r="AA7247" s="1" t="s">
        <v>252</v>
      </c>
      <c r="AB7247" s="1" t="s">
        <v>56</v>
      </c>
      <c r="AC7247" s="1" t="s">
        <v>252</v>
      </c>
      <c r="AD7247">
        <v>45263</v>
      </c>
      <c r="AE7247">
        <v>69368</v>
      </c>
    </row>
    <row r="7248" spans="1:31" x14ac:dyDescent="0.3">
      <c r="A7248" s="1" t="s">
        <v>8082</v>
      </c>
      <c r="B7248" s="1" t="s">
        <v>30</v>
      </c>
      <c r="C7248" s="1" t="s">
        <v>424</v>
      </c>
      <c r="D7248" s="2">
        <v>44000</v>
      </c>
      <c r="E7248" s="2">
        <v>44109</v>
      </c>
      <c r="F7248" s="2" t="str">
        <f>TEXT(Sales[[#This Row],[OrderDate]],"dd")</f>
        <v>05</v>
      </c>
      <c r="G7248" s="2">
        <v>44125</v>
      </c>
      <c r="H7248" s="2">
        <v>44130</v>
      </c>
      <c r="I7248" s="1" t="s">
        <v>32</v>
      </c>
      <c r="J7248">
        <v>5</v>
      </c>
      <c r="K7248" s="1" t="s">
        <v>182</v>
      </c>
      <c r="L7248">
        <v>32</v>
      </c>
      <c r="M7248" s="1" t="s">
        <v>303</v>
      </c>
      <c r="N7248">
        <v>43</v>
      </c>
      <c r="O7248" s="1" t="s">
        <v>580</v>
      </c>
      <c r="P7248">
        <v>6</v>
      </c>
      <c r="Q7248">
        <v>0.1</v>
      </c>
      <c r="R7248">
        <v>6023.3</v>
      </c>
      <c r="S7248">
        <v>3734.4459999999999</v>
      </c>
      <c r="T7248">
        <v>22406.675999999999</v>
      </c>
      <c r="U7248">
        <v>32525.82</v>
      </c>
      <c r="V7248">
        <f>Sales[[#This Row],[Total Revenue]]-Sales[[#This Row],[Total Buying]]</f>
        <v>10119.144</v>
      </c>
      <c r="W7248">
        <v>73</v>
      </c>
      <c r="X7248" s="1" t="s">
        <v>1438</v>
      </c>
      <c r="Y7248" s="1" t="s">
        <v>1203</v>
      </c>
      <c r="Z7248" s="1" t="s">
        <v>158</v>
      </c>
      <c r="AA7248" s="1" t="s">
        <v>159</v>
      </c>
      <c r="AB7248" s="1" t="s">
        <v>116</v>
      </c>
      <c r="AC7248" s="1" t="s">
        <v>159</v>
      </c>
      <c r="AD7248">
        <v>37861</v>
      </c>
      <c r="AE7248">
        <v>90208</v>
      </c>
    </row>
    <row r="7249" spans="1:31" x14ac:dyDescent="0.3">
      <c r="A7249" s="1" t="s">
        <v>8083</v>
      </c>
      <c r="B7249" s="1" t="s">
        <v>100</v>
      </c>
      <c r="C7249" s="1" t="s">
        <v>77</v>
      </c>
      <c r="D7249" s="2">
        <v>44000</v>
      </c>
      <c r="E7249" s="2">
        <v>44109</v>
      </c>
      <c r="F7249" s="2" t="str">
        <f>TEXT(Sales[[#This Row],[OrderDate]],"dd")</f>
        <v>05</v>
      </c>
      <c r="G7249" s="2">
        <v>44125</v>
      </c>
      <c r="H7249" s="2">
        <v>44133</v>
      </c>
      <c r="I7249" s="1" t="s">
        <v>32</v>
      </c>
      <c r="J7249">
        <v>26</v>
      </c>
      <c r="K7249" s="1" t="s">
        <v>247</v>
      </c>
      <c r="L7249">
        <v>43</v>
      </c>
      <c r="M7249" s="1" t="s">
        <v>183</v>
      </c>
      <c r="N7249">
        <v>24</v>
      </c>
      <c r="O7249" s="1" t="s">
        <v>204</v>
      </c>
      <c r="P7249">
        <v>8</v>
      </c>
      <c r="Q7249">
        <v>0.15</v>
      </c>
      <c r="R7249">
        <v>1835.8</v>
      </c>
      <c r="S7249">
        <v>844.46799999999996</v>
      </c>
      <c r="T7249">
        <v>6755.7439999999997</v>
      </c>
      <c r="U7249">
        <v>12483.439999999999</v>
      </c>
      <c r="V7249">
        <f>Sales[[#This Row],[Total Revenue]]-Sales[[#This Row],[Total Buying]]</f>
        <v>5727.695999999999</v>
      </c>
      <c r="W7249">
        <v>177</v>
      </c>
      <c r="X7249" s="1" t="s">
        <v>825</v>
      </c>
      <c r="Y7249" s="1" t="s">
        <v>532</v>
      </c>
      <c r="Z7249" s="1" t="s">
        <v>196</v>
      </c>
      <c r="AA7249" s="1" t="s">
        <v>197</v>
      </c>
      <c r="AB7249" s="1" t="s">
        <v>147</v>
      </c>
      <c r="AC7249" s="1" t="s">
        <v>197</v>
      </c>
      <c r="AD7249">
        <v>62380</v>
      </c>
      <c r="AE7249">
        <v>41024</v>
      </c>
    </row>
    <row r="7250" spans="1:31" x14ac:dyDescent="0.3">
      <c r="A7250" s="1" t="s">
        <v>8084</v>
      </c>
      <c r="B7250" s="1" t="s">
        <v>100</v>
      </c>
      <c r="C7250" s="1" t="s">
        <v>77</v>
      </c>
      <c r="D7250" s="2">
        <v>44000</v>
      </c>
      <c r="E7250" s="2">
        <v>44109</v>
      </c>
      <c r="F7250" s="2" t="str">
        <f>TEXT(Sales[[#This Row],[OrderDate]],"dd")</f>
        <v>05</v>
      </c>
      <c r="G7250" s="2">
        <v>44114</v>
      </c>
      <c r="H7250" s="2">
        <v>44117</v>
      </c>
      <c r="I7250" s="1" t="s">
        <v>32</v>
      </c>
      <c r="J7250">
        <v>27</v>
      </c>
      <c r="K7250" s="1" t="s">
        <v>179</v>
      </c>
      <c r="L7250">
        <v>18</v>
      </c>
      <c r="M7250" s="1" t="s">
        <v>334</v>
      </c>
      <c r="N7250">
        <v>6</v>
      </c>
      <c r="O7250" s="1" t="s">
        <v>274</v>
      </c>
      <c r="P7250">
        <v>3</v>
      </c>
      <c r="Q7250">
        <v>0.05</v>
      </c>
      <c r="R7250">
        <v>1112.2</v>
      </c>
      <c r="S7250">
        <v>656.19799999999998</v>
      </c>
      <c r="T7250">
        <v>1968.5940000000001</v>
      </c>
      <c r="U7250">
        <v>3169.7700000000004</v>
      </c>
      <c r="V7250">
        <f>Sales[[#This Row],[Total Revenue]]-Sales[[#This Row],[Total Buying]]</f>
        <v>1201.1760000000004</v>
      </c>
      <c r="W7250">
        <v>129</v>
      </c>
      <c r="X7250" s="1" t="s">
        <v>1427</v>
      </c>
      <c r="Y7250" s="1" t="s">
        <v>294</v>
      </c>
      <c r="Z7250" s="1" t="s">
        <v>306</v>
      </c>
      <c r="AA7250" s="1" t="s">
        <v>307</v>
      </c>
      <c r="AB7250" s="1" t="s">
        <v>56</v>
      </c>
      <c r="AC7250" s="1" t="s">
        <v>307</v>
      </c>
      <c r="AD7250">
        <v>105359</v>
      </c>
      <c r="AE7250">
        <v>42318</v>
      </c>
    </row>
    <row r="7251" spans="1:31" x14ac:dyDescent="0.3">
      <c r="A7251" s="1" t="s">
        <v>8085</v>
      </c>
      <c r="B7251" s="1" t="s">
        <v>42</v>
      </c>
      <c r="C7251" s="1" t="s">
        <v>77</v>
      </c>
      <c r="D7251" s="2">
        <v>44000</v>
      </c>
      <c r="E7251" s="2">
        <v>44109</v>
      </c>
      <c r="F7251" s="2" t="str">
        <f>TEXT(Sales[[#This Row],[OrderDate]],"dd")</f>
        <v>05</v>
      </c>
      <c r="G7251" s="2">
        <v>44136</v>
      </c>
      <c r="H7251" s="2">
        <v>44139</v>
      </c>
      <c r="I7251" s="1" t="s">
        <v>32</v>
      </c>
      <c r="J7251">
        <v>22</v>
      </c>
      <c r="K7251" s="1" t="s">
        <v>85</v>
      </c>
      <c r="L7251">
        <v>46</v>
      </c>
      <c r="M7251" s="1" t="s">
        <v>203</v>
      </c>
      <c r="N7251">
        <v>10</v>
      </c>
      <c r="O7251" s="1" t="s">
        <v>162</v>
      </c>
      <c r="P7251">
        <v>4</v>
      </c>
      <c r="Q7251">
        <v>0.15</v>
      </c>
      <c r="R7251">
        <v>2351.7000000000003</v>
      </c>
      <c r="S7251">
        <v>1128.816</v>
      </c>
      <c r="T7251">
        <v>4515.2640000000001</v>
      </c>
      <c r="U7251">
        <v>7995.7800000000007</v>
      </c>
      <c r="V7251">
        <f>Sales[[#This Row],[Total Revenue]]-Sales[[#This Row],[Total Buying]]</f>
        <v>3480.5160000000005</v>
      </c>
      <c r="W7251">
        <v>189</v>
      </c>
      <c r="X7251" s="1" t="s">
        <v>625</v>
      </c>
      <c r="Y7251" s="1" t="s">
        <v>626</v>
      </c>
      <c r="Z7251" s="1" t="s">
        <v>369</v>
      </c>
      <c r="AA7251" s="1" t="s">
        <v>370</v>
      </c>
      <c r="AB7251" s="1" t="s">
        <v>147</v>
      </c>
      <c r="AC7251" s="1" t="s">
        <v>370</v>
      </c>
      <c r="AD7251">
        <v>39448</v>
      </c>
      <c r="AE7251">
        <v>34523</v>
      </c>
    </row>
    <row r="7252" spans="1:31" x14ac:dyDescent="0.3">
      <c r="A7252" s="1" t="s">
        <v>8086</v>
      </c>
      <c r="B7252" s="1" t="s">
        <v>30</v>
      </c>
      <c r="C7252" s="1" t="s">
        <v>62</v>
      </c>
      <c r="D7252" s="2">
        <v>44000</v>
      </c>
      <c r="E7252" s="2">
        <v>44109</v>
      </c>
      <c r="F7252" s="2" t="str">
        <f>TEXT(Sales[[#This Row],[OrderDate]],"dd")</f>
        <v>05</v>
      </c>
      <c r="G7252" s="2">
        <v>44122</v>
      </c>
      <c r="H7252" s="2">
        <v>44128</v>
      </c>
      <c r="I7252" s="1" t="s">
        <v>32</v>
      </c>
      <c r="J7252">
        <v>10</v>
      </c>
      <c r="K7252" s="1" t="s">
        <v>121</v>
      </c>
      <c r="L7252">
        <v>36</v>
      </c>
      <c r="M7252" s="1" t="s">
        <v>287</v>
      </c>
      <c r="N7252">
        <v>28</v>
      </c>
      <c r="O7252" s="1" t="s">
        <v>135</v>
      </c>
      <c r="P7252">
        <v>7</v>
      </c>
      <c r="Q7252">
        <v>0.05</v>
      </c>
      <c r="R7252">
        <v>1005</v>
      </c>
      <c r="S7252">
        <v>633.15</v>
      </c>
      <c r="T7252">
        <v>4432.05</v>
      </c>
      <c r="U7252">
        <v>6683.25</v>
      </c>
      <c r="V7252">
        <f>Sales[[#This Row],[Total Revenue]]-Sales[[#This Row],[Total Buying]]</f>
        <v>2251.1999999999998</v>
      </c>
      <c r="W7252">
        <v>328</v>
      </c>
      <c r="X7252" s="1" t="s">
        <v>1081</v>
      </c>
      <c r="Y7252" s="1" t="s">
        <v>1082</v>
      </c>
      <c r="Z7252" s="1" t="s">
        <v>251</v>
      </c>
      <c r="AA7252" s="1" t="s">
        <v>252</v>
      </c>
      <c r="AB7252" s="1" t="s">
        <v>56</v>
      </c>
      <c r="AC7252" s="1" t="s">
        <v>252</v>
      </c>
      <c r="AD7252">
        <v>90433</v>
      </c>
      <c r="AE7252">
        <v>44648</v>
      </c>
    </row>
    <row r="7253" spans="1:31" x14ac:dyDescent="0.3">
      <c r="A7253" s="1" t="s">
        <v>8087</v>
      </c>
      <c r="B7253" s="1" t="s">
        <v>47</v>
      </c>
      <c r="C7253" s="1" t="s">
        <v>31</v>
      </c>
      <c r="D7253" s="2">
        <v>44000</v>
      </c>
      <c r="E7253" s="2">
        <v>44109</v>
      </c>
      <c r="F7253" s="2" t="str">
        <f>TEXT(Sales[[#This Row],[OrderDate]],"dd")</f>
        <v>05</v>
      </c>
      <c r="G7253" s="2">
        <v>44130</v>
      </c>
      <c r="H7253" s="2">
        <v>44137</v>
      </c>
      <c r="I7253" s="1" t="s">
        <v>32</v>
      </c>
      <c r="J7253">
        <v>17</v>
      </c>
      <c r="K7253" s="1" t="s">
        <v>292</v>
      </c>
      <c r="L7253">
        <v>39</v>
      </c>
      <c r="M7253" s="1" t="s">
        <v>520</v>
      </c>
      <c r="N7253">
        <v>7</v>
      </c>
      <c r="O7253" s="1" t="s">
        <v>260</v>
      </c>
      <c r="P7253">
        <v>7</v>
      </c>
      <c r="Q7253">
        <v>0.3</v>
      </c>
      <c r="R7253">
        <v>2284.7000000000003</v>
      </c>
      <c r="S7253">
        <v>1347.9730000000002</v>
      </c>
      <c r="T7253">
        <v>9435.8110000000015</v>
      </c>
      <c r="U7253">
        <v>11195.03</v>
      </c>
      <c r="V7253">
        <f>Sales[[#This Row],[Total Revenue]]-Sales[[#This Row],[Total Buying]]</f>
        <v>1759.2189999999991</v>
      </c>
      <c r="W7253">
        <v>216</v>
      </c>
      <c r="X7253" s="1" t="s">
        <v>897</v>
      </c>
      <c r="Y7253" s="1" t="s">
        <v>898</v>
      </c>
      <c r="Z7253" s="1" t="s">
        <v>236</v>
      </c>
      <c r="AA7253" s="1" t="s">
        <v>237</v>
      </c>
      <c r="AB7253" s="1" t="s">
        <v>147</v>
      </c>
      <c r="AC7253" s="1" t="s">
        <v>237</v>
      </c>
      <c r="AD7253">
        <v>48414</v>
      </c>
      <c r="AE7253">
        <v>35563</v>
      </c>
    </row>
    <row r="7254" spans="1:31" x14ac:dyDescent="0.3">
      <c r="A7254" s="1" t="s">
        <v>8088</v>
      </c>
      <c r="B7254" s="1" t="s">
        <v>47</v>
      </c>
      <c r="C7254" s="1" t="s">
        <v>31</v>
      </c>
      <c r="D7254" s="2">
        <v>44000</v>
      </c>
      <c r="E7254" s="2">
        <v>44109</v>
      </c>
      <c r="F7254" s="2" t="str">
        <f>TEXT(Sales[[#This Row],[OrderDate]],"dd")</f>
        <v>05</v>
      </c>
      <c r="G7254" s="2">
        <v>44123</v>
      </c>
      <c r="H7254" s="2">
        <v>44124</v>
      </c>
      <c r="I7254" s="1" t="s">
        <v>32</v>
      </c>
      <c r="J7254">
        <v>15</v>
      </c>
      <c r="K7254" s="1" t="s">
        <v>134</v>
      </c>
      <c r="L7254">
        <v>19</v>
      </c>
      <c r="M7254" s="1" t="s">
        <v>346</v>
      </c>
      <c r="N7254">
        <v>14</v>
      </c>
      <c r="O7254" s="1" t="s">
        <v>438</v>
      </c>
      <c r="P7254">
        <v>8</v>
      </c>
      <c r="Q7254">
        <v>0.1</v>
      </c>
      <c r="R7254">
        <v>5092</v>
      </c>
      <c r="S7254">
        <v>4226.3599999999997</v>
      </c>
      <c r="T7254">
        <v>33810.879999999997</v>
      </c>
      <c r="U7254">
        <v>36662.400000000001</v>
      </c>
      <c r="V7254">
        <f>Sales[[#This Row],[Total Revenue]]-Sales[[#This Row],[Total Buying]]</f>
        <v>2851.5200000000041</v>
      </c>
      <c r="W7254">
        <v>258</v>
      </c>
      <c r="X7254" s="1" t="s">
        <v>937</v>
      </c>
      <c r="Y7254" s="1" t="s">
        <v>495</v>
      </c>
      <c r="Z7254" s="1" t="s">
        <v>38</v>
      </c>
      <c r="AA7254" s="1" t="s">
        <v>39</v>
      </c>
      <c r="AB7254" s="1" t="s">
        <v>40</v>
      </c>
      <c r="AC7254" s="1" t="s">
        <v>39</v>
      </c>
      <c r="AD7254">
        <v>49558</v>
      </c>
      <c r="AE7254">
        <v>68294</v>
      </c>
    </row>
    <row r="7255" spans="1:31" x14ac:dyDescent="0.3">
      <c r="A7255" s="1" t="s">
        <v>8089</v>
      </c>
      <c r="B7255" s="1" t="s">
        <v>47</v>
      </c>
      <c r="C7255" s="1" t="s">
        <v>31</v>
      </c>
      <c r="D7255" s="2">
        <v>44000</v>
      </c>
      <c r="E7255" s="2">
        <v>44110</v>
      </c>
      <c r="F7255" s="2" t="str">
        <f>TEXT(Sales[[#This Row],[OrderDate]],"dd")</f>
        <v>06</v>
      </c>
      <c r="G7255" s="2">
        <v>44121</v>
      </c>
      <c r="H7255" s="2">
        <v>44126</v>
      </c>
      <c r="I7255" s="1" t="s">
        <v>32</v>
      </c>
      <c r="J7255">
        <v>13</v>
      </c>
      <c r="K7255" s="1" t="s">
        <v>88</v>
      </c>
      <c r="L7255">
        <v>37</v>
      </c>
      <c r="M7255" s="1" t="s">
        <v>498</v>
      </c>
      <c r="N7255">
        <v>33</v>
      </c>
      <c r="O7255" s="1" t="s">
        <v>75</v>
      </c>
      <c r="P7255">
        <v>7</v>
      </c>
      <c r="Q7255">
        <v>0.05</v>
      </c>
      <c r="R7255">
        <v>3845.8</v>
      </c>
      <c r="S7255">
        <v>2845.8920000000003</v>
      </c>
      <c r="T7255">
        <v>19921.244000000002</v>
      </c>
      <c r="U7255">
        <v>25574.57</v>
      </c>
      <c r="V7255">
        <f>Sales[[#This Row],[Total Revenue]]-Sales[[#This Row],[Total Buying]]</f>
        <v>5653.3259999999973</v>
      </c>
      <c r="W7255">
        <v>255</v>
      </c>
      <c r="X7255" s="1" t="s">
        <v>593</v>
      </c>
      <c r="Y7255" s="1" t="s">
        <v>594</v>
      </c>
      <c r="Z7255" s="1" t="s">
        <v>388</v>
      </c>
      <c r="AA7255" s="1" t="s">
        <v>389</v>
      </c>
      <c r="AB7255" s="1" t="s">
        <v>116</v>
      </c>
      <c r="AC7255" s="1" t="s">
        <v>389</v>
      </c>
      <c r="AD7255">
        <v>92283</v>
      </c>
      <c r="AE7255">
        <v>47012</v>
      </c>
    </row>
    <row r="7256" spans="1:31" x14ac:dyDescent="0.3">
      <c r="A7256" s="1" t="s">
        <v>8090</v>
      </c>
      <c r="B7256" s="1" t="s">
        <v>30</v>
      </c>
      <c r="C7256" s="1" t="s">
        <v>239</v>
      </c>
      <c r="D7256" s="2">
        <v>44000</v>
      </c>
      <c r="E7256" s="2">
        <v>44110</v>
      </c>
      <c r="F7256" s="2" t="str">
        <f>TEXT(Sales[[#This Row],[OrderDate]],"dd")</f>
        <v>06</v>
      </c>
      <c r="G7256" s="2">
        <v>44120</v>
      </c>
      <c r="H7256" s="2">
        <v>44128</v>
      </c>
      <c r="I7256" s="1" t="s">
        <v>32</v>
      </c>
      <c r="J7256">
        <v>12</v>
      </c>
      <c r="K7256" s="1" t="s">
        <v>208</v>
      </c>
      <c r="L7256">
        <v>41</v>
      </c>
      <c r="M7256" s="1" t="s">
        <v>505</v>
      </c>
      <c r="N7256">
        <v>18</v>
      </c>
      <c r="O7256" s="1" t="s">
        <v>364</v>
      </c>
      <c r="P7256">
        <v>1</v>
      </c>
      <c r="Q7256">
        <v>0.1</v>
      </c>
      <c r="R7256">
        <v>3671.6</v>
      </c>
      <c r="S7256">
        <v>2459.9720000000002</v>
      </c>
      <c r="T7256">
        <v>2459.9720000000002</v>
      </c>
      <c r="U7256">
        <v>3304.44</v>
      </c>
      <c r="V7256">
        <f>Sales[[#This Row],[Total Revenue]]-Sales[[#This Row],[Total Buying]]</f>
        <v>844.46799999999985</v>
      </c>
      <c r="W7256">
        <v>331</v>
      </c>
      <c r="X7256" s="1" t="s">
        <v>1043</v>
      </c>
      <c r="Y7256" s="1" t="s">
        <v>1044</v>
      </c>
      <c r="Z7256" s="1" t="s">
        <v>251</v>
      </c>
      <c r="AA7256" s="1" t="s">
        <v>252</v>
      </c>
      <c r="AB7256" s="1" t="s">
        <v>56</v>
      </c>
      <c r="AC7256" s="1" t="s">
        <v>252</v>
      </c>
      <c r="AD7256">
        <v>47795</v>
      </c>
      <c r="AE7256">
        <v>49604</v>
      </c>
    </row>
    <row r="7257" spans="1:31" x14ac:dyDescent="0.3">
      <c r="A7257" s="1" t="s">
        <v>8091</v>
      </c>
      <c r="B7257" s="1" t="s">
        <v>30</v>
      </c>
      <c r="C7257" s="1" t="s">
        <v>424</v>
      </c>
      <c r="D7257" s="2">
        <v>44000</v>
      </c>
      <c r="E7257" s="2">
        <v>44110</v>
      </c>
      <c r="F7257" s="2" t="str">
        <f>TEXT(Sales[[#This Row],[OrderDate]],"dd")</f>
        <v>06</v>
      </c>
      <c r="G7257" s="2">
        <v>44122</v>
      </c>
      <c r="H7257" s="2">
        <v>44129</v>
      </c>
      <c r="I7257" s="1" t="s">
        <v>32</v>
      </c>
      <c r="J7257">
        <v>10</v>
      </c>
      <c r="K7257" s="1" t="s">
        <v>121</v>
      </c>
      <c r="L7257">
        <v>4</v>
      </c>
      <c r="M7257" s="1" t="s">
        <v>92</v>
      </c>
      <c r="N7257">
        <v>16</v>
      </c>
      <c r="O7257" s="1" t="s">
        <v>93</v>
      </c>
      <c r="P7257">
        <v>4</v>
      </c>
      <c r="Q7257">
        <v>0.05</v>
      </c>
      <c r="R7257">
        <v>1085.4000000000001</v>
      </c>
      <c r="S7257">
        <v>846.61200000000008</v>
      </c>
      <c r="T7257">
        <v>3386.4480000000003</v>
      </c>
      <c r="U7257">
        <v>4124.5200000000004</v>
      </c>
      <c r="V7257">
        <f>Sales[[#This Row],[Total Revenue]]-Sales[[#This Row],[Total Buying]]</f>
        <v>738.07200000000012</v>
      </c>
      <c r="W7257">
        <v>60</v>
      </c>
      <c r="X7257" s="1" t="s">
        <v>482</v>
      </c>
      <c r="Y7257" s="1" t="s">
        <v>191</v>
      </c>
      <c r="Z7257" s="1" t="s">
        <v>158</v>
      </c>
      <c r="AA7257" s="1" t="s">
        <v>159</v>
      </c>
      <c r="AB7257" s="1" t="s">
        <v>116</v>
      </c>
      <c r="AC7257" s="1" t="s">
        <v>159</v>
      </c>
      <c r="AD7257">
        <v>39378</v>
      </c>
      <c r="AE7257">
        <v>49186</v>
      </c>
    </row>
    <row r="7258" spans="1:31" x14ac:dyDescent="0.3">
      <c r="A7258" s="1" t="s">
        <v>8092</v>
      </c>
      <c r="B7258" s="1" t="s">
        <v>47</v>
      </c>
      <c r="C7258" s="1" t="s">
        <v>77</v>
      </c>
      <c r="D7258" s="2">
        <v>44000</v>
      </c>
      <c r="E7258" s="2">
        <v>44110</v>
      </c>
      <c r="F7258" s="2" t="str">
        <f>TEXT(Sales[[#This Row],[OrderDate]],"dd")</f>
        <v>06</v>
      </c>
      <c r="G7258" s="2">
        <v>44117</v>
      </c>
      <c r="H7258" s="2">
        <v>44125</v>
      </c>
      <c r="I7258" s="1" t="s">
        <v>32</v>
      </c>
      <c r="J7258">
        <v>20</v>
      </c>
      <c r="K7258" s="1" t="s">
        <v>225</v>
      </c>
      <c r="L7258">
        <v>47</v>
      </c>
      <c r="M7258" s="1" t="s">
        <v>267</v>
      </c>
      <c r="N7258">
        <v>15</v>
      </c>
      <c r="O7258" s="1" t="s">
        <v>347</v>
      </c>
      <c r="P7258">
        <v>2</v>
      </c>
      <c r="Q7258">
        <v>0.15</v>
      </c>
      <c r="R7258">
        <v>1105.5</v>
      </c>
      <c r="S7258">
        <v>762.79499999999996</v>
      </c>
      <c r="T7258">
        <v>1525.59</v>
      </c>
      <c r="U7258">
        <v>1879.35</v>
      </c>
      <c r="V7258">
        <f>Sales[[#This Row],[Total Revenue]]-Sales[[#This Row],[Total Buying]]</f>
        <v>353.76</v>
      </c>
      <c r="W7258">
        <v>154</v>
      </c>
      <c r="X7258" s="1" t="s">
        <v>801</v>
      </c>
      <c r="Y7258" s="1" t="s">
        <v>532</v>
      </c>
      <c r="Z7258" s="1" t="s">
        <v>196</v>
      </c>
      <c r="AA7258" s="1" t="s">
        <v>197</v>
      </c>
      <c r="AB7258" s="1" t="s">
        <v>147</v>
      </c>
      <c r="AC7258" s="1" t="s">
        <v>197</v>
      </c>
      <c r="AD7258">
        <v>40159</v>
      </c>
      <c r="AE7258">
        <v>55902</v>
      </c>
    </row>
    <row r="7259" spans="1:31" x14ac:dyDescent="0.3">
      <c r="A7259" s="1" t="s">
        <v>8093</v>
      </c>
      <c r="B7259" s="1" t="s">
        <v>100</v>
      </c>
      <c r="C7259" s="1" t="s">
        <v>77</v>
      </c>
      <c r="D7259" s="2">
        <v>44000</v>
      </c>
      <c r="E7259" s="2">
        <v>44110</v>
      </c>
      <c r="F7259" s="2" t="str">
        <f>TEXT(Sales[[#This Row],[OrderDate]],"dd")</f>
        <v>06</v>
      </c>
      <c r="G7259" s="2">
        <v>44128</v>
      </c>
      <c r="H7259" s="2">
        <v>44134</v>
      </c>
      <c r="I7259" s="1" t="s">
        <v>32</v>
      </c>
      <c r="J7259">
        <v>26</v>
      </c>
      <c r="K7259" s="1" t="s">
        <v>247</v>
      </c>
      <c r="L7259">
        <v>47</v>
      </c>
      <c r="M7259" s="1" t="s">
        <v>267</v>
      </c>
      <c r="N7259">
        <v>7</v>
      </c>
      <c r="O7259" s="1" t="s">
        <v>260</v>
      </c>
      <c r="P7259">
        <v>2</v>
      </c>
      <c r="Q7259">
        <v>0.05</v>
      </c>
      <c r="R7259">
        <v>3705.1</v>
      </c>
      <c r="S7259">
        <v>2964.08</v>
      </c>
      <c r="T7259">
        <v>5928.16</v>
      </c>
      <c r="U7259">
        <v>7039.69</v>
      </c>
      <c r="V7259">
        <f>Sales[[#This Row],[Total Revenue]]-Sales[[#This Row],[Total Buying]]</f>
        <v>1111.5299999999997</v>
      </c>
      <c r="W7259">
        <v>173</v>
      </c>
      <c r="X7259" s="1" t="s">
        <v>194</v>
      </c>
      <c r="Y7259" s="1" t="s">
        <v>195</v>
      </c>
      <c r="Z7259" s="1" t="s">
        <v>196</v>
      </c>
      <c r="AA7259" s="1" t="s">
        <v>197</v>
      </c>
      <c r="AB7259" s="1" t="s">
        <v>147</v>
      </c>
      <c r="AC7259" s="1" t="s">
        <v>197</v>
      </c>
      <c r="AD7259">
        <v>58559</v>
      </c>
      <c r="AE7259">
        <v>38716</v>
      </c>
    </row>
    <row r="7260" spans="1:31" x14ac:dyDescent="0.3">
      <c r="A7260" s="1" t="s">
        <v>8094</v>
      </c>
      <c r="B7260" s="1" t="s">
        <v>30</v>
      </c>
      <c r="C7260" s="1" t="s">
        <v>48</v>
      </c>
      <c r="D7260" s="2">
        <v>44000</v>
      </c>
      <c r="E7260" s="2">
        <v>44110</v>
      </c>
      <c r="F7260" s="2" t="str">
        <f>TEXT(Sales[[#This Row],[OrderDate]],"dd")</f>
        <v>06</v>
      </c>
      <c r="G7260" s="2">
        <v>44127</v>
      </c>
      <c r="H7260" s="2">
        <v>44131</v>
      </c>
      <c r="I7260" s="1" t="s">
        <v>32</v>
      </c>
      <c r="J7260">
        <v>8</v>
      </c>
      <c r="K7260" s="1" t="s">
        <v>105</v>
      </c>
      <c r="L7260">
        <v>42</v>
      </c>
      <c r="M7260" s="1" t="s">
        <v>363</v>
      </c>
      <c r="N7260">
        <v>37</v>
      </c>
      <c r="O7260" s="1" t="s">
        <v>309</v>
      </c>
      <c r="P7260">
        <v>2</v>
      </c>
      <c r="Q7260">
        <v>7.4999999999999997E-2</v>
      </c>
      <c r="R7260">
        <v>2793.9</v>
      </c>
      <c r="S7260">
        <v>2039.547</v>
      </c>
      <c r="T7260">
        <v>4079.0940000000001</v>
      </c>
      <c r="U7260">
        <v>5168.7150000000001</v>
      </c>
      <c r="V7260">
        <f>Sales[[#This Row],[Total Revenue]]-Sales[[#This Row],[Total Buying]]</f>
        <v>1089.6210000000001</v>
      </c>
      <c r="W7260">
        <v>20</v>
      </c>
      <c r="X7260" s="1" t="s">
        <v>190</v>
      </c>
      <c r="Y7260" s="1" t="s">
        <v>191</v>
      </c>
      <c r="Z7260" s="1" t="s">
        <v>158</v>
      </c>
      <c r="AA7260" s="1" t="s">
        <v>159</v>
      </c>
      <c r="AB7260" s="1" t="s">
        <v>116</v>
      </c>
      <c r="AC7260" s="1" t="s">
        <v>159</v>
      </c>
      <c r="AD7260">
        <v>41361</v>
      </c>
      <c r="AE7260">
        <v>66076</v>
      </c>
    </row>
    <row r="7261" spans="1:31" x14ac:dyDescent="0.3">
      <c r="A7261" s="1" t="s">
        <v>8095</v>
      </c>
      <c r="B7261" s="1" t="s">
        <v>47</v>
      </c>
      <c r="C7261" s="1" t="s">
        <v>77</v>
      </c>
      <c r="D7261" s="2">
        <v>44000</v>
      </c>
      <c r="E7261" s="2">
        <v>44110</v>
      </c>
      <c r="F7261" s="2" t="str">
        <f>TEXT(Sales[[#This Row],[OrderDate]],"dd")</f>
        <v>06</v>
      </c>
      <c r="G7261" s="2">
        <v>44124</v>
      </c>
      <c r="H7261" s="2">
        <v>44133</v>
      </c>
      <c r="I7261" s="1" t="s">
        <v>32</v>
      </c>
      <c r="J7261">
        <v>15</v>
      </c>
      <c r="K7261" s="1" t="s">
        <v>134</v>
      </c>
      <c r="L7261">
        <v>18</v>
      </c>
      <c r="M7261" s="1" t="s">
        <v>334</v>
      </c>
      <c r="N7261">
        <v>6</v>
      </c>
      <c r="O7261" s="1" t="s">
        <v>274</v>
      </c>
      <c r="P7261">
        <v>2</v>
      </c>
      <c r="Q7261">
        <v>7.4999999999999997E-2</v>
      </c>
      <c r="R7261">
        <v>2773.8</v>
      </c>
      <c r="S7261">
        <v>1414.6380000000001</v>
      </c>
      <c r="T7261">
        <v>2829.2760000000003</v>
      </c>
      <c r="U7261">
        <v>5131.5300000000007</v>
      </c>
      <c r="V7261">
        <f>Sales[[#This Row],[Total Revenue]]-Sales[[#This Row],[Total Buying]]</f>
        <v>2302.2540000000004</v>
      </c>
      <c r="W7261">
        <v>197</v>
      </c>
      <c r="X7261" s="1" t="s">
        <v>2858</v>
      </c>
      <c r="Y7261" s="1" t="s">
        <v>2859</v>
      </c>
      <c r="Z7261" s="1" t="s">
        <v>219</v>
      </c>
      <c r="AA7261" s="1" t="s">
        <v>220</v>
      </c>
      <c r="AB7261" s="1" t="s">
        <v>147</v>
      </c>
      <c r="AC7261" s="1" t="s">
        <v>220</v>
      </c>
      <c r="AD7261">
        <v>52711</v>
      </c>
      <c r="AE7261">
        <v>42250</v>
      </c>
    </row>
    <row r="7262" spans="1:31" x14ac:dyDescent="0.3">
      <c r="A7262" s="1" t="s">
        <v>8096</v>
      </c>
      <c r="B7262" s="1" t="s">
        <v>30</v>
      </c>
      <c r="C7262" s="1" t="s">
        <v>48</v>
      </c>
      <c r="D7262" s="2">
        <v>44000</v>
      </c>
      <c r="E7262" s="2">
        <v>44110</v>
      </c>
      <c r="F7262" s="2" t="str">
        <f>TEXT(Sales[[#This Row],[OrderDate]],"dd")</f>
        <v>06</v>
      </c>
      <c r="G7262" s="2">
        <v>44113</v>
      </c>
      <c r="H7262" s="2">
        <v>44118</v>
      </c>
      <c r="I7262" s="1" t="s">
        <v>32</v>
      </c>
      <c r="J7262">
        <v>3</v>
      </c>
      <c r="K7262" s="1" t="s">
        <v>154</v>
      </c>
      <c r="L7262">
        <v>13</v>
      </c>
      <c r="M7262" s="1" t="s">
        <v>118</v>
      </c>
      <c r="N7262">
        <v>16</v>
      </c>
      <c r="O7262" s="1" t="s">
        <v>93</v>
      </c>
      <c r="P7262">
        <v>2</v>
      </c>
      <c r="Q7262">
        <v>0.15</v>
      </c>
      <c r="R7262">
        <v>201</v>
      </c>
      <c r="S7262">
        <v>116.58</v>
      </c>
      <c r="T7262">
        <v>233.16</v>
      </c>
      <c r="U7262">
        <v>341.7</v>
      </c>
      <c r="V7262">
        <f>Sales[[#This Row],[Total Revenue]]-Sales[[#This Row],[Total Buying]]</f>
        <v>108.53999999999999</v>
      </c>
      <c r="W7262">
        <v>29</v>
      </c>
      <c r="X7262" s="1" t="s">
        <v>311</v>
      </c>
      <c r="Y7262" s="1" t="s">
        <v>191</v>
      </c>
      <c r="Z7262" s="1" t="s">
        <v>158</v>
      </c>
      <c r="AA7262" s="1" t="s">
        <v>159</v>
      </c>
      <c r="AB7262" s="1" t="s">
        <v>116</v>
      </c>
      <c r="AC7262" s="1" t="s">
        <v>159</v>
      </c>
      <c r="AD7262">
        <v>31400</v>
      </c>
      <c r="AE7262">
        <v>38766</v>
      </c>
    </row>
    <row r="7263" spans="1:31" x14ac:dyDescent="0.3">
      <c r="A7263" s="1" t="s">
        <v>8097</v>
      </c>
      <c r="B7263" s="1" t="s">
        <v>30</v>
      </c>
      <c r="C7263" s="1" t="s">
        <v>77</v>
      </c>
      <c r="D7263" s="2">
        <v>44000</v>
      </c>
      <c r="E7263" s="2">
        <v>44110</v>
      </c>
      <c r="F7263" s="2" t="str">
        <f>TEXT(Sales[[#This Row],[OrderDate]],"dd")</f>
        <v>06</v>
      </c>
      <c r="G7263" s="2">
        <v>44131</v>
      </c>
      <c r="H7263" s="2">
        <v>44133</v>
      </c>
      <c r="I7263" s="1" t="s">
        <v>32</v>
      </c>
      <c r="J7263">
        <v>1</v>
      </c>
      <c r="K7263" s="1" t="s">
        <v>78</v>
      </c>
      <c r="L7263">
        <v>32</v>
      </c>
      <c r="M7263" s="1" t="s">
        <v>303</v>
      </c>
      <c r="N7263">
        <v>6</v>
      </c>
      <c r="O7263" s="1" t="s">
        <v>274</v>
      </c>
      <c r="P7263">
        <v>5</v>
      </c>
      <c r="Q7263">
        <v>0.15</v>
      </c>
      <c r="R7263">
        <v>1031.8</v>
      </c>
      <c r="S7263">
        <v>433.35599999999994</v>
      </c>
      <c r="T7263">
        <v>2166.7799999999997</v>
      </c>
      <c r="U7263">
        <v>4385.1499999999996</v>
      </c>
      <c r="V7263">
        <f>Sales[[#This Row],[Total Revenue]]-Sales[[#This Row],[Total Buying]]</f>
        <v>2218.37</v>
      </c>
      <c r="W7263">
        <v>155</v>
      </c>
      <c r="X7263" s="1" t="s">
        <v>1222</v>
      </c>
      <c r="Y7263" s="1" t="s">
        <v>844</v>
      </c>
      <c r="Z7263" s="1" t="s">
        <v>196</v>
      </c>
      <c r="AA7263" s="1" t="s">
        <v>197</v>
      </c>
      <c r="AB7263" s="1" t="s">
        <v>147</v>
      </c>
      <c r="AC7263" s="1" t="s">
        <v>197</v>
      </c>
      <c r="AD7263">
        <v>50476</v>
      </c>
      <c r="AE7263">
        <v>49925</v>
      </c>
    </row>
    <row r="7264" spans="1:31" x14ac:dyDescent="0.3">
      <c r="A7264" s="1" t="s">
        <v>8098</v>
      </c>
      <c r="B7264" s="1" t="s">
        <v>47</v>
      </c>
      <c r="C7264" s="1" t="s">
        <v>31</v>
      </c>
      <c r="D7264" s="2">
        <v>44000</v>
      </c>
      <c r="E7264" s="2">
        <v>44111</v>
      </c>
      <c r="F7264" s="2" t="str">
        <f>TEXT(Sales[[#This Row],[OrderDate]],"dd")</f>
        <v>07</v>
      </c>
      <c r="G7264" s="2">
        <v>44116</v>
      </c>
      <c r="H7264" s="2">
        <v>44119</v>
      </c>
      <c r="I7264" s="1" t="s">
        <v>32</v>
      </c>
      <c r="J7264">
        <v>14</v>
      </c>
      <c r="K7264" s="1" t="s">
        <v>222</v>
      </c>
      <c r="L7264">
        <v>49</v>
      </c>
      <c r="M7264" s="1" t="s">
        <v>74</v>
      </c>
      <c r="N7264">
        <v>45</v>
      </c>
      <c r="O7264" s="1" t="s">
        <v>109</v>
      </c>
      <c r="P7264">
        <v>4</v>
      </c>
      <c r="Q7264">
        <v>7.4999999999999997E-2</v>
      </c>
      <c r="R7264">
        <v>1929.6000000000001</v>
      </c>
      <c r="S7264">
        <v>868.32</v>
      </c>
      <c r="T7264">
        <v>3473.28</v>
      </c>
      <c r="U7264">
        <v>7139.52</v>
      </c>
      <c r="V7264">
        <f>Sales[[#This Row],[Total Revenue]]-Sales[[#This Row],[Total Buying]]</f>
        <v>3666.2400000000002</v>
      </c>
      <c r="W7264">
        <v>242</v>
      </c>
      <c r="X7264" s="1" t="s">
        <v>730</v>
      </c>
      <c r="Y7264" s="1" t="s">
        <v>731</v>
      </c>
      <c r="Z7264" s="1" t="s">
        <v>732</v>
      </c>
      <c r="AA7264" s="1" t="s">
        <v>733</v>
      </c>
      <c r="AB7264" s="1" t="s">
        <v>40</v>
      </c>
      <c r="AC7264" s="1" t="s">
        <v>733</v>
      </c>
      <c r="AD7264">
        <v>35198</v>
      </c>
      <c r="AE7264">
        <v>90515</v>
      </c>
    </row>
    <row r="7265" spans="1:31" x14ac:dyDescent="0.3">
      <c r="A7265" s="1" t="s">
        <v>8099</v>
      </c>
      <c r="B7265" s="1" t="s">
        <v>47</v>
      </c>
      <c r="C7265" s="1" t="s">
        <v>31</v>
      </c>
      <c r="D7265" s="2">
        <v>44000</v>
      </c>
      <c r="E7265" s="2">
        <v>44111</v>
      </c>
      <c r="F7265" s="2" t="str">
        <f>TEXT(Sales[[#This Row],[OrderDate]],"dd")</f>
        <v>07</v>
      </c>
      <c r="G7265" s="2">
        <v>44132</v>
      </c>
      <c r="H7265" s="2">
        <v>44134</v>
      </c>
      <c r="I7265" s="1" t="s">
        <v>32</v>
      </c>
      <c r="J7265">
        <v>13</v>
      </c>
      <c r="K7265" s="1" t="s">
        <v>88</v>
      </c>
      <c r="L7265">
        <v>17</v>
      </c>
      <c r="M7265" s="1" t="s">
        <v>278</v>
      </c>
      <c r="N7265">
        <v>24</v>
      </c>
      <c r="O7265" s="1" t="s">
        <v>204</v>
      </c>
      <c r="P7265">
        <v>6</v>
      </c>
      <c r="Q7265">
        <v>7.4999999999999997E-2</v>
      </c>
      <c r="R7265">
        <v>4006.6</v>
      </c>
      <c r="S7265">
        <v>2323.828</v>
      </c>
      <c r="T7265">
        <v>13942.968000000001</v>
      </c>
      <c r="U7265">
        <v>22236.63</v>
      </c>
      <c r="V7265">
        <f>Sales[[#This Row],[Total Revenue]]-Sales[[#This Row],[Total Buying]]</f>
        <v>8293.6620000000003</v>
      </c>
      <c r="W7265">
        <v>212</v>
      </c>
      <c r="X7265" s="1" t="s">
        <v>229</v>
      </c>
      <c r="Y7265" s="1" t="s">
        <v>230</v>
      </c>
      <c r="Z7265" s="1" t="s">
        <v>231</v>
      </c>
      <c r="AA7265" s="1" t="s">
        <v>232</v>
      </c>
      <c r="AB7265" s="1" t="s">
        <v>56</v>
      </c>
      <c r="AC7265" s="1" t="s">
        <v>232</v>
      </c>
      <c r="AD7265">
        <v>39893</v>
      </c>
      <c r="AE7265">
        <v>100849</v>
      </c>
    </row>
    <row r="7266" spans="1:31" x14ac:dyDescent="0.3">
      <c r="A7266" s="1" t="s">
        <v>8100</v>
      </c>
      <c r="B7266" s="1" t="s">
        <v>47</v>
      </c>
      <c r="C7266" s="1" t="s">
        <v>31</v>
      </c>
      <c r="D7266" s="2">
        <v>44000</v>
      </c>
      <c r="E7266" s="2">
        <v>44111</v>
      </c>
      <c r="F7266" s="2" t="str">
        <f>TEXT(Sales[[#This Row],[OrderDate]],"dd")</f>
        <v>07</v>
      </c>
      <c r="G7266" s="2">
        <v>44126</v>
      </c>
      <c r="H7266" s="2">
        <v>44132</v>
      </c>
      <c r="I7266" s="1" t="s">
        <v>32</v>
      </c>
      <c r="J7266">
        <v>20</v>
      </c>
      <c r="K7266" s="1" t="s">
        <v>225</v>
      </c>
      <c r="L7266">
        <v>16</v>
      </c>
      <c r="M7266" s="1" t="s">
        <v>155</v>
      </c>
      <c r="N7266">
        <v>33</v>
      </c>
      <c r="O7266" s="1" t="s">
        <v>75</v>
      </c>
      <c r="P7266">
        <v>7</v>
      </c>
      <c r="Q7266">
        <v>0.05</v>
      </c>
      <c r="R7266">
        <v>6043.4000000000005</v>
      </c>
      <c r="S7266">
        <v>2659.0960000000005</v>
      </c>
      <c r="T7266">
        <v>18613.672000000002</v>
      </c>
      <c r="U7266">
        <v>40188.61</v>
      </c>
      <c r="V7266">
        <f>Sales[[#This Row],[Total Revenue]]-Sales[[#This Row],[Total Buying]]</f>
        <v>21574.937999999998</v>
      </c>
      <c r="W7266">
        <v>229</v>
      </c>
      <c r="X7266" s="1" t="s">
        <v>314</v>
      </c>
      <c r="Y7266" s="1" t="s">
        <v>315</v>
      </c>
      <c r="Z7266" s="1" t="s">
        <v>316</v>
      </c>
      <c r="AA7266" s="1" t="s">
        <v>317</v>
      </c>
      <c r="AB7266" s="1" t="s">
        <v>56</v>
      </c>
      <c r="AC7266" s="1" t="s">
        <v>317</v>
      </c>
      <c r="AD7266">
        <v>56034</v>
      </c>
      <c r="AE7266">
        <v>91579</v>
      </c>
    </row>
    <row r="7267" spans="1:31" x14ac:dyDescent="0.3">
      <c r="A7267" s="1" t="s">
        <v>8101</v>
      </c>
      <c r="B7267" s="1" t="s">
        <v>30</v>
      </c>
      <c r="C7267" s="1" t="s">
        <v>48</v>
      </c>
      <c r="D7267" s="2">
        <v>44000</v>
      </c>
      <c r="E7267" s="2">
        <v>44111</v>
      </c>
      <c r="F7267" s="2" t="str">
        <f>TEXT(Sales[[#This Row],[OrderDate]],"dd")</f>
        <v>07</v>
      </c>
      <c r="G7267" s="2">
        <v>44113</v>
      </c>
      <c r="H7267" s="2">
        <v>44118</v>
      </c>
      <c r="I7267" s="1" t="s">
        <v>32</v>
      </c>
      <c r="J7267">
        <v>4</v>
      </c>
      <c r="K7267" s="1" t="s">
        <v>70</v>
      </c>
      <c r="L7267">
        <v>36</v>
      </c>
      <c r="M7267" s="1" t="s">
        <v>287</v>
      </c>
      <c r="N7267">
        <v>33</v>
      </c>
      <c r="O7267" s="1" t="s">
        <v>75</v>
      </c>
      <c r="P7267">
        <v>6</v>
      </c>
      <c r="Q7267">
        <v>0.05</v>
      </c>
      <c r="R7267">
        <v>790.6</v>
      </c>
      <c r="S7267">
        <v>545.51400000000001</v>
      </c>
      <c r="T7267">
        <v>3273.0839999999998</v>
      </c>
      <c r="U7267">
        <v>4506.42</v>
      </c>
      <c r="V7267">
        <f>Sales[[#This Row],[Total Revenue]]-Sales[[#This Row],[Total Buying]]</f>
        <v>1233.3360000000002</v>
      </c>
      <c r="W7267">
        <v>11</v>
      </c>
      <c r="X7267" s="1" t="s">
        <v>140</v>
      </c>
      <c r="Y7267" s="1" t="s">
        <v>113</v>
      </c>
      <c r="Z7267" s="1" t="s">
        <v>114</v>
      </c>
      <c r="AA7267" s="1" t="s">
        <v>115</v>
      </c>
      <c r="AB7267" s="1" t="s">
        <v>116</v>
      </c>
      <c r="AC7267" s="1" t="s">
        <v>115</v>
      </c>
      <c r="AD7267">
        <v>525610</v>
      </c>
      <c r="AE7267">
        <v>47326</v>
      </c>
    </row>
    <row r="7268" spans="1:31" x14ac:dyDescent="0.3">
      <c r="A7268" s="1" t="s">
        <v>8102</v>
      </c>
      <c r="B7268" s="1" t="s">
        <v>30</v>
      </c>
      <c r="C7268" s="1" t="s">
        <v>77</v>
      </c>
      <c r="D7268" s="2">
        <v>44000</v>
      </c>
      <c r="E7268" s="2">
        <v>44111</v>
      </c>
      <c r="F7268" s="2" t="str">
        <f>TEXT(Sales[[#This Row],[OrderDate]],"dd")</f>
        <v>07</v>
      </c>
      <c r="G7268" s="2">
        <v>44127</v>
      </c>
      <c r="H7268" s="2">
        <v>44134</v>
      </c>
      <c r="I7268" s="1" t="s">
        <v>32</v>
      </c>
      <c r="J7268">
        <v>9</v>
      </c>
      <c r="K7268" s="1" t="s">
        <v>214</v>
      </c>
      <c r="L7268">
        <v>11</v>
      </c>
      <c r="M7268" s="1" t="s">
        <v>44</v>
      </c>
      <c r="N7268">
        <v>26</v>
      </c>
      <c r="O7268" s="1" t="s">
        <v>45</v>
      </c>
      <c r="P7268">
        <v>5</v>
      </c>
      <c r="Q7268">
        <v>0.1</v>
      </c>
      <c r="R7268">
        <v>1031.8</v>
      </c>
      <c r="S7268">
        <v>722.25999999999988</v>
      </c>
      <c r="T7268">
        <v>3611.2999999999993</v>
      </c>
      <c r="U7268">
        <v>4643.0999999999995</v>
      </c>
      <c r="V7268">
        <f>Sales[[#This Row],[Total Revenue]]-Sales[[#This Row],[Total Buying]]</f>
        <v>1031.8000000000002</v>
      </c>
      <c r="W7268">
        <v>128</v>
      </c>
      <c r="X7268" s="1" t="s">
        <v>738</v>
      </c>
      <c r="Y7268" s="1" t="s">
        <v>711</v>
      </c>
      <c r="Z7268" s="1" t="s">
        <v>306</v>
      </c>
      <c r="AA7268" s="1" t="s">
        <v>307</v>
      </c>
      <c r="AB7268" s="1" t="s">
        <v>56</v>
      </c>
      <c r="AC7268" s="1" t="s">
        <v>307</v>
      </c>
      <c r="AD7268">
        <v>38474</v>
      </c>
      <c r="AE7268">
        <v>65282</v>
      </c>
    </row>
    <row r="7269" spans="1:31" x14ac:dyDescent="0.3">
      <c r="A7269" s="1" t="s">
        <v>8103</v>
      </c>
      <c r="B7269" s="1" t="s">
        <v>47</v>
      </c>
      <c r="C7269" s="1" t="s">
        <v>424</v>
      </c>
      <c r="D7269" s="2">
        <v>44000</v>
      </c>
      <c r="E7269" s="2">
        <v>44111</v>
      </c>
      <c r="F7269" s="2" t="str">
        <f>TEXT(Sales[[#This Row],[OrderDate]],"dd")</f>
        <v>07</v>
      </c>
      <c r="G7269" s="2">
        <v>44118</v>
      </c>
      <c r="H7269" s="2">
        <v>44126</v>
      </c>
      <c r="I7269" s="1" t="s">
        <v>32</v>
      </c>
      <c r="J7269">
        <v>15</v>
      </c>
      <c r="K7269" s="1" t="s">
        <v>134</v>
      </c>
      <c r="L7269">
        <v>22</v>
      </c>
      <c r="M7269" s="1" t="s">
        <v>71</v>
      </c>
      <c r="N7269">
        <v>7</v>
      </c>
      <c r="O7269" s="1" t="s">
        <v>260</v>
      </c>
      <c r="P7269">
        <v>8</v>
      </c>
      <c r="Q7269">
        <v>7.4999999999999997E-2</v>
      </c>
      <c r="R7269">
        <v>5896</v>
      </c>
      <c r="S7269">
        <v>3183.84</v>
      </c>
      <c r="T7269">
        <v>25470.720000000001</v>
      </c>
      <c r="U7269">
        <v>43630.400000000001</v>
      </c>
      <c r="V7269">
        <f>Sales[[#This Row],[Total Revenue]]-Sales[[#This Row],[Total Buying]]</f>
        <v>18159.68</v>
      </c>
      <c r="W7269">
        <v>80</v>
      </c>
      <c r="X7269" s="1" t="s">
        <v>581</v>
      </c>
      <c r="Y7269" s="1" t="s">
        <v>582</v>
      </c>
      <c r="Z7269" s="1" t="s">
        <v>158</v>
      </c>
      <c r="AA7269" s="1" t="s">
        <v>159</v>
      </c>
      <c r="AB7269" s="1" t="s">
        <v>116</v>
      </c>
      <c r="AC7269" s="1" t="s">
        <v>159</v>
      </c>
      <c r="AD7269">
        <v>92440</v>
      </c>
      <c r="AE7269">
        <v>44797</v>
      </c>
    </row>
    <row r="7270" spans="1:31" x14ac:dyDescent="0.3">
      <c r="A7270" s="1" t="s">
        <v>8104</v>
      </c>
      <c r="B7270" s="1" t="s">
        <v>30</v>
      </c>
      <c r="C7270" s="1" t="s">
        <v>62</v>
      </c>
      <c r="D7270" s="2">
        <v>44000</v>
      </c>
      <c r="E7270" s="2">
        <v>44111</v>
      </c>
      <c r="F7270" s="2" t="str">
        <f>TEXT(Sales[[#This Row],[OrderDate]],"dd")</f>
        <v>07</v>
      </c>
      <c r="G7270" s="2">
        <v>44134</v>
      </c>
      <c r="H7270" s="2">
        <v>44141</v>
      </c>
      <c r="I7270" s="1" t="s">
        <v>32</v>
      </c>
      <c r="J7270">
        <v>5</v>
      </c>
      <c r="K7270" s="1" t="s">
        <v>182</v>
      </c>
      <c r="L7270">
        <v>46</v>
      </c>
      <c r="M7270" s="1" t="s">
        <v>203</v>
      </c>
      <c r="N7270">
        <v>37</v>
      </c>
      <c r="O7270" s="1" t="s">
        <v>309</v>
      </c>
      <c r="P7270">
        <v>4</v>
      </c>
      <c r="Q7270">
        <v>0.05</v>
      </c>
      <c r="R7270">
        <v>5272.9000000000005</v>
      </c>
      <c r="S7270">
        <v>2372.8050000000003</v>
      </c>
      <c r="T7270">
        <v>9491.2200000000012</v>
      </c>
      <c r="U7270">
        <v>20037.02</v>
      </c>
      <c r="V7270">
        <f>Sales[[#This Row],[Total Revenue]]-Sales[[#This Row],[Total Buying]]</f>
        <v>10545.8</v>
      </c>
      <c r="W7270">
        <v>302</v>
      </c>
      <c r="X7270" s="1" t="s">
        <v>1084</v>
      </c>
      <c r="Y7270" s="1" t="s">
        <v>144</v>
      </c>
      <c r="Z7270" s="1" t="s">
        <v>432</v>
      </c>
      <c r="AA7270" s="1" t="s">
        <v>433</v>
      </c>
      <c r="AB7270" s="1" t="s">
        <v>56</v>
      </c>
      <c r="AC7270" s="1" t="s">
        <v>433</v>
      </c>
      <c r="AD7270">
        <v>51776</v>
      </c>
      <c r="AE7270">
        <v>46947</v>
      </c>
    </row>
    <row r="7271" spans="1:31" x14ac:dyDescent="0.3">
      <c r="A7271" s="1" t="s">
        <v>8105</v>
      </c>
      <c r="B7271" s="1" t="s">
        <v>30</v>
      </c>
      <c r="C7271" s="1" t="s">
        <v>77</v>
      </c>
      <c r="D7271" s="2">
        <v>44000</v>
      </c>
      <c r="E7271" s="2">
        <v>44112</v>
      </c>
      <c r="F7271" s="2" t="str">
        <f>TEXT(Sales[[#This Row],[OrderDate]],"dd")</f>
        <v>08</v>
      </c>
      <c r="G7271" s="2">
        <v>44117</v>
      </c>
      <c r="H7271" s="2">
        <v>44125</v>
      </c>
      <c r="I7271" s="1" t="s">
        <v>32</v>
      </c>
      <c r="J7271">
        <v>3</v>
      </c>
      <c r="K7271" s="1" t="s">
        <v>154</v>
      </c>
      <c r="L7271">
        <v>28</v>
      </c>
      <c r="M7271" s="1" t="s">
        <v>50</v>
      </c>
      <c r="N7271">
        <v>34</v>
      </c>
      <c r="O7271" s="1" t="s">
        <v>335</v>
      </c>
      <c r="P7271">
        <v>5</v>
      </c>
      <c r="Q7271">
        <v>0.2</v>
      </c>
      <c r="R7271">
        <v>3859.2000000000003</v>
      </c>
      <c r="S7271">
        <v>2469.8880000000004</v>
      </c>
      <c r="T7271">
        <v>12349.440000000002</v>
      </c>
      <c r="U7271">
        <v>15436.800000000001</v>
      </c>
      <c r="V7271">
        <f>Sales[[#This Row],[Total Revenue]]-Sales[[#This Row],[Total Buying]]</f>
        <v>3087.3599999999988</v>
      </c>
      <c r="W7271">
        <v>114</v>
      </c>
      <c r="X7271" s="1" t="s">
        <v>1153</v>
      </c>
      <c r="Y7271" s="1" t="s">
        <v>682</v>
      </c>
      <c r="Z7271" s="1" t="s">
        <v>306</v>
      </c>
      <c r="AA7271" s="1" t="s">
        <v>307</v>
      </c>
      <c r="AB7271" s="1" t="s">
        <v>56</v>
      </c>
      <c r="AC7271" s="1" t="s">
        <v>307</v>
      </c>
      <c r="AD7271">
        <v>40453</v>
      </c>
      <c r="AE7271">
        <v>56464</v>
      </c>
    </row>
    <row r="7272" spans="1:31" x14ac:dyDescent="0.3">
      <c r="A7272" s="1" t="s">
        <v>8106</v>
      </c>
      <c r="B7272" s="1" t="s">
        <v>42</v>
      </c>
      <c r="C7272" s="1" t="s">
        <v>48</v>
      </c>
      <c r="D7272" s="2">
        <v>44000</v>
      </c>
      <c r="E7272" s="2">
        <v>44112</v>
      </c>
      <c r="F7272" s="2" t="str">
        <f>TEXT(Sales[[#This Row],[OrderDate]],"dd")</f>
        <v>08</v>
      </c>
      <c r="G7272" s="2">
        <v>44127</v>
      </c>
      <c r="H7272" s="2">
        <v>44130</v>
      </c>
      <c r="I7272" s="1" t="s">
        <v>32</v>
      </c>
      <c r="J7272">
        <v>20</v>
      </c>
      <c r="K7272" s="1" t="s">
        <v>225</v>
      </c>
      <c r="L7272">
        <v>49</v>
      </c>
      <c r="M7272" s="1" t="s">
        <v>74</v>
      </c>
      <c r="N7272">
        <v>32</v>
      </c>
      <c r="O7272" s="1" t="s">
        <v>107</v>
      </c>
      <c r="P7272">
        <v>2</v>
      </c>
      <c r="Q7272">
        <v>7.4999999999999997E-2</v>
      </c>
      <c r="R7272">
        <v>1326.6000000000001</v>
      </c>
      <c r="S7272">
        <v>703.09800000000007</v>
      </c>
      <c r="T7272">
        <v>1406.1960000000001</v>
      </c>
      <c r="U7272">
        <v>2454.21</v>
      </c>
      <c r="V7272">
        <f>Sales[[#This Row],[Total Revenue]]-Sales[[#This Row],[Total Buying]]</f>
        <v>1048.0139999999999</v>
      </c>
      <c r="W7272">
        <v>51</v>
      </c>
      <c r="X7272" s="1" t="s">
        <v>452</v>
      </c>
      <c r="Y7272" s="1" t="s">
        <v>285</v>
      </c>
      <c r="Z7272" s="1" t="s">
        <v>158</v>
      </c>
      <c r="AA7272" s="1" t="s">
        <v>159</v>
      </c>
      <c r="AB7272" s="1" t="s">
        <v>116</v>
      </c>
      <c r="AC7272" s="1" t="s">
        <v>159</v>
      </c>
      <c r="AD7272">
        <v>32685</v>
      </c>
      <c r="AE7272">
        <v>74610</v>
      </c>
    </row>
    <row r="7273" spans="1:31" x14ac:dyDescent="0.3">
      <c r="A7273" s="1" t="s">
        <v>8107</v>
      </c>
      <c r="B7273" s="1" t="s">
        <v>42</v>
      </c>
      <c r="C7273" s="1" t="s">
        <v>424</v>
      </c>
      <c r="D7273" s="2">
        <v>44000</v>
      </c>
      <c r="E7273" s="2">
        <v>44112</v>
      </c>
      <c r="F7273" s="2" t="str">
        <f>TEXT(Sales[[#This Row],[OrderDate]],"dd")</f>
        <v>08</v>
      </c>
      <c r="G7273" s="2">
        <v>44120</v>
      </c>
      <c r="H7273" s="2">
        <v>44128</v>
      </c>
      <c r="I7273" s="1" t="s">
        <v>32</v>
      </c>
      <c r="J7273">
        <v>24</v>
      </c>
      <c r="K7273" s="1" t="s">
        <v>58</v>
      </c>
      <c r="L7273">
        <v>32</v>
      </c>
      <c r="M7273" s="1" t="s">
        <v>303</v>
      </c>
      <c r="N7273">
        <v>12</v>
      </c>
      <c r="O7273" s="1" t="s">
        <v>35</v>
      </c>
      <c r="P7273">
        <v>1</v>
      </c>
      <c r="Q7273">
        <v>0.15</v>
      </c>
      <c r="R7273">
        <v>5266.2</v>
      </c>
      <c r="S7273">
        <v>3528.3540000000003</v>
      </c>
      <c r="T7273">
        <v>3528.3540000000003</v>
      </c>
      <c r="U7273">
        <v>4476.2699999999995</v>
      </c>
      <c r="V7273">
        <f>Sales[[#This Row],[Total Revenue]]-Sales[[#This Row],[Total Buying]]</f>
        <v>947.91599999999926</v>
      </c>
      <c r="W7273">
        <v>81</v>
      </c>
      <c r="X7273" s="1" t="s">
        <v>590</v>
      </c>
      <c r="Y7273" s="1" t="s">
        <v>558</v>
      </c>
      <c r="Z7273" s="1" t="s">
        <v>158</v>
      </c>
      <c r="AA7273" s="1" t="s">
        <v>159</v>
      </c>
      <c r="AB7273" s="1" t="s">
        <v>116</v>
      </c>
      <c r="AC7273" s="1" t="s">
        <v>159</v>
      </c>
      <c r="AD7273">
        <v>55094</v>
      </c>
      <c r="AE7273">
        <v>105401</v>
      </c>
    </row>
    <row r="7274" spans="1:31" x14ac:dyDescent="0.3">
      <c r="A7274" s="1" t="s">
        <v>8108</v>
      </c>
      <c r="B7274" s="1" t="s">
        <v>42</v>
      </c>
      <c r="C7274" s="1" t="s">
        <v>239</v>
      </c>
      <c r="D7274" s="2">
        <v>44000</v>
      </c>
      <c r="E7274" s="2">
        <v>44112</v>
      </c>
      <c r="F7274" s="2" t="str">
        <f>TEXT(Sales[[#This Row],[OrderDate]],"dd")</f>
        <v>08</v>
      </c>
      <c r="G7274" s="2">
        <v>44114</v>
      </c>
      <c r="H7274" s="2">
        <v>44115</v>
      </c>
      <c r="I7274" s="1" t="s">
        <v>32</v>
      </c>
      <c r="J7274">
        <v>24</v>
      </c>
      <c r="K7274" s="1" t="s">
        <v>58</v>
      </c>
      <c r="L7274">
        <v>3</v>
      </c>
      <c r="M7274" s="1" t="s">
        <v>175</v>
      </c>
      <c r="N7274">
        <v>10</v>
      </c>
      <c r="O7274" s="1" t="s">
        <v>162</v>
      </c>
      <c r="P7274">
        <v>7</v>
      </c>
      <c r="Q7274">
        <v>7.4999999999999997E-2</v>
      </c>
      <c r="R7274">
        <v>6009.9000000000005</v>
      </c>
      <c r="S7274">
        <v>4928.1180000000004</v>
      </c>
      <c r="T7274">
        <v>34496.826000000001</v>
      </c>
      <c r="U7274">
        <v>38914.102500000001</v>
      </c>
      <c r="V7274">
        <f>Sales[[#This Row],[Total Revenue]]-Sales[[#This Row],[Total Buying]]</f>
        <v>4417.2764999999999</v>
      </c>
      <c r="W7274">
        <v>354</v>
      </c>
      <c r="X7274" s="1" t="s">
        <v>281</v>
      </c>
      <c r="Y7274" s="1" t="s">
        <v>282</v>
      </c>
      <c r="Z7274" s="1" t="s">
        <v>242</v>
      </c>
      <c r="AA7274" s="1" t="s">
        <v>243</v>
      </c>
      <c r="AB7274" s="1" t="s">
        <v>56</v>
      </c>
      <c r="AC7274" s="1" t="s">
        <v>243</v>
      </c>
      <c r="AD7274">
        <v>87045</v>
      </c>
      <c r="AE7274">
        <v>44480</v>
      </c>
    </row>
    <row r="7275" spans="1:31" x14ac:dyDescent="0.3">
      <c r="A7275" s="1" t="s">
        <v>8109</v>
      </c>
      <c r="B7275" s="1" t="s">
        <v>30</v>
      </c>
      <c r="C7275" s="1" t="s">
        <v>31</v>
      </c>
      <c r="D7275" s="2">
        <v>44000</v>
      </c>
      <c r="E7275" s="2">
        <v>44112</v>
      </c>
      <c r="F7275" s="2" t="str">
        <f>TEXT(Sales[[#This Row],[OrderDate]],"dd")</f>
        <v>08</v>
      </c>
      <c r="G7275" s="2">
        <v>44119</v>
      </c>
      <c r="H7275" s="2">
        <v>44125</v>
      </c>
      <c r="I7275" s="1" t="s">
        <v>32</v>
      </c>
      <c r="J7275">
        <v>7</v>
      </c>
      <c r="K7275" s="1" t="s">
        <v>188</v>
      </c>
      <c r="L7275">
        <v>3</v>
      </c>
      <c r="M7275" s="1" t="s">
        <v>175</v>
      </c>
      <c r="N7275">
        <v>27</v>
      </c>
      <c r="O7275" s="1" t="s">
        <v>223</v>
      </c>
      <c r="P7275">
        <v>2</v>
      </c>
      <c r="Q7275">
        <v>0.15</v>
      </c>
      <c r="R7275">
        <v>1882.7</v>
      </c>
      <c r="S7275">
        <v>1110.7929999999999</v>
      </c>
      <c r="T7275">
        <v>2221.5859999999998</v>
      </c>
      <c r="U7275">
        <v>3200.59</v>
      </c>
      <c r="V7275">
        <f>Sales[[#This Row],[Total Revenue]]-Sales[[#This Row],[Total Buying]]</f>
        <v>979.00400000000036</v>
      </c>
      <c r="W7275">
        <v>258</v>
      </c>
      <c r="X7275" s="1" t="s">
        <v>937</v>
      </c>
      <c r="Y7275" s="1" t="s">
        <v>495</v>
      </c>
      <c r="Z7275" s="1" t="s">
        <v>38</v>
      </c>
      <c r="AA7275" s="1" t="s">
        <v>39</v>
      </c>
      <c r="AB7275" s="1" t="s">
        <v>40</v>
      </c>
      <c r="AC7275" s="1" t="s">
        <v>39</v>
      </c>
      <c r="AD7275">
        <v>49558</v>
      </c>
      <c r="AE7275">
        <v>68294</v>
      </c>
    </row>
    <row r="7276" spans="1:31" x14ac:dyDescent="0.3">
      <c r="A7276" s="1" t="s">
        <v>8110</v>
      </c>
      <c r="B7276" s="1" t="s">
        <v>42</v>
      </c>
      <c r="C7276" s="1" t="s">
        <v>62</v>
      </c>
      <c r="D7276" s="2">
        <v>44000</v>
      </c>
      <c r="E7276" s="2">
        <v>44112</v>
      </c>
      <c r="F7276" s="2" t="str">
        <f>TEXT(Sales[[#This Row],[OrderDate]],"dd")</f>
        <v>08</v>
      </c>
      <c r="G7276" s="2">
        <v>44116</v>
      </c>
      <c r="H7276" s="2">
        <v>44120</v>
      </c>
      <c r="I7276" s="1" t="s">
        <v>32</v>
      </c>
      <c r="J7276">
        <v>23</v>
      </c>
      <c r="K7276" s="1" t="s">
        <v>171</v>
      </c>
      <c r="L7276">
        <v>5</v>
      </c>
      <c r="M7276" s="1" t="s">
        <v>106</v>
      </c>
      <c r="N7276">
        <v>9</v>
      </c>
      <c r="O7276" s="1" t="s">
        <v>111</v>
      </c>
      <c r="P7276">
        <v>6</v>
      </c>
      <c r="Q7276">
        <v>0.05</v>
      </c>
      <c r="R7276">
        <v>261.3</v>
      </c>
      <c r="S7276">
        <v>214.26599999999999</v>
      </c>
      <c r="T7276">
        <v>1285.596</v>
      </c>
      <c r="U7276">
        <v>1489.41</v>
      </c>
      <c r="V7276">
        <f>Sales[[#This Row],[Total Revenue]]-Sales[[#This Row],[Total Buying]]</f>
        <v>203.81400000000008</v>
      </c>
      <c r="W7276">
        <v>281</v>
      </c>
      <c r="X7276" s="1" t="s">
        <v>1297</v>
      </c>
      <c r="Y7276" s="1" t="s">
        <v>1298</v>
      </c>
      <c r="Z7276" s="1" t="s">
        <v>145</v>
      </c>
      <c r="AA7276" s="1" t="s">
        <v>146</v>
      </c>
      <c r="AB7276" s="1" t="s">
        <v>147</v>
      </c>
      <c r="AC7276" s="1" t="s">
        <v>146</v>
      </c>
      <c r="AD7276">
        <v>334724</v>
      </c>
      <c r="AE7276">
        <v>45659</v>
      </c>
    </row>
    <row r="7277" spans="1:31" x14ac:dyDescent="0.3">
      <c r="A7277" s="1" t="s">
        <v>8111</v>
      </c>
      <c r="B7277" s="1" t="s">
        <v>30</v>
      </c>
      <c r="C7277" s="1" t="s">
        <v>424</v>
      </c>
      <c r="D7277" s="2">
        <v>44000</v>
      </c>
      <c r="E7277" s="2">
        <v>44112</v>
      </c>
      <c r="F7277" s="2" t="str">
        <f>TEXT(Sales[[#This Row],[OrderDate]],"dd")</f>
        <v>08</v>
      </c>
      <c r="G7277" s="2">
        <v>44133</v>
      </c>
      <c r="H7277" s="2">
        <v>44136</v>
      </c>
      <c r="I7277" s="1" t="s">
        <v>32</v>
      </c>
      <c r="J7277">
        <v>5</v>
      </c>
      <c r="K7277" s="1" t="s">
        <v>182</v>
      </c>
      <c r="L7277">
        <v>39</v>
      </c>
      <c r="M7277" s="1" t="s">
        <v>520</v>
      </c>
      <c r="N7277">
        <v>42</v>
      </c>
      <c r="O7277" s="1" t="s">
        <v>139</v>
      </c>
      <c r="P7277">
        <v>4</v>
      </c>
      <c r="Q7277">
        <v>0.05</v>
      </c>
      <c r="R7277">
        <v>3879.3</v>
      </c>
      <c r="S7277">
        <v>1862.0640000000001</v>
      </c>
      <c r="T7277">
        <v>7448.2560000000003</v>
      </c>
      <c r="U7277">
        <v>14741.34</v>
      </c>
      <c r="V7277">
        <f>Sales[[#This Row],[Total Revenue]]-Sales[[#This Row],[Total Buying]]</f>
        <v>7293.0839999999998</v>
      </c>
      <c r="W7277">
        <v>65</v>
      </c>
      <c r="X7277" s="1" t="s">
        <v>1086</v>
      </c>
      <c r="Y7277" s="1" t="s">
        <v>1087</v>
      </c>
      <c r="Z7277" s="1" t="s">
        <v>158</v>
      </c>
      <c r="AA7277" s="1" t="s">
        <v>159</v>
      </c>
      <c r="AB7277" s="1" t="s">
        <v>116</v>
      </c>
      <c r="AC7277" s="1" t="s">
        <v>159</v>
      </c>
      <c r="AD7277">
        <v>46547</v>
      </c>
      <c r="AE7277">
        <v>75867</v>
      </c>
    </row>
    <row r="7278" spans="1:31" x14ac:dyDescent="0.3">
      <c r="A7278" s="1" t="s">
        <v>8112</v>
      </c>
      <c r="B7278" s="1" t="s">
        <v>47</v>
      </c>
      <c r="C7278" s="1" t="s">
        <v>62</v>
      </c>
      <c r="D7278" s="2">
        <v>44000</v>
      </c>
      <c r="E7278" s="2">
        <v>44112</v>
      </c>
      <c r="F7278" s="2" t="str">
        <f>TEXT(Sales[[#This Row],[OrderDate]],"dd")</f>
        <v>08</v>
      </c>
      <c r="G7278" s="2">
        <v>44123</v>
      </c>
      <c r="H7278" s="2">
        <v>44128</v>
      </c>
      <c r="I7278" s="1" t="s">
        <v>32</v>
      </c>
      <c r="J7278">
        <v>14</v>
      </c>
      <c r="K7278" s="1" t="s">
        <v>222</v>
      </c>
      <c r="L7278">
        <v>21</v>
      </c>
      <c r="M7278" s="1" t="s">
        <v>63</v>
      </c>
      <c r="N7278">
        <v>4</v>
      </c>
      <c r="O7278" s="1" t="s">
        <v>64</v>
      </c>
      <c r="P7278">
        <v>5</v>
      </c>
      <c r="Q7278">
        <v>7.4999999999999997E-2</v>
      </c>
      <c r="R7278">
        <v>1092.1000000000001</v>
      </c>
      <c r="S7278">
        <v>436.84000000000009</v>
      </c>
      <c r="T7278">
        <v>2184.2000000000003</v>
      </c>
      <c r="U7278">
        <v>5050.9625000000005</v>
      </c>
      <c r="V7278">
        <f>Sales[[#This Row],[Total Revenue]]-Sales[[#This Row],[Total Buying]]</f>
        <v>2866.7625000000003</v>
      </c>
      <c r="W7278">
        <v>299</v>
      </c>
      <c r="X7278" s="1" t="s">
        <v>255</v>
      </c>
      <c r="Y7278" s="1" t="s">
        <v>256</v>
      </c>
      <c r="Z7278" s="1" t="s">
        <v>257</v>
      </c>
      <c r="AA7278" s="1" t="s">
        <v>258</v>
      </c>
      <c r="AB7278" s="1" t="s">
        <v>56</v>
      </c>
      <c r="AC7278" s="1" t="s">
        <v>258</v>
      </c>
      <c r="AD7278">
        <v>37597</v>
      </c>
      <c r="AE7278">
        <v>39543</v>
      </c>
    </row>
    <row r="7279" spans="1:31" x14ac:dyDescent="0.3">
      <c r="A7279" s="1" t="s">
        <v>8113</v>
      </c>
      <c r="B7279" s="1" t="s">
        <v>30</v>
      </c>
      <c r="C7279" s="1" t="s">
        <v>424</v>
      </c>
      <c r="D7279" s="2">
        <v>44000</v>
      </c>
      <c r="E7279" s="2">
        <v>44112</v>
      </c>
      <c r="F7279" s="2" t="str">
        <f>TEXT(Sales[[#This Row],[OrderDate]],"dd")</f>
        <v>08</v>
      </c>
      <c r="G7279" s="2">
        <v>44129</v>
      </c>
      <c r="H7279" s="2">
        <v>44137</v>
      </c>
      <c r="I7279" s="1" t="s">
        <v>32</v>
      </c>
      <c r="J7279">
        <v>3</v>
      </c>
      <c r="K7279" s="1" t="s">
        <v>154</v>
      </c>
      <c r="L7279">
        <v>45</v>
      </c>
      <c r="M7279" s="1" t="s">
        <v>639</v>
      </c>
      <c r="N7279">
        <v>37</v>
      </c>
      <c r="O7279" s="1" t="s">
        <v>309</v>
      </c>
      <c r="P7279">
        <v>4</v>
      </c>
      <c r="Q7279">
        <v>0.2</v>
      </c>
      <c r="R7279">
        <v>1775.5</v>
      </c>
      <c r="S7279">
        <v>1473.665</v>
      </c>
      <c r="T7279">
        <v>5894.66</v>
      </c>
      <c r="U7279">
        <v>5681.6</v>
      </c>
      <c r="V7279">
        <f>Sales[[#This Row],[Total Revenue]]-Sales[[#This Row],[Total Buying]]</f>
        <v>-213.05999999999949</v>
      </c>
      <c r="W7279">
        <v>79</v>
      </c>
      <c r="X7279" s="1" t="s">
        <v>1450</v>
      </c>
      <c r="Y7279" s="1" t="s">
        <v>523</v>
      </c>
      <c r="Z7279" s="1" t="s">
        <v>158</v>
      </c>
      <c r="AA7279" s="1" t="s">
        <v>159</v>
      </c>
      <c r="AB7279" s="1" t="s">
        <v>116</v>
      </c>
      <c r="AC7279" s="1" t="s">
        <v>159</v>
      </c>
      <c r="AD7279">
        <v>41972</v>
      </c>
      <c r="AE7279">
        <v>90210</v>
      </c>
    </row>
    <row r="7280" spans="1:31" x14ac:dyDescent="0.3">
      <c r="A7280" s="1" t="s">
        <v>8114</v>
      </c>
      <c r="B7280" s="1" t="s">
        <v>47</v>
      </c>
      <c r="C7280" s="1" t="s">
        <v>77</v>
      </c>
      <c r="D7280" s="2">
        <v>44000</v>
      </c>
      <c r="E7280" s="2">
        <v>44112</v>
      </c>
      <c r="F7280" s="2" t="str">
        <f>TEXT(Sales[[#This Row],[OrderDate]],"dd")</f>
        <v>08</v>
      </c>
      <c r="G7280" s="2">
        <v>44125</v>
      </c>
      <c r="H7280" s="2">
        <v>44135</v>
      </c>
      <c r="I7280" s="1" t="s">
        <v>32</v>
      </c>
      <c r="J7280">
        <v>14</v>
      </c>
      <c r="K7280" s="1" t="s">
        <v>222</v>
      </c>
      <c r="L7280">
        <v>2</v>
      </c>
      <c r="M7280" s="1" t="s">
        <v>248</v>
      </c>
      <c r="N7280">
        <v>7</v>
      </c>
      <c r="O7280" s="1" t="s">
        <v>260</v>
      </c>
      <c r="P7280">
        <v>6</v>
      </c>
      <c r="Q7280">
        <v>0.3</v>
      </c>
      <c r="R7280">
        <v>1728.6000000000001</v>
      </c>
      <c r="S7280">
        <v>933.44400000000019</v>
      </c>
      <c r="T7280">
        <v>5600.6640000000007</v>
      </c>
      <c r="U7280">
        <v>7260.12</v>
      </c>
      <c r="V7280">
        <f>Sales[[#This Row],[Total Revenue]]-Sales[[#This Row],[Total Buying]]</f>
        <v>1659.4559999999992</v>
      </c>
      <c r="W7280">
        <v>98</v>
      </c>
      <c r="X7280" s="1" t="s">
        <v>1650</v>
      </c>
      <c r="Y7280" s="1" t="s">
        <v>1039</v>
      </c>
      <c r="Z7280" s="1" t="s">
        <v>400</v>
      </c>
      <c r="AA7280" s="1" t="s">
        <v>401</v>
      </c>
      <c r="AB7280" s="1" t="s">
        <v>116</v>
      </c>
      <c r="AC7280" s="1" t="s">
        <v>401</v>
      </c>
      <c r="AD7280">
        <v>37157</v>
      </c>
      <c r="AE7280">
        <v>108570</v>
      </c>
    </row>
    <row r="7281" spans="1:31" x14ac:dyDescent="0.3">
      <c r="A7281" s="1" t="s">
        <v>8115</v>
      </c>
      <c r="B7281" s="1" t="s">
        <v>42</v>
      </c>
      <c r="C7281" s="1" t="s">
        <v>62</v>
      </c>
      <c r="D7281" s="2">
        <v>44000</v>
      </c>
      <c r="E7281" s="2">
        <v>44113</v>
      </c>
      <c r="F7281" s="2" t="str">
        <f>TEXT(Sales[[#This Row],[OrderDate]],"dd")</f>
        <v>09</v>
      </c>
      <c r="G7281" s="2">
        <v>44132</v>
      </c>
      <c r="H7281" s="2">
        <v>44137</v>
      </c>
      <c r="I7281" s="1" t="s">
        <v>32</v>
      </c>
      <c r="J7281">
        <v>22</v>
      </c>
      <c r="K7281" s="1" t="s">
        <v>85</v>
      </c>
      <c r="L7281">
        <v>39</v>
      </c>
      <c r="M7281" s="1" t="s">
        <v>520</v>
      </c>
      <c r="N7281">
        <v>17</v>
      </c>
      <c r="O7281" s="1" t="s">
        <v>180</v>
      </c>
      <c r="P7281">
        <v>6</v>
      </c>
      <c r="Q7281">
        <v>7.4999999999999997E-2</v>
      </c>
      <c r="R7281">
        <v>1112.2</v>
      </c>
      <c r="S7281">
        <v>600.58800000000008</v>
      </c>
      <c r="T7281">
        <v>3603.5280000000002</v>
      </c>
      <c r="U7281">
        <v>6172.7100000000009</v>
      </c>
      <c r="V7281">
        <f>Sales[[#This Row],[Total Revenue]]-Sales[[#This Row],[Total Buying]]</f>
        <v>2569.1820000000007</v>
      </c>
      <c r="W7281">
        <v>293</v>
      </c>
      <c r="X7281" s="1" t="s">
        <v>962</v>
      </c>
      <c r="Y7281" s="1" t="s">
        <v>963</v>
      </c>
      <c r="Z7281" s="1" t="s">
        <v>67</v>
      </c>
      <c r="AA7281" s="1" t="s">
        <v>68</v>
      </c>
      <c r="AB7281" s="1" t="s">
        <v>40</v>
      </c>
      <c r="AC7281" s="1" t="s">
        <v>68</v>
      </c>
      <c r="AD7281">
        <v>41244</v>
      </c>
      <c r="AE7281">
        <v>36930</v>
      </c>
    </row>
    <row r="7282" spans="1:31" x14ac:dyDescent="0.3">
      <c r="A7282" s="1" t="s">
        <v>8116</v>
      </c>
      <c r="B7282" s="1" t="s">
        <v>42</v>
      </c>
      <c r="C7282" s="1" t="s">
        <v>62</v>
      </c>
      <c r="D7282" s="2">
        <v>44000</v>
      </c>
      <c r="E7282" s="2">
        <v>44113</v>
      </c>
      <c r="F7282" s="2" t="str">
        <f>TEXT(Sales[[#This Row],[OrderDate]],"dd")</f>
        <v>09</v>
      </c>
      <c r="G7282" s="2">
        <v>44135</v>
      </c>
      <c r="H7282" s="2">
        <v>44136</v>
      </c>
      <c r="I7282" s="1" t="s">
        <v>32</v>
      </c>
      <c r="J7282">
        <v>23</v>
      </c>
      <c r="K7282" s="1" t="s">
        <v>171</v>
      </c>
      <c r="L7282">
        <v>13</v>
      </c>
      <c r="M7282" s="1" t="s">
        <v>118</v>
      </c>
      <c r="N7282">
        <v>39</v>
      </c>
      <c r="O7282" s="1" t="s">
        <v>288</v>
      </c>
      <c r="P7282">
        <v>1</v>
      </c>
      <c r="Q7282">
        <v>7.4999999999999997E-2</v>
      </c>
      <c r="R7282">
        <v>1989.9</v>
      </c>
      <c r="S7282">
        <v>1631.7180000000001</v>
      </c>
      <c r="T7282">
        <v>1631.7180000000001</v>
      </c>
      <c r="U7282">
        <v>1840.6575</v>
      </c>
      <c r="V7282">
        <f>Sales[[#This Row],[Total Revenue]]-Sales[[#This Row],[Total Buying]]</f>
        <v>208.93949999999995</v>
      </c>
      <c r="W7282">
        <v>304</v>
      </c>
      <c r="X7282" s="1" t="s">
        <v>742</v>
      </c>
      <c r="Y7282" s="1" t="s">
        <v>743</v>
      </c>
      <c r="Z7282" s="1" t="s">
        <v>432</v>
      </c>
      <c r="AA7282" s="1" t="s">
        <v>433</v>
      </c>
      <c r="AB7282" s="1" t="s">
        <v>56</v>
      </c>
      <c r="AC7282" s="1" t="s">
        <v>433</v>
      </c>
      <c r="AD7282">
        <v>249775</v>
      </c>
      <c r="AE7282">
        <v>36445</v>
      </c>
    </row>
    <row r="7283" spans="1:31" x14ac:dyDescent="0.3">
      <c r="A7283" s="1" t="s">
        <v>8117</v>
      </c>
      <c r="B7283" s="1" t="s">
        <v>42</v>
      </c>
      <c r="C7283" s="1" t="s">
        <v>62</v>
      </c>
      <c r="D7283" s="2">
        <v>44000</v>
      </c>
      <c r="E7283" s="2">
        <v>44113</v>
      </c>
      <c r="F7283" s="2" t="str">
        <f>TEXT(Sales[[#This Row],[OrderDate]],"dd")</f>
        <v>09</v>
      </c>
      <c r="G7283" s="2">
        <v>44121</v>
      </c>
      <c r="H7283" s="2">
        <v>44131</v>
      </c>
      <c r="I7283" s="1" t="s">
        <v>32</v>
      </c>
      <c r="J7283">
        <v>24</v>
      </c>
      <c r="K7283" s="1" t="s">
        <v>58</v>
      </c>
      <c r="L7283">
        <v>6</v>
      </c>
      <c r="M7283" s="1" t="s">
        <v>329</v>
      </c>
      <c r="N7283">
        <v>14</v>
      </c>
      <c r="O7283" s="1" t="s">
        <v>438</v>
      </c>
      <c r="P7283">
        <v>8</v>
      </c>
      <c r="Q7283">
        <v>0.4</v>
      </c>
      <c r="R7283">
        <v>3926.2000000000003</v>
      </c>
      <c r="S7283">
        <v>2316.4580000000001</v>
      </c>
      <c r="T7283">
        <v>18531.664000000001</v>
      </c>
      <c r="U7283">
        <v>18845.760000000002</v>
      </c>
      <c r="V7283">
        <f>Sales[[#This Row],[Total Revenue]]-Sales[[#This Row],[Total Buying]]</f>
        <v>314.09600000000137</v>
      </c>
      <c r="W7283">
        <v>299</v>
      </c>
      <c r="X7283" s="1" t="s">
        <v>255</v>
      </c>
      <c r="Y7283" s="1" t="s">
        <v>256</v>
      </c>
      <c r="Z7283" s="1" t="s">
        <v>257</v>
      </c>
      <c r="AA7283" s="1" t="s">
        <v>258</v>
      </c>
      <c r="AB7283" s="1" t="s">
        <v>56</v>
      </c>
      <c r="AC7283" s="1" t="s">
        <v>258</v>
      </c>
      <c r="AD7283">
        <v>37597</v>
      </c>
      <c r="AE7283">
        <v>39543</v>
      </c>
    </row>
    <row r="7284" spans="1:31" x14ac:dyDescent="0.3">
      <c r="A7284" s="1" t="s">
        <v>8118</v>
      </c>
      <c r="B7284" s="1" t="s">
        <v>30</v>
      </c>
      <c r="C7284" s="1" t="s">
        <v>62</v>
      </c>
      <c r="D7284" s="2">
        <v>44000</v>
      </c>
      <c r="E7284" s="2">
        <v>44113</v>
      </c>
      <c r="F7284" s="2" t="str">
        <f>TEXT(Sales[[#This Row],[OrderDate]],"dd")</f>
        <v>09</v>
      </c>
      <c r="G7284" s="2">
        <v>44139</v>
      </c>
      <c r="H7284" s="2">
        <v>44149</v>
      </c>
      <c r="I7284" s="1" t="s">
        <v>32</v>
      </c>
      <c r="J7284">
        <v>11</v>
      </c>
      <c r="K7284" s="1" t="s">
        <v>125</v>
      </c>
      <c r="L7284">
        <v>17</v>
      </c>
      <c r="M7284" s="1" t="s">
        <v>278</v>
      </c>
      <c r="N7284">
        <v>31</v>
      </c>
      <c r="O7284" s="1" t="s">
        <v>470</v>
      </c>
      <c r="P7284">
        <v>2</v>
      </c>
      <c r="Q7284">
        <v>7.4999999999999997E-2</v>
      </c>
      <c r="R7284">
        <v>3852.5</v>
      </c>
      <c r="S7284">
        <v>2234.4499999999998</v>
      </c>
      <c r="T7284">
        <v>4468.8999999999996</v>
      </c>
      <c r="U7284">
        <v>7127.125</v>
      </c>
      <c r="V7284">
        <f>Sales[[#This Row],[Total Revenue]]-Sales[[#This Row],[Total Buying]]</f>
        <v>2658.2250000000004</v>
      </c>
      <c r="W7284">
        <v>296</v>
      </c>
      <c r="X7284" s="1" t="s">
        <v>965</v>
      </c>
      <c r="Y7284" s="1" t="s">
        <v>966</v>
      </c>
      <c r="Z7284" s="1" t="s">
        <v>967</v>
      </c>
      <c r="AA7284" s="1" t="s">
        <v>968</v>
      </c>
      <c r="AB7284" s="1" t="s">
        <v>40</v>
      </c>
      <c r="AC7284" s="1" t="s">
        <v>968</v>
      </c>
      <c r="AD7284">
        <v>61481</v>
      </c>
      <c r="AE7284">
        <v>37501</v>
      </c>
    </row>
    <row r="7285" spans="1:31" x14ac:dyDescent="0.3">
      <c r="A7285" s="1" t="s">
        <v>8119</v>
      </c>
      <c r="B7285" s="1" t="s">
        <v>30</v>
      </c>
      <c r="C7285" s="1" t="s">
        <v>77</v>
      </c>
      <c r="D7285" s="2">
        <v>44000</v>
      </c>
      <c r="E7285" s="2">
        <v>44113</v>
      </c>
      <c r="F7285" s="2" t="str">
        <f>TEXT(Sales[[#This Row],[OrderDate]],"dd")</f>
        <v>09</v>
      </c>
      <c r="G7285" s="2">
        <v>44127</v>
      </c>
      <c r="H7285" s="2">
        <v>44136</v>
      </c>
      <c r="I7285" s="1" t="s">
        <v>32</v>
      </c>
      <c r="J7285">
        <v>1</v>
      </c>
      <c r="K7285" s="1" t="s">
        <v>78</v>
      </c>
      <c r="L7285">
        <v>17</v>
      </c>
      <c r="M7285" s="1" t="s">
        <v>278</v>
      </c>
      <c r="N7285">
        <v>45</v>
      </c>
      <c r="O7285" s="1" t="s">
        <v>109</v>
      </c>
      <c r="P7285">
        <v>8</v>
      </c>
      <c r="Q7285">
        <v>0.4</v>
      </c>
      <c r="R7285">
        <v>837.5</v>
      </c>
      <c r="S7285">
        <v>619.75</v>
      </c>
      <c r="T7285">
        <v>4958</v>
      </c>
      <c r="U7285">
        <v>4020</v>
      </c>
      <c r="V7285">
        <f>Sales[[#This Row],[Total Revenue]]-Sales[[#This Row],[Total Buying]]</f>
        <v>-938</v>
      </c>
      <c r="W7285">
        <v>149</v>
      </c>
      <c r="X7285" s="1" t="s">
        <v>635</v>
      </c>
      <c r="Y7285" s="1" t="s">
        <v>636</v>
      </c>
      <c r="Z7285" s="1" t="s">
        <v>465</v>
      </c>
      <c r="AA7285" s="1" t="s">
        <v>466</v>
      </c>
      <c r="AB7285" s="1" t="s">
        <v>147</v>
      </c>
      <c r="AC7285" s="1" t="s">
        <v>466</v>
      </c>
      <c r="AD7285">
        <v>81717</v>
      </c>
      <c r="AE7285">
        <v>46290</v>
      </c>
    </row>
    <row r="7286" spans="1:31" x14ac:dyDescent="0.3">
      <c r="A7286" s="1" t="s">
        <v>8120</v>
      </c>
      <c r="B7286" s="1" t="s">
        <v>47</v>
      </c>
      <c r="C7286" s="1" t="s">
        <v>31</v>
      </c>
      <c r="D7286" s="2">
        <v>44000</v>
      </c>
      <c r="E7286" s="2">
        <v>44113</v>
      </c>
      <c r="F7286" s="2" t="str">
        <f>TEXT(Sales[[#This Row],[OrderDate]],"dd")</f>
        <v>09</v>
      </c>
      <c r="G7286" s="2">
        <v>44129</v>
      </c>
      <c r="H7286" s="2">
        <v>44131</v>
      </c>
      <c r="I7286" s="1" t="s">
        <v>32</v>
      </c>
      <c r="J7286">
        <v>19</v>
      </c>
      <c r="K7286" s="1" t="s">
        <v>97</v>
      </c>
      <c r="L7286">
        <v>26</v>
      </c>
      <c r="M7286" s="1" t="s">
        <v>215</v>
      </c>
      <c r="N7286">
        <v>44</v>
      </c>
      <c r="O7286" s="1" t="s">
        <v>206</v>
      </c>
      <c r="P7286">
        <v>7</v>
      </c>
      <c r="Q7286">
        <v>0.1</v>
      </c>
      <c r="R7286">
        <v>2271.3000000000002</v>
      </c>
      <c r="S7286">
        <v>1748.9010000000001</v>
      </c>
      <c r="T7286">
        <v>12242.307000000001</v>
      </c>
      <c r="U7286">
        <v>14309.19</v>
      </c>
      <c r="V7286">
        <f>Sales[[#This Row],[Total Revenue]]-Sales[[#This Row],[Total Buying]]</f>
        <v>2066.8829999999998</v>
      </c>
      <c r="W7286">
        <v>213</v>
      </c>
      <c r="X7286" s="1" t="s">
        <v>234</v>
      </c>
      <c r="Y7286" s="1" t="s">
        <v>235</v>
      </c>
      <c r="Z7286" s="1" t="s">
        <v>236</v>
      </c>
      <c r="AA7286" s="1" t="s">
        <v>237</v>
      </c>
      <c r="AB7286" s="1" t="s">
        <v>147</v>
      </c>
      <c r="AC7286" s="1" t="s">
        <v>237</v>
      </c>
      <c r="AD7286">
        <v>47179</v>
      </c>
      <c r="AE7286">
        <v>55990</v>
      </c>
    </row>
    <row r="7287" spans="1:31" x14ac:dyDescent="0.3">
      <c r="A7287" s="1" t="s">
        <v>8121</v>
      </c>
      <c r="B7287" s="1" t="s">
        <v>47</v>
      </c>
      <c r="C7287" s="1" t="s">
        <v>48</v>
      </c>
      <c r="D7287" s="2">
        <v>44000</v>
      </c>
      <c r="E7287" s="2">
        <v>44113</v>
      </c>
      <c r="F7287" s="2" t="str">
        <f>TEXT(Sales[[#This Row],[OrderDate]],"dd")</f>
        <v>09</v>
      </c>
      <c r="G7287" s="2">
        <v>44125</v>
      </c>
      <c r="H7287" s="2">
        <v>44132</v>
      </c>
      <c r="I7287" s="1" t="s">
        <v>32</v>
      </c>
      <c r="J7287">
        <v>14</v>
      </c>
      <c r="K7287" s="1" t="s">
        <v>222</v>
      </c>
      <c r="L7287">
        <v>39</v>
      </c>
      <c r="M7287" s="1" t="s">
        <v>520</v>
      </c>
      <c r="N7287">
        <v>31</v>
      </c>
      <c r="O7287" s="1" t="s">
        <v>470</v>
      </c>
      <c r="P7287">
        <v>6</v>
      </c>
      <c r="Q7287">
        <v>0.1</v>
      </c>
      <c r="R7287">
        <v>207.70000000000002</v>
      </c>
      <c r="S7287">
        <v>137.08200000000002</v>
      </c>
      <c r="T7287">
        <v>822.49200000000019</v>
      </c>
      <c r="U7287">
        <v>1121.58</v>
      </c>
      <c r="V7287">
        <f>Sales[[#This Row],[Total Revenue]]-Sales[[#This Row],[Total Buying]]</f>
        <v>299.08799999999974</v>
      </c>
      <c r="W7287">
        <v>26</v>
      </c>
      <c r="X7287" s="1" t="s">
        <v>1312</v>
      </c>
      <c r="Y7287" s="1" t="s">
        <v>294</v>
      </c>
      <c r="Z7287" s="1" t="s">
        <v>158</v>
      </c>
      <c r="AA7287" s="1" t="s">
        <v>159</v>
      </c>
      <c r="AB7287" s="1" t="s">
        <v>116</v>
      </c>
      <c r="AC7287" s="1" t="s">
        <v>159</v>
      </c>
      <c r="AD7287">
        <v>40908</v>
      </c>
      <c r="AE7287">
        <v>66459</v>
      </c>
    </row>
    <row r="7288" spans="1:31" x14ac:dyDescent="0.3">
      <c r="A7288" s="1" t="s">
        <v>8122</v>
      </c>
      <c r="B7288" s="1" t="s">
        <v>42</v>
      </c>
      <c r="C7288" s="1" t="s">
        <v>62</v>
      </c>
      <c r="D7288" s="2">
        <v>44000</v>
      </c>
      <c r="E7288" s="2">
        <v>44113</v>
      </c>
      <c r="F7288" s="2" t="str">
        <f>TEXT(Sales[[#This Row],[OrderDate]],"dd")</f>
        <v>09</v>
      </c>
      <c r="G7288" s="2">
        <v>44120</v>
      </c>
      <c r="H7288" s="2">
        <v>44126</v>
      </c>
      <c r="I7288" s="1" t="s">
        <v>32</v>
      </c>
      <c r="J7288">
        <v>23</v>
      </c>
      <c r="K7288" s="1" t="s">
        <v>171</v>
      </c>
      <c r="L7288">
        <v>14</v>
      </c>
      <c r="M7288" s="1" t="s">
        <v>122</v>
      </c>
      <c r="N7288">
        <v>40</v>
      </c>
      <c r="O7288" s="1" t="s">
        <v>199</v>
      </c>
      <c r="P7288">
        <v>8</v>
      </c>
      <c r="Q7288">
        <v>0.15</v>
      </c>
      <c r="R7288">
        <v>938</v>
      </c>
      <c r="S7288">
        <v>731.64</v>
      </c>
      <c r="T7288">
        <v>5853.12</v>
      </c>
      <c r="U7288">
        <v>6378.4</v>
      </c>
      <c r="V7288">
        <f>Sales[[#This Row],[Total Revenue]]-Sales[[#This Row],[Total Buying]]</f>
        <v>525.27999999999975</v>
      </c>
      <c r="W7288">
        <v>274</v>
      </c>
      <c r="X7288" s="1" t="s">
        <v>931</v>
      </c>
      <c r="Y7288" s="1" t="s">
        <v>456</v>
      </c>
      <c r="Z7288" s="1" t="s">
        <v>38</v>
      </c>
      <c r="AA7288" s="1" t="s">
        <v>39</v>
      </c>
      <c r="AB7288" s="1" t="s">
        <v>40</v>
      </c>
      <c r="AC7288" s="1" t="s">
        <v>39</v>
      </c>
      <c r="AD7288">
        <v>156341</v>
      </c>
      <c r="AE7288">
        <v>55039</v>
      </c>
    </row>
    <row r="7289" spans="1:31" x14ac:dyDescent="0.3">
      <c r="A7289" s="1" t="s">
        <v>8123</v>
      </c>
      <c r="B7289" s="1" t="s">
        <v>42</v>
      </c>
      <c r="C7289" s="1" t="s">
        <v>62</v>
      </c>
      <c r="D7289" s="2">
        <v>44000</v>
      </c>
      <c r="E7289" s="2">
        <v>44114</v>
      </c>
      <c r="F7289" s="2" t="str">
        <f>TEXT(Sales[[#This Row],[OrderDate]],"dd")</f>
        <v>10</v>
      </c>
      <c r="G7289" s="2">
        <v>44116</v>
      </c>
      <c r="H7289" s="2">
        <v>44117</v>
      </c>
      <c r="I7289" s="1" t="s">
        <v>32</v>
      </c>
      <c r="J7289">
        <v>22</v>
      </c>
      <c r="K7289" s="1" t="s">
        <v>85</v>
      </c>
      <c r="L7289">
        <v>43</v>
      </c>
      <c r="M7289" s="1" t="s">
        <v>183</v>
      </c>
      <c r="N7289">
        <v>39</v>
      </c>
      <c r="O7289" s="1" t="s">
        <v>288</v>
      </c>
      <c r="P7289">
        <v>2</v>
      </c>
      <c r="Q7289">
        <v>0.05</v>
      </c>
      <c r="R7289">
        <v>3142.3</v>
      </c>
      <c r="S7289">
        <v>1445.4580000000001</v>
      </c>
      <c r="T7289">
        <v>2890.9160000000002</v>
      </c>
      <c r="U7289">
        <v>5970.3700000000008</v>
      </c>
      <c r="V7289">
        <f>Sales[[#This Row],[Total Revenue]]-Sales[[#This Row],[Total Buying]]</f>
        <v>3079.4540000000006</v>
      </c>
      <c r="W7289">
        <v>263</v>
      </c>
      <c r="X7289" s="1" t="s">
        <v>928</v>
      </c>
      <c r="Y7289" s="1" t="s">
        <v>929</v>
      </c>
      <c r="Z7289" s="1" t="s">
        <v>38</v>
      </c>
      <c r="AA7289" s="1" t="s">
        <v>39</v>
      </c>
      <c r="AB7289" s="1" t="s">
        <v>40</v>
      </c>
      <c r="AC7289" s="1" t="s">
        <v>39</v>
      </c>
      <c r="AD7289">
        <v>241539</v>
      </c>
      <c r="AE7289">
        <v>94999</v>
      </c>
    </row>
    <row r="7290" spans="1:31" x14ac:dyDescent="0.3">
      <c r="A7290" s="1" t="s">
        <v>8124</v>
      </c>
      <c r="B7290" s="1" t="s">
        <v>30</v>
      </c>
      <c r="C7290" s="1" t="s">
        <v>77</v>
      </c>
      <c r="D7290" s="2">
        <v>44000</v>
      </c>
      <c r="E7290" s="2">
        <v>44114</v>
      </c>
      <c r="F7290" s="2" t="str">
        <f>TEXT(Sales[[#This Row],[OrderDate]],"dd")</f>
        <v>10</v>
      </c>
      <c r="G7290" s="2">
        <v>44124</v>
      </c>
      <c r="H7290" s="2">
        <v>44130</v>
      </c>
      <c r="I7290" s="1" t="s">
        <v>32</v>
      </c>
      <c r="J7290">
        <v>10</v>
      </c>
      <c r="K7290" s="1" t="s">
        <v>121</v>
      </c>
      <c r="L7290">
        <v>3</v>
      </c>
      <c r="M7290" s="1" t="s">
        <v>175</v>
      </c>
      <c r="N7290">
        <v>7</v>
      </c>
      <c r="O7290" s="1" t="s">
        <v>260</v>
      </c>
      <c r="P7290">
        <v>8</v>
      </c>
      <c r="Q7290">
        <v>0.1</v>
      </c>
      <c r="R7290">
        <v>2458.9</v>
      </c>
      <c r="S7290">
        <v>2016.298</v>
      </c>
      <c r="T7290">
        <v>16130.384</v>
      </c>
      <c r="U7290">
        <v>17704.080000000002</v>
      </c>
      <c r="V7290">
        <f>Sales[[#This Row],[Total Revenue]]-Sales[[#This Row],[Total Buying]]</f>
        <v>1573.6960000000017</v>
      </c>
      <c r="W7290">
        <v>182</v>
      </c>
      <c r="X7290" s="1" t="s">
        <v>860</v>
      </c>
      <c r="Y7290" s="1" t="s">
        <v>368</v>
      </c>
      <c r="Z7290" s="1" t="s">
        <v>369</v>
      </c>
      <c r="AA7290" s="1" t="s">
        <v>370</v>
      </c>
      <c r="AB7290" s="1" t="s">
        <v>147</v>
      </c>
      <c r="AC7290" s="1" t="s">
        <v>370</v>
      </c>
      <c r="AD7290">
        <v>59947</v>
      </c>
      <c r="AE7290">
        <v>27572</v>
      </c>
    </row>
    <row r="7291" spans="1:31" x14ac:dyDescent="0.3">
      <c r="A7291" s="1" t="s">
        <v>8125</v>
      </c>
      <c r="B7291" s="1" t="s">
        <v>100</v>
      </c>
      <c r="C7291" s="1" t="s">
        <v>48</v>
      </c>
      <c r="D7291" s="2">
        <v>44000</v>
      </c>
      <c r="E7291" s="2">
        <v>44114</v>
      </c>
      <c r="F7291" s="2" t="str">
        <f>TEXT(Sales[[#This Row],[OrderDate]],"dd")</f>
        <v>10</v>
      </c>
      <c r="G7291" s="2">
        <v>44117</v>
      </c>
      <c r="H7291" s="2">
        <v>44118</v>
      </c>
      <c r="I7291" s="1" t="s">
        <v>32</v>
      </c>
      <c r="J7291">
        <v>26</v>
      </c>
      <c r="K7291" s="1" t="s">
        <v>247</v>
      </c>
      <c r="L7291">
        <v>4</v>
      </c>
      <c r="M7291" s="1" t="s">
        <v>92</v>
      </c>
      <c r="N7291">
        <v>31</v>
      </c>
      <c r="O7291" s="1" t="s">
        <v>470</v>
      </c>
      <c r="P7291">
        <v>8</v>
      </c>
      <c r="Q7291">
        <v>7.4999999999999997E-2</v>
      </c>
      <c r="R7291">
        <v>3939.6</v>
      </c>
      <c r="S7291">
        <v>2718.3239999999996</v>
      </c>
      <c r="T7291">
        <v>21746.591999999997</v>
      </c>
      <c r="U7291">
        <v>29153.040000000001</v>
      </c>
      <c r="V7291">
        <f>Sales[[#This Row],[Total Revenue]]-Sales[[#This Row],[Total Buying]]</f>
        <v>7406.448000000004</v>
      </c>
      <c r="W7291">
        <v>12</v>
      </c>
      <c r="X7291" s="1" t="s">
        <v>132</v>
      </c>
      <c r="Y7291" s="1" t="s">
        <v>113</v>
      </c>
      <c r="Z7291" s="1" t="s">
        <v>114</v>
      </c>
      <c r="AA7291" s="1" t="s">
        <v>115</v>
      </c>
      <c r="AB7291" s="1" t="s">
        <v>116</v>
      </c>
      <c r="AC7291" s="1" t="s">
        <v>115</v>
      </c>
      <c r="AD7291">
        <v>102424</v>
      </c>
      <c r="AE7291">
        <v>73288</v>
      </c>
    </row>
    <row r="7292" spans="1:31" x14ac:dyDescent="0.3">
      <c r="A7292" s="1" t="s">
        <v>8126</v>
      </c>
      <c r="B7292" s="1" t="s">
        <v>47</v>
      </c>
      <c r="C7292" s="1" t="s">
        <v>239</v>
      </c>
      <c r="D7292" s="2">
        <v>44000</v>
      </c>
      <c r="E7292" s="2">
        <v>44114</v>
      </c>
      <c r="F7292" s="2" t="str">
        <f>TEXT(Sales[[#This Row],[OrderDate]],"dd")</f>
        <v>10</v>
      </c>
      <c r="G7292" s="2">
        <v>44118</v>
      </c>
      <c r="H7292" s="2">
        <v>44126</v>
      </c>
      <c r="I7292" s="1" t="s">
        <v>32</v>
      </c>
      <c r="J7292">
        <v>13</v>
      </c>
      <c r="K7292" s="1" t="s">
        <v>88</v>
      </c>
      <c r="L7292">
        <v>46</v>
      </c>
      <c r="M7292" s="1" t="s">
        <v>203</v>
      </c>
      <c r="N7292">
        <v>7</v>
      </c>
      <c r="O7292" s="1" t="s">
        <v>260</v>
      </c>
      <c r="P7292">
        <v>1</v>
      </c>
      <c r="Q7292">
        <v>7.4999999999999997E-2</v>
      </c>
      <c r="R7292">
        <v>1829.1000000000001</v>
      </c>
      <c r="S7292">
        <v>1280.3700000000001</v>
      </c>
      <c r="T7292">
        <v>1280.3700000000001</v>
      </c>
      <c r="U7292">
        <v>1691.9175</v>
      </c>
      <c r="V7292">
        <f>Sales[[#This Row],[Total Revenue]]-Sales[[#This Row],[Total Buying]]</f>
        <v>411.5474999999999</v>
      </c>
      <c r="W7292">
        <v>363</v>
      </c>
      <c r="X7292" s="1" t="s">
        <v>1826</v>
      </c>
      <c r="Y7292" s="1" t="s">
        <v>1827</v>
      </c>
      <c r="Z7292" s="1" t="s">
        <v>405</v>
      </c>
      <c r="AA7292" s="1" t="s">
        <v>406</v>
      </c>
      <c r="AB7292" s="1" t="s">
        <v>116</v>
      </c>
      <c r="AC7292" s="1" t="s">
        <v>406</v>
      </c>
      <c r="AD7292">
        <v>79026</v>
      </c>
      <c r="AE7292">
        <v>52042</v>
      </c>
    </row>
    <row r="7293" spans="1:31" x14ac:dyDescent="0.3">
      <c r="A7293" s="1" t="s">
        <v>8127</v>
      </c>
      <c r="B7293" s="1" t="s">
        <v>30</v>
      </c>
      <c r="C7293" s="1" t="s">
        <v>62</v>
      </c>
      <c r="D7293" s="2">
        <v>44000</v>
      </c>
      <c r="E7293" s="2">
        <v>44114</v>
      </c>
      <c r="F7293" s="2" t="str">
        <f>TEXT(Sales[[#This Row],[OrderDate]],"dd")</f>
        <v>10</v>
      </c>
      <c r="G7293" s="2">
        <v>44133</v>
      </c>
      <c r="H7293" s="2">
        <v>44143</v>
      </c>
      <c r="I7293" s="1" t="s">
        <v>32</v>
      </c>
      <c r="J7293">
        <v>8</v>
      </c>
      <c r="K7293" s="1" t="s">
        <v>105</v>
      </c>
      <c r="L7293">
        <v>29</v>
      </c>
      <c r="M7293" s="1" t="s">
        <v>429</v>
      </c>
      <c r="N7293">
        <v>15</v>
      </c>
      <c r="O7293" s="1" t="s">
        <v>347</v>
      </c>
      <c r="P7293">
        <v>5</v>
      </c>
      <c r="Q7293">
        <v>0.4</v>
      </c>
      <c r="R7293">
        <v>964.80000000000007</v>
      </c>
      <c r="S7293">
        <v>742.89600000000007</v>
      </c>
      <c r="T7293">
        <v>3714.4800000000005</v>
      </c>
      <c r="U7293">
        <v>2894.4</v>
      </c>
      <c r="V7293">
        <f>Sales[[#This Row],[Total Revenue]]-Sales[[#This Row],[Total Buying]]</f>
        <v>-820.08000000000038</v>
      </c>
      <c r="W7293">
        <v>312</v>
      </c>
      <c r="X7293" s="1" t="s">
        <v>977</v>
      </c>
      <c r="Y7293" s="1" t="s">
        <v>978</v>
      </c>
      <c r="Z7293" s="1" t="s">
        <v>251</v>
      </c>
      <c r="AA7293" s="1" t="s">
        <v>252</v>
      </c>
      <c r="AB7293" s="1" t="s">
        <v>56</v>
      </c>
      <c r="AC7293" s="1" t="s">
        <v>252</v>
      </c>
      <c r="AD7293">
        <v>51563</v>
      </c>
      <c r="AE7293">
        <v>32894</v>
      </c>
    </row>
    <row r="7294" spans="1:31" x14ac:dyDescent="0.3">
      <c r="A7294" s="1" t="s">
        <v>8128</v>
      </c>
      <c r="B7294" s="1" t="s">
        <v>42</v>
      </c>
      <c r="C7294" s="1" t="s">
        <v>62</v>
      </c>
      <c r="D7294" s="2">
        <v>44000</v>
      </c>
      <c r="E7294" s="2">
        <v>44114</v>
      </c>
      <c r="F7294" s="2" t="str">
        <f>TEXT(Sales[[#This Row],[OrderDate]],"dd")</f>
        <v>10</v>
      </c>
      <c r="G7294" s="2">
        <v>44131</v>
      </c>
      <c r="H7294" s="2">
        <v>44136</v>
      </c>
      <c r="I7294" s="1" t="s">
        <v>32</v>
      </c>
      <c r="J7294">
        <v>25</v>
      </c>
      <c r="K7294" s="1" t="s">
        <v>333</v>
      </c>
      <c r="L7294">
        <v>15</v>
      </c>
      <c r="M7294" s="1" t="s">
        <v>34</v>
      </c>
      <c r="N7294">
        <v>41</v>
      </c>
      <c r="O7294" s="1" t="s">
        <v>60</v>
      </c>
      <c r="P7294">
        <v>5</v>
      </c>
      <c r="Q7294">
        <v>7.4999999999999997E-2</v>
      </c>
      <c r="R7294">
        <v>1051.9000000000001</v>
      </c>
      <c r="S7294">
        <v>704.77300000000014</v>
      </c>
      <c r="T7294">
        <v>3523.8650000000007</v>
      </c>
      <c r="U7294">
        <v>4865.0375000000004</v>
      </c>
      <c r="V7294">
        <f>Sales[[#This Row],[Total Revenue]]-Sales[[#This Row],[Total Buying]]</f>
        <v>1341.1724999999997</v>
      </c>
      <c r="W7294">
        <v>286</v>
      </c>
      <c r="X7294" s="1" t="s">
        <v>1794</v>
      </c>
      <c r="Y7294" s="1" t="s">
        <v>1795</v>
      </c>
      <c r="Z7294" s="1" t="s">
        <v>211</v>
      </c>
      <c r="AA7294" s="1" t="s">
        <v>212</v>
      </c>
      <c r="AB7294" s="1" t="s">
        <v>56</v>
      </c>
      <c r="AC7294" s="1" t="s">
        <v>212</v>
      </c>
      <c r="AD7294">
        <v>232254</v>
      </c>
      <c r="AE7294">
        <v>47779</v>
      </c>
    </row>
    <row r="7295" spans="1:31" x14ac:dyDescent="0.3">
      <c r="A7295" s="1" t="s">
        <v>8129</v>
      </c>
      <c r="B7295" s="1" t="s">
        <v>47</v>
      </c>
      <c r="C7295" s="1" t="s">
        <v>77</v>
      </c>
      <c r="D7295" s="2">
        <v>44000</v>
      </c>
      <c r="E7295" s="2">
        <v>44114</v>
      </c>
      <c r="F7295" s="2" t="str">
        <f>TEXT(Sales[[#This Row],[OrderDate]],"dd")</f>
        <v>10</v>
      </c>
      <c r="G7295" s="2">
        <v>44119</v>
      </c>
      <c r="H7295" s="2">
        <v>44125</v>
      </c>
      <c r="I7295" s="1" t="s">
        <v>32</v>
      </c>
      <c r="J7295">
        <v>12</v>
      </c>
      <c r="K7295" s="1" t="s">
        <v>208</v>
      </c>
      <c r="L7295">
        <v>27</v>
      </c>
      <c r="M7295" s="1" t="s">
        <v>560</v>
      </c>
      <c r="N7295">
        <v>8</v>
      </c>
      <c r="O7295" s="1" t="s">
        <v>172</v>
      </c>
      <c r="P7295">
        <v>2</v>
      </c>
      <c r="Q7295">
        <v>0.15</v>
      </c>
      <c r="R7295">
        <v>207.70000000000002</v>
      </c>
      <c r="S7295">
        <v>149.54400000000001</v>
      </c>
      <c r="T7295">
        <v>299.08800000000002</v>
      </c>
      <c r="U7295">
        <v>353.09000000000003</v>
      </c>
      <c r="V7295">
        <f>Sales[[#This Row],[Total Revenue]]-Sales[[#This Row],[Total Buying]]</f>
        <v>54.00200000000001</v>
      </c>
      <c r="W7295">
        <v>143</v>
      </c>
      <c r="X7295" s="1" t="s">
        <v>774</v>
      </c>
      <c r="Y7295" s="1" t="s">
        <v>775</v>
      </c>
      <c r="Z7295" s="1" t="s">
        <v>457</v>
      </c>
      <c r="AA7295" s="1" t="s">
        <v>458</v>
      </c>
      <c r="AB7295" s="1" t="s">
        <v>56</v>
      </c>
      <c r="AC7295" s="1" t="s">
        <v>458</v>
      </c>
      <c r="AD7295">
        <v>57025</v>
      </c>
      <c r="AE7295">
        <v>36568</v>
      </c>
    </row>
    <row r="7296" spans="1:31" x14ac:dyDescent="0.3">
      <c r="A7296" s="1" t="s">
        <v>8130</v>
      </c>
      <c r="B7296" s="1" t="s">
        <v>42</v>
      </c>
      <c r="C7296" s="1" t="s">
        <v>77</v>
      </c>
      <c r="D7296" s="2">
        <v>44000</v>
      </c>
      <c r="E7296" s="2">
        <v>44114</v>
      </c>
      <c r="F7296" s="2" t="str">
        <f>TEXT(Sales[[#This Row],[OrderDate]],"dd")</f>
        <v>10</v>
      </c>
      <c r="G7296" s="2">
        <v>44133</v>
      </c>
      <c r="H7296" s="2">
        <v>44143</v>
      </c>
      <c r="I7296" s="1" t="s">
        <v>32</v>
      </c>
      <c r="J7296">
        <v>21</v>
      </c>
      <c r="K7296" s="1" t="s">
        <v>43</v>
      </c>
      <c r="L7296">
        <v>11</v>
      </c>
      <c r="M7296" s="1" t="s">
        <v>44</v>
      </c>
      <c r="N7296">
        <v>36</v>
      </c>
      <c r="O7296" s="1" t="s">
        <v>227</v>
      </c>
      <c r="P7296">
        <v>7</v>
      </c>
      <c r="Q7296">
        <v>0.05</v>
      </c>
      <c r="R7296">
        <v>1085.4000000000001</v>
      </c>
      <c r="S7296">
        <v>651.24</v>
      </c>
      <c r="T7296">
        <v>4558.68</v>
      </c>
      <c r="U7296">
        <v>7217.9100000000008</v>
      </c>
      <c r="V7296">
        <f>Sales[[#This Row],[Total Revenue]]-Sales[[#This Row],[Total Buying]]</f>
        <v>2659.2300000000005</v>
      </c>
      <c r="W7296">
        <v>198</v>
      </c>
      <c r="X7296" s="1" t="s">
        <v>722</v>
      </c>
      <c r="Y7296" s="1" t="s">
        <v>723</v>
      </c>
      <c r="Z7296" s="1" t="s">
        <v>219</v>
      </c>
      <c r="AA7296" s="1" t="s">
        <v>220</v>
      </c>
      <c r="AB7296" s="1" t="s">
        <v>147</v>
      </c>
      <c r="AC7296" s="1" t="s">
        <v>220</v>
      </c>
      <c r="AD7296">
        <v>150683</v>
      </c>
      <c r="AE7296">
        <v>45947</v>
      </c>
    </row>
    <row r="7297" spans="1:31" x14ac:dyDescent="0.3">
      <c r="A7297" s="1" t="s">
        <v>8131</v>
      </c>
      <c r="B7297" s="1" t="s">
        <v>30</v>
      </c>
      <c r="C7297" s="1" t="s">
        <v>31</v>
      </c>
      <c r="D7297" s="2">
        <v>44000</v>
      </c>
      <c r="E7297" s="2">
        <v>44114</v>
      </c>
      <c r="F7297" s="2" t="str">
        <f>TEXT(Sales[[#This Row],[OrderDate]],"dd")</f>
        <v>10</v>
      </c>
      <c r="G7297" s="2">
        <v>44123</v>
      </c>
      <c r="H7297" s="2">
        <v>44128</v>
      </c>
      <c r="I7297" s="1" t="s">
        <v>32</v>
      </c>
      <c r="J7297">
        <v>7</v>
      </c>
      <c r="K7297" s="1" t="s">
        <v>188</v>
      </c>
      <c r="L7297">
        <v>44</v>
      </c>
      <c r="M7297" s="1" t="s">
        <v>445</v>
      </c>
      <c r="N7297">
        <v>13</v>
      </c>
      <c r="O7297" s="1" t="s">
        <v>193</v>
      </c>
      <c r="P7297">
        <v>4</v>
      </c>
      <c r="Q7297">
        <v>0.05</v>
      </c>
      <c r="R7297">
        <v>690.1</v>
      </c>
      <c r="S7297">
        <v>503.77300000000002</v>
      </c>
      <c r="T7297">
        <v>2015.0920000000001</v>
      </c>
      <c r="U7297">
        <v>2622.38</v>
      </c>
      <c r="V7297">
        <f>Sales[[#This Row],[Total Revenue]]-Sales[[#This Row],[Total Buying]]</f>
        <v>607.28800000000001</v>
      </c>
      <c r="W7297">
        <v>216</v>
      </c>
      <c r="X7297" s="1" t="s">
        <v>897</v>
      </c>
      <c r="Y7297" s="1" t="s">
        <v>898</v>
      </c>
      <c r="Z7297" s="1" t="s">
        <v>236</v>
      </c>
      <c r="AA7297" s="1" t="s">
        <v>237</v>
      </c>
      <c r="AB7297" s="1" t="s">
        <v>147</v>
      </c>
      <c r="AC7297" s="1" t="s">
        <v>237</v>
      </c>
      <c r="AD7297">
        <v>48414</v>
      </c>
      <c r="AE7297">
        <v>35563</v>
      </c>
    </row>
    <row r="7298" spans="1:31" x14ac:dyDescent="0.3">
      <c r="A7298" s="1" t="s">
        <v>8132</v>
      </c>
      <c r="B7298" s="1" t="s">
        <v>30</v>
      </c>
      <c r="C7298" s="1" t="s">
        <v>31</v>
      </c>
      <c r="D7298" s="2">
        <v>44000</v>
      </c>
      <c r="E7298" s="2">
        <v>44114</v>
      </c>
      <c r="F7298" s="2" t="str">
        <f>TEXT(Sales[[#This Row],[OrderDate]],"dd")</f>
        <v>10</v>
      </c>
      <c r="G7298" s="2">
        <v>44125</v>
      </c>
      <c r="H7298" s="2">
        <v>44132</v>
      </c>
      <c r="I7298" s="1" t="s">
        <v>32</v>
      </c>
      <c r="J7298">
        <v>1</v>
      </c>
      <c r="K7298" s="1" t="s">
        <v>78</v>
      </c>
      <c r="L7298">
        <v>3</v>
      </c>
      <c r="M7298" s="1" t="s">
        <v>175</v>
      </c>
      <c r="N7298">
        <v>38</v>
      </c>
      <c r="O7298" s="1" t="s">
        <v>119</v>
      </c>
      <c r="P7298">
        <v>1</v>
      </c>
      <c r="Q7298">
        <v>7.4999999999999997E-2</v>
      </c>
      <c r="R7298">
        <v>1949.7</v>
      </c>
      <c r="S7298">
        <v>1072.335</v>
      </c>
      <c r="T7298">
        <v>1072.335</v>
      </c>
      <c r="U7298">
        <v>1803.4725000000001</v>
      </c>
      <c r="V7298">
        <f>Sales[[#This Row],[Total Revenue]]-Sales[[#This Row],[Total Buying]]</f>
        <v>731.13750000000005</v>
      </c>
      <c r="W7298">
        <v>234</v>
      </c>
      <c r="X7298" s="1" t="s">
        <v>2251</v>
      </c>
      <c r="Y7298" s="1" t="s">
        <v>2252</v>
      </c>
      <c r="Z7298" s="1" t="s">
        <v>316</v>
      </c>
      <c r="AA7298" s="1" t="s">
        <v>317</v>
      </c>
      <c r="AB7298" s="1" t="s">
        <v>56</v>
      </c>
      <c r="AC7298" s="1" t="s">
        <v>317</v>
      </c>
      <c r="AD7298">
        <v>40973</v>
      </c>
      <c r="AE7298">
        <v>42299</v>
      </c>
    </row>
    <row r="7299" spans="1:31" x14ac:dyDescent="0.3">
      <c r="A7299" s="1" t="s">
        <v>8133</v>
      </c>
      <c r="B7299" s="1" t="s">
        <v>30</v>
      </c>
      <c r="C7299" s="1" t="s">
        <v>62</v>
      </c>
      <c r="D7299" s="2">
        <v>44000</v>
      </c>
      <c r="E7299" s="2">
        <v>44114</v>
      </c>
      <c r="F7299" s="2" t="str">
        <f>TEXT(Sales[[#This Row],[OrderDate]],"dd")</f>
        <v>10</v>
      </c>
      <c r="G7299" s="2">
        <v>44139</v>
      </c>
      <c r="H7299" s="2">
        <v>44148</v>
      </c>
      <c r="I7299" s="1" t="s">
        <v>32</v>
      </c>
      <c r="J7299">
        <v>12</v>
      </c>
      <c r="K7299" s="1" t="s">
        <v>208</v>
      </c>
      <c r="L7299">
        <v>29</v>
      </c>
      <c r="M7299" s="1" t="s">
        <v>429</v>
      </c>
      <c r="N7299">
        <v>9</v>
      </c>
      <c r="O7299" s="1" t="s">
        <v>111</v>
      </c>
      <c r="P7299">
        <v>7</v>
      </c>
      <c r="Q7299">
        <v>0.05</v>
      </c>
      <c r="R7299">
        <v>241.20000000000002</v>
      </c>
      <c r="S7299">
        <v>127.83600000000001</v>
      </c>
      <c r="T7299">
        <v>894.85200000000009</v>
      </c>
      <c r="U7299">
        <v>1603.98</v>
      </c>
      <c r="V7299">
        <f>Sales[[#This Row],[Total Revenue]]-Sales[[#This Row],[Total Buying]]</f>
        <v>709.12799999999993</v>
      </c>
      <c r="W7299">
        <v>310</v>
      </c>
      <c r="X7299" s="1" t="s">
        <v>1655</v>
      </c>
      <c r="Y7299" s="1" t="s">
        <v>1656</v>
      </c>
      <c r="Z7299" s="1" t="s">
        <v>251</v>
      </c>
      <c r="AA7299" s="1" t="s">
        <v>252</v>
      </c>
      <c r="AB7299" s="1" t="s">
        <v>56</v>
      </c>
      <c r="AC7299" s="1" t="s">
        <v>252</v>
      </c>
      <c r="AD7299">
        <v>351195</v>
      </c>
      <c r="AE7299">
        <v>57689</v>
      </c>
    </row>
    <row r="7300" spans="1:31" x14ac:dyDescent="0.3">
      <c r="A7300" s="1" t="s">
        <v>8134</v>
      </c>
      <c r="B7300" s="1" t="s">
        <v>42</v>
      </c>
      <c r="C7300" s="1" t="s">
        <v>77</v>
      </c>
      <c r="D7300" s="2">
        <v>44000</v>
      </c>
      <c r="E7300" s="2">
        <v>44114</v>
      </c>
      <c r="F7300" s="2" t="str">
        <f>TEXT(Sales[[#This Row],[OrderDate]],"dd")</f>
        <v>10</v>
      </c>
      <c r="G7300" s="2">
        <v>44132</v>
      </c>
      <c r="H7300" s="2">
        <v>44140</v>
      </c>
      <c r="I7300" s="1" t="s">
        <v>32</v>
      </c>
      <c r="J7300">
        <v>24</v>
      </c>
      <c r="K7300" s="1" t="s">
        <v>58</v>
      </c>
      <c r="L7300">
        <v>26</v>
      </c>
      <c r="M7300" s="1" t="s">
        <v>215</v>
      </c>
      <c r="N7300">
        <v>24</v>
      </c>
      <c r="O7300" s="1" t="s">
        <v>204</v>
      </c>
      <c r="P7300">
        <v>7</v>
      </c>
      <c r="Q7300">
        <v>0.15</v>
      </c>
      <c r="R7300">
        <v>2499.1</v>
      </c>
      <c r="S7300">
        <v>1499.4599999999998</v>
      </c>
      <c r="T7300">
        <v>10496.22</v>
      </c>
      <c r="U7300">
        <v>14869.645</v>
      </c>
      <c r="V7300">
        <f>Sales[[#This Row],[Total Revenue]]-Sales[[#This Row],[Total Buying]]</f>
        <v>4373.4250000000011</v>
      </c>
      <c r="W7300">
        <v>127</v>
      </c>
      <c r="X7300" s="1" t="s">
        <v>736</v>
      </c>
      <c r="Y7300" s="1" t="s">
        <v>728</v>
      </c>
      <c r="Z7300" s="1" t="s">
        <v>306</v>
      </c>
      <c r="AA7300" s="1" t="s">
        <v>307</v>
      </c>
      <c r="AB7300" s="1" t="s">
        <v>56</v>
      </c>
      <c r="AC7300" s="1" t="s">
        <v>307</v>
      </c>
      <c r="AD7300">
        <v>31003</v>
      </c>
      <c r="AE7300">
        <v>38253</v>
      </c>
    </row>
    <row r="7301" spans="1:31" x14ac:dyDescent="0.3">
      <c r="A7301" s="1" t="s">
        <v>8135</v>
      </c>
      <c r="B7301" s="1" t="s">
        <v>30</v>
      </c>
      <c r="C7301" s="1" t="s">
        <v>239</v>
      </c>
      <c r="D7301" s="2">
        <v>44000</v>
      </c>
      <c r="E7301" s="2">
        <v>44114</v>
      </c>
      <c r="F7301" s="2" t="str">
        <f>TEXT(Sales[[#This Row],[OrderDate]],"dd")</f>
        <v>10</v>
      </c>
      <c r="G7301" s="2">
        <v>44133</v>
      </c>
      <c r="H7301" s="2">
        <v>44137</v>
      </c>
      <c r="I7301" s="1" t="s">
        <v>32</v>
      </c>
      <c r="J7301">
        <v>2</v>
      </c>
      <c r="K7301" s="1" t="s">
        <v>142</v>
      </c>
      <c r="L7301">
        <v>2</v>
      </c>
      <c r="M7301" s="1" t="s">
        <v>248</v>
      </c>
      <c r="N7301">
        <v>40</v>
      </c>
      <c r="O7301" s="1" t="s">
        <v>199</v>
      </c>
      <c r="P7301">
        <v>6</v>
      </c>
      <c r="Q7301">
        <v>0.1</v>
      </c>
      <c r="R7301">
        <v>3899.4</v>
      </c>
      <c r="S7301">
        <v>2612.5980000000004</v>
      </c>
      <c r="T7301">
        <v>15675.588000000003</v>
      </c>
      <c r="U7301">
        <v>21056.760000000002</v>
      </c>
      <c r="V7301">
        <f>Sales[[#This Row],[Total Revenue]]-Sales[[#This Row],[Total Buying]]</f>
        <v>5381.1719999999987</v>
      </c>
      <c r="W7301">
        <v>332</v>
      </c>
      <c r="X7301" s="1" t="s">
        <v>934</v>
      </c>
      <c r="Y7301" s="1" t="s">
        <v>935</v>
      </c>
      <c r="Z7301" s="1" t="s">
        <v>251</v>
      </c>
      <c r="AA7301" s="1" t="s">
        <v>252</v>
      </c>
      <c r="AB7301" s="1" t="s">
        <v>56</v>
      </c>
      <c r="AC7301" s="1" t="s">
        <v>252</v>
      </c>
      <c r="AD7301">
        <v>43214</v>
      </c>
      <c r="AE7301">
        <v>69173</v>
      </c>
    </row>
    <row r="7302" spans="1:31" x14ac:dyDescent="0.3">
      <c r="A7302" s="1" t="s">
        <v>8136</v>
      </c>
      <c r="B7302" s="1" t="s">
        <v>30</v>
      </c>
      <c r="C7302" s="1" t="s">
        <v>62</v>
      </c>
      <c r="D7302" s="2">
        <v>44000</v>
      </c>
      <c r="E7302" s="2">
        <v>44114</v>
      </c>
      <c r="F7302" s="2" t="str">
        <f>TEXT(Sales[[#This Row],[OrderDate]],"dd")</f>
        <v>10</v>
      </c>
      <c r="G7302" s="2">
        <v>44120</v>
      </c>
      <c r="H7302" s="2">
        <v>44121</v>
      </c>
      <c r="I7302" s="1" t="s">
        <v>32</v>
      </c>
      <c r="J7302">
        <v>5</v>
      </c>
      <c r="K7302" s="1" t="s">
        <v>182</v>
      </c>
      <c r="L7302">
        <v>28</v>
      </c>
      <c r="M7302" s="1" t="s">
        <v>50</v>
      </c>
      <c r="N7302">
        <v>38</v>
      </c>
      <c r="O7302" s="1" t="s">
        <v>119</v>
      </c>
      <c r="P7302">
        <v>2</v>
      </c>
      <c r="Q7302">
        <v>7.4999999999999997E-2</v>
      </c>
      <c r="R7302">
        <v>1715.2</v>
      </c>
      <c r="S7302">
        <v>874.75200000000007</v>
      </c>
      <c r="T7302">
        <v>1749.5040000000001</v>
      </c>
      <c r="U7302">
        <v>3173.12</v>
      </c>
      <c r="V7302">
        <f>Sales[[#This Row],[Total Revenue]]-Sales[[#This Row],[Total Buying]]</f>
        <v>1423.6159999999998</v>
      </c>
      <c r="W7302">
        <v>263</v>
      </c>
      <c r="X7302" s="1" t="s">
        <v>928</v>
      </c>
      <c r="Y7302" s="1" t="s">
        <v>929</v>
      </c>
      <c r="Z7302" s="1" t="s">
        <v>38</v>
      </c>
      <c r="AA7302" s="1" t="s">
        <v>39</v>
      </c>
      <c r="AB7302" s="1" t="s">
        <v>40</v>
      </c>
      <c r="AC7302" s="1" t="s">
        <v>39</v>
      </c>
      <c r="AD7302">
        <v>241539</v>
      </c>
      <c r="AE7302">
        <v>94999</v>
      </c>
    </row>
    <row r="7303" spans="1:31" x14ac:dyDescent="0.3">
      <c r="A7303" s="1" t="s">
        <v>8137</v>
      </c>
      <c r="B7303" s="1" t="s">
        <v>30</v>
      </c>
      <c r="C7303" s="1" t="s">
        <v>62</v>
      </c>
      <c r="D7303" s="2">
        <v>44000</v>
      </c>
      <c r="E7303" s="2">
        <v>44115</v>
      </c>
      <c r="F7303" s="2" t="str">
        <f>TEXT(Sales[[#This Row],[OrderDate]],"dd")</f>
        <v>11</v>
      </c>
      <c r="G7303" s="2">
        <v>44137</v>
      </c>
      <c r="H7303" s="2">
        <v>44139</v>
      </c>
      <c r="I7303" s="1" t="s">
        <v>32</v>
      </c>
      <c r="J7303">
        <v>7</v>
      </c>
      <c r="K7303" s="1" t="s">
        <v>188</v>
      </c>
      <c r="L7303">
        <v>11</v>
      </c>
      <c r="M7303" s="1" t="s">
        <v>44</v>
      </c>
      <c r="N7303">
        <v>9</v>
      </c>
      <c r="O7303" s="1" t="s">
        <v>111</v>
      </c>
      <c r="P7303">
        <v>6</v>
      </c>
      <c r="Q7303">
        <v>0.15</v>
      </c>
      <c r="R7303">
        <v>2331.6</v>
      </c>
      <c r="S7303">
        <v>1095.8519999999999</v>
      </c>
      <c r="T7303">
        <v>6575.1119999999992</v>
      </c>
      <c r="U7303">
        <v>11891.16</v>
      </c>
      <c r="V7303">
        <f>Sales[[#This Row],[Total Revenue]]-Sales[[#This Row],[Total Buying]]</f>
        <v>5316.0480000000007</v>
      </c>
      <c r="W7303">
        <v>280</v>
      </c>
      <c r="X7303" s="1" t="s">
        <v>151</v>
      </c>
      <c r="Y7303" s="1" t="s">
        <v>152</v>
      </c>
      <c r="Z7303" s="1" t="s">
        <v>145</v>
      </c>
      <c r="AA7303" s="1" t="s">
        <v>146</v>
      </c>
      <c r="AB7303" s="1" t="s">
        <v>147</v>
      </c>
      <c r="AC7303" s="1" t="s">
        <v>146</v>
      </c>
      <c r="AD7303">
        <v>167100</v>
      </c>
      <c r="AE7303">
        <v>26150</v>
      </c>
    </row>
    <row r="7304" spans="1:31" x14ac:dyDescent="0.3">
      <c r="A7304" s="1" t="s">
        <v>8138</v>
      </c>
      <c r="B7304" s="1" t="s">
        <v>42</v>
      </c>
      <c r="C7304" s="1" t="s">
        <v>77</v>
      </c>
      <c r="D7304" s="2">
        <v>44000</v>
      </c>
      <c r="E7304" s="2">
        <v>44115</v>
      </c>
      <c r="F7304" s="2" t="str">
        <f>TEXT(Sales[[#This Row],[OrderDate]],"dd")</f>
        <v>11</v>
      </c>
      <c r="G7304" s="2">
        <v>44136</v>
      </c>
      <c r="H7304" s="2">
        <v>44137</v>
      </c>
      <c r="I7304" s="1" t="s">
        <v>32</v>
      </c>
      <c r="J7304">
        <v>25</v>
      </c>
      <c r="K7304" s="1" t="s">
        <v>333</v>
      </c>
      <c r="L7304">
        <v>13</v>
      </c>
      <c r="M7304" s="1" t="s">
        <v>118</v>
      </c>
      <c r="N7304">
        <v>37</v>
      </c>
      <c r="O7304" s="1" t="s">
        <v>309</v>
      </c>
      <c r="P7304">
        <v>7</v>
      </c>
      <c r="Q7304">
        <v>0.05</v>
      </c>
      <c r="R7304">
        <v>991.6</v>
      </c>
      <c r="S7304">
        <v>485.88400000000001</v>
      </c>
      <c r="T7304">
        <v>3401.1880000000001</v>
      </c>
      <c r="U7304">
        <v>6594.1399999999994</v>
      </c>
      <c r="V7304">
        <f>Sales[[#This Row],[Total Revenue]]-Sales[[#This Row],[Total Buying]]</f>
        <v>3192.9519999999993</v>
      </c>
      <c r="W7304">
        <v>138</v>
      </c>
      <c r="X7304" s="1" t="s">
        <v>304</v>
      </c>
      <c r="Y7304" s="1" t="s">
        <v>305</v>
      </c>
      <c r="Z7304" s="1" t="s">
        <v>306</v>
      </c>
      <c r="AA7304" s="1" t="s">
        <v>307</v>
      </c>
      <c r="AB7304" s="1" t="s">
        <v>56</v>
      </c>
      <c r="AC7304" s="1" t="s">
        <v>307</v>
      </c>
      <c r="AD7304">
        <v>41474</v>
      </c>
      <c r="AE7304">
        <v>45800</v>
      </c>
    </row>
    <row r="7305" spans="1:31" x14ac:dyDescent="0.3">
      <c r="A7305" s="1" t="s">
        <v>8139</v>
      </c>
      <c r="B7305" s="1" t="s">
        <v>47</v>
      </c>
      <c r="C7305" s="1" t="s">
        <v>62</v>
      </c>
      <c r="D7305" s="2">
        <v>44000</v>
      </c>
      <c r="E7305" s="2">
        <v>44115</v>
      </c>
      <c r="F7305" s="2" t="str">
        <f>TEXT(Sales[[#This Row],[OrderDate]],"dd")</f>
        <v>11</v>
      </c>
      <c r="G7305" s="2">
        <v>44143</v>
      </c>
      <c r="H7305" s="2">
        <v>44153</v>
      </c>
      <c r="I7305" s="1" t="s">
        <v>32</v>
      </c>
      <c r="J7305">
        <v>19</v>
      </c>
      <c r="K7305" s="1" t="s">
        <v>97</v>
      </c>
      <c r="L7305">
        <v>4</v>
      </c>
      <c r="M7305" s="1" t="s">
        <v>92</v>
      </c>
      <c r="N7305">
        <v>21</v>
      </c>
      <c r="O7305" s="1" t="s">
        <v>131</v>
      </c>
      <c r="P7305">
        <v>3</v>
      </c>
      <c r="Q7305">
        <v>0.05</v>
      </c>
      <c r="R7305">
        <v>5936.2</v>
      </c>
      <c r="S7305">
        <v>3561.72</v>
      </c>
      <c r="T7305">
        <v>10685.16</v>
      </c>
      <c r="U7305">
        <v>16918.169999999998</v>
      </c>
      <c r="V7305">
        <f>Sales[[#This Row],[Total Revenue]]-Sales[[#This Row],[Total Buying]]</f>
        <v>6233.0099999999984</v>
      </c>
      <c r="W7305">
        <v>265</v>
      </c>
      <c r="X7305" s="1" t="s">
        <v>886</v>
      </c>
      <c r="Y7305" s="1" t="s">
        <v>37</v>
      </c>
      <c r="Z7305" s="1" t="s">
        <v>38</v>
      </c>
      <c r="AA7305" s="1" t="s">
        <v>39</v>
      </c>
      <c r="AB7305" s="1" t="s">
        <v>40</v>
      </c>
      <c r="AC7305" s="1" t="s">
        <v>39</v>
      </c>
      <c r="AD7305">
        <v>101387</v>
      </c>
      <c r="AE7305">
        <v>86864</v>
      </c>
    </row>
    <row r="7306" spans="1:31" x14ac:dyDescent="0.3">
      <c r="A7306" s="1" t="s">
        <v>8140</v>
      </c>
      <c r="B7306" s="1" t="s">
        <v>47</v>
      </c>
      <c r="C7306" s="1" t="s">
        <v>62</v>
      </c>
      <c r="D7306" s="2">
        <v>44000</v>
      </c>
      <c r="E7306" s="2">
        <v>44115</v>
      </c>
      <c r="F7306" s="2" t="str">
        <f>TEXT(Sales[[#This Row],[OrderDate]],"dd")</f>
        <v>11</v>
      </c>
      <c r="G7306" s="2">
        <v>44140</v>
      </c>
      <c r="H7306" s="2">
        <v>44150</v>
      </c>
      <c r="I7306" s="1" t="s">
        <v>32</v>
      </c>
      <c r="J7306">
        <v>17</v>
      </c>
      <c r="K7306" s="1" t="s">
        <v>292</v>
      </c>
      <c r="L7306">
        <v>45</v>
      </c>
      <c r="M7306" s="1" t="s">
        <v>639</v>
      </c>
      <c r="N7306">
        <v>2</v>
      </c>
      <c r="O7306" s="1" t="s">
        <v>394</v>
      </c>
      <c r="P7306">
        <v>6</v>
      </c>
      <c r="Q7306">
        <v>0.15</v>
      </c>
      <c r="R7306">
        <v>891.1</v>
      </c>
      <c r="S7306">
        <v>623.77</v>
      </c>
      <c r="T7306">
        <v>3742.62</v>
      </c>
      <c r="U7306">
        <v>4544.6100000000006</v>
      </c>
      <c r="V7306">
        <f>Sales[[#This Row],[Total Revenue]]-Sales[[#This Row],[Total Buying]]</f>
        <v>801.99000000000069</v>
      </c>
      <c r="W7306">
        <v>299</v>
      </c>
      <c r="X7306" s="1" t="s">
        <v>255</v>
      </c>
      <c r="Y7306" s="1" t="s">
        <v>256</v>
      </c>
      <c r="Z7306" s="1" t="s">
        <v>257</v>
      </c>
      <c r="AA7306" s="1" t="s">
        <v>258</v>
      </c>
      <c r="AB7306" s="1" t="s">
        <v>56</v>
      </c>
      <c r="AC7306" s="1" t="s">
        <v>258</v>
      </c>
      <c r="AD7306">
        <v>37597</v>
      </c>
      <c r="AE7306">
        <v>39543</v>
      </c>
    </row>
    <row r="7307" spans="1:31" x14ac:dyDescent="0.3">
      <c r="A7307" s="1" t="s">
        <v>8141</v>
      </c>
      <c r="B7307" s="1" t="s">
        <v>47</v>
      </c>
      <c r="C7307" s="1" t="s">
        <v>48</v>
      </c>
      <c r="D7307" s="2">
        <v>44000</v>
      </c>
      <c r="E7307" s="2">
        <v>44115</v>
      </c>
      <c r="F7307" s="2" t="str">
        <f>TEXT(Sales[[#This Row],[OrderDate]],"dd")</f>
        <v>11</v>
      </c>
      <c r="G7307" s="2">
        <v>44140</v>
      </c>
      <c r="H7307" s="2">
        <v>44149</v>
      </c>
      <c r="I7307" s="1" t="s">
        <v>32</v>
      </c>
      <c r="J7307">
        <v>17</v>
      </c>
      <c r="K7307" s="1" t="s">
        <v>292</v>
      </c>
      <c r="L7307">
        <v>8</v>
      </c>
      <c r="M7307" s="1" t="s">
        <v>98</v>
      </c>
      <c r="N7307">
        <v>33</v>
      </c>
      <c r="O7307" s="1" t="s">
        <v>75</v>
      </c>
      <c r="P7307">
        <v>4</v>
      </c>
      <c r="Q7307">
        <v>0.05</v>
      </c>
      <c r="R7307">
        <v>1708.5</v>
      </c>
      <c r="S7307">
        <v>1008.015</v>
      </c>
      <c r="T7307">
        <v>4032.06</v>
      </c>
      <c r="U7307">
        <v>6492.3</v>
      </c>
      <c r="V7307">
        <f>Sales[[#This Row],[Total Revenue]]-Sales[[#This Row],[Total Buying]]</f>
        <v>2460.2400000000002</v>
      </c>
      <c r="W7307">
        <v>24</v>
      </c>
      <c r="X7307" s="1" t="s">
        <v>279</v>
      </c>
      <c r="Y7307" s="1" t="s">
        <v>157</v>
      </c>
      <c r="Z7307" s="1" t="s">
        <v>158</v>
      </c>
      <c r="AA7307" s="1" t="s">
        <v>159</v>
      </c>
      <c r="AB7307" s="1" t="s">
        <v>116</v>
      </c>
      <c r="AC7307" s="1" t="s">
        <v>159</v>
      </c>
      <c r="AD7307">
        <v>45409</v>
      </c>
      <c r="AE7307">
        <v>68318</v>
      </c>
    </row>
    <row r="7308" spans="1:31" x14ac:dyDescent="0.3">
      <c r="A7308" s="1" t="s">
        <v>8142</v>
      </c>
      <c r="B7308" s="1" t="s">
        <v>30</v>
      </c>
      <c r="C7308" s="1" t="s">
        <v>239</v>
      </c>
      <c r="D7308" s="2">
        <v>44000</v>
      </c>
      <c r="E7308" s="2">
        <v>44115</v>
      </c>
      <c r="F7308" s="2" t="str">
        <f>TEXT(Sales[[#This Row],[OrderDate]],"dd")</f>
        <v>11</v>
      </c>
      <c r="G7308" s="2">
        <v>44117</v>
      </c>
      <c r="H7308" s="2">
        <v>44120</v>
      </c>
      <c r="I7308" s="1" t="s">
        <v>32</v>
      </c>
      <c r="J7308">
        <v>5</v>
      </c>
      <c r="K7308" s="1" t="s">
        <v>182</v>
      </c>
      <c r="L7308">
        <v>46</v>
      </c>
      <c r="M7308" s="1" t="s">
        <v>203</v>
      </c>
      <c r="N7308">
        <v>40</v>
      </c>
      <c r="O7308" s="1" t="s">
        <v>199</v>
      </c>
      <c r="P7308">
        <v>4</v>
      </c>
      <c r="Q7308">
        <v>0.05</v>
      </c>
      <c r="R7308">
        <v>1889.4</v>
      </c>
      <c r="S7308">
        <v>963.59400000000005</v>
      </c>
      <c r="T7308">
        <v>3854.3760000000002</v>
      </c>
      <c r="U7308">
        <v>7179.72</v>
      </c>
      <c r="V7308">
        <f>Sales[[#This Row],[Total Revenue]]-Sales[[#This Row],[Total Buying]]</f>
        <v>3325.3440000000001</v>
      </c>
      <c r="W7308">
        <v>342</v>
      </c>
      <c r="X7308" s="1" t="s">
        <v>996</v>
      </c>
      <c r="Y7308" s="1" t="s">
        <v>997</v>
      </c>
      <c r="Z7308" s="1" t="s">
        <v>251</v>
      </c>
      <c r="AA7308" s="1" t="s">
        <v>252</v>
      </c>
      <c r="AB7308" s="1" t="s">
        <v>56</v>
      </c>
      <c r="AC7308" s="1" t="s">
        <v>252</v>
      </c>
      <c r="AD7308">
        <v>37644</v>
      </c>
      <c r="AE7308">
        <v>42840</v>
      </c>
    </row>
    <row r="7309" spans="1:31" x14ac:dyDescent="0.3">
      <c r="A7309" s="1" t="s">
        <v>8143</v>
      </c>
      <c r="B7309" s="1" t="s">
        <v>30</v>
      </c>
      <c r="C7309" s="1" t="s">
        <v>239</v>
      </c>
      <c r="D7309" s="2">
        <v>44000</v>
      </c>
      <c r="E7309" s="2">
        <v>44115</v>
      </c>
      <c r="F7309" s="2" t="str">
        <f>TEXT(Sales[[#This Row],[OrderDate]],"dd")</f>
        <v>11</v>
      </c>
      <c r="G7309" s="2">
        <v>44143</v>
      </c>
      <c r="H7309" s="2">
        <v>44152</v>
      </c>
      <c r="I7309" s="1" t="s">
        <v>32</v>
      </c>
      <c r="J7309">
        <v>1</v>
      </c>
      <c r="K7309" s="1" t="s">
        <v>78</v>
      </c>
      <c r="L7309">
        <v>44</v>
      </c>
      <c r="M7309" s="1" t="s">
        <v>445</v>
      </c>
      <c r="N7309">
        <v>40</v>
      </c>
      <c r="O7309" s="1" t="s">
        <v>199</v>
      </c>
      <c r="P7309">
        <v>2</v>
      </c>
      <c r="Q7309">
        <v>0.1</v>
      </c>
      <c r="R7309">
        <v>5540.9000000000005</v>
      </c>
      <c r="S7309">
        <v>2659.6320000000001</v>
      </c>
      <c r="T7309">
        <v>5319.2640000000001</v>
      </c>
      <c r="U7309">
        <v>9973.6200000000008</v>
      </c>
      <c r="V7309">
        <f>Sales[[#This Row],[Total Revenue]]-Sales[[#This Row],[Total Buying]]</f>
        <v>4654.3560000000007</v>
      </c>
      <c r="W7309">
        <v>341</v>
      </c>
      <c r="X7309" s="1" t="s">
        <v>758</v>
      </c>
      <c r="Y7309" s="1" t="s">
        <v>759</v>
      </c>
      <c r="Z7309" s="1" t="s">
        <v>251</v>
      </c>
      <c r="AA7309" s="1" t="s">
        <v>252</v>
      </c>
      <c r="AB7309" s="1" t="s">
        <v>56</v>
      </c>
      <c r="AC7309" s="1" t="s">
        <v>252</v>
      </c>
      <c r="AD7309">
        <v>38114</v>
      </c>
      <c r="AE7309">
        <v>109917</v>
      </c>
    </row>
    <row r="7310" spans="1:31" x14ac:dyDescent="0.3">
      <c r="A7310" s="1" t="s">
        <v>8144</v>
      </c>
      <c r="B7310" s="1" t="s">
        <v>30</v>
      </c>
      <c r="C7310" s="1" t="s">
        <v>62</v>
      </c>
      <c r="D7310" s="2">
        <v>44000</v>
      </c>
      <c r="E7310" s="2">
        <v>44116</v>
      </c>
      <c r="F7310" s="2" t="str">
        <f>TEXT(Sales[[#This Row],[OrderDate]],"dd")</f>
        <v>12</v>
      </c>
      <c r="G7310" s="2">
        <v>44129</v>
      </c>
      <c r="H7310" s="2">
        <v>44130</v>
      </c>
      <c r="I7310" s="1" t="s">
        <v>32</v>
      </c>
      <c r="J7310">
        <v>2</v>
      </c>
      <c r="K7310" s="1" t="s">
        <v>142</v>
      </c>
      <c r="L7310">
        <v>21</v>
      </c>
      <c r="M7310" s="1" t="s">
        <v>63</v>
      </c>
      <c r="N7310">
        <v>20</v>
      </c>
      <c r="O7310" s="1" t="s">
        <v>245</v>
      </c>
      <c r="P7310">
        <v>5</v>
      </c>
      <c r="Q7310">
        <v>0.05</v>
      </c>
      <c r="R7310">
        <v>6003.2</v>
      </c>
      <c r="S7310">
        <v>2401.2800000000002</v>
      </c>
      <c r="T7310">
        <v>12006.400000000001</v>
      </c>
      <c r="U7310">
        <v>28515.200000000001</v>
      </c>
      <c r="V7310">
        <f>Sales[[#This Row],[Total Revenue]]-Sales[[#This Row],[Total Buying]]</f>
        <v>16508.8</v>
      </c>
      <c r="W7310">
        <v>306</v>
      </c>
      <c r="X7310" s="1" t="s">
        <v>707</v>
      </c>
      <c r="Y7310" s="1" t="s">
        <v>708</v>
      </c>
      <c r="Z7310" s="1" t="s">
        <v>432</v>
      </c>
      <c r="AA7310" s="1" t="s">
        <v>433</v>
      </c>
      <c r="AB7310" s="1" t="s">
        <v>56</v>
      </c>
      <c r="AC7310" s="1" t="s">
        <v>433</v>
      </c>
      <c r="AD7310">
        <v>248677</v>
      </c>
      <c r="AE7310">
        <v>41759</v>
      </c>
    </row>
    <row r="7311" spans="1:31" x14ac:dyDescent="0.3">
      <c r="A7311" s="1" t="s">
        <v>8145</v>
      </c>
      <c r="B7311" s="1" t="s">
        <v>42</v>
      </c>
      <c r="C7311" s="1" t="s">
        <v>77</v>
      </c>
      <c r="D7311" s="2">
        <v>44000</v>
      </c>
      <c r="E7311" s="2">
        <v>44116</v>
      </c>
      <c r="F7311" s="2" t="str">
        <f>TEXT(Sales[[#This Row],[OrderDate]],"dd")</f>
        <v>12</v>
      </c>
      <c r="G7311" s="2">
        <v>44120</v>
      </c>
      <c r="H7311" s="2">
        <v>44130</v>
      </c>
      <c r="I7311" s="1" t="s">
        <v>32</v>
      </c>
      <c r="J7311">
        <v>23</v>
      </c>
      <c r="K7311" s="1" t="s">
        <v>171</v>
      </c>
      <c r="L7311">
        <v>1</v>
      </c>
      <c r="M7311" s="1" t="s">
        <v>79</v>
      </c>
      <c r="N7311">
        <v>5</v>
      </c>
      <c r="O7311" s="1" t="s">
        <v>123</v>
      </c>
      <c r="P7311">
        <v>1</v>
      </c>
      <c r="Q7311">
        <v>0.1</v>
      </c>
      <c r="R7311">
        <v>864.30000000000007</v>
      </c>
      <c r="S7311">
        <v>656.86800000000005</v>
      </c>
      <c r="T7311">
        <v>656.86800000000005</v>
      </c>
      <c r="U7311">
        <v>777.87000000000012</v>
      </c>
      <c r="V7311">
        <f>Sales[[#This Row],[Total Revenue]]-Sales[[#This Row],[Total Buying]]</f>
        <v>121.00200000000007</v>
      </c>
      <c r="W7311">
        <v>131</v>
      </c>
      <c r="X7311" s="1" t="s">
        <v>746</v>
      </c>
      <c r="Y7311" s="1" t="s">
        <v>711</v>
      </c>
      <c r="Z7311" s="1" t="s">
        <v>306</v>
      </c>
      <c r="AA7311" s="1" t="s">
        <v>307</v>
      </c>
      <c r="AB7311" s="1" t="s">
        <v>56</v>
      </c>
      <c r="AC7311" s="1" t="s">
        <v>307</v>
      </c>
      <c r="AD7311">
        <v>56171</v>
      </c>
      <c r="AE7311">
        <v>61279</v>
      </c>
    </row>
    <row r="7312" spans="1:31" x14ac:dyDescent="0.3">
      <c r="A7312" s="1" t="s">
        <v>8146</v>
      </c>
      <c r="B7312" s="1" t="s">
        <v>100</v>
      </c>
      <c r="C7312" s="1" t="s">
        <v>77</v>
      </c>
      <c r="D7312" s="2">
        <v>44000</v>
      </c>
      <c r="E7312" s="2">
        <v>44116</v>
      </c>
      <c r="F7312" s="2" t="str">
        <f>TEXT(Sales[[#This Row],[OrderDate]],"dd")</f>
        <v>12</v>
      </c>
      <c r="G7312" s="2">
        <v>44121</v>
      </c>
      <c r="H7312" s="2">
        <v>44125</v>
      </c>
      <c r="I7312" s="1" t="s">
        <v>32</v>
      </c>
      <c r="J7312">
        <v>27</v>
      </c>
      <c r="K7312" s="1" t="s">
        <v>179</v>
      </c>
      <c r="L7312">
        <v>11</v>
      </c>
      <c r="M7312" s="1" t="s">
        <v>44</v>
      </c>
      <c r="N7312">
        <v>14</v>
      </c>
      <c r="O7312" s="1" t="s">
        <v>438</v>
      </c>
      <c r="P7312">
        <v>5</v>
      </c>
      <c r="Q7312">
        <v>0.05</v>
      </c>
      <c r="R7312">
        <v>1092.1000000000001</v>
      </c>
      <c r="S7312">
        <v>502.3660000000001</v>
      </c>
      <c r="T7312">
        <v>2511.8300000000004</v>
      </c>
      <c r="U7312">
        <v>5187.4750000000004</v>
      </c>
      <c r="V7312">
        <f>Sales[[#This Row],[Total Revenue]]-Sales[[#This Row],[Total Buying]]</f>
        <v>2675.645</v>
      </c>
      <c r="W7312">
        <v>90</v>
      </c>
      <c r="X7312" s="1" t="s">
        <v>447</v>
      </c>
      <c r="Y7312" s="1" t="s">
        <v>448</v>
      </c>
      <c r="Z7312" s="1" t="s">
        <v>400</v>
      </c>
      <c r="AA7312" s="1" t="s">
        <v>401</v>
      </c>
      <c r="AB7312" s="1" t="s">
        <v>116</v>
      </c>
      <c r="AC7312" s="1" t="s">
        <v>401</v>
      </c>
      <c r="AD7312">
        <v>44615</v>
      </c>
      <c r="AE7312">
        <v>69938</v>
      </c>
    </row>
    <row r="7313" spans="1:31" x14ac:dyDescent="0.3">
      <c r="A7313" s="1" t="s">
        <v>8147</v>
      </c>
      <c r="B7313" s="1" t="s">
        <v>47</v>
      </c>
      <c r="C7313" s="1" t="s">
        <v>31</v>
      </c>
      <c r="D7313" s="2">
        <v>44000</v>
      </c>
      <c r="E7313" s="2">
        <v>44117</v>
      </c>
      <c r="F7313" s="2" t="str">
        <f>TEXT(Sales[[#This Row],[OrderDate]],"dd")</f>
        <v>13</v>
      </c>
      <c r="G7313" s="2">
        <v>44119</v>
      </c>
      <c r="H7313" s="2">
        <v>44127</v>
      </c>
      <c r="I7313" s="1" t="s">
        <v>32</v>
      </c>
      <c r="J7313">
        <v>13</v>
      </c>
      <c r="K7313" s="1" t="s">
        <v>88</v>
      </c>
      <c r="L7313">
        <v>30</v>
      </c>
      <c r="M7313" s="1" t="s">
        <v>166</v>
      </c>
      <c r="N7313">
        <v>35</v>
      </c>
      <c r="O7313" s="1" t="s">
        <v>184</v>
      </c>
      <c r="P7313">
        <v>8</v>
      </c>
      <c r="Q7313">
        <v>0.05</v>
      </c>
      <c r="R7313">
        <v>2452.2000000000003</v>
      </c>
      <c r="S7313">
        <v>1814.6280000000002</v>
      </c>
      <c r="T7313">
        <v>14517.024000000001</v>
      </c>
      <c r="U7313">
        <v>18636.72</v>
      </c>
      <c r="V7313">
        <f>Sales[[#This Row],[Total Revenue]]-Sales[[#This Row],[Total Buying]]</f>
        <v>4119.6959999999999</v>
      </c>
      <c r="W7313">
        <v>234</v>
      </c>
      <c r="X7313" s="1" t="s">
        <v>2251</v>
      </c>
      <c r="Y7313" s="1" t="s">
        <v>2252</v>
      </c>
      <c r="Z7313" s="1" t="s">
        <v>316</v>
      </c>
      <c r="AA7313" s="1" t="s">
        <v>317</v>
      </c>
      <c r="AB7313" s="1" t="s">
        <v>56</v>
      </c>
      <c r="AC7313" s="1" t="s">
        <v>317</v>
      </c>
      <c r="AD7313">
        <v>40973</v>
      </c>
      <c r="AE7313">
        <v>42299</v>
      </c>
    </row>
    <row r="7314" spans="1:31" x14ac:dyDescent="0.3">
      <c r="A7314" s="1" t="s">
        <v>8148</v>
      </c>
      <c r="B7314" s="1" t="s">
        <v>47</v>
      </c>
      <c r="C7314" s="1" t="s">
        <v>239</v>
      </c>
      <c r="D7314" s="2">
        <v>44000</v>
      </c>
      <c r="E7314" s="2">
        <v>44117</v>
      </c>
      <c r="F7314" s="2" t="str">
        <f>TEXT(Sales[[#This Row],[OrderDate]],"dd")</f>
        <v>13</v>
      </c>
      <c r="G7314" s="2">
        <v>44145</v>
      </c>
      <c r="H7314" s="2">
        <v>44151</v>
      </c>
      <c r="I7314" s="1" t="s">
        <v>32</v>
      </c>
      <c r="J7314">
        <v>14</v>
      </c>
      <c r="K7314" s="1" t="s">
        <v>222</v>
      </c>
      <c r="L7314">
        <v>37</v>
      </c>
      <c r="M7314" s="1" t="s">
        <v>498</v>
      </c>
      <c r="N7314">
        <v>8</v>
      </c>
      <c r="O7314" s="1" t="s">
        <v>172</v>
      </c>
      <c r="P7314">
        <v>2</v>
      </c>
      <c r="Q7314">
        <v>0.15</v>
      </c>
      <c r="R7314">
        <v>207.70000000000002</v>
      </c>
      <c r="S7314">
        <v>176.54500000000002</v>
      </c>
      <c r="T7314">
        <v>353.09000000000003</v>
      </c>
      <c r="U7314">
        <v>353.09000000000003</v>
      </c>
      <c r="V7314">
        <f>Sales[[#This Row],[Total Revenue]]-Sales[[#This Row],[Total Buying]]</f>
        <v>0</v>
      </c>
      <c r="W7314">
        <v>360</v>
      </c>
      <c r="X7314" s="1" t="s">
        <v>403</v>
      </c>
      <c r="Y7314" s="1" t="s">
        <v>404</v>
      </c>
      <c r="Z7314" s="1" t="s">
        <v>405</v>
      </c>
      <c r="AA7314" s="1" t="s">
        <v>406</v>
      </c>
      <c r="AB7314" s="1" t="s">
        <v>116</v>
      </c>
      <c r="AC7314" s="1" t="s">
        <v>406</v>
      </c>
      <c r="AD7314">
        <v>37994</v>
      </c>
      <c r="AE7314">
        <v>64802</v>
      </c>
    </row>
    <row r="7315" spans="1:31" x14ac:dyDescent="0.3">
      <c r="A7315" s="1" t="s">
        <v>8149</v>
      </c>
      <c r="B7315" s="1" t="s">
        <v>47</v>
      </c>
      <c r="C7315" s="1" t="s">
        <v>77</v>
      </c>
      <c r="D7315" s="2">
        <v>44000</v>
      </c>
      <c r="E7315" s="2">
        <v>44117</v>
      </c>
      <c r="F7315" s="2" t="str">
        <f>TEXT(Sales[[#This Row],[OrderDate]],"dd")</f>
        <v>13</v>
      </c>
      <c r="G7315" s="2">
        <v>44143</v>
      </c>
      <c r="H7315" s="2">
        <v>44148</v>
      </c>
      <c r="I7315" s="1" t="s">
        <v>32</v>
      </c>
      <c r="J7315">
        <v>18</v>
      </c>
      <c r="K7315" s="1" t="s">
        <v>49</v>
      </c>
      <c r="L7315">
        <v>43</v>
      </c>
      <c r="M7315" s="1" t="s">
        <v>183</v>
      </c>
      <c r="N7315">
        <v>35</v>
      </c>
      <c r="O7315" s="1" t="s">
        <v>184</v>
      </c>
      <c r="P7315">
        <v>2</v>
      </c>
      <c r="Q7315">
        <v>0.1</v>
      </c>
      <c r="R7315">
        <v>5313.1</v>
      </c>
      <c r="S7315">
        <v>2815.9430000000002</v>
      </c>
      <c r="T7315">
        <v>5631.8860000000004</v>
      </c>
      <c r="U7315">
        <v>9563.58</v>
      </c>
      <c r="V7315">
        <f>Sales[[#This Row],[Total Revenue]]-Sales[[#This Row],[Total Buying]]</f>
        <v>3931.6939999999995</v>
      </c>
      <c r="W7315">
        <v>124</v>
      </c>
      <c r="X7315" s="1" t="s">
        <v>1446</v>
      </c>
      <c r="Y7315" s="1" t="s">
        <v>1447</v>
      </c>
      <c r="Z7315" s="1" t="s">
        <v>306</v>
      </c>
      <c r="AA7315" s="1" t="s">
        <v>307</v>
      </c>
      <c r="AB7315" s="1" t="s">
        <v>56</v>
      </c>
      <c r="AC7315" s="1" t="s">
        <v>307</v>
      </c>
      <c r="AD7315">
        <v>39376</v>
      </c>
      <c r="AE7315">
        <v>39706</v>
      </c>
    </row>
    <row r="7316" spans="1:31" x14ac:dyDescent="0.3">
      <c r="A7316" s="1" t="s">
        <v>8150</v>
      </c>
      <c r="B7316" s="1" t="s">
        <v>30</v>
      </c>
      <c r="C7316" s="1" t="s">
        <v>77</v>
      </c>
      <c r="D7316" s="2">
        <v>44000</v>
      </c>
      <c r="E7316" s="2">
        <v>44117</v>
      </c>
      <c r="F7316" s="2" t="str">
        <f>TEXT(Sales[[#This Row],[OrderDate]],"dd")</f>
        <v>13</v>
      </c>
      <c r="G7316" s="2">
        <v>44130</v>
      </c>
      <c r="H7316" s="2">
        <v>44140</v>
      </c>
      <c r="I7316" s="1" t="s">
        <v>32</v>
      </c>
      <c r="J7316">
        <v>10</v>
      </c>
      <c r="K7316" s="1" t="s">
        <v>121</v>
      </c>
      <c r="L7316">
        <v>28</v>
      </c>
      <c r="M7316" s="1" t="s">
        <v>50</v>
      </c>
      <c r="N7316">
        <v>43</v>
      </c>
      <c r="O7316" s="1" t="s">
        <v>580</v>
      </c>
      <c r="P7316">
        <v>5</v>
      </c>
      <c r="Q7316">
        <v>0.1</v>
      </c>
      <c r="R7316">
        <v>1132.3</v>
      </c>
      <c r="S7316">
        <v>826.57899999999995</v>
      </c>
      <c r="T7316">
        <v>4132.8949999999995</v>
      </c>
      <c r="U7316">
        <v>5095.3499999999995</v>
      </c>
      <c r="V7316">
        <f>Sales[[#This Row],[Total Revenue]]-Sales[[#This Row],[Total Buying]]</f>
        <v>962.45499999999993</v>
      </c>
      <c r="W7316">
        <v>111</v>
      </c>
      <c r="X7316" s="1" t="s">
        <v>86</v>
      </c>
      <c r="Y7316" s="1" t="s">
        <v>81</v>
      </c>
      <c r="Z7316" s="1" t="s">
        <v>82</v>
      </c>
      <c r="AA7316" s="1" t="s">
        <v>83</v>
      </c>
      <c r="AB7316" s="1" t="s">
        <v>40</v>
      </c>
      <c r="AC7316" s="1" t="s">
        <v>83</v>
      </c>
      <c r="AD7316">
        <v>40213</v>
      </c>
      <c r="AE7316">
        <v>40467</v>
      </c>
    </row>
    <row r="7317" spans="1:31" x14ac:dyDescent="0.3">
      <c r="A7317" s="1" t="s">
        <v>8151</v>
      </c>
      <c r="B7317" s="1" t="s">
        <v>42</v>
      </c>
      <c r="C7317" s="1" t="s">
        <v>62</v>
      </c>
      <c r="D7317" s="2">
        <v>44000</v>
      </c>
      <c r="E7317" s="2">
        <v>44117</v>
      </c>
      <c r="F7317" s="2" t="str">
        <f>TEXT(Sales[[#This Row],[OrderDate]],"dd")</f>
        <v>13</v>
      </c>
      <c r="G7317" s="2">
        <v>44144</v>
      </c>
      <c r="H7317" s="2">
        <v>44146</v>
      </c>
      <c r="I7317" s="1" t="s">
        <v>32</v>
      </c>
      <c r="J7317">
        <v>24</v>
      </c>
      <c r="K7317" s="1" t="s">
        <v>58</v>
      </c>
      <c r="L7317">
        <v>15</v>
      </c>
      <c r="M7317" s="1" t="s">
        <v>34</v>
      </c>
      <c r="N7317">
        <v>20</v>
      </c>
      <c r="O7317" s="1" t="s">
        <v>245</v>
      </c>
      <c r="P7317">
        <v>3</v>
      </c>
      <c r="Q7317">
        <v>0.05</v>
      </c>
      <c r="R7317">
        <v>3953</v>
      </c>
      <c r="S7317">
        <v>1699.79</v>
      </c>
      <c r="T7317">
        <v>5099.37</v>
      </c>
      <c r="U7317">
        <v>11266.05</v>
      </c>
      <c r="V7317">
        <f>Sales[[#This Row],[Total Revenue]]-Sales[[#This Row],[Total Buying]]</f>
        <v>6166.6799999999994</v>
      </c>
      <c r="W7317">
        <v>265</v>
      </c>
      <c r="X7317" s="1" t="s">
        <v>886</v>
      </c>
      <c r="Y7317" s="1" t="s">
        <v>37</v>
      </c>
      <c r="Z7317" s="1" t="s">
        <v>38</v>
      </c>
      <c r="AA7317" s="1" t="s">
        <v>39</v>
      </c>
      <c r="AB7317" s="1" t="s">
        <v>40</v>
      </c>
      <c r="AC7317" s="1" t="s">
        <v>39</v>
      </c>
      <c r="AD7317">
        <v>101387</v>
      </c>
      <c r="AE7317">
        <v>86864</v>
      </c>
    </row>
    <row r="7318" spans="1:31" x14ac:dyDescent="0.3">
      <c r="A7318" s="1" t="s">
        <v>8152</v>
      </c>
      <c r="B7318" s="1" t="s">
        <v>30</v>
      </c>
      <c r="C7318" s="1" t="s">
        <v>424</v>
      </c>
      <c r="D7318" s="2">
        <v>44000</v>
      </c>
      <c r="E7318" s="2">
        <v>44117</v>
      </c>
      <c r="F7318" s="2" t="str">
        <f>TEXT(Sales[[#This Row],[OrderDate]],"dd")</f>
        <v>13</v>
      </c>
      <c r="G7318" s="2">
        <v>44121</v>
      </c>
      <c r="H7318" s="2">
        <v>44124</v>
      </c>
      <c r="I7318" s="1" t="s">
        <v>32</v>
      </c>
      <c r="J7318">
        <v>1</v>
      </c>
      <c r="K7318" s="1" t="s">
        <v>78</v>
      </c>
      <c r="L7318">
        <v>36</v>
      </c>
      <c r="M7318" s="1" t="s">
        <v>287</v>
      </c>
      <c r="N7318">
        <v>36</v>
      </c>
      <c r="O7318" s="1" t="s">
        <v>227</v>
      </c>
      <c r="P7318">
        <v>2</v>
      </c>
      <c r="Q7318">
        <v>0.05</v>
      </c>
      <c r="R7318">
        <v>5440.4000000000005</v>
      </c>
      <c r="S7318">
        <v>4461.1280000000006</v>
      </c>
      <c r="T7318">
        <v>8922.2560000000012</v>
      </c>
      <c r="U7318">
        <v>10336.76</v>
      </c>
      <c r="V7318">
        <f>Sales[[#This Row],[Total Revenue]]-Sales[[#This Row],[Total Buying]]</f>
        <v>1414.503999999999</v>
      </c>
      <c r="W7318">
        <v>80</v>
      </c>
      <c r="X7318" s="1" t="s">
        <v>581</v>
      </c>
      <c r="Y7318" s="1" t="s">
        <v>582</v>
      </c>
      <c r="Z7318" s="1" t="s">
        <v>158</v>
      </c>
      <c r="AA7318" s="1" t="s">
        <v>159</v>
      </c>
      <c r="AB7318" s="1" t="s">
        <v>116</v>
      </c>
      <c r="AC7318" s="1" t="s">
        <v>159</v>
      </c>
      <c r="AD7318">
        <v>92440</v>
      </c>
      <c r="AE7318">
        <v>44797</v>
      </c>
    </row>
    <row r="7319" spans="1:31" x14ac:dyDescent="0.3">
      <c r="A7319" s="1" t="s">
        <v>8153</v>
      </c>
      <c r="B7319" s="1" t="s">
        <v>30</v>
      </c>
      <c r="C7319" s="1" t="s">
        <v>77</v>
      </c>
      <c r="D7319" s="2">
        <v>44000</v>
      </c>
      <c r="E7319" s="2">
        <v>44117</v>
      </c>
      <c r="F7319" s="2" t="str">
        <f>TEXT(Sales[[#This Row],[OrderDate]],"dd")</f>
        <v>13</v>
      </c>
      <c r="G7319" s="2">
        <v>44139</v>
      </c>
      <c r="H7319" s="2">
        <v>44144</v>
      </c>
      <c r="I7319" s="1" t="s">
        <v>32</v>
      </c>
      <c r="J7319">
        <v>6</v>
      </c>
      <c r="K7319" s="1" t="s">
        <v>33</v>
      </c>
      <c r="L7319">
        <v>46</v>
      </c>
      <c r="M7319" s="1" t="s">
        <v>203</v>
      </c>
      <c r="N7319">
        <v>13</v>
      </c>
      <c r="O7319" s="1" t="s">
        <v>193</v>
      </c>
      <c r="P7319">
        <v>3</v>
      </c>
      <c r="Q7319">
        <v>0.05</v>
      </c>
      <c r="R7319">
        <v>1011.7</v>
      </c>
      <c r="S7319">
        <v>829.59399999999994</v>
      </c>
      <c r="T7319">
        <v>2488.7819999999997</v>
      </c>
      <c r="U7319">
        <v>2883.3450000000003</v>
      </c>
      <c r="V7319">
        <f>Sales[[#This Row],[Total Revenue]]-Sales[[#This Row],[Total Buying]]</f>
        <v>394.56300000000056</v>
      </c>
      <c r="W7319">
        <v>155</v>
      </c>
      <c r="X7319" s="1" t="s">
        <v>1222</v>
      </c>
      <c r="Y7319" s="1" t="s">
        <v>844</v>
      </c>
      <c r="Z7319" s="1" t="s">
        <v>196</v>
      </c>
      <c r="AA7319" s="1" t="s">
        <v>197</v>
      </c>
      <c r="AB7319" s="1" t="s">
        <v>147</v>
      </c>
      <c r="AC7319" s="1" t="s">
        <v>197</v>
      </c>
      <c r="AD7319">
        <v>50476</v>
      </c>
      <c r="AE7319">
        <v>49925</v>
      </c>
    </row>
    <row r="7320" spans="1:31" x14ac:dyDescent="0.3">
      <c r="A7320" s="1" t="s">
        <v>8154</v>
      </c>
      <c r="B7320" s="1" t="s">
        <v>30</v>
      </c>
      <c r="C7320" s="1" t="s">
        <v>239</v>
      </c>
      <c r="D7320" s="2">
        <v>44000</v>
      </c>
      <c r="E7320" s="2">
        <v>44117</v>
      </c>
      <c r="F7320" s="2" t="str">
        <f>TEXT(Sales[[#This Row],[OrderDate]],"dd")</f>
        <v>13</v>
      </c>
      <c r="G7320" s="2">
        <v>44127</v>
      </c>
      <c r="H7320" s="2">
        <v>44134</v>
      </c>
      <c r="I7320" s="1" t="s">
        <v>32</v>
      </c>
      <c r="J7320">
        <v>9</v>
      </c>
      <c r="K7320" s="1" t="s">
        <v>214</v>
      </c>
      <c r="L7320">
        <v>37</v>
      </c>
      <c r="M7320" s="1" t="s">
        <v>498</v>
      </c>
      <c r="N7320">
        <v>29</v>
      </c>
      <c r="O7320" s="1" t="s">
        <v>360</v>
      </c>
      <c r="P7320">
        <v>8</v>
      </c>
      <c r="Q7320">
        <v>0.4</v>
      </c>
      <c r="R7320">
        <v>716.9</v>
      </c>
      <c r="S7320">
        <v>508.99899999999997</v>
      </c>
      <c r="T7320">
        <v>4071.9919999999997</v>
      </c>
      <c r="U7320">
        <v>3441.12</v>
      </c>
      <c r="V7320">
        <f>Sales[[#This Row],[Total Revenue]]-Sales[[#This Row],[Total Buying]]</f>
        <v>-630.87199999999984</v>
      </c>
      <c r="W7320">
        <v>336</v>
      </c>
      <c r="X7320" s="1" t="s">
        <v>599</v>
      </c>
      <c r="Y7320" s="1" t="s">
        <v>276</v>
      </c>
      <c r="Z7320" s="1" t="s">
        <v>251</v>
      </c>
      <c r="AA7320" s="1" t="s">
        <v>252</v>
      </c>
      <c r="AB7320" s="1" t="s">
        <v>56</v>
      </c>
      <c r="AC7320" s="1" t="s">
        <v>252</v>
      </c>
      <c r="AD7320">
        <v>103937</v>
      </c>
      <c r="AE7320">
        <v>83793</v>
      </c>
    </row>
    <row r="7321" spans="1:31" x14ac:dyDescent="0.3">
      <c r="A7321" s="1" t="s">
        <v>8155</v>
      </c>
      <c r="B7321" s="1" t="s">
        <v>30</v>
      </c>
      <c r="C7321" s="1" t="s">
        <v>77</v>
      </c>
      <c r="D7321" s="2">
        <v>44000</v>
      </c>
      <c r="E7321" s="2">
        <v>44117</v>
      </c>
      <c r="F7321" s="2" t="str">
        <f>TEXT(Sales[[#This Row],[OrderDate]],"dd")</f>
        <v>13</v>
      </c>
      <c r="G7321" s="2">
        <v>44141</v>
      </c>
      <c r="H7321" s="2">
        <v>44146</v>
      </c>
      <c r="I7321" s="1" t="s">
        <v>32</v>
      </c>
      <c r="J7321">
        <v>7</v>
      </c>
      <c r="K7321" s="1" t="s">
        <v>188</v>
      </c>
      <c r="L7321">
        <v>44</v>
      </c>
      <c r="M7321" s="1" t="s">
        <v>445</v>
      </c>
      <c r="N7321">
        <v>34</v>
      </c>
      <c r="O7321" s="1" t="s">
        <v>335</v>
      </c>
      <c r="P7321">
        <v>6</v>
      </c>
      <c r="Q7321">
        <v>0.2</v>
      </c>
      <c r="R7321">
        <v>207.70000000000002</v>
      </c>
      <c r="S7321">
        <v>153.69800000000001</v>
      </c>
      <c r="T7321">
        <v>922.1880000000001</v>
      </c>
      <c r="U7321">
        <v>996.96000000000015</v>
      </c>
      <c r="V7321">
        <f>Sales[[#This Row],[Total Revenue]]-Sales[[#This Row],[Total Buying]]</f>
        <v>74.772000000000048</v>
      </c>
      <c r="W7321">
        <v>203</v>
      </c>
      <c r="X7321" s="1" t="s">
        <v>1708</v>
      </c>
      <c r="Y7321" s="1" t="s">
        <v>1709</v>
      </c>
      <c r="Z7321" s="1" t="s">
        <v>878</v>
      </c>
      <c r="AA7321" s="1" t="s">
        <v>879</v>
      </c>
      <c r="AB7321" s="1" t="s">
        <v>56</v>
      </c>
      <c r="AC7321" s="1" t="s">
        <v>879</v>
      </c>
      <c r="AD7321">
        <v>59557</v>
      </c>
      <c r="AE7321">
        <v>52421</v>
      </c>
    </row>
    <row r="7322" spans="1:31" x14ac:dyDescent="0.3">
      <c r="A7322" s="1" t="s">
        <v>8156</v>
      </c>
      <c r="B7322" s="1" t="s">
        <v>30</v>
      </c>
      <c r="C7322" s="1" t="s">
        <v>239</v>
      </c>
      <c r="D7322" s="2">
        <v>44000</v>
      </c>
      <c r="E7322" s="2">
        <v>44117</v>
      </c>
      <c r="F7322" s="2" t="str">
        <f>TEXT(Sales[[#This Row],[OrderDate]],"dd")</f>
        <v>13</v>
      </c>
      <c r="G7322" s="2">
        <v>44127</v>
      </c>
      <c r="H7322" s="2">
        <v>44136</v>
      </c>
      <c r="I7322" s="1" t="s">
        <v>32</v>
      </c>
      <c r="J7322">
        <v>9</v>
      </c>
      <c r="K7322" s="1" t="s">
        <v>214</v>
      </c>
      <c r="L7322">
        <v>39</v>
      </c>
      <c r="M7322" s="1" t="s">
        <v>520</v>
      </c>
      <c r="N7322">
        <v>3</v>
      </c>
      <c r="O7322" s="1" t="s">
        <v>167</v>
      </c>
      <c r="P7322">
        <v>6</v>
      </c>
      <c r="Q7322">
        <v>7.4999999999999997E-2</v>
      </c>
      <c r="R7322">
        <v>3839.1</v>
      </c>
      <c r="S7322">
        <v>2303.46</v>
      </c>
      <c r="T7322">
        <v>13820.76</v>
      </c>
      <c r="U7322">
        <v>21307.005000000001</v>
      </c>
      <c r="V7322">
        <f>Sales[[#This Row],[Total Revenue]]-Sales[[#This Row],[Total Buying]]</f>
        <v>7486.2450000000008</v>
      </c>
      <c r="W7322">
        <v>357</v>
      </c>
      <c r="X7322" s="1" t="s">
        <v>972</v>
      </c>
      <c r="Y7322" s="1" t="s">
        <v>404</v>
      </c>
      <c r="Z7322" s="1" t="s">
        <v>405</v>
      </c>
      <c r="AA7322" s="1" t="s">
        <v>406</v>
      </c>
      <c r="AB7322" s="1" t="s">
        <v>116</v>
      </c>
      <c r="AC7322" s="1" t="s">
        <v>406</v>
      </c>
      <c r="AD7322">
        <v>54216</v>
      </c>
      <c r="AE7322">
        <v>94638</v>
      </c>
    </row>
    <row r="7323" spans="1:31" x14ac:dyDescent="0.3">
      <c r="A7323" s="1" t="s">
        <v>8157</v>
      </c>
      <c r="B7323" s="1" t="s">
        <v>30</v>
      </c>
      <c r="C7323" s="1" t="s">
        <v>31</v>
      </c>
      <c r="D7323" s="2">
        <v>44000</v>
      </c>
      <c r="E7323" s="2">
        <v>44117</v>
      </c>
      <c r="F7323" s="2" t="str">
        <f>TEXT(Sales[[#This Row],[OrderDate]],"dd")</f>
        <v>13</v>
      </c>
      <c r="G7323" s="2">
        <v>44119</v>
      </c>
      <c r="H7323" s="2">
        <v>44121</v>
      </c>
      <c r="I7323" s="1" t="s">
        <v>32</v>
      </c>
      <c r="J7323">
        <v>5</v>
      </c>
      <c r="K7323" s="1" t="s">
        <v>182</v>
      </c>
      <c r="L7323">
        <v>33</v>
      </c>
      <c r="M7323" s="1" t="s">
        <v>262</v>
      </c>
      <c r="N7323">
        <v>9</v>
      </c>
      <c r="O7323" s="1" t="s">
        <v>111</v>
      </c>
      <c r="P7323">
        <v>4</v>
      </c>
      <c r="Q7323">
        <v>7.4999999999999997E-2</v>
      </c>
      <c r="R7323">
        <v>3383.5</v>
      </c>
      <c r="S7323">
        <v>2774.47</v>
      </c>
      <c r="T7323">
        <v>11097.88</v>
      </c>
      <c r="U7323">
        <v>12518.95</v>
      </c>
      <c r="V7323">
        <f>Sales[[#This Row],[Total Revenue]]-Sales[[#This Row],[Total Buying]]</f>
        <v>1421.0700000000015</v>
      </c>
      <c r="W7323">
        <v>235</v>
      </c>
      <c r="X7323" s="1" t="s">
        <v>2549</v>
      </c>
      <c r="Y7323" s="1" t="s">
        <v>2550</v>
      </c>
      <c r="Z7323" s="1" t="s">
        <v>316</v>
      </c>
      <c r="AA7323" s="1" t="s">
        <v>317</v>
      </c>
      <c r="AB7323" s="1" t="s">
        <v>56</v>
      </c>
      <c r="AC7323" s="1" t="s">
        <v>317</v>
      </c>
      <c r="AD7323">
        <v>170366</v>
      </c>
      <c r="AE7323">
        <v>55398</v>
      </c>
    </row>
    <row r="7324" spans="1:31" x14ac:dyDescent="0.3">
      <c r="A7324" s="1" t="s">
        <v>8158</v>
      </c>
      <c r="B7324" s="1" t="s">
        <v>30</v>
      </c>
      <c r="C7324" s="1" t="s">
        <v>48</v>
      </c>
      <c r="D7324" s="2">
        <v>44000</v>
      </c>
      <c r="E7324" s="2">
        <v>44118</v>
      </c>
      <c r="F7324" s="2" t="str">
        <f>TEXT(Sales[[#This Row],[OrderDate]],"dd")</f>
        <v>14</v>
      </c>
      <c r="G7324" s="2">
        <v>44131</v>
      </c>
      <c r="H7324" s="2">
        <v>44139</v>
      </c>
      <c r="I7324" s="1" t="s">
        <v>32</v>
      </c>
      <c r="J7324">
        <v>5</v>
      </c>
      <c r="K7324" s="1" t="s">
        <v>182</v>
      </c>
      <c r="L7324">
        <v>49</v>
      </c>
      <c r="M7324" s="1" t="s">
        <v>74</v>
      </c>
      <c r="N7324">
        <v>34</v>
      </c>
      <c r="O7324" s="1" t="s">
        <v>335</v>
      </c>
      <c r="P7324">
        <v>3</v>
      </c>
      <c r="Q7324">
        <v>0.15</v>
      </c>
      <c r="R7324">
        <v>857.6</v>
      </c>
      <c r="S7324">
        <v>445.95200000000006</v>
      </c>
      <c r="T7324">
        <v>1337.8560000000002</v>
      </c>
      <c r="U7324">
        <v>2186.88</v>
      </c>
      <c r="V7324">
        <f>Sales[[#This Row],[Total Revenue]]-Sales[[#This Row],[Total Buying]]</f>
        <v>849.02399999999989</v>
      </c>
      <c r="W7324">
        <v>17</v>
      </c>
      <c r="X7324" s="1" t="s">
        <v>156</v>
      </c>
      <c r="Y7324" s="1" t="s">
        <v>157</v>
      </c>
      <c r="Z7324" s="1" t="s">
        <v>158</v>
      </c>
      <c r="AA7324" s="1" t="s">
        <v>159</v>
      </c>
      <c r="AB7324" s="1" t="s">
        <v>116</v>
      </c>
      <c r="AC7324" s="1" t="s">
        <v>159</v>
      </c>
      <c r="AD7324">
        <v>33718</v>
      </c>
      <c r="AE7324">
        <v>64329</v>
      </c>
    </row>
    <row r="7325" spans="1:31" x14ac:dyDescent="0.3">
      <c r="A7325" s="1" t="s">
        <v>8159</v>
      </c>
      <c r="B7325" s="1" t="s">
        <v>47</v>
      </c>
      <c r="C7325" s="1" t="s">
        <v>48</v>
      </c>
      <c r="D7325" s="2">
        <v>44000</v>
      </c>
      <c r="E7325" s="2">
        <v>44118</v>
      </c>
      <c r="F7325" s="2" t="str">
        <f>TEXT(Sales[[#This Row],[OrderDate]],"dd")</f>
        <v>14</v>
      </c>
      <c r="G7325" s="2">
        <v>44123</v>
      </c>
      <c r="H7325" s="2">
        <v>44127</v>
      </c>
      <c r="I7325" s="1" t="s">
        <v>32</v>
      </c>
      <c r="J7325">
        <v>20</v>
      </c>
      <c r="K7325" s="1" t="s">
        <v>225</v>
      </c>
      <c r="L7325">
        <v>6</v>
      </c>
      <c r="M7325" s="1" t="s">
        <v>329</v>
      </c>
      <c r="N7325">
        <v>8</v>
      </c>
      <c r="O7325" s="1" t="s">
        <v>172</v>
      </c>
      <c r="P7325">
        <v>8</v>
      </c>
      <c r="Q7325">
        <v>0.1</v>
      </c>
      <c r="R7325">
        <v>730.30000000000007</v>
      </c>
      <c r="S7325">
        <v>496.6040000000001</v>
      </c>
      <c r="T7325">
        <v>3972.8320000000008</v>
      </c>
      <c r="U7325">
        <v>5258.1600000000008</v>
      </c>
      <c r="V7325">
        <f>Sales[[#This Row],[Total Revenue]]-Sales[[#This Row],[Total Buying]]</f>
        <v>1285.328</v>
      </c>
      <c r="W7325">
        <v>16</v>
      </c>
      <c r="X7325" s="1" t="s">
        <v>1231</v>
      </c>
      <c r="Y7325" s="1" t="s">
        <v>294</v>
      </c>
      <c r="Z7325" s="1" t="s">
        <v>158</v>
      </c>
      <c r="AA7325" s="1" t="s">
        <v>159</v>
      </c>
      <c r="AB7325" s="1" t="s">
        <v>116</v>
      </c>
      <c r="AC7325" s="1" t="s">
        <v>159</v>
      </c>
      <c r="AD7325">
        <v>99670</v>
      </c>
      <c r="AE7325">
        <v>60752</v>
      </c>
    </row>
    <row r="7326" spans="1:31" x14ac:dyDescent="0.3">
      <c r="A7326" s="1" t="s">
        <v>8160</v>
      </c>
      <c r="B7326" s="1" t="s">
        <v>100</v>
      </c>
      <c r="C7326" s="1" t="s">
        <v>48</v>
      </c>
      <c r="D7326" s="2">
        <v>44000</v>
      </c>
      <c r="E7326" s="2">
        <v>44118</v>
      </c>
      <c r="F7326" s="2" t="str">
        <f>TEXT(Sales[[#This Row],[OrderDate]],"dd")</f>
        <v>14</v>
      </c>
      <c r="G7326" s="2">
        <v>44142</v>
      </c>
      <c r="H7326" s="2">
        <v>44144</v>
      </c>
      <c r="I7326" s="1" t="s">
        <v>32</v>
      </c>
      <c r="J7326">
        <v>28</v>
      </c>
      <c r="K7326" s="1" t="s">
        <v>101</v>
      </c>
      <c r="L7326">
        <v>28</v>
      </c>
      <c r="M7326" s="1" t="s">
        <v>50</v>
      </c>
      <c r="N7326">
        <v>33</v>
      </c>
      <c r="O7326" s="1" t="s">
        <v>75</v>
      </c>
      <c r="P7326">
        <v>1</v>
      </c>
      <c r="Q7326">
        <v>7.4999999999999997E-2</v>
      </c>
      <c r="R7326">
        <v>1902.8</v>
      </c>
      <c r="S7326">
        <v>1065.568</v>
      </c>
      <c r="T7326">
        <v>1065.568</v>
      </c>
      <c r="U7326">
        <v>1760.09</v>
      </c>
      <c r="V7326">
        <f>Sales[[#This Row],[Total Revenue]]-Sales[[#This Row],[Total Buying]]</f>
        <v>694.52199999999993</v>
      </c>
      <c r="W7326">
        <v>33</v>
      </c>
      <c r="X7326" s="1" t="s">
        <v>342</v>
      </c>
      <c r="Y7326" s="1" t="s">
        <v>169</v>
      </c>
      <c r="Z7326" s="1" t="s">
        <v>158</v>
      </c>
      <c r="AA7326" s="1" t="s">
        <v>159</v>
      </c>
      <c r="AB7326" s="1" t="s">
        <v>116</v>
      </c>
      <c r="AC7326" s="1" t="s">
        <v>159</v>
      </c>
      <c r="AD7326">
        <v>45041</v>
      </c>
      <c r="AE7326">
        <v>50899</v>
      </c>
    </row>
    <row r="7327" spans="1:31" x14ac:dyDescent="0.3">
      <c r="A7327" s="1" t="s">
        <v>8161</v>
      </c>
      <c r="B7327" s="1" t="s">
        <v>30</v>
      </c>
      <c r="C7327" s="1" t="s">
        <v>62</v>
      </c>
      <c r="D7327" s="2">
        <v>44000</v>
      </c>
      <c r="E7327" s="2">
        <v>44118</v>
      </c>
      <c r="F7327" s="2" t="str">
        <f>TEXT(Sales[[#This Row],[OrderDate]],"dd")</f>
        <v>14</v>
      </c>
      <c r="G7327" s="2">
        <v>44127</v>
      </c>
      <c r="H7327" s="2">
        <v>44137</v>
      </c>
      <c r="I7327" s="1" t="s">
        <v>32</v>
      </c>
      <c r="J7327">
        <v>5</v>
      </c>
      <c r="K7327" s="1" t="s">
        <v>182</v>
      </c>
      <c r="L7327">
        <v>1</v>
      </c>
      <c r="M7327" s="1" t="s">
        <v>79</v>
      </c>
      <c r="N7327">
        <v>31</v>
      </c>
      <c r="O7327" s="1" t="s">
        <v>470</v>
      </c>
      <c r="P7327">
        <v>4</v>
      </c>
      <c r="Q7327">
        <v>0.2</v>
      </c>
      <c r="R7327">
        <v>2994.9</v>
      </c>
      <c r="S7327">
        <v>2455.8179999999998</v>
      </c>
      <c r="T7327">
        <v>9823.271999999999</v>
      </c>
      <c r="U7327">
        <v>9583.68</v>
      </c>
      <c r="V7327">
        <f>Sales[[#This Row],[Total Revenue]]-Sales[[#This Row],[Total Buying]]</f>
        <v>-239.59199999999873</v>
      </c>
      <c r="W7327">
        <v>286</v>
      </c>
      <c r="X7327" s="1" t="s">
        <v>1794</v>
      </c>
      <c r="Y7327" s="1" t="s">
        <v>1795</v>
      </c>
      <c r="Z7327" s="1" t="s">
        <v>211</v>
      </c>
      <c r="AA7327" s="1" t="s">
        <v>212</v>
      </c>
      <c r="AB7327" s="1" t="s">
        <v>56</v>
      </c>
      <c r="AC7327" s="1" t="s">
        <v>212</v>
      </c>
      <c r="AD7327">
        <v>232254</v>
      </c>
      <c r="AE7327">
        <v>47779</v>
      </c>
    </row>
    <row r="7328" spans="1:31" x14ac:dyDescent="0.3">
      <c r="A7328" s="1" t="s">
        <v>8162</v>
      </c>
      <c r="B7328" s="1" t="s">
        <v>30</v>
      </c>
      <c r="C7328" s="1" t="s">
        <v>77</v>
      </c>
      <c r="D7328" s="2">
        <v>44000</v>
      </c>
      <c r="E7328" s="2">
        <v>44118</v>
      </c>
      <c r="F7328" s="2" t="str">
        <f>TEXT(Sales[[#This Row],[OrderDate]],"dd")</f>
        <v>14</v>
      </c>
      <c r="G7328" s="2">
        <v>44127</v>
      </c>
      <c r="H7328" s="2">
        <v>44128</v>
      </c>
      <c r="I7328" s="1" t="s">
        <v>32</v>
      </c>
      <c r="J7328">
        <v>7</v>
      </c>
      <c r="K7328" s="1" t="s">
        <v>188</v>
      </c>
      <c r="L7328">
        <v>47</v>
      </c>
      <c r="M7328" s="1" t="s">
        <v>267</v>
      </c>
      <c r="N7328">
        <v>24</v>
      </c>
      <c r="O7328" s="1" t="s">
        <v>204</v>
      </c>
      <c r="P7328">
        <v>8</v>
      </c>
      <c r="Q7328">
        <v>7.4999999999999997E-2</v>
      </c>
      <c r="R7328">
        <v>3986.5</v>
      </c>
      <c r="S7328">
        <v>2072.98</v>
      </c>
      <c r="T7328">
        <v>16583.84</v>
      </c>
      <c r="U7328">
        <v>29500.1</v>
      </c>
      <c r="V7328">
        <f>Sales[[#This Row],[Total Revenue]]-Sales[[#This Row],[Total Buying]]</f>
        <v>12916.259999999998</v>
      </c>
      <c r="W7328">
        <v>149</v>
      </c>
      <c r="X7328" s="1" t="s">
        <v>635</v>
      </c>
      <c r="Y7328" s="1" t="s">
        <v>636</v>
      </c>
      <c r="Z7328" s="1" t="s">
        <v>465</v>
      </c>
      <c r="AA7328" s="1" t="s">
        <v>466</v>
      </c>
      <c r="AB7328" s="1" t="s">
        <v>147</v>
      </c>
      <c r="AC7328" s="1" t="s">
        <v>466</v>
      </c>
      <c r="AD7328">
        <v>81717</v>
      </c>
      <c r="AE7328">
        <v>46290</v>
      </c>
    </row>
    <row r="7329" spans="1:31" x14ac:dyDescent="0.3">
      <c r="A7329" s="1" t="s">
        <v>8163</v>
      </c>
      <c r="B7329" s="1" t="s">
        <v>30</v>
      </c>
      <c r="C7329" s="1" t="s">
        <v>62</v>
      </c>
      <c r="D7329" s="2">
        <v>44000</v>
      </c>
      <c r="E7329" s="2">
        <v>44118</v>
      </c>
      <c r="F7329" s="2" t="str">
        <f>TEXT(Sales[[#This Row],[OrderDate]],"dd")</f>
        <v>14</v>
      </c>
      <c r="G7329" s="2">
        <v>44120</v>
      </c>
      <c r="H7329" s="2">
        <v>44128</v>
      </c>
      <c r="I7329" s="1" t="s">
        <v>32</v>
      </c>
      <c r="J7329">
        <v>10</v>
      </c>
      <c r="K7329" s="1" t="s">
        <v>121</v>
      </c>
      <c r="L7329">
        <v>9</v>
      </c>
      <c r="M7329" s="1" t="s">
        <v>149</v>
      </c>
      <c r="N7329">
        <v>25</v>
      </c>
      <c r="O7329" s="1" t="s">
        <v>216</v>
      </c>
      <c r="P7329">
        <v>2</v>
      </c>
      <c r="Q7329">
        <v>0.4</v>
      </c>
      <c r="R7329">
        <v>770.5</v>
      </c>
      <c r="S7329">
        <v>562.46500000000003</v>
      </c>
      <c r="T7329">
        <v>1124.93</v>
      </c>
      <c r="U7329">
        <v>924.59999999999991</v>
      </c>
      <c r="V7329">
        <f>Sales[[#This Row],[Total Revenue]]-Sales[[#This Row],[Total Buying]]</f>
        <v>-200.33000000000015</v>
      </c>
      <c r="W7329">
        <v>327</v>
      </c>
      <c r="X7329" s="1" t="s">
        <v>1179</v>
      </c>
      <c r="Y7329" s="1" t="s">
        <v>1180</v>
      </c>
      <c r="Z7329" s="1" t="s">
        <v>251</v>
      </c>
      <c r="AA7329" s="1" t="s">
        <v>252</v>
      </c>
      <c r="AB7329" s="1" t="s">
        <v>56</v>
      </c>
      <c r="AC7329" s="1" t="s">
        <v>252</v>
      </c>
      <c r="AD7329">
        <v>38430</v>
      </c>
      <c r="AE7329">
        <v>57267</v>
      </c>
    </row>
    <row r="7330" spans="1:31" x14ac:dyDescent="0.3">
      <c r="A7330" s="1" t="s">
        <v>8164</v>
      </c>
      <c r="B7330" s="1" t="s">
        <v>47</v>
      </c>
      <c r="C7330" s="1" t="s">
        <v>48</v>
      </c>
      <c r="D7330" s="2">
        <v>44000</v>
      </c>
      <c r="E7330" s="2">
        <v>44119</v>
      </c>
      <c r="F7330" s="2" t="str">
        <f>TEXT(Sales[[#This Row],[OrderDate]],"dd")</f>
        <v>15</v>
      </c>
      <c r="G7330" s="2">
        <v>44126</v>
      </c>
      <c r="H7330" s="2">
        <v>44135</v>
      </c>
      <c r="I7330" s="1" t="s">
        <v>32</v>
      </c>
      <c r="J7330">
        <v>13</v>
      </c>
      <c r="K7330" s="1" t="s">
        <v>88</v>
      </c>
      <c r="L7330">
        <v>34</v>
      </c>
      <c r="M7330" s="1" t="s">
        <v>378</v>
      </c>
      <c r="N7330">
        <v>33</v>
      </c>
      <c r="O7330" s="1" t="s">
        <v>75</v>
      </c>
      <c r="P7330">
        <v>2</v>
      </c>
      <c r="Q7330">
        <v>0.05</v>
      </c>
      <c r="R7330">
        <v>3966.4</v>
      </c>
      <c r="S7330">
        <v>2974.8</v>
      </c>
      <c r="T7330">
        <v>5949.6</v>
      </c>
      <c r="U7330">
        <v>7536.16</v>
      </c>
      <c r="V7330">
        <f>Sales[[#This Row],[Total Revenue]]-Sales[[#This Row],[Total Buying]]</f>
        <v>1586.5599999999995</v>
      </c>
      <c r="W7330">
        <v>11</v>
      </c>
      <c r="X7330" s="1" t="s">
        <v>140</v>
      </c>
      <c r="Y7330" s="1" t="s">
        <v>113</v>
      </c>
      <c r="Z7330" s="1" t="s">
        <v>114</v>
      </c>
      <c r="AA7330" s="1" t="s">
        <v>115</v>
      </c>
      <c r="AB7330" s="1" t="s">
        <v>116</v>
      </c>
      <c r="AC7330" s="1" t="s">
        <v>115</v>
      </c>
      <c r="AD7330">
        <v>525610</v>
      </c>
      <c r="AE7330">
        <v>47326</v>
      </c>
    </row>
    <row r="7331" spans="1:31" x14ac:dyDescent="0.3">
      <c r="A7331" s="1" t="s">
        <v>8165</v>
      </c>
      <c r="B7331" s="1" t="s">
        <v>47</v>
      </c>
      <c r="C7331" s="1" t="s">
        <v>62</v>
      </c>
      <c r="D7331" s="2">
        <v>44000</v>
      </c>
      <c r="E7331" s="2">
        <v>44119</v>
      </c>
      <c r="F7331" s="2" t="str">
        <f>TEXT(Sales[[#This Row],[OrderDate]],"dd")</f>
        <v>15</v>
      </c>
      <c r="G7331" s="2">
        <v>44137</v>
      </c>
      <c r="H7331" s="2">
        <v>44140</v>
      </c>
      <c r="I7331" s="1" t="s">
        <v>32</v>
      </c>
      <c r="J7331">
        <v>18</v>
      </c>
      <c r="K7331" s="1" t="s">
        <v>49</v>
      </c>
      <c r="L7331">
        <v>49</v>
      </c>
      <c r="M7331" s="1" t="s">
        <v>74</v>
      </c>
      <c r="N7331">
        <v>29</v>
      </c>
      <c r="O7331" s="1" t="s">
        <v>360</v>
      </c>
      <c r="P7331">
        <v>3</v>
      </c>
      <c r="Q7331">
        <v>7.4999999999999997E-2</v>
      </c>
      <c r="R7331">
        <v>944.7</v>
      </c>
      <c r="S7331">
        <v>651.84299999999996</v>
      </c>
      <c r="T7331">
        <v>1955.529</v>
      </c>
      <c r="U7331">
        <v>2621.5425000000005</v>
      </c>
      <c r="V7331">
        <f>Sales[[#This Row],[Total Revenue]]-Sales[[#This Row],[Total Buying]]</f>
        <v>666.01350000000048</v>
      </c>
      <c r="W7331">
        <v>283</v>
      </c>
      <c r="X7331" s="1" t="s">
        <v>955</v>
      </c>
      <c r="Y7331" s="1" t="s">
        <v>956</v>
      </c>
      <c r="Z7331" s="1" t="s">
        <v>145</v>
      </c>
      <c r="AA7331" s="1" t="s">
        <v>146</v>
      </c>
      <c r="AB7331" s="1" t="s">
        <v>147</v>
      </c>
      <c r="AC7331" s="1" t="s">
        <v>146</v>
      </c>
      <c r="AD7331">
        <v>117531</v>
      </c>
      <c r="AE7331">
        <v>33687</v>
      </c>
    </row>
    <row r="7332" spans="1:31" x14ac:dyDescent="0.3">
      <c r="A7332" s="1" t="s">
        <v>8166</v>
      </c>
      <c r="B7332" s="1" t="s">
        <v>42</v>
      </c>
      <c r="C7332" s="1" t="s">
        <v>77</v>
      </c>
      <c r="D7332" s="2">
        <v>44000</v>
      </c>
      <c r="E7332" s="2">
        <v>44119</v>
      </c>
      <c r="F7332" s="2" t="str">
        <f>TEXT(Sales[[#This Row],[OrderDate]],"dd")</f>
        <v>15</v>
      </c>
      <c r="G7332" s="2">
        <v>44124</v>
      </c>
      <c r="H7332" s="2">
        <v>44128</v>
      </c>
      <c r="I7332" s="1" t="s">
        <v>32</v>
      </c>
      <c r="J7332">
        <v>21</v>
      </c>
      <c r="K7332" s="1" t="s">
        <v>43</v>
      </c>
      <c r="L7332">
        <v>20</v>
      </c>
      <c r="M7332" s="1" t="s">
        <v>59</v>
      </c>
      <c r="N7332">
        <v>44</v>
      </c>
      <c r="O7332" s="1" t="s">
        <v>206</v>
      </c>
      <c r="P7332">
        <v>1</v>
      </c>
      <c r="Q7332">
        <v>0.15</v>
      </c>
      <c r="R7332">
        <v>911.2</v>
      </c>
      <c r="S7332">
        <v>537.60799999999995</v>
      </c>
      <c r="T7332">
        <v>537.60799999999995</v>
      </c>
      <c r="U7332">
        <v>774.52</v>
      </c>
      <c r="V7332">
        <f>Sales[[#This Row],[Total Revenue]]-Sales[[#This Row],[Total Buying]]</f>
        <v>236.91200000000003</v>
      </c>
      <c r="W7332">
        <v>95</v>
      </c>
      <c r="X7332" s="1" t="s">
        <v>645</v>
      </c>
      <c r="Y7332" s="1" t="s">
        <v>646</v>
      </c>
      <c r="Z7332" s="1" t="s">
        <v>400</v>
      </c>
      <c r="AA7332" s="1" t="s">
        <v>401</v>
      </c>
      <c r="AB7332" s="1" t="s">
        <v>116</v>
      </c>
      <c r="AC7332" s="1" t="s">
        <v>401</v>
      </c>
      <c r="AD7332">
        <v>275795</v>
      </c>
      <c r="AE7332">
        <v>53637</v>
      </c>
    </row>
    <row r="7333" spans="1:31" x14ac:dyDescent="0.3">
      <c r="A7333" s="1" t="s">
        <v>8167</v>
      </c>
      <c r="B7333" s="1" t="s">
        <v>42</v>
      </c>
      <c r="C7333" s="1" t="s">
        <v>48</v>
      </c>
      <c r="D7333" s="2">
        <v>44000</v>
      </c>
      <c r="E7333" s="2">
        <v>44119</v>
      </c>
      <c r="F7333" s="2" t="str">
        <f>TEXT(Sales[[#This Row],[OrderDate]],"dd")</f>
        <v>15</v>
      </c>
      <c r="G7333" s="2">
        <v>44121</v>
      </c>
      <c r="H7333" s="2">
        <v>44125</v>
      </c>
      <c r="I7333" s="1" t="s">
        <v>32</v>
      </c>
      <c r="J7333">
        <v>22</v>
      </c>
      <c r="K7333" s="1" t="s">
        <v>85</v>
      </c>
      <c r="L7333">
        <v>9</v>
      </c>
      <c r="M7333" s="1" t="s">
        <v>149</v>
      </c>
      <c r="N7333">
        <v>22</v>
      </c>
      <c r="O7333" s="1" t="s">
        <v>128</v>
      </c>
      <c r="P7333">
        <v>3</v>
      </c>
      <c r="Q7333">
        <v>0.1</v>
      </c>
      <c r="R7333">
        <v>2519.2000000000003</v>
      </c>
      <c r="S7333">
        <v>1662.6720000000003</v>
      </c>
      <c r="T7333">
        <v>4988.0160000000005</v>
      </c>
      <c r="U7333">
        <v>6801.84</v>
      </c>
      <c r="V7333">
        <f>Sales[[#This Row],[Total Revenue]]-Sales[[#This Row],[Total Buying]]</f>
        <v>1813.8239999999996</v>
      </c>
      <c r="W7333">
        <v>39</v>
      </c>
      <c r="X7333" s="1" t="s">
        <v>382</v>
      </c>
      <c r="Y7333" s="1" t="s">
        <v>294</v>
      </c>
      <c r="Z7333" s="1" t="s">
        <v>158</v>
      </c>
      <c r="AA7333" s="1" t="s">
        <v>159</v>
      </c>
      <c r="AB7333" s="1" t="s">
        <v>116</v>
      </c>
      <c r="AC7333" s="1" t="s">
        <v>159</v>
      </c>
      <c r="AD7333">
        <v>46998</v>
      </c>
      <c r="AE7333">
        <v>58449</v>
      </c>
    </row>
    <row r="7334" spans="1:31" x14ac:dyDescent="0.3">
      <c r="A7334" s="1" t="s">
        <v>8168</v>
      </c>
      <c r="B7334" s="1" t="s">
        <v>42</v>
      </c>
      <c r="C7334" s="1" t="s">
        <v>77</v>
      </c>
      <c r="D7334" s="2">
        <v>44000</v>
      </c>
      <c r="E7334" s="2">
        <v>44119</v>
      </c>
      <c r="F7334" s="2" t="str">
        <f>TEXT(Sales[[#This Row],[OrderDate]],"dd")</f>
        <v>15</v>
      </c>
      <c r="G7334" s="2">
        <v>44122</v>
      </c>
      <c r="H7334" s="2">
        <v>44126</v>
      </c>
      <c r="I7334" s="1" t="s">
        <v>32</v>
      </c>
      <c r="J7334">
        <v>25</v>
      </c>
      <c r="K7334" s="1" t="s">
        <v>333</v>
      </c>
      <c r="L7334">
        <v>43</v>
      </c>
      <c r="M7334" s="1" t="s">
        <v>183</v>
      </c>
      <c r="N7334">
        <v>19</v>
      </c>
      <c r="O7334" s="1" t="s">
        <v>726</v>
      </c>
      <c r="P7334">
        <v>3</v>
      </c>
      <c r="Q7334">
        <v>0.05</v>
      </c>
      <c r="R7334">
        <v>241.20000000000002</v>
      </c>
      <c r="S7334">
        <v>154.36800000000002</v>
      </c>
      <c r="T7334">
        <v>463.10400000000004</v>
      </c>
      <c r="U7334">
        <v>687.42000000000007</v>
      </c>
      <c r="V7334">
        <f>Sales[[#This Row],[Total Revenue]]-Sales[[#This Row],[Total Buying]]</f>
        <v>224.31600000000003</v>
      </c>
      <c r="W7334">
        <v>118</v>
      </c>
      <c r="X7334" s="1" t="s">
        <v>1390</v>
      </c>
      <c r="Y7334" s="1" t="s">
        <v>711</v>
      </c>
      <c r="Z7334" s="1" t="s">
        <v>306</v>
      </c>
      <c r="AA7334" s="1" t="s">
        <v>307</v>
      </c>
      <c r="AB7334" s="1" t="s">
        <v>56</v>
      </c>
      <c r="AC7334" s="1" t="s">
        <v>307</v>
      </c>
      <c r="AD7334">
        <v>33707</v>
      </c>
      <c r="AE7334">
        <v>59680</v>
      </c>
    </row>
    <row r="7335" spans="1:31" x14ac:dyDescent="0.3">
      <c r="A7335" s="1" t="s">
        <v>8169</v>
      </c>
      <c r="B7335" s="1" t="s">
        <v>47</v>
      </c>
      <c r="C7335" s="1" t="s">
        <v>77</v>
      </c>
      <c r="D7335" s="2">
        <v>44000</v>
      </c>
      <c r="E7335" s="2">
        <v>44119</v>
      </c>
      <c r="F7335" s="2" t="str">
        <f>TEXT(Sales[[#This Row],[OrderDate]],"dd")</f>
        <v>15</v>
      </c>
      <c r="G7335" s="2">
        <v>44130</v>
      </c>
      <c r="H7335" s="2">
        <v>44134</v>
      </c>
      <c r="I7335" s="1" t="s">
        <v>32</v>
      </c>
      <c r="J7335">
        <v>15</v>
      </c>
      <c r="K7335" s="1" t="s">
        <v>134</v>
      </c>
      <c r="L7335">
        <v>10</v>
      </c>
      <c r="M7335" s="1" t="s">
        <v>273</v>
      </c>
      <c r="N7335">
        <v>6</v>
      </c>
      <c r="O7335" s="1" t="s">
        <v>274</v>
      </c>
      <c r="P7335">
        <v>4</v>
      </c>
      <c r="Q7335">
        <v>0.15</v>
      </c>
      <c r="R7335">
        <v>1768.8</v>
      </c>
      <c r="S7335">
        <v>1238.1599999999999</v>
      </c>
      <c r="T7335">
        <v>4952.6399999999994</v>
      </c>
      <c r="U7335">
        <v>6013.92</v>
      </c>
      <c r="V7335">
        <f>Sales[[#This Row],[Total Revenue]]-Sales[[#This Row],[Total Buying]]</f>
        <v>1061.2800000000007</v>
      </c>
      <c r="W7335">
        <v>122</v>
      </c>
      <c r="X7335" s="1" t="s">
        <v>714</v>
      </c>
      <c r="Y7335" s="1" t="s">
        <v>711</v>
      </c>
      <c r="Z7335" s="1" t="s">
        <v>306</v>
      </c>
      <c r="AA7335" s="1" t="s">
        <v>307</v>
      </c>
      <c r="AB7335" s="1" t="s">
        <v>56</v>
      </c>
      <c r="AC7335" s="1" t="s">
        <v>307</v>
      </c>
      <c r="AD7335">
        <v>55823</v>
      </c>
      <c r="AE7335">
        <v>46791</v>
      </c>
    </row>
    <row r="7336" spans="1:31" x14ac:dyDescent="0.3">
      <c r="A7336" s="1" t="s">
        <v>8170</v>
      </c>
      <c r="B7336" s="1" t="s">
        <v>42</v>
      </c>
      <c r="C7336" s="1" t="s">
        <v>77</v>
      </c>
      <c r="D7336" s="2">
        <v>44000</v>
      </c>
      <c r="E7336" s="2">
        <v>44119</v>
      </c>
      <c r="F7336" s="2" t="str">
        <f>TEXT(Sales[[#This Row],[OrderDate]],"dd")</f>
        <v>15</v>
      </c>
      <c r="G7336" s="2">
        <v>44137</v>
      </c>
      <c r="H7336" s="2">
        <v>44140</v>
      </c>
      <c r="I7336" s="1" t="s">
        <v>32</v>
      </c>
      <c r="J7336">
        <v>22</v>
      </c>
      <c r="K7336" s="1" t="s">
        <v>85</v>
      </c>
      <c r="L7336">
        <v>39</v>
      </c>
      <c r="M7336" s="1" t="s">
        <v>520</v>
      </c>
      <c r="N7336">
        <v>33</v>
      </c>
      <c r="O7336" s="1" t="s">
        <v>75</v>
      </c>
      <c r="P7336">
        <v>1</v>
      </c>
      <c r="Q7336">
        <v>7.4999999999999997E-2</v>
      </c>
      <c r="R7336">
        <v>1118.9000000000001</v>
      </c>
      <c r="S7336">
        <v>839.17500000000007</v>
      </c>
      <c r="T7336">
        <v>839.17500000000007</v>
      </c>
      <c r="U7336">
        <v>1034.9825000000001</v>
      </c>
      <c r="V7336">
        <f>Sales[[#This Row],[Total Revenue]]-Sales[[#This Row],[Total Buying]]</f>
        <v>195.8075</v>
      </c>
      <c r="W7336">
        <v>188</v>
      </c>
      <c r="X7336" s="1" t="s">
        <v>872</v>
      </c>
      <c r="Y7336" s="1" t="s">
        <v>368</v>
      </c>
      <c r="Z7336" s="1" t="s">
        <v>369</v>
      </c>
      <c r="AA7336" s="1" t="s">
        <v>370</v>
      </c>
      <c r="AB7336" s="1" t="s">
        <v>147</v>
      </c>
      <c r="AC7336" s="1" t="s">
        <v>370</v>
      </c>
      <c r="AD7336">
        <v>44154</v>
      </c>
      <c r="AE7336">
        <v>44302</v>
      </c>
    </row>
    <row r="7337" spans="1:31" x14ac:dyDescent="0.3">
      <c r="A7337" s="1" t="s">
        <v>8171</v>
      </c>
      <c r="B7337" s="1" t="s">
        <v>47</v>
      </c>
      <c r="C7337" s="1" t="s">
        <v>62</v>
      </c>
      <c r="D7337" s="2">
        <v>44000</v>
      </c>
      <c r="E7337" s="2">
        <v>44119</v>
      </c>
      <c r="F7337" s="2" t="str">
        <f>TEXT(Sales[[#This Row],[OrderDate]],"dd")</f>
        <v>15</v>
      </c>
      <c r="G7337" s="2">
        <v>44146</v>
      </c>
      <c r="H7337" s="2">
        <v>44156</v>
      </c>
      <c r="I7337" s="1" t="s">
        <v>32</v>
      </c>
      <c r="J7337">
        <v>15</v>
      </c>
      <c r="K7337" s="1" t="s">
        <v>134</v>
      </c>
      <c r="L7337">
        <v>6</v>
      </c>
      <c r="M7337" s="1" t="s">
        <v>329</v>
      </c>
      <c r="N7337">
        <v>23</v>
      </c>
      <c r="O7337" s="1" t="s">
        <v>103</v>
      </c>
      <c r="P7337">
        <v>3</v>
      </c>
      <c r="Q7337">
        <v>0.15</v>
      </c>
      <c r="R7337">
        <v>1232.8</v>
      </c>
      <c r="S7337">
        <v>813.64800000000002</v>
      </c>
      <c r="T7337">
        <v>2440.944</v>
      </c>
      <c r="U7337">
        <v>3143.6399999999994</v>
      </c>
      <c r="V7337">
        <f>Sales[[#This Row],[Total Revenue]]-Sales[[#This Row],[Total Buying]]</f>
        <v>702.69599999999946</v>
      </c>
      <c r="W7337">
        <v>284</v>
      </c>
      <c r="X7337" s="1" t="s">
        <v>1309</v>
      </c>
      <c r="Y7337" s="1" t="s">
        <v>1310</v>
      </c>
      <c r="Z7337" s="1" t="s">
        <v>211</v>
      </c>
      <c r="AA7337" s="1" t="s">
        <v>212</v>
      </c>
      <c r="AB7337" s="1" t="s">
        <v>56</v>
      </c>
      <c r="AC7337" s="1" t="s">
        <v>212</v>
      </c>
      <c r="AD7337">
        <v>37246</v>
      </c>
      <c r="AE7337">
        <v>67131</v>
      </c>
    </row>
    <row r="7338" spans="1:31" x14ac:dyDescent="0.3">
      <c r="A7338" s="1" t="s">
        <v>8172</v>
      </c>
      <c r="B7338" s="1" t="s">
        <v>47</v>
      </c>
      <c r="C7338" s="1" t="s">
        <v>77</v>
      </c>
      <c r="D7338" s="2">
        <v>44000</v>
      </c>
      <c r="E7338" s="2">
        <v>44119</v>
      </c>
      <c r="F7338" s="2" t="str">
        <f>TEXT(Sales[[#This Row],[OrderDate]],"dd")</f>
        <v>15</v>
      </c>
      <c r="G7338" s="2">
        <v>44135</v>
      </c>
      <c r="H7338" s="2">
        <v>44142</v>
      </c>
      <c r="I7338" s="1" t="s">
        <v>32</v>
      </c>
      <c r="J7338">
        <v>13</v>
      </c>
      <c r="K7338" s="1" t="s">
        <v>88</v>
      </c>
      <c r="L7338">
        <v>8</v>
      </c>
      <c r="M7338" s="1" t="s">
        <v>98</v>
      </c>
      <c r="N7338">
        <v>29</v>
      </c>
      <c r="O7338" s="1" t="s">
        <v>360</v>
      </c>
      <c r="P7338">
        <v>6</v>
      </c>
      <c r="Q7338">
        <v>7.4999999999999997E-2</v>
      </c>
      <c r="R7338">
        <v>3819</v>
      </c>
      <c r="S7338">
        <v>2902.44</v>
      </c>
      <c r="T7338">
        <v>17414.64</v>
      </c>
      <c r="U7338">
        <v>21195.449999999997</v>
      </c>
      <c r="V7338">
        <f>Sales[[#This Row],[Total Revenue]]-Sales[[#This Row],[Total Buying]]</f>
        <v>3780.8099999999977</v>
      </c>
      <c r="W7338">
        <v>100</v>
      </c>
      <c r="X7338" s="1" t="s">
        <v>1025</v>
      </c>
      <c r="Y7338" s="1" t="s">
        <v>1026</v>
      </c>
      <c r="Z7338" s="1" t="s">
        <v>400</v>
      </c>
      <c r="AA7338" s="1" t="s">
        <v>401</v>
      </c>
      <c r="AB7338" s="1" t="s">
        <v>116</v>
      </c>
      <c r="AC7338" s="1" t="s">
        <v>401</v>
      </c>
      <c r="AD7338">
        <v>43249</v>
      </c>
      <c r="AE7338">
        <v>34550</v>
      </c>
    </row>
    <row r="7339" spans="1:31" x14ac:dyDescent="0.3">
      <c r="A7339" s="1" t="s">
        <v>8173</v>
      </c>
      <c r="B7339" s="1" t="s">
        <v>42</v>
      </c>
      <c r="C7339" s="1" t="s">
        <v>62</v>
      </c>
      <c r="D7339" s="2">
        <v>44000</v>
      </c>
      <c r="E7339" s="2">
        <v>44119</v>
      </c>
      <c r="F7339" s="2" t="str">
        <f>TEXT(Sales[[#This Row],[OrderDate]],"dd")</f>
        <v>15</v>
      </c>
      <c r="G7339" s="2">
        <v>44130</v>
      </c>
      <c r="H7339" s="2">
        <v>44132</v>
      </c>
      <c r="I7339" s="1" t="s">
        <v>32</v>
      </c>
      <c r="J7339">
        <v>24</v>
      </c>
      <c r="K7339" s="1" t="s">
        <v>58</v>
      </c>
      <c r="L7339">
        <v>10</v>
      </c>
      <c r="M7339" s="1" t="s">
        <v>273</v>
      </c>
      <c r="N7339">
        <v>43</v>
      </c>
      <c r="O7339" s="1" t="s">
        <v>580</v>
      </c>
      <c r="P7339">
        <v>6</v>
      </c>
      <c r="Q7339">
        <v>0.05</v>
      </c>
      <c r="R7339">
        <v>3919.5</v>
      </c>
      <c r="S7339">
        <v>2508.48</v>
      </c>
      <c r="T7339">
        <v>15050.880000000001</v>
      </c>
      <c r="U7339">
        <v>22341.15</v>
      </c>
      <c r="V7339">
        <f>Sales[[#This Row],[Total Revenue]]-Sales[[#This Row],[Total Buying]]</f>
        <v>7290.27</v>
      </c>
      <c r="W7339">
        <v>315</v>
      </c>
      <c r="X7339" s="1" t="s">
        <v>1195</v>
      </c>
      <c r="Y7339" s="1" t="s">
        <v>1196</v>
      </c>
      <c r="Z7339" s="1" t="s">
        <v>251</v>
      </c>
      <c r="AA7339" s="1" t="s">
        <v>252</v>
      </c>
      <c r="AB7339" s="1" t="s">
        <v>56</v>
      </c>
      <c r="AC7339" s="1" t="s">
        <v>252</v>
      </c>
      <c r="AD7339">
        <v>114817</v>
      </c>
      <c r="AE7339">
        <v>50658</v>
      </c>
    </row>
    <row r="7340" spans="1:31" x14ac:dyDescent="0.3">
      <c r="A7340" s="1" t="s">
        <v>8174</v>
      </c>
      <c r="B7340" s="1" t="s">
        <v>100</v>
      </c>
      <c r="C7340" s="1" t="s">
        <v>48</v>
      </c>
      <c r="D7340" s="2">
        <v>44000</v>
      </c>
      <c r="E7340" s="2">
        <v>44119</v>
      </c>
      <c r="F7340" s="2" t="str">
        <f>TEXT(Sales[[#This Row],[OrderDate]],"dd")</f>
        <v>15</v>
      </c>
      <c r="G7340" s="2">
        <v>44129</v>
      </c>
      <c r="H7340" s="2">
        <v>44136</v>
      </c>
      <c r="I7340" s="1" t="s">
        <v>32</v>
      </c>
      <c r="J7340">
        <v>27</v>
      </c>
      <c r="K7340" s="1" t="s">
        <v>179</v>
      </c>
      <c r="L7340">
        <v>9</v>
      </c>
      <c r="M7340" s="1" t="s">
        <v>149</v>
      </c>
      <c r="N7340">
        <v>22</v>
      </c>
      <c r="O7340" s="1" t="s">
        <v>128</v>
      </c>
      <c r="P7340">
        <v>2</v>
      </c>
      <c r="Q7340">
        <v>0.2</v>
      </c>
      <c r="R7340">
        <v>3028.4</v>
      </c>
      <c r="S7340">
        <v>1907.8920000000001</v>
      </c>
      <c r="T7340">
        <v>3815.7840000000001</v>
      </c>
      <c r="U7340">
        <v>4845.4400000000005</v>
      </c>
      <c r="V7340">
        <f>Sales[[#This Row],[Total Revenue]]-Sales[[#This Row],[Total Buying]]</f>
        <v>1029.6560000000004</v>
      </c>
      <c r="W7340">
        <v>17</v>
      </c>
      <c r="X7340" s="1" t="s">
        <v>156</v>
      </c>
      <c r="Y7340" s="1" t="s">
        <v>157</v>
      </c>
      <c r="Z7340" s="1" t="s">
        <v>158</v>
      </c>
      <c r="AA7340" s="1" t="s">
        <v>159</v>
      </c>
      <c r="AB7340" s="1" t="s">
        <v>116</v>
      </c>
      <c r="AC7340" s="1" t="s">
        <v>159</v>
      </c>
      <c r="AD7340">
        <v>33718</v>
      </c>
      <c r="AE7340">
        <v>64329</v>
      </c>
    </row>
    <row r="7341" spans="1:31" x14ac:dyDescent="0.3">
      <c r="A7341" s="1" t="s">
        <v>8175</v>
      </c>
      <c r="B7341" s="1" t="s">
        <v>42</v>
      </c>
      <c r="C7341" s="1" t="s">
        <v>48</v>
      </c>
      <c r="D7341" s="2">
        <v>44000</v>
      </c>
      <c r="E7341" s="2">
        <v>44119</v>
      </c>
      <c r="F7341" s="2" t="str">
        <f>TEXT(Sales[[#This Row],[OrderDate]],"dd")</f>
        <v>15</v>
      </c>
      <c r="G7341" s="2">
        <v>44141</v>
      </c>
      <c r="H7341" s="2">
        <v>44143</v>
      </c>
      <c r="I7341" s="1" t="s">
        <v>32</v>
      </c>
      <c r="J7341">
        <v>25</v>
      </c>
      <c r="K7341" s="1" t="s">
        <v>333</v>
      </c>
      <c r="L7341">
        <v>48</v>
      </c>
      <c r="M7341" s="1" t="s">
        <v>102</v>
      </c>
      <c r="N7341">
        <v>8</v>
      </c>
      <c r="O7341" s="1" t="s">
        <v>172</v>
      </c>
      <c r="P7341">
        <v>1</v>
      </c>
      <c r="Q7341">
        <v>0.3</v>
      </c>
      <c r="R7341">
        <v>227.8</v>
      </c>
      <c r="S7341">
        <v>157.18199999999999</v>
      </c>
      <c r="T7341">
        <v>157.18199999999999</v>
      </c>
      <c r="U7341">
        <v>159.46</v>
      </c>
      <c r="V7341">
        <f>Sales[[#This Row],[Total Revenue]]-Sales[[#This Row],[Total Buying]]</f>
        <v>2.27800000000002</v>
      </c>
      <c r="W7341">
        <v>27</v>
      </c>
      <c r="X7341" s="1" t="s">
        <v>1202</v>
      </c>
      <c r="Y7341" s="1" t="s">
        <v>1203</v>
      </c>
      <c r="Z7341" s="1" t="s">
        <v>158</v>
      </c>
      <c r="AA7341" s="1" t="s">
        <v>159</v>
      </c>
      <c r="AB7341" s="1" t="s">
        <v>116</v>
      </c>
      <c r="AC7341" s="1" t="s">
        <v>159</v>
      </c>
      <c r="AD7341">
        <v>31137</v>
      </c>
      <c r="AE7341">
        <v>74449</v>
      </c>
    </row>
    <row r="7342" spans="1:31" x14ac:dyDescent="0.3">
      <c r="A7342" s="1" t="s">
        <v>8176</v>
      </c>
      <c r="B7342" s="1" t="s">
        <v>100</v>
      </c>
      <c r="C7342" s="1" t="s">
        <v>239</v>
      </c>
      <c r="D7342" s="2">
        <v>44000</v>
      </c>
      <c r="E7342" s="2">
        <v>44119</v>
      </c>
      <c r="F7342" s="2" t="str">
        <f>TEXT(Sales[[#This Row],[OrderDate]],"dd")</f>
        <v>15</v>
      </c>
      <c r="G7342" s="2">
        <v>44142</v>
      </c>
      <c r="H7342" s="2">
        <v>44143</v>
      </c>
      <c r="I7342" s="1" t="s">
        <v>32</v>
      </c>
      <c r="J7342">
        <v>27</v>
      </c>
      <c r="K7342" s="1" t="s">
        <v>179</v>
      </c>
      <c r="L7342">
        <v>37</v>
      </c>
      <c r="M7342" s="1" t="s">
        <v>498</v>
      </c>
      <c r="N7342">
        <v>43</v>
      </c>
      <c r="O7342" s="1" t="s">
        <v>580</v>
      </c>
      <c r="P7342">
        <v>8</v>
      </c>
      <c r="Q7342">
        <v>0.05</v>
      </c>
      <c r="R7342">
        <v>1882.7</v>
      </c>
      <c r="S7342">
        <v>1581.4680000000001</v>
      </c>
      <c r="T7342">
        <v>12651.744000000001</v>
      </c>
      <c r="U7342">
        <v>14308.52</v>
      </c>
      <c r="V7342">
        <f>Sales[[#This Row],[Total Revenue]]-Sales[[#This Row],[Total Buying]]</f>
        <v>1656.7759999999998</v>
      </c>
      <c r="W7342">
        <v>336</v>
      </c>
      <c r="X7342" s="1" t="s">
        <v>599</v>
      </c>
      <c r="Y7342" s="1" t="s">
        <v>276</v>
      </c>
      <c r="Z7342" s="1" t="s">
        <v>251</v>
      </c>
      <c r="AA7342" s="1" t="s">
        <v>252</v>
      </c>
      <c r="AB7342" s="1" t="s">
        <v>56</v>
      </c>
      <c r="AC7342" s="1" t="s">
        <v>252</v>
      </c>
      <c r="AD7342">
        <v>103937</v>
      </c>
      <c r="AE7342">
        <v>83793</v>
      </c>
    </row>
    <row r="7343" spans="1:31" x14ac:dyDescent="0.3">
      <c r="A7343" s="1" t="s">
        <v>8177</v>
      </c>
      <c r="B7343" s="1" t="s">
        <v>42</v>
      </c>
      <c r="C7343" s="1" t="s">
        <v>31</v>
      </c>
      <c r="D7343" s="2">
        <v>44000</v>
      </c>
      <c r="E7343" s="2">
        <v>44120</v>
      </c>
      <c r="F7343" s="2" t="str">
        <f>TEXT(Sales[[#This Row],[OrderDate]],"dd")</f>
        <v>16</v>
      </c>
      <c r="G7343" s="2">
        <v>44133</v>
      </c>
      <c r="H7343" s="2">
        <v>44142</v>
      </c>
      <c r="I7343" s="1" t="s">
        <v>32</v>
      </c>
      <c r="J7343">
        <v>23</v>
      </c>
      <c r="K7343" s="1" t="s">
        <v>171</v>
      </c>
      <c r="L7343">
        <v>25</v>
      </c>
      <c r="M7343" s="1" t="s">
        <v>454</v>
      </c>
      <c r="N7343">
        <v>8</v>
      </c>
      <c r="O7343" s="1" t="s">
        <v>172</v>
      </c>
      <c r="P7343">
        <v>6</v>
      </c>
      <c r="Q7343">
        <v>0.4</v>
      </c>
      <c r="R7343">
        <v>864.30000000000007</v>
      </c>
      <c r="S7343">
        <v>363.00600000000003</v>
      </c>
      <c r="T7343">
        <v>2178.0360000000001</v>
      </c>
      <c r="U7343">
        <v>3111.4800000000005</v>
      </c>
      <c r="V7343">
        <f>Sales[[#This Row],[Total Revenue]]-Sales[[#This Row],[Total Buying]]</f>
        <v>933.44400000000041</v>
      </c>
      <c r="W7343">
        <v>207</v>
      </c>
      <c r="X7343" s="1" t="s">
        <v>1117</v>
      </c>
      <c r="Y7343" s="1" t="s">
        <v>731</v>
      </c>
      <c r="Z7343" s="1" t="s">
        <v>586</v>
      </c>
      <c r="AA7343" s="1" t="s">
        <v>587</v>
      </c>
      <c r="AB7343" s="1" t="s">
        <v>40</v>
      </c>
      <c r="AC7343" s="1" t="s">
        <v>587</v>
      </c>
      <c r="AD7343">
        <v>43801</v>
      </c>
      <c r="AE7343">
        <v>79416</v>
      </c>
    </row>
    <row r="7344" spans="1:31" x14ac:dyDescent="0.3">
      <c r="A7344" s="1" t="s">
        <v>8178</v>
      </c>
      <c r="B7344" s="1" t="s">
        <v>42</v>
      </c>
      <c r="C7344" s="1" t="s">
        <v>77</v>
      </c>
      <c r="D7344" s="2">
        <v>44000</v>
      </c>
      <c r="E7344" s="2">
        <v>44120</v>
      </c>
      <c r="F7344" s="2" t="str">
        <f>TEXT(Sales[[#This Row],[OrderDate]],"dd")</f>
        <v>16</v>
      </c>
      <c r="G7344" s="2">
        <v>44146</v>
      </c>
      <c r="H7344" s="2">
        <v>44149</v>
      </c>
      <c r="I7344" s="1" t="s">
        <v>32</v>
      </c>
      <c r="J7344">
        <v>25</v>
      </c>
      <c r="K7344" s="1" t="s">
        <v>333</v>
      </c>
      <c r="L7344">
        <v>29</v>
      </c>
      <c r="M7344" s="1" t="s">
        <v>429</v>
      </c>
      <c r="N7344">
        <v>18</v>
      </c>
      <c r="O7344" s="1" t="s">
        <v>364</v>
      </c>
      <c r="P7344">
        <v>1</v>
      </c>
      <c r="Q7344">
        <v>0.05</v>
      </c>
      <c r="R7344">
        <v>2800.6</v>
      </c>
      <c r="S7344">
        <v>2380.5099999999998</v>
      </c>
      <c r="T7344">
        <v>2380.5099999999998</v>
      </c>
      <c r="U7344">
        <v>2660.5699999999997</v>
      </c>
      <c r="V7344">
        <f>Sales[[#This Row],[Total Revenue]]-Sales[[#This Row],[Total Buying]]</f>
        <v>280.05999999999995</v>
      </c>
      <c r="W7344">
        <v>106</v>
      </c>
      <c r="X7344" s="1" t="s">
        <v>1078</v>
      </c>
      <c r="Y7344" s="1" t="s">
        <v>95</v>
      </c>
      <c r="Z7344" s="1" t="s">
        <v>82</v>
      </c>
      <c r="AA7344" s="1" t="s">
        <v>83</v>
      </c>
      <c r="AB7344" s="1" t="s">
        <v>40</v>
      </c>
      <c r="AC7344" s="1" t="s">
        <v>83</v>
      </c>
      <c r="AD7344">
        <v>45239</v>
      </c>
      <c r="AE7344">
        <v>30630</v>
      </c>
    </row>
    <row r="7345" spans="1:31" x14ac:dyDescent="0.3">
      <c r="A7345" s="1" t="s">
        <v>8179</v>
      </c>
      <c r="B7345" s="1" t="s">
        <v>30</v>
      </c>
      <c r="C7345" s="1" t="s">
        <v>77</v>
      </c>
      <c r="D7345" s="2">
        <v>44000</v>
      </c>
      <c r="E7345" s="2">
        <v>44120</v>
      </c>
      <c r="F7345" s="2" t="str">
        <f>TEXT(Sales[[#This Row],[OrderDate]],"dd")</f>
        <v>16</v>
      </c>
      <c r="G7345" s="2">
        <v>44138</v>
      </c>
      <c r="H7345" s="2">
        <v>44139</v>
      </c>
      <c r="I7345" s="1" t="s">
        <v>32</v>
      </c>
      <c r="J7345">
        <v>3</v>
      </c>
      <c r="K7345" s="1" t="s">
        <v>154</v>
      </c>
      <c r="L7345">
        <v>5</v>
      </c>
      <c r="M7345" s="1" t="s">
        <v>106</v>
      </c>
      <c r="N7345">
        <v>27</v>
      </c>
      <c r="O7345" s="1" t="s">
        <v>223</v>
      </c>
      <c r="P7345">
        <v>7</v>
      </c>
      <c r="Q7345">
        <v>7.4999999999999997E-2</v>
      </c>
      <c r="R7345">
        <v>1125.6000000000001</v>
      </c>
      <c r="S7345">
        <v>596.5680000000001</v>
      </c>
      <c r="T7345">
        <v>4175.9760000000006</v>
      </c>
      <c r="U7345">
        <v>7288.26</v>
      </c>
      <c r="V7345">
        <f>Sales[[#This Row],[Total Revenue]]-Sales[[#This Row],[Total Buying]]</f>
        <v>3112.2839999999997</v>
      </c>
      <c r="W7345">
        <v>196</v>
      </c>
      <c r="X7345" s="1" t="s">
        <v>217</v>
      </c>
      <c r="Y7345" s="1" t="s">
        <v>218</v>
      </c>
      <c r="Z7345" s="1" t="s">
        <v>219</v>
      </c>
      <c r="AA7345" s="1" t="s">
        <v>220</v>
      </c>
      <c r="AB7345" s="1" t="s">
        <v>147</v>
      </c>
      <c r="AC7345" s="1" t="s">
        <v>220</v>
      </c>
      <c r="AD7345">
        <v>74830</v>
      </c>
      <c r="AE7345">
        <v>72463</v>
      </c>
    </row>
    <row r="7346" spans="1:31" x14ac:dyDescent="0.3">
      <c r="A7346" s="1" t="s">
        <v>8180</v>
      </c>
      <c r="B7346" s="1" t="s">
        <v>47</v>
      </c>
      <c r="C7346" s="1" t="s">
        <v>424</v>
      </c>
      <c r="D7346" s="2">
        <v>44000</v>
      </c>
      <c r="E7346" s="2">
        <v>44120</v>
      </c>
      <c r="F7346" s="2" t="str">
        <f>TEXT(Sales[[#This Row],[OrderDate]],"dd")</f>
        <v>16</v>
      </c>
      <c r="G7346" s="2">
        <v>44135</v>
      </c>
      <c r="H7346" s="2">
        <v>44140</v>
      </c>
      <c r="I7346" s="1" t="s">
        <v>32</v>
      </c>
      <c r="J7346">
        <v>15</v>
      </c>
      <c r="K7346" s="1" t="s">
        <v>134</v>
      </c>
      <c r="L7346">
        <v>22</v>
      </c>
      <c r="M7346" s="1" t="s">
        <v>71</v>
      </c>
      <c r="N7346">
        <v>20</v>
      </c>
      <c r="O7346" s="1" t="s">
        <v>245</v>
      </c>
      <c r="P7346">
        <v>8</v>
      </c>
      <c r="Q7346">
        <v>0.05</v>
      </c>
      <c r="R7346">
        <v>5889.3</v>
      </c>
      <c r="S7346">
        <v>4711.4400000000005</v>
      </c>
      <c r="T7346">
        <v>37691.520000000004</v>
      </c>
      <c r="U7346">
        <v>44758.68</v>
      </c>
      <c r="V7346">
        <f>Sales[[#This Row],[Total Revenue]]-Sales[[#This Row],[Total Buying]]</f>
        <v>7067.1599999999962</v>
      </c>
      <c r="W7346">
        <v>79</v>
      </c>
      <c r="X7346" s="1" t="s">
        <v>1450</v>
      </c>
      <c r="Y7346" s="1" t="s">
        <v>523</v>
      </c>
      <c r="Z7346" s="1" t="s">
        <v>158</v>
      </c>
      <c r="AA7346" s="1" t="s">
        <v>159</v>
      </c>
      <c r="AB7346" s="1" t="s">
        <v>116</v>
      </c>
      <c r="AC7346" s="1" t="s">
        <v>159</v>
      </c>
      <c r="AD7346">
        <v>41972</v>
      </c>
      <c r="AE7346">
        <v>90210</v>
      </c>
    </row>
    <row r="7347" spans="1:31" x14ac:dyDescent="0.3">
      <c r="A7347" s="1" t="s">
        <v>8181</v>
      </c>
      <c r="B7347" s="1" t="s">
        <v>47</v>
      </c>
      <c r="C7347" s="1" t="s">
        <v>62</v>
      </c>
      <c r="D7347" s="2">
        <v>44000</v>
      </c>
      <c r="E7347" s="2">
        <v>44120</v>
      </c>
      <c r="F7347" s="2" t="str">
        <f>TEXT(Sales[[#This Row],[OrderDate]],"dd")</f>
        <v>16</v>
      </c>
      <c r="G7347" s="2">
        <v>44139</v>
      </c>
      <c r="H7347" s="2">
        <v>44147</v>
      </c>
      <c r="I7347" s="1" t="s">
        <v>32</v>
      </c>
      <c r="J7347">
        <v>18</v>
      </c>
      <c r="K7347" s="1" t="s">
        <v>49</v>
      </c>
      <c r="L7347">
        <v>9</v>
      </c>
      <c r="M7347" s="1" t="s">
        <v>149</v>
      </c>
      <c r="N7347">
        <v>33</v>
      </c>
      <c r="O7347" s="1" t="s">
        <v>75</v>
      </c>
      <c r="P7347">
        <v>4</v>
      </c>
      <c r="Q7347">
        <v>0.05</v>
      </c>
      <c r="R7347">
        <v>1045.2</v>
      </c>
      <c r="S7347">
        <v>846.61200000000008</v>
      </c>
      <c r="T7347">
        <v>3386.4480000000003</v>
      </c>
      <c r="U7347">
        <v>3971.76</v>
      </c>
      <c r="V7347">
        <f>Sales[[#This Row],[Total Revenue]]-Sales[[#This Row],[Total Buying]]</f>
        <v>585.3119999999999</v>
      </c>
      <c r="W7347">
        <v>317</v>
      </c>
      <c r="X7347" s="1" t="s">
        <v>289</v>
      </c>
      <c r="Y7347" s="1" t="s">
        <v>290</v>
      </c>
      <c r="Z7347" s="1" t="s">
        <v>251</v>
      </c>
      <c r="AA7347" s="1" t="s">
        <v>252</v>
      </c>
      <c r="AB7347" s="1" t="s">
        <v>56</v>
      </c>
      <c r="AC7347" s="1" t="s">
        <v>252</v>
      </c>
      <c r="AD7347">
        <v>43745</v>
      </c>
      <c r="AE7347">
        <v>49100</v>
      </c>
    </row>
    <row r="7348" spans="1:31" x14ac:dyDescent="0.3">
      <c r="A7348" s="1" t="s">
        <v>8182</v>
      </c>
      <c r="B7348" s="1" t="s">
        <v>30</v>
      </c>
      <c r="C7348" s="1" t="s">
        <v>48</v>
      </c>
      <c r="D7348" s="2">
        <v>44000</v>
      </c>
      <c r="E7348" s="2">
        <v>44120</v>
      </c>
      <c r="F7348" s="2" t="str">
        <f>TEXT(Sales[[#This Row],[OrderDate]],"dd")</f>
        <v>16</v>
      </c>
      <c r="G7348" s="2">
        <v>44127</v>
      </c>
      <c r="H7348" s="2">
        <v>44132</v>
      </c>
      <c r="I7348" s="1" t="s">
        <v>32</v>
      </c>
      <c r="J7348">
        <v>3</v>
      </c>
      <c r="K7348" s="1" t="s">
        <v>154</v>
      </c>
      <c r="L7348">
        <v>15</v>
      </c>
      <c r="M7348" s="1" t="s">
        <v>34</v>
      </c>
      <c r="N7348">
        <v>42</v>
      </c>
      <c r="O7348" s="1" t="s">
        <v>139</v>
      </c>
      <c r="P7348">
        <v>1</v>
      </c>
      <c r="Q7348">
        <v>7.4999999999999997E-2</v>
      </c>
      <c r="R7348">
        <v>5071.9000000000005</v>
      </c>
      <c r="S7348">
        <v>4311.1150000000007</v>
      </c>
      <c r="T7348">
        <v>4311.1150000000007</v>
      </c>
      <c r="U7348">
        <v>4691.5075000000006</v>
      </c>
      <c r="V7348">
        <f>Sales[[#This Row],[Total Revenue]]-Sales[[#This Row],[Total Buying]]</f>
        <v>380.39249999999993</v>
      </c>
      <c r="W7348">
        <v>15</v>
      </c>
      <c r="X7348" s="1" t="s">
        <v>1280</v>
      </c>
      <c r="Y7348" s="1" t="s">
        <v>1281</v>
      </c>
      <c r="Z7348" s="1" t="s">
        <v>114</v>
      </c>
      <c r="AA7348" s="1" t="s">
        <v>115</v>
      </c>
      <c r="AB7348" s="1" t="s">
        <v>116</v>
      </c>
      <c r="AC7348" s="1" t="s">
        <v>115</v>
      </c>
      <c r="AD7348">
        <v>206342</v>
      </c>
      <c r="AE7348">
        <v>37149</v>
      </c>
    </row>
    <row r="7349" spans="1:31" x14ac:dyDescent="0.3">
      <c r="A7349" s="1" t="s">
        <v>8183</v>
      </c>
      <c r="B7349" s="1" t="s">
        <v>47</v>
      </c>
      <c r="C7349" s="1" t="s">
        <v>31</v>
      </c>
      <c r="D7349" s="2">
        <v>44000</v>
      </c>
      <c r="E7349" s="2">
        <v>44120</v>
      </c>
      <c r="F7349" s="2" t="str">
        <f>TEXT(Sales[[#This Row],[OrderDate]],"dd")</f>
        <v>16</v>
      </c>
      <c r="G7349" s="2">
        <v>44128</v>
      </c>
      <c r="H7349" s="2">
        <v>44135</v>
      </c>
      <c r="I7349" s="1" t="s">
        <v>32</v>
      </c>
      <c r="J7349">
        <v>18</v>
      </c>
      <c r="K7349" s="1" t="s">
        <v>49</v>
      </c>
      <c r="L7349">
        <v>48</v>
      </c>
      <c r="M7349" s="1" t="s">
        <v>102</v>
      </c>
      <c r="N7349">
        <v>47</v>
      </c>
      <c r="O7349" s="1" t="s">
        <v>254</v>
      </c>
      <c r="P7349">
        <v>4</v>
      </c>
      <c r="Q7349">
        <v>0.15</v>
      </c>
      <c r="R7349">
        <v>2358.4</v>
      </c>
      <c r="S7349">
        <v>1815.9680000000001</v>
      </c>
      <c r="T7349">
        <v>7263.8720000000003</v>
      </c>
      <c r="U7349">
        <v>8018.56</v>
      </c>
      <c r="V7349">
        <f>Sales[[#This Row],[Total Revenue]]-Sales[[#This Row],[Total Buying]]</f>
        <v>754.6880000000001</v>
      </c>
      <c r="W7349">
        <v>207</v>
      </c>
      <c r="X7349" s="1" t="s">
        <v>1117</v>
      </c>
      <c r="Y7349" s="1" t="s">
        <v>731</v>
      </c>
      <c r="Z7349" s="1" t="s">
        <v>586</v>
      </c>
      <c r="AA7349" s="1" t="s">
        <v>587</v>
      </c>
      <c r="AB7349" s="1" t="s">
        <v>40</v>
      </c>
      <c r="AC7349" s="1" t="s">
        <v>587</v>
      </c>
      <c r="AD7349">
        <v>43801</v>
      </c>
      <c r="AE7349">
        <v>79416</v>
      </c>
    </row>
    <row r="7350" spans="1:31" x14ac:dyDescent="0.3">
      <c r="A7350" s="1" t="s">
        <v>8184</v>
      </c>
      <c r="B7350" s="1" t="s">
        <v>47</v>
      </c>
      <c r="C7350" s="1" t="s">
        <v>77</v>
      </c>
      <c r="D7350" s="2">
        <v>44000</v>
      </c>
      <c r="E7350" s="2">
        <v>44121</v>
      </c>
      <c r="F7350" s="2" t="str">
        <f>TEXT(Sales[[#This Row],[OrderDate]],"dd")</f>
        <v>17</v>
      </c>
      <c r="G7350" s="2">
        <v>44137</v>
      </c>
      <c r="H7350" s="2">
        <v>44140</v>
      </c>
      <c r="I7350" s="1" t="s">
        <v>32</v>
      </c>
      <c r="J7350">
        <v>16</v>
      </c>
      <c r="K7350" s="1" t="s">
        <v>270</v>
      </c>
      <c r="L7350">
        <v>6</v>
      </c>
      <c r="M7350" s="1" t="s">
        <v>329</v>
      </c>
      <c r="N7350">
        <v>27</v>
      </c>
      <c r="O7350" s="1" t="s">
        <v>223</v>
      </c>
      <c r="P7350">
        <v>4</v>
      </c>
      <c r="Q7350">
        <v>7.4999999999999997E-2</v>
      </c>
      <c r="R7350">
        <v>1909.5</v>
      </c>
      <c r="S7350">
        <v>801.99</v>
      </c>
      <c r="T7350">
        <v>3207.96</v>
      </c>
      <c r="U7350">
        <v>7065.15</v>
      </c>
      <c r="V7350">
        <f>Sales[[#This Row],[Total Revenue]]-Sales[[#This Row],[Total Buying]]</f>
        <v>3857.1899999999996</v>
      </c>
      <c r="W7350">
        <v>190</v>
      </c>
      <c r="X7350" s="1" t="s">
        <v>348</v>
      </c>
      <c r="Y7350" s="1" t="s">
        <v>368</v>
      </c>
      <c r="Z7350" s="1" t="s">
        <v>369</v>
      </c>
      <c r="AA7350" s="1" t="s">
        <v>370</v>
      </c>
      <c r="AB7350" s="1" t="s">
        <v>147</v>
      </c>
      <c r="AC7350" s="1" t="s">
        <v>370</v>
      </c>
      <c r="AD7350">
        <v>38889</v>
      </c>
      <c r="AE7350">
        <v>41504</v>
      </c>
    </row>
    <row r="7351" spans="1:31" x14ac:dyDescent="0.3">
      <c r="A7351" s="1" t="s">
        <v>8185</v>
      </c>
      <c r="B7351" s="1" t="s">
        <v>47</v>
      </c>
      <c r="C7351" s="1" t="s">
        <v>48</v>
      </c>
      <c r="D7351" s="2">
        <v>44000</v>
      </c>
      <c r="E7351" s="2">
        <v>44121</v>
      </c>
      <c r="F7351" s="2" t="str">
        <f>TEXT(Sales[[#This Row],[OrderDate]],"dd")</f>
        <v>17</v>
      </c>
      <c r="G7351" s="2">
        <v>44127</v>
      </c>
      <c r="H7351" s="2">
        <v>44134</v>
      </c>
      <c r="I7351" s="1" t="s">
        <v>32</v>
      </c>
      <c r="J7351">
        <v>16</v>
      </c>
      <c r="K7351" s="1" t="s">
        <v>270</v>
      </c>
      <c r="L7351">
        <v>33</v>
      </c>
      <c r="M7351" s="1" t="s">
        <v>262</v>
      </c>
      <c r="N7351">
        <v>10</v>
      </c>
      <c r="O7351" s="1" t="s">
        <v>162</v>
      </c>
      <c r="P7351">
        <v>3</v>
      </c>
      <c r="Q7351">
        <v>0.2</v>
      </c>
      <c r="R7351">
        <v>884.4</v>
      </c>
      <c r="S7351">
        <v>548.32799999999997</v>
      </c>
      <c r="T7351">
        <v>1644.9839999999999</v>
      </c>
      <c r="U7351">
        <v>2122.56</v>
      </c>
      <c r="V7351">
        <f>Sales[[#This Row],[Total Revenue]]-Sales[[#This Row],[Total Buying]]</f>
        <v>477.57600000000002</v>
      </c>
      <c r="W7351">
        <v>11</v>
      </c>
      <c r="X7351" s="1" t="s">
        <v>140</v>
      </c>
      <c r="Y7351" s="1" t="s">
        <v>113</v>
      </c>
      <c r="Z7351" s="1" t="s">
        <v>114</v>
      </c>
      <c r="AA7351" s="1" t="s">
        <v>115</v>
      </c>
      <c r="AB7351" s="1" t="s">
        <v>116</v>
      </c>
      <c r="AC7351" s="1" t="s">
        <v>115</v>
      </c>
      <c r="AD7351">
        <v>525610</v>
      </c>
      <c r="AE7351">
        <v>47326</v>
      </c>
    </row>
    <row r="7352" spans="1:31" x14ac:dyDescent="0.3">
      <c r="A7352" s="1" t="s">
        <v>8186</v>
      </c>
      <c r="B7352" s="1" t="s">
        <v>30</v>
      </c>
      <c r="C7352" s="1" t="s">
        <v>31</v>
      </c>
      <c r="D7352" s="2">
        <v>44000</v>
      </c>
      <c r="E7352" s="2">
        <v>44121</v>
      </c>
      <c r="F7352" s="2" t="str">
        <f>TEXT(Sales[[#This Row],[OrderDate]],"dd")</f>
        <v>17</v>
      </c>
      <c r="G7352" s="2">
        <v>44127</v>
      </c>
      <c r="H7352" s="2">
        <v>44136</v>
      </c>
      <c r="I7352" s="1" t="s">
        <v>32</v>
      </c>
      <c r="J7352">
        <v>5</v>
      </c>
      <c r="K7352" s="1" t="s">
        <v>182</v>
      </c>
      <c r="L7352">
        <v>32</v>
      </c>
      <c r="M7352" s="1" t="s">
        <v>303</v>
      </c>
      <c r="N7352">
        <v>32</v>
      </c>
      <c r="O7352" s="1" t="s">
        <v>107</v>
      </c>
      <c r="P7352">
        <v>7</v>
      </c>
      <c r="Q7352">
        <v>0.4</v>
      </c>
      <c r="R7352">
        <v>944.7</v>
      </c>
      <c r="S7352">
        <v>472.35</v>
      </c>
      <c r="T7352">
        <v>3306.4500000000003</v>
      </c>
      <c r="U7352">
        <v>3967.74</v>
      </c>
      <c r="V7352">
        <f>Sales[[#This Row],[Total Revenue]]-Sales[[#This Row],[Total Buying]]</f>
        <v>661.28999999999951</v>
      </c>
      <c r="W7352">
        <v>206</v>
      </c>
      <c r="X7352" s="1" t="s">
        <v>585</v>
      </c>
      <c r="Y7352" s="1" t="s">
        <v>37</v>
      </c>
      <c r="Z7352" s="1" t="s">
        <v>586</v>
      </c>
      <c r="AA7352" s="1" t="s">
        <v>587</v>
      </c>
      <c r="AB7352" s="1" t="s">
        <v>40</v>
      </c>
      <c r="AC7352" s="1" t="s">
        <v>587</v>
      </c>
      <c r="AD7352">
        <v>256294</v>
      </c>
      <c r="AE7352">
        <v>55777</v>
      </c>
    </row>
    <row r="7353" spans="1:31" x14ac:dyDescent="0.3">
      <c r="A7353" s="1" t="s">
        <v>8187</v>
      </c>
      <c r="B7353" s="1" t="s">
        <v>42</v>
      </c>
      <c r="C7353" s="1" t="s">
        <v>424</v>
      </c>
      <c r="D7353" s="2">
        <v>44000</v>
      </c>
      <c r="E7353" s="2">
        <v>44121</v>
      </c>
      <c r="F7353" s="2" t="str">
        <f>TEXT(Sales[[#This Row],[OrderDate]],"dd")</f>
        <v>17</v>
      </c>
      <c r="G7353" s="2">
        <v>44132</v>
      </c>
      <c r="H7353" s="2">
        <v>44139</v>
      </c>
      <c r="I7353" s="1" t="s">
        <v>32</v>
      </c>
      <c r="J7353">
        <v>22</v>
      </c>
      <c r="K7353" s="1" t="s">
        <v>85</v>
      </c>
      <c r="L7353">
        <v>44</v>
      </c>
      <c r="M7353" s="1" t="s">
        <v>445</v>
      </c>
      <c r="N7353">
        <v>42</v>
      </c>
      <c r="O7353" s="1" t="s">
        <v>139</v>
      </c>
      <c r="P7353">
        <v>8</v>
      </c>
      <c r="Q7353">
        <v>0.05</v>
      </c>
      <c r="R7353">
        <v>3658.2000000000003</v>
      </c>
      <c r="S7353">
        <v>2487.5760000000005</v>
      </c>
      <c r="T7353">
        <v>19900.608000000004</v>
      </c>
      <c r="U7353">
        <v>27802.320000000003</v>
      </c>
      <c r="V7353">
        <f>Sales[[#This Row],[Total Revenue]]-Sales[[#This Row],[Total Buying]]</f>
        <v>7901.7119999999995</v>
      </c>
      <c r="W7353">
        <v>75</v>
      </c>
      <c r="X7353" s="1" t="s">
        <v>557</v>
      </c>
      <c r="Y7353" s="1" t="s">
        <v>558</v>
      </c>
      <c r="Z7353" s="1" t="s">
        <v>158</v>
      </c>
      <c r="AA7353" s="1" t="s">
        <v>159</v>
      </c>
      <c r="AB7353" s="1" t="s">
        <v>116</v>
      </c>
      <c r="AC7353" s="1" t="s">
        <v>159</v>
      </c>
      <c r="AD7353">
        <v>43433</v>
      </c>
      <c r="AE7353">
        <v>98914</v>
      </c>
    </row>
    <row r="7354" spans="1:31" x14ac:dyDescent="0.3">
      <c r="A7354" s="1" t="s">
        <v>8188</v>
      </c>
      <c r="B7354" s="1" t="s">
        <v>30</v>
      </c>
      <c r="C7354" s="1" t="s">
        <v>77</v>
      </c>
      <c r="D7354" s="2">
        <v>44000</v>
      </c>
      <c r="E7354" s="2">
        <v>44122</v>
      </c>
      <c r="F7354" s="2" t="str">
        <f>TEXT(Sales[[#This Row],[OrderDate]],"dd")</f>
        <v>18</v>
      </c>
      <c r="G7354" s="2">
        <v>44146</v>
      </c>
      <c r="H7354" s="2">
        <v>44153</v>
      </c>
      <c r="I7354" s="1" t="s">
        <v>32</v>
      </c>
      <c r="J7354">
        <v>5</v>
      </c>
      <c r="K7354" s="1" t="s">
        <v>182</v>
      </c>
      <c r="L7354">
        <v>38</v>
      </c>
      <c r="M7354" s="1" t="s">
        <v>226</v>
      </c>
      <c r="N7354">
        <v>16</v>
      </c>
      <c r="O7354" s="1" t="s">
        <v>93</v>
      </c>
      <c r="P7354">
        <v>5</v>
      </c>
      <c r="Q7354">
        <v>0.05</v>
      </c>
      <c r="R7354">
        <v>730.30000000000007</v>
      </c>
      <c r="S7354">
        <v>452.78600000000006</v>
      </c>
      <c r="T7354">
        <v>2263.9300000000003</v>
      </c>
      <c r="U7354">
        <v>3468.9250000000002</v>
      </c>
      <c r="V7354">
        <f>Sales[[#This Row],[Total Revenue]]-Sales[[#This Row],[Total Buying]]</f>
        <v>1204.9949999999999</v>
      </c>
      <c r="W7354">
        <v>96</v>
      </c>
      <c r="X7354" s="1" t="s">
        <v>544</v>
      </c>
      <c r="Y7354" s="1" t="s">
        <v>545</v>
      </c>
      <c r="Z7354" s="1" t="s">
        <v>400</v>
      </c>
      <c r="AA7354" s="1" t="s">
        <v>401</v>
      </c>
      <c r="AB7354" s="1" t="s">
        <v>116</v>
      </c>
      <c r="AC7354" s="1" t="s">
        <v>401</v>
      </c>
      <c r="AD7354">
        <v>58918</v>
      </c>
      <c r="AE7354">
        <v>55647</v>
      </c>
    </row>
    <row r="7355" spans="1:31" x14ac:dyDescent="0.3">
      <c r="A7355" s="1" t="s">
        <v>8189</v>
      </c>
      <c r="B7355" s="1" t="s">
        <v>30</v>
      </c>
      <c r="C7355" s="1" t="s">
        <v>48</v>
      </c>
      <c r="D7355" s="2">
        <v>44000</v>
      </c>
      <c r="E7355" s="2">
        <v>44122</v>
      </c>
      <c r="F7355" s="2" t="str">
        <f>TEXT(Sales[[#This Row],[OrderDate]],"dd")</f>
        <v>18</v>
      </c>
      <c r="G7355" s="2">
        <v>44128</v>
      </c>
      <c r="H7355" s="2">
        <v>44138</v>
      </c>
      <c r="I7355" s="1" t="s">
        <v>32</v>
      </c>
      <c r="J7355">
        <v>2</v>
      </c>
      <c r="K7355" s="1" t="s">
        <v>142</v>
      </c>
      <c r="L7355">
        <v>34</v>
      </c>
      <c r="M7355" s="1" t="s">
        <v>378</v>
      </c>
      <c r="N7355">
        <v>42</v>
      </c>
      <c r="O7355" s="1" t="s">
        <v>139</v>
      </c>
      <c r="P7355">
        <v>3</v>
      </c>
      <c r="Q7355">
        <v>0.1</v>
      </c>
      <c r="R7355">
        <v>3852.5</v>
      </c>
      <c r="S7355">
        <v>3082</v>
      </c>
      <c r="T7355">
        <v>9246</v>
      </c>
      <c r="U7355">
        <v>10401.75</v>
      </c>
      <c r="V7355">
        <f>Sales[[#This Row],[Total Revenue]]-Sales[[#This Row],[Total Buying]]</f>
        <v>1155.75</v>
      </c>
      <c r="W7355">
        <v>26</v>
      </c>
      <c r="X7355" s="1" t="s">
        <v>1312</v>
      </c>
      <c r="Y7355" s="1" t="s">
        <v>294</v>
      </c>
      <c r="Z7355" s="1" t="s">
        <v>158</v>
      </c>
      <c r="AA7355" s="1" t="s">
        <v>159</v>
      </c>
      <c r="AB7355" s="1" t="s">
        <v>116</v>
      </c>
      <c r="AC7355" s="1" t="s">
        <v>159</v>
      </c>
      <c r="AD7355">
        <v>40908</v>
      </c>
      <c r="AE7355">
        <v>66459</v>
      </c>
    </row>
    <row r="7356" spans="1:31" x14ac:dyDescent="0.3">
      <c r="A7356" s="1" t="s">
        <v>8190</v>
      </c>
      <c r="B7356" s="1" t="s">
        <v>30</v>
      </c>
      <c r="C7356" s="1" t="s">
        <v>62</v>
      </c>
      <c r="D7356" s="2">
        <v>44000</v>
      </c>
      <c r="E7356" s="2">
        <v>44122</v>
      </c>
      <c r="F7356" s="2" t="str">
        <f>TEXT(Sales[[#This Row],[OrderDate]],"dd")</f>
        <v>18</v>
      </c>
      <c r="G7356" s="2">
        <v>44131</v>
      </c>
      <c r="H7356" s="2">
        <v>44138</v>
      </c>
      <c r="I7356" s="1" t="s">
        <v>32</v>
      </c>
      <c r="J7356">
        <v>6</v>
      </c>
      <c r="K7356" s="1" t="s">
        <v>33</v>
      </c>
      <c r="L7356">
        <v>45</v>
      </c>
      <c r="M7356" s="1" t="s">
        <v>639</v>
      </c>
      <c r="N7356">
        <v>1</v>
      </c>
      <c r="O7356" s="1" t="s">
        <v>72</v>
      </c>
      <c r="P7356">
        <v>1</v>
      </c>
      <c r="Q7356">
        <v>0.2</v>
      </c>
      <c r="R7356">
        <v>1045.2</v>
      </c>
      <c r="S7356">
        <v>449.43600000000004</v>
      </c>
      <c r="T7356">
        <v>449.43600000000004</v>
      </c>
      <c r="U7356">
        <v>836.16000000000008</v>
      </c>
      <c r="V7356">
        <f>Sales[[#This Row],[Total Revenue]]-Sales[[#This Row],[Total Buying]]</f>
        <v>386.72400000000005</v>
      </c>
      <c r="W7356">
        <v>325</v>
      </c>
      <c r="X7356" s="1" t="s">
        <v>1779</v>
      </c>
      <c r="Y7356" s="1" t="s">
        <v>1780</v>
      </c>
      <c r="Z7356" s="1" t="s">
        <v>251</v>
      </c>
      <c r="AA7356" s="1" t="s">
        <v>252</v>
      </c>
      <c r="AB7356" s="1" t="s">
        <v>56</v>
      </c>
      <c r="AC7356" s="1" t="s">
        <v>252</v>
      </c>
      <c r="AD7356">
        <v>46952</v>
      </c>
      <c r="AE7356">
        <v>47763</v>
      </c>
    </row>
    <row r="7357" spans="1:31" x14ac:dyDescent="0.3">
      <c r="A7357" s="1" t="s">
        <v>8191</v>
      </c>
      <c r="B7357" s="1" t="s">
        <v>30</v>
      </c>
      <c r="C7357" s="1" t="s">
        <v>48</v>
      </c>
      <c r="D7357" s="2">
        <v>44000</v>
      </c>
      <c r="E7357" s="2">
        <v>44122</v>
      </c>
      <c r="F7357" s="2" t="str">
        <f>TEXT(Sales[[#This Row],[OrderDate]],"dd")</f>
        <v>18</v>
      </c>
      <c r="G7357" s="2">
        <v>44135</v>
      </c>
      <c r="H7357" s="2">
        <v>44136</v>
      </c>
      <c r="I7357" s="1" t="s">
        <v>32</v>
      </c>
      <c r="J7357">
        <v>11</v>
      </c>
      <c r="K7357" s="1" t="s">
        <v>125</v>
      </c>
      <c r="L7357">
        <v>15</v>
      </c>
      <c r="M7357" s="1" t="s">
        <v>34</v>
      </c>
      <c r="N7357">
        <v>3</v>
      </c>
      <c r="O7357" s="1" t="s">
        <v>167</v>
      </c>
      <c r="P7357">
        <v>8</v>
      </c>
      <c r="Q7357">
        <v>7.4999999999999997E-2</v>
      </c>
      <c r="R7357">
        <v>1896.1000000000001</v>
      </c>
      <c r="S7357">
        <v>796.36200000000008</v>
      </c>
      <c r="T7357">
        <v>6370.8960000000006</v>
      </c>
      <c r="U7357">
        <v>14031.140000000001</v>
      </c>
      <c r="V7357">
        <f>Sales[[#This Row],[Total Revenue]]-Sales[[#This Row],[Total Buying]]</f>
        <v>7660.2440000000006</v>
      </c>
      <c r="W7357">
        <v>54</v>
      </c>
      <c r="X7357" s="1" t="s">
        <v>1100</v>
      </c>
      <c r="Y7357" s="1" t="s">
        <v>169</v>
      </c>
      <c r="Z7357" s="1" t="s">
        <v>158</v>
      </c>
      <c r="AA7357" s="1" t="s">
        <v>159</v>
      </c>
      <c r="AB7357" s="1" t="s">
        <v>116</v>
      </c>
      <c r="AC7357" s="1" t="s">
        <v>159</v>
      </c>
      <c r="AD7357">
        <v>60493</v>
      </c>
      <c r="AE7357">
        <v>57703</v>
      </c>
    </row>
    <row r="7358" spans="1:31" x14ac:dyDescent="0.3">
      <c r="A7358" s="1" t="s">
        <v>8192</v>
      </c>
      <c r="B7358" s="1" t="s">
        <v>47</v>
      </c>
      <c r="C7358" s="1" t="s">
        <v>239</v>
      </c>
      <c r="D7358" s="2">
        <v>44000</v>
      </c>
      <c r="E7358" s="2">
        <v>44122</v>
      </c>
      <c r="F7358" s="2" t="str">
        <f>TEXT(Sales[[#This Row],[OrderDate]],"dd")</f>
        <v>18</v>
      </c>
      <c r="G7358" s="2">
        <v>44126</v>
      </c>
      <c r="H7358" s="2">
        <v>44131</v>
      </c>
      <c r="I7358" s="1" t="s">
        <v>32</v>
      </c>
      <c r="J7358">
        <v>13</v>
      </c>
      <c r="K7358" s="1" t="s">
        <v>88</v>
      </c>
      <c r="L7358">
        <v>10</v>
      </c>
      <c r="M7358" s="1" t="s">
        <v>273</v>
      </c>
      <c r="N7358">
        <v>27</v>
      </c>
      <c r="O7358" s="1" t="s">
        <v>223</v>
      </c>
      <c r="P7358">
        <v>2</v>
      </c>
      <c r="Q7358">
        <v>0.1</v>
      </c>
      <c r="R7358">
        <v>1045.2</v>
      </c>
      <c r="S7358">
        <v>637.572</v>
      </c>
      <c r="T7358">
        <v>1275.144</v>
      </c>
      <c r="U7358">
        <v>1881.3600000000001</v>
      </c>
      <c r="V7358">
        <f>Sales[[#This Row],[Total Revenue]]-Sales[[#This Row],[Total Buying]]</f>
        <v>606.21600000000012</v>
      </c>
      <c r="W7358">
        <v>337</v>
      </c>
      <c r="X7358" s="1" t="s">
        <v>614</v>
      </c>
      <c r="Y7358" s="1" t="s">
        <v>615</v>
      </c>
      <c r="Z7358" s="1" t="s">
        <v>251</v>
      </c>
      <c r="AA7358" s="1" t="s">
        <v>252</v>
      </c>
      <c r="AB7358" s="1" t="s">
        <v>56</v>
      </c>
      <c r="AC7358" s="1" t="s">
        <v>252</v>
      </c>
      <c r="AD7358">
        <v>40020</v>
      </c>
      <c r="AE7358">
        <v>72427</v>
      </c>
    </row>
    <row r="7359" spans="1:31" x14ac:dyDescent="0.3">
      <c r="A7359" s="1" t="s">
        <v>8193</v>
      </c>
      <c r="B7359" s="1" t="s">
        <v>30</v>
      </c>
      <c r="C7359" s="1" t="s">
        <v>62</v>
      </c>
      <c r="D7359" s="2">
        <v>44000</v>
      </c>
      <c r="E7359" s="2">
        <v>44122</v>
      </c>
      <c r="F7359" s="2" t="str">
        <f>TEXT(Sales[[#This Row],[OrderDate]],"dd")</f>
        <v>18</v>
      </c>
      <c r="G7359" s="2">
        <v>44139</v>
      </c>
      <c r="H7359" s="2">
        <v>44145</v>
      </c>
      <c r="I7359" s="1" t="s">
        <v>32</v>
      </c>
      <c r="J7359">
        <v>4</v>
      </c>
      <c r="K7359" s="1" t="s">
        <v>70</v>
      </c>
      <c r="L7359">
        <v>31</v>
      </c>
      <c r="M7359" s="1" t="s">
        <v>374</v>
      </c>
      <c r="N7359">
        <v>11</v>
      </c>
      <c r="O7359" s="1" t="s">
        <v>126</v>
      </c>
      <c r="P7359">
        <v>7</v>
      </c>
      <c r="Q7359">
        <v>0.3</v>
      </c>
      <c r="R7359">
        <v>1112.2</v>
      </c>
      <c r="S7359">
        <v>633.95399999999995</v>
      </c>
      <c r="T7359">
        <v>4437.6779999999999</v>
      </c>
      <c r="U7359">
        <v>5449.78</v>
      </c>
      <c r="V7359">
        <f>Sales[[#This Row],[Total Revenue]]-Sales[[#This Row],[Total Buying]]</f>
        <v>1012.1019999999999</v>
      </c>
      <c r="W7359">
        <v>320</v>
      </c>
      <c r="X7359" s="1" t="s">
        <v>275</v>
      </c>
      <c r="Y7359" s="1" t="s">
        <v>276</v>
      </c>
      <c r="Z7359" s="1" t="s">
        <v>251</v>
      </c>
      <c r="AA7359" s="1" t="s">
        <v>252</v>
      </c>
      <c r="AB7359" s="1" t="s">
        <v>56</v>
      </c>
      <c r="AC7359" s="1" t="s">
        <v>252</v>
      </c>
      <c r="AD7359">
        <v>45452</v>
      </c>
      <c r="AE7359">
        <v>114098</v>
      </c>
    </row>
    <row r="7360" spans="1:31" x14ac:dyDescent="0.3">
      <c r="A7360" s="1" t="s">
        <v>8194</v>
      </c>
      <c r="B7360" s="1" t="s">
        <v>30</v>
      </c>
      <c r="C7360" s="1" t="s">
        <v>77</v>
      </c>
      <c r="D7360" s="2">
        <v>44000</v>
      </c>
      <c r="E7360" s="2">
        <v>44122</v>
      </c>
      <c r="F7360" s="2" t="str">
        <f>TEXT(Sales[[#This Row],[OrderDate]],"dd")</f>
        <v>18</v>
      </c>
      <c r="G7360" s="2">
        <v>44136</v>
      </c>
      <c r="H7360" s="2">
        <v>44145</v>
      </c>
      <c r="I7360" s="1" t="s">
        <v>32</v>
      </c>
      <c r="J7360">
        <v>10</v>
      </c>
      <c r="K7360" s="1" t="s">
        <v>121</v>
      </c>
      <c r="L7360">
        <v>28</v>
      </c>
      <c r="M7360" s="1" t="s">
        <v>50</v>
      </c>
      <c r="N7360">
        <v>9</v>
      </c>
      <c r="O7360" s="1" t="s">
        <v>111</v>
      </c>
      <c r="P7360">
        <v>4</v>
      </c>
      <c r="Q7360">
        <v>0.1</v>
      </c>
      <c r="R7360">
        <v>1025.1000000000001</v>
      </c>
      <c r="S7360">
        <v>717.57</v>
      </c>
      <c r="T7360">
        <v>2870.28</v>
      </c>
      <c r="U7360">
        <v>3690.3600000000006</v>
      </c>
      <c r="V7360">
        <f>Sales[[#This Row],[Total Revenue]]-Sales[[#This Row],[Total Buying]]</f>
        <v>820.08000000000038</v>
      </c>
      <c r="W7360">
        <v>152</v>
      </c>
      <c r="X7360" s="1" t="s">
        <v>200</v>
      </c>
      <c r="Y7360" s="1" t="s">
        <v>201</v>
      </c>
      <c r="Z7360" s="1" t="s">
        <v>196</v>
      </c>
      <c r="AA7360" s="1" t="s">
        <v>197</v>
      </c>
      <c r="AB7360" s="1" t="s">
        <v>147</v>
      </c>
      <c r="AC7360" s="1" t="s">
        <v>197</v>
      </c>
      <c r="AD7360">
        <v>44798</v>
      </c>
      <c r="AE7360">
        <v>49797</v>
      </c>
    </row>
    <row r="7361" spans="1:31" x14ac:dyDescent="0.3">
      <c r="A7361" s="1" t="s">
        <v>8195</v>
      </c>
      <c r="B7361" s="1" t="s">
        <v>30</v>
      </c>
      <c r="C7361" s="1" t="s">
        <v>48</v>
      </c>
      <c r="D7361" s="2">
        <v>44000</v>
      </c>
      <c r="E7361" s="2">
        <v>44122</v>
      </c>
      <c r="F7361" s="2" t="str">
        <f>TEXT(Sales[[#This Row],[OrderDate]],"dd")</f>
        <v>18</v>
      </c>
      <c r="G7361" s="2">
        <v>44127</v>
      </c>
      <c r="H7361" s="2">
        <v>44130</v>
      </c>
      <c r="I7361" s="1" t="s">
        <v>32</v>
      </c>
      <c r="J7361">
        <v>1</v>
      </c>
      <c r="K7361" s="1" t="s">
        <v>78</v>
      </c>
      <c r="L7361">
        <v>3</v>
      </c>
      <c r="M7361" s="1" t="s">
        <v>175</v>
      </c>
      <c r="N7361">
        <v>8</v>
      </c>
      <c r="O7361" s="1" t="s">
        <v>172</v>
      </c>
      <c r="P7361">
        <v>2</v>
      </c>
      <c r="Q7361">
        <v>0.1</v>
      </c>
      <c r="R7361">
        <v>1011.7</v>
      </c>
      <c r="S7361">
        <v>556.43500000000006</v>
      </c>
      <c r="T7361">
        <v>1112.8700000000001</v>
      </c>
      <c r="U7361">
        <v>1821.06</v>
      </c>
      <c r="V7361">
        <f>Sales[[#This Row],[Total Revenue]]-Sales[[#This Row],[Total Buying]]</f>
        <v>708.18999999999983</v>
      </c>
      <c r="W7361">
        <v>5</v>
      </c>
      <c r="X7361" s="1" t="s">
        <v>1565</v>
      </c>
      <c r="Y7361" s="1" t="s">
        <v>1566</v>
      </c>
      <c r="Z7361" s="1" t="s">
        <v>1567</v>
      </c>
      <c r="AA7361" s="1" t="s">
        <v>1568</v>
      </c>
      <c r="AB7361" s="1" t="s">
        <v>56</v>
      </c>
      <c r="AC7361" s="1" t="s">
        <v>1568</v>
      </c>
      <c r="AD7361">
        <v>79902</v>
      </c>
      <c r="AE7361">
        <v>46085</v>
      </c>
    </row>
    <row r="7362" spans="1:31" x14ac:dyDescent="0.3">
      <c r="A7362" s="1" t="s">
        <v>8196</v>
      </c>
      <c r="B7362" s="1" t="s">
        <v>47</v>
      </c>
      <c r="C7362" s="1" t="s">
        <v>424</v>
      </c>
      <c r="D7362" s="2">
        <v>44000</v>
      </c>
      <c r="E7362" s="2">
        <v>44122</v>
      </c>
      <c r="F7362" s="2" t="str">
        <f>TEXT(Sales[[#This Row],[OrderDate]],"dd")</f>
        <v>18</v>
      </c>
      <c r="G7362" s="2">
        <v>44141</v>
      </c>
      <c r="H7362" s="2">
        <v>44143</v>
      </c>
      <c r="I7362" s="1" t="s">
        <v>32</v>
      </c>
      <c r="J7362">
        <v>14</v>
      </c>
      <c r="K7362" s="1" t="s">
        <v>222</v>
      </c>
      <c r="L7362">
        <v>44</v>
      </c>
      <c r="M7362" s="1" t="s">
        <v>445</v>
      </c>
      <c r="N7362">
        <v>30</v>
      </c>
      <c r="O7362" s="1" t="s">
        <v>51</v>
      </c>
      <c r="P7362">
        <v>3</v>
      </c>
      <c r="Q7362">
        <v>0.15</v>
      </c>
      <c r="R7362">
        <v>3892.7000000000003</v>
      </c>
      <c r="S7362">
        <v>2763.817</v>
      </c>
      <c r="T7362">
        <v>8291.4510000000009</v>
      </c>
      <c r="U7362">
        <v>9926.3850000000002</v>
      </c>
      <c r="V7362">
        <f>Sales[[#This Row],[Total Revenue]]-Sales[[#This Row],[Total Buying]]</f>
        <v>1634.9339999999993</v>
      </c>
      <c r="W7362">
        <v>76</v>
      </c>
      <c r="X7362" s="1" t="s">
        <v>564</v>
      </c>
      <c r="Y7362" s="1" t="s">
        <v>191</v>
      </c>
      <c r="Z7362" s="1" t="s">
        <v>158</v>
      </c>
      <c r="AA7362" s="1" t="s">
        <v>159</v>
      </c>
      <c r="AB7362" s="1" t="s">
        <v>116</v>
      </c>
      <c r="AC7362" s="1" t="s">
        <v>159</v>
      </c>
      <c r="AD7362">
        <v>59247</v>
      </c>
      <c r="AE7362">
        <v>83554</v>
      </c>
    </row>
    <row r="7363" spans="1:31" x14ac:dyDescent="0.3">
      <c r="A7363" s="1" t="s">
        <v>8197</v>
      </c>
      <c r="B7363" s="1" t="s">
        <v>30</v>
      </c>
      <c r="C7363" s="1" t="s">
        <v>31</v>
      </c>
      <c r="D7363" s="2">
        <v>44000</v>
      </c>
      <c r="E7363" s="2">
        <v>44122</v>
      </c>
      <c r="F7363" s="2" t="str">
        <f>TEXT(Sales[[#This Row],[OrderDate]],"dd")</f>
        <v>18</v>
      </c>
      <c r="G7363" s="2">
        <v>44124</v>
      </c>
      <c r="H7363" s="2">
        <v>44128</v>
      </c>
      <c r="I7363" s="1" t="s">
        <v>32</v>
      </c>
      <c r="J7363">
        <v>6</v>
      </c>
      <c r="K7363" s="1" t="s">
        <v>33</v>
      </c>
      <c r="L7363">
        <v>48</v>
      </c>
      <c r="M7363" s="1" t="s">
        <v>102</v>
      </c>
      <c r="N7363">
        <v>7</v>
      </c>
      <c r="O7363" s="1" t="s">
        <v>260</v>
      </c>
      <c r="P7363">
        <v>4</v>
      </c>
      <c r="Q7363">
        <v>7.4999999999999997E-2</v>
      </c>
      <c r="R7363">
        <v>2338.3000000000002</v>
      </c>
      <c r="S7363">
        <v>1823.8740000000003</v>
      </c>
      <c r="T7363">
        <v>7295.496000000001</v>
      </c>
      <c r="U7363">
        <v>8651.7100000000009</v>
      </c>
      <c r="V7363">
        <f>Sales[[#This Row],[Total Revenue]]-Sales[[#This Row],[Total Buying]]</f>
        <v>1356.2139999999999</v>
      </c>
      <c r="W7363">
        <v>217</v>
      </c>
      <c r="X7363" s="1" t="s">
        <v>376</v>
      </c>
      <c r="Y7363" s="1" t="s">
        <v>349</v>
      </c>
      <c r="Z7363" s="1" t="s">
        <v>236</v>
      </c>
      <c r="AA7363" s="1" t="s">
        <v>237</v>
      </c>
      <c r="AB7363" s="1" t="s">
        <v>147</v>
      </c>
      <c r="AC7363" s="1" t="s">
        <v>237</v>
      </c>
      <c r="AD7363">
        <v>49444</v>
      </c>
      <c r="AE7363">
        <v>60089</v>
      </c>
    </row>
    <row r="7364" spans="1:31" x14ac:dyDescent="0.3">
      <c r="A7364" s="1" t="s">
        <v>8198</v>
      </c>
      <c r="B7364" s="1" t="s">
        <v>42</v>
      </c>
      <c r="C7364" s="1" t="s">
        <v>62</v>
      </c>
      <c r="D7364" s="2">
        <v>44000</v>
      </c>
      <c r="E7364" s="2">
        <v>44123</v>
      </c>
      <c r="F7364" s="2" t="str">
        <f>TEXT(Sales[[#This Row],[OrderDate]],"dd")</f>
        <v>19</v>
      </c>
      <c r="G7364" s="2">
        <v>44136</v>
      </c>
      <c r="H7364" s="2">
        <v>44137</v>
      </c>
      <c r="I7364" s="1" t="s">
        <v>32</v>
      </c>
      <c r="J7364">
        <v>21</v>
      </c>
      <c r="K7364" s="1" t="s">
        <v>43</v>
      </c>
      <c r="L7364">
        <v>37</v>
      </c>
      <c r="M7364" s="1" t="s">
        <v>498</v>
      </c>
      <c r="N7364">
        <v>16</v>
      </c>
      <c r="O7364" s="1" t="s">
        <v>93</v>
      </c>
      <c r="P7364">
        <v>6</v>
      </c>
      <c r="Q7364">
        <v>0.4</v>
      </c>
      <c r="R7364">
        <v>227.8</v>
      </c>
      <c r="S7364">
        <v>102.51</v>
      </c>
      <c r="T7364">
        <v>615.06000000000006</v>
      </c>
      <c r="U7364">
        <v>820.08</v>
      </c>
      <c r="V7364">
        <f>Sales[[#This Row],[Total Revenue]]-Sales[[#This Row],[Total Buying]]</f>
        <v>205.01999999999998</v>
      </c>
      <c r="W7364">
        <v>270</v>
      </c>
      <c r="X7364" s="1" t="s">
        <v>943</v>
      </c>
      <c r="Y7364" s="1" t="s">
        <v>944</v>
      </c>
      <c r="Z7364" s="1" t="s">
        <v>38</v>
      </c>
      <c r="AA7364" s="1" t="s">
        <v>39</v>
      </c>
      <c r="AB7364" s="1" t="s">
        <v>40</v>
      </c>
      <c r="AC7364" s="1" t="s">
        <v>39</v>
      </c>
      <c r="AD7364">
        <v>782664</v>
      </c>
      <c r="AE7364">
        <v>42439</v>
      </c>
    </row>
    <row r="7365" spans="1:31" x14ac:dyDescent="0.3">
      <c r="A7365" s="1" t="s">
        <v>8199</v>
      </c>
      <c r="B7365" s="1" t="s">
        <v>30</v>
      </c>
      <c r="C7365" s="1" t="s">
        <v>62</v>
      </c>
      <c r="D7365" s="2">
        <v>44000</v>
      </c>
      <c r="E7365" s="2">
        <v>44123</v>
      </c>
      <c r="F7365" s="2" t="str">
        <f>TEXT(Sales[[#This Row],[OrderDate]],"dd")</f>
        <v>19</v>
      </c>
      <c r="G7365" s="2">
        <v>44126</v>
      </c>
      <c r="H7365" s="2">
        <v>44127</v>
      </c>
      <c r="I7365" s="1" t="s">
        <v>32</v>
      </c>
      <c r="J7365">
        <v>10</v>
      </c>
      <c r="K7365" s="1" t="s">
        <v>121</v>
      </c>
      <c r="L7365">
        <v>8</v>
      </c>
      <c r="M7365" s="1" t="s">
        <v>98</v>
      </c>
      <c r="N7365">
        <v>17</v>
      </c>
      <c r="O7365" s="1" t="s">
        <v>180</v>
      </c>
      <c r="P7365">
        <v>5</v>
      </c>
      <c r="Q7365">
        <v>0.05</v>
      </c>
      <c r="R7365">
        <v>1078.7</v>
      </c>
      <c r="S7365">
        <v>765.87699999999995</v>
      </c>
      <c r="T7365">
        <v>3829.3849999999998</v>
      </c>
      <c r="U7365">
        <v>5123.8250000000007</v>
      </c>
      <c r="V7365">
        <f>Sales[[#This Row],[Total Revenue]]-Sales[[#This Row],[Total Buying]]</f>
        <v>1294.440000000001</v>
      </c>
      <c r="W7365">
        <v>312</v>
      </c>
      <c r="X7365" s="1" t="s">
        <v>977</v>
      </c>
      <c r="Y7365" s="1" t="s">
        <v>978</v>
      </c>
      <c r="Z7365" s="1" t="s">
        <v>251</v>
      </c>
      <c r="AA7365" s="1" t="s">
        <v>252</v>
      </c>
      <c r="AB7365" s="1" t="s">
        <v>56</v>
      </c>
      <c r="AC7365" s="1" t="s">
        <v>252</v>
      </c>
      <c r="AD7365">
        <v>51563</v>
      </c>
      <c r="AE7365">
        <v>32894</v>
      </c>
    </row>
    <row r="7366" spans="1:31" x14ac:dyDescent="0.3">
      <c r="A7366" s="1" t="s">
        <v>8200</v>
      </c>
      <c r="B7366" s="1" t="s">
        <v>30</v>
      </c>
      <c r="C7366" s="1" t="s">
        <v>77</v>
      </c>
      <c r="D7366" s="2">
        <v>44000</v>
      </c>
      <c r="E7366" s="2">
        <v>44123</v>
      </c>
      <c r="F7366" s="2" t="str">
        <f>TEXT(Sales[[#This Row],[OrderDate]],"dd")</f>
        <v>19</v>
      </c>
      <c r="G7366" s="2">
        <v>44148</v>
      </c>
      <c r="H7366" s="2">
        <v>44158</v>
      </c>
      <c r="I7366" s="1" t="s">
        <v>32</v>
      </c>
      <c r="J7366">
        <v>8</v>
      </c>
      <c r="K7366" s="1" t="s">
        <v>105</v>
      </c>
      <c r="L7366">
        <v>46</v>
      </c>
      <c r="M7366" s="1" t="s">
        <v>203</v>
      </c>
      <c r="N7366">
        <v>18</v>
      </c>
      <c r="O7366" s="1" t="s">
        <v>364</v>
      </c>
      <c r="P7366">
        <v>8</v>
      </c>
      <c r="Q7366">
        <v>7.4999999999999997E-2</v>
      </c>
      <c r="R7366">
        <v>1038.5</v>
      </c>
      <c r="S7366">
        <v>747.72</v>
      </c>
      <c r="T7366">
        <v>5981.76</v>
      </c>
      <c r="U7366">
        <v>7684.9</v>
      </c>
      <c r="V7366">
        <f>Sales[[#This Row],[Total Revenue]]-Sales[[#This Row],[Total Buying]]</f>
        <v>1703.1399999999994</v>
      </c>
      <c r="W7366">
        <v>200</v>
      </c>
      <c r="X7366" s="1" t="s">
        <v>606</v>
      </c>
      <c r="Y7366" s="1" t="s">
        <v>607</v>
      </c>
      <c r="Z7366" s="1" t="s">
        <v>608</v>
      </c>
      <c r="AA7366" s="1" t="s">
        <v>609</v>
      </c>
      <c r="AB7366" s="1" t="s">
        <v>56</v>
      </c>
      <c r="AC7366" s="1" t="s">
        <v>609</v>
      </c>
      <c r="AD7366">
        <v>0</v>
      </c>
      <c r="AE7366">
        <v>0</v>
      </c>
    </row>
    <row r="7367" spans="1:31" x14ac:dyDescent="0.3">
      <c r="A7367" s="1" t="s">
        <v>8201</v>
      </c>
      <c r="B7367" s="1" t="s">
        <v>100</v>
      </c>
      <c r="C7367" s="1" t="s">
        <v>77</v>
      </c>
      <c r="D7367" s="2">
        <v>44000</v>
      </c>
      <c r="E7367" s="2">
        <v>44123</v>
      </c>
      <c r="F7367" s="2" t="str">
        <f>TEXT(Sales[[#This Row],[OrderDate]],"dd")</f>
        <v>19</v>
      </c>
      <c r="G7367" s="2">
        <v>44125</v>
      </c>
      <c r="H7367" s="2">
        <v>44126</v>
      </c>
      <c r="I7367" s="1" t="s">
        <v>32</v>
      </c>
      <c r="J7367">
        <v>26</v>
      </c>
      <c r="K7367" s="1" t="s">
        <v>247</v>
      </c>
      <c r="L7367">
        <v>4</v>
      </c>
      <c r="M7367" s="1" t="s">
        <v>92</v>
      </c>
      <c r="N7367">
        <v>10</v>
      </c>
      <c r="O7367" s="1" t="s">
        <v>162</v>
      </c>
      <c r="P7367">
        <v>5</v>
      </c>
      <c r="Q7367">
        <v>0.4</v>
      </c>
      <c r="R7367">
        <v>3296.4</v>
      </c>
      <c r="S7367">
        <v>2340.444</v>
      </c>
      <c r="T7367">
        <v>11702.22</v>
      </c>
      <c r="U7367">
        <v>9889.1999999999989</v>
      </c>
      <c r="V7367">
        <f>Sales[[#This Row],[Total Revenue]]-Sales[[#This Row],[Total Buying]]</f>
        <v>-1813.0200000000004</v>
      </c>
      <c r="W7367">
        <v>110</v>
      </c>
      <c r="X7367" s="1" t="s">
        <v>372</v>
      </c>
      <c r="Y7367" s="1" t="s">
        <v>90</v>
      </c>
      <c r="Z7367" s="1" t="s">
        <v>82</v>
      </c>
      <c r="AA7367" s="1" t="s">
        <v>83</v>
      </c>
      <c r="AB7367" s="1" t="s">
        <v>40</v>
      </c>
      <c r="AC7367" s="1" t="s">
        <v>83</v>
      </c>
      <c r="AD7367">
        <v>46974</v>
      </c>
      <c r="AE7367">
        <v>79359</v>
      </c>
    </row>
    <row r="7368" spans="1:31" x14ac:dyDescent="0.3">
      <c r="A7368" s="1" t="s">
        <v>8202</v>
      </c>
      <c r="B7368" s="1" t="s">
        <v>47</v>
      </c>
      <c r="C7368" s="1" t="s">
        <v>31</v>
      </c>
      <c r="D7368" s="2">
        <v>44000</v>
      </c>
      <c r="E7368" s="2">
        <v>44123</v>
      </c>
      <c r="F7368" s="2" t="str">
        <f>TEXT(Sales[[#This Row],[OrderDate]],"dd")</f>
        <v>19</v>
      </c>
      <c r="G7368" s="2">
        <v>44138</v>
      </c>
      <c r="H7368" s="2">
        <v>44146</v>
      </c>
      <c r="I7368" s="1" t="s">
        <v>32</v>
      </c>
      <c r="J7368">
        <v>19</v>
      </c>
      <c r="K7368" s="1" t="s">
        <v>97</v>
      </c>
      <c r="L7368">
        <v>45</v>
      </c>
      <c r="M7368" s="1" t="s">
        <v>639</v>
      </c>
      <c r="N7368">
        <v>21</v>
      </c>
      <c r="O7368" s="1" t="s">
        <v>131</v>
      </c>
      <c r="P7368">
        <v>4</v>
      </c>
      <c r="Q7368">
        <v>0.15</v>
      </c>
      <c r="R7368">
        <v>1038.5</v>
      </c>
      <c r="S7368">
        <v>425.78499999999997</v>
      </c>
      <c r="T7368">
        <v>1703.1399999999999</v>
      </c>
      <c r="U7368">
        <v>3530.9</v>
      </c>
      <c r="V7368">
        <f>Sales[[#This Row],[Total Revenue]]-Sales[[#This Row],[Total Buying]]</f>
        <v>1827.7600000000002</v>
      </c>
      <c r="W7368">
        <v>259</v>
      </c>
      <c r="X7368" s="1" t="s">
        <v>36</v>
      </c>
      <c r="Y7368" s="1" t="s">
        <v>37</v>
      </c>
      <c r="Z7368" s="1" t="s">
        <v>38</v>
      </c>
      <c r="AA7368" s="1" t="s">
        <v>39</v>
      </c>
      <c r="AB7368" s="1" t="s">
        <v>40</v>
      </c>
      <c r="AC7368" s="1" t="s">
        <v>39</v>
      </c>
      <c r="AD7368">
        <v>68789</v>
      </c>
      <c r="AE7368">
        <v>80327</v>
      </c>
    </row>
    <row r="7369" spans="1:31" x14ac:dyDescent="0.3">
      <c r="A7369" s="1" t="s">
        <v>8203</v>
      </c>
      <c r="B7369" s="1" t="s">
        <v>47</v>
      </c>
      <c r="C7369" s="1" t="s">
        <v>239</v>
      </c>
      <c r="D7369" s="2">
        <v>44000</v>
      </c>
      <c r="E7369" s="2">
        <v>44123</v>
      </c>
      <c r="F7369" s="2" t="str">
        <f>TEXT(Sales[[#This Row],[OrderDate]],"dd")</f>
        <v>19</v>
      </c>
      <c r="G7369" s="2">
        <v>44148</v>
      </c>
      <c r="H7369" s="2">
        <v>44149</v>
      </c>
      <c r="I7369" s="1" t="s">
        <v>32</v>
      </c>
      <c r="J7369">
        <v>16</v>
      </c>
      <c r="K7369" s="1" t="s">
        <v>270</v>
      </c>
      <c r="L7369">
        <v>27</v>
      </c>
      <c r="M7369" s="1" t="s">
        <v>560</v>
      </c>
      <c r="N7369">
        <v>14</v>
      </c>
      <c r="O7369" s="1" t="s">
        <v>438</v>
      </c>
      <c r="P7369">
        <v>1</v>
      </c>
      <c r="Q7369">
        <v>0.1</v>
      </c>
      <c r="R7369">
        <v>2592.9</v>
      </c>
      <c r="S7369">
        <v>2100.2490000000003</v>
      </c>
      <c r="T7369">
        <v>2100.2490000000003</v>
      </c>
      <c r="U7369">
        <v>2333.61</v>
      </c>
      <c r="V7369">
        <f>Sales[[#This Row],[Total Revenue]]-Sales[[#This Row],[Total Buying]]</f>
        <v>233.36099999999988</v>
      </c>
      <c r="W7369">
        <v>332</v>
      </c>
      <c r="X7369" s="1" t="s">
        <v>934</v>
      </c>
      <c r="Y7369" s="1" t="s">
        <v>935</v>
      </c>
      <c r="Z7369" s="1" t="s">
        <v>251</v>
      </c>
      <c r="AA7369" s="1" t="s">
        <v>252</v>
      </c>
      <c r="AB7369" s="1" t="s">
        <v>56</v>
      </c>
      <c r="AC7369" s="1" t="s">
        <v>252</v>
      </c>
      <c r="AD7369">
        <v>43214</v>
      </c>
      <c r="AE7369">
        <v>69173</v>
      </c>
    </row>
    <row r="7370" spans="1:31" x14ac:dyDescent="0.3">
      <c r="A7370" s="1" t="s">
        <v>8204</v>
      </c>
      <c r="B7370" s="1" t="s">
        <v>100</v>
      </c>
      <c r="C7370" s="1" t="s">
        <v>62</v>
      </c>
      <c r="D7370" s="2">
        <v>44000</v>
      </c>
      <c r="E7370" s="2">
        <v>44124</v>
      </c>
      <c r="F7370" s="2" t="str">
        <f>TEXT(Sales[[#This Row],[OrderDate]],"dd")</f>
        <v>20</v>
      </c>
      <c r="G7370" s="2">
        <v>44134</v>
      </c>
      <c r="H7370" s="2">
        <v>44141</v>
      </c>
      <c r="I7370" s="1" t="s">
        <v>32</v>
      </c>
      <c r="J7370">
        <v>26</v>
      </c>
      <c r="K7370" s="1" t="s">
        <v>247</v>
      </c>
      <c r="L7370">
        <v>27</v>
      </c>
      <c r="M7370" s="1" t="s">
        <v>560</v>
      </c>
      <c r="N7370">
        <v>8</v>
      </c>
      <c r="O7370" s="1" t="s">
        <v>172</v>
      </c>
      <c r="P7370">
        <v>5</v>
      </c>
      <c r="Q7370">
        <v>0.2</v>
      </c>
      <c r="R7370">
        <v>2425.4</v>
      </c>
      <c r="S7370">
        <v>1600.7640000000001</v>
      </c>
      <c r="T7370">
        <v>8003.8200000000006</v>
      </c>
      <c r="U7370">
        <v>9701.6</v>
      </c>
      <c r="V7370">
        <f>Sales[[#This Row],[Total Revenue]]-Sales[[#This Row],[Total Buying]]</f>
        <v>1697.7799999999997</v>
      </c>
      <c r="W7370">
        <v>272</v>
      </c>
      <c r="X7370" s="1" t="s">
        <v>1004</v>
      </c>
      <c r="Y7370" s="1" t="s">
        <v>1456</v>
      </c>
      <c r="Z7370" s="1" t="s">
        <v>38</v>
      </c>
      <c r="AA7370" s="1" t="s">
        <v>39</v>
      </c>
      <c r="AB7370" s="1" t="s">
        <v>40</v>
      </c>
      <c r="AC7370" s="1" t="s">
        <v>39</v>
      </c>
      <c r="AD7370">
        <v>85741</v>
      </c>
      <c r="AE7370">
        <v>30960</v>
      </c>
    </row>
    <row r="7371" spans="1:31" x14ac:dyDescent="0.3">
      <c r="A7371" s="1" t="s">
        <v>8205</v>
      </c>
      <c r="B7371" s="1" t="s">
        <v>47</v>
      </c>
      <c r="C7371" s="1" t="s">
        <v>62</v>
      </c>
      <c r="D7371" s="2">
        <v>44000</v>
      </c>
      <c r="E7371" s="2">
        <v>44124</v>
      </c>
      <c r="F7371" s="2" t="str">
        <f>TEXT(Sales[[#This Row],[OrderDate]],"dd")</f>
        <v>20</v>
      </c>
      <c r="G7371" s="2">
        <v>44130</v>
      </c>
      <c r="H7371" s="2">
        <v>44139</v>
      </c>
      <c r="I7371" s="1" t="s">
        <v>32</v>
      </c>
      <c r="J7371">
        <v>14</v>
      </c>
      <c r="K7371" s="1" t="s">
        <v>222</v>
      </c>
      <c r="L7371">
        <v>11</v>
      </c>
      <c r="M7371" s="1" t="s">
        <v>44</v>
      </c>
      <c r="N7371">
        <v>18</v>
      </c>
      <c r="O7371" s="1" t="s">
        <v>364</v>
      </c>
      <c r="P7371">
        <v>3</v>
      </c>
      <c r="Q7371">
        <v>0.15</v>
      </c>
      <c r="R7371">
        <v>5078.6000000000004</v>
      </c>
      <c r="S7371">
        <v>4113.6660000000002</v>
      </c>
      <c r="T7371">
        <v>12340.998</v>
      </c>
      <c r="U7371">
        <v>12950.43</v>
      </c>
      <c r="V7371">
        <f>Sales[[#This Row],[Total Revenue]]-Sales[[#This Row],[Total Buying]]</f>
        <v>609.4320000000007</v>
      </c>
      <c r="W7371">
        <v>319</v>
      </c>
      <c r="X7371" s="1" t="s">
        <v>987</v>
      </c>
      <c r="Y7371" s="1" t="s">
        <v>988</v>
      </c>
      <c r="Z7371" s="1" t="s">
        <v>251</v>
      </c>
      <c r="AA7371" s="1" t="s">
        <v>252</v>
      </c>
      <c r="AB7371" s="1" t="s">
        <v>56</v>
      </c>
      <c r="AC7371" s="1" t="s">
        <v>252</v>
      </c>
      <c r="AD7371">
        <v>273457</v>
      </c>
      <c r="AE7371">
        <v>53214</v>
      </c>
    </row>
    <row r="7372" spans="1:31" x14ac:dyDescent="0.3">
      <c r="A7372" s="1" t="s">
        <v>8206</v>
      </c>
      <c r="B7372" s="1" t="s">
        <v>100</v>
      </c>
      <c r="C7372" s="1" t="s">
        <v>62</v>
      </c>
      <c r="D7372" s="2">
        <v>44000</v>
      </c>
      <c r="E7372" s="2">
        <v>44124</v>
      </c>
      <c r="F7372" s="2" t="str">
        <f>TEXT(Sales[[#This Row],[OrderDate]],"dd")</f>
        <v>20</v>
      </c>
      <c r="G7372" s="2">
        <v>44129</v>
      </c>
      <c r="H7372" s="2">
        <v>44139</v>
      </c>
      <c r="I7372" s="1" t="s">
        <v>32</v>
      </c>
      <c r="J7372">
        <v>26</v>
      </c>
      <c r="K7372" s="1" t="s">
        <v>247</v>
      </c>
      <c r="L7372">
        <v>38</v>
      </c>
      <c r="M7372" s="1" t="s">
        <v>226</v>
      </c>
      <c r="N7372">
        <v>27</v>
      </c>
      <c r="O7372" s="1" t="s">
        <v>223</v>
      </c>
      <c r="P7372">
        <v>1</v>
      </c>
      <c r="Q7372">
        <v>7.4999999999999997E-2</v>
      </c>
      <c r="R7372">
        <v>1065.3</v>
      </c>
      <c r="S7372">
        <v>543.303</v>
      </c>
      <c r="T7372">
        <v>543.303</v>
      </c>
      <c r="U7372">
        <v>985.40249999999992</v>
      </c>
      <c r="V7372">
        <f>Sales[[#This Row],[Total Revenue]]-Sales[[#This Row],[Total Buying]]</f>
        <v>442.09949999999992</v>
      </c>
      <c r="W7372">
        <v>283</v>
      </c>
      <c r="X7372" s="1" t="s">
        <v>955</v>
      </c>
      <c r="Y7372" s="1" t="s">
        <v>956</v>
      </c>
      <c r="Z7372" s="1" t="s">
        <v>145</v>
      </c>
      <c r="AA7372" s="1" t="s">
        <v>146</v>
      </c>
      <c r="AB7372" s="1" t="s">
        <v>147</v>
      </c>
      <c r="AC7372" s="1" t="s">
        <v>146</v>
      </c>
      <c r="AD7372">
        <v>117531</v>
      </c>
      <c r="AE7372">
        <v>33687</v>
      </c>
    </row>
    <row r="7373" spans="1:31" x14ac:dyDescent="0.3">
      <c r="A7373" s="1" t="s">
        <v>8207</v>
      </c>
      <c r="B7373" s="1" t="s">
        <v>30</v>
      </c>
      <c r="C7373" s="1" t="s">
        <v>31</v>
      </c>
      <c r="D7373" s="2">
        <v>44000</v>
      </c>
      <c r="E7373" s="2">
        <v>44124</v>
      </c>
      <c r="F7373" s="2" t="str">
        <f>TEXT(Sales[[#This Row],[OrderDate]],"dd")</f>
        <v>20</v>
      </c>
      <c r="G7373" s="2">
        <v>44152</v>
      </c>
      <c r="H7373" s="2">
        <v>44157</v>
      </c>
      <c r="I7373" s="1" t="s">
        <v>32</v>
      </c>
      <c r="J7373">
        <v>10</v>
      </c>
      <c r="K7373" s="1" t="s">
        <v>121</v>
      </c>
      <c r="L7373">
        <v>15</v>
      </c>
      <c r="M7373" s="1" t="s">
        <v>34</v>
      </c>
      <c r="N7373">
        <v>13</v>
      </c>
      <c r="O7373" s="1" t="s">
        <v>193</v>
      </c>
      <c r="P7373">
        <v>8</v>
      </c>
      <c r="Q7373">
        <v>0.1</v>
      </c>
      <c r="R7373">
        <v>1762.1000000000001</v>
      </c>
      <c r="S7373">
        <v>1444.922</v>
      </c>
      <c r="T7373">
        <v>11559.376</v>
      </c>
      <c r="U7373">
        <v>12687.12</v>
      </c>
      <c r="V7373">
        <f>Sales[[#This Row],[Total Revenue]]-Sales[[#This Row],[Total Buying]]</f>
        <v>1127.7440000000006</v>
      </c>
      <c r="W7373">
        <v>237</v>
      </c>
      <c r="X7373" s="1" t="s">
        <v>1165</v>
      </c>
      <c r="Y7373" s="1" t="s">
        <v>1166</v>
      </c>
      <c r="Z7373" s="1" t="s">
        <v>316</v>
      </c>
      <c r="AA7373" s="1" t="s">
        <v>317</v>
      </c>
      <c r="AB7373" s="1" t="s">
        <v>56</v>
      </c>
      <c r="AC7373" s="1" t="s">
        <v>317</v>
      </c>
      <c r="AD7373">
        <v>93267</v>
      </c>
      <c r="AE7373">
        <v>39882</v>
      </c>
    </row>
    <row r="7374" spans="1:31" x14ac:dyDescent="0.3">
      <c r="A7374" s="1" t="s">
        <v>8208</v>
      </c>
      <c r="B7374" s="1" t="s">
        <v>30</v>
      </c>
      <c r="C7374" s="1" t="s">
        <v>239</v>
      </c>
      <c r="D7374" s="2">
        <v>44000</v>
      </c>
      <c r="E7374" s="2">
        <v>44124</v>
      </c>
      <c r="F7374" s="2" t="str">
        <f>TEXT(Sales[[#This Row],[OrderDate]],"dd")</f>
        <v>20</v>
      </c>
      <c r="G7374" s="2">
        <v>44134</v>
      </c>
      <c r="H7374" s="2">
        <v>44138</v>
      </c>
      <c r="I7374" s="1" t="s">
        <v>32</v>
      </c>
      <c r="J7374">
        <v>7</v>
      </c>
      <c r="K7374" s="1" t="s">
        <v>188</v>
      </c>
      <c r="L7374">
        <v>25</v>
      </c>
      <c r="M7374" s="1" t="s">
        <v>454</v>
      </c>
      <c r="N7374">
        <v>17</v>
      </c>
      <c r="O7374" s="1" t="s">
        <v>180</v>
      </c>
      <c r="P7374">
        <v>2</v>
      </c>
      <c r="Q7374">
        <v>0.05</v>
      </c>
      <c r="R7374">
        <v>2599.6</v>
      </c>
      <c r="S7374">
        <v>1819.7199999999998</v>
      </c>
      <c r="T7374">
        <v>3639.4399999999996</v>
      </c>
      <c r="U7374">
        <v>4939.24</v>
      </c>
      <c r="V7374">
        <f>Sales[[#This Row],[Total Revenue]]-Sales[[#This Row],[Total Buying]]</f>
        <v>1299.8000000000002</v>
      </c>
      <c r="W7374">
        <v>354</v>
      </c>
      <c r="X7374" s="1" t="s">
        <v>281</v>
      </c>
      <c r="Y7374" s="1" t="s">
        <v>282</v>
      </c>
      <c r="Z7374" s="1" t="s">
        <v>242</v>
      </c>
      <c r="AA7374" s="1" t="s">
        <v>243</v>
      </c>
      <c r="AB7374" s="1" t="s">
        <v>56</v>
      </c>
      <c r="AC7374" s="1" t="s">
        <v>243</v>
      </c>
      <c r="AD7374">
        <v>87045</v>
      </c>
      <c r="AE7374">
        <v>44480</v>
      </c>
    </row>
    <row r="7375" spans="1:31" x14ac:dyDescent="0.3">
      <c r="A7375" s="1" t="s">
        <v>8209</v>
      </c>
      <c r="B7375" s="1" t="s">
        <v>100</v>
      </c>
      <c r="C7375" s="1" t="s">
        <v>48</v>
      </c>
      <c r="D7375" s="2">
        <v>44000</v>
      </c>
      <c r="E7375" s="2">
        <v>44124</v>
      </c>
      <c r="F7375" s="2" t="str">
        <f>TEXT(Sales[[#This Row],[OrderDate]],"dd")</f>
        <v>20</v>
      </c>
      <c r="G7375" s="2">
        <v>44145</v>
      </c>
      <c r="H7375" s="2">
        <v>44153</v>
      </c>
      <c r="I7375" s="1" t="s">
        <v>32</v>
      </c>
      <c r="J7375">
        <v>27</v>
      </c>
      <c r="K7375" s="1" t="s">
        <v>179</v>
      </c>
      <c r="L7375">
        <v>43</v>
      </c>
      <c r="M7375" s="1" t="s">
        <v>183</v>
      </c>
      <c r="N7375">
        <v>32</v>
      </c>
      <c r="O7375" s="1" t="s">
        <v>107</v>
      </c>
      <c r="P7375">
        <v>8</v>
      </c>
      <c r="Q7375">
        <v>0.2</v>
      </c>
      <c r="R7375">
        <v>2646.5</v>
      </c>
      <c r="S7375">
        <v>1482.0400000000002</v>
      </c>
      <c r="T7375">
        <v>11856.320000000002</v>
      </c>
      <c r="U7375">
        <v>16937.599999999999</v>
      </c>
      <c r="V7375">
        <f>Sales[[#This Row],[Total Revenue]]-Sales[[#This Row],[Total Buying]]</f>
        <v>5081.279999999997</v>
      </c>
      <c r="W7375">
        <v>41</v>
      </c>
      <c r="X7375" s="1" t="s">
        <v>1036</v>
      </c>
      <c r="Y7375" s="1" t="s">
        <v>186</v>
      </c>
      <c r="Z7375" s="1" t="s">
        <v>158</v>
      </c>
      <c r="AA7375" s="1" t="s">
        <v>159</v>
      </c>
      <c r="AB7375" s="1" t="s">
        <v>116</v>
      </c>
      <c r="AC7375" s="1" t="s">
        <v>159</v>
      </c>
      <c r="AD7375">
        <v>46713</v>
      </c>
      <c r="AE7375">
        <v>65096</v>
      </c>
    </row>
    <row r="7376" spans="1:31" x14ac:dyDescent="0.3">
      <c r="A7376" s="1" t="s">
        <v>8210</v>
      </c>
      <c r="B7376" s="1" t="s">
        <v>47</v>
      </c>
      <c r="C7376" s="1" t="s">
        <v>77</v>
      </c>
      <c r="D7376" s="2">
        <v>44000</v>
      </c>
      <c r="E7376" s="2">
        <v>44124</v>
      </c>
      <c r="F7376" s="2" t="str">
        <f>TEXT(Sales[[#This Row],[OrderDate]],"dd")</f>
        <v>20</v>
      </c>
      <c r="G7376" s="2">
        <v>44134</v>
      </c>
      <c r="H7376" s="2">
        <v>44139</v>
      </c>
      <c r="I7376" s="1" t="s">
        <v>32</v>
      </c>
      <c r="J7376">
        <v>14</v>
      </c>
      <c r="K7376" s="1" t="s">
        <v>222</v>
      </c>
      <c r="L7376">
        <v>28</v>
      </c>
      <c r="M7376" s="1" t="s">
        <v>50</v>
      </c>
      <c r="N7376">
        <v>20</v>
      </c>
      <c r="O7376" s="1" t="s">
        <v>245</v>
      </c>
      <c r="P7376">
        <v>6</v>
      </c>
      <c r="Q7376">
        <v>0.1</v>
      </c>
      <c r="R7376">
        <v>951.4</v>
      </c>
      <c r="S7376">
        <v>780.14799999999991</v>
      </c>
      <c r="T7376">
        <v>4680.887999999999</v>
      </c>
      <c r="U7376">
        <v>5137.5599999999995</v>
      </c>
      <c r="V7376">
        <f>Sales[[#This Row],[Total Revenue]]-Sales[[#This Row],[Total Buying]]</f>
        <v>456.67200000000048</v>
      </c>
      <c r="W7376">
        <v>203</v>
      </c>
      <c r="X7376" s="1" t="s">
        <v>1708</v>
      </c>
      <c r="Y7376" s="1" t="s">
        <v>1709</v>
      </c>
      <c r="Z7376" s="1" t="s">
        <v>878</v>
      </c>
      <c r="AA7376" s="1" t="s">
        <v>879</v>
      </c>
      <c r="AB7376" s="1" t="s">
        <v>56</v>
      </c>
      <c r="AC7376" s="1" t="s">
        <v>879</v>
      </c>
      <c r="AD7376">
        <v>59557</v>
      </c>
      <c r="AE7376">
        <v>52421</v>
      </c>
    </row>
    <row r="7377" spans="1:31" x14ac:dyDescent="0.3">
      <c r="A7377" s="1" t="s">
        <v>8211</v>
      </c>
      <c r="B7377" s="1" t="s">
        <v>42</v>
      </c>
      <c r="C7377" s="1" t="s">
        <v>48</v>
      </c>
      <c r="D7377" s="2">
        <v>44000</v>
      </c>
      <c r="E7377" s="2">
        <v>44125</v>
      </c>
      <c r="F7377" s="2" t="str">
        <f>TEXT(Sales[[#This Row],[OrderDate]],"dd")</f>
        <v>21</v>
      </c>
      <c r="G7377" s="2">
        <v>44141</v>
      </c>
      <c r="H7377" s="2">
        <v>44146</v>
      </c>
      <c r="I7377" s="1" t="s">
        <v>32</v>
      </c>
      <c r="J7377">
        <v>24</v>
      </c>
      <c r="K7377" s="1" t="s">
        <v>58</v>
      </c>
      <c r="L7377">
        <v>2</v>
      </c>
      <c r="M7377" s="1" t="s">
        <v>248</v>
      </c>
      <c r="N7377">
        <v>36</v>
      </c>
      <c r="O7377" s="1" t="s">
        <v>227</v>
      </c>
      <c r="P7377">
        <v>3</v>
      </c>
      <c r="Q7377">
        <v>7.4999999999999997E-2</v>
      </c>
      <c r="R7377">
        <v>2432.1</v>
      </c>
      <c r="S7377">
        <v>1970.001</v>
      </c>
      <c r="T7377">
        <v>5910.0029999999997</v>
      </c>
      <c r="U7377">
        <v>6749.0775000000003</v>
      </c>
      <c r="V7377">
        <f>Sales[[#This Row],[Total Revenue]]-Sales[[#This Row],[Total Buying]]</f>
        <v>839.07450000000063</v>
      </c>
      <c r="W7377">
        <v>7</v>
      </c>
      <c r="X7377" s="1" t="s">
        <v>129</v>
      </c>
      <c r="Y7377" s="1" t="s">
        <v>113</v>
      </c>
      <c r="Z7377" s="1" t="s">
        <v>114</v>
      </c>
      <c r="AA7377" s="1" t="s">
        <v>115</v>
      </c>
      <c r="AB7377" s="1" t="s">
        <v>116</v>
      </c>
      <c r="AC7377" s="1" t="s">
        <v>115</v>
      </c>
      <c r="AD7377">
        <v>73617</v>
      </c>
      <c r="AE7377">
        <v>82424</v>
      </c>
    </row>
    <row r="7378" spans="1:31" x14ac:dyDescent="0.3">
      <c r="A7378" s="1" t="s">
        <v>8212</v>
      </c>
      <c r="B7378" s="1" t="s">
        <v>47</v>
      </c>
      <c r="C7378" s="1" t="s">
        <v>239</v>
      </c>
      <c r="D7378" s="2">
        <v>44000</v>
      </c>
      <c r="E7378" s="2">
        <v>44125</v>
      </c>
      <c r="F7378" s="2" t="str">
        <f>TEXT(Sales[[#This Row],[OrderDate]],"dd")</f>
        <v>21</v>
      </c>
      <c r="G7378" s="2">
        <v>44138</v>
      </c>
      <c r="H7378" s="2">
        <v>44146</v>
      </c>
      <c r="I7378" s="1" t="s">
        <v>32</v>
      </c>
      <c r="J7378">
        <v>13</v>
      </c>
      <c r="K7378" s="1" t="s">
        <v>88</v>
      </c>
      <c r="L7378">
        <v>2</v>
      </c>
      <c r="M7378" s="1" t="s">
        <v>248</v>
      </c>
      <c r="N7378">
        <v>41</v>
      </c>
      <c r="O7378" s="1" t="s">
        <v>60</v>
      </c>
      <c r="P7378">
        <v>7</v>
      </c>
      <c r="Q7378">
        <v>0.4</v>
      </c>
      <c r="R7378">
        <v>5916.1</v>
      </c>
      <c r="S7378">
        <v>4673.7190000000001</v>
      </c>
      <c r="T7378">
        <v>32716.032999999999</v>
      </c>
      <c r="U7378">
        <v>24847.620000000003</v>
      </c>
      <c r="V7378">
        <f>Sales[[#This Row],[Total Revenue]]-Sales[[#This Row],[Total Buying]]</f>
        <v>-7868.4129999999968</v>
      </c>
      <c r="W7378">
        <v>344</v>
      </c>
      <c r="X7378" s="1" t="s">
        <v>2202</v>
      </c>
      <c r="Y7378" s="1" t="s">
        <v>2203</v>
      </c>
      <c r="Z7378" s="1" t="s">
        <v>251</v>
      </c>
      <c r="AA7378" s="1" t="s">
        <v>252</v>
      </c>
      <c r="AB7378" s="1" t="s">
        <v>56</v>
      </c>
      <c r="AC7378" s="1" t="s">
        <v>252</v>
      </c>
      <c r="AD7378">
        <v>37200</v>
      </c>
      <c r="AE7378">
        <v>44543</v>
      </c>
    </row>
    <row r="7379" spans="1:31" x14ac:dyDescent="0.3">
      <c r="A7379" s="1" t="s">
        <v>8213</v>
      </c>
      <c r="B7379" s="1" t="s">
        <v>30</v>
      </c>
      <c r="C7379" s="1" t="s">
        <v>424</v>
      </c>
      <c r="D7379" s="2">
        <v>44000</v>
      </c>
      <c r="E7379" s="2">
        <v>44125</v>
      </c>
      <c r="F7379" s="2" t="str">
        <f>TEXT(Sales[[#This Row],[OrderDate]],"dd")</f>
        <v>21</v>
      </c>
      <c r="G7379" s="2">
        <v>44134</v>
      </c>
      <c r="H7379" s="2">
        <v>44144</v>
      </c>
      <c r="I7379" s="1" t="s">
        <v>32</v>
      </c>
      <c r="J7379">
        <v>5</v>
      </c>
      <c r="K7379" s="1" t="s">
        <v>182</v>
      </c>
      <c r="L7379">
        <v>5</v>
      </c>
      <c r="M7379" s="1" t="s">
        <v>106</v>
      </c>
      <c r="N7379">
        <v>15</v>
      </c>
      <c r="O7379" s="1" t="s">
        <v>347</v>
      </c>
      <c r="P7379">
        <v>1</v>
      </c>
      <c r="Q7379">
        <v>0.05</v>
      </c>
      <c r="R7379">
        <v>1139</v>
      </c>
      <c r="S7379">
        <v>694.79</v>
      </c>
      <c r="T7379">
        <v>694.79</v>
      </c>
      <c r="U7379">
        <v>1082.05</v>
      </c>
      <c r="V7379">
        <f>Sales[[#This Row],[Total Revenue]]-Sales[[#This Row],[Total Buying]]</f>
        <v>387.26</v>
      </c>
      <c r="W7379">
        <v>64</v>
      </c>
      <c r="X7379" s="1" t="s">
        <v>507</v>
      </c>
      <c r="Y7379" s="1" t="s">
        <v>285</v>
      </c>
      <c r="Z7379" s="1" t="s">
        <v>158</v>
      </c>
      <c r="AA7379" s="1" t="s">
        <v>159</v>
      </c>
      <c r="AB7379" s="1" t="s">
        <v>116</v>
      </c>
      <c r="AC7379" s="1" t="s">
        <v>159</v>
      </c>
      <c r="AD7379">
        <v>91267</v>
      </c>
      <c r="AE7379">
        <v>57196</v>
      </c>
    </row>
    <row r="7380" spans="1:31" x14ac:dyDescent="0.3">
      <c r="A7380" s="1" t="s">
        <v>8214</v>
      </c>
      <c r="B7380" s="1" t="s">
        <v>30</v>
      </c>
      <c r="C7380" s="1" t="s">
        <v>31</v>
      </c>
      <c r="D7380" s="2">
        <v>44000</v>
      </c>
      <c r="E7380" s="2">
        <v>44125</v>
      </c>
      <c r="F7380" s="2" t="str">
        <f>TEXT(Sales[[#This Row],[OrderDate]],"dd")</f>
        <v>21</v>
      </c>
      <c r="G7380" s="2">
        <v>44137</v>
      </c>
      <c r="H7380" s="2">
        <v>44138</v>
      </c>
      <c r="I7380" s="1" t="s">
        <v>32</v>
      </c>
      <c r="J7380">
        <v>10</v>
      </c>
      <c r="K7380" s="1" t="s">
        <v>121</v>
      </c>
      <c r="L7380">
        <v>24</v>
      </c>
      <c r="M7380" s="1" t="s">
        <v>138</v>
      </c>
      <c r="N7380">
        <v>5</v>
      </c>
      <c r="O7380" s="1" t="s">
        <v>123</v>
      </c>
      <c r="P7380">
        <v>8</v>
      </c>
      <c r="Q7380">
        <v>0.05</v>
      </c>
      <c r="R7380">
        <v>2546</v>
      </c>
      <c r="S7380">
        <v>1884.04</v>
      </c>
      <c r="T7380">
        <v>15072.32</v>
      </c>
      <c r="U7380">
        <v>19349.599999999999</v>
      </c>
      <c r="V7380">
        <f>Sales[[#This Row],[Total Revenue]]-Sales[[#This Row],[Total Buying]]</f>
        <v>4277.2799999999988</v>
      </c>
      <c r="W7380">
        <v>248</v>
      </c>
      <c r="X7380" s="1" t="s">
        <v>803</v>
      </c>
      <c r="Y7380" s="1" t="s">
        <v>804</v>
      </c>
      <c r="Z7380" s="1" t="s">
        <v>338</v>
      </c>
      <c r="AA7380" s="1" t="s">
        <v>339</v>
      </c>
      <c r="AB7380" s="1" t="s">
        <v>116</v>
      </c>
      <c r="AC7380" s="1" t="s">
        <v>339</v>
      </c>
      <c r="AD7380">
        <v>222098</v>
      </c>
      <c r="AE7380">
        <v>47030</v>
      </c>
    </row>
    <row r="7381" spans="1:31" x14ac:dyDescent="0.3">
      <c r="A7381" s="1" t="s">
        <v>8215</v>
      </c>
      <c r="B7381" s="1" t="s">
        <v>30</v>
      </c>
      <c r="C7381" s="1" t="s">
        <v>239</v>
      </c>
      <c r="D7381" s="2">
        <v>44000</v>
      </c>
      <c r="E7381" s="2">
        <v>44125</v>
      </c>
      <c r="F7381" s="2" t="str">
        <f>TEXT(Sales[[#This Row],[OrderDate]],"dd")</f>
        <v>21</v>
      </c>
      <c r="G7381" s="2">
        <v>44135</v>
      </c>
      <c r="H7381" s="2">
        <v>44141</v>
      </c>
      <c r="I7381" s="1" t="s">
        <v>32</v>
      </c>
      <c r="J7381">
        <v>4</v>
      </c>
      <c r="K7381" s="1" t="s">
        <v>70</v>
      </c>
      <c r="L7381">
        <v>28</v>
      </c>
      <c r="M7381" s="1" t="s">
        <v>50</v>
      </c>
      <c r="N7381">
        <v>4</v>
      </c>
      <c r="O7381" s="1" t="s">
        <v>64</v>
      </c>
      <c r="P7381">
        <v>7</v>
      </c>
      <c r="Q7381">
        <v>0.05</v>
      </c>
      <c r="R7381">
        <v>931.30000000000007</v>
      </c>
      <c r="S7381">
        <v>530.84100000000001</v>
      </c>
      <c r="T7381">
        <v>3715.8870000000002</v>
      </c>
      <c r="U7381">
        <v>6193.1450000000004</v>
      </c>
      <c r="V7381">
        <f>Sales[[#This Row],[Total Revenue]]-Sales[[#This Row],[Total Buying]]</f>
        <v>2477.2580000000003</v>
      </c>
      <c r="W7381">
        <v>355</v>
      </c>
      <c r="X7381" s="1" t="s">
        <v>499</v>
      </c>
      <c r="Y7381" s="1" t="s">
        <v>958</v>
      </c>
      <c r="Z7381" s="1" t="s">
        <v>242</v>
      </c>
      <c r="AA7381" s="1" t="s">
        <v>243</v>
      </c>
      <c r="AB7381" s="1" t="s">
        <v>56</v>
      </c>
      <c r="AC7381" s="1" t="s">
        <v>243</v>
      </c>
      <c r="AD7381">
        <v>87224</v>
      </c>
      <c r="AE7381">
        <v>40758</v>
      </c>
    </row>
    <row r="7382" spans="1:31" x14ac:dyDescent="0.3">
      <c r="A7382" s="1" t="s">
        <v>8216</v>
      </c>
      <c r="B7382" s="1" t="s">
        <v>30</v>
      </c>
      <c r="C7382" s="1" t="s">
        <v>77</v>
      </c>
      <c r="D7382" s="2">
        <v>44000</v>
      </c>
      <c r="E7382" s="2">
        <v>44125</v>
      </c>
      <c r="F7382" s="2" t="str">
        <f>TEXT(Sales[[#This Row],[OrderDate]],"dd")</f>
        <v>21</v>
      </c>
      <c r="G7382" s="2">
        <v>44143</v>
      </c>
      <c r="H7382" s="2">
        <v>44146</v>
      </c>
      <c r="I7382" s="1" t="s">
        <v>32</v>
      </c>
      <c r="J7382">
        <v>11</v>
      </c>
      <c r="K7382" s="1" t="s">
        <v>125</v>
      </c>
      <c r="L7382">
        <v>45</v>
      </c>
      <c r="M7382" s="1" t="s">
        <v>639</v>
      </c>
      <c r="N7382">
        <v>8</v>
      </c>
      <c r="O7382" s="1" t="s">
        <v>172</v>
      </c>
      <c r="P7382">
        <v>1</v>
      </c>
      <c r="Q7382">
        <v>7.4999999999999997E-2</v>
      </c>
      <c r="R7382">
        <v>3953</v>
      </c>
      <c r="S7382">
        <v>3360.0499999999997</v>
      </c>
      <c r="T7382">
        <v>3360.0499999999997</v>
      </c>
      <c r="U7382">
        <v>3656.5250000000001</v>
      </c>
      <c r="V7382">
        <f>Sales[[#This Row],[Total Revenue]]-Sales[[#This Row],[Total Buying]]</f>
        <v>296.47500000000036</v>
      </c>
      <c r="W7382">
        <v>143</v>
      </c>
      <c r="X7382" s="1" t="s">
        <v>774</v>
      </c>
      <c r="Y7382" s="1" t="s">
        <v>775</v>
      </c>
      <c r="Z7382" s="1" t="s">
        <v>457</v>
      </c>
      <c r="AA7382" s="1" t="s">
        <v>458</v>
      </c>
      <c r="AB7382" s="1" t="s">
        <v>56</v>
      </c>
      <c r="AC7382" s="1" t="s">
        <v>458</v>
      </c>
      <c r="AD7382">
        <v>57025</v>
      </c>
      <c r="AE7382">
        <v>36568</v>
      </c>
    </row>
    <row r="7383" spans="1:31" x14ac:dyDescent="0.3">
      <c r="A7383" s="1" t="s">
        <v>8217</v>
      </c>
      <c r="B7383" s="1" t="s">
        <v>47</v>
      </c>
      <c r="C7383" s="1" t="s">
        <v>424</v>
      </c>
      <c r="D7383" s="2">
        <v>44000</v>
      </c>
      <c r="E7383" s="2">
        <v>44125</v>
      </c>
      <c r="F7383" s="2" t="str">
        <f>TEXT(Sales[[#This Row],[OrderDate]],"dd")</f>
        <v>21</v>
      </c>
      <c r="G7383" s="2">
        <v>44144</v>
      </c>
      <c r="H7383" s="2">
        <v>44147</v>
      </c>
      <c r="I7383" s="1" t="s">
        <v>32</v>
      </c>
      <c r="J7383">
        <v>13</v>
      </c>
      <c r="K7383" s="1" t="s">
        <v>88</v>
      </c>
      <c r="L7383">
        <v>27</v>
      </c>
      <c r="M7383" s="1" t="s">
        <v>560</v>
      </c>
      <c r="N7383">
        <v>5</v>
      </c>
      <c r="O7383" s="1" t="s">
        <v>123</v>
      </c>
      <c r="P7383">
        <v>6</v>
      </c>
      <c r="Q7383">
        <v>0.15</v>
      </c>
      <c r="R7383">
        <v>3068.6</v>
      </c>
      <c r="S7383">
        <v>2454.88</v>
      </c>
      <c r="T7383">
        <v>14729.28</v>
      </c>
      <c r="U7383">
        <v>15649.86</v>
      </c>
      <c r="V7383">
        <f>Sales[[#This Row],[Total Revenue]]-Sales[[#This Row],[Total Buying]]</f>
        <v>920.57999999999993</v>
      </c>
      <c r="W7383">
        <v>65</v>
      </c>
      <c r="X7383" s="1" t="s">
        <v>1086</v>
      </c>
      <c r="Y7383" s="1" t="s">
        <v>1087</v>
      </c>
      <c r="Z7383" s="1" t="s">
        <v>158</v>
      </c>
      <c r="AA7383" s="1" t="s">
        <v>159</v>
      </c>
      <c r="AB7383" s="1" t="s">
        <v>116</v>
      </c>
      <c r="AC7383" s="1" t="s">
        <v>159</v>
      </c>
      <c r="AD7383">
        <v>46547</v>
      </c>
      <c r="AE7383">
        <v>75867</v>
      </c>
    </row>
    <row r="7384" spans="1:31" x14ac:dyDescent="0.3">
      <c r="A7384" s="1" t="s">
        <v>8218</v>
      </c>
      <c r="B7384" s="1" t="s">
        <v>47</v>
      </c>
      <c r="C7384" s="1" t="s">
        <v>62</v>
      </c>
      <c r="D7384" s="2">
        <v>44000</v>
      </c>
      <c r="E7384" s="2">
        <v>44125</v>
      </c>
      <c r="F7384" s="2" t="str">
        <f>TEXT(Sales[[#This Row],[OrderDate]],"dd")</f>
        <v>21</v>
      </c>
      <c r="G7384" s="2">
        <v>44134</v>
      </c>
      <c r="H7384" s="2">
        <v>44136</v>
      </c>
      <c r="I7384" s="1" t="s">
        <v>32</v>
      </c>
      <c r="J7384">
        <v>20</v>
      </c>
      <c r="K7384" s="1" t="s">
        <v>225</v>
      </c>
      <c r="L7384">
        <v>17</v>
      </c>
      <c r="M7384" s="1" t="s">
        <v>278</v>
      </c>
      <c r="N7384">
        <v>5</v>
      </c>
      <c r="O7384" s="1" t="s">
        <v>123</v>
      </c>
      <c r="P7384">
        <v>1</v>
      </c>
      <c r="Q7384">
        <v>0.15</v>
      </c>
      <c r="R7384">
        <v>944.7</v>
      </c>
      <c r="S7384">
        <v>566.82000000000005</v>
      </c>
      <c r="T7384">
        <v>566.82000000000005</v>
      </c>
      <c r="U7384">
        <v>802.995</v>
      </c>
      <c r="V7384">
        <f>Sales[[#This Row],[Total Revenue]]-Sales[[#This Row],[Total Buying]]</f>
        <v>236.17499999999995</v>
      </c>
      <c r="W7384">
        <v>309</v>
      </c>
      <c r="X7384" s="1" t="s">
        <v>974</v>
      </c>
      <c r="Y7384" s="1" t="s">
        <v>975</v>
      </c>
      <c r="Z7384" s="1" t="s">
        <v>251</v>
      </c>
      <c r="AA7384" s="1" t="s">
        <v>252</v>
      </c>
      <c r="AB7384" s="1" t="s">
        <v>56</v>
      </c>
      <c r="AC7384" s="1" t="s">
        <v>252</v>
      </c>
      <c r="AD7384">
        <v>133808</v>
      </c>
      <c r="AE7384">
        <v>53326</v>
      </c>
    </row>
    <row r="7385" spans="1:31" x14ac:dyDescent="0.3">
      <c r="A7385" s="1" t="s">
        <v>8219</v>
      </c>
      <c r="B7385" s="1" t="s">
        <v>47</v>
      </c>
      <c r="C7385" s="1" t="s">
        <v>424</v>
      </c>
      <c r="D7385" s="2">
        <v>44000</v>
      </c>
      <c r="E7385" s="2">
        <v>44125</v>
      </c>
      <c r="F7385" s="2" t="str">
        <f>TEXT(Sales[[#This Row],[OrderDate]],"dd")</f>
        <v>21</v>
      </c>
      <c r="G7385" s="2">
        <v>44148</v>
      </c>
      <c r="H7385" s="2">
        <v>44154</v>
      </c>
      <c r="I7385" s="1" t="s">
        <v>32</v>
      </c>
      <c r="J7385">
        <v>18</v>
      </c>
      <c r="K7385" s="1" t="s">
        <v>49</v>
      </c>
      <c r="L7385">
        <v>33</v>
      </c>
      <c r="M7385" s="1" t="s">
        <v>262</v>
      </c>
      <c r="N7385">
        <v>13</v>
      </c>
      <c r="O7385" s="1" t="s">
        <v>193</v>
      </c>
      <c r="P7385">
        <v>1</v>
      </c>
      <c r="Q7385">
        <v>0.1</v>
      </c>
      <c r="R7385">
        <v>1239.5</v>
      </c>
      <c r="S7385">
        <v>842.86</v>
      </c>
      <c r="T7385">
        <v>842.86</v>
      </c>
      <c r="U7385">
        <v>1115.55</v>
      </c>
      <c r="V7385">
        <f>Sales[[#This Row],[Total Revenue]]-Sales[[#This Row],[Total Buying]]</f>
        <v>272.68999999999994</v>
      </c>
      <c r="W7385">
        <v>73</v>
      </c>
      <c r="X7385" s="1" t="s">
        <v>1438</v>
      </c>
      <c r="Y7385" s="1" t="s">
        <v>1203</v>
      </c>
      <c r="Z7385" s="1" t="s">
        <v>158</v>
      </c>
      <c r="AA7385" s="1" t="s">
        <v>159</v>
      </c>
      <c r="AB7385" s="1" t="s">
        <v>116</v>
      </c>
      <c r="AC7385" s="1" t="s">
        <v>159</v>
      </c>
      <c r="AD7385">
        <v>37861</v>
      </c>
      <c r="AE7385">
        <v>90208</v>
      </c>
    </row>
    <row r="7386" spans="1:31" x14ac:dyDescent="0.3">
      <c r="A7386" s="1" t="s">
        <v>8220</v>
      </c>
      <c r="B7386" s="1" t="s">
        <v>30</v>
      </c>
      <c r="C7386" s="1" t="s">
        <v>62</v>
      </c>
      <c r="D7386" s="2">
        <v>44000</v>
      </c>
      <c r="E7386" s="2">
        <v>44125</v>
      </c>
      <c r="F7386" s="2" t="str">
        <f>TEXT(Sales[[#This Row],[OrderDate]],"dd")</f>
        <v>21</v>
      </c>
      <c r="G7386" s="2">
        <v>44134</v>
      </c>
      <c r="H7386" s="2">
        <v>44142</v>
      </c>
      <c r="I7386" s="1" t="s">
        <v>32</v>
      </c>
      <c r="J7386">
        <v>12</v>
      </c>
      <c r="K7386" s="1" t="s">
        <v>208</v>
      </c>
      <c r="L7386">
        <v>34</v>
      </c>
      <c r="M7386" s="1" t="s">
        <v>378</v>
      </c>
      <c r="N7386">
        <v>12</v>
      </c>
      <c r="O7386" s="1" t="s">
        <v>35</v>
      </c>
      <c r="P7386">
        <v>3</v>
      </c>
      <c r="Q7386">
        <v>0.05</v>
      </c>
      <c r="R7386">
        <v>2338.3000000000002</v>
      </c>
      <c r="S7386">
        <v>1286.0650000000003</v>
      </c>
      <c r="T7386">
        <v>3858.1950000000006</v>
      </c>
      <c r="U7386">
        <v>6664.1550000000007</v>
      </c>
      <c r="V7386">
        <f>Sales[[#This Row],[Total Revenue]]-Sales[[#This Row],[Total Buying]]</f>
        <v>2805.96</v>
      </c>
      <c r="W7386">
        <v>280</v>
      </c>
      <c r="X7386" s="1" t="s">
        <v>151</v>
      </c>
      <c r="Y7386" s="1" t="s">
        <v>152</v>
      </c>
      <c r="Z7386" s="1" t="s">
        <v>145</v>
      </c>
      <c r="AA7386" s="1" t="s">
        <v>146</v>
      </c>
      <c r="AB7386" s="1" t="s">
        <v>147</v>
      </c>
      <c r="AC7386" s="1" t="s">
        <v>146</v>
      </c>
      <c r="AD7386">
        <v>167100</v>
      </c>
      <c r="AE7386">
        <v>26150</v>
      </c>
    </row>
    <row r="7387" spans="1:31" x14ac:dyDescent="0.3">
      <c r="A7387" s="1" t="s">
        <v>8221</v>
      </c>
      <c r="B7387" s="1" t="s">
        <v>30</v>
      </c>
      <c r="C7387" s="1" t="s">
        <v>48</v>
      </c>
      <c r="D7387" s="2">
        <v>44000</v>
      </c>
      <c r="E7387" s="2">
        <v>44125</v>
      </c>
      <c r="F7387" s="2" t="str">
        <f>TEXT(Sales[[#This Row],[OrderDate]],"dd")</f>
        <v>21</v>
      </c>
      <c r="G7387" s="2">
        <v>44131</v>
      </c>
      <c r="H7387" s="2">
        <v>44141</v>
      </c>
      <c r="I7387" s="1" t="s">
        <v>32</v>
      </c>
      <c r="J7387">
        <v>1</v>
      </c>
      <c r="K7387" s="1" t="s">
        <v>78</v>
      </c>
      <c r="L7387">
        <v>10</v>
      </c>
      <c r="M7387" s="1" t="s">
        <v>273</v>
      </c>
      <c r="N7387">
        <v>43</v>
      </c>
      <c r="O7387" s="1" t="s">
        <v>580</v>
      </c>
      <c r="P7387">
        <v>5</v>
      </c>
      <c r="Q7387">
        <v>7.4999999999999997E-2</v>
      </c>
      <c r="R7387">
        <v>2445.5</v>
      </c>
      <c r="S7387">
        <v>1760.76</v>
      </c>
      <c r="T7387">
        <v>8803.7999999999993</v>
      </c>
      <c r="U7387">
        <v>11310.4375</v>
      </c>
      <c r="V7387">
        <f>Sales[[#This Row],[Total Revenue]]-Sales[[#This Row],[Total Buying]]</f>
        <v>2506.6375000000007</v>
      </c>
      <c r="W7387">
        <v>38</v>
      </c>
      <c r="X7387" s="1" t="s">
        <v>293</v>
      </c>
      <c r="Y7387" s="1" t="s">
        <v>294</v>
      </c>
      <c r="Z7387" s="1" t="s">
        <v>158</v>
      </c>
      <c r="AA7387" s="1" t="s">
        <v>159</v>
      </c>
      <c r="AB7387" s="1" t="s">
        <v>116</v>
      </c>
      <c r="AC7387" s="1" t="s">
        <v>159</v>
      </c>
      <c r="AD7387">
        <v>45031</v>
      </c>
      <c r="AE7387">
        <v>65974</v>
      </c>
    </row>
    <row r="7388" spans="1:31" x14ac:dyDescent="0.3">
      <c r="A7388" s="1" t="s">
        <v>8222</v>
      </c>
      <c r="B7388" s="1" t="s">
        <v>30</v>
      </c>
      <c r="C7388" s="1" t="s">
        <v>48</v>
      </c>
      <c r="D7388" s="2">
        <v>44000</v>
      </c>
      <c r="E7388" s="2">
        <v>44125</v>
      </c>
      <c r="F7388" s="2" t="str">
        <f>TEXT(Sales[[#This Row],[OrderDate]],"dd")</f>
        <v>21</v>
      </c>
      <c r="G7388" s="2">
        <v>44132</v>
      </c>
      <c r="H7388" s="2">
        <v>44142</v>
      </c>
      <c r="I7388" s="1" t="s">
        <v>32</v>
      </c>
      <c r="J7388">
        <v>10</v>
      </c>
      <c r="K7388" s="1" t="s">
        <v>121</v>
      </c>
      <c r="L7388">
        <v>30</v>
      </c>
      <c r="M7388" s="1" t="s">
        <v>166</v>
      </c>
      <c r="N7388">
        <v>27</v>
      </c>
      <c r="O7388" s="1" t="s">
        <v>223</v>
      </c>
      <c r="P7388">
        <v>5</v>
      </c>
      <c r="Q7388">
        <v>0.05</v>
      </c>
      <c r="R7388">
        <v>214.4</v>
      </c>
      <c r="S7388">
        <v>145.792</v>
      </c>
      <c r="T7388">
        <v>728.96</v>
      </c>
      <c r="U7388">
        <v>1018.4000000000001</v>
      </c>
      <c r="V7388">
        <f>Sales[[#This Row],[Total Revenue]]-Sales[[#This Row],[Total Buying]]</f>
        <v>289.44000000000005</v>
      </c>
      <c r="W7388">
        <v>58</v>
      </c>
      <c r="X7388" s="1" t="s">
        <v>478</v>
      </c>
      <c r="Y7388" s="1" t="s">
        <v>191</v>
      </c>
      <c r="Z7388" s="1" t="s">
        <v>158</v>
      </c>
      <c r="AA7388" s="1" t="s">
        <v>159</v>
      </c>
      <c r="AB7388" s="1" t="s">
        <v>116</v>
      </c>
      <c r="AC7388" s="1" t="s">
        <v>159</v>
      </c>
      <c r="AD7388">
        <v>42720</v>
      </c>
      <c r="AE7388">
        <v>52392</v>
      </c>
    </row>
    <row r="7389" spans="1:31" x14ac:dyDescent="0.3">
      <c r="A7389" s="1" t="s">
        <v>8223</v>
      </c>
      <c r="B7389" s="1" t="s">
        <v>30</v>
      </c>
      <c r="C7389" s="1" t="s">
        <v>424</v>
      </c>
      <c r="D7389" s="2">
        <v>44000</v>
      </c>
      <c r="E7389" s="2">
        <v>44126</v>
      </c>
      <c r="F7389" s="2" t="str">
        <f>TEXT(Sales[[#This Row],[OrderDate]],"dd")</f>
        <v>22</v>
      </c>
      <c r="G7389" s="2">
        <v>44151</v>
      </c>
      <c r="H7389" s="2">
        <v>44156</v>
      </c>
      <c r="I7389" s="1" t="s">
        <v>32</v>
      </c>
      <c r="J7389">
        <v>2</v>
      </c>
      <c r="K7389" s="1" t="s">
        <v>142</v>
      </c>
      <c r="L7389">
        <v>19</v>
      </c>
      <c r="M7389" s="1" t="s">
        <v>346</v>
      </c>
      <c r="N7389">
        <v>21</v>
      </c>
      <c r="O7389" s="1" t="s">
        <v>131</v>
      </c>
      <c r="P7389">
        <v>8</v>
      </c>
      <c r="Q7389">
        <v>0.05</v>
      </c>
      <c r="R7389">
        <v>877.7</v>
      </c>
      <c r="S7389">
        <v>561.72800000000007</v>
      </c>
      <c r="T7389">
        <v>4493.8240000000005</v>
      </c>
      <c r="U7389">
        <v>6670.52</v>
      </c>
      <c r="V7389">
        <f>Sales[[#This Row],[Total Revenue]]-Sales[[#This Row],[Total Buying]]</f>
        <v>2176.6959999999999</v>
      </c>
      <c r="W7389">
        <v>72</v>
      </c>
      <c r="X7389" s="1" t="s">
        <v>1056</v>
      </c>
      <c r="Y7389" s="1" t="s">
        <v>558</v>
      </c>
      <c r="Z7389" s="1" t="s">
        <v>158</v>
      </c>
      <c r="AA7389" s="1" t="s">
        <v>159</v>
      </c>
      <c r="AB7389" s="1" t="s">
        <v>116</v>
      </c>
      <c r="AC7389" s="1" t="s">
        <v>159</v>
      </c>
      <c r="AD7389">
        <v>314297</v>
      </c>
      <c r="AE7389">
        <v>84647</v>
      </c>
    </row>
    <row r="7390" spans="1:31" x14ac:dyDescent="0.3">
      <c r="A7390" s="1" t="s">
        <v>8224</v>
      </c>
      <c r="B7390" s="1" t="s">
        <v>30</v>
      </c>
      <c r="C7390" s="1" t="s">
        <v>424</v>
      </c>
      <c r="D7390" s="2">
        <v>44000</v>
      </c>
      <c r="E7390" s="2">
        <v>44126</v>
      </c>
      <c r="F7390" s="2" t="str">
        <f>TEXT(Sales[[#This Row],[OrderDate]],"dd")</f>
        <v>22</v>
      </c>
      <c r="G7390" s="2">
        <v>44134</v>
      </c>
      <c r="H7390" s="2">
        <v>44138</v>
      </c>
      <c r="I7390" s="1" t="s">
        <v>32</v>
      </c>
      <c r="J7390">
        <v>8</v>
      </c>
      <c r="K7390" s="1" t="s">
        <v>105</v>
      </c>
      <c r="L7390">
        <v>19</v>
      </c>
      <c r="M7390" s="1" t="s">
        <v>346</v>
      </c>
      <c r="N7390">
        <v>13</v>
      </c>
      <c r="O7390" s="1" t="s">
        <v>193</v>
      </c>
      <c r="P7390">
        <v>4</v>
      </c>
      <c r="Q7390">
        <v>7.4999999999999997E-2</v>
      </c>
      <c r="R7390">
        <v>2398.6</v>
      </c>
      <c r="S7390">
        <v>1703.0059999999999</v>
      </c>
      <c r="T7390">
        <v>6812.0239999999994</v>
      </c>
      <c r="U7390">
        <v>8874.82</v>
      </c>
      <c r="V7390">
        <f>Sales[[#This Row],[Total Revenue]]-Sales[[#This Row],[Total Buying]]</f>
        <v>2062.7960000000003</v>
      </c>
      <c r="W7390">
        <v>61</v>
      </c>
      <c r="X7390" s="1" t="s">
        <v>490</v>
      </c>
      <c r="Y7390" s="1" t="s">
        <v>461</v>
      </c>
      <c r="Z7390" s="1" t="s">
        <v>158</v>
      </c>
      <c r="AA7390" s="1" t="s">
        <v>159</v>
      </c>
      <c r="AB7390" s="1" t="s">
        <v>116</v>
      </c>
      <c r="AC7390" s="1" t="s">
        <v>159</v>
      </c>
      <c r="AD7390">
        <v>55240</v>
      </c>
      <c r="AE7390">
        <v>77396</v>
      </c>
    </row>
    <row r="7391" spans="1:31" x14ac:dyDescent="0.3">
      <c r="A7391" s="1" t="s">
        <v>8225</v>
      </c>
      <c r="B7391" s="1" t="s">
        <v>30</v>
      </c>
      <c r="C7391" s="1" t="s">
        <v>239</v>
      </c>
      <c r="D7391" s="2">
        <v>44000</v>
      </c>
      <c r="E7391" s="2">
        <v>44126</v>
      </c>
      <c r="F7391" s="2" t="str">
        <f>TEXT(Sales[[#This Row],[OrderDate]],"dd")</f>
        <v>22</v>
      </c>
      <c r="G7391" s="2">
        <v>44130</v>
      </c>
      <c r="H7391" s="2">
        <v>44137</v>
      </c>
      <c r="I7391" s="1" t="s">
        <v>32</v>
      </c>
      <c r="J7391">
        <v>7</v>
      </c>
      <c r="K7391" s="1" t="s">
        <v>188</v>
      </c>
      <c r="L7391">
        <v>44</v>
      </c>
      <c r="M7391" s="1" t="s">
        <v>445</v>
      </c>
      <c r="N7391">
        <v>27</v>
      </c>
      <c r="O7391" s="1" t="s">
        <v>223</v>
      </c>
      <c r="P7391">
        <v>4</v>
      </c>
      <c r="Q7391">
        <v>0.05</v>
      </c>
      <c r="R7391">
        <v>3999.9</v>
      </c>
      <c r="S7391">
        <v>2919.9270000000001</v>
      </c>
      <c r="T7391">
        <v>11679.708000000001</v>
      </c>
      <c r="U7391">
        <v>15199.62</v>
      </c>
      <c r="V7391">
        <f>Sales[[#This Row],[Total Revenue]]-Sales[[#This Row],[Total Buying]]</f>
        <v>3519.9120000000003</v>
      </c>
      <c r="W7391">
        <v>347</v>
      </c>
      <c r="X7391" s="1" t="s">
        <v>946</v>
      </c>
      <c r="Y7391" s="1" t="s">
        <v>947</v>
      </c>
      <c r="Z7391" s="1" t="s">
        <v>678</v>
      </c>
      <c r="AA7391" s="1" t="s">
        <v>679</v>
      </c>
      <c r="AB7391" s="1" t="s">
        <v>116</v>
      </c>
      <c r="AC7391" s="1" t="s">
        <v>679</v>
      </c>
      <c r="AD7391">
        <v>31742</v>
      </c>
      <c r="AE7391">
        <v>68442</v>
      </c>
    </row>
    <row r="7392" spans="1:31" x14ac:dyDescent="0.3">
      <c r="A7392" s="1" t="s">
        <v>8226</v>
      </c>
      <c r="B7392" s="1" t="s">
        <v>30</v>
      </c>
      <c r="C7392" s="1" t="s">
        <v>62</v>
      </c>
      <c r="D7392" s="2">
        <v>44000</v>
      </c>
      <c r="E7392" s="2">
        <v>44126</v>
      </c>
      <c r="F7392" s="2" t="str">
        <f>TEXT(Sales[[#This Row],[OrderDate]],"dd")</f>
        <v>22</v>
      </c>
      <c r="G7392" s="2">
        <v>44134</v>
      </c>
      <c r="H7392" s="2">
        <v>44137</v>
      </c>
      <c r="I7392" s="1" t="s">
        <v>32</v>
      </c>
      <c r="J7392">
        <v>9</v>
      </c>
      <c r="K7392" s="1" t="s">
        <v>214</v>
      </c>
      <c r="L7392">
        <v>24</v>
      </c>
      <c r="M7392" s="1" t="s">
        <v>138</v>
      </c>
      <c r="N7392">
        <v>40</v>
      </c>
      <c r="O7392" s="1" t="s">
        <v>199</v>
      </c>
      <c r="P7392">
        <v>8</v>
      </c>
      <c r="Q7392">
        <v>0.4</v>
      </c>
      <c r="R7392">
        <v>2412</v>
      </c>
      <c r="S7392">
        <v>1664.28</v>
      </c>
      <c r="T7392">
        <v>13314.24</v>
      </c>
      <c r="U7392">
        <v>11577.599999999999</v>
      </c>
      <c r="V7392">
        <f>Sales[[#This Row],[Total Revenue]]-Sales[[#This Row],[Total Buying]]</f>
        <v>-1736.6400000000012</v>
      </c>
      <c r="W7392">
        <v>265</v>
      </c>
      <c r="X7392" s="1" t="s">
        <v>886</v>
      </c>
      <c r="Y7392" s="1" t="s">
        <v>37</v>
      </c>
      <c r="Z7392" s="1" t="s">
        <v>38</v>
      </c>
      <c r="AA7392" s="1" t="s">
        <v>39</v>
      </c>
      <c r="AB7392" s="1" t="s">
        <v>40</v>
      </c>
      <c r="AC7392" s="1" t="s">
        <v>39</v>
      </c>
      <c r="AD7392">
        <v>101387</v>
      </c>
      <c r="AE7392">
        <v>86864</v>
      </c>
    </row>
    <row r="7393" spans="1:31" x14ac:dyDescent="0.3">
      <c r="A7393" s="1" t="s">
        <v>8227</v>
      </c>
      <c r="B7393" s="1" t="s">
        <v>47</v>
      </c>
      <c r="C7393" s="1" t="s">
        <v>77</v>
      </c>
      <c r="D7393" s="2">
        <v>44000</v>
      </c>
      <c r="E7393" s="2">
        <v>44126</v>
      </c>
      <c r="F7393" s="2" t="str">
        <f>TEXT(Sales[[#This Row],[OrderDate]],"dd")</f>
        <v>22</v>
      </c>
      <c r="G7393" s="2">
        <v>44149</v>
      </c>
      <c r="H7393" s="2">
        <v>44153</v>
      </c>
      <c r="I7393" s="1" t="s">
        <v>32</v>
      </c>
      <c r="J7393">
        <v>12</v>
      </c>
      <c r="K7393" s="1" t="s">
        <v>208</v>
      </c>
      <c r="L7393">
        <v>14</v>
      </c>
      <c r="M7393" s="1" t="s">
        <v>122</v>
      </c>
      <c r="N7393">
        <v>6</v>
      </c>
      <c r="O7393" s="1" t="s">
        <v>274</v>
      </c>
      <c r="P7393">
        <v>3</v>
      </c>
      <c r="Q7393">
        <v>0.05</v>
      </c>
      <c r="R7393">
        <v>2981.5</v>
      </c>
      <c r="S7393">
        <v>1759.0849999999998</v>
      </c>
      <c r="T7393">
        <v>5277.2549999999992</v>
      </c>
      <c r="U7393">
        <v>8497.2750000000015</v>
      </c>
      <c r="V7393">
        <f>Sales[[#This Row],[Total Revenue]]-Sales[[#This Row],[Total Buying]]</f>
        <v>3220.0200000000023</v>
      </c>
      <c r="W7393">
        <v>180</v>
      </c>
      <c r="X7393" s="1" t="s">
        <v>657</v>
      </c>
      <c r="Y7393" s="1" t="s">
        <v>658</v>
      </c>
      <c r="Z7393" s="1" t="s">
        <v>196</v>
      </c>
      <c r="AA7393" s="1" t="s">
        <v>197</v>
      </c>
      <c r="AB7393" s="1" t="s">
        <v>147</v>
      </c>
      <c r="AC7393" s="1" t="s">
        <v>197</v>
      </c>
      <c r="AD7393">
        <v>47997</v>
      </c>
      <c r="AE7393">
        <v>76285</v>
      </c>
    </row>
    <row r="7394" spans="1:31" x14ac:dyDescent="0.3">
      <c r="A7394" s="1" t="s">
        <v>8228</v>
      </c>
      <c r="B7394" s="1" t="s">
        <v>47</v>
      </c>
      <c r="C7394" s="1" t="s">
        <v>31</v>
      </c>
      <c r="D7394" s="2">
        <v>44000</v>
      </c>
      <c r="E7394" s="2">
        <v>44126</v>
      </c>
      <c r="F7394" s="2" t="str">
        <f>TEXT(Sales[[#This Row],[OrderDate]],"dd")</f>
        <v>22</v>
      </c>
      <c r="G7394" s="2">
        <v>44136</v>
      </c>
      <c r="H7394" s="2">
        <v>44137</v>
      </c>
      <c r="I7394" s="1" t="s">
        <v>32</v>
      </c>
      <c r="J7394">
        <v>20</v>
      </c>
      <c r="K7394" s="1" t="s">
        <v>225</v>
      </c>
      <c r="L7394">
        <v>13</v>
      </c>
      <c r="M7394" s="1" t="s">
        <v>118</v>
      </c>
      <c r="N7394">
        <v>43</v>
      </c>
      <c r="O7394" s="1" t="s">
        <v>580</v>
      </c>
      <c r="P7394">
        <v>1</v>
      </c>
      <c r="Q7394">
        <v>0.15</v>
      </c>
      <c r="R7394">
        <v>2351.7000000000003</v>
      </c>
      <c r="S7394">
        <v>1293.4350000000002</v>
      </c>
      <c r="T7394">
        <v>1293.4350000000002</v>
      </c>
      <c r="U7394">
        <v>1998.9450000000002</v>
      </c>
      <c r="V7394">
        <f>Sales[[#This Row],[Total Revenue]]-Sales[[#This Row],[Total Buying]]</f>
        <v>705.51</v>
      </c>
      <c r="W7394">
        <v>212</v>
      </c>
      <c r="X7394" s="1" t="s">
        <v>229</v>
      </c>
      <c r="Y7394" s="1" t="s">
        <v>230</v>
      </c>
      <c r="Z7394" s="1" t="s">
        <v>231</v>
      </c>
      <c r="AA7394" s="1" t="s">
        <v>232</v>
      </c>
      <c r="AB7394" s="1" t="s">
        <v>56</v>
      </c>
      <c r="AC7394" s="1" t="s">
        <v>232</v>
      </c>
      <c r="AD7394">
        <v>39893</v>
      </c>
      <c r="AE7394">
        <v>100849</v>
      </c>
    </row>
    <row r="7395" spans="1:31" x14ac:dyDescent="0.3">
      <c r="A7395" s="1" t="s">
        <v>8229</v>
      </c>
      <c r="B7395" s="1" t="s">
        <v>47</v>
      </c>
      <c r="C7395" s="1" t="s">
        <v>48</v>
      </c>
      <c r="D7395" s="2">
        <v>44000</v>
      </c>
      <c r="E7395" s="2">
        <v>44126</v>
      </c>
      <c r="F7395" s="2" t="str">
        <f>TEXT(Sales[[#This Row],[OrderDate]],"dd")</f>
        <v>22</v>
      </c>
      <c r="G7395" s="2">
        <v>44128</v>
      </c>
      <c r="H7395" s="2">
        <v>44129</v>
      </c>
      <c r="I7395" s="1" t="s">
        <v>32</v>
      </c>
      <c r="J7395">
        <v>16</v>
      </c>
      <c r="K7395" s="1" t="s">
        <v>270</v>
      </c>
      <c r="L7395">
        <v>29</v>
      </c>
      <c r="M7395" s="1" t="s">
        <v>429</v>
      </c>
      <c r="N7395">
        <v>43</v>
      </c>
      <c r="O7395" s="1" t="s">
        <v>580</v>
      </c>
      <c r="P7395">
        <v>5</v>
      </c>
      <c r="Q7395">
        <v>7.4999999999999997E-2</v>
      </c>
      <c r="R7395">
        <v>1943</v>
      </c>
      <c r="S7395">
        <v>796.63</v>
      </c>
      <c r="T7395">
        <v>3983.15</v>
      </c>
      <c r="U7395">
        <v>8986.375</v>
      </c>
      <c r="V7395">
        <f>Sales[[#This Row],[Total Revenue]]-Sales[[#This Row],[Total Buying]]</f>
        <v>5003.2250000000004</v>
      </c>
      <c r="W7395">
        <v>32</v>
      </c>
      <c r="X7395" s="1" t="s">
        <v>1958</v>
      </c>
      <c r="Y7395" s="1" t="s">
        <v>191</v>
      </c>
      <c r="Z7395" s="1" t="s">
        <v>158</v>
      </c>
      <c r="AA7395" s="1" t="s">
        <v>159</v>
      </c>
      <c r="AB7395" s="1" t="s">
        <v>116</v>
      </c>
      <c r="AC7395" s="1" t="s">
        <v>159</v>
      </c>
      <c r="AD7395">
        <v>30752</v>
      </c>
      <c r="AE7395">
        <v>38085</v>
      </c>
    </row>
    <row r="7396" spans="1:31" x14ac:dyDescent="0.3">
      <c r="A7396" s="1" t="s">
        <v>8230</v>
      </c>
      <c r="B7396" s="1" t="s">
        <v>47</v>
      </c>
      <c r="C7396" s="1" t="s">
        <v>77</v>
      </c>
      <c r="D7396" s="2">
        <v>44000</v>
      </c>
      <c r="E7396" s="2">
        <v>44126</v>
      </c>
      <c r="F7396" s="2" t="str">
        <f>TEXT(Sales[[#This Row],[OrderDate]],"dd")</f>
        <v>22</v>
      </c>
      <c r="G7396" s="2">
        <v>44128</v>
      </c>
      <c r="H7396" s="2">
        <v>44130</v>
      </c>
      <c r="I7396" s="1" t="s">
        <v>32</v>
      </c>
      <c r="J7396">
        <v>20</v>
      </c>
      <c r="K7396" s="1" t="s">
        <v>225</v>
      </c>
      <c r="L7396">
        <v>24</v>
      </c>
      <c r="M7396" s="1" t="s">
        <v>138</v>
      </c>
      <c r="N7396">
        <v>12</v>
      </c>
      <c r="O7396" s="1" t="s">
        <v>35</v>
      </c>
      <c r="P7396">
        <v>5</v>
      </c>
      <c r="Q7396">
        <v>0.15</v>
      </c>
      <c r="R7396">
        <v>696.80000000000007</v>
      </c>
      <c r="S7396">
        <v>292.65600000000001</v>
      </c>
      <c r="T7396">
        <v>1463.28</v>
      </c>
      <c r="U7396">
        <v>2961.4000000000005</v>
      </c>
      <c r="V7396">
        <f>Sales[[#This Row],[Total Revenue]]-Sales[[#This Row],[Total Buying]]</f>
        <v>1498.1200000000006</v>
      </c>
      <c r="W7396">
        <v>162</v>
      </c>
      <c r="X7396" s="1" t="s">
        <v>823</v>
      </c>
      <c r="Y7396" s="1" t="s">
        <v>658</v>
      </c>
      <c r="Z7396" s="1" t="s">
        <v>196</v>
      </c>
      <c r="AA7396" s="1" t="s">
        <v>197</v>
      </c>
      <c r="AB7396" s="1" t="s">
        <v>147</v>
      </c>
      <c r="AC7396" s="1" t="s">
        <v>197</v>
      </c>
      <c r="AD7396">
        <v>45377</v>
      </c>
      <c r="AE7396">
        <v>86610</v>
      </c>
    </row>
    <row r="7397" spans="1:31" x14ac:dyDescent="0.3">
      <c r="A7397" s="1" t="s">
        <v>8231</v>
      </c>
      <c r="B7397" s="1" t="s">
        <v>47</v>
      </c>
      <c r="C7397" s="1" t="s">
        <v>424</v>
      </c>
      <c r="D7397" s="2">
        <v>44000</v>
      </c>
      <c r="E7397" s="2">
        <v>44127</v>
      </c>
      <c r="F7397" s="2" t="str">
        <f>TEXT(Sales[[#This Row],[OrderDate]],"dd")</f>
        <v>23</v>
      </c>
      <c r="G7397" s="2">
        <v>44135</v>
      </c>
      <c r="H7397" s="2">
        <v>44136</v>
      </c>
      <c r="I7397" s="1" t="s">
        <v>32</v>
      </c>
      <c r="J7397">
        <v>12</v>
      </c>
      <c r="K7397" s="1" t="s">
        <v>208</v>
      </c>
      <c r="L7397">
        <v>11</v>
      </c>
      <c r="M7397" s="1" t="s">
        <v>44</v>
      </c>
      <c r="N7397">
        <v>45</v>
      </c>
      <c r="O7397" s="1" t="s">
        <v>109</v>
      </c>
      <c r="P7397">
        <v>7</v>
      </c>
      <c r="Q7397">
        <v>7.4999999999999997E-2</v>
      </c>
      <c r="R7397">
        <v>1051.9000000000001</v>
      </c>
      <c r="S7397">
        <v>557.50700000000006</v>
      </c>
      <c r="T7397">
        <v>3902.5490000000004</v>
      </c>
      <c r="U7397">
        <v>6811.0525000000007</v>
      </c>
      <c r="V7397">
        <f>Sales[[#This Row],[Total Revenue]]-Sales[[#This Row],[Total Buying]]</f>
        <v>2908.5035000000003</v>
      </c>
      <c r="W7397">
        <v>62</v>
      </c>
      <c r="X7397" s="1" t="s">
        <v>492</v>
      </c>
      <c r="Y7397" s="1" t="s">
        <v>461</v>
      </c>
      <c r="Z7397" s="1" t="s">
        <v>158</v>
      </c>
      <c r="AA7397" s="1" t="s">
        <v>159</v>
      </c>
      <c r="AB7397" s="1" t="s">
        <v>116</v>
      </c>
      <c r="AC7397" s="1" t="s">
        <v>159</v>
      </c>
      <c r="AD7397">
        <v>25199</v>
      </c>
      <c r="AE7397">
        <v>50971</v>
      </c>
    </row>
    <row r="7398" spans="1:31" x14ac:dyDescent="0.3">
      <c r="A7398" s="1" t="s">
        <v>8232</v>
      </c>
      <c r="B7398" s="1" t="s">
        <v>47</v>
      </c>
      <c r="C7398" s="1" t="s">
        <v>77</v>
      </c>
      <c r="D7398" s="2">
        <v>44000</v>
      </c>
      <c r="E7398" s="2">
        <v>44127</v>
      </c>
      <c r="F7398" s="2" t="str">
        <f>TEXT(Sales[[#This Row],[OrderDate]],"dd")</f>
        <v>23</v>
      </c>
      <c r="G7398" s="2">
        <v>44154</v>
      </c>
      <c r="H7398" s="2">
        <v>44155</v>
      </c>
      <c r="I7398" s="1" t="s">
        <v>32</v>
      </c>
      <c r="J7398">
        <v>13</v>
      </c>
      <c r="K7398" s="1" t="s">
        <v>88</v>
      </c>
      <c r="L7398">
        <v>47</v>
      </c>
      <c r="M7398" s="1" t="s">
        <v>267</v>
      </c>
      <c r="N7398">
        <v>24</v>
      </c>
      <c r="O7398" s="1" t="s">
        <v>204</v>
      </c>
      <c r="P7398">
        <v>6</v>
      </c>
      <c r="Q7398">
        <v>0.15</v>
      </c>
      <c r="R7398">
        <v>4020</v>
      </c>
      <c r="S7398">
        <v>2653.2000000000003</v>
      </c>
      <c r="T7398">
        <v>15919.2</v>
      </c>
      <c r="U7398">
        <v>20502</v>
      </c>
      <c r="V7398">
        <f>Sales[[#This Row],[Total Revenue]]-Sales[[#This Row],[Total Buying]]</f>
        <v>4582.7999999999993</v>
      </c>
      <c r="W7398">
        <v>107</v>
      </c>
      <c r="X7398" s="1" t="s">
        <v>80</v>
      </c>
      <c r="Y7398" s="1" t="s">
        <v>81</v>
      </c>
      <c r="Z7398" s="1" t="s">
        <v>82</v>
      </c>
      <c r="AA7398" s="1" t="s">
        <v>83</v>
      </c>
      <c r="AB7398" s="1" t="s">
        <v>40</v>
      </c>
      <c r="AC7398" s="1" t="s">
        <v>83</v>
      </c>
      <c r="AD7398">
        <v>49771</v>
      </c>
      <c r="AE7398">
        <v>37192</v>
      </c>
    </row>
    <row r="7399" spans="1:31" x14ac:dyDescent="0.3">
      <c r="A7399" s="1" t="s">
        <v>8233</v>
      </c>
      <c r="B7399" s="1" t="s">
        <v>30</v>
      </c>
      <c r="C7399" s="1" t="s">
        <v>239</v>
      </c>
      <c r="D7399" s="2">
        <v>44000</v>
      </c>
      <c r="E7399" s="2">
        <v>44127</v>
      </c>
      <c r="F7399" s="2" t="str">
        <f>TEXT(Sales[[#This Row],[OrderDate]],"dd")</f>
        <v>23</v>
      </c>
      <c r="G7399" s="2">
        <v>44139</v>
      </c>
      <c r="H7399" s="2">
        <v>44147</v>
      </c>
      <c r="I7399" s="1" t="s">
        <v>32</v>
      </c>
      <c r="J7399">
        <v>9</v>
      </c>
      <c r="K7399" s="1" t="s">
        <v>214</v>
      </c>
      <c r="L7399">
        <v>18</v>
      </c>
      <c r="M7399" s="1" t="s">
        <v>334</v>
      </c>
      <c r="N7399">
        <v>5</v>
      </c>
      <c r="O7399" s="1" t="s">
        <v>123</v>
      </c>
      <c r="P7399">
        <v>7</v>
      </c>
      <c r="Q7399">
        <v>7.4999999999999997E-2</v>
      </c>
      <c r="R7399">
        <v>1045.2</v>
      </c>
      <c r="S7399">
        <v>836.16000000000008</v>
      </c>
      <c r="T7399">
        <v>5853.1200000000008</v>
      </c>
      <c r="U7399">
        <v>6767.67</v>
      </c>
      <c r="V7399">
        <f>Sales[[#This Row],[Total Revenue]]-Sales[[#This Row],[Total Buying]]</f>
        <v>914.54999999999927</v>
      </c>
      <c r="W7399">
        <v>347</v>
      </c>
      <c r="X7399" s="1" t="s">
        <v>946</v>
      </c>
      <c r="Y7399" s="1" t="s">
        <v>947</v>
      </c>
      <c r="Z7399" s="1" t="s">
        <v>678</v>
      </c>
      <c r="AA7399" s="1" t="s">
        <v>679</v>
      </c>
      <c r="AB7399" s="1" t="s">
        <v>116</v>
      </c>
      <c r="AC7399" s="1" t="s">
        <v>679</v>
      </c>
      <c r="AD7399">
        <v>31742</v>
      </c>
      <c r="AE7399">
        <v>68442</v>
      </c>
    </row>
    <row r="7400" spans="1:31" x14ac:dyDescent="0.3">
      <c r="A7400" s="1" t="s">
        <v>8234</v>
      </c>
      <c r="B7400" s="1" t="s">
        <v>42</v>
      </c>
      <c r="C7400" s="1" t="s">
        <v>48</v>
      </c>
      <c r="D7400" s="2">
        <v>44000</v>
      </c>
      <c r="E7400" s="2">
        <v>44127</v>
      </c>
      <c r="F7400" s="2" t="str">
        <f>TEXT(Sales[[#This Row],[OrderDate]],"dd")</f>
        <v>23</v>
      </c>
      <c r="G7400" s="2">
        <v>44134</v>
      </c>
      <c r="H7400" s="2">
        <v>44138</v>
      </c>
      <c r="I7400" s="1" t="s">
        <v>32</v>
      </c>
      <c r="J7400">
        <v>25</v>
      </c>
      <c r="K7400" s="1" t="s">
        <v>333</v>
      </c>
      <c r="L7400">
        <v>2</v>
      </c>
      <c r="M7400" s="1" t="s">
        <v>248</v>
      </c>
      <c r="N7400">
        <v>2</v>
      </c>
      <c r="O7400" s="1" t="s">
        <v>394</v>
      </c>
      <c r="P7400">
        <v>6</v>
      </c>
      <c r="Q7400">
        <v>0.15</v>
      </c>
      <c r="R7400">
        <v>750.4</v>
      </c>
      <c r="S7400">
        <v>637.83999999999992</v>
      </c>
      <c r="T7400">
        <v>3827.0399999999995</v>
      </c>
      <c r="U7400">
        <v>3827.04</v>
      </c>
      <c r="V7400">
        <f>Sales[[#This Row],[Total Revenue]]-Sales[[#This Row],[Total Buying]]</f>
        <v>0</v>
      </c>
      <c r="W7400">
        <v>41</v>
      </c>
      <c r="X7400" s="1" t="s">
        <v>1036</v>
      </c>
      <c r="Y7400" s="1" t="s">
        <v>186</v>
      </c>
      <c r="Z7400" s="1" t="s">
        <v>158</v>
      </c>
      <c r="AA7400" s="1" t="s">
        <v>159</v>
      </c>
      <c r="AB7400" s="1" t="s">
        <v>116</v>
      </c>
      <c r="AC7400" s="1" t="s">
        <v>159</v>
      </c>
      <c r="AD7400">
        <v>46713</v>
      </c>
      <c r="AE7400">
        <v>65096</v>
      </c>
    </row>
    <row r="7401" spans="1:31" x14ac:dyDescent="0.3">
      <c r="A7401" s="1" t="s">
        <v>8235</v>
      </c>
      <c r="B7401" s="1" t="s">
        <v>100</v>
      </c>
      <c r="C7401" s="1" t="s">
        <v>31</v>
      </c>
      <c r="D7401" s="2">
        <v>44000</v>
      </c>
      <c r="E7401" s="2">
        <v>44127</v>
      </c>
      <c r="F7401" s="2" t="str">
        <f>TEXT(Sales[[#This Row],[OrderDate]],"dd")</f>
        <v>23</v>
      </c>
      <c r="G7401" s="2">
        <v>44145</v>
      </c>
      <c r="H7401" s="2">
        <v>44148</v>
      </c>
      <c r="I7401" s="1" t="s">
        <v>32</v>
      </c>
      <c r="J7401">
        <v>28</v>
      </c>
      <c r="K7401" s="1" t="s">
        <v>101</v>
      </c>
      <c r="L7401">
        <v>6</v>
      </c>
      <c r="M7401" s="1" t="s">
        <v>329</v>
      </c>
      <c r="N7401">
        <v>35</v>
      </c>
      <c r="O7401" s="1" t="s">
        <v>184</v>
      </c>
      <c r="P7401">
        <v>5</v>
      </c>
      <c r="Q7401">
        <v>7.4999999999999997E-2</v>
      </c>
      <c r="R7401">
        <v>1192.6000000000001</v>
      </c>
      <c r="S7401">
        <v>644.00400000000013</v>
      </c>
      <c r="T7401">
        <v>3220.0200000000004</v>
      </c>
      <c r="U7401">
        <v>5515.7750000000015</v>
      </c>
      <c r="V7401">
        <f>Sales[[#This Row],[Total Revenue]]-Sales[[#This Row],[Total Buying]]</f>
        <v>2295.755000000001</v>
      </c>
      <c r="W7401">
        <v>237</v>
      </c>
      <c r="X7401" s="1" t="s">
        <v>1165</v>
      </c>
      <c r="Y7401" s="1" t="s">
        <v>1166</v>
      </c>
      <c r="Z7401" s="1" t="s">
        <v>316</v>
      </c>
      <c r="AA7401" s="1" t="s">
        <v>317</v>
      </c>
      <c r="AB7401" s="1" t="s">
        <v>56</v>
      </c>
      <c r="AC7401" s="1" t="s">
        <v>317</v>
      </c>
      <c r="AD7401">
        <v>93267</v>
      </c>
      <c r="AE7401">
        <v>39882</v>
      </c>
    </row>
    <row r="7402" spans="1:31" x14ac:dyDescent="0.3">
      <c r="A7402" s="1" t="s">
        <v>8236</v>
      </c>
      <c r="B7402" s="1" t="s">
        <v>47</v>
      </c>
      <c r="C7402" s="1" t="s">
        <v>31</v>
      </c>
      <c r="D7402" s="2">
        <v>44000</v>
      </c>
      <c r="E7402" s="2">
        <v>44127</v>
      </c>
      <c r="F7402" s="2" t="str">
        <f>TEXT(Sales[[#This Row],[OrderDate]],"dd")</f>
        <v>23</v>
      </c>
      <c r="G7402" s="2">
        <v>44142</v>
      </c>
      <c r="H7402" s="2">
        <v>44149</v>
      </c>
      <c r="I7402" s="1" t="s">
        <v>32</v>
      </c>
      <c r="J7402">
        <v>16</v>
      </c>
      <c r="K7402" s="1" t="s">
        <v>270</v>
      </c>
      <c r="L7402">
        <v>32</v>
      </c>
      <c r="M7402" s="1" t="s">
        <v>303</v>
      </c>
      <c r="N7402">
        <v>1</v>
      </c>
      <c r="O7402" s="1" t="s">
        <v>72</v>
      </c>
      <c r="P7402">
        <v>3</v>
      </c>
      <c r="Q7402">
        <v>0.4</v>
      </c>
      <c r="R7402">
        <v>3959.7000000000003</v>
      </c>
      <c r="S7402">
        <v>2098.6410000000001</v>
      </c>
      <c r="T7402">
        <v>6295.9230000000007</v>
      </c>
      <c r="U7402">
        <v>7127.4600000000009</v>
      </c>
      <c r="V7402">
        <f>Sales[[#This Row],[Total Revenue]]-Sales[[#This Row],[Total Buying]]</f>
        <v>831.53700000000026</v>
      </c>
      <c r="W7402">
        <v>230</v>
      </c>
      <c r="X7402" s="1" t="s">
        <v>1471</v>
      </c>
      <c r="Y7402" s="1" t="s">
        <v>1472</v>
      </c>
      <c r="Z7402" s="1" t="s">
        <v>316</v>
      </c>
      <c r="AA7402" s="1" t="s">
        <v>317</v>
      </c>
      <c r="AB7402" s="1" t="s">
        <v>56</v>
      </c>
      <c r="AC7402" s="1" t="s">
        <v>317</v>
      </c>
      <c r="AD7402">
        <v>305488</v>
      </c>
      <c r="AE7402">
        <v>53637</v>
      </c>
    </row>
    <row r="7403" spans="1:31" x14ac:dyDescent="0.3">
      <c r="A7403" s="1" t="s">
        <v>8237</v>
      </c>
      <c r="B7403" s="1" t="s">
        <v>42</v>
      </c>
      <c r="C7403" s="1" t="s">
        <v>62</v>
      </c>
      <c r="D7403" s="2">
        <v>44000</v>
      </c>
      <c r="E7403" s="2">
        <v>44127</v>
      </c>
      <c r="F7403" s="2" t="str">
        <f>TEXT(Sales[[#This Row],[OrderDate]],"dd")</f>
        <v>23</v>
      </c>
      <c r="G7403" s="2">
        <v>44135</v>
      </c>
      <c r="H7403" s="2">
        <v>44142</v>
      </c>
      <c r="I7403" s="1" t="s">
        <v>32</v>
      </c>
      <c r="J7403">
        <v>24</v>
      </c>
      <c r="K7403" s="1" t="s">
        <v>58</v>
      </c>
      <c r="L7403">
        <v>13</v>
      </c>
      <c r="M7403" s="1" t="s">
        <v>118</v>
      </c>
      <c r="N7403">
        <v>13</v>
      </c>
      <c r="O7403" s="1" t="s">
        <v>193</v>
      </c>
      <c r="P7403">
        <v>6</v>
      </c>
      <c r="Q7403">
        <v>0.05</v>
      </c>
      <c r="R7403">
        <v>1996.6000000000001</v>
      </c>
      <c r="S7403">
        <v>1417.586</v>
      </c>
      <c r="T7403">
        <v>8505.5159999999996</v>
      </c>
      <c r="U7403">
        <v>11380.62</v>
      </c>
      <c r="V7403">
        <f>Sales[[#This Row],[Total Revenue]]-Sales[[#This Row],[Total Buying]]</f>
        <v>2875.1040000000012</v>
      </c>
      <c r="W7403">
        <v>321</v>
      </c>
      <c r="X7403" s="1" t="s">
        <v>793</v>
      </c>
      <c r="Y7403" s="1" t="s">
        <v>794</v>
      </c>
      <c r="Z7403" s="1" t="s">
        <v>251</v>
      </c>
      <c r="AA7403" s="1" t="s">
        <v>252</v>
      </c>
      <c r="AB7403" s="1" t="s">
        <v>56</v>
      </c>
      <c r="AC7403" s="1" t="s">
        <v>252</v>
      </c>
      <c r="AD7403">
        <v>74912</v>
      </c>
      <c r="AE7403">
        <v>51970</v>
      </c>
    </row>
    <row r="7404" spans="1:31" x14ac:dyDescent="0.3">
      <c r="A7404" s="1" t="s">
        <v>8238</v>
      </c>
      <c r="B7404" s="1" t="s">
        <v>100</v>
      </c>
      <c r="C7404" s="1" t="s">
        <v>62</v>
      </c>
      <c r="D7404" s="2">
        <v>44000</v>
      </c>
      <c r="E7404" s="2">
        <v>44127</v>
      </c>
      <c r="F7404" s="2" t="str">
        <f>TEXT(Sales[[#This Row],[OrderDate]],"dd")</f>
        <v>23</v>
      </c>
      <c r="G7404" s="2">
        <v>44150</v>
      </c>
      <c r="H7404" s="2">
        <v>44157</v>
      </c>
      <c r="I7404" s="1" t="s">
        <v>32</v>
      </c>
      <c r="J7404">
        <v>26</v>
      </c>
      <c r="K7404" s="1" t="s">
        <v>247</v>
      </c>
      <c r="L7404">
        <v>28</v>
      </c>
      <c r="M7404" s="1" t="s">
        <v>50</v>
      </c>
      <c r="N7404">
        <v>33</v>
      </c>
      <c r="O7404" s="1" t="s">
        <v>75</v>
      </c>
      <c r="P7404">
        <v>3</v>
      </c>
      <c r="Q7404">
        <v>0.05</v>
      </c>
      <c r="R7404">
        <v>837.5</v>
      </c>
      <c r="S7404">
        <v>711.875</v>
      </c>
      <c r="T7404">
        <v>2135.625</v>
      </c>
      <c r="U7404">
        <v>2386.875</v>
      </c>
      <c r="V7404">
        <f>Sales[[#This Row],[Total Revenue]]-Sales[[#This Row],[Total Buying]]</f>
        <v>251.25</v>
      </c>
      <c r="W7404">
        <v>278</v>
      </c>
      <c r="X7404" s="1" t="s">
        <v>836</v>
      </c>
      <c r="Y7404" s="1" t="s">
        <v>837</v>
      </c>
      <c r="Z7404" s="1" t="s">
        <v>145</v>
      </c>
      <c r="AA7404" s="1" t="s">
        <v>146</v>
      </c>
      <c r="AB7404" s="1" t="s">
        <v>147</v>
      </c>
      <c r="AC7404" s="1" t="s">
        <v>146</v>
      </c>
      <c r="AD7404">
        <v>83684</v>
      </c>
      <c r="AE7404">
        <v>34512</v>
      </c>
    </row>
    <row r="7405" spans="1:31" x14ac:dyDescent="0.3">
      <c r="A7405" s="1" t="s">
        <v>8239</v>
      </c>
      <c r="B7405" s="1" t="s">
        <v>30</v>
      </c>
      <c r="C7405" s="1" t="s">
        <v>31</v>
      </c>
      <c r="D7405" s="2">
        <v>44000</v>
      </c>
      <c r="E7405" s="2">
        <v>44127</v>
      </c>
      <c r="F7405" s="2" t="str">
        <f>TEXT(Sales[[#This Row],[OrderDate]],"dd")</f>
        <v>23</v>
      </c>
      <c r="G7405" s="2">
        <v>44141</v>
      </c>
      <c r="H7405" s="2">
        <v>44151</v>
      </c>
      <c r="I7405" s="1" t="s">
        <v>32</v>
      </c>
      <c r="J7405">
        <v>3</v>
      </c>
      <c r="K7405" s="1" t="s">
        <v>154</v>
      </c>
      <c r="L7405">
        <v>9</v>
      </c>
      <c r="M7405" s="1" t="s">
        <v>149</v>
      </c>
      <c r="N7405">
        <v>26</v>
      </c>
      <c r="O7405" s="1" t="s">
        <v>45</v>
      </c>
      <c r="P7405">
        <v>8</v>
      </c>
      <c r="Q7405">
        <v>0.1</v>
      </c>
      <c r="R7405">
        <v>1909.5</v>
      </c>
      <c r="S7405">
        <v>1145.7</v>
      </c>
      <c r="T7405">
        <v>9165.6</v>
      </c>
      <c r="U7405">
        <v>13748.4</v>
      </c>
      <c r="V7405">
        <f>Sales[[#This Row],[Total Revenue]]-Sales[[#This Row],[Total Buying]]</f>
        <v>4582.7999999999993</v>
      </c>
      <c r="W7405">
        <v>248</v>
      </c>
      <c r="X7405" s="1" t="s">
        <v>803</v>
      </c>
      <c r="Y7405" s="1" t="s">
        <v>804</v>
      </c>
      <c r="Z7405" s="1" t="s">
        <v>338</v>
      </c>
      <c r="AA7405" s="1" t="s">
        <v>339</v>
      </c>
      <c r="AB7405" s="1" t="s">
        <v>116</v>
      </c>
      <c r="AC7405" s="1" t="s">
        <v>339</v>
      </c>
      <c r="AD7405">
        <v>222098</v>
      </c>
      <c r="AE7405">
        <v>47030</v>
      </c>
    </row>
    <row r="7406" spans="1:31" x14ac:dyDescent="0.3">
      <c r="A7406" s="1" t="s">
        <v>8240</v>
      </c>
      <c r="B7406" s="1" t="s">
        <v>42</v>
      </c>
      <c r="C7406" s="1" t="s">
        <v>62</v>
      </c>
      <c r="D7406" s="2">
        <v>44000</v>
      </c>
      <c r="E7406" s="2">
        <v>44127</v>
      </c>
      <c r="F7406" s="2" t="str">
        <f>TEXT(Sales[[#This Row],[OrderDate]],"dd")</f>
        <v>23</v>
      </c>
      <c r="G7406" s="2">
        <v>44129</v>
      </c>
      <c r="H7406" s="2">
        <v>44136</v>
      </c>
      <c r="I7406" s="1" t="s">
        <v>32</v>
      </c>
      <c r="J7406">
        <v>25</v>
      </c>
      <c r="K7406" s="1" t="s">
        <v>333</v>
      </c>
      <c r="L7406">
        <v>43</v>
      </c>
      <c r="M7406" s="1" t="s">
        <v>183</v>
      </c>
      <c r="N7406">
        <v>24</v>
      </c>
      <c r="O7406" s="1" t="s">
        <v>204</v>
      </c>
      <c r="P7406">
        <v>7</v>
      </c>
      <c r="Q7406">
        <v>7.4999999999999997E-2</v>
      </c>
      <c r="R7406">
        <v>1011.7</v>
      </c>
      <c r="S7406">
        <v>799.24300000000005</v>
      </c>
      <c r="T7406">
        <v>5594.701</v>
      </c>
      <c r="U7406">
        <v>6550.7574999999997</v>
      </c>
      <c r="V7406">
        <f>Sales[[#This Row],[Total Revenue]]-Sales[[#This Row],[Total Buying]]</f>
        <v>956.05649999999969</v>
      </c>
      <c r="W7406">
        <v>326</v>
      </c>
      <c r="X7406" s="1" t="s">
        <v>894</v>
      </c>
      <c r="Y7406" s="1" t="s">
        <v>895</v>
      </c>
      <c r="Z7406" s="1" t="s">
        <v>251</v>
      </c>
      <c r="AA7406" s="1" t="s">
        <v>252</v>
      </c>
      <c r="AB7406" s="1" t="s">
        <v>56</v>
      </c>
      <c r="AC7406" s="1" t="s">
        <v>252</v>
      </c>
      <c r="AD7406">
        <v>66308</v>
      </c>
      <c r="AE7406">
        <v>39711</v>
      </c>
    </row>
    <row r="7407" spans="1:31" x14ac:dyDescent="0.3">
      <c r="A7407" s="1" t="s">
        <v>8241</v>
      </c>
      <c r="B7407" s="1" t="s">
        <v>30</v>
      </c>
      <c r="C7407" s="1" t="s">
        <v>77</v>
      </c>
      <c r="D7407" s="2">
        <v>44000</v>
      </c>
      <c r="E7407" s="2">
        <v>44127</v>
      </c>
      <c r="F7407" s="2" t="str">
        <f>TEXT(Sales[[#This Row],[OrderDate]],"dd")</f>
        <v>23</v>
      </c>
      <c r="G7407" s="2">
        <v>44142</v>
      </c>
      <c r="H7407" s="2">
        <v>44151</v>
      </c>
      <c r="I7407" s="1" t="s">
        <v>32</v>
      </c>
      <c r="J7407">
        <v>7</v>
      </c>
      <c r="K7407" s="1" t="s">
        <v>188</v>
      </c>
      <c r="L7407">
        <v>32</v>
      </c>
      <c r="M7407" s="1" t="s">
        <v>303</v>
      </c>
      <c r="N7407">
        <v>12</v>
      </c>
      <c r="O7407" s="1" t="s">
        <v>35</v>
      </c>
      <c r="P7407">
        <v>6</v>
      </c>
      <c r="Q7407">
        <v>0.05</v>
      </c>
      <c r="R7407">
        <v>1695.1000000000001</v>
      </c>
      <c r="S7407">
        <v>983.15800000000002</v>
      </c>
      <c r="T7407">
        <v>5898.9480000000003</v>
      </c>
      <c r="U7407">
        <v>9662.07</v>
      </c>
      <c r="V7407">
        <f>Sales[[#This Row],[Total Revenue]]-Sales[[#This Row],[Total Buying]]</f>
        <v>3763.1219999999994</v>
      </c>
      <c r="W7407">
        <v>104</v>
      </c>
      <c r="X7407" s="1" t="s">
        <v>667</v>
      </c>
      <c r="Y7407" s="1" t="s">
        <v>90</v>
      </c>
      <c r="Z7407" s="1" t="s">
        <v>82</v>
      </c>
      <c r="AA7407" s="1" t="s">
        <v>83</v>
      </c>
      <c r="AB7407" s="1" t="s">
        <v>40</v>
      </c>
      <c r="AC7407" s="1" t="s">
        <v>83</v>
      </c>
      <c r="AD7407">
        <v>50367</v>
      </c>
      <c r="AE7407">
        <v>41801</v>
      </c>
    </row>
    <row r="7408" spans="1:31" x14ac:dyDescent="0.3">
      <c r="A7408" s="1" t="s">
        <v>8242</v>
      </c>
      <c r="B7408" s="1" t="s">
        <v>30</v>
      </c>
      <c r="C7408" s="1" t="s">
        <v>424</v>
      </c>
      <c r="D7408" s="2">
        <v>44000</v>
      </c>
      <c r="E7408" s="2">
        <v>44128</v>
      </c>
      <c r="F7408" s="2" t="str">
        <f>TEXT(Sales[[#This Row],[OrderDate]],"dd")</f>
        <v>24</v>
      </c>
      <c r="G7408" s="2">
        <v>44154</v>
      </c>
      <c r="H7408" s="2">
        <v>44156</v>
      </c>
      <c r="I7408" s="1" t="s">
        <v>32</v>
      </c>
      <c r="J7408">
        <v>3</v>
      </c>
      <c r="K7408" s="1" t="s">
        <v>154</v>
      </c>
      <c r="L7408">
        <v>26</v>
      </c>
      <c r="M7408" s="1" t="s">
        <v>215</v>
      </c>
      <c r="N7408">
        <v>22</v>
      </c>
      <c r="O7408" s="1" t="s">
        <v>128</v>
      </c>
      <c r="P7408">
        <v>2</v>
      </c>
      <c r="Q7408">
        <v>0.15</v>
      </c>
      <c r="R7408">
        <v>1701.8</v>
      </c>
      <c r="S7408">
        <v>1412.4939999999999</v>
      </c>
      <c r="T7408">
        <v>2824.9879999999998</v>
      </c>
      <c r="U7408">
        <v>2893.06</v>
      </c>
      <c r="V7408">
        <f>Sales[[#This Row],[Total Revenue]]-Sales[[#This Row],[Total Buying]]</f>
        <v>68.072000000000116</v>
      </c>
      <c r="W7408">
        <v>71</v>
      </c>
      <c r="X7408" s="1" t="s">
        <v>541</v>
      </c>
      <c r="Y7408" s="1" t="s">
        <v>542</v>
      </c>
      <c r="Z7408" s="1" t="s">
        <v>158</v>
      </c>
      <c r="AA7408" s="1" t="s">
        <v>159</v>
      </c>
      <c r="AB7408" s="1" t="s">
        <v>116</v>
      </c>
      <c r="AC7408" s="1" t="s">
        <v>159</v>
      </c>
      <c r="AD7408">
        <v>353287</v>
      </c>
      <c r="AE7408">
        <v>81294</v>
      </c>
    </row>
    <row r="7409" spans="1:31" x14ac:dyDescent="0.3">
      <c r="A7409" s="1" t="s">
        <v>8243</v>
      </c>
      <c r="B7409" s="1" t="s">
        <v>42</v>
      </c>
      <c r="C7409" s="1" t="s">
        <v>31</v>
      </c>
      <c r="D7409" s="2">
        <v>44000</v>
      </c>
      <c r="E7409" s="2">
        <v>44128</v>
      </c>
      <c r="F7409" s="2" t="str">
        <f>TEXT(Sales[[#This Row],[OrderDate]],"dd")</f>
        <v>24</v>
      </c>
      <c r="G7409" s="2">
        <v>44140</v>
      </c>
      <c r="H7409" s="2">
        <v>44143</v>
      </c>
      <c r="I7409" s="1" t="s">
        <v>32</v>
      </c>
      <c r="J7409">
        <v>25</v>
      </c>
      <c r="K7409" s="1" t="s">
        <v>333</v>
      </c>
      <c r="L7409">
        <v>12</v>
      </c>
      <c r="M7409" s="1" t="s">
        <v>380</v>
      </c>
      <c r="N7409">
        <v>10</v>
      </c>
      <c r="O7409" s="1" t="s">
        <v>162</v>
      </c>
      <c r="P7409">
        <v>4</v>
      </c>
      <c r="Q7409">
        <v>0.2</v>
      </c>
      <c r="R7409">
        <v>964.80000000000007</v>
      </c>
      <c r="S7409">
        <v>588.52800000000002</v>
      </c>
      <c r="T7409">
        <v>2354.1120000000001</v>
      </c>
      <c r="U7409">
        <v>3087.36</v>
      </c>
      <c r="V7409">
        <f>Sales[[#This Row],[Total Revenue]]-Sales[[#This Row],[Total Buying]]</f>
        <v>733.24800000000005</v>
      </c>
      <c r="W7409">
        <v>228</v>
      </c>
      <c r="X7409" s="1" t="s">
        <v>854</v>
      </c>
      <c r="Y7409" s="1" t="s">
        <v>855</v>
      </c>
      <c r="Z7409" s="1" t="s">
        <v>856</v>
      </c>
      <c r="AA7409" s="1" t="s">
        <v>857</v>
      </c>
      <c r="AB7409" s="1" t="s">
        <v>116</v>
      </c>
      <c r="AC7409" s="1" t="s">
        <v>857</v>
      </c>
      <c r="AD7409">
        <v>44092</v>
      </c>
      <c r="AE7409">
        <v>51012</v>
      </c>
    </row>
    <row r="7410" spans="1:31" x14ac:dyDescent="0.3">
      <c r="A7410" s="1" t="s">
        <v>8244</v>
      </c>
      <c r="B7410" s="1" t="s">
        <v>42</v>
      </c>
      <c r="C7410" s="1" t="s">
        <v>31</v>
      </c>
      <c r="D7410" s="2">
        <v>44000</v>
      </c>
      <c r="E7410" s="2">
        <v>44128</v>
      </c>
      <c r="F7410" s="2" t="str">
        <f>TEXT(Sales[[#This Row],[OrderDate]],"dd")</f>
        <v>24</v>
      </c>
      <c r="G7410" s="2">
        <v>44146</v>
      </c>
      <c r="H7410" s="2">
        <v>44150</v>
      </c>
      <c r="I7410" s="1" t="s">
        <v>32</v>
      </c>
      <c r="J7410">
        <v>23</v>
      </c>
      <c r="K7410" s="1" t="s">
        <v>171</v>
      </c>
      <c r="L7410">
        <v>8</v>
      </c>
      <c r="M7410" s="1" t="s">
        <v>98</v>
      </c>
      <c r="N7410">
        <v>38</v>
      </c>
      <c r="O7410" s="1" t="s">
        <v>119</v>
      </c>
      <c r="P7410">
        <v>1</v>
      </c>
      <c r="Q7410">
        <v>0.05</v>
      </c>
      <c r="R7410">
        <v>3557.7000000000003</v>
      </c>
      <c r="S7410">
        <v>1814.4270000000001</v>
      </c>
      <c r="T7410">
        <v>1814.4270000000001</v>
      </c>
      <c r="U7410">
        <v>3379.8150000000001</v>
      </c>
      <c r="V7410">
        <f>Sales[[#This Row],[Total Revenue]]-Sales[[#This Row],[Total Buying]]</f>
        <v>1565.3879999999999</v>
      </c>
      <c r="W7410">
        <v>204</v>
      </c>
      <c r="X7410" s="1" t="s">
        <v>1113</v>
      </c>
      <c r="Y7410" s="1" t="s">
        <v>1114</v>
      </c>
      <c r="Z7410" s="1" t="s">
        <v>878</v>
      </c>
      <c r="AA7410" s="1" t="s">
        <v>879</v>
      </c>
      <c r="AB7410" s="1" t="s">
        <v>56</v>
      </c>
      <c r="AC7410" s="1" t="s">
        <v>879</v>
      </c>
      <c r="AD7410">
        <v>153140</v>
      </c>
      <c r="AE7410">
        <v>36792</v>
      </c>
    </row>
    <row r="7411" spans="1:31" x14ac:dyDescent="0.3">
      <c r="A7411" s="1" t="s">
        <v>8245</v>
      </c>
      <c r="B7411" s="1" t="s">
        <v>47</v>
      </c>
      <c r="C7411" s="1" t="s">
        <v>48</v>
      </c>
      <c r="D7411" s="2">
        <v>44000</v>
      </c>
      <c r="E7411" s="2">
        <v>44128</v>
      </c>
      <c r="F7411" s="2" t="str">
        <f>TEXT(Sales[[#This Row],[OrderDate]],"dd")</f>
        <v>24</v>
      </c>
      <c r="G7411" s="2">
        <v>44141</v>
      </c>
      <c r="H7411" s="2">
        <v>44145</v>
      </c>
      <c r="I7411" s="1" t="s">
        <v>32</v>
      </c>
      <c r="J7411">
        <v>20</v>
      </c>
      <c r="K7411" s="1" t="s">
        <v>225</v>
      </c>
      <c r="L7411">
        <v>33</v>
      </c>
      <c r="M7411" s="1" t="s">
        <v>262</v>
      </c>
      <c r="N7411">
        <v>36</v>
      </c>
      <c r="O7411" s="1" t="s">
        <v>227</v>
      </c>
      <c r="P7411">
        <v>3</v>
      </c>
      <c r="Q7411">
        <v>0.3</v>
      </c>
      <c r="R7411">
        <v>3035.1</v>
      </c>
      <c r="S7411">
        <v>1335.444</v>
      </c>
      <c r="T7411">
        <v>4006.3319999999999</v>
      </c>
      <c r="U7411">
        <v>6373.7099999999991</v>
      </c>
      <c r="V7411">
        <f>Sales[[#This Row],[Total Revenue]]-Sales[[#This Row],[Total Buying]]</f>
        <v>2367.3779999999992</v>
      </c>
      <c r="W7411">
        <v>18</v>
      </c>
      <c r="X7411" s="1" t="s">
        <v>163</v>
      </c>
      <c r="Y7411" s="1" t="s">
        <v>164</v>
      </c>
      <c r="Z7411" s="1" t="s">
        <v>158</v>
      </c>
      <c r="AA7411" s="1" t="s">
        <v>159</v>
      </c>
      <c r="AB7411" s="1" t="s">
        <v>116</v>
      </c>
      <c r="AC7411" s="1" t="s">
        <v>159</v>
      </c>
      <c r="AD7411">
        <v>112439</v>
      </c>
      <c r="AE7411">
        <v>57095</v>
      </c>
    </row>
    <row r="7412" spans="1:31" x14ac:dyDescent="0.3">
      <c r="A7412" s="1" t="s">
        <v>8246</v>
      </c>
      <c r="B7412" s="1" t="s">
        <v>100</v>
      </c>
      <c r="C7412" s="1" t="s">
        <v>62</v>
      </c>
      <c r="D7412" s="2">
        <v>44000</v>
      </c>
      <c r="E7412" s="2">
        <v>44128</v>
      </c>
      <c r="F7412" s="2" t="str">
        <f>TEXT(Sales[[#This Row],[OrderDate]],"dd")</f>
        <v>24</v>
      </c>
      <c r="G7412" s="2">
        <v>44135</v>
      </c>
      <c r="H7412" s="2">
        <v>44141</v>
      </c>
      <c r="I7412" s="1" t="s">
        <v>32</v>
      </c>
      <c r="J7412">
        <v>25</v>
      </c>
      <c r="K7412" s="1" t="s">
        <v>333</v>
      </c>
      <c r="L7412">
        <v>49</v>
      </c>
      <c r="M7412" s="1" t="s">
        <v>74</v>
      </c>
      <c r="N7412">
        <v>5</v>
      </c>
      <c r="O7412" s="1" t="s">
        <v>123</v>
      </c>
      <c r="P7412">
        <v>3</v>
      </c>
      <c r="Q7412">
        <v>0.05</v>
      </c>
      <c r="R7412">
        <v>1031.8</v>
      </c>
      <c r="S7412">
        <v>650.03399999999999</v>
      </c>
      <c r="T7412">
        <v>1950.1019999999999</v>
      </c>
      <c r="U7412">
        <v>2940.6299999999997</v>
      </c>
      <c r="V7412">
        <f>Sales[[#This Row],[Total Revenue]]-Sales[[#This Row],[Total Buying]]</f>
        <v>990.52799999999979</v>
      </c>
      <c r="W7412">
        <v>317</v>
      </c>
      <c r="X7412" s="1" t="s">
        <v>289</v>
      </c>
      <c r="Y7412" s="1" t="s">
        <v>290</v>
      </c>
      <c r="Z7412" s="1" t="s">
        <v>251</v>
      </c>
      <c r="AA7412" s="1" t="s">
        <v>252</v>
      </c>
      <c r="AB7412" s="1" t="s">
        <v>56</v>
      </c>
      <c r="AC7412" s="1" t="s">
        <v>252</v>
      </c>
      <c r="AD7412">
        <v>43745</v>
      </c>
      <c r="AE7412">
        <v>49100</v>
      </c>
    </row>
    <row r="7413" spans="1:31" x14ac:dyDescent="0.3">
      <c r="A7413" s="1" t="s">
        <v>8247</v>
      </c>
      <c r="B7413" s="1" t="s">
        <v>100</v>
      </c>
      <c r="C7413" s="1" t="s">
        <v>239</v>
      </c>
      <c r="D7413" s="2">
        <v>44000</v>
      </c>
      <c r="E7413" s="2">
        <v>44128</v>
      </c>
      <c r="F7413" s="2" t="str">
        <f>TEXT(Sales[[#This Row],[OrderDate]],"dd")</f>
        <v>24</v>
      </c>
      <c r="G7413" s="2">
        <v>44134</v>
      </c>
      <c r="H7413" s="2">
        <v>44141</v>
      </c>
      <c r="I7413" s="1" t="s">
        <v>32</v>
      </c>
      <c r="J7413">
        <v>27</v>
      </c>
      <c r="K7413" s="1" t="s">
        <v>179</v>
      </c>
      <c r="L7413">
        <v>20</v>
      </c>
      <c r="M7413" s="1" t="s">
        <v>59</v>
      </c>
      <c r="N7413">
        <v>3</v>
      </c>
      <c r="O7413" s="1" t="s">
        <v>167</v>
      </c>
      <c r="P7413">
        <v>1</v>
      </c>
      <c r="Q7413">
        <v>0.1</v>
      </c>
      <c r="R7413">
        <v>1179.2</v>
      </c>
      <c r="S7413">
        <v>554.22400000000005</v>
      </c>
      <c r="T7413">
        <v>554.22400000000005</v>
      </c>
      <c r="U7413">
        <v>1061.28</v>
      </c>
      <c r="V7413">
        <f>Sales[[#This Row],[Total Revenue]]-Sales[[#This Row],[Total Buying]]</f>
        <v>507.05599999999993</v>
      </c>
      <c r="W7413">
        <v>353</v>
      </c>
      <c r="X7413" s="1" t="s">
        <v>846</v>
      </c>
      <c r="Y7413" s="1" t="s">
        <v>847</v>
      </c>
      <c r="Z7413" s="1" t="s">
        <v>242</v>
      </c>
      <c r="AA7413" s="1" t="s">
        <v>243</v>
      </c>
      <c r="AB7413" s="1" t="s">
        <v>56</v>
      </c>
      <c r="AC7413" s="1" t="s">
        <v>243</v>
      </c>
      <c r="AD7413">
        <v>69073</v>
      </c>
      <c r="AE7413">
        <v>50077</v>
      </c>
    </row>
    <row r="7414" spans="1:31" x14ac:dyDescent="0.3">
      <c r="A7414" s="1" t="s">
        <v>8248</v>
      </c>
      <c r="B7414" s="1" t="s">
        <v>47</v>
      </c>
      <c r="C7414" s="1" t="s">
        <v>62</v>
      </c>
      <c r="D7414" s="2">
        <v>44000</v>
      </c>
      <c r="E7414" s="2">
        <v>44128</v>
      </c>
      <c r="F7414" s="2" t="str">
        <f>TEXT(Sales[[#This Row],[OrderDate]],"dd")</f>
        <v>24</v>
      </c>
      <c r="G7414" s="2">
        <v>44130</v>
      </c>
      <c r="H7414" s="2">
        <v>44137</v>
      </c>
      <c r="I7414" s="1" t="s">
        <v>32</v>
      </c>
      <c r="J7414">
        <v>12</v>
      </c>
      <c r="K7414" s="1" t="s">
        <v>208</v>
      </c>
      <c r="L7414">
        <v>10</v>
      </c>
      <c r="M7414" s="1" t="s">
        <v>273</v>
      </c>
      <c r="N7414">
        <v>13</v>
      </c>
      <c r="O7414" s="1" t="s">
        <v>193</v>
      </c>
      <c r="P7414">
        <v>4</v>
      </c>
      <c r="Q7414">
        <v>0.4</v>
      </c>
      <c r="R7414">
        <v>5648.1</v>
      </c>
      <c r="S7414">
        <v>3501.8220000000001</v>
      </c>
      <c r="T7414">
        <v>14007.288</v>
      </c>
      <c r="U7414">
        <v>13555.44</v>
      </c>
      <c r="V7414">
        <f>Sales[[#This Row],[Total Revenue]]-Sales[[#This Row],[Total Buying]]</f>
        <v>-451.84799999999996</v>
      </c>
      <c r="W7414">
        <v>270</v>
      </c>
      <c r="X7414" s="1" t="s">
        <v>943</v>
      </c>
      <c r="Y7414" s="1" t="s">
        <v>944</v>
      </c>
      <c r="Z7414" s="1" t="s">
        <v>38</v>
      </c>
      <c r="AA7414" s="1" t="s">
        <v>39</v>
      </c>
      <c r="AB7414" s="1" t="s">
        <v>40</v>
      </c>
      <c r="AC7414" s="1" t="s">
        <v>39</v>
      </c>
      <c r="AD7414">
        <v>782664</v>
      </c>
      <c r="AE7414">
        <v>42439</v>
      </c>
    </row>
    <row r="7415" spans="1:31" x14ac:dyDescent="0.3">
      <c r="A7415" s="1" t="s">
        <v>8249</v>
      </c>
      <c r="B7415" s="1" t="s">
        <v>42</v>
      </c>
      <c r="C7415" s="1" t="s">
        <v>48</v>
      </c>
      <c r="D7415" s="2">
        <v>44000</v>
      </c>
      <c r="E7415" s="2">
        <v>44128</v>
      </c>
      <c r="F7415" s="2" t="str">
        <f>TEXT(Sales[[#This Row],[OrderDate]],"dd")</f>
        <v>24</v>
      </c>
      <c r="G7415" s="2">
        <v>44145</v>
      </c>
      <c r="H7415" s="2">
        <v>44150</v>
      </c>
      <c r="I7415" s="1" t="s">
        <v>32</v>
      </c>
      <c r="J7415">
        <v>23</v>
      </c>
      <c r="K7415" s="1" t="s">
        <v>171</v>
      </c>
      <c r="L7415">
        <v>5</v>
      </c>
      <c r="M7415" s="1" t="s">
        <v>106</v>
      </c>
      <c r="N7415">
        <v>30</v>
      </c>
      <c r="O7415" s="1" t="s">
        <v>51</v>
      </c>
      <c r="P7415">
        <v>1</v>
      </c>
      <c r="Q7415">
        <v>0.2</v>
      </c>
      <c r="R7415">
        <v>2519.2000000000003</v>
      </c>
      <c r="S7415">
        <v>1914.5920000000003</v>
      </c>
      <c r="T7415">
        <v>1914.5920000000003</v>
      </c>
      <c r="U7415">
        <v>2015.3600000000001</v>
      </c>
      <c r="V7415">
        <f>Sales[[#This Row],[Total Revenue]]-Sales[[#This Row],[Total Buying]]</f>
        <v>100.7679999999998</v>
      </c>
      <c r="W7415">
        <v>52</v>
      </c>
      <c r="X7415" s="1" t="s">
        <v>1344</v>
      </c>
      <c r="Y7415" s="1" t="s">
        <v>191</v>
      </c>
      <c r="Z7415" s="1" t="s">
        <v>158</v>
      </c>
      <c r="AA7415" s="1" t="s">
        <v>159</v>
      </c>
      <c r="AB7415" s="1" t="s">
        <v>116</v>
      </c>
      <c r="AC7415" s="1" t="s">
        <v>159</v>
      </c>
      <c r="AD7415">
        <v>27225</v>
      </c>
      <c r="AE7415">
        <v>59756</v>
      </c>
    </row>
    <row r="7416" spans="1:31" x14ac:dyDescent="0.3">
      <c r="A7416" s="1" t="s">
        <v>8250</v>
      </c>
      <c r="B7416" s="1" t="s">
        <v>30</v>
      </c>
      <c r="C7416" s="1" t="s">
        <v>239</v>
      </c>
      <c r="D7416" s="2">
        <v>44000</v>
      </c>
      <c r="E7416" s="2">
        <v>44129</v>
      </c>
      <c r="F7416" s="2" t="str">
        <f>TEXT(Sales[[#This Row],[OrderDate]],"dd")</f>
        <v>25</v>
      </c>
      <c r="G7416" s="2">
        <v>44139</v>
      </c>
      <c r="H7416" s="2">
        <v>44141</v>
      </c>
      <c r="I7416" s="1" t="s">
        <v>32</v>
      </c>
      <c r="J7416">
        <v>5</v>
      </c>
      <c r="K7416" s="1" t="s">
        <v>182</v>
      </c>
      <c r="L7416">
        <v>15</v>
      </c>
      <c r="M7416" s="1" t="s">
        <v>34</v>
      </c>
      <c r="N7416">
        <v>42</v>
      </c>
      <c r="O7416" s="1" t="s">
        <v>139</v>
      </c>
      <c r="P7416">
        <v>5</v>
      </c>
      <c r="Q7416">
        <v>0.05</v>
      </c>
      <c r="R7416">
        <v>1782.2</v>
      </c>
      <c r="S7416">
        <v>1051.498</v>
      </c>
      <c r="T7416">
        <v>5257.49</v>
      </c>
      <c r="U7416">
        <v>8465.4500000000007</v>
      </c>
      <c r="V7416">
        <f>Sales[[#This Row],[Total Revenue]]-Sales[[#This Row],[Total Buying]]</f>
        <v>3207.9600000000009</v>
      </c>
      <c r="W7416">
        <v>335</v>
      </c>
      <c r="X7416" s="1" t="s">
        <v>249</v>
      </c>
      <c r="Y7416" s="1" t="s">
        <v>250</v>
      </c>
      <c r="Z7416" s="1" t="s">
        <v>251</v>
      </c>
      <c r="AA7416" s="1" t="s">
        <v>252</v>
      </c>
      <c r="AB7416" s="1" t="s">
        <v>56</v>
      </c>
      <c r="AC7416" s="1" t="s">
        <v>252</v>
      </c>
      <c r="AD7416">
        <v>34776</v>
      </c>
      <c r="AE7416">
        <v>95972</v>
      </c>
    </row>
    <row r="7417" spans="1:31" x14ac:dyDescent="0.3">
      <c r="A7417" s="1" t="s">
        <v>8251</v>
      </c>
      <c r="B7417" s="1" t="s">
        <v>100</v>
      </c>
      <c r="C7417" s="1" t="s">
        <v>48</v>
      </c>
      <c r="D7417" s="2">
        <v>44000</v>
      </c>
      <c r="E7417" s="2">
        <v>44129</v>
      </c>
      <c r="F7417" s="2" t="str">
        <f>TEXT(Sales[[#This Row],[OrderDate]],"dd")</f>
        <v>25</v>
      </c>
      <c r="G7417" s="2">
        <v>44133</v>
      </c>
      <c r="H7417" s="2">
        <v>44138</v>
      </c>
      <c r="I7417" s="1" t="s">
        <v>32</v>
      </c>
      <c r="J7417">
        <v>26</v>
      </c>
      <c r="K7417" s="1" t="s">
        <v>247</v>
      </c>
      <c r="L7417">
        <v>50</v>
      </c>
      <c r="M7417" s="1" t="s">
        <v>427</v>
      </c>
      <c r="N7417">
        <v>37</v>
      </c>
      <c r="O7417" s="1" t="s">
        <v>309</v>
      </c>
      <c r="P7417">
        <v>7</v>
      </c>
      <c r="Q7417">
        <v>0.05</v>
      </c>
      <c r="R7417">
        <v>3758.7000000000003</v>
      </c>
      <c r="S7417">
        <v>2706.2640000000001</v>
      </c>
      <c r="T7417">
        <v>18943.848000000002</v>
      </c>
      <c r="U7417">
        <v>24995.355000000003</v>
      </c>
      <c r="V7417">
        <f>Sales[[#This Row],[Total Revenue]]-Sales[[#This Row],[Total Buying]]</f>
        <v>6051.5070000000014</v>
      </c>
      <c r="W7417">
        <v>25</v>
      </c>
      <c r="X7417" s="1" t="s">
        <v>284</v>
      </c>
      <c r="Y7417" s="1" t="s">
        <v>285</v>
      </c>
      <c r="Z7417" s="1" t="s">
        <v>158</v>
      </c>
      <c r="AA7417" s="1" t="s">
        <v>159</v>
      </c>
      <c r="AB7417" s="1" t="s">
        <v>116</v>
      </c>
      <c r="AC7417" s="1" t="s">
        <v>159</v>
      </c>
      <c r="AD7417">
        <v>48156</v>
      </c>
      <c r="AE7417">
        <v>74149</v>
      </c>
    </row>
    <row r="7418" spans="1:31" x14ac:dyDescent="0.3">
      <c r="A7418" s="1" t="s">
        <v>8252</v>
      </c>
      <c r="B7418" s="1" t="s">
        <v>47</v>
      </c>
      <c r="C7418" s="1" t="s">
        <v>62</v>
      </c>
      <c r="D7418" s="2">
        <v>44000</v>
      </c>
      <c r="E7418" s="2">
        <v>44129</v>
      </c>
      <c r="F7418" s="2" t="str">
        <f>TEXT(Sales[[#This Row],[OrderDate]],"dd")</f>
        <v>25</v>
      </c>
      <c r="G7418" s="2">
        <v>44135</v>
      </c>
      <c r="H7418" s="2">
        <v>44145</v>
      </c>
      <c r="I7418" s="1" t="s">
        <v>32</v>
      </c>
      <c r="J7418">
        <v>16</v>
      </c>
      <c r="K7418" s="1" t="s">
        <v>270</v>
      </c>
      <c r="L7418">
        <v>8</v>
      </c>
      <c r="M7418" s="1" t="s">
        <v>98</v>
      </c>
      <c r="N7418">
        <v>5</v>
      </c>
      <c r="O7418" s="1" t="s">
        <v>123</v>
      </c>
      <c r="P7418">
        <v>7</v>
      </c>
      <c r="Q7418">
        <v>7.4999999999999997E-2</v>
      </c>
      <c r="R7418">
        <v>1139</v>
      </c>
      <c r="S7418">
        <v>592.28</v>
      </c>
      <c r="T7418">
        <v>4145.96</v>
      </c>
      <c r="U7418">
        <v>7375.0250000000005</v>
      </c>
      <c r="V7418">
        <f>Sales[[#This Row],[Total Revenue]]-Sales[[#This Row],[Total Buying]]</f>
        <v>3229.0650000000005</v>
      </c>
      <c r="W7418">
        <v>325</v>
      </c>
      <c r="X7418" s="1" t="s">
        <v>1779</v>
      </c>
      <c r="Y7418" s="1" t="s">
        <v>1780</v>
      </c>
      <c r="Z7418" s="1" t="s">
        <v>251</v>
      </c>
      <c r="AA7418" s="1" t="s">
        <v>252</v>
      </c>
      <c r="AB7418" s="1" t="s">
        <v>56</v>
      </c>
      <c r="AC7418" s="1" t="s">
        <v>252</v>
      </c>
      <c r="AD7418">
        <v>46952</v>
      </c>
      <c r="AE7418">
        <v>47763</v>
      </c>
    </row>
    <row r="7419" spans="1:31" x14ac:dyDescent="0.3">
      <c r="A7419" s="1" t="s">
        <v>8253</v>
      </c>
      <c r="B7419" s="1" t="s">
        <v>47</v>
      </c>
      <c r="C7419" s="1" t="s">
        <v>77</v>
      </c>
      <c r="D7419" s="2">
        <v>44000</v>
      </c>
      <c r="E7419" s="2">
        <v>44129</v>
      </c>
      <c r="F7419" s="2" t="str">
        <f>TEXT(Sales[[#This Row],[OrderDate]],"dd")</f>
        <v>25</v>
      </c>
      <c r="G7419" s="2">
        <v>44131</v>
      </c>
      <c r="H7419" s="2">
        <v>44136</v>
      </c>
      <c r="I7419" s="1" t="s">
        <v>32</v>
      </c>
      <c r="J7419">
        <v>12</v>
      </c>
      <c r="K7419" s="1" t="s">
        <v>208</v>
      </c>
      <c r="L7419">
        <v>12</v>
      </c>
      <c r="M7419" s="1" t="s">
        <v>380</v>
      </c>
      <c r="N7419">
        <v>21</v>
      </c>
      <c r="O7419" s="1" t="s">
        <v>131</v>
      </c>
      <c r="P7419">
        <v>6</v>
      </c>
      <c r="Q7419">
        <v>0.1</v>
      </c>
      <c r="R7419">
        <v>254.6</v>
      </c>
      <c r="S7419">
        <v>157.852</v>
      </c>
      <c r="T7419">
        <v>947.11200000000008</v>
      </c>
      <c r="U7419">
        <v>1374.84</v>
      </c>
      <c r="V7419">
        <f>Sales[[#This Row],[Total Revenue]]-Sales[[#This Row],[Total Buying]]</f>
        <v>427.72799999999984</v>
      </c>
      <c r="W7419">
        <v>193</v>
      </c>
      <c r="X7419" s="1" t="s">
        <v>367</v>
      </c>
      <c r="Y7419" s="1" t="s">
        <v>368</v>
      </c>
      <c r="Z7419" s="1" t="s">
        <v>369</v>
      </c>
      <c r="AA7419" s="1" t="s">
        <v>370</v>
      </c>
      <c r="AB7419" s="1" t="s">
        <v>147</v>
      </c>
      <c r="AC7419" s="1" t="s">
        <v>370</v>
      </c>
      <c r="AD7419">
        <v>52540</v>
      </c>
      <c r="AE7419">
        <v>35884</v>
      </c>
    </row>
    <row r="7420" spans="1:31" x14ac:dyDescent="0.3">
      <c r="A7420" s="1" t="s">
        <v>8254</v>
      </c>
      <c r="B7420" s="1" t="s">
        <v>30</v>
      </c>
      <c r="C7420" s="1" t="s">
        <v>77</v>
      </c>
      <c r="D7420" s="2">
        <v>44000</v>
      </c>
      <c r="E7420" s="2">
        <v>44129</v>
      </c>
      <c r="F7420" s="2" t="str">
        <f>TEXT(Sales[[#This Row],[OrderDate]],"dd")</f>
        <v>25</v>
      </c>
      <c r="G7420" s="2">
        <v>44141</v>
      </c>
      <c r="H7420" s="2">
        <v>44142</v>
      </c>
      <c r="I7420" s="1" t="s">
        <v>32</v>
      </c>
      <c r="J7420">
        <v>10</v>
      </c>
      <c r="K7420" s="1" t="s">
        <v>121</v>
      </c>
      <c r="L7420">
        <v>50</v>
      </c>
      <c r="M7420" s="1" t="s">
        <v>427</v>
      </c>
      <c r="N7420">
        <v>43</v>
      </c>
      <c r="O7420" s="1" t="s">
        <v>580</v>
      </c>
      <c r="P7420">
        <v>1</v>
      </c>
      <c r="Q7420">
        <v>0.4</v>
      </c>
      <c r="R7420">
        <v>1929.6000000000001</v>
      </c>
      <c r="S7420">
        <v>1138.4639999999999</v>
      </c>
      <c r="T7420">
        <v>1138.4639999999999</v>
      </c>
      <c r="U7420">
        <v>1157.76</v>
      </c>
      <c r="V7420">
        <f>Sales[[#This Row],[Total Revenue]]-Sales[[#This Row],[Total Buying]]</f>
        <v>19.296000000000049</v>
      </c>
      <c r="W7420">
        <v>193</v>
      </c>
      <c r="X7420" s="1" t="s">
        <v>367</v>
      </c>
      <c r="Y7420" s="1" t="s">
        <v>368</v>
      </c>
      <c r="Z7420" s="1" t="s">
        <v>369</v>
      </c>
      <c r="AA7420" s="1" t="s">
        <v>370</v>
      </c>
      <c r="AB7420" s="1" t="s">
        <v>147</v>
      </c>
      <c r="AC7420" s="1" t="s">
        <v>370</v>
      </c>
      <c r="AD7420">
        <v>52540</v>
      </c>
      <c r="AE7420">
        <v>35884</v>
      </c>
    </row>
    <row r="7421" spans="1:31" x14ac:dyDescent="0.3">
      <c r="A7421" s="1" t="s">
        <v>8255</v>
      </c>
      <c r="B7421" s="1" t="s">
        <v>30</v>
      </c>
      <c r="C7421" s="1" t="s">
        <v>424</v>
      </c>
      <c r="D7421" s="2">
        <v>44000</v>
      </c>
      <c r="E7421" s="2">
        <v>44129</v>
      </c>
      <c r="F7421" s="2" t="str">
        <f>TEXT(Sales[[#This Row],[OrderDate]],"dd")</f>
        <v>25</v>
      </c>
      <c r="G7421" s="2">
        <v>44147</v>
      </c>
      <c r="H7421" s="2">
        <v>44151</v>
      </c>
      <c r="I7421" s="1" t="s">
        <v>32</v>
      </c>
      <c r="J7421">
        <v>9</v>
      </c>
      <c r="K7421" s="1" t="s">
        <v>214</v>
      </c>
      <c r="L7421">
        <v>32</v>
      </c>
      <c r="M7421" s="1" t="s">
        <v>303</v>
      </c>
      <c r="N7421">
        <v>34</v>
      </c>
      <c r="O7421" s="1" t="s">
        <v>335</v>
      </c>
      <c r="P7421">
        <v>4</v>
      </c>
      <c r="Q7421">
        <v>7.4999999999999997E-2</v>
      </c>
      <c r="R7421">
        <v>3879.3</v>
      </c>
      <c r="S7421">
        <v>2366.373</v>
      </c>
      <c r="T7421">
        <v>9465.4920000000002</v>
      </c>
      <c r="U7421">
        <v>14353.41</v>
      </c>
      <c r="V7421">
        <f>Sales[[#This Row],[Total Revenue]]-Sales[[#This Row],[Total Buying]]</f>
        <v>4887.9179999999997</v>
      </c>
      <c r="W7421">
        <v>80</v>
      </c>
      <c r="X7421" s="1" t="s">
        <v>581</v>
      </c>
      <c r="Y7421" s="1" t="s">
        <v>582</v>
      </c>
      <c r="Z7421" s="1" t="s">
        <v>158</v>
      </c>
      <c r="AA7421" s="1" t="s">
        <v>159</v>
      </c>
      <c r="AB7421" s="1" t="s">
        <v>116</v>
      </c>
      <c r="AC7421" s="1" t="s">
        <v>159</v>
      </c>
      <c r="AD7421">
        <v>92440</v>
      </c>
      <c r="AE7421">
        <v>44797</v>
      </c>
    </row>
    <row r="7422" spans="1:31" x14ac:dyDescent="0.3">
      <c r="A7422" s="1" t="s">
        <v>8256</v>
      </c>
      <c r="B7422" s="1" t="s">
        <v>47</v>
      </c>
      <c r="C7422" s="1" t="s">
        <v>62</v>
      </c>
      <c r="D7422" s="2">
        <v>44000</v>
      </c>
      <c r="E7422" s="2">
        <v>44129</v>
      </c>
      <c r="F7422" s="2" t="str">
        <f>TEXT(Sales[[#This Row],[OrderDate]],"dd")</f>
        <v>25</v>
      </c>
      <c r="G7422" s="2">
        <v>44155</v>
      </c>
      <c r="H7422" s="2">
        <v>44165</v>
      </c>
      <c r="I7422" s="1" t="s">
        <v>32</v>
      </c>
      <c r="J7422">
        <v>14</v>
      </c>
      <c r="K7422" s="1" t="s">
        <v>222</v>
      </c>
      <c r="L7422">
        <v>12</v>
      </c>
      <c r="M7422" s="1" t="s">
        <v>380</v>
      </c>
      <c r="N7422">
        <v>27</v>
      </c>
      <c r="O7422" s="1" t="s">
        <v>223</v>
      </c>
      <c r="P7422">
        <v>2</v>
      </c>
      <c r="Q7422">
        <v>0.15</v>
      </c>
      <c r="R7422">
        <v>2351.7000000000003</v>
      </c>
      <c r="S7422">
        <v>1787.2920000000001</v>
      </c>
      <c r="T7422">
        <v>3574.5840000000003</v>
      </c>
      <c r="U7422">
        <v>3997.8900000000003</v>
      </c>
      <c r="V7422">
        <f>Sales[[#This Row],[Total Revenue]]-Sales[[#This Row],[Total Buying]]</f>
        <v>423.30600000000004</v>
      </c>
      <c r="W7422">
        <v>273</v>
      </c>
      <c r="X7422" s="1" t="s">
        <v>949</v>
      </c>
      <c r="Y7422" s="1" t="s">
        <v>37</v>
      </c>
      <c r="Z7422" s="1" t="s">
        <v>38</v>
      </c>
      <c r="AA7422" s="1" t="s">
        <v>39</v>
      </c>
      <c r="AB7422" s="1" t="s">
        <v>40</v>
      </c>
      <c r="AC7422" s="1" t="s">
        <v>39</v>
      </c>
      <c r="AD7422">
        <v>39425</v>
      </c>
      <c r="AE7422">
        <v>112693</v>
      </c>
    </row>
    <row r="7423" spans="1:31" x14ac:dyDescent="0.3">
      <c r="A7423" s="1" t="s">
        <v>8257</v>
      </c>
      <c r="B7423" s="1" t="s">
        <v>30</v>
      </c>
      <c r="C7423" s="1" t="s">
        <v>77</v>
      </c>
      <c r="D7423" s="2">
        <v>44000</v>
      </c>
      <c r="E7423" s="2">
        <v>44129</v>
      </c>
      <c r="F7423" s="2" t="str">
        <f>TEXT(Sales[[#This Row],[OrderDate]],"dd")</f>
        <v>25</v>
      </c>
      <c r="G7423" s="2">
        <v>44157</v>
      </c>
      <c r="H7423" s="2">
        <v>44165</v>
      </c>
      <c r="I7423" s="1" t="s">
        <v>32</v>
      </c>
      <c r="J7423">
        <v>11</v>
      </c>
      <c r="K7423" s="1" t="s">
        <v>125</v>
      </c>
      <c r="L7423">
        <v>16</v>
      </c>
      <c r="M7423" s="1" t="s">
        <v>155</v>
      </c>
      <c r="N7423">
        <v>15</v>
      </c>
      <c r="O7423" s="1" t="s">
        <v>347</v>
      </c>
      <c r="P7423">
        <v>7</v>
      </c>
      <c r="Q7423">
        <v>7.4999999999999997E-2</v>
      </c>
      <c r="R7423">
        <v>1139</v>
      </c>
      <c r="S7423">
        <v>763.13</v>
      </c>
      <c r="T7423">
        <v>5341.91</v>
      </c>
      <c r="U7423">
        <v>7375.0250000000005</v>
      </c>
      <c r="V7423">
        <f>Sales[[#This Row],[Total Revenue]]-Sales[[#This Row],[Total Buying]]</f>
        <v>2033.1150000000007</v>
      </c>
      <c r="W7423">
        <v>105</v>
      </c>
      <c r="X7423" s="1" t="s">
        <v>94</v>
      </c>
      <c r="Y7423" s="1" t="s">
        <v>95</v>
      </c>
      <c r="Z7423" s="1" t="s">
        <v>82</v>
      </c>
      <c r="AA7423" s="1" t="s">
        <v>83</v>
      </c>
      <c r="AB7423" s="1" t="s">
        <v>40</v>
      </c>
      <c r="AC7423" s="1" t="s">
        <v>83</v>
      </c>
      <c r="AD7423">
        <v>45239</v>
      </c>
      <c r="AE7423">
        <v>30630</v>
      </c>
    </row>
    <row r="7424" spans="1:31" x14ac:dyDescent="0.3">
      <c r="A7424" s="1" t="s">
        <v>8258</v>
      </c>
      <c r="B7424" s="1" t="s">
        <v>30</v>
      </c>
      <c r="C7424" s="1" t="s">
        <v>77</v>
      </c>
      <c r="D7424" s="2">
        <v>44000</v>
      </c>
      <c r="E7424" s="2">
        <v>44129</v>
      </c>
      <c r="F7424" s="2" t="str">
        <f>TEXT(Sales[[#This Row],[OrderDate]],"dd")</f>
        <v>25</v>
      </c>
      <c r="G7424" s="2">
        <v>44156</v>
      </c>
      <c r="H7424" s="2">
        <v>44158</v>
      </c>
      <c r="I7424" s="1" t="s">
        <v>32</v>
      </c>
      <c r="J7424">
        <v>11</v>
      </c>
      <c r="K7424" s="1" t="s">
        <v>125</v>
      </c>
      <c r="L7424">
        <v>5</v>
      </c>
      <c r="M7424" s="1" t="s">
        <v>106</v>
      </c>
      <c r="N7424">
        <v>25</v>
      </c>
      <c r="O7424" s="1" t="s">
        <v>216</v>
      </c>
      <c r="P7424">
        <v>1</v>
      </c>
      <c r="Q7424">
        <v>7.4999999999999997E-2</v>
      </c>
      <c r="R7424">
        <v>2010</v>
      </c>
      <c r="S7424">
        <v>1005</v>
      </c>
      <c r="T7424">
        <v>1005</v>
      </c>
      <c r="U7424">
        <v>1859.25</v>
      </c>
      <c r="V7424">
        <f>Sales[[#This Row],[Total Revenue]]-Sales[[#This Row],[Total Buying]]</f>
        <v>854.25</v>
      </c>
      <c r="W7424">
        <v>178</v>
      </c>
      <c r="X7424" s="1" t="s">
        <v>830</v>
      </c>
      <c r="Y7424" s="1" t="s">
        <v>532</v>
      </c>
      <c r="Z7424" s="1" t="s">
        <v>196</v>
      </c>
      <c r="AA7424" s="1" t="s">
        <v>197</v>
      </c>
      <c r="AB7424" s="1" t="s">
        <v>147</v>
      </c>
      <c r="AC7424" s="1" t="s">
        <v>197</v>
      </c>
      <c r="AD7424">
        <v>59425</v>
      </c>
      <c r="AE7424">
        <v>73977</v>
      </c>
    </row>
    <row r="7425" spans="1:31" x14ac:dyDescent="0.3">
      <c r="A7425" s="1" t="s">
        <v>8259</v>
      </c>
      <c r="B7425" s="1" t="s">
        <v>47</v>
      </c>
      <c r="C7425" s="1" t="s">
        <v>62</v>
      </c>
      <c r="D7425" s="2">
        <v>44000</v>
      </c>
      <c r="E7425" s="2">
        <v>44129</v>
      </c>
      <c r="F7425" s="2" t="str">
        <f>TEXT(Sales[[#This Row],[OrderDate]],"dd")</f>
        <v>25</v>
      </c>
      <c r="G7425" s="2">
        <v>44142</v>
      </c>
      <c r="H7425" s="2">
        <v>44152</v>
      </c>
      <c r="I7425" s="1" t="s">
        <v>32</v>
      </c>
      <c r="J7425">
        <v>19</v>
      </c>
      <c r="K7425" s="1" t="s">
        <v>97</v>
      </c>
      <c r="L7425">
        <v>32</v>
      </c>
      <c r="M7425" s="1" t="s">
        <v>303</v>
      </c>
      <c r="N7425">
        <v>14</v>
      </c>
      <c r="O7425" s="1" t="s">
        <v>438</v>
      </c>
      <c r="P7425">
        <v>5</v>
      </c>
      <c r="Q7425">
        <v>0.05</v>
      </c>
      <c r="R7425">
        <v>1172.5</v>
      </c>
      <c r="S7425">
        <v>961.44999999999993</v>
      </c>
      <c r="T7425">
        <v>4807.25</v>
      </c>
      <c r="U7425">
        <v>5569.375</v>
      </c>
      <c r="V7425">
        <f>Sales[[#This Row],[Total Revenue]]-Sales[[#This Row],[Total Buying]]</f>
        <v>762.125</v>
      </c>
      <c r="W7425">
        <v>312</v>
      </c>
      <c r="X7425" s="1" t="s">
        <v>977</v>
      </c>
      <c r="Y7425" s="1" t="s">
        <v>978</v>
      </c>
      <c r="Z7425" s="1" t="s">
        <v>251</v>
      </c>
      <c r="AA7425" s="1" t="s">
        <v>252</v>
      </c>
      <c r="AB7425" s="1" t="s">
        <v>56</v>
      </c>
      <c r="AC7425" s="1" t="s">
        <v>252</v>
      </c>
      <c r="AD7425">
        <v>51563</v>
      </c>
      <c r="AE7425">
        <v>32894</v>
      </c>
    </row>
    <row r="7426" spans="1:31" x14ac:dyDescent="0.3">
      <c r="A7426" s="1" t="s">
        <v>8260</v>
      </c>
      <c r="B7426" s="1" t="s">
        <v>47</v>
      </c>
      <c r="C7426" s="1" t="s">
        <v>77</v>
      </c>
      <c r="D7426" s="2">
        <v>44000</v>
      </c>
      <c r="E7426" s="2">
        <v>44129</v>
      </c>
      <c r="F7426" s="2" t="str">
        <f>TEXT(Sales[[#This Row],[OrderDate]],"dd")</f>
        <v>25</v>
      </c>
      <c r="G7426" s="2">
        <v>44148</v>
      </c>
      <c r="H7426" s="2">
        <v>44154</v>
      </c>
      <c r="I7426" s="1" t="s">
        <v>32</v>
      </c>
      <c r="J7426">
        <v>17</v>
      </c>
      <c r="K7426" s="1" t="s">
        <v>292</v>
      </c>
      <c r="L7426">
        <v>27</v>
      </c>
      <c r="M7426" s="1" t="s">
        <v>560</v>
      </c>
      <c r="N7426">
        <v>38</v>
      </c>
      <c r="O7426" s="1" t="s">
        <v>119</v>
      </c>
      <c r="P7426">
        <v>5</v>
      </c>
      <c r="Q7426">
        <v>7.4999999999999997E-2</v>
      </c>
      <c r="R7426">
        <v>1333.3</v>
      </c>
      <c r="S7426">
        <v>533.32000000000005</v>
      </c>
      <c r="T7426">
        <v>2666.6000000000004</v>
      </c>
      <c r="U7426">
        <v>6166.5124999999998</v>
      </c>
      <c r="V7426">
        <f>Sales[[#This Row],[Total Revenue]]-Sales[[#This Row],[Total Buying]]</f>
        <v>3499.9124999999995</v>
      </c>
      <c r="W7426">
        <v>200</v>
      </c>
      <c r="X7426" s="1" t="s">
        <v>606</v>
      </c>
      <c r="Y7426" s="1" t="s">
        <v>607</v>
      </c>
      <c r="Z7426" s="1" t="s">
        <v>608</v>
      </c>
      <c r="AA7426" s="1" t="s">
        <v>609</v>
      </c>
      <c r="AB7426" s="1" t="s">
        <v>56</v>
      </c>
      <c r="AC7426" s="1" t="s">
        <v>609</v>
      </c>
      <c r="AD7426">
        <v>0</v>
      </c>
      <c r="AE7426">
        <v>0</v>
      </c>
    </row>
    <row r="7427" spans="1:31" x14ac:dyDescent="0.3">
      <c r="A7427" s="1" t="s">
        <v>8261</v>
      </c>
      <c r="B7427" s="1" t="s">
        <v>30</v>
      </c>
      <c r="C7427" s="1" t="s">
        <v>48</v>
      </c>
      <c r="D7427" s="2">
        <v>44000</v>
      </c>
      <c r="E7427" s="2">
        <v>44130</v>
      </c>
      <c r="F7427" s="2" t="str">
        <f>TEXT(Sales[[#This Row],[OrderDate]],"dd")</f>
        <v>26</v>
      </c>
      <c r="G7427" s="2">
        <v>44157</v>
      </c>
      <c r="H7427" s="2">
        <v>44162</v>
      </c>
      <c r="I7427" s="1" t="s">
        <v>32</v>
      </c>
      <c r="J7427">
        <v>4</v>
      </c>
      <c r="K7427" s="1" t="s">
        <v>70</v>
      </c>
      <c r="L7427">
        <v>43</v>
      </c>
      <c r="M7427" s="1" t="s">
        <v>183</v>
      </c>
      <c r="N7427">
        <v>3</v>
      </c>
      <c r="O7427" s="1" t="s">
        <v>167</v>
      </c>
      <c r="P7427">
        <v>8</v>
      </c>
      <c r="Q7427">
        <v>7.4999999999999997E-2</v>
      </c>
      <c r="R7427">
        <v>5246.1</v>
      </c>
      <c r="S7427">
        <v>3042.7379999999998</v>
      </c>
      <c r="T7427">
        <v>24341.903999999999</v>
      </c>
      <c r="U7427">
        <v>38821.14</v>
      </c>
      <c r="V7427">
        <f>Sales[[#This Row],[Total Revenue]]-Sales[[#This Row],[Total Buying]]</f>
        <v>14479.236000000001</v>
      </c>
      <c r="W7427">
        <v>14</v>
      </c>
      <c r="X7427" s="1" t="s">
        <v>1258</v>
      </c>
      <c r="Y7427" s="1" t="s">
        <v>113</v>
      </c>
      <c r="Z7427" s="1" t="s">
        <v>114</v>
      </c>
      <c r="AA7427" s="1" t="s">
        <v>115</v>
      </c>
      <c r="AB7427" s="1" t="s">
        <v>116</v>
      </c>
      <c r="AC7427" s="1" t="s">
        <v>115</v>
      </c>
      <c r="AD7427">
        <v>64810</v>
      </c>
      <c r="AE7427">
        <v>49012</v>
      </c>
    </row>
    <row r="7428" spans="1:31" x14ac:dyDescent="0.3">
      <c r="A7428" s="1" t="s">
        <v>8262</v>
      </c>
      <c r="B7428" s="1" t="s">
        <v>30</v>
      </c>
      <c r="C7428" s="1" t="s">
        <v>48</v>
      </c>
      <c r="D7428" s="2">
        <v>44000</v>
      </c>
      <c r="E7428" s="2">
        <v>44130</v>
      </c>
      <c r="F7428" s="2" t="str">
        <f>TEXT(Sales[[#This Row],[OrderDate]],"dd")</f>
        <v>26</v>
      </c>
      <c r="G7428" s="2">
        <v>44153</v>
      </c>
      <c r="H7428" s="2">
        <v>44162</v>
      </c>
      <c r="I7428" s="1" t="s">
        <v>32</v>
      </c>
      <c r="J7428">
        <v>9</v>
      </c>
      <c r="K7428" s="1" t="s">
        <v>214</v>
      </c>
      <c r="L7428">
        <v>25</v>
      </c>
      <c r="M7428" s="1" t="s">
        <v>454</v>
      </c>
      <c r="N7428">
        <v>11</v>
      </c>
      <c r="O7428" s="1" t="s">
        <v>126</v>
      </c>
      <c r="P7428">
        <v>1</v>
      </c>
      <c r="Q7428">
        <v>0.1</v>
      </c>
      <c r="R7428">
        <v>1159.1000000000001</v>
      </c>
      <c r="S7428">
        <v>869.32500000000005</v>
      </c>
      <c r="T7428">
        <v>869.32500000000005</v>
      </c>
      <c r="U7428">
        <v>1043.19</v>
      </c>
      <c r="V7428">
        <f>Sales[[#This Row],[Total Revenue]]-Sales[[#This Row],[Total Buying]]</f>
        <v>173.86500000000001</v>
      </c>
      <c r="W7428">
        <v>10</v>
      </c>
      <c r="X7428" s="1" t="s">
        <v>628</v>
      </c>
      <c r="Y7428" s="1" t="s">
        <v>2424</v>
      </c>
      <c r="Z7428" s="1" t="s">
        <v>114</v>
      </c>
      <c r="AA7428" s="1" t="s">
        <v>115</v>
      </c>
      <c r="AB7428" s="1" t="s">
        <v>116</v>
      </c>
      <c r="AC7428" s="1" t="s">
        <v>115</v>
      </c>
      <c r="AD7428">
        <v>58588</v>
      </c>
      <c r="AE7428">
        <v>65314</v>
      </c>
    </row>
    <row r="7429" spans="1:31" x14ac:dyDescent="0.3">
      <c r="A7429" s="1" t="s">
        <v>8263</v>
      </c>
      <c r="B7429" s="1" t="s">
        <v>47</v>
      </c>
      <c r="C7429" s="1" t="s">
        <v>48</v>
      </c>
      <c r="D7429" s="2">
        <v>44000</v>
      </c>
      <c r="E7429" s="2">
        <v>44130</v>
      </c>
      <c r="F7429" s="2" t="str">
        <f>TEXT(Sales[[#This Row],[OrderDate]],"dd")</f>
        <v>26</v>
      </c>
      <c r="G7429" s="2">
        <v>44140</v>
      </c>
      <c r="H7429" s="2">
        <v>44146</v>
      </c>
      <c r="I7429" s="1" t="s">
        <v>32</v>
      </c>
      <c r="J7429">
        <v>18</v>
      </c>
      <c r="K7429" s="1" t="s">
        <v>49</v>
      </c>
      <c r="L7429">
        <v>33</v>
      </c>
      <c r="M7429" s="1" t="s">
        <v>262</v>
      </c>
      <c r="N7429">
        <v>31</v>
      </c>
      <c r="O7429" s="1" t="s">
        <v>470</v>
      </c>
      <c r="P7429">
        <v>6</v>
      </c>
      <c r="Q7429">
        <v>0.1</v>
      </c>
      <c r="R7429">
        <v>2921.2000000000003</v>
      </c>
      <c r="S7429">
        <v>2307.7480000000005</v>
      </c>
      <c r="T7429">
        <v>13846.488000000003</v>
      </c>
      <c r="U7429">
        <v>15774.480000000003</v>
      </c>
      <c r="V7429">
        <f>Sales[[#This Row],[Total Revenue]]-Sales[[#This Row],[Total Buying]]</f>
        <v>1927.9920000000002</v>
      </c>
      <c r="W7429">
        <v>35</v>
      </c>
      <c r="X7429" s="1" t="s">
        <v>1198</v>
      </c>
      <c r="Y7429" s="1" t="s">
        <v>461</v>
      </c>
      <c r="Z7429" s="1" t="s">
        <v>158</v>
      </c>
      <c r="AA7429" s="1" t="s">
        <v>159</v>
      </c>
      <c r="AB7429" s="1" t="s">
        <v>116</v>
      </c>
      <c r="AC7429" s="1" t="s">
        <v>159</v>
      </c>
      <c r="AD7429">
        <v>49975</v>
      </c>
      <c r="AE7429">
        <v>64824</v>
      </c>
    </row>
    <row r="7430" spans="1:31" x14ac:dyDescent="0.3">
      <c r="A7430" s="1" t="s">
        <v>8264</v>
      </c>
      <c r="B7430" s="1" t="s">
        <v>30</v>
      </c>
      <c r="C7430" s="1" t="s">
        <v>77</v>
      </c>
      <c r="D7430" s="2">
        <v>44000</v>
      </c>
      <c r="E7430" s="2">
        <v>44130</v>
      </c>
      <c r="F7430" s="2" t="str">
        <f>TEXT(Sales[[#This Row],[OrderDate]],"dd")</f>
        <v>26</v>
      </c>
      <c r="G7430" s="2">
        <v>44135</v>
      </c>
      <c r="H7430" s="2">
        <v>44140</v>
      </c>
      <c r="I7430" s="1" t="s">
        <v>32</v>
      </c>
      <c r="J7430">
        <v>12</v>
      </c>
      <c r="K7430" s="1" t="s">
        <v>208</v>
      </c>
      <c r="L7430">
        <v>3</v>
      </c>
      <c r="M7430" s="1" t="s">
        <v>175</v>
      </c>
      <c r="N7430">
        <v>27</v>
      </c>
      <c r="O7430" s="1" t="s">
        <v>223</v>
      </c>
      <c r="P7430">
        <v>7</v>
      </c>
      <c r="Q7430">
        <v>0.15</v>
      </c>
      <c r="R7430">
        <v>5165.7</v>
      </c>
      <c r="S7430">
        <v>4235.8739999999998</v>
      </c>
      <c r="T7430">
        <v>29651.117999999999</v>
      </c>
      <c r="U7430">
        <v>30735.915000000001</v>
      </c>
      <c r="V7430">
        <f>Sales[[#This Row],[Total Revenue]]-Sales[[#This Row],[Total Buying]]</f>
        <v>1084.7970000000023</v>
      </c>
      <c r="W7430">
        <v>171</v>
      </c>
      <c r="X7430" s="1" t="s">
        <v>834</v>
      </c>
      <c r="Y7430" s="1" t="s">
        <v>629</v>
      </c>
      <c r="Z7430" s="1" t="s">
        <v>196</v>
      </c>
      <c r="AA7430" s="1" t="s">
        <v>197</v>
      </c>
      <c r="AB7430" s="1" t="s">
        <v>147</v>
      </c>
      <c r="AC7430" s="1" t="s">
        <v>197</v>
      </c>
      <c r="AD7430">
        <v>43267</v>
      </c>
      <c r="AE7430">
        <v>42041</v>
      </c>
    </row>
    <row r="7431" spans="1:31" x14ac:dyDescent="0.3">
      <c r="A7431" s="1" t="s">
        <v>8265</v>
      </c>
      <c r="B7431" s="1" t="s">
        <v>47</v>
      </c>
      <c r="C7431" s="1" t="s">
        <v>77</v>
      </c>
      <c r="D7431" s="2">
        <v>44000</v>
      </c>
      <c r="E7431" s="2">
        <v>44130</v>
      </c>
      <c r="F7431" s="2" t="str">
        <f>TEXT(Sales[[#This Row],[OrderDate]],"dd")</f>
        <v>26</v>
      </c>
      <c r="G7431" s="2">
        <v>44133</v>
      </c>
      <c r="H7431" s="2">
        <v>44134</v>
      </c>
      <c r="I7431" s="1" t="s">
        <v>32</v>
      </c>
      <c r="J7431">
        <v>16</v>
      </c>
      <c r="K7431" s="1" t="s">
        <v>270</v>
      </c>
      <c r="L7431">
        <v>29</v>
      </c>
      <c r="M7431" s="1" t="s">
        <v>429</v>
      </c>
      <c r="N7431">
        <v>20</v>
      </c>
      <c r="O7431" s="1" t="s">
        <v>245</v>
      </c>
      <c r="P7431">
        <v>8</v>
      </c>
      <c r="Q7431">
        <v>0.3</v>
      </c>
      <c r="R7431">
        <v>6291.3</v>
      </c>
      <c r="S7431">
        <v>5158.866</v>
      </c>
      <c r="T7431">
        <v>41270.928</v>
      </c>
      <c r="U7431">
        <v>35231.279999999999</v>
      </c>
      <c r="V7431">
        <f>Sales[[#This Row],[Total Revenue]]-Sales[[#This Row],[Total Buying]]</f>
        <v>-6039.648000000001</v>
      </c>
      <c r="W7431">
        <v>203</v>
      </c>
      <c r="X7431" s="1" t="s">
        <v>1708</v>
      </c>
      <c r="Y7431" s="1" t="s">
        <v>1709</v>
      </c>
      <c r="Z7431" s="1" t="s">
        <v>878</v>
      </c>
      <c r="AA7431" s="1" t="s">
        <v>879</v>
      </c>
      <c r="AB7431" s="1" t="s">
        <v>56</v>
      </c>
      <c r="AC7431" s="1" t="s">
        <v>879</v>
      </c>
      <c r="AD7431">
        <v>59557</v>
      </c>
      <c r="AE7431">
        <v>52421</v>
      </c>
    </row>
    <row r="7432" spans="1:31" x14ac:dyDescent="0.3">
      <c r="A7432" s="1" t="s">
        <v>8266</v>
      </c>
      <c r="B7432" s="1" t="s">
        <v>47</v>
      </c>
      <c r="C7432" s="1" t="s">
        <v>62</v>
      </c>
      <c r="D7432" s="2">
        <v>44000</v>
      </c>
      <c r="E7432" s="2">
        <v>44130</v>
      </c>
      <c r="F7432" s="2" t="str">
        <f>TEXT(Sales[[#This Row],[OrderDate]],"dd")</f>
        <v>26</v>
      </c>
      <c r="G7432" s="2">
        <v>44139</v>
      </c>
      <c r="H7432" s="2">
        <v>44149</v>
      </c>
      <c r="I7432" s="1" t="s">
        <v>32</v>
      </c>
      <c r="J7432">
        <v>19</v>
      </c>
      <c r="K7432" s="1" t="s">
        <v>97</v>
      </c>
      <c r="L7432">
        <v>32</v>
      </c>
      <c r="M7432" s="1" t="s">
        <v>303</v>
      </c>
      <c r="N7432">
        <v>26</v>
      </c>
      <c r="O7432" s="1" t="s">
        <v>45</v>
      </c>
      <c r="P7432">
        <v>4</v>
      </c>
      <c r="Q7432">
        <v>7.4999999999999997E-2</v>
      </c>
      <c r="R7432">
        <v>1869.3</v>
      </c>
      <c r="S7432">
        <v>1345.896</v>
      </c>
      <c r="T7432">
        <v>5383.5839999999998</v>
      </c>
      <c r="U7432">
        <v>6916.41</v>
      </c>
      <c r="V7432">
        <f>Sales[[#This Row],[Total Revenue]]-Sales[[#This Row],[Total Buying]]</f>
        <v>1532.826</v>
      </c>
      <c r="W7432">
        <v>326</v>
      </c>
      <c r="X7432" s="1" t="s">
        <v>894</v>
      </c>
      <c r="Y7432" s="1" t="s">
        <v>895</v>
      </c>
      <c r="Z7432" s="1" t="s">
        <v>251</v>
      </c>
      <c r="AA7432" s="1" t="s">
        <v>252</v>
      </c>
      <c r="AB7432" s="1" t="s">
        <v>56</v>
      </c>
      <c r="AC7432" s="1" t="s">
        <v>252</v>
      </c>
      <c r="AD7432">
        <v>66308</v>
      </c>
      <c r="AE7432">
        <v>39711</v>
      </c>
    </row>
    <row r="7433" spans="1:31" x14ac:dyDescent="0.3">
      <c r="A7433" s="1" t="s">
        <v>8267</v>
      </c>
      <c r="B7433" s="1" t="s">
        <v>100</v>
      </c>
      <c r="C7433" s="1" t="s">
        <v>77</v>
      </c>
      <c r="D7433" s="2">
        <v>44000</v>
      </c>
      <c r="E7433" s="2">
        <v>44130</v>
      </c>
      <c r="F7433" s="2" t="str">
        <f>TEXT(Sales[[#This Row],[OrderDate]],"dd")</f>
        <v>26</v>
      </c>
      <c r="G7433" s="2">
        <v>44137</v>
      </c>
      <c r="H7433" s="2">
        <v>44147</v>
      </c>
      <c r="I7433" s="1" t="s">
        <v>32</v>
      </c>
      <c r="J7433">
        <v>26</v>
      </c>
      <c r="K7433" s="1" t="s">
        <v>247</v>
      </c>
      <c r="L7433">
        <v>33</v>
      </c>
      <c r="M7433" s="1" t="s">
        <v>262</v>
      </c>
      <c r="N7433">
        <v>35</v>
      </c>
      <c r="O7433" s="1" t="s">
        <v>184</v>
      </c>
      <c r="P7433">
        <v>8</v>
      </c>
      <c r="Q7433">
        <v>0.15</v>
      </c>
      <c r="R7433">
        <v>3959.7000000000003</v>
      </c>
      <c r="S7433">
        <v>2930.1780000000003</v>
      </c>
      <c r="T7433">
        <v>23441.424000000003</v>
      </c>
      <c r="U7433">
        <v>26925.960000000003</v>
      </c>
      <c r="V7433">
        <f>Sales[[#This Row],[Total Revenue]]-Sales[[#This Row],[Total Buying]]</f>
        <v>3484.5360000000001</v>
      </c>
      <c r="W7433">
        <v>195</v>
      </c>
      <c r="X7433" s="1" t="s">
        <v>765</v>
      </c>
      <c r="Y7433" s="1" t="s">
        <v>218</v>
      </c>
      <c r="Z7433" s="1" t="s">
        <v>219</v>
      </c>
      <c r="AA7433" s="1" t="s">
        <v>220</v>
      </c>
      <c r="AB7433" s="1" t="s">
        <v>147</v>
      </c>
      <c r="AC7433" s="1" t="s">
        <v>220</v>
      </c>
      <c r="AD7433">
        <v>45742</v>
      </c>
      <c r="AE7433">
        <v>77335</v>
      </c>
    </row>
    <row r="7434" spans="1:31" x14ac:dyDescent="0.3">
      <c r="A7434" s="1" t="s">
        <v>8268</v>
      </c>
      <c r="B7434" s="1" t="s">
        <v>100</v>
      </c>
      <c r="C7434" s="1" t="s">
        <v>77</v>
      </c>
      <c r="D7434" s="2">
        <v>44000</v>
      </c>
      <c r="E7434" s="2">
        <v>44130</v>
      </c>
      <c r="F7434" s="2" t="str">
        <f>TEXT(Sales[[#This Row],[OrderDate]],"dd")</f>
        <v>26</v>
      </c>
      <c r="G7434" s="2">
        <v>44156</v>
      </c>
      <c r="H7434" s="2">
        <v>44158</v>
      </c>
      <c r="I7434" s="1" t="s">
        <v>32</v>
      </c>
      <c r="J7434">
        <v>25</v>
      </c>
      <c r="K7434" s="1" t="s">
        <v>333</v>
      </c>
      <c r="L7434">
        <v>8</v>
      </c>
      <c r="M7434" s="1" t="s">
        <v>98</v>
      </c>
      <c r="N7434">
        <v>20</v>
      </c>
      <c r="O7434" s="1" t="s">
        <v>245</v>
      </c>
      <c r="P7434">
        <v>8</v>
      </c>
      <c r="Q7434">
        <v>0.4</v>
      </c>
      <c r="R7434">
        <v>2371.8000000000002</v>
      </c>
      <c r="S7434">
        <v>1209.6180000000002</v>
      </c>
      <c r="T7434">
        <v>9676.9440000000013</v>
      </c>
      <c r="U7434">
        <v>11384.64</v>
      </c>
      <c r="V7434">
        <f>Sales[[#This Row],[Total Revenue]]-Sales[[#This Row],[Total Buying]]</f>
        <v>1707.6959999999981</v>
      </c>
      <c r="W7434">
        <v>125</v>
      </c>
      <c r="X7434" s="1" t="s">
        <v>719</v>
      </c>
      <c r="Y7434" s="1" t="s">
        <v>696</v>
      </c>
      <c r="Z7434" s="1" t="s">
        <v>306</v>
      </c>
      <c r="AA7434" s="1" t="s">
        <v>307</v>
      </c>
      <c r="AB7434" s="1" t="s">
        <v>56</v>
      </c>
      <c r="AC7434" s="1" t="s">
        <v>307</v>
      </c>
      <c r="AD7434">
        <v>31831</v>
      </c>
      <c r="AE7434">
        <v>40226</v>
      </c>
    </row>
    <row r="7435" spans="1:31" x14ac:dyDescent="0.3">
      <c r="A7435" s="1" t="s">
        <v>8269</v>
      </c>
      <c r="B7435" s="1" t="s">
        <v>30</v>
      </c>
      <c r="C7435" s="1" t="s">
        <v>31</v>
      </c>
      <c r="D7435" s="2">
        <v>44000</v>
      </c>
      <c r="E7435" s="2">
        <v>44130</v>
      </c>
      <c r="F7435" s="2" t="str">
        <f>TEXT(Sales[[#This Row],[OrderDate]],"dd")</f>
        <v>26</v>
      </c>
      <c r="G7435" s="2">
        <v>44150</v>
      </c>
      <c r="H7435" s="2">
        <v>44157</v>
      </c>
      <c r="I7435" s="1" t="s">
        <v>32</v>
      </c>
      <c r="J7435">
        <v>11</v>
      </c>
      <c r="K7435" s="1" t="s">
        <v>125</v>
      </c>
      <c r="L7435">
        <v>16</v>
      </c>
      <c r="M7435" s="1" t="s">
        <v>155</v>
      </c>
      <c r="N7435">
        <v>34</v>
      </c>
      <c r="O7435" s="1" t="s">
        <v>335</v>
      </c>
      <c r="P7435">
        <v>8</v>
      </c>
      <c r="Q7435">
        <v>7.4999999999999997E-2</v>
      </c>
      <c r="R7435">
        <v>221.1</v>
      </c>
      <c r="S7435">
        <v>90.650999999999996</v>
      </c>
      <c r="T7435">
        <v>725.20799999999997</v>
      </c>
      <c r="U7435">
        <v>1636.1399999999999</v>
      </c>
      <c r="V7435">
        <f>Sales[[#This Row],[Total Revenue]]-Sales[[#This Row],[Total Buying]]</f>
        <v>910.9319999999999</v>
      </c>
      <c r="W7435">
        <v>240</v>
      </c>
      <c r="X7435" s="1" t="s">
        <v>1038</v>
      </c>
      <c r="Y7435" s="1" t="s">
        <v>1039</v>
      </c>
      <c r="Z7435" s="1" t="s">
        <v>1040</v>
      </c>
      <c r="AA7435" s="1" t="s">
        <v>1041</v>
      </c>
      <c r="AB7435" s="1" t="s">
        <v>147</v>
      </c>
      <c r="AC7435" s="1" t="s">
        <v>1041</v>
      </c>
      <c r="AD7435">
        <v>173764</v>
      </c>
      <c r="AE7435">
        <v>49896</v>
      </c>
    </row>
    <row r="7436" spans="1:31" x14ac:dyDescent="0.3">
      <c r="A7436" s="1" t="s">
        <v>8270</v>
      </c>
      <c r="B7436" s="1" t="s">
        <v>47</v>
      </c>
      <c r="C7436" s="1" t="s">
        <v>31</v>
      </c>
      <c r="D7436" s="2">
        <v>44000</v>
      </c>
      <c r="E7436" s="2">
        <v>44131</v>
      </c>
      <c r="F7436" s="2" t="str">
        <f>TEXT(Sales[[#This Row],[OrderDate]],"dd")</f>
        <v>27</v>
      </c>
      <c r="G7436" s="2">
        <v>44143</v>
      </c>
      <c r="H7436" s="2">
        <v>44144</v>
      </c>
      <c r="I7436" s="1" t="s">
        <v>32</v>
      </c>
      <c r="J7436">
        <v>19</v>
      </c>
      <c r="K7436" s="1" t="s">
        <v>97</v>
      </c>
      <c r="L7436">
        <v>26</v>
      </c>
      <c r="M7436" s="1" t="s">
        <v>215</v>
      </c>
      <c r="N7436">
        <v>18</v>
      </c>
      <c r="O7436" s="1" t="s">
        <v>364</v>
      </c>
      <c r="P7436">
        <v>8</v>
      </c>
      <c r="Q7436">
        <v>0.2</v>
      </c>
      <c r="R7436">
        <v>201</v>
      </c>
      <c r="S7436">
        <v>102.51</v>
      </c>
      <c r="T7436">
        <v>820.08</v>
      </c>
      <c r="U7436">
        <v>1286.4000000000001</v>
      </c>
      <c r="V7436">
        <f>Sales[[#This Row],[Total Revenue]]-Sales[[#This Row],[Total Buying]]</f>
        <v>466.32000000000005</v>
      </c>
      <c r="W7436">
        <v>245</v>
      </c>
      <c r="X7436" s="1" t="s">
        <v>1176</v>
      </c>
      <c r="Y7436" s="1" t="s">
        <v>1177</v>
      </c>
      <c r="Z7436" s="1" t="s">
        <v>732</v>
      </c>
      <c r="AA7436" s="1" t="s">
        <v>733</v>
      </c>
      <c r="AB7436" s="1" t="s">
        <v>40</v>
      </c>
      <c r="AC7436" s="1" t="s">
        <v>733</v>
      </c>
      <c r="AD7436">
        <v>92675</v>
      </c>
      <c r="AE7436">
        <v>33139</v>
      </c>
    </row>
    <row r="7437" spans="1:31" x14ac:dyDescent="0.3">
      <c r="A7437" s="1" t="s">
        <v>8271</v>
      </c>
      <c r="B7437" s="1" t="s">
        <v>42</v>
      </c>
      <c r="C7437" s="1" t="s">
        <v>424</v>
      </c>
      <c r="D7437" s="2">
        <v>44000</v>
      </c>
      <c r="E7437" s="2">
        <v>44131</v>
      </c>
      <c r="F7437" s="2" t="str">
        <f>TEXT(Sales[[#This Row],[OrderDate]],"dd")</f>
        <v>27</v>
      </c>
      <c r="G7437" s="2">
        <v>44136</v>
      </c>
      <c r="H7437" s="2">
        <v>44142</v>
      </c>
      <c r="I7437" s="1" t="s">
        <v>32</v>
      </c>
      <c r="J7437">
        <v>23</v>
      </c>
      <c r="K7437" s="1" t="s">
        <v>171</v>
      </c>
      <c r="L7437">
        <v>45</v>
      </c>
      <c r="M7437" s="1" t="s">
        <v>639</v>
      </c>
      <c r="N7437">
        <v>19</v>
      </c>
      <c r="O7437" s="1" t="s">
        <v>726</v>
      </c>
      <c r="P7437">
        <v>8</v>
      </c>
      <c r="Q7437">
        <v>0.1</v>
      </c>
      <c r="R7437">
        <v>174.20000000000002</v>
      </c>
      <c r="S7437">
        <v>120.19800000000001</v>
      </c>
      <c r="T7437">
        <v>961.58400000000006</v>
      </c>
      <c r="U7437">
        <v>1254.2400000000002</v>
      </c>
      <c r="V7437">
        <f>Sales[[#This Row],[Total Revenue]]-Sales[[#This Row],[Total Buying]]</f>
        <v>292.65600000000018</v>
      </c>
      <c r="W7437">
        <v>72</v>
      </c>
      <c r="X7437" s="1" t="s">
        <v>1056</v>
      </c>
      <c r="Y7437" s="1" t="s">
        <v>558</v>
      </c>
      <c r="Z7437" s="1" t="s">
        <v>158</v>
      </c>
      <c r="AA7437" s="1" t="s">
        <v>159</v>
      </c>
      <c r="AB7437" s="1" t="s">
        <v>116</v>
      </c>
      <c r="AC7437" s="1" t="s">
        <v>159</v>
      </c>
      <c r="AD7437">
        <v>314297</v>
      </c>
      <c r="AE7437">
        <v>84647</v>
      </c>
    </row>
    <row r="7438" spans="1:31" x14ac:dyDescent="0.3">
      <c r="A7438" s="1" t="s">
        <v>8272</v>
      </c>
      <c r="B7438" s="1" t="s">
        <v>100</v>
      </c>
      <c r="C7438" s="1" t="s">
        <v>31</v>
      </c>
      <c r="D7438" s="2">
        <v>44000</v>
      </c>
      <c r="E7438" s="2">
        <v>44131</v>
      </c>
      <c r="F7438" s="2" t="str">
        <f>TEXT(Sales[[#This Row],[OrderDate]],"dd")</f>
        <v>27</v>
      </c>
      <c r="G7438" s="2">
        <v>44153</v>
      </c>
      <c r="H7438" s="2">
        <v>44161</v>
      </c>
      <c r="I7438" s="1" t="s">
        <v>32</v>
      </c>
      <c r="J7438">
        <v>27</v>
      </c>
      <c r="K7438" s="1" t="s">
        <v>179</v>
      </c>
      <c r="L7438">
        <v>1</v>
      </c>
      <c r="M7438" s="1" t="s">
        <v>79</v>
      </c>
      <c r="N7438">
        <v>9</v>
      </c>
      <c r="O7438" s="1" t="s">
        <v>111</v>
      </c>
      <c r="P7438">
        <v>1</v>
      </c>
      <c r="Q7438">
        <v>0.05</v>
      </c>
      <c r="R7438">
        <v>1989.9</v>
      </c>
      <c r="S7438">
        <v>1114.3440000000001</v>
      </c>
      <c r="T7438">
        <v>1114.3440000000001</v>
      </c>
      <c r="U7438">
        <v>1890.4050000000002</v>
      </c>
      <c r="V7438">
        <f>Sales[[#This Row],[Total Revenue]]-Sales[[#This Row],[Total Buying]]</f>
        <v>776.06100000000015</v>
      </c>
      <c r="W7438">
        <v>219</v>
      </c>
      <c r="X7438" s="1" t="s">
        <v>702</v>
      </c>
      <c r="Y7438" s="1" t="s">
        <v>703</v>
      </c>
      <c r="Z7438" s="1" t="s">
        <v>704</v>
      </c>
      <c r="AA7438" s="1" t="s">
        <v>705</v>
      </c>
      <c r="AB7438" s="1" t="s">
        <v>147</v>
      </c>
      <c r="AC7438" s="1" t="s">
        <v>705</v>
      </c>
      <c r="AD7438">
        <v>168385</v>
      </c>
      <c r="AE7438">
        <v>51480</v>
      </c>
    </row>
    <row r="7439" spans="1:31" x14ac:dyDescent="0.3">
      <c r="A7439" s="1" t="s">
        <v>8273</v>
      </c>
      <c r="B7439" s="1" t="s">
        <v>47</v>
      </c>
      <c r="C7439" s="1" t="s">
        <v>77</v>
      </c>
      <c r="D7439" s="2">
        <v>44000</v>
      </c>
      <c r="E7439" s="2">
        <v>44131</v>
      </c>
      <c r="F7439" s="2" t="str">
        <f>TEXT(Sales[[#This Row],[OrderDate]],"dd")</f>
        <v>27</v>
      </c>
      <c r="G7439" s="2">
        <v>44143</v>
      </c>
      <c r="H7439" s="2">
        <v>44152</v>
      </c>
      <c r="I7439" s="1" t="s">
        <v>32</v>
      </c>
      <c r="J7439">
        <v>14</v>
      </c>
      <c r="K7439" s="1" t="s">
        <v>222</v>
      </c>
      <c r="L7439">
        <v>18</v>
      </c>
      <c r="M7439" s="1" t="s">
        <v>334</v>
      </c>
      <c r="N7439">
        <v>28</v>
      </c>
      <c r="O7439" s="1" t="s">
        <v>135</v>
      </c>
      <c r="P7439">
        <v>6</v>
      </c>
      <c r="Q7439">
        <v>0.05</v>
      </c>
      <c r="R7439">
        <v>2566.1</v>
      </c>
      <c r="S7439">
        <v>1950.2359999999999</v>
      </c>
      <c r="T7439">
        <v>11701.415999999999</v>
      </c>
      <c r="U7439">
        <v>14626.77</v>
      </c>
      <c r="V7439">
        <f>Sales[[#This Row],[Total Revenue]]-Sales[[#This Row],[Total Buying]]</f>
        <v>2925.3540000000012</v>
      </c>
      <c r="W7439">
        <v>133</v>
      </c>
      <c r="X7439" s="1" t="s">
        <v>2462</v>
      </c>
      <c r="Y7439" s="1" t="s">
        <v>2463</v>
      </c>
      <c r="Z7439" s="1" t="s">
        <v>306</v>
      </c>
      <c r="AA7439" s="1" t="s">
        <v>307</v>
      </c>
      <c r="AB7439" s="1" t="s">
        <v>56</v>
      </c>
      <c r="AC7439" s="1" t="s">
        <v>307</v>
      </c>
      <c r="AD7439">
        <v>59221</v>
      </c>
      <c r="AE7439">
        <v>49813</v>
      </c>
    </row>
    <row r="7440" spans="1:31" x14ac:dyDescent="0.3">
      <c r="A7440" s="1" t="s">
        <v>8274</v>
      </c>
      <c r="B7440" s="1" t="s">
        <v>100</v>
      </c>
      <c r="C7440" s="1" t="s">
        <v>77</v>
      </c>
      <c r="D7440" s="2">
        <v>44000</v>
      </c>
      <c r="E7440" s="2">
        <v>44131</v>
      </c>
      <c r="F7440" s="2" t="str">
        <f>TEXT(Sales[[#This Row],[OrderDate]],"dd")</f>
        <v>27</v>
      </c>
      <c r="G7440" s="2">
        <v>44146</v>
      </c>
      <c r="H7440" s="2">
        <v>44149</v>
      </c>
      <c r="I7440" s="1" t="s">
        <v>32</v>
      </c>
      <c r="J7440">
        <v>27</v>
      </c>
      <c r="K7440" s="1" t="s">
        <v>179</v>
      </c>
      <c r="L7440">
        <v>45</v>
      </c>
      <c r="M7440" s="1" t="s">
        <v>639</v>
      </c>
      <c r="N7440">
        <v>26</v>
      </c>
      <c r="O7440" s="1" t="s">
        <v>45</v>
      </c>
      <c r="P7440">
        <v>2</v>
      </c>
      <c r="Q7440">
        <v>7.4999999999999997E-2</v>
      </c>
      <c r="R7440">
        <v>1112.2</v>
      </c>
      <c r="S7440">
        <v>500.49</v>
      </c>
      <c r="T7440">
        <v>1000.98</v>
      </c>
      <c r="U7440">
        <v>2057.5700000000002</v>
      </c>
      <c r="V7440">
        <f>Sales[[#This Row],[Total Revenue]]-Sales[[#This Row],[Total Buying]]</f>
        <v>1056.5900000000001</v>
      </c>
      <c r="W7440">
        <v>135</v>
      </c>
      <c r="X7440" s="1" t="s">
        <v>1554</v>
      </c>
      <c r="Y7440" s="1" t="s">
        <v>1287</v>
      </c>
      <c r="Z7440" s="1" t="s">
        <v>306</v>
      </c>
      <c r="AA7440" s="1" t="s">
        <v>307</v>
      </c>
      <c r="AB7440" s="1" t="s">
        <v>56</v>
      </c>
      <c r="AC7440" s="1" t="s">
        <v>307</v>
      </c>
      <c r="AD7440">
        <v>105443</v>
      </c>
      <c r="AE7440">
        <v>45748</v>
      </c>
    </row>
    <row r="7441" spans="1:31" x14ac:dyDescent="0.3">
      <c r="A7441" s="1" t="s">
        <v>8275</v>
      </c>
      <c r="B7441" s="1" t="s">
        <v>30</v>
      </c>
      <c r="C7441" s="1" t="s">
        <v>62</v>
      </c>
      <c r="D7441" s="2">
        <v>44000</v>
      </c>
      <c r="E7441" s="2">
        <v>44131</v>
      </c>
      <c r="F7441" s="2" t="str">
        <f>TEXT(Sales[[#This Row],[OrderDate]],"dd")</f>
        <v>27</v>
      </c>
      <c r="G7441" s="2">
        <v>44141</v>
      </c>
      <c r="H7441" s="2">
        <v>44144</v>
      </c>
      <c r="I7441" s="1" t="s">
        <v>32</v>
      </c>
      <c r="J7441">
        <v>10</v>
      </c>
      <c r="K7441" s="1" t="s">
        <v>121</v>
      </c>
      <c r="L7441">
        <v>22</v>
      </c>
      <c r="M7441" s="1" t="s">
        <v>71</v>
      </c>
      <c r="N7441">
        <v>39</v>
      </c>
      <c r="O7441" s="1" t="s">
        <v>288</v>
      </c>
      <c r="P7441">
        <v>4</v>
      </c>
      <c r="Q7441">
        <v>0.05</v>
      </c>
      <c r="R7441">
        <v>1708.5</v>
      </c>
      <c r="S7441">
        <v>1383.885</v>
      </c>
      <c r="T7441">
        <v>5535.54</v>
      </c>
      <c r="U7441">
        <v>6492.3</v>
      </c>
      <c r="V7441">
        <f>Sales[[#This Row],[Total Revenue]]-Sales[[#This Row],[Total Buying]]</f>
        <v>956.76000000000022</v>
      </c>
      <c r="W7441">
        <v>320</v>
      </c>
      <c r="X7441" s="1" t="s">
        <v>275</v>
      </c>
      <c r="Y7441" s="1" t="s">
        <v>276</v>
      </c>
      <c r="Z7441" s="1" t="s">
        <v>251</v>
      </c>
      <c r="AA7441" s="1" t="s">
        <v>252</v>
      </c>
      <c r="AB7441" s="1" t="s">
        <v>56</v>
      </c>
      <c r="AC7441" s="1" t="s">
        <v>252</v>
      </c>
      <c r="AD7441">
        <v>45452</v>
      </c>
      <c r="AE7441">
        <v>114098</v>
      </c>
    </row>
    <row r="7442" spans="1:31" x14ac:dyDescent="0.3">
      <c r="A7442" s="1" t="s">
        <v>8276</v>
      </c>
      <c r="B7442" s="1" t="s">
        <v>30</v>
      </c>
      <c r="C7442" s="1" t="s">
        <v>77</v>
      </c>
      <c r="D7442" s="2">
        <v>44000</v>
      </c>
      <c r="E7442" s="2">
        <v>44131</v>
      </c>
      <c r="F7442" s="2" t="str">
        <f>TEXT(Sales[[#This Row],[OrderDate]],"dd")</f>
        <v>27</v>
      </c>
      <c r="G7442" s="2">
        <v>44142</v>
      </c>
      <c r="H7442" s="2">
        <v>44148</v>
      </c>
      <c r="I7442" s="1" t="s">
        <v>32</v>
      </c>
      <c r="J7442">
        <v>4</v>
      </c>
      <c r="K7442" s="1" t="s">
        <v>70</v>
      </c>
      <c r="L7442">
        <v>24</v>
      </c>
      <c r="M7442" s="1" t="s">
        <v>138</v>
      </c>
      <c r="N7442">
        <v>23</v>
      </c>
      <c r="O7442" s="1" t="s">
        <v>103</v>
      </c>
      <c r="P7442">
        <v>3</v>
      </c>
      <c r="Q7442">
        <v>0.2</v>
      </c>
      <c r="R7442">
        <v>924.6</v>
      </c>
      <c r="S7442">
        <v>499.28400000000005</v>
      </c>
      <c r="T7442">
        <v>1497.8520000000001</v>
      </c>
      <c r="U7442">
        <v>2219.04</v>
      </c>
      <c r="V7442">
        <f>Sales[[#This Row],[Total Revenue]]-Sales[[#This Row],[Total Buying]]</f>
        <v>721.18799999999987</v>
      </c>
      <c r="W7442">
        <v>174</v>
      </c>
      <c r="X7442" s="1" t="s">
        <v>1071</v>
      </c>
      <c r="Y7442" s="1" t="s">
        <v>1072</v>
      </c>
      <c r="Z7442" s="1" t="s">
        <v>196</v>
      </c>
      <c r="AA7442" s="1" t="s">
        <v>197</v>
      </c>
      <c r="AB7442" s="1" t="s">
        <v>147</v>
      </c>
      <c r="AC7442" s="1" t="s">
        <v>197</v>
      </c>
      <c r="AD7442">
        <v>69780</v>
      </c>
      <c r="AE7442">
        <v>40391</v>
      </c>
    </row>
    <row r="7443" spans="1:31" x14ac:dyDescent="0.3">
      <c r="A7443" s="1" t="s">
        <v>8277</v>
      </c>
      <c r="B7443" s="1" t="s">
        <v>47</v>
      </c>
      <c r="C7443" s="1" t="s">
        <v>77</v>
      </c>
      <c r="D7443" s="2">
        <v>44000</v>
      </c>
      <c r="E7443" s="2">
        <v>44131</v>
      </c>
      <c r="F7443" s="2" t="str">
        <f>TEXT(Sales[[#This Row],[OrderDate]],"dd")</f>
        <v>27</v>
      </c>
      <c r="G7443" s="2">
        <v>44136</v>
      </c>
      <c r="H7443" s="2">
        <v>44143</v>
      </c>
      <c r="I7443" s="1" t="s">
        <v>32</v>
      </c>
      <c r="J7443">
        <v>18</v>
      </c>
      <c r="K7443" s="1" t="s">
        <v>49</v>
      </c>
      <c r="L7443">
        <v>45</v>
      </c>
      <c r="M7443" s="1" t="s">
        <v>639</v>
      </c>
      <c r="N7443">
        <v>9</v>
      </c>
      <c r="O7443" s="1" t="s">
        <v>111</v>
      </c>
      <c r="P7443">
        <v>3</v>
      </c>
      <c r="Q7443">
        <v>7.4999999999999997E-2</v>
      </c>
      <c r="R7443">
        <v>3899.4</v>
      </c>
      <c r="S7443">
        <v>3275.4960000000001</v>
      </c>
      <c r="T7443">
        <v>9826.4880000000012</v>
      </c>
      <c r="U7443">
        <v>10820.835000000001</v>
      </c>
      <c r="V7443">
        <f>Sales[[#This Row],[Total Revenue]]-Sales[[#This Row],[Total Buying]]</f>
        <v>994.34699999999975</v>
      </c>
      <c r="W7443">
        <v>100</v>
      </c>
      <c r="X7443" s="1" t="s">
        <v>1025</v>
      </c>
      <c r="Y7443" s="1" t="s">
        <v>1026</v>
      </c>
      <c r="Z7443" s="1" t="s">
        <v>400</v>
      </c>
      <c r="AA7443" s="1" t="s">
        <v>401</v>
      </c>
      <c r="AB7443" s="1" t="s">
        <v>116</v>
      </c>
      <c r="AC7443" s="1" t="s">
        <v>401</v>
      </c>
      <c r="AD7443">
        <v>43249</v>
      </c>
      <c r="AE7443">
        <v>34550</v>
      </c>
    </row>
    <row r="7444" spans="1:31" x14ac:dyDescent="0.3">
      <c r="A7444" s="1" t="s">
        <v>8278</v>
      </c>
      <c r="B7444" s="1" t="s">
        <v>47</v>
      </c>
      <c r="C7444" s="1" t="s">
        <v>77</v>
      </c>
      <c r="D7444" s="2">
        <v>44000</v>
      </c>
      <c r="E7444" s="2">
        <v>44131</v>
      </c>
      <c r="F7444" s="2" t="str">
        <f>TEXT(Sales[[#This Row],[OrderDate]],"dd")</f>
        <v>27</v>
      </c>
      <c r="G7444" s="2">
        <v>44148</v>
      </c>
      <c r="H7444" s="2">
        <v>44154</v>
      </c>
      <c r="I7444" s="1" t="s">
        <v>32</v>
      </c>
      <c r="J7444">
        <v>16</v>
      </c>
      <c r="K7444" s="1" t="s">
        <v>270</v>
      </c>
      <c r="L7444">
        <v>37</v>
      </c>
      <c r="M7444" s="1" t="s">
        <v>498</v>
      </c>
      <c r="N7444">
        <v>20</v>
      </c>
      <c r="O7444" s="1" t="s">
        <v>245</v>
      </c>
      <c r="P7444">
        <v>3</v>
      </c>
      <c r="Q7444">
        <v>0.2</v>
      </c>
      <c r="R7444">
        <v>1118.9000000000001</v>
      </c>
      <c r="S7444">
        <v>850.36400000000003</v>
      </c>
      <c r="T7444">
        <v>2551.0920000000001</v>
      </c>
      <c r="U7444">
        <v>2685.3600000000006</v>
      </c>
      <c r="V7444">
        <f>Sales[[#This Row],[Total Revenue]]-Sales[[#This Row],[Total Buying]]</f>
        <v>134.26800000000048</v>
      </c>
      <c r="W7444">
        <v>96</v>
      </c>
      <c r="X7444" s="1" t="s">
        <v>544</v>
      </c>
      <c r="Y7444" s="1" t="s">
        <v>545</v>
      </c>
      <c r="Z7444" s="1" t="s">
        <v>400</v>
      </c>
      <c r="AA7444" s="1" t="s">
        <v>401</v>
      </c>
      <c r="AB7444" s="1" t="s">
        <v>116</v>
      </c>
      <c r="AC7444" s="1" t="s">
        <v>401</v>
      </c>
      <c r="AD7444">
        <v>58918</v>
      </c>
      <c r="AE7444">
        <v>55647</v>
      </c>
    </row>
    <row r="7445" spans="1:31" x14ac:dyDescent="0.3">
      <c r="A7445" s="1" t="s">
        <v>8279</v>
      </c>
      <c r="B7445" s="1" t="s">
        <v>42</v>
      </c>
      <c r="C7445" s="1" t="s">
        <v>31</v>
      </c>
      <c r="D7445" s="2">
        <v>44000</v>
      </c>
      <c r="E7445" s="2">
        <v>44132</v>
      </c>
      <c r="F7445" s="2" t="str">
        <f>TEXT(Sales[[#This Row],[OrderDate]],"dd")</f>
        <v>28</v>
      </c>
      <c r="G7445" s="2">
        <v>44137</v>
      </c>
      <c r="H7445" s="2">
        <v>44141</v>
      </c>
      <c r="I7445" s="1" t="s">
        <v>32</v>
      </c>
      <c r="J7445">
        <v>21</v>
      </c>
      <c r="K7445" s="1" t="s">
        <v>43</v>
      </c>
      <c r="L7445">
        <v>39</v>
      </c>
      <c r="M7445" s="1" t="s">
        <v>520</v>
      </c>
      <c r="N7445">
        <v>16</v>
      </c>
      <c r="O7445" s="1" t="s">
        <v>93</v>
      </c>
      <c r="P7445">
        <v>6</v>
      </c>
      <c r="Q7445">
        <v>7.4999999999999997E-2</v>
      </c>
      <c r="R7445">
        <v>683.4</v>
      </c>
      <c r="S7445">
        <v>444.21</v>
      </c>
      <c r="T7445">
        <v>2665.2599999999998</v>
      </c>
      <c r="U7445">
        <v>3792.87</v>
      </c>
      <c r="V7445">
        <f>Sales[[#This Row],[Total Revenue]]-Sales[[#This Row],[Total Buying]]</f>
        <v>1127.6100000000001</v>
      </c>
      <c r="W7445">
        <v>212</v>
      </c>
      <c r="X7445" s="1" t="s">
        <v>229</v>
      </c>
      <c r="Y7445" s="1" t="s">
        <v>230</v>
      </c>
      <c r="Z7445" s="1" t="s">
        <v>231</v>
      </c>
      <c r="AA7445" s="1" t="s">
        <v>232</v>
      </c>
      <c r="AB7445" s="1" t="s">
        <v>56</v>
      </c>
      <c r="AC7445" s="1" t="s">
        <v>232</v>
      </c>
      <c r="AD7445">
        <v>39893</v>
      </c>
      <c r="AE7445">
        <v>100849</v>
      </c>
    </row>
    <row r="7446" spans="1:31" x14ac:dyDescent="0.3">
      <c r="A7446" s="1" t="s">
        <v>8280</v>
      </c>
      <c r="B7446" s="1" t="s">
        <v>42</v>
      </c>
      <c r="C7446" s="1" t="s">
        <v>77</v>
      </c>
      <c r="D7446" s="2">
        <v>44100</v>
      </c>
      <c r="E7446" s="2">
        <v>44132</v>
      </c>
      <c r="F7446" s="2" t="str">
        <f>TEXT(Sales[[#This Row],[OrderDate]],"dd")</f>
        <v>28</v>
      </c>
      <c r="G7446" s="2">
        <v>44152</v>
      </c>
      <c r="H7446" s="2">
        <v>44161</v>
      </c>
      <c r="I7446" s="1" t="s">
        <v>32</v>
      </c>
      <c r="J7446">
        <v>23</v>
      </c>
      <c r="K7446" s="1" t="s">
        <v>171</v>
      </c>
      <c r="L7446">
        <v>9</v>
      </c>
      <c r="M7446" s="1" t="s">
        <v>149</v>
      </c>
      <c r="N7446">
        <v>34</v>
      </c>
      <c r="O7446" s="1" t="s">
        <v>335</v>
      </c>
      <c r="P7446">
        <v>1</v>
      </c>
      <c r="Q7446">
        <v>7.4999999999999997E-2</v>
      </c>
      <c r="R7446">
        <v>5333.2</v>
      </c>
      <c r="S7446">
        <v>2986.5920000000001</v>
      </c>
      <c r="T7446">
        <v>2986.5920000000001</v>
      </c>
      <c r="U7446">
        <v>4933.21</v>
      </c>
      <c r="V7446">
        <f>Sales[[#This Row],[Total Revenue]]-Sales[[#This Row],[Total Buying]]</f>
        <v>1946.6179999999999</v>
      </c>
      <c r="W7446">
        <v>172</v>
      </c>
      <c r="X7446" s="1" t="s">
        <v>841</v>
      </c>
      <c r="Y7446" s="1" t="s">
        <v>532</v>
      </c>
      <c r="Z7446" s="1" t="s">
        <v>196</v>
      </c>
      <c r="AA7446" s="1" t="s">
        <v>197</v>
      </c>
      <c r="AB7446" s="1" t="s">
        <v>147</v>
      </c>
      <c r="AC7446" s="1" t="s">
        <v>197</v>
      </c>
      <c r="AD7446">
        <v>54255</v>
      </c>
      <c r="AE7446">
        <v>53281</v>
      </c>
    </row>
    <row r="7447" spans="1:31" x14ac:dyDescent="0.3">
      <c r="A7447" s="1" t="s">
        <v>8281</v>
      </c>
      <c r="B7447" s="1" t="s">
        <v>47</v>
      </c>
      <c r="C7447" s="1" t="s">
        <v>424</v>
      </c>
      <c r="D7447" s="2">
        <v>44000</v>
      </c>
      <c r="E7447" s="2">
        <v>44132</v>
      </c>
      <c r="F7447" s="2" t="str">
        <f>TEXT(Sales[[#This Row],[OrderDate]],"dd")</f>
        <v>28</v>
      </c>
      <c r="G7447" s="2">
        <v>44157</v>
      </c>
      <c r="H7447" s="2">
        <v>44167</v>
      </c>
      <c r="I7447" s="1" t="s">
        <v>32</v>
      </c>
      <c r="J7447">
        <v>13</v>
      </c>
      <c r="K7447" s="1" t="s">
        <v>88</v>
      </c>
      <c r="L7447">
        <v>43</v>
      </c>
      <c r="M7447" s="1" t="s">
        <v>183</v>
      </c>
      <c r="N7447">
        <v>21</v>
      </c>
      <c r="O7447" s="1" t="s">
        <v>131</v>
      </c>
      <c r="P7447">
        <v>2</v>
      </c>
      <c r="Q7447">
        <v>0.05</v>
      </c>
      <c r="R7447">
        <v>1748.7</v>
      </c>
      <c r="S7447">
        <v>1381.4730000000002</v>
      </c>
      <c r="T7447">
        <v>2762.9460000000004</v>
      </c>
      <c r="U7447">
        <v>3322.53</v>
      </c>
      <c r="V7447">
        <f>Sales[[#This Row],[Total Revenue]]-Sales[[#This Row],[Total Buying]]</f>
        <v>559.58399999999983</v>
      </c>
      <c r="W7447">
        <v>77</v>
      </c>
      <c r="X7447" s="1" t="s">
        <v>514</v>
      </c>
      <c r="Y7447" s="1" t="s">
        <v>515</v>
      </c>
      <c r="Z7447" s="1" t="s">
        <v>158</v>
      </c>
      <c r="AA7447" s="1" t="s">
        <v>159</v>
      </c>
      <c r="AB7447" s="1" t="s">
        <v>116</v>
      </c>
      <c r="AC7447" s="1" t="s">
        <v>159</v>
      </c>
      <c r="AD7447">
        <v>27365</v>
      </c>
      <c r="AE7447">
        <v>50433</v>
      </c>
    </row>
    <row r="7448" spans="1:31" x14ac:dyDescent="0.3">
      <c r="A7448" s="1" t="s">
        <v>8282</v>
      </c>
      <c r="B7448" s="1" t="s">
        <v>42</v>
      </c>
      <c r="C7448" s="1" t="s">
        <v>239</v>
      </c>
      <c r="D7448" s="2">
        <v>44000</v>
      </c>
      <c r="E7448" s="2">
        <v>44132</v>
      </c>
      <c r="F7448" s="2" t="str">
        <f>TEXT(Sales[[#This Row],[OrderDate]],"dd")</f>
        <v>28</v>
      </c>
      <c r="G7448" s="2">
        <v>44138</v>
      </c>
      <c r="H7448" s="2">
        <v>44146</v>
      </c>
      <c r="I7448" s="1" t="s">
        <v>32</v>
      </c>
      <c r="J7448">
        <v>23</v>
      </c>
      <c r="K7448" s="1" t="s">
        <v>171</v>
      </c>
      <c r="L7448">
        <v>43</v>
      </c>
      <c r="M7448" s="1" t="s">
        <v>183</v>
      </c>
      <c r="N7448">
        <v>5</v>
      </c>
      <c r="O7448" s="1" t="s">
        <v>123</v>
      </c>
      <c r="P7448">
        <v>8</v>
      </c>
      <c r="Q7448">
        <v>0.05</v>
      </c>
      <c r="R7448">
        <v>221.1</v>
      </c>
      <c r="S7448">
        <v>101.706</v>
      </c>
      <c r="T7448">
        <v>813.64800000000002</v>
      </c>
      <c r="U7448">
        <v>1680.36</v>
      </c>
      <c r="V7448">
        <f>Sales[[#This Row],[Total Revenue]]-Sales[[#This Row],[Total Buying]]</f>
        <v>866.71199999999988</v>
      </c>
      <c r="W7448">
        <v>343</v>
      </c>
      <c r="X7448" s="1" t="s">
        <v>1131</v>
      </c>
      <c r="Y7448" s="1" t="s">
        <v>1132</v>
      </c>
      <c r="Z7448" s="1" t="s">
        <v>251</v>
      </c>
      <c r="AA7448" s="1" t="s">
        <v>252</v>
      </c>
      <c r="AB7448" s="1" t="s">
        <v>56</v>
      </c>
      <c r="AC7448" s="1" t="s">
        <v>252</v>
      </c>
      <c r="AD7448">
        <v>46719</v>
      </c>
      <c r="AE7448">
        <v>33147</v>
      </c>
    </row>
    <row r="7449" spans="1:31" x14ac:dyDescent="0.3">
      <c r="A7449" s="1" t="s">
        <v>8283</v>
      </c>
      <c r="B7449" s="1" t="s">
        <v>42</v>
      </c>
      <c r="C7449" s="1" t="s">
        <v>77</v>
      </c>
      <c r="D7449" s="2">
        <v>44000</v>
      </c>
      <c r="E7449" s="2">
        <v>44132</v>
      </c>
      <c r="F7449" s="2" t="str">
        <f>TEXT(Sales[[#This Row],[OrderDate]],"dd")</f>
        <v>28</v>
      </c>
      <c r="G7449" s="2">
        <v>44150</v>
      </c>
      <c r="H7449" s="2">
        <v>44154</v>
      </c>
      <c r="I7449" s="1" t="s">
        <v>32</v>
      </c>
      <c r="J7449">
        <v>23</v>
      </c>
      <c r="K7449" s="1" t="s">
        <v>171</v>
      </c>
      <c r="L7449">
        <v>34</v>
      </c>
      <c r="M7449" s="1" t="s">
        <v>378</v>
      </c>
      <c r="N7449">
        <v>14</v>
      </c>
      <c r="O7449" s="1" t="s">
        <v>438</v>
      </c>
      <c r="P7449">
        <v>5</v>
      </c>
      <c r="Q7449">
        <v>0.1</v>
      </c>
      <c r="R7449">
        <v>1681.7</v>
      </c>
      <c r="S7449">
        <v>1227.6410000000001</v>
      </c>
      <c r="T7449">
        <v>6138.2049999999999</v>
      </c>
      <c r="U7449">
        <v>7567.65</v>
      </c>
      <c r="V7449">
        <f>Sales[[#This Row],[Total Revenue]]-Sales[[#This Row],[Total Buying]]</f>
        <v>1429.4449999999997</v>
      </c>
      <c r="W7449">
        <v>127</v>
      </c>
      <c r="X7449" s="1" t="s">
        <v>736</v>
      </c>
      <c r="Y7449" s="1" t="s">
        <v>728</v>
      </c>
      <c r="Z7449" s="1" t="s">
        <v>306</v>
      </c>
      <c r="AA7449" s="1" t="s">
        <v>307</v>
      </c>
      <c r="AB7449" s="1" t="s">
        <v>56</v>
      </c>
      <c r="AC7449" s="1" t="s">
        <v>307</v>
      </c>
      <c r="AD7449">
        <v>31003</v>
      </c>
      <c r="AE7449">
        <v>38253</v>
      </c>
    </row>
    <row r="7450" spans="1:31" x14ac:dyDescent="0.3">
      <c r="A7450" s="1" t="s">
        <v>8284</v>
      </c>
      <c r="B7450" s="1" t="s">
        <v>30</v>
      </c>
      <c r="C7450" s="1" t="s">
        <v>48</v>
      </c>
      <c r="D7450" s="2">
        <v>44000</v>
      </c>
      <c r="E7450" s="2">
        <v>44132</v>
      </c>
      <c r="F7450" s="2" t="str">
        <f>TEXT(Sales[[#This Row],[OrderDate]],"dd")</f>
        <v>28</v>
      </c>
      <c r="G7450" s="2">
        <v>44149</v>
      </c>
      <c r="H7450" s="2">
        <v>44158</v>
      </c>
      <c r="I7450" s="1" t="s">
        <v>32</v>
      </c>
      <c r="J7450">
        <v>6</v>
      </c>
      <c r="K7450" s="1" t="s">
        <v>33</v>
      </c>
      <c r="L7450">
        <v>44</v>
      </c>
      <c r="M7450" s="1" t="s">
        <v>445</v>
      </c>
      <c r="N7450">
        <v>7</v>
      </c>
      <c r="O7450" s="1" t="s">
        <v>260</v>
      </c>
      <c r="P7450">
        <v>1</v>
      </c>
      <c r="Q7450">
        <v>0.05</v>
      </c>
      <c r="R7450">
        <v>817.4</v>
      </c>
      <c r="S7450">
        <v>531.31000000000006</v>
      </c>
      <c r="T7450">
        <v>531.31000000000006</v>
      </c>
      <c r="U7450">
        <v>776.53</v>
      </c>
      <c r="V7450">
        <f>Sales[[#This Row],[Total Revenue]]-Sales[[#This Row],[Total Buying]]</f>
        <v>245.21999999999991</v>
      </c>
      <c r="W7450">
        <v>14</v>
      </c>
      <c r="X7450" s="1" t="s">
        <v>1258</v>
      </c>
      <c r="Y7450" s="1" t="s">
        <v>113</v>
      </c>
      <c r="Z7450" s="1" t="s">
        <v>114</v>
      </c>
      <c r="AA7450" s="1" t="s">
        <v>115</v>
      </c>
      <c r="AB7450" s="1" t="s">
        <v>116</v>
      </c>
      <c r="AC7450" s="1" t="s">
        <v>115</v>
      </c>
      <c r="AD7450">
        <v>64810</v>
      </c>
      <c r="AE7450">
        <v>49012</v>
      </c>
    </row>
    <row r="7451" spans="1:31" x14ac:dyDescent="0.3">
      <c r="A7451" s="1" t="s">
        <v>8285</v>
      </c>
      <c r="B7451" s="1" t="s">
        <v>47</v>
      </c>
      <c r="C7451" s="1" t="s">
        <v>48</v>
      </c>
      <c r="D7451" s="2">
        <v>44000</v>
      </c>
      <c r="E7451" s="2">
        <v>44132</v>
      </c>
      <c r="F7451" s="2" t="str">
        <f>TEXT(Sales[[#This Row],[OrderDate]],"dd")</f>
        <v>28</v>
      </c>
      <c r="G7451" s="2">
        <v>44149</v>
      </c>
      <c r="H7451" s="2">
        <v>44154</v>
      </c>
      <c r="I7451" s="1" t="s">
        <v>32</v>
      </c>
      <c r="J7451">
        <v>20</v>
      </c>
      <c r="K7451" s="1" t="s">
        <v>225</v>
      </c>
      <c r="L7451">
        <v>42</v>
      </c>
      <c r="M7451" s="1" t="s">
        <v>363</v>
      </c>
      <c r="N7451">
        <v>28</v>
      </c>
      <c r="O7451" s="1" t="s">
        <v>135</v>
      </c>
      <c r="P7451">
        <v>7</v>
      </c>
      <c r="Q7451">
        <v>7.4999999999999997E-2</v>
      </c>
      <c r="R7451">
        <v>964.80000000000007</v>
      </c>
      <c r="S7451">
        <v>578.88</v>
      </c>
      <c r="T7451">
        <v>4052.16</v>
      </c>
      <c r="U7451">
        <v>6247.08</v>
      </c>
      <c r="V7451">
        <f>Sales[[#This Row],[Total Revenue]]-Sales[[#This Row],[Total Buying]]</f>
        <v>2194.92</v>
      </c>
      <c r="W7451">
        <v>41</v>
      </c>
      <c r="X7451" s="1" t="s">
        <v>1036</v>
      </c>
      <c r="Y7451" s="1" t="s">
        <v>186</v>
      </c>
      <c r="Z7451" s="1" t="s">
        <v>158</v>
      </c>
      <c r="AA7451" s="1" t="s">
        <v>159</v>
      </c>
      <c r="AB7451" s="1" t="s">
        <v>116</v>
      </c>
      <c r="AC7451" s="1" t="s">
        <v>159</v>
      </c>
      <c r="AD7451">
        <v>46713</v>
      </c>
      <c r="AE7451">
        <v>65096</v>
      </c>
    </row>
    <row r="7452" spans="1:31" x14ac:dyDescent="0.3">
      <c r="A7452" s="1" t="s">
        <v>8286</v>
      </c>
      <c r="B7452" s="1" t="s">
        <v>30</v>
      </c>
      <c r="C7452" s="1" t="s">
        <v>31</v>
      </c>
      <c r="D7452" s="2">
        <v>44000</v>
      </c>
      <c r="E7452" s="2">
        <v>44132</v>
      </c>
      <c r="F7452" s="2" t="str">
        <f>TEXT(Sales[[#This Row],[OrderDate]],"dd")</f>
        <v>28</v>
      </c>
      <c r="G7452" s="2">
        <v>44138</v>
      </c>
      <c r="H7452" s="2">
        <v>44148</v>
      </c>
      <c r="I7452" s="1" t="s">
        <v>32</v>
      </c>
      <c r="J7452">
        <v>1</v>
      </c>
      <c r="K7452" s="1" t="s">
        <v>78</v>
      </c>
      <c r="L7452">
        <v>49</v>
      </c>
      <c r="M7452" s="1" t="s">
        <v>74</v>
      </c>
      <c r="N7452">
        <v>27</v>
      </c>
      <c r="O7452" s="1" t="s">
        <v>223</v>
      </c>
      <c r="P7452">
        <v>4</v>
      </c>
      <c r="Q7452">
        <v>0.15</v>
      </c>
      <c r="R7452">
        <v>978.2</v>
      </c>
      <c r="S7452">
        <v>401.06200000000001</v>
      </c>
      <c r="T7452">
        <v>1604.248</v>
      </c>
      <c r="U7452">
        <v>3325.88</v>
      </c>
      <c r="V7452">
        <f>Sales[[#This Row],[Total Revenue]]-Sales[[#This Row],[Total Buying]]</f>
        <v>1721.6320000000001</v>
      </c>
      <c r="W7452">
        <v>235</v>
      </c>
      <c r="X7452" s="1" t="s">
        <v>2549</v>
      </c>
      <c r="Y7452" s="1" t="s">
        <v>2550</v>
      </c>
      <c r="Z7452" s="1" t="s">
        <v>316</v>
      </c>
      <c r="AA7452" s="1" t="s">
        <v>317</v>
      </c>
      <c r="AB7452" s="1" t="s">
        <v>56</v>
      </c>
      <c r="AC7452" s="1" t="s">
        <v>317</v>
      </c>
      <c r="AD7452">
        <v>170366</v>
      </c>
      <c r="AE7452">
        <v>55398</v>
      </c>
    </row>
    <row r="7453" spans="1:31" x14ac:dyDescent="0.3">
      <c r="A7453" s="1" t="s">
        <v>8287</v>
      </c>
      <c r="B7453" s="1" t="s">
        <v>42</v>
      </c>
      <c r="C7453" s="1" t="s">
        <v>77</v>
      </c>
      <c r="D7453" s="2">
        <v>44000</v>
      </c>
      <c r="E7453" s="2">
        <v>44132</v>
      </c>
      <c r="F7453" s="2" t="str">
        <f>TEXT(Sales[[#This Row],[OrderDate]],"dd")</f>
        <v>28</v>
      </c>
      <c r="G7453" s="2">
        <v>44140</v>
      </c>
      <c r="H7453" s="2">
        <v>44147</v>
      </c>
      <c r="I7453" s="1" t="s">
        <v>32</v>
      </c>
      <c r="J7453">
        <v>25</v>
      </c>
      <c r="K7453" s="1" t="s">
        <v>333</v>
      </c>
      <c r="L7453">
        <v>18</v>
      </c>
      <c r="M7453" s="1" t="s">
        <v>334</v>
      </c>
      <c r="N7453">
        <v>13</v>
      </c>
      <c r="O7453" s="1" t="s">
        <v>193</v>
      </c>
      <c r="P7453">
        <v>2</v>
      </c>
      <c r="Q7453">
        <v>0.05</v>
      </c>
      <c r="R7453">
        <v>4006.6</v>
      </c>
      <c r="S7453">
        <v>2043.366</v>
      </c>
      <c r="T7453">
        <v>4086.732</v>
      </c>
      <c r="U7453">
        <v>7612.54</v>
      </c>
      <c r="V7453">
        <f>Sales[[#This Row],[Total Revenue]]-Sales[[#This Row],[Total Buying]]</f>
        <v>3525.808</v>
      </c>
      <c r="W7453">
        <v>90</v>
      </c>
      <c r="X7453" s="1" t="s">
        <v>447</v>
      </c>
      <c r="Y7453" s="1" t="s">
        <v>448</v>
      </c>
      <c r="Z7453" s="1" t="s">
        <v>400</v>
      </c>
      <c r="AA7453" s="1" t="s">
        <v>401</v>
      </c>
      <c r="AB7453" s="1" t="s">
        <v>116</v>
      </c>
      <c r="AC7453" s="1" t="s">
        <v>401</v>
      </c>
      <c r="AD7453">
        <v>44615</v>
      </c>
      <c r="AE7453">
        <v>69938</v>
      </c>
    </row>
    <row r="7454" spans="1:31" x14ac:dyDescent="0.3">
      <c r="A7454" s="1" t="s">
        <v>8288</v>
      </c>
      <c r="B7454" s="1" t="s">
        <v>30</v>
      </c>
      <c r="C7454" s="1" t="s">
        <v>31</v>
      </c>
      <c r="D7454" s="2">
        <v>44000</v>
      </c>
      <c r="E7454" s="2">
        <v>44133</v>
      </c>
      <c r="F7454" s="2" t="str">
        <f>TEXT(Sales[[#This Row],[OrderDate]],"dd")</f>
        <v>29</v>
      </c>
      <c r="G7454" s="2">
        <v>44161</v>
      </c>
      <c r="H7454" s="2">
        <v>44168</v>
      </c>
      <c r="I7454" s="1" t="s">
        <v>32</v>
      </c>
      <c r="J7454">
        <v>5</v>
      </c>
      <c r="K7454" s="1" t="s">
        <v>182</v>
      </c>
      <c r="L7454">
        <v>48</v>
      </c>
      <c r="M7454" s="1" t="s">
        <v>102</v>
      </c>
      <c r="N7454">
        <v>14</v>
      </c>
      <c r="O7454" s="1" t="s">
        <v>438</v>
      </c>
      <c r="P7454">
        <v>7</v>
      </c>
      <c r="Q7454">
        <v>0.05</v>
      </c>
      <c r="R7454">
        <v>1038.5</v>
      </c>
      <c r="S7454">
        <v>695.79500000000007</v>
      </c>
      <c r="T7454">
        <v>4870.5650000000005</v>
      </c>
      <c r="U7454">
        <v>6906.0250000000005</v>
      </c>
      <c r="V7454">
        <f>Sales[[#This Row],[Total Revenue]]-Sales[[#This Row],[Total Buying]]</f>
        <v>2035.46</v>
      </c>
      <c r="W7454">
        <v>204</v>
      </c>
      <c r="X7454" s="1" t="s">
        <v>1113</v>
      </c>
      <c r="Y7454" s="1" t="s">
        <v>1114</v>
      </c>
      <c r="Z7454" s="1" t="s">
        <v>878</v>
      </c>
      <c r="AA7454" s="1" t="s">
        <v>879</v>
      </c>
      <c r="AB7454" s="1" t="s">
        <v>56</v>
      </c>
      <c r="AC7454" s="1" t="s">
        <v>879</v>
      </c>
      <c r="AD7454">
        <v>153140</v>
      </c>
      <c r="AE7454">
        <v>36792</v>
      </c>
    </row>
    <row r="7455" spans="1:31" x14ac:dyDescent="0.3">
      <c r="A7455" s="1" t="s">
        <v>8289</v>
      </c>
      <c r="B7455" s="1" t="s">
        <v>47</v>
      </c>
      <c r="C7455" s="1" t="s">
        <v>424</v>
      </c>
      <c r="D7455" s="2">
        <v>44000</v>
      </c>
      <c r="E7455" s="2">
        <v>44133</v>
      </c>
      <c r="F7455" s="2" t="str">
        <f>TEXT(Sales[[#This Row],[OrderDate]],"dd")</f>
        <v>29</v>
      </c>
      <c r="G7455" s="2">
        <v>44158</v>
      </c>
      <c r="H7455" s="2">
        <v>44166</v>
      </c>
      <c r="I7455" s="1" t="s">
        <v>32</v>
      </c>
      <c r="J7455">
        <v>14</v>
      </c>
      <c r="K7455" s="1" t="s">
        <v>222</v>
      </c>
      <c r="L7455">
        <v>23</v>
      </c>
      <c r="M7455" s="1" t="s">
        <v>354</v>
      </c>
      <c r="N7455">
        <v>7</v>
      </c>
      <c r="O7455" s="1" t="s">
        <v>260</v>
      </c>
      <c r="P7455">
        <v>7</v>
      </c>
      <c r="Q7455">
        <v>0.1</v>
      </c>
      <c r="R7455">
        <v>2452.2000000000003</v>
      </c>
      <c r="S7455">
        <v>1741.0620000000001</v>
      </c>
      <c r="T7455">
        <v>12187.434000000001</v>
      </c>
      <c r="U7455">
        <v>15448.860000000004</v>
      </c>
      <c r="V7455">
        <f>Sales[[#This Row],[Total Revenue]]-Sales[[#This Row],[Total Buying]]</f>
        <v>3261.4260000000031</v>
      </c>
      <c r="W7455">
        <v>63</v>
      </c>
      <c r="X7455" s="1" t="s">
        <v>499</v>
      </c>
      <c r="Y7455" s="1" t="s">
        <v>157</v>
      </c>
      <c r="Z7455" s="1" t="s">
        <v>158</v>
      </c>
      <c r="AA7455" s="1" t="s">
        <v>159</v>
      </c>
      <c r="AB7455" s="1" t="s">
        <v>116</v>
      </c>
      <c r="AC7455" s="1" t="s">
        <v>159</v>
      </c>
      <c r="AD7455">
        <v>36973</v>
      </c>
      <c r="AE7455">
        <v>55102</v>
      </c>
    </row>
    <row r="7456" spans="1:31" x14ac:dyDescent="0.3">
      <c r="A7456" s="1" t="s">
        <v>8290</v>
      </c>
      <c r="B7456" s="1" t="s">
        <v>42</v>
      </c>
      <c r="C7456" s="1" t="s">
        <v>62</v>
      </c>
      <c r="D7456" s="2">
        <v>44000</v>
      </c>
      <c r="E7456" s="2">
        <v>44133</v>
      </c>
      <c r="F7456" s="2" t="str">
        <f>TEXT(Sales[[#This Row],[OrderDate]],"dd")</f>
        <v>29</v>
      </c>
      <c r="G7456" s="2">
        <v>44153</v>
      </c>
      <c r="H7456" s="2">
        <v>44156</v>
      </c>
      <c r="I7456" s="1" t="s">
        <v>32</v>
      </c>
      <c r="J7456">
        <v>25</v>
      </c>
      <c r="K7456" s="1" t="s">
        <v>333</v>
      </c>
      <c r="L7456">
        <v>42</v>
      </c>
      <c r="M7456" s="1" t="s">
        <v>363</v>
      </c>
      <c r="N7456">
        <v>12</v>
      </c>
      <c r="O7456" s="1" t="s">
        <v>35</v>
      </c>
      <c r="P7456">
        <v>5</v>
      </c>
      <c r="Q7456">
        <v>0.1</v>
      </c>
      <c r="R7456">
        <v>1708.5</v>
      </c>
      <c r="S7456">
        <v>1042.1849999999999</v>
      </c>
      <c r="T7456">
        <v>5210.9249999999993</v>
      </c>
      <c r="U7456">
        <v>7688.25</v>
      </c>
      <c r="V7456">
        <f>Sales[[#This Row],[Total Revenue]]-Sales[[#This Row],[Total Buying]]</f>
        <v>2477.3250000000007</v>
      </c>
      <c r="W7456">
        <v>316</v>
      </c>
      <c r="X7456" s="1" t="s">
        <v>984</v>
      </c>
      <c r="Y7456" s="1" t="s">
        <v>985</v>
      </c>
      <c r="Z7456" s="1" t="s">
        <v>251</v>
      </c>
      <c r="AA7456" s="1" t="s">
        <v>252</v>
      </c>
      <c r="AB7456" s="1" t="s">
        <v>56</v>
      </c>
      <c r="AC7456" s="1" t="s">
        <v>252</v>
      </c>
      <c r="AD7456">
        <v>477249</v>
      </c>
      <c r="AE7456">
        <v>43781</v>
      </c>
    </row>
    <row r="7457" spans="1:31" x14ac:dyDescent="0.3">
      <c r="A7457" s="1" t="s">
        <v>8291</v>
      </c>
      <c r="B7457" s="1" t="s">
        <v>100</v>
      </c>
      <c r="C7457" s="1" t="s">
        <v>31</v>
      </c>
      <c r="D7457" s="2">
        <v>44000</v>
      </c>
      <c r="E7457" s="2">
        <v>44133</v>
      </c>
      <c r="F7457" s="2" t="str">
        <f>TEXT(Sales[[#This Row],[OrderDate]],"dd")</f>
        <v>29</v>
      </c>
      <c r="G7457" s="2">
        <v>44139</v>
      </c>
      <c r="H7457" s="2">
        <v>44149</v>
      </c>
      <c r="I7457" s="1" t="s">
        <v>32</v>
      </c>
      <c r="J7457">
        <v>25</v>
      </c>
      <c r="K7457" s="1" t="s">
        <v>333</v>
      </c>
      <c r="L7457">
        <v>45</v>
      </c>
      <c r="M7457" s="1" t="s">
        <v>639</v>
      </c>
      <c r="N7457">
        <v>27</v>
      </c>
      <c r="O7457" s="1" t="s">
        <v>223</v>
      </c>
      <c r="P7457">
        <v>1</v>
      </c>
      <c r="Q7457">
        <v>7.4999999999999997E-2</v>
      </c>
      <c r="R7457">
        <v>5969.7</v>
      </c>
      <c r="S7457">
        <v>4417.5779999999995</v>
      </c>
      <c r="T7457">
        <v>4417.5779999999995</v>
      </c>
      <c r="U7457">
        <v>5521.9724999999999</v>
      </c>
      <c r="V7457">
        <f>Sales[[#This Row],[Total Revenue]]-Sales[[#This Row],[Total Buying]]</f>
        <v>1104.3945000000003</v>
      </c>
      <c r="W7457">
        <v>230</v>
      </c>
      <c r="X7457" s="1" t="s">
        <v>1471</v>
      </c>
      <c r="Y7457" s="1" t="s">
        <v>1472</v>
      </c>
      <c r="Z7457" s="1" t="s">
        <v>316</v>
      </c>
      <c r="AA7457" s="1" t="s">
        <v>317</v>
      </c>
      <c r="AB7457" s="1" t="s">
        <v>56</v>
      </c>
      <c r="AC7457" s="1" t="s">
        <v>317</v>
      </c>
      <c r="AD7457">
        <v>305488</v>
      </c>
      <c r="AE7457">
        <v>53637</v>
      </c>
    </row>
    <row r="7458" spans="1:31" x14ac:dyDescent="0.3">
      <c r="A7458" s="1" t="s">
        <v>8292</v>
      </c>
      <c r="B7458" s="1" t="s">
        <v>42</v>
      </c>
      <c r="C7458" s="1" t="s">
        <v>77</v>
      </c>
      <c r="D7458" s="2">
        <v>44000</v>
      </c>
      <c r="E7458" s="2">
        <v>44133</v>
      </c>
      <c r="F7458" s="2" t="str">
        <f>TEXT(Sales[[#This Row],[OrderDate]],"dd")</f>
        <v>29</v>
      </c>
      <c r="G7458" s="2">
        <v>44136</v>
      </c>
      <c r="H7458" s="2">
        <v>44137</v>
      </c>
      <c r="I7458" s="1" t="s">
        <v>32</v>
      </c>
      <c r="J7458">
        <v>20</v>
      </c>
      <c r="K7458" s="1" t="s">
        <v>225</v>
      </c>
      <c r="L7458">
        <v>16</v>
      </c>
      <c r="M7458" s="1" t="s">
        <v>155</v>
      </c>
      <c r="N7458">
        <v>29</v>
      </c>
      <c r="O7458" s="1" t="s">
        <v>360</v>
      </c>
      <c r="P7458">
        <v>6</v>
      </c>
      <c r="Q7458">
        <v>7.4999999999999997E-2</v>
      </c>
      <c r="R7458">
        <v>1902.8</v>
      </c>
      <c r="S7458">
        <v>761.12</v>
      </c>
      <c r="T7458">
        <v>4566.72</v>
      </c>
      <c r="U7458">
        <v>10560.539999999999</v>
      </c>
      <c r="V7458">
        <f>Sales[[#This Row],[Total Revenue]]-Sales[[#This Row],[Total Buying]]</f>
        <v>5993.8199999999988</v>
      </c>
      <c r="W7458">
        <v>189</v>
      </c>
      <c r="X7458" s="1" t="s">
        <v>625</v>
      </c>
      <c r="Y7458" s="1" t="s">
        <v>626</v>
      </c>
      <c r="Z7458" s="1" t="s">
        <v>369</v>
      </c>
      <c r="AA7458" s="1" t="s">
        <v>370</v>
      </c>
      <c r="AB7458" s="1" t="s">
        <v>147</v>
      </c>
      <c r="AC7458" s="1" t="s">
        <v>370</v>
      </c>
      <c r="AD7458">
        <v>39448</v>
      </c>
      <c r="AE7458">
        <v>34523</v>
      </c>
    </row>
    <row r="7459" spans="1:31" x14ac:dyDescent="0.3">
      <c r="A7459" s="1" t="s">
        <v>8293</v>
      </c>
      <c r="B7459" s="1" t="s">
        <v>30</v>
      </c>
      <c r="C7459" s="1" t="s">
        <v>424</v>
      </c>
      <c r="D7459" s="2">
        <v>44000</v>
      </c>
      <c r="E7459" s="2">
        <v>44133</v>
      </c>
      <c r="F7459" s="2" t="str">
        <f>TEXT(Sales[[#This Row],[OrderDate]],"dd")</f>
        <v>29</v>
      </c>
      <c r="G7459" s="2">
        <v>44142</v>
      </c>
      <c r="H7459" s="2">
        <v>44144</v>
      </c>
      <c r="I7459" s="1" t="s">
        <v>32</v>
      </c>
      <c r="J7459">
        <v>8</v>
      </c>
      <c r="K7459" s="1" t="s">
        <v>105</v>
      </c>
      <c r="L7459">
        <v>41</v>
      </c>
      <c r="M7459" s="1" t="s">
        <v>505</v>
      </c>
      <c r="N7459">
        <v>37</v>
      </c>
      <c r="O7459" s="1" t="s">
        <v>309</v>
      </c>
      <c r="P7459">
        <v>6</v>
      </c>
      <c r="Q7459">
        <v>0.1</v>
      </c>
      <c r="R7459">
        <v>2479</v>
      </c>
      <c r="S7459">
        <v>1041.18</v>
      </c>
      <c r="T7459">
        <v>6247.08</v>
      </c>
      <c r="U7459">
        <v>13386.599999999999</v>
      </c>
      <c r="V7459">
        <f>Sales[[#This Row],[Total Revenue]]-Sales[[#This Row],[Total Buying]]</f>
        <v>7139.5199999999986</v>
      </c>
      <c r="W7459">
        <v>83</v>
      </c>
      <c r="X7459" s="1" t="s">
        <v>601</v>
      </c>
      <c r="Y7459" s="1" t="s">
        <v>523</v>
      </c>
      <c r="Z7459" s="1" t="s">
        <v>158</v>
      </c>
      <c r="AA7459" s="1" t="s">
        <v>159</v>
      </c>
      <c r="AB7459" s="1" t="s">
        <v>116</v>
      </c>
      <c r="AC7459" s="1" t="s">
        <v>159</v>
      </c>
      <c r="AD7459">
        <v>45912</v>
      </c>
      <c r="AE7459">
        <v>100946</v>
      </c>
    </row>
    <row r="7460" spans="1:31" x14ac:dyDescent="0.3">
      <c r="A7460" s="1" t="s">
        <v>8294</v>
      </c>
      <c r="B7460" s="1" t="s">
        <v>47</v>
      </c>
      <c r="C7460" s="1" t="s">
        <v>48</v>
      </c>
      <c r="D7460" s="2">
        <v>44000</v>
      </c>
      <c r="E7460" s="2">
        <v>44133</v>
      </c>
      <c r="F7460" s="2" t="str">
        <f>TEXT(Sales[[#This Row],[OrderDate]],"dd")</f>
        <v>29</v>
      </c>
      <c r="G7460" s="2">
        <v>44139</v>
      </c>
      <c r="H7460" s="2">
        <v>44142</v>
      </c>
      <c r="I7460" s="1" t="s">
        <v>32</v>
      </c>
      <c r="J7460">
        <v>13</v>
      </c>
      <c r="K7460" s="1" t="s">
        <v>88</v>
      </c>
      <c r="L7460">
        <v>36</v>
      </c>
      <c r="M7460" s="1" t="s">
        <v>287</v>
      </c>
      <c r="N7460">
        <v>37</v>
      </c>
      <c r="O7460" s="1" t="s">
        <v>309</v>
      </c>
      <c r="P7460">
        <v>3</v>
      </c>
      <c r="Q7460">
        <v>0.2</v>
      </c>
      <c r="R7460">
        <v>3289.7000000000003</v>
      </c>
      <c r="S7460">
        <v>2500.172</v>
      </c>
      <c r="T7460">
        <v>7500.5159999999996</v>
      </c>
      <c r="U7460">
        <v>7895.2800000000007</v>
      </c>
      <c r="V7460">
        <f>Sales[[#This Row],[Total Revenue]]-Sales[[#This Row],[Total Buying]]</f>
        <v>394.76400000000103</v>
      </c>
      <c r="W7460">
        <v>55</v>
      </c>
      <c r="X7460" s="1" t="s">
        <v>460</v>
      </c>
      <c r="Y7460" s="1" t="s">
        <v>461</v>
      </c>
      <c r="Z7460" s="1" t="s">
        <v>158</v>
      </c>
      <c r="AA7460" s="1" t="s">
        <v>159</v>
      </c>
      <c r="AB7460" s="1" t="s">
        <v>116</v>
      </c>
      <c r="AC7460" s="1" t="s">
        <v>159</v>
      </c>
      <c r="AD7460">
        <v>47375</v>
      </c>
      <c r="AE7460">
        <v>54114</v>
      </c>
    </row>
    <row r="7461" spans="1:31" x14ac:dyDescent="0.3">
      <c r="A7461" s="1" t="s">
        <v>8295</v>
      </c>
      <c r="B7461" s="1" t="s">
        <v>47</v>
      </c>
      <c r="C7461" s="1" t="s">
        <v>31</v>
      </c>
      <c r="D7461" s="2">
        <v>44000</v>
      </c>
      <c r="E7461" s="2">
        <v>44133</v>
      </c>
      <c r="F7461" s="2" t="str">
        <f>TEXT(Sales[[#This Row],[OrderDate]],"dd")</f>
        <v>29</v>
      </c>
      <c r="G7461" s="2">
        <v>44135</v>
      </c>
      <c r="H7461" s="2">
        <v>44144</v>
      </c>
      <c r="I7461" s="1" t="s">
        <v>32</v>
      </c>
      <c r="J7461">
        <v>19</v>
      </c>
      <c r="K7461" s="1" t="s">
        <v>97</v>
      </c>
      <c r="L7461">
        <v>39</v>
      </c>
      <c r="M7461" s="1" t="s">
        <v>520</v>
      </c>
      <c r="N7461">
        <v>41</v>
      </c>
      <c r="O7461" s="1" t="s">
        <v>60</v>
      </c>
      <c r="P7461">
        <v>6</v>
      </c>
      <c r="Q7461">
        <v>0.2</v>
      </c>
      <c r="R7461">
        <v>1078.7</v>
      </c>
      <c r="S7461">
        <v>787.45100000000002</v>
      </c>
      <c r="T7461">
        <v>4724.7060000000001</v>
      </c>
      <c r="U7461">
        <v>5177.76</v>
      </c>
      <c r="V7461">
        <f>Sales[[#This Row],[Total Revenue]]-Sales[[#This Row],[Total Buying]]</f>
        <v>453.05400000000009</v>
      </c>
      <c r="W7461">
        <v>242</v>
      </c>
      <c r="X7461" s="1" t="s">
        <v>730</v>
      </c>
      <c r="Y7461" s="1" t="s">
        <v>731</v>
      </c>
      <c r="Z7461" s="1" t="s">
        <v>732</v>
      </c>
      <c r="AA7461" s="1" t="s">
        <v>733</v>
      </c>
      <c r="AB7461" s="1" t="s">
        <v>40</v>
      </c>
      <c r="AC7461" s="1" t="s">
        <v>733</v>
      </c>
      <c r="AD7461">
        <v>35198</v>
      </c>
      <c r="AE7461">
        <v>90515</v>
      </c>
    </row>
    <row r="7462" spans="1:31" x14ac:dyDescent="0.3">
      <c r="A7462" s="1" t="s">
        <v>8296</v>
      </c>
      <c r="B7462" s="1" t="s">
        <v>30</v>
      </c>
      <c r="C7462" s="1" t="s">
        <v>239</v>
      </c>
      <c r="D7462" s="2">
        <v>44000</v>
      </c>
      <c r="E7462" s="2">
        <v>44134</v>
      </c>
      <c r="F7462" s="2" t="str">
        <f>TEXT(Sales[[#This Row],[OrderDate]],"dd")</f>
        <v>30</v>
      </c>
      <c r="G7462" s="2">
        <v>44139</v>
      </c>
      <c r="H7462" s="2">
        <v>44140</v>
      </c>
      <c r="I7462" s="1" t="s">
        <v>32</v>
      </c>
      <c r="J7462">
        <v>6</v>
      </c>
      <c r="K7462" s="1" t="s">
        <v>33</v>
      </c>
      <c r="L7462">
        <v>22</v>
      </c>
      <c r="M7462" s="1" t="s">
        <v>71</v>
      </c>
      <c r="N7462">
        <v>16</v>
      </c>
      <c r="O7462" s="1" t="s">
        <v>93</v>
      </c>
      <c r="P7462">
        <v>7</v>
      </c>
      <c r="Q7462">
        <v>0.05</v>
      </c>
      <c r="R7462">
        <v>2626.4</v>
      </c>
      <c r="S7462">
        <v>1680.8960000000002</v>
      </c>
      <c r="T7462">
        <v>11766.272000000001</v>
      </c>
      <c r="U7462">
        <v>17465.559999999998</v>
      </c>
      <c r="V7462">
        <f>Sales[[#This Row],[Total Revenue]]-Sales[[#This Row],[Total Buying]]</f>
        <v>5699.2879999999968</v>
      </c>
      <c r="W7462">
        <v>359</v>
      </c>
      <c r="X7462" s="1" t="s">
        <v>1934</v>
      </c>
      <c r="Y7462" s="1" t="s">
        <v>404</v>
      </c>
      <c r="Z7462" s="1" t="s">
        <v>405</v>
      </c>
      <c r="AA7462" s="1" t="s">
        <v>406</v>
      </c>
      <c r="AB7462" s="1" t="s">
        <v>116</v>
      </c>
      <c r="AC7462" s="1" t="s">
        <v>406</v>
      </c>
      <c r="AD7462">
        <v>42233</v>
      </c>
      <c r="AE7462">
        <v>60191</v>
      </c>
    </row>
    <row r="7463" spans="1:31" x14ac:dyDescent="0.3">
      <c r="A7463" s="1" t="s">
        <v>8297</v>
      </c>
      <c r="B7463" s="1" t="s">
        <v>47</v>
      </c>
      <c r="C7463" s="1" t="s">
        <v>77</v>
      </c>
      <c r="D7463" s="2">
        <v>44000</v>
      </c>
      <c r="E7463" s="2">
        <v>44134</v>
      </c>
      <c r="F7463" s="2" t="str">
        <f>TEXT(Sales[[#This Row],[OrderDate]],"dd")</f>
        <v>30</v>
      </c>
      <c r="G7463" s="2">
        <v>44162</v>
      </c>
      <c r="H7463" s="2">
        <v>44172</v>
      </c>
      <c r="I7463" s="1" t="s">
        <v>32</v>
      </c>
      <c r="J7463">
        <v>18</v>
      </c>
      <c r="K7463" s="1" t="s">
        <v>49</v>
      </c>
      <c r="L7463">
        <v>13</v>
      </c>
      <c r="M7463" s="1" t="s">
        <v>118</v>
      </c>
      <c r="N7463">
        <v>41</v>
      </c>
      <c r="O7463" s="1" t="s">
        <v>60</v>
      </c>
      <c r="P7463">
        <v>7</v>
      </c>
      <c r="Q7463">
        <v>0.15</v>
      </c>
      <c r="R7463">
        <v>5487.3</v>
      </c>
      <c r="S7463">
        <v>3292.38</v>
      </c>
      <c r="T7463">
        <v>23046.66</v>
      </c>
      <c r="U7463">
        <v>32649.434999999998</v>
      </c>
      <c r="V7463">
        <f>Sales[[#This Row],[Total Revenue]]-Sales[[#This Row],[Total Buying]]</f>
        <v>9602.7749999999978</v>
      </c>
      <c r="W7463">
        <v>147</v>
      </c>
      <c r="X7463" s="1" t="s">
        <v>782</v>
      </c>
      <c r="Y7463" s="1" t="s">
        <v>783</v>
      </c>
      <c r="Z7463" s="1" t="s">
        <v>465</v>
      </c>
      <c r="AA7463" s="1" t="s">
        <v>466</v>
      </c>
      <c r="AB7463" s="1" t="s">
        <v>147</v>
      </c>
      <c r="AC7463" s="1" t="s">
        <v>466</v>
      </c>
      <c r="AD7463">
        <v>53328</v>
      </c>
      <c r="AE7463">
        <v>53581</v>
      </c>
    </row>
    <row r="7464" spans="1:31" x14ac:dyDescent="0.3">
      <c r="A7464" s="1" t="s">
        <v>8298</v>
      </c>
      <c r="B7464" s="1" t="s">
        <v>30</v>
      </c>
      <c r="C7464" s="1" t="s">
        <v>424</v>
      </c>
      <c r="D7464" s="2">
        <v>44000</v>
      </c>
      <c r="E7464" s="2">
        <v>44134</v>
      </c>
      <c r="F7464" s="2" t="str">
        <f>TEXT(Sales[[#This Row],[OrderDate]],"dd")</f>
        <v>30</v>
      </c>
      <c r="G7464" s="2">
        <v>44137</v>
      </c>
      <c r="H7464" s="2">
        <v>44146</v>
      </c>
      <c r="I7464" s="1" t="s">
        <v>32</v>
      </c>
      <c r="J7464">
        <v>9</v>
      </c>
      <c r="K7464" s="1" t="s">
        <v>214</v>
      </c>
      <c r="L7464">
        <v>3</v>
      </c>
      <c r="M7464" s="1" t="s">
        <v>175</v>
      </c>
      <c r="N7464">
        <v>46</v>
      </c>
      <c r="O7464" s="1" t="s">
        <v>150</v>
      </c>
      <c r="P7464">
        <v>2</v>
      </c>
      <c r="Q7464">
        <v>7.4999999999999997E-2</v>
      </c>
      <c r="R7464">
        <v>2639.8</v>
      </c>
      <c r="S7464">
        <v>1293.502</v>
      </c>
      <c r="T7464">
        <v>2587.0039999999999</v>
      </c>
      <c r="U7464">
        <v>4883.63</v>
      </c>
      <c r="V7464">
        <f>Sales[[#This Row],[Total Revenue]]-Sales[[#This Row],[Total Buying]]</f>
        <v>2296.6260000000002</v>
      </c>
      <c r="W7464">
        <v>70</v>
      </c>
      <c r="X7464" s="1" t="s">
        <v>535</v>
      </c>
      <c r="Y7464" s="1" t="s">
        <v>169</v>
      </c>
      <c r="Z7464" s="1" t="s">
        <v>158</v>
      </c>
      <c r="AA7464" s="1" t="s">
        <v>159</v>
      </c>
      <c r="AB7464" s="1" t="s">
        <v>116</v>
      </c>
      <c r="AC7464" s="1" t="s">
        <v>159</v>
      </c>
      <c r="AD7464">
        <v>485091</v>
      </c>
      <c r="AE7464">
        <v>66116</v>
      </c>
    </row>
    <row r="7465" spans="1:31" x14ac:dyDescent="0.3">
      <c r="A7465" s="1" t="s">
        <v>8299</v>
      </c>
      <c r="B7465" s="1" t="s">
        <v>47</v>
      </c>
      <c r="C7465" s="1" t="s">
        <v>48</v>
      </c>
      <c r="D7465" s="2">
        <v>44000</v>
      </c>
      <c r="E7465" s="2">
        <v>44134</v>
      </c>
      <c r="F7465" s="2" t="str">
        <f>TEXT(Sales[[#This Row],[OrderDate]],"dd")</f>
        <v>30</v>
      </c>
      <c r="G7465" s="2">
        <v>44150</v>
      </c>
      <c r="H7465" s="2">
        <v>44159</v>
      </c>
      <c r="I7465" s="1" t="s">
        <v>32</v>
      </c>
      <c r="J7465">
        <v>15</v>
      </c>
      <c r="K7465" s="1" t="s">
        <v>134</v>
      </c>
      <c r="L7465">
        <v>46</v>
      </c>
      <c r="M7465" s="1" t="s">
        <v>203</v>
      </c>
      <c r="N7465">
        <v>11</v>
      </c>
      <c r="O7465" s="1" t="s">
        <v>126</v>
      </c>
      <c r="P7465">
        <v>2</v>
      </c>
      <c r="Q7465">
        <v>0.15</v>
      </c>
      <c r="R7465">
        <v>1165.8</v>
      </c>
      <c r="S7465">
        <v>512.952</v>
      </c>
      <c r="T7465">
        <v>1025.904</v>
      </c>
      <c r="U7465">
        <v>1981.86</v>
      </c>
      <c r="V7465">
        <f>Sales[[#This Row],[Total Revenue]]-Sales[[#This Row],[Total Buying]]</f>
        <v>955.9559999999999</v>
      </c>
      <c r="W7465">
        <v>32</v>
      </c>
      <c r="X7465" s="1" t="s">
        <v>1958</v>
      </c>
      <c r="Y7465" s="1" t="s">
        <v>191</v>
      </c>
      <c r="Z7465" s="1" t="s">
        <v>158</v>
      </c>
      <c r="AA7465" s="1" t="s">
        <v>159</v>
      </c>
      <c r="AB7465" s="1" t="s">
        <v>116</v>
      </c>
      <c r="AC7465" s="1" t="s">
        <v>159</v>
      </c>
      <c r="AD7465">
        <v>30752</v>
      </c>
      <c r="AE7465">
        <v>38085</v>
      </c>
    </row>
    <row r="7466" spans="1:31" x14ac:dyDescent="0.3">
      <c r="A7466" s="1" t="s">
        <v>8300</v>
      </c>
      <c r="B7466" s="1" t="s">
        <v>47</v>
      </c>
      <c r="C7466" s="1" t="s">
        <v>77</v>
      </c>
      <c r="D7466" s="2">
        <v>44000</v>
      </c>
      <c r="E7466" s="2">
        <v>44134</v>
      </c>
      <c r="F7466" s="2" t="str">
        <f>TEXT(Sales[[#This Row],[OrderDate]],"dd")</f>
        <v>30</v>
      </c>
      <c r="G7466" s="2">
        <v>44162</v>
      </c>
      <c r="H7466" s="2">
        <v>44164</v>
      </c>
      <c r="I7466" s="1" t="s">
        <v>32</v>
      </c>
      <c r="J7466">
        <v>13</v>
      </c>
      <c r="K7466" s="1" t="s">
        <v>88</v>
      </c>
      <c r="L7466">
        <v>37</v>
      </c>
      <c r="M7466" s="1" t="s">
        <v>498</v>
      </c>
      <c r="N7466">
        <v>32</v>
      </c>
      <c r="O7466" s="1" t="s">
        <v>107</v>
      </c>
      <c r="P7466">
        <v>2</v>
      </c>
      <c r="Q7466">
        <v>0.05</v>
      </c>
      <c r="R7466">
        <v>1092.1000000000001</v>
      </c>
      <c r="S7466">
        <v>797.23300000000006</v>
      </c>
      <c r="T7466">
        <v>1594.4660000000001</v>
      </c>
      <c r="U7466">
        <v>2074.9900000000002</v>
      </c>
      <c r="V7466">
        <f>Sales[[#This Row],[Total Revenue]]-Sales[[#This Row],[Total Buying]]</f>
        <v>480.52400000000011</v>
      </c>
      <c r="W7466">
        <v>103</v>
      </c>
      <c r="X7466" s="1" t="s">
        <v>89</v>
      </c>
      <c r="Y7466" s="1" t="s">
        <v>90</v>
      </c>
      <c r="Z7466" s="1" t="s">
        <v>82</v>
      </c>
      <c r="AA7466" s="1" t="s">
        <v>83</v>
      </c>
      <c r="AB7466" s="1" t="s">
        <v>40</v>
      </c>
      <c r="AC7466" s="1" t="s">
        <v>83</v>
      </c>
      <c r="AD7466">
        <v>50367</v>
      </c>
      <c r="AE7466">
        <v>41801</v>
      </c>
    </row>
    <row r="7467" spans="1:31" x14ac:dyDescent="0.3">
      <c r="A7467" s="1" t="s">
        <v>8301</v>
      </c>
      <c r="B7467" s="1" t="s">
        <v>47</v>
      </c>
      <c r="C7467" s="1" t="s">
        <v>239</v>
      </c>
      <c r="D7467" s="2">
        <v>44000</v>
      </c>
      <c r="E7467" s="2">
        <v>44134</v>
      </c>
      <c r="F7467" s="2" t="str">
        <f>TEXT(Sales[[#This Row],[OrderDate]],"dd")</f>
        <v>30</v>
      </c>
      <c r="G7467" s="2">
        <v>44149</v>
      </c>
      <c r="H7467" s="2">
        <v>44150</v>
      </c>
      <c r="I7467" s="1" t="s">
        <v>32</v>
      </c>
      <c r="J7467">
        <v>14</v>
      </c>
      <c r="K7467" s="1" t="s">
        <v>222</v>
      </c>
      <c r="L7467">
        <v>22</v>
      </c>
      <c r="M7467" s="1" t="s">
        <v>71</v>
      </c>
      <c r="N7467">
        <v>41</v>
      </c>
      <c r="O7467" s="1" t="s">
        <v>60</v>
      </c>
      <c r="P7467">
        <v>3</v>
      </c>
      <c r="Q7467">
        <v>7.4999999999999997E-2</v>
      </c>
      <c r="R7467">
        <v>6539.2</v>
      </c>
      <c r="S7467">
        <v>2942.64</v>
      </c>
      <c r="T7467">
        <v>8827.92</v>
      </c>
      <c r="U7467">
        <v>18146.28</v>
      </c>
      <c r="V7467">
        <f>Sales[[#This Row],[Total Revenue]]-Sales[[#This Row],[Total Buying]]</f>
        <v>9318.3599999999988</v>
      </c>
      <c r="W7467">
        <v>365</v>
      </c>
      <c r="X7467" s="1" t="s">
        <v>867</v>
      </c>
      <c r="Y7467" s="1" t="s">
        <v>868</v>
      </c>
      <c r="Z7467" s="1" t="s">
        <v>415</v>
      </c>
      <c r="AA7467" s="1" t="s">
        <v>416</v>
      </c>
      <c r="AB7467" s="1" t="s">
        <v>147</v>
      </c>
      <c r="AC7467" s="1" t="s">
        <v>416</v>
      </c>
      <c r="AD7467">
        <v>42308</v>
      </c>
      <c r="AE7467">
        <v>42826</v>
      </c>
    </row>
    <row r="7468" spans="1:31" x14ac:dyDescent="0.3">
      <c r="A7468" s="1" t="s">
        <v>8302</v>
      </c>
      <c r="B7468" s="1" t="s">
        <v>100</v>
      </c>
      <c r="C7468" s="1" t="s">
        <v>48</v>
      </c>
      <c r="D7468" s="2">
        <v>44000</v>
      </c>
      <c r="E7468" s="2">
        <v>44134</v>
      </c>
      <c r="F7468" s="2" t="str">
        <f>TEXT(Sales[[#This Row],[OrderDate]],"dd")</f>
        <v>30</v>
      </c>
      <c r="G7468" s="2">
        <v>44138</v>
      </c>
      <c r="H7468" s="2">
        <v>44143</v>
      </c>
      <c r="I7468" s="1" t="s">
        <v>32</v>
      </c>
      <c r="J7468">
        <v>27</v>
      </c>
      <c r="K7468" s="1" t="s">
        <v>179</v>
      </c>
      <c r="L7468">
        <v>26</v>
      </c>
      <c r="M7468" s="1" t="s">
        <v>215</v>
      </c>
      <c r="N7468">
        <v>8</v>
      </c>
      <c r="O7468" s="1" t="s">
        <v>172</v>
      </c>
      <c r="P7468">
        <v>3</v>
      </c>
      <c r="Q7468">
        <v>0.1</v>
      </c>
      <c r="R7468">
        <v>1105.5</v>
      </c>
      <c r="S7468">
        <v>729.63</v>
      </c>
      <c r="T7468">
        <v>2188.89</v>
      </c>
      <c r="U7468">
        <v>2984.8500000000004</v>
      </c>
      <c r="V7468">
        <f>Sales[[#This Row],[Total Revenue]]-Sales[[#This Row],[Total Buying]]</f>
        <v>795.96000000000049</v>
      </c>
      <c r="W7468">
        <v>55</v>
      </c>
      <c r="X7468" s="1" t="s">
        <v>460</v>
      </c>
      <c r="Y7468" s="1" t="s">
        <v>461</v>
      </c>
      <c r="Z7468" s="1" t="s">
        <v>158</v>
      </c>
      <c r="AA7468" s="1" t="s">
        <v>159</v>
      </c>
      <c r="AB7468" s="1" t="s">
        <v>116</v>
      </c>
      <c r="AC7468" s="1" t="s">
        <v>159</v>
      </c>
      <c r="AD7468">
        <v>47375</v>
      </c>
      <c r="AE7468">
        <v>54114</v>
      </c>
    </row>
    <row r="7469" spans="1:31" x14ac:dyDescent="0.3">
      <c r="A7469" s="1" t="s">
        <v>8303</v>
      </c>
      <c r="B7469" s="1" t="s">
        <v>30</v>
      </c>
      <c r="C7469" s="1" t="s">
        <v>77</v>
      </c>
      <c r="D7469" s="2">
        <v>44000</v>
      </c>
      <c r="E7469" s="2">
        <v>44134</v>
      </c>
      <c r="F7469" s="2" t="str">
        <f>TEXT(Sales[[#This Row],[OrderDate]],"dd")</f>
        <v>30</v>
      </c>
      <c r="G7469" s="2">
        <v>44160</v>
      </c>
      <c r="H7469" s="2">
        <v>44163</v>
      </c>
      <c r="I7469" s="1" t="s">
        <v>32</v>
      </c>
      <c r="J7469">
        <v>3</v>
      </c>
      <c r="K7469" s="1" t="s">
        <v>154</v>
      </c>
      <c r="L7469">
        <v>36</v>
      </c>
      <c r="M7469" s="1" t="s">
        <v>287</v>
      </c>
      <c r="N7469">
        <v>12</v>
      </c>
      <c r="O7469" s="1" t="s">
        <v>35</v>
      </c>
      <c r="P7469">
        <v>3</v>
      </c>
      <c r="Q7469">
        <v>7.4999999999999997E-2</v>
      </c>
      <c r="R7469">
        <v>1098.8</v>
      </c>
      <c r="S7469">
        <v>879.04</v>
      </c>
      <c r="T7469">
        <v>2637.12</v>
      </c>
      <c r="U7469">
        <v>3049.17</v>
      </c>
      <c r="V7469">
        <f>Sales[[#This Row],[Total Revenue]]-Sales[[#This Row],[Total Buying]]</f>
        <v>412.05000000000018</v>
      </c>
      <c r="W7469">
        <v>88</v>
      </c>
      <c r="X7469" s="1" t="s">
        <v>1732</v>
      </c>
      <c r="Y7469" s="1" t="s">
        <v>169</v>
      </c>
      <c r="Z7469" s="1" t="s">
        <v>158</v>
      </c>
      <c r="AA7469" s="1" t="s">
        <v>159</v>
      </c>
      <c r="AB7469" s="1" t="s">
        <v>116</v>
      </c>
      <c r="AC7469" s="1" t="s">
        <v>159</v>
      </c>
      <c r="AD7469">
        <v>30451</v>
      </c>
      <c r="AE7469">
        <v>50601</v>
      </c>
    </row>
    <row r="7470" spans="1:31" x14ac:dyDescent="0.3">
      <c r="A7470" s="1" t="s">
        <v>8304</v>
      </c>
      <c r="B7470" s="1" t="s">
        <v>47</v>
      </c>
      <c r="C7470" s="1" t="s">
        <v>239</v>
      </c>
      <c r="D7470" s="2">
        <v>44000</v>
      </c>
      <c r="E7470" s="2">
        <v>44134</v>
      </c>
      <c r="F7470" s="2" t="str">
        <f>TEXT(Sales[[#This Row],[OrderDate]],"dd")</f>
        <v>30</v>
      </c>
      <c r="G7470" s="2">
        <v>44159</v>
      </c>
      <c r="H7470" s="2">
        <v>44168</v>
      </c>
      <c r="I7470" s="1" t="s">
        <v>32</v>
      </c>
      <c r="J7470">
        <v>13</v>
      </c>
      <c r="K7470" s="1" t="s">
        <v>88</v>
      </c>
      <c r="L7470">
        <v>4</v>
      </c>
      <c r="M7470" s="1" t="s">
        <v>92</v>
      </c>
      <c r="N7470">
        <v>6</v>
      </c>
      <c r="O7470" s="1" t="s">
        <v>274</v>
      </c>
      <c r="P7470">
        <v>3</v>
      </c>
      <c r="Q7470">
        <v>0.15</v>
      </c>
      <c r="R7470">
        <v>884.4</v>
      </c>
      <c r="S7470">
        <v>725.20799999999997</v>
      </c>
      <c r="T7470">
        <v>2175.6239999999998</v>
      </c>
      <c r="U7470">
        <v>2255.2200000000003</v>
      </c>
      <c r="V7470">
        <f>Sales[[#This Row],[Total Revenue]]-Sales[[#This Row],[Total Buying]]</f>
        <v>79.596000000000458</v>
      </c>
      <c r="W7470">
        <v>363</v>
      </c>
      <c r="X7470" s="1" t="s">
        <v>1826</v>
      </c>
      <c r="Y7470" s="1" t="s">
        <v>1827</v>
      </c>
      <c r="Z7470" s="1" t="s">
        <v>405</v>
      </c>
      <c r="AA7470" s="1" t="s">
        <v>406</v>
      </c>
      <c r="AB7470" s="1" t="s">
        <v>116</v>
      </c>
      <c r="AC7470" s="1" t="s">
        <v>406</v>
      </c>
      <c r="AD7470">
        <v>79026</v>
      </c>
      <c r="AE7470">
        <v>52042</v>
      </c>
    </row>
    <row r="7471" spans="1:31" x14ac:dyDescent="0.3">
      <c r="A7471" s="1" t="s">
        <v>8305</v>
      </c>
      <c r="B7471" s="1" t="s">
        <v>47</v>
      </c>
      <c r="C7471" s="1" t="s">
        <v>31</v>
      </c>
      <c r="D7471" s="2">
        <v>44000</v>
      </c>
      <c r="E7471" s="2">
        <v>44134</v>
      </c>
      <c r="F7471" s="2" t="str">
        <f>TEXT(Sales[[#This Row],[OrderDate]],"dd")</f>
        <v>30</v>
      </c>
      <c r="G7471" s="2">
        <v>44162</v>
      </c>
      <c r="H7471" s="2">
        <v>44170</v>
      </c>
      <c r="I7471" s="1" t="s">
        <v>32</v>
      </c>
      <c r="J7471">
        <v>18</v>
      </c>
      <c r="K7471" s="1" t="s">
        <v>49</v>
      </c>
      <c r="L7471">
        <v>28</v>
      </c>
      <c r="M7471" s="1" t="s">
        <v>50</v>
      </c>
      <c r="N7471">
        <v>15</v>
      </c>
      <c r="O7471" s="1" t="s">
        <v>347</v>
      </c>
      <c r="P7471">
        <v>6</v>
      </c>
      <c r="Q7471">
        <v>0.3</v>
      </c>
      <c r="R7471">
        <v>1755.4</v>
      </c>
      <c r="S7471">
        <v>877.7</v>
      </c>
      <c r="T7471">
        <v>5266.2000000000007</v>
      </c>
      <c r="U7471">
        <v>7372.6800000000012</v>
      </c>
      <c r="V7471">
        <f>Sales[[#This Row],[Total Revenue]]-Sales[[#This Row],[Total Buying]]</f>
        <v>2106.4800000000005</v>
      </c>
      <c r="W7471">
        <v>230</v>
      </c>
      <c r="X7471" s="1" t="s">
        <v>1471</v>
      </c>
      <c r="Y7471" s="1" t="s">
        <v>1472</v>
      </c>
      <c r="Z7471" s="1" t="s">
        <v>316</v>
      </c>
      <c r="AA7471" s="1" t="s">
        <v>317</v>
      </c>
      <c r="AB7471" s="1" t="s">
        <v>56</v>
      </c>
      <c r="AC7471" s="1" t="s">
        <v>317</v>
      </c>
      <c r="AD7471">
        <v>305488</v>
      </c>
      <c r="AE7471">
        <v>53637</v>
      </c>
    </row>
    <row r="7472" spans="1:31" x14ac:dyDescent="0.3">
      <c r="A7472" s="1" t="s">
        <v>8306</v>
      </c>
      <c r="B7472" s="1" t="s">
        <v>30</v>
      </c>
      <c r="C7472" s="1" t="s">
        <v>424</v>
      </c>
      <c r="D7472" s="2">
        <v>44000</v>
      </c>
      <c r="E7472" s="2">
        <v>44134</v>
      </c>
      <c r="F7472" s="2" t="str">
        <f>TEXT(Sales[[#This Row],[OrderDate]],"dd")</f>
        <v>30</v>
      </c>
      <c r="G7472" s="2">
        <v>44158</v>
      </c>
      <c r="H7472" s="2">
        <v>44159</v>
      </c>
      <c r="I7472" s="1" t="s">
        <v>32</v>
      </c>
      <c r="J7472">
        <v>11</v>
      </c>
      <c r="K7472" s="1" t="s">
        <v>125</v>
      </c>
      <c r="L7472">
        <v>5</v>
      </c>
      <c r="M7472" s="1" t="s">
        <v>106</v>
      </c>
      <c r="N7472">
        <v>32</v>
      </c>
      <c r="O7472" s="1" t="s">
        <v>107</v>
      </c>
      <c r="P7472">
        <v>4</v>
      </c>
      <c r="Q7472">
        <v>0.05</v>
      </c>
      <c r="R7472">
        <v>1098.8</v>
      </c>
      <c r="S7472">
        <v>648.29199999999992</v>
      </c>
      <c r="T7472">
        <v>2593.1679999999997</v>
      </c>
      <c r="U7472">
        <v>4175.4399999999996</v>
      </c>
      <c r="V7472">
        <f>Sales[[#This Row],[Total Revenue]]-Sales[[#This Row],[Total Buying]]</f>
        <v>1582.2719999999999</v>
      </c>
      <c r="W7472">
        <v>85</v>
      </c>
      <c r="X7472" s="1" t="s">
        <v>1046</v>
      </c>
      <c r="Y7472" s="1" t="s">
        <v>1047</v>
      </c>
      <c r="Z7472" s="1" t="s">
        <v>158</v>
      </c>
      <c r="AA7472" s="1" t="s">
        <v>159</v>
      </c>
      <c r="AB7472" s="1" t="s">
        <v>116</v>
      </c>
      <c r="AC7472" s="1" t="s">
        <v>159</v>
      </c>
      <c r="AD7472">
        <v>41216</v>
      </c>
      <c r="AE7472">
        <v>57028</v>
      </c>
    </row>
    <row r="7473" spans="1:31" x14ac:dyDescent="0.3">
      <c r="A7473" s="1" t="s">
        <v>8307</v>
      </c>
      <c r="B7473" s="1" t="s">
        <v>30</v>
      </c>
      <c r="C7473" s="1" t="s">
        <v>77</v>
      </c>
      <c r="D7473" s="2">
        <v>44000</v>
      </c>
      <c r="E7473" s="2">
        <v>44134</v>
      </c>
      <c r="F7473" s="2" t="str">
        <f>TEXT(Sales[[#This Row],[OrderDate]],"dd")</f>
        <v>30</v>
      </c>
      <c r="G7473" s="2">
        <v>44147</v>
      </c>
      <c r="H7473" s="2">
        <v>44155</v>
      </c>
      <c r="I7473" s="1" t="s">
        <v>32</v>
      </c>
      <c r="J7473">
        <v>12</v>
      </c>
      <c r="K7473" s="1" t="s">
        <v>208</v>
      </c>
      <c r="L7473">
        <v>23</v>
      </c>
      <c r="M7473" s="1" t="s">
        <v>354</v>
      </c>
      <c r="N7473">
        <v>24</v>
      </c>
      <c r="O7473" s="1" t="s">
        <v>204</v>
      </c>
      <c r="P7473">
        <v>1</v>
      </c>
      <c r="Q7473">
        <v>0.15</v>
      </c>
      <c r="R7473">
        <v>1065.3</v>
      </c>
      <c r="S7473">
        <v>458.07899999999995</v>
      </c>
      <c r="T7473">
        <v>458.07899999999995</v>
      </c>
      <c r="U7473">
        <v>905.505</v>
      </c>
      <c r="V7473">
        <f>Sales[[#This Row],[Total Revenue]]-Sales[[#This Row],[Total Buying]]</f>
        <v>447.42600000000004</v>
      </c>
      <c r="W7473">
        <v>112</v>
      </c>
      <c r="X7473" s="1" t="s">
        <v>688</v>
      </c>
      <c r="Y7473" s="1" t="s">
        <v>81</v>
      </c>
      <c r="Z7473" s="1" t="s">
        <v>82</v>
      </c>
      <c r="AA7473" s="1" t="s">
        <v>83</v>
      </c>
      <c r="AB7473" s="1" t="s">
        <v>40</v>
      </c>
      <c r="AC7473" s="1" t="s">
        <v>83</v>
      </c>
      <c r="AD7473">
        <v>40213</v>
      </c>
      <c r="AE7473">
        <v>40467</v>
      </c>
    </row>
    <row r="7474" spans="1:31" x14ac:dyDescent="0.3">
      <c r="A7474" s="1" t="s">
        <v>8308</v>
      </c>
      <c r="B7474" s="1" t="s">
        <v>100</v>
      </c>
      <c r="C7474" s="1" t="s">
        <v>48</v>
      </c>
      <c r="D7474" s="2">
        <v>44000</v>
      </c>
      <c r="E7474" s="2">
        <v>44134</v>
      </c>
      <c r="F7474" s="2" t="str">
        <f>TEXT(Sales[[#This Row],[OrderDate]],"dd")</f>
        <v>30</v>
      </c>
      <c r="G7474" s="2">
        <v>44136</v>
      </c>
      <c r="H7474" s="2">
        <v>44145</v>
      </c>
      <c r="I7474" s="1" t="s">
        <v>32</v>
      </c>
      <c r="J7474">
        <v>26</v>
      </c>
      <c r="K7474" s="1" t="s">
        <v>247</v>
      </c>
      <c r="L7474">
        <v>32</v>
      </c>
      <c r="M7474" s="1" t="s">
        <v>303</v>
      </c>
      <c r="N7474">
        <v>10</v>
      </c>
      <c r="O7474" s="1" t="s">
        <v>162</v>
      </c>
      <c r="P7474">
        <v>5</v>
      </c>
      <c r="Q7474">
        <v>7.4999999999999997E-2</v>
      </c>
      <c r="R7474">
        <v>1815.7</v>
      </c>
      <c r="S7474">
        <v>980.47800000000007</v>
      </c>
      <c r="T7474">
        <v>4902.3900000000003</v>
      </c>
      <c r="U7474">
        <v>8397.6124999999993</v>
      </c>
      <c r="V7474">
        <f>Sales[[#This Row],[Total Revenue]]-Sales[[#This Row],[Total Buying]]</f>
        <v>3495.2224999999989</v>
      </c>
      <c r="W7474">
        <v>36</v>
      </c>
      <c r="X7474" s="1" t="s">
        <v>361</v>
      </c>
      <c r="Y7474" s="1" t="s">
        <v>186</v>
      </c>
      <c r="Z7474" s="1" t="s">
        <v>158</v>
      </c>
      <c r="AA7474" s="1" t="s">
        <v>159</v>
      </c>
      <c r="AB7474" s="1" t="s">
        <v>116</v>
      </c>
      <c r="AC7474" s="1" t="s">
        <v>159</v>
      </c>
      <c r="AD7474">
        <v>72684</v>
      </c>
      <c r="AE7474">
        <v>105355</v>
      </c>
    </row>
    <row r="7475" spans="1:31" x14ac:dyDescent="0.3">
      <c r="A7475" s="1" t="s">
        <v>8309</v>
      </c>
      <c r="B7475" s="1" t="s">
        <v>30</v>
      </c>
      <c r="C7475" s="1" t="s">
        <v>31</v>
      </c>
      <c r="D7475" s="2">
        <v>44000</v>
      </c>
      <c r="E7475" s="2">
        <v>44134</v>
      </c>
      <c r="F7475" s="2" t="str">
        <f>TEXT(Sales[[#This Row],[OrderDate]],"dd")</f>
        <v>30</v>
      </c>
      <c r="G7475" s="2">
        <v>44158</v>
      </c>
      <c r="H7475" s="2">
        <v>44159</v>
      </c>
      <c r="I7475" s="1" t="s">
        <v>32</v>
      </c>
      <c r="J7475">
        <v>10</v>
      </c>
      <c r="K7475" s="1" t="s">
        <v>121</v>
      </c>
      <c r="L7475">
        <v>42</v>
      </c>
      <c r="M7475" s="1" t="s">
        <v>363</v>
      </c>
      <c r="N7475">
        <v>35</v>
      </c>
      <c r="O7475" s="1" t="s">
        <v>184</v>
      </c>
      <c r="P7475">
        <v>5</v>
      </c>
      <c r="Q7475">
        <v>0.2</v>
      </c>
      <c r="R7475">
        <v>5152.3</v>
      </c>
      <c r="S7475">
        <v>2576.15</v>
      </c>
      <c r="T7475">
        <v>12880.75</v>
      </c>
      <c r="U7475">
        <v>20609.2</v>
      </c>
      <c r="V7475">
        <f>Sales[[#This Row],[Total Revenue]]-Sales[[#This Row],[Total Buying]]</f>
        <v>7728.4500000000007</v>
      </c>
      <c r="W7475">
        <v>229</v>
      </c>
      <c r="X7475" s="1" t="s">
        <v>314</v>
      </c>
      <c r="Y7475" s="1" t="s">
        <v>315</v>
      </c>
      <c r="Z7475" s="1" t="s">
        <v>316</v>
      </c>
      <c r="AA7475" s="1" t="s">
        <v>317</v>
      </c>
      <c r="AB7475" s="1" t="s">
        <v>56</v>
      </c>
      <c r="AC7475" s="1" t="s">
        <v>317</v>
      </c>
      <c r="AD7475">
        <v>56034</v>
      </c>
      <c r="AE7475">
        <v>91579</v>
      </c>
    </row>
    <row r="7476" spans="1:31" x14ac:dyDescent="0.3">
      <c r="A7476" s="1" t="s">
        <v>8310</v>
      </c>
      <c r="B7476" s="1" t="s">
        <v>30</v>
      </c>
      <c r="C7476" s="1" t="s">
        <v>77</v>
      </c>
      <c r="D7476" s="2">
        <v>44000</v>
      </c>
      <c r="E7476" s="2">
        <v>44135</v>
      </c>
      <c r="F7476" s="2" t="str">
        <f>TEXT(Sales[[#This Row],[OrderDate]],"dd")</f>
        <v>31</v>
      </c>
      <c r="G7476" s="2">
        <v>44146</v>
      </c>
      <c r="H7476" s="2">
        <v>44153</v>
      </c>
      <c r="I7476" s="1" t="s">
        <v>32</v>
      </c>
      <c r="J7476">
        <v>2</v>
      </c>
      <c r="K7476" s="1" t="s">
        <v>142</v>
      </c>
      <c r="L7476">
        <v>32</v>
      </c>
      <c r="M7476" s="1" t="s">
        <v>303</v>
      </c>
      <c r="N7476">
        <v>28</v>
      </c>
      <c r="O7476" s="1" t="s">
        <v>135</v>
      </c>
      <c r="P7476">
        <v>1</v>
      </c>
      <c r="Q7476">
        <v>0.15</v>
      </c>
      <c r="R7476">
        <v>2579.5</v>
      </c>
      <c r="S7476">
        <v>1212.365</v>
      </c>
      <c r="T7476">
        <v>1212.365</v>
      </c>
      <c r="U7476">
        <v>2192.5749999999998</v>
      </c>
      <c r="V7476">
        <f>Sales[[#This Row],[Total Revenue]]-Sales[[#This Row],[Total Buying]]</f>
        <v>980.20999999999981</v>
      </c>
      <c r="W7476">
        <v>192</v>
      </c>
      <c r="X7476" s="1" t="s">
        <v>367</v>
      </c>
      <c r="Y7476" s="1" t="s">
        <v>1209</v>
      </c>
      <c r="Z7476" s="1" t="s">
        <v>369</v>
      </c>
      <c r="AA7476" s="1" t="s">
        <v>370</v>
      </c>
      <c r="AB7476" s="1" t="s">
        <v>147</v>
      </c>
      <c r="AC7476" s="1" t="s">
        <v>370</v>
      </c>
      <c r="AD7476">
        <v>41596</v>
      </c>
      <c r="AE7476">
        <v>32194</v>
      </c>
    </row>
    <row r="7477" spans="1:31" x14ac:dyDescent="0.3">
      <c r="A7477" s="1" t="s">
        <v>8311</v>
      </c>
      <c r="B7477" s="1" t="s">
        <v>30</v>
      </c>
      <c r="C7477" s="1" t="s">
        <v>62</v>
      </c>
      <c r="D7477" s="2">
        <v>44000</v>
      </c>
      <c r="E7477" s="2">
        <v>44135</v>
      </c>
      <c r="F7477" s="2" t="str">
        <f>TEXT(Sales[[#This Row],[OrderDate]],"dd")</f>
        <v>31</v>
      </c>
      <c r="G7477" s="2">
        <v>44138</v>
      </c>
      <c r="H7477" s="2">
        <v>44145</v>
      </c>
      <c r="I7477" s="1" t="s">
        <v>32</v>
      </c>
      <c r="J7477">
        <v>5</v>
      </c>
      <c r="K7477" s="1" t="s">
        <v>182</v>
      </c>
      <c r="L7477">
        <v>48</v>
      </c>
      <c r="M7477" s="1" t="s">
        <v>102</v>
      </c>
      <c r="N7477">
        <v>16</v>
      </c>
      <c r="O7477" s="1" t="s">
        <v>93</v>
      </c>
      <c r="P7477">
        <v>3</v>
      </c>
      <c r="Q7477">
        <v>0.2</v>
      </c>
      <c r="R7477">
        <v>891.1</v>
      </c>
      <c r="S7477">
        <v>356.44000000000005</v>
      </c>
      <c r="T7477">
        <v>1069.3200000000002</v>
      </c>
      <c r="U7477">
        <v>2138.64</v>
      </c>
      <c r="V7477">
        <f>Sales[[#This Row],[Total Revenue]]-Sales[[#This Row],[Total Buying]]</f>
        <v>1069.3199999999997</v>
      </c>
      <c r="W7477">
        <v>311</v>
      </c>
      <c r="X7477" s="1" t="s">
        <v>882</v>
      </c>
      <c r="Y7477" s="1" t="s">
        <v>607</v>
      </c>
      <c r="Z7477" s="1" t="s">
        <v>251</v>
      </c>
      <c r="AA7477" s="1" t="s">
        <v>252</v>
      </c>
      <c r="AB7477" s="1" t="s">
        <v>56</v>
      </c>
      <c r="AC7477" s="1" t="s">
        <v>252</v>
      </c>
      <c r="AD7477">
        <v>46193</v>
      </c>
      <c r="AE7477">
        <v>40992</v>
      </c>
    </row>
    <row r="7478" spans="1:31" x14ac:dyDescent="0.3">
      <c r="A7478" s="1" t="s">
        <v>8312</v>
      </c>
      <c r="B7478" s="1" t="s">
        <v>47</v>
      </c>
      <c r="C7478" s="1" t="s">
        <v>77</v>
      </c>
      <c r="D7478" s="2">
        <v>44000</v>
      </c>
      <c r="E7478" s="2">
        <v>44135</v>
      </c>
      <c r="F7478" s="2" t="str">
        <f>TEXT(Sales[[#This Row],[OrderDate]],"dd")</f>
        <v>31</v>
      </c>
      <c r="G7478" s="2">
        <v>44148</v>
      </c>
      <c r="H7478" s="2">
        <v>44158</v>
      </c>
      <c r="I7478" s="1" t="s">
        <v>32</v>
      </c>
      <c r="J7478">
        <v>14</v>
      </c>
      <c r="K7478" s="1" t="s">
        <v>222</v>
      </c>
      <c r="L7478">
        <v>50</v>
      </c>
      <c r="M7478" s="1" t="s">
        <v>427</v>
      </c>
      <c r="N7478">
        <v>12</v>
      </c>
      <c r="O7478" s="1" t="s">
        <v>35</v>
      </c>
      <c r="P7478">
        <v>1</v>
      </c>
      <c r="Q7478">
        <v>7.4999999999999997E-2</v>
      </c>
      <c r="R7478">
        <v>1038.5</v>
      </c>
      <c r="S7478">
        <v>591.94499999999994</v>
      </c>
      <c r="T7478">
        <v>591.94499999999994</v>
      </c>
      <c r="U7478">
        <v>960.61249999999995</v>
      </c>
      <c r="V7478">
        <f>Sales[[#This Row],[Total Revenue]]-Sales[[#This Row],[Total Buying]]</f>
        <v>368.66750000000002</v>
      </c>
      <c r="W7478">
        <v>179</v>
      </c>
      <c r="X7478" s="1" t="s">
        <v>2325</v>
      </c>
      <c r="Y7478" s="1" t="s">
        <v>532</v>
      </c>
      <c r="Z7478" s="1" t="s">
        <v>196</v>
      </c>
      <c r="AA7478" s="1" t="s">
        <v>197</v>
      </c>
      <c r="AB7478" s="1" t="s">
        <v>147</v>
      </c>
      <c r="AC7478" s="1" t="s">
        <v>197</v>
      </c>
      <c r="AD7478">
        <v>56788</v>
      </c>
      <c r="AE7478">
        <v>54124</v>
      </c>
    </row>
    <row r="7479" spans="1:31" x14ac:dyDescent="0.3">
      <c r="A7479" s="1" t="s">
        <v>8313</v>
      </c>
      <c r="B7479" s="1" t="s">
        <v>30</v>
      </c>
      <c r="C7479" s="1" t="s">
        <v>31</v>
      </c>
      <c r="D7479" s="2">
        <v>44100</v>
      </c>
      <c r="E7479" s="2">
        <v>44135</v>
      </c>
      <c r="F7479" s="2" t="str">
        <f>TEXT(Sales[[#This Row],[OrderDate]],"dd")</f>
        <v>31</v>
      </c>
      <c r="G7479" s="2">
        <v>44152</v>
      </c>
      <c r="H7479" s="2">
        <v>44162</v>
      </c>
      <c r="I7479" s="1" t="s">
        <v>32</v>
      </c>
      <c r="J7479">
        <v>11</v>
      </c>
      <c r="K7479" s="1" t="s">
        <v>125</v>
      </c>
      <c r="L7479">
        <v>18</v>
      </c>
      <c r="M7479" s="1" t="s">
        <v>334</v>
      </c>
      <c r="N7479">
        <v>8</v>
      </c>
      <c r="O7479" s="1" t="s">
        <v>172</v>
      </c>
      <c r="P7479">
        <v>8</v>
      </c>
      <c r="Q7479">
        <v>0.15</v>
      </c>
      <c r="R7479">
        <v>951.4</v>
      </c>
      <c r="S7479">
        <v>704.03599999999994</v>
      </c>
      <c r="T7479">
        <v>5632.2879999999996</v>
      </c>
      <c r="U7479">
        <v>6469.52</v>
      </c>
      <c r="V7479">
        <f>Sales[[#This Row],[Total Revenue]]-Sales[[#This Row],[Total Buying]]</f>
        <v>837.23200000000088</v>
      </c>
      <c r="W7479">
        <v>242</v>
      </c>
      <c r="X7479" s="1" t="s">
        <v>730</v>
      </c>
      <c r="Y7479" s="1" t="s">
        <v>731</v>
      </c>
      <c r="Z7479" s="1" t="s">
        <v>732</v>
      </c>
      <c r="AA7479" s="1" t="s">
        <v>733</v>
      </c>
      <c r="AB7479" s="1" t="s">
        <v>40</v>
      </c>
      <c r="AC7479" s="1" t="s">
        <v>733</v>
      </c>
      <c r="AD7479">
        <v>35198</v>
      </c>
      <c r="AE7479">
        <v>90515</v>
      </c>
    </row>
    <row r="7480" spans="1:31" x14ac:dyDescent="0.3">
      <c r="A7480" s="1" t="s">
        <v>8314</v>
      </c>
      <c r="B7480" s="1" t="s">
        <v>100</v>
      </c>
      <c r="C7480" s="1" t="s">
        <v>48</v>
      </c>
      <c r="D7480" s="2">
        <v>44000</v>
      </c>
      <c r="E7480" s="2">
        <v>44135</v>
      </c>
      <c r="F7480" s="2" t="str">
        <f>TEXT(Sales[[#This Row],[OrderDate]],"dd")</f>
        <v>31</v>
      </c>
      <c r="G7480" s="2">
        <v>44145</v>
      </c>
      <c r="H7480" s="2">
        <v>44154</v>
      </c>
      <c r="I7480" s="1" t="s">
        <v>32</v>
      </c>
      <c r="J7480">
        <v>28</v>
      </c>
      <c r="K7480" s="1" t="s">
        <v>101</v>
      </c>
      <c r="L7480">
        <v>25</v>
      </c>
      <c r="M7480" s="1" t="s">
        <v>454</v>
      </c>
      <c r="N7480">
        <v>36</v>
      </c>
      <c r="O7480" s="1" t="s">
        <v>227</v>
      </c>
      <c r="P7480">
        <v>6</v>
      </c>
      <c r="Q7480">
        <v>7.4999999999999997E-2</v>
      </c>
      <c r="R7480">
        <v>931.30000000000007</v>
      </c>
      <c r="S7480">
        <v>651.91</v>
      </c>
      <c r="T7480">
        <v>3911.46</v>
      </c>
      <c r="U7480">
        <v>5168.7150000000001</v>
      </c>
      <c r="V7480">
        <f>Sales[[#This Row],[Total Revenue]]-Sales[[#This Row],[Total Buying]]</f>
        <v>1257.2550000000001</v>
      </c>
      <c r="W7480">
        <v>21</v>
      </c>
      <c r="X7480" s="1" t="s">
        <v>168</v>
      </c>
      <c r="Y7480" s="1" t="s">
        <v>169</v>
      </c>
      <c r="Z7480" s="1" t="s">
        <v>158</v>
      </c>
      <c r="AA7480" s="1" t="s">
        <v>159</v>
      </c>
      <c r="AB7480" s="1" t="s">
        <v>116</v>
      </c>
      <c r="AC7480" s="1" t="s">
        <v>159</v>
      </c>
      <c r="AD7480">
        <v>42791</v>
      </c>
      <c r="AE7480">
        <v>90597</v>
      </c>
    </row>
    <row r="7481" spans="1:31" x14ac:dyDescent="0.3">
      <c r="A7481" s="1" t="s">
        <v>8315</v>
      </c>
      <c r="B7481" s="1" t="s">
        <v>47</v>
      </c>
      <c r="C7481" s="1" t="s">
        <v>31</v>
      </c>
      <c r="D7481" s="2">
        <v>44000</v>
      </c>
      <c r="E7481" s="2">
        <v>44135</v>
      </c>
      <c r="F7481" s="2" t="str">
        <f>TEXT(Sales[[#This Row],[OrderDate]],"dd")</f>
        <v>31</v>
      </c>
      <c r="G7481" s="2">
        <v>44144</v>
      </c>
      <c r="H7481" s="2">
        <v>44145</v>
      </c>
      <c r="I7481" s="1" t="s">
        <v>32</v>
      </c>
      <c r="J7481">
        <v>12</v>
      </c>
      <c r="K7481" s="1" t="s">
        <v>208</v>
      </c>
      <c r="L7481">
        <v>24</v>
      </c>
      <c r="M7481" s="1" t="s">
        <v>138</v>
      </c>
      <c r="N7481">
        <v>34</v>
      </c>
      <c r="O7481" s="1" t="s">
        <v>335</v>
      </c>
      <c r="P7481">
        <v>1</v>
      </c>
      <c r="Q7481">
        <v>0.1</v>
      </c>
      <c r="R7481">
        <v>3450.5</v>
      </c>
      <c r="S7481">
        <v>2346.34</v>
      </c>
      <c r="T7481">
        <v>2346.34</v>
      </c>
      <c r="U7481">
        <v>3105.45</v>
      </c>
      <c r="V7481">
        <f>Sales[[#This Row],[Total Revenue]]-Sales[[#This Row],[Total Buying]]</f>
        <v>759.10999999999967</v>
      </c>
      <c r="W7481">
        <v>207</v>
      </c>
      <c r="X7481" s="1" t="s">
        <v>1117</v>
      </c>
      <c r="Y7481" s="1" t="s">
        <v>731</v>
      </c>
      <c r="Z7481" s="1" t="s">
        <v>586</v>
      </c>
      <c r="AA7481" s="1" t="s">
        <v>587</v>
      </c>
      <c r="AB7481" s="1" t="s">
        <v>40</v>
      </c>
      <c r="AC7481" s="1" t="s">
        <v>587</v>
      </c>
      <c r="AD7481">
        <v>43801</v>
      </c>
      <c r="AE7481">
        <v>79416</v>
      </c>
    </row>
    <row r="7482" spans="1:31" x14ac:dyDescent="0.3">
      <c r="A7482" s="1" t="s">
        <v>8316</v>
      </c>
      <c r="B7482" s="1" t="s">
        <v>42</v>
      </c>
      <c r="C7482" s="1" t="s">
        <v>31</v>
      </c>
      <c r="D7482" s="2">
        <v>44000</v>
      </c>
      <c r="E7482" s="2">
        <v>44135</v>
      </c>
      <c r="F7482" s="2" t="str">
        <f>TEXT(Sales[[#This Row],[OrderDate]],"dd")</f>
        <v>31</v>
      </c>
      <c r="G7482" s="2">
        <v>44145</v>
      </c>
      <c r="H7482" s="2">
        <v>44149</v>
      </c>
      <c r="I7482" s="1" t="s">
        <v>32</v>
      </c>
      <c r="J7482">
        <v>24</v>
      </c>
      <c r="K7482" s="1" t="s">
        <v>58</v>
      </c>
      <c r="L7482">
        <v>24</v>
      </c>
      <c r="M7482" s="1" t="s">
        <v>138</v>
      </c>
      <c r="N7482">
        <v>31</v>
      </c>
      <c r="O7482" s="1" t="s">
        <v>470</v>
      </c>
      <c r="P7482">
        <v>1</v>
      </c>
      <c r="Q7482">
        <v>0.1</v>
      </c>
      <c r="R7482">
        <v>998.30000000000007</v>
      </c>
      <c r="S7482">
        <v>628.92900000000009</v>
      </c>
      <c r="T7482">
        <v>628.92900000000009</v>
      </c>
      <c r="U7482">
        <v>898.47</v>
      </c>
      <c r="V7482">
        <f>Sales[[#This Row],[Total Revenue]]-Sales[[#This Row],[Total Buying]]</f>
        <v>269.54099999999994</v>
      </c>
      <c r="W7482">
        <v>229</v>
      </c>
      <c r="X7482" s="1" t="s">
        <v>314</v>
      </c>
      <c r="Y7482" s="1" t="s">
        <v>315</v>
      </c>
      <c r="Z7482" s="1" t="s">
        <v>316</v>
      </c>
      <c r="AA7482" s="1" t="s">
        <v>317</v>
      </c>
      <c r="AB7482" s="1" t="s">
        <v>56</v>
      </c>
      <c r="AC7482" s="1" t="s">
        <v>317</v>
      </c>
      <c r="AD7482">
        <v>56034</v>
      </c>
      <c r="AE7482">
        <v>91579</v>
      </c>
    </row>
    <row r="7483" spans="1:31" x14ac:dyDescent="0.3">
      <c r="A7483" s="1" t="s">
        <v>8317</v>
      </c>
      <c r="B7483" s="1" t="s">
        <v>30</v>
      </c>
      <c r="C7483" s="1" t="s">
        <v>31</v>
      </c>
      <c r="D7483" s="2">
        <v>44000</v>
      </c>
      <c r="E7483" s="2">
        <v>44135</v>
      </c>
      <c r="F7483" s="2" t="str">
        <f>TEXT(Sales[[#This Row],[OrderDate]],"dd")</f>
        <v>31</v>
      </c>
      <c r="G7483" s="2">
        <v>44140</v>
      </c>
      <c r="H7483" s="2">
        <v>44143</v>
      </c>
      <c r="I7483" s="1" t="s">
        <v>32</v>
      </c>
      <c r="J7483">
        <v>7</v>
      </c>
      <c r="K7483" s="1" t="s">
        <v>188</v>
      </c>
      <c r="L7483">
        <v>1</v>
      </c>
      <c r="M7483" s="1" t="s">
        <v>79</v>
      </c>
      <c r="N7483">
        <v>26</v>
      </c>
      <c r="O7483" s="1" t="s">
        <v>45</v>
      </c>
      <c r="P7483">
        <v>3</v>
      </c>
      <c r="Q7483">
        <v>0.1</v>
      </c>
      <c r="R7483">
        <v>3932.9</v>
      </c>
      <c r="S7483">
        <v>2831.6880000000001</v>
      </c>
      <c r="T7483">
        <v>8495.0640000000003</v>
      </c>
      <c r="U7483">
        <v>10618.83</v>
      </c>
      <c r="V7483">
        <f>Sales[[#This Row],[Total Revenue]]-Sales[[#This Row],[Total Buying]]</f>
        <v>2123.7659999999996</v>
      </c>
      <c r="W7483">
        <v>238</v>
      </c>
      <c r="X7483" s="1" t="s">
        <v>322</v>
      </c>
      <c r="Y7483" s="1" t="s">
        <v>323</v>
      </c>
      <c r="Z7483" s="1" t="s">
        <v>324</v>
      </c>
      <c r="AA7483" s="1" t="s">
        <v>325</v>
      </c>
      <c r="AB7483" s="1" t="s">
        <v>147</v>
      </c>
      <c r="AC7483" s="1" t="s">
        <v>325</v>
      </c>
      <c r="AD7483">
        <v>49962</v>
      </c>
      <c r="AE7483">
        <v>46175</v>
      </c>
    </row>
    <row r="7484" spans="1:31" x14ac:dyDescent="0.3">
      <c r="A7484" s="1" t="s">
        <v>8318</v>
      </c>
      <c r="B7484" s="1" t="s">
        <v>30</v>
      </c>
      <c r="C7484" s="1" t="s">
        <v>48</v>
      </c>
      <c r="D7484" s="2">
        <v>44000</v>
      </c>
      <c r="E7484" s="2">
        <v>44135</v>
      </c>
      <c r="F7484" s="2" t="str">
        <f>TEXT(Sales[[#This Row],[OrderDate]],"dd")</f>
        <v>31</v>
      </c>
      <c r="G7484" s="2">
        <v>44145</v>
      </c>
      <c r="H7484" s="2">
        <v>44151</v>
      </c>
      <c r="I7484" s="1" t="s">
        <v>32</v>
      </c>
      <c r="J7484">
        <v>4</v>
      </c>
      <c r="K7484" s="1" t="s">
        <v>70</v>
      </c>
      <c r="L7484">
        <v>24</v>
      </c>
      <c r="M7484" s="1" t="s">
        <v>138</v>
      </c>
      <c r="N7484">
        <v>5</v>
      </c>
      <c r="O7484" s="1" t="s">
        <v>123</v>
      </c>
      <c r="P7484">
        <v>2</v>
      </c>
      <c r="Q7484">
        <v>0.15</v>
      </c>
      <c r="R7484">
        <v>3698.4</v>
      </c>
      <c r="S7484">
        <v>3106.6559999999999</v>
      </c>
      <c r="T7484">
        <v>6213.3119999999999</v>
      </c>
      <c r="U7484">
        <v>6287.2800000000007</v>
      </c>
      <c r="V7484">
        <f>Sales[[#This Row],[Total Revenue]]-Sales[[#This Row],[Total Buying]]</f>
        <v>73.968000000000757</v>
      </c>
      <c r="W7484">
        <v>58</v>
      </c>
      <c r="X7484" s="1" t="s">
        <v>478</v>
      </c>
      <c r="Y7484" s="1" t="s">
        <v>191</v>
      </c>
      <c r="Z7484" s="1" t="s">
        <v>158</v>
      </c>
      <c r="AA7484" s="1" t="s">
        <v>159</v>
      </c>
      <c r="AB7484" s="1" t="s">
        <v>116</v>
      </c>
      <c r="AC7484" s="1" t="s">
        <v>159</v>
      </c>
      <c r="AD7484">
        <v>42720</v>
      </c>
      <c r="AE7484">
        <v>52392</v>
      </c>
    </row>
    <row r="7485" spans="1:31" x14ac:dyDescent="0.3">
      <c r="A7485" s="1" t="s">
        <v>8319</v>
      </c>
      <c r="B7485" s="1" t="s">
        <v>30</v>
      </c>
      <c r="C7485" s="1" t="s">
        <v>77</v>
      </c>
      <c r="D7485" s="2">
        <v>44000</v>
      </c>
      <c r="E7485" s="2">
        <v>44135</v>
      </c>
      <c r="F7485" s="2" t="str">
        <f>TEXT(Sales[[#This Row],[OrderDate]],"dd")</f>
        <v>31</v>
      </c>
      <c r="G7485" s="2">
        <v>44143</v>
      </c>
      <c r="H7485" s="2">
        <v>44146</v>
      </c>
      <c r="I7485" s="1" t="s">
        <v>32</v>
      </c>
      <c r="J7485">
        <v>10</v>
      </c>
      <c r="K7485" s="1" t="s">
        <v>121</v>
      </c>
      <c r="L7485">
        <v>42</v>
      </c>
      <c r="M7485" s="1" t="s">
        <v>363</v>
      </c>
      <c r="N7485">
        <v>24</v>
      </c>
      <c r="O7485" s="1" t="s">
        <v>204</v>
      </c>
      <c r="P7485">
        <v>5</v>
      </c>
      <c r="Q7485">
        <v>0.2</v>
      </c>
      <c r="R7485">
        <v>1788.9</v>
      </c>
      <c r="S7485">
        <v>966.00600000000009</v>
      </c>
      <c r="T7485">
        <v>4830.0300000000007</v>
      </c>
      <c r="U7485">
        <v>7155.6</v>
      </c>
      <c r="V7485">
        <f>Sales[[#This Row],[Total Revenue]]-Sales[[#This Row],[Total Buying]]</f>
        <v>2325.5699999999997</v>
      </c>
      <c r="W7485">
        <v>113</v>
      </c>
      <c r="X7485" s="1" t="s">
        <v>406</v>
      </c>
      <c r="Y7485" s="1" t="s">
        <v>1384</v>
      </c>
      <c r="Z7485" s="1" t="s">
        <v>1385</v>
      </c>
      <c r="AA7485" s="1" t="s">
        <v>1384</v>
      </c>
      <c r="AB7485" s="1" t="s">
        <v>56</v>
      </c>
      <c r="AC7485" s="1" t="s">
        <v>1384</v>
      </c>
      <c r="AD7485">
        <v>273390</v>
      </c>
      <c r="AE7485">
        <v>70848</v>
      </c>
    </row>
    <row r="7486" spans="1:31" x14ac:dyDescent="0.3">
      <c r="A7486" s="1" t="s">
        <v>8320</v>
      </c>
      <c r="B7486" s="1" t="s">
        <v>30</v>
      </c>
      <c r="C7486" s="1" t="s">
        <v>77</v>
      </c>
      <c r="D7486" s="2">
        <v>44000</v>
      </c>
      <c r="E7486" s="2">
        <v>44135</v>
      </c>
      <c r="F7486" s="2" t="str">
        <f>TEXT(Sales[[#This Row],[OrderDate]],"dd")</f>
        <v>31</v>
      </c>
      <c r="G7486" s="2">
        <v>44158</v>
      </c>
      <c r="H7486" s="2">
        <v>44163</v>
      </c>
      <c r="I7486" s="1" t="s">
        <v>32</v>
      </c>
      <c r="J7486">
        <v>9</v>
      </c>
      <c r="K7486" s="1" t="s">
        <v>214</v>
      </c>
      <c r="L7486">
        <v>33</v>
      </c>
      <c r="M7486" s="1" t="s">
        <v>262</v>
      </c>
      <c r="N7486">
        <v>8</v>
      </c>
      <c r="O7486" s="1" t="s">
        <v>172</v>
      </c>
      <c r="P7486">
        <v>6</v>
      </c>
      <c r="Q7486">
        <v>0.05</v>
      </c>
      <c r="R7486">
        <v>971.5</v>
      </c>
      <c r="S7486">
        <v>777.2</v>
      </c>
      <c r="T7486">
        <v>4663.2000000000007</v>
      </c>
      <c r="U7486">
        <v>5537.5499999999993</v>
      </c>
      <c r="V7486">
        <f>Sales[[#This Row],[Total Revenue]]-Sales[[#This Row],[Total Buying]]</f>
        <v>874.34999999999854</v>
      </c>
      <c r="W7486">
        <v>187</v>
      </c>
      <c r="X7486" s="1" t="s">
        <v>870</v>
      </c>
      <c r="Y7486" s="1" t="s">
        <v>772</v>
      </c>
      <c r="Z7486" s="1" t="s">
        <v>369</v>
      </c>
      <c r="AA7486" s="1" t="s">
        <v>370</v>
      </c>
      <c r="AB7486" s="1" t="s">
        <v>147</v>
      </c>
      <c r="AC7486" s="1" t="s">
        <v>370</v>
      </c>
      <c r="AD7486">
        <v>58240</v>
      </c>
      <c r="AE7486">
        <v>44334</v>
      </c>
    </row>
    <row r="7487" spans="1:31" x14ac:dyDescent="0.3">
      <c r="A7487" s="1" t="s">
        <v>8321</v>
      </c>
      <c r="B7487" s="1" t="s">
        <v>47</v>
      </c>
      <c r="C7487" s="1" t="s">
        <v>62</v>
      </c>
      <c r="D7487" s="2">
        <v>44100</v>
      </c>
      <c r="E7487" s="2">
        <v>44135</v>
      </c>
      <c r="F7487" s="2" t="str">
        <f>TEXT(Sales[[#This Row],[OrderDate]],"dd")</f>
        <v>31</v>
      </c>
      <c r="G7487" s="2">
        <v>44144</v>
      </c>
      <c r="H7487" s="2">
        <v>44150</v>
      </c>
      <c r="I7487" s="1" t="s">
        <v>32</v>
      </c>
      <c r="J7487">
        <v>12</v>
      </c>
      <c r="K7487" s="1" t="s">
        <v>208</v>
      </c>
      <c r="L7487">
        <v>42</v>
      </c>
      <c r="M7487" s="1" t="s">
        <v>363</v>
      </c>
      <c r="N7487">
        <v>32</v>
      </c>
      <c r="O7487" s="1" t="s">
        <v>107</v>
      </c>
      <c r="P7487">
        <v>3</v>
      </c>
      <c r="Q7487">
        <v>0.05</v>
      </c>
      <c r="R7487">
        <v>2525.9</v>
      </c>
      <c r="S7487">
        <v>1742.8709999999999</v>
      </c>
      <c r="T7487">
        <v>5228.6129999999994</v>
      </c>
      <c r="U7487">
        <v>7198.8150000000005</v>
      </c>
      <c r="V7487">
        <f>Sales[[#This Row],[Total Revenue]]-Sales[[#This Row],[Total Buying]]</f>
        <v>1970.2020000000011</v>
      </c>
      <c r="W7487">
        <v>325</v>
      </c>
      <c r="X7487" s="1" t="s">
        <v>1779</v>
      </c>
      <c r="Y7487" s="1" t="s">
        <v>1780</v>
      </c>
      <c r="Z7487" s="1" t="s">
        <v>251</v>
      </c>
      <c r="AA7487" s="1" t="s">
        <v>252</v>
      </c>
      <c r="AB7487" s="1" t="s">
        <v>56</v>
      </c>
      <c r="AC7487" s="1" t="s">
        <v>252</v>
      </c>
      <c r="AD7487">
        <v>46952</v>
      </c>
      <c r="AE7487">
        <v>47763</v>
      </c>
    </row>
    <row r="7488" spans="1:31" x14ac:dyDescent="0.3">
      <c r="A7488" s="1" t="s">
        <v>8322</v>
      </c>
      <c r="B7488" s="1" t="s">
        <v>30</v>
      </c>
      <c r="C7488" s="1" t="s">
        <v>48</v>
      </c>
      <c r="D7488" s="2">
        <v>44000</v>
      </c>
      <c r="E7488" s="2">
        <v>44136</v>
      </c>
      <c r="F7488" s="2" t="str">
        <f>TEXT(Sales[[#This Row],[OrderDate]],"dd")</f>
        <v>01</v>
      </c>
      <c r="G7488" s="2">
        <v>44138</v>
      </c>
      <c r="H7488" s="2">
        <v>44147</v>
      </c>
      <c r="I7488" s="1" t="s">
        <v>32</v>
      </c>
      <c r="J7488">
        <v>2</v>
      </c>
      <c r="K7488" s="1" t="s">
        <v>142</v>
      </c>
      <c r="L7488">
        <v>5</v>
      </c>
      <c r="M7488" s="1" t="s">
        <v>106</v>
      </c>
      <c r="N7488">
        <v>3</v>
      </c>
      <c r="O7488" s="1" t="s">
        <v>167</v>
      </c>
      <c r="P7488">
        <v>2</v>
      </c>
      <c r="Q7488">
        <v>0.1</v>
      </c>
      <c r="R7488">
        <v>2391.9</v>
      </c>
      <c r="S7488">
        <v>1363.383</v>
      </c>
      <c r="T7488">
        <v>2726.7660000000001</v>
      </c>
      <c r="U7488">
        <v>4305.42</v>
      </c>
      <c r="V7488">
        <f>Sales[[#This Row],[Total Revenue]]-Sales[[#This Row],[Total Buying]]</f>
        <v>1578.654</v>
      </c>
      <c r="W7488">
        <v>1</v>
      </c>
      <c r="X7488" s="1" t="s">
        <v>52</v>
      </c>
      <c r="Y7488" s="1" t="s">
        <v>53</v>
      </c>
      <c r="Z7488" s="1" t="s">
        <v>54</v>
      </c>
      <c r="AA7488" s="1" t="s">
        <v>55</v>
      </c>
      <c r="AB7488" s="1" t="s">
        <v>56</v>
      </c>
      <c r="AC7488" s="1" t="s">
        <v>55</v>
      </c>
      <c r="AD7488">
        <v>89972</v>
      </c>
      <c r="AE7488">
        <v>31061</v>
      </c>
    </row>
    <row r="7489" spans="1:31" x14ac:dyDescent="0.3">
      <c r="A7489" s="1" t="s">
        <v>8323</v>
      </c>
      <c r="B7489" s="1" t="s">
        <v>30</v>
      </c>
      <c r="C7489" s="1" t="s">
        <v>77</v>
      </c>
      <c r="D7489" s="2">
        <v>44000</v>
      </c>
      <c r="E7489" s="2">
        <v>44136</v>
      </c>
      <c r="F7489" s="2" t="str">
        <f>TEXT(Sales[[#This Row],[OrderDate]],"dd")</f>
        <v>01</v>
      </c>
      <c r="G7489" s="2">
        <v>44149</v>
      </c>
      <c r="H7489" s="2">
        <v>44155</v>
      </c>
      <c r="I7489" s="1" t="s">
        <v>32</v>
      </c>
      <c r="J7489">
        <v>9</v>
      </c>
      <c r="K7489" s="1" t="s">
        <v>214</v>
      </c>
      <c r="L7489">
        <v>42</v>
      </c>
      <c r="M7489" s="1" t="s">
        <v>363</v>
      </c>
      <c r="N7489">
        <v>41</v>
      </c>
      <c r="O7489" s="1" t="s">
        <v>60</v>
      </c>
      <c r="P7489">
        <v>8</v>
      </c>
      <c r="Q7489">
        <v>0.15</v>
      </c>
      <c r="R7489">
        <v>991.6</v>
      </c>
      <c r="S7489">
        <v>743.7</v>
      </c>
      <c r="T7489">
        <v>5949.6</v>
      </c>
      <c r="U7489">
        <v>6742.88</v>
      </c>
      <c r="V7489">
        <f>Sales[[#This Row],[Total Revenue]]-Sales[[#This Row],[Total Buying]]</f>
        <v>793.27999999999975</v>
      </c>
      <c r="W7489">
        <v>128</v>
      </c>
      <c r="X7489" s="1" t="s">
        <v>738</v>
      </c>
      <c r="Y7489" s="1" t="s">
        <v>711</v>
      </c>
      <c r="Z7489" s="1" t="s">
        <v>306</v>
      </c>
      <c r="AA7489" s="1" t="s">
        <v>307</v>
      </c>
      <c r="AB7489" s="1" t="s">
        <v>56</v>
      </c>
      <c r="AC7489" s="1" t="s">
        <v>307</v>
      </c>
      <c r="AD7489">
        <v>38474</v>
      </c>
      <c r="AE7489">
        <v>65282</v>
      </c>
    </row>
    <row r="7490" spans="1:31" x14ac:dyDescent="0.3">
      <c r="A7490" s="1" t="s">
        <v>8324</v>
      </c>
      <c r="B7490" s="1" t="s">
        <v>47</v>
      </c>
      <c r="C7490" s="1" t="s">
        <v>239</v>
      </c>
      <c r="D7490" s="2">
        <v>44000</v>
      </c>
      <c r="E7490" s="2">
        <v>44136</v>
      </c>
      <c r="F7490" s="2" t="str">
        <f>TEXT(Sales[[#This Row],[OrderDate]],"dd")</f>
        <v>01</v>
      </c>
      <c r="G7490" s="2">
        <v>44160</v>
      </c>
      <c r="H7490" s="2">
        <v>44165</v>
      </c>
      <c r="I7490" s="1" t="s">
        <v>32</v>
      </c>
      <c r="J7490">
        <v>17</v>
      </c>
      <c r="K7490" s="1" t="s">
        <v>292</v>
      </c>
      <c r="L7490">
        <v>14</v>
      </c>
      <c r="M7490" s="1" t="s">
        <v>122</v>
      </c>
      <c r="N7490">
        <v>27</v>
      </c>
      <c r="O7490" s="1" t="s">
        <v>223</v>
      </c>
      <c r="P7490">
        <v>2</v>
      </c>
      <c r="Q7490">
        <v>0.1</v>
      </c>
      <c r="R7490">
        <v>234.5</v>
      </c>
      <c r="S7490">
        <v>157.11500000000001</v>
      </c>
      <c r="T7490">
        <v>314.23</v>
      </c>
      <c r="U7490">
        <v>422.1</v>
      </c>
      <c r="V7490">
        <f>Sales[[#This Row],[Total Revenue]]-Sales[[#This Row],[Total Buying]]</f>
        <v>107.87</v>
      </c>
      <c r="W7490">
        <v>330</v>
      </c>
      <c r="X7490" s="1" t="s">
        <v>993</v>
      </c>
      <c r="Y7490" s="1" t="s">
        <v>994</v>
      </c>
      <c r="Z7490" s="1" t="s">
        <v>251</v>
      </c>
      <c r="AA7490" s="1" t="s">
        <v>252</v>
      </c>
      <c r="AB7490" s="1" t="s">
        <v>56</v>
      </c>
      <c r="AC7490" s="1" t="s">
        <v>252</v>
      </c>
      <c r="AD7490">
        <v>50455</v>
      </c>
      <c r="AE7490">
        <v>81459</v>
      </c>
    </row>
    <row r="7491" spans="1:31" x14ac:dyDescent="0.3">
      <c r="A7491" s="1" t="s">
        <v>8325</v>
      </c>
      <c r="B7491" s="1" t="s">
        <v>30</v>
      </c>
      <c r="C7491" s="1" t="s">
        <v>77</v>
      </c>
      <c r="D7491" s="2">
        <v>44000</v>
      </c>
      <c r="E7491" s="2">
        <v>44136</v>
      </c>
      <c r="F7491" s="2" t="str">
        <f>TEXT(Sales[[#This Row],[OrderDate]],"dd")</f>
        <v>01</v>
      </c>
      <c r="G7491" s="2">
        <v>44162</v>
      </c>
      <c r="H7491" s="2">
        <v>44167</v>
      </c>
      <c r="I7491" s="1" t="s">
        <v>32</v>
      </c>
      <c r="J7491">
        <v>12</v>
      </c>
      <c r="K7491" s="1" t="s">
        <v>208</v>
      </c>
      <c r="L7491">
        <v>24</v>
      </c>
      <c r="M7491" s="1" t="s">
        <v>138</v>
      </c>
      <c r="N7491">
        <v>11</v>
      </c>
      <c r="O7491" s="1" t="s">
        <v>126</v>
      </c>
      <c r="P7491">
        <v>4</v>
      </c>
      <c r="Q7491">
        <v>7.4999999999999997E-2</v>
      </c>
      <c r="R7491">
        <v>3886</v>
      </c>
      <c r="S7491">
        <v>1904.1399999999999</v>
      </c>
      <c r="T7491">
        <v>7616.5599999999995</v>
      </c>
      <c r="U7491">
        <v>14378.2</v>
      </c>
      <c r="V7491">
        <f>Sales[[#This Row],[Total Revenue]]-Sales[[#This Row],[Total Buying]]</f>
        <v>6761.6400000000012</v>
      </c>
      <c r="W7491">
        <v>159</v>
      </c>
      <c r="X7491" s="1" t="s">
        <v>812</v>
      </c>
      <c r="Y7491" s="1" t="s">
        <v>201</v>
      </c>
      <c r="Z7491" s="1" t="s">
        <v>196</v>
      </c>
      <c r="AA7491" s="1" t="s">
        <v>197</v>
      </c>
      <c r="AB7491" s="1" t="s">
        <v>147</v>
      </c>
      <c r="AC7491" s="1" t="s">
        <v>197</v>
      </c>
      <c r="AD7491">
        <v>33089</v>
      </c>
      <c r="AE7491">
        <v>63609</v>
      </c>
    </row>
    <row r="7492" spans="1:31" x14ac:dyDescent="0.3">
      <c r="A7492" s="1" t="s">
        <v>8326</v>
      </c>
      <c r="B7492" s="1" t="s">
        <v>42</v>
      </c>
      <c r="C7492" s="1" t="s">
        <v>77</v>
      </c>
      <c r="D7492" s="2">
        <v>44000</v>
      </c>
      <c r="E7492" s="2">
        <v>44136</v>
      </c>
      <c r="F7492" s="2" t="str">
        <f>TEXT(Sales[[#This Row],[OrderDate]],"dd")</f>
        <v>01</v>
      </c>
      <c r="G7492" s="2">
        <v>44145</v>
      </c>
      <c r="H7492" s="2">
        <v>44146</v>
      </c>
      <c r="I7492" s="1" t="s">
        <v>32</v>
      </c>
      <c r="J7492">
        <v>23</v>
      </c>
      <c r="K7492" s="1" t="s">
        <v>171</v>
      </c>
      <c r="L7492">
        <v>1</v>
      </c>
      <c r="M7492" s="1" t="s">
        <v>79</v>
      </c>
      <c r="N7492">
        <v>21</v>
      </c>
      <c r="O7492" s="1" t="s">
        <v>131</v>
      </c>
      <c r="P7492">
        <v>4</v>
      </c>
      <c r="Q7492">
        <v>0.3</v>
      </c>
      <c r="R7492">
        <v>5246.1</v>
      </c>
      <c r="S7492">
        <v>3619.8090000000002</v>
      </c>
      <c r="T7492">
        <v>14479.236000000001</v>
      </c>
      <c r="U7492">
        <v>14689.080000000002</v>
      </c>
      <c r="V7492">
        <f>Sales[[#This Row],[Total Revenue]]-Sales[[#This Row],[Total Buying]]</f>
        <v>209.84400000000096</v>
      </c>
      <c r="W7492">
        <v>171</v>
      </c>
      <c r="X7492" s="1" t="s">
        <v>834</v>
      </c>
      <c r="Y7492" s="1" t="s">
        <v>629</v>
      </c>
      <c r="Z7492" s="1" t="s">
        <v>196</v>
      </c>
      <c r="AA7492" s="1" t="s">
        <v>197</v>
      </c>
      <c r="AB7492" s="1" t="s">
        <v>147</v>
      </c>
      <c r="AC7492" s="1" t="s">
        <v>197</v>
      </c>
      <c r="AD7492">
        <v>43267</v>
      </c>
      <c r="AE7492">
        <v>42041</v>
      </c>
    </row>
    <row r="7493" spans="1:31" x14ac:dyDescent="0.3">
      <c r="A7493" s="1" t="s">
        <v>8327</v>
      </c>
      <c r="B7493" s="1" t="s">
        <v>30</v>
      </c>
      <c r="C7493" s="1" t="s">
        <v>62</v>
      </c>
      <c r="D7493" s="2">
        <v>44000</v>
      </c>
      <c r="E7493" s="2">
        <v>44136</v>
      </c>
      <c r="F7493" s="2" t="str">
        <f>TEXT(Sales[[#This Row],[OrderDate]],"dd")</f>
        <v>01</v>
      </c>
      <c r="G7493" s="2">
        <v>44142</v>
      </c>
      <c r="H7493" s="2">
        <v>44150</v>
      </c>
      <c r="I7493" s="1" t="s">
        <v>32</v>
      </c>
      <c r="J7493">
        <v>5</v>
      </c>
      <c r="K7493" s="1" t="s">
        <v>182</v>
      </c>
      <c r="L7493">
        <v>42</v>
      </c>
      <c r="M7493" s="1" t="s">
        <v>363</v>
      </c>
      <c r="N7493">
        <v>1</v>
      </c>
      <c r="O7493" s="1" t="s">
        <v>72</v>
      </c>
      <c r="P7493">
        <v>4</v>
      </c>
      <c r="Q7493">
        <v>0.2</v>
      </c>
      <c r="R7493">
        <v>3973.1</v>
      </c>
      <c r="S7493">
        <v>2185.2049999999999</v>
      </c>
      <c r="T7493">
        <v>8740.82</v>
      </c>
      <c r="U7493">
        <v>12713.92</v>
      </c>
      <c r="V7493">
        <f>Sales[[#This Row],[Total Revenue]]-Sales[[#This Row],[Total Buying]]</f>
        <v>3973.1000000000004</v>
      </c>
      <c r="W7493">
        <v>328</v>
      </c>
      <c r="X7493" s="1" t="s">
        <v>1081</v>
      </c>
      <c r="Y7493" s="1" t="s">
        <v>1082</v>
      </c>
      <c r="Z7493" s="1" t="s">
        <v>251</v>
      </c>
      <c r="AA7493" s="1" t="s">
        <v>252</v>
      </c>
      <c r="AB7493" s="1" t="s">
        <v>56</v>
      </c>
      <c r="AC7493" s="1" t="s">
        <v>252</v>
      </c>
      <c r="AD7493">
        <v>90433</v>
      </c>
      <c r="AE7493">
        <v>44648</v>
      </c>
    </row>
    <row r="7494" spans="1:31" x14ac:dyDescent="0.3">
      <c r="A7494" s="1" t="s">
        <v>8328</v>
      </c>
      <c r="B7494" s="1" t="s">
        <v>42</v>
      </c>
      <c r="C7494" s="1" t="s">
        <v>62</v>
      </c>
      <c r="D7494" s="2">
        <v>44000</v>
      </c>
      <c r="E7494" s="2">
        <v>44136</v>
      </c>
      <c r="F7494" s="2" t="str">
        <f>TEXT(Sales[[#This Row],[OrderDate]],"dd")</f>
        <v>01</v>
      </c>
      <c r="G7494" s="2">
        <v>44151</v>
      </c>
      <c r="H7494" s="2">
        <v>44154</v>
      </c>
      <c r="I7494" s="1" t="s">
        <v>32</v>
      </c>
      <c r="J7494">
        <v>23</v>
      </c>
      <c r="K7494" s="1" t="s">
        <v>171</v>
      </c>
      <c r="L7494">
        <v>12</v>
      </c>
      <c r="M7494" s="1" t="s">
        <v>380</v>
      </c>
      <c r="N7494">
        <v>28</v>
      </c>
      <c r="O7494" s="1" t="s">
        <v>135</v>
      </c>
      <c r="P7494">
        <v>1</v>
      </c>
      <c r="Q7494">
        <v>7.4999999999999997E-2</v>
      </c>
      <c r="R7494">
        <v>227.8</v>
      </c>
      <c r="S7494">
        <v>107.066</v>
      </c>
      <c r="T7494">
        <v>107.066</v>
      </c>
      <c r="U7494">
        <v>210.715</v>
      </c>
      <c r="V7494">
        <f>Sales[[#This Row],[Total Revenue]]-Sales[[#This Row],[Total Buying]]</f>
        <v>103.649</v>
      </c>
      <c r="W7494">
        <v>269</v>
      </c>
      <c r="X7494" s="1" t="s">
        <v>1247</v>
      </c>
      <c r="Y7494" s="1" t="s">
        <v>929</v>
      </c>
      <c r="Z7494" s="1" t="s">
        <v>38</v>
      </c>
      <c r="AA7494" s="1" t="s">
        <v>39</v>
      </c>
      <c r="AB7494" s="1" t="s">
        <v>40</v>
      </c>
      <c r="AC7494" s="1" t="s">
        <v>39</v>
      </c>
      <c r="AD7494">
        <v>98509</v>
      </c>
      <c r="AE7494">
        <v>112162</v>
      </c>
    </row>
    <row r="7495" spans="1:31" x14ac:dyDescent="0.3">
      <c r="A7495" s="1" t="s">
        <v>8329</v>
      </c>
      <c r="B7495" s="1" t="s">
        <v>30</v>
      </c>
      <c r="C7495" s="1" t="s">
        <v>62</v>
      </c>
      <c r="D7495" s="2">
        <v>44000</v>
      </c>
      <c r="E7495" s="2">
        <v>44136</v>
      </c>
      <c r="F7495" s="2" t="str">
        <f>TEXT(Sales[[#This Row],[OrderDate]],"dd")</f>
        <v>01</v>
      </c>
      <c r="G7495" s="2">
        <v>44163</v>
      </c>
      <c r="H7495" s="2">
        <v>44168</v>
      </c>
      <c r="I7495" s="1" t="s">
        <v>32</v>
      </c>
      <c r="J7495">
        <v>11</v>
      </c>
      <c r="K7495" s="1" t="s">
        <v>125</v>
      </c>
      <c r="L7495">
        <v>47</v>
      </c>
      <c r="M7495" s="1" t="s">
        <v>267</v>
      </c>
      <c r="N7495">
        <v>3</v>
      </c>
      <c r="O7495" s="1" t="s">
        <v>167</v>
      </c>
      <c r="P7495">
        <v>2</v>
      </c>
      <c r="Q7495">
        <v>0.2</v>
      </c>
      <c r="R7495">
        <v>167.5</v>
      </c>
      <c r="S7495">
        <v>73.7</v>
      </c>
      <c r="T7495">
        <v>147.4</v>
      </c>
      <c r="U7495">
        <v>268</v>
      </c>
      <c r="V7495">
        <f>Sales[[#This Row],[Total Revenue]]-Sales[[#This Row],[Total Buying]]</f>
        <v>120.6</v>
      </c>
      <c r="W7495">
        <v>283</v>
      </c>
      <c r="X7495" s="1" t="s">
        <v>955</v>
      </c>
      <c r="Y7495" s="1" t="s">
        <v>956</v>
      </c>
      <c r="Z7495" s="1" t="s">
        <v>145</v>
      </c>
      <c r="AA7495" s="1" t="s">
        <v>146</v>
      </c>
      <c r="AB7495" s="1" t="s">
        <v>147</v>
      </c>
      <c r="AC7495" s="1" t="s">
        <v>146</v>
      </c>
      <c r="AD7495">
        <v>117531</v>
      </c>
      <c r="AE7495">
        <v>33687</v>
      </c>
    </row>
    <row r="7496" spans="1:31" x14ac:dyDescent="0.3">
      <c r="A7496" s="1" t="s">
        <v>8330</v>
      </c>
      <c r="B7496" s="1" t="s">
        <v>30</v>
      </c>
      <c r="C7496" s="1" t="s">
        <v>424</v>
      </c>
      <c r="D7496" s="2">
        <v>44000</v>
      </c>
      <c r="E7496" s="2">
        <v>44136</v>
      </c>
      <c r="F7496" s="2" t="str">
        <f>TEXT(Sales[[#This Row],[OrderDate]],"dd")</f>
        <v>01</v>
      </c>
      <c r="G7496" s="2">
        <v>44142</v>
      </c>
      <c r="H7496" s="2">
        <v>44144</v>
      </c>
      <c r="I7496" s="1" t="s">
        <v>32</v>
      </c>
      <c r="J7496">
        <v>3</v>
      </c>
      <c r="K7496" s="1" t="s">
        <v>154</v>
      </c>
      <c r="L7496">
        <v>36</v>
      </c>
      <c r="M7496" s="1" t="s">
        <v>287</v>
      </c>
      <c r="N7496">
        <v>17</v>
      </c>
      <c r="O7496" s="1" t="s">
        <v>180</v>
      </c>
      <c r="P7496">
        <v>7</v>
      </c>
      <c r="Q7496">
        <v>0.2</v>
      </c>
      <c r="R7496">
        <v>1051.9000000000001</v>
      </c>
      <c r="S7496">
        <v>662.69700000000012</v>
      </c>
      <c r="T7496">
        <v>4638.8790000000008</v>
      </c>
      <c r="U7496">
        <v>5890.64</v>
      </c>
      <c r="V7496">
        <f>Sales[[#This Row],[Total Revenue]]-Sales[[#This Row],[Total Buying]]</f>
        <v>1251.7609999999995</v>
      </c>
      <c r="W7496">
        <v>65</v>
      </c>
      <c r="X7496" s="1" t="s">
        <v>1086</v>
      </c>
      <c r="Y7496" s="1" t="s">
        <v>1087</v>
      </c>
      <c r="Z7496" s="1" t="s">
        <v>158</v>
      </c>
      <c r="AA7496" s="1" t="s">
        <v>159</v>
      </c>
      <c r="AB7496" s="1" t="s">
        <v>116</v>
      </c>
      <c r="AC7496" s="1" t="s">
        <v>159</v>
      </c>
      <c r="AD7496">
        <v>46547</v>
      </c>
      <c r="AE7496">
        <v>75867</v>
      </c>
    </row>
    <row r="7497" spans="1:31" x14ac:dyDescent="0.3">
      <c r="A7497" s="1" t="s">
        <v>8331</v>
      </c>
      <c r="B7497" s="1" t="s">
        <v>100</v>
      </c>
      <c r="C7497" s="1" t="s">
        <v>62</v>
      </c>
      <c r="D7497" s="2">
        <v>44000</v>
      </c>
      <c r="E7497" s="2">
        <v>44136</v>
      </c>
      <c r="F7497" s="2" t="str">
        <f>TEXT(Sales[[#This Row],[OrderDate]],"dd")</f>
        <v>01</v>
      </c>
      <c r="G7497" s="2">
        <v>44151</v>
      </c>
      <c r="H7497" s="2">
        <v>44161</v>
      </c>
      <c r="I7497" s="1" t="s">
        <v>32</v>
      </c>
      <c r="J7497">
        <v>28</v>
      </c>
      <c r="K7497" s="1" t="s">
        <v>101</v>
      </c>
      <c r="L7497">
        <v>35</v>
      </c>
      <c r="M7497" s="1" t="s">
        <v>161</v>
      </c>
      <c r="N7497">
        <v>5</v>
      </c>
      <c r="O7497" s="1" t="s">
        <v>123</v>
      </c>
      <c r="P7497">
        <v>3</v>
      </c>
      <c r="Q7497">
        <v>0.15</v>
      </c>
      <c r="R7497">
        <v>2217.7000000000003</v>
      </c>
      <c r="S7497">
        <v>1153.2040000000002</v>
      </c>
      <c r="T7497">
        <v>3459.6120000000005</v>
      </c>
      <c r="U7497">
        <v>5655.1350000000011</v>
      </c>
      <c r="V7497">
        <f>Sales[[#This Row],[Total Revenue]]-Sales[[#This Row],[Total Buying]]</f>
        <v>2195.5230000000006</v>
      </c>
      <c r="W7497">
        <v>311</v>
      </c>
      <c r="X7497" s="1" t="s">
        <v>882</v>
      </c>
      <c r="Y7497" s="1" t="s">
        <v>607</v>
      </c>
      <c r="Z7497" s="1" t="s">
        <v>251</v>
      </c>
      <c r="AA7497" s="1" t="s">
        <v>252</v>
      </c>
      <c r="AB7497" s="1" t="s">
        <v>56</v>
      </c>
      <c r="AC7497" s="1" t="s">
        <v>252</v>
      </c>
      <c r="AD7497">
        <v>46193</v>
      </c>
      <c r="AE7497">
        <v>40992</v>
      </c>
    </row>
    <row r="7498" spans="1:31" x14ac:dyDescent="0.3">
      <c r="A7498" s="1" t="s">
        <v>8332</v>
      </c>
      <c r="B7498" s="1" t="s">
        <v>42</v>
      </c>
      <c r="C7498" s="1" t="s">
        <v>62</v>
      </c>
      <c r="D7498" s="2">
        <v>44000</v>
      </c>
      <c r="E7498" s="2">
        <v>44136</v>
      </c>
      <c r="F7498" s="2" t="str">
        <f>TEXT(Sales[[#This Row],[OrderDate]],"dd")</f>
        <v>01</v>
      </c>
      <c r="G7498" s="2">
        <v>44161</v>
      </c>
      <c r="H7498" s="2">
        <v>44167</v>
      </c>
      <c r="I7498" s="1" t="s">
        <v>32</v>
      </c>
      <c r="J7498">
        <v>22</v>
      </c>
      <c r="K7498" s="1" t="s">
        <v>85</v>
      </c>
      <c r="L7498">
        <v>2</v>
      </c>
      <c r="M7498" s="1" t="s">
        <v>248</v>
      </c>
      <c r="N7498">
        <v>2</v>
      </c>
      <c r="O7498" s="1" t="s">
        <v>394</v>
      </c>
      <c r="P7498">
        <v>8</v>
      </c>
      <c r="Q7498">
        <v>7.4999999999999997E-2</v>
      </c>
      <c r="R7498">
        <v>1132.3</v>
      </c>
      <c r="S7498">
        <v>951.13199999999995</v>
      </c>
      <c r="T7498">
        <v>7609.0559999999996</v>
      </c>
      <c r="U7498">
        <v>8379.02</v>
      </c>
      <c r="V7498">
        <f>Sales[[#This Row],[Total Revenue]]-Sales[[#This Row],[Total Buying]]</f>
        <v>769.96400000000085</v>
      </c>
      <c r="W7498">
        <v>316</v>
      </c>
      <c r="X7498" s="1" t="s">
        <v>984</v>
      </c>
      <c r="Y7498" s="1" t="s">
        <v>985</v>
      </c>
      <c r="Z7498" s="1" t="s">
        <v>251</v>
      </c>
      <c r="AA7498" s="1" t="s">
        <v>252</v>
      </c>
      <c r="AB7498" s="1" t="s">
        <v>56</v>
      </c>
      <c r="AC7498" s="1" t="s">
        <v>252</v>
      </c>
      <c r="AD7498">
        <v>477249</v>
      </c>
      <c r="AE7498">
        <v>43781</v>
      </c>
    </row>
    <row r="7499" spans="1:31" x14ac:dyDescent="0.3">
      <c r="A7499" s="1" t="s">
        <v>8333</v>
      </c>
      <c r="B7499" s="1" t="s">
        <v>47</v>
      </c>
      <c r="C7499" s="1" t="s">
        <v>31</v>
      </c>
      <c r="D7499" s="2">
        <v>44000</v>
      </c>
      <c r="E7499" s="2">
        <v>44136</v>
      </c>
      <c r="F7499" s="2" t="str">
        <f>TEXT(Sales[[#This Row],[OrderDate]],"dd")</f>
        <v>01</v>
      </c>
      <c r="G7499" s="2">
        <v>44153</v>
      </c>
      <c r="H7499" s="2">
        <v>44161</v>
      </c>
      <c r="I7499" s="1" t="s">
        <v>32</v>
      </c>
      <c r="J7499">
        <v>16</v>
      </c>
      <c r="K7499" s="1" t="s">
        <v>270</v>
      </c>
      <c r="L7499">
        <v>34</v>
      </c>
      <c r="M7499" s="1" t="s">
        <v>378</v>
      </c>
      <c r="N7499">
        <v>43</v>
      </c>
      <c r="O7499" s="1" t="s">
        <v>580</v>
      </c>
      <c r="P7499">
        <v>3</v>
      </c>
      <c r="Q7499">
        <v>0.05</v>
      </c>
      <c r="R7499">
        <v>1085.4000000000001</v>
      </c>
      <c r="S7499">
        <v>477.57600000000002</v>
      </c>
      <c r="T7499">
        <v>1432.7280000000001</v>
      </c>
      <c r="U7499">
        <v>3093.3900000000003</v>
      </c>
      <c r="V7499">
        <f>Sales[[#This Row],[Total Revenue]]-Sales[[#This Row],[Total Buying]]</f>
        <v>1660.6620000000003</v>
      </c>
      <c r="W7499">
        <v>247</v>
      </c>
      <c r="X7499" s="1" t="s">
        <v>884</v>
      </c>
      <c r="Y7499" s="1" t="s">
        <v>731</v>
      </c>
      <c r="Z7499" s="1" t="s">
        <v>732</v>
      </c>
      <c r="AA7499" s="1" t="s">
        <v>733</v>
      </c>
      <c r="AB7499" s="1" t="s">
        <v>40</v>
      </c>
      <c r="AC7499" s="1" t="s">
        <v>733</v>
      </c>
      <c r="AD7499">
        <v>33375</v>
      </c>
      <c r="AE7499">
        <v>79720</v>
      </c>
    </row>
    <row r="7500" spans="1:31" x14ac:dyDescent="0.3">
      <c r="A7500" s="1" t="s">
        <v>8334</v>
      </c>
      <c r="B7500" s="1" t="s">
        <v>47</v>
      </c>
      <c r="C7500" s="1" t="s">
        <v>62</v>
      </c>
      <c r="D7500" s="2">
        <v>44000</v>
      </c>
      <c r="E7500" s="2">
        <v>44136</v>
      </c>
      <c r="F7500" s="2" t="str">
        <f>TEXT(Sales[[#This Row],[OrderDate]],"dd")</f>
        <v>01</v>
      </c>
      <c r="G7500" s="2">
        <v>44149</v>
      </c>
      <c r="H7500" s="2">
        <v>44154</v>
      </c>
      <c r="I7500" s="1" t="s">
        <v>32</v>
      </c>
      <c r="J7500">
        <v>16</v>
      </c>
      <c r="K7500" s="1" t="s">
        <v>270</v>
      </c>
      <c r="L7500">
        <v>24</v>
      </c>
      <c r="M7500" s="1" t="s">
        <v>138</v>
      </c>
      <c r="N7500">
        <v>26</v>
      </c>
      <c r="O7500" s="1" t="s">
        <v>45</v>
      </c>
      <c r="P7500">
        <v>3</v>
      </c>
      <c r="Q7500">
        <v>0.3</v>
      </c>
      <c r="R7500">
        <v>958.1</v>
      </c>
      <c r="S7500">
        <v>603.60300000000007</v>
      </c>
      <c r="T7500">
        <v>1810.8090000000002</v>
      </c>
      <c r="U7500">
        <v>2012.0100000000002</v>
      </c>
      <c r="V7500">
        <f>Sales[[#This Row],[Total Revenue]]-Sales[[#This Row],[Total Buying]]</f>
        <v>201.20100000000002</v>
      </c>
      <c r="W7500">
        <v>318</v>
      </c>
      <c r="X7500" s="1" t="s">
        <v>832</v>
      </c>
      <c r="Y7500" s="1" t="s">
        <v>641</v>
      </c>
      <c r="Z7500" s="1" t="s">
        <v>251</v>
      </c>
      <c r="AA7500" s="1" t="s">
        <v>252</v>
      </c>
      <c r="AB7500" s="1" t="s">
        <v>56</v>
      </c>
      <c r="AC7500" s="1" t="s">
        <v>252</v>
      </c>
      <c r="AD7500">
        <v>220682</v>
      </c>
      <c r="AE7500">
        <v>42772</v>
      </c>
    </row>
    <row r="7501" spans="1:31" x14ac:dyDescent="0.3">
      <c r="A7501" s="1" t="s">
        <v>8335</v>
      </c>
      <c r="B7501" s="1" t="s">
        <v>47</v>
      </c>
      <c r="C7501" s="1" t="s">
        <v>62</v>
      </c>
      <c r="D7501" s="2">
        <v>44000</v>
      </c>
      <c r="E7501" s="2">
        <v>44136</v>
      </c>
      <c r="F7501" s="2" t="str">
        <f>TEXT(Sales[[#This Row],[OrderDate]],"dd")</f>
        <v>01</v>
      </c>
      <c r="G7501" s="2">
        <v>44146</v>
      </c>
      <c r="H7501" s="2">
        <v>44154</v>
      </c>
      <c r="I7501" s="1" t="s">
        <v>32</v>
      </c>
      <c r="J7501">
        <v>19</v>
      </c>
      <c r="K7501" s="1" t="s">
        <v>97</v>
      </c>
      <c r="L7501">
        <v>46</v>
      </c>
      <c r="M7501" s="1" t="s">
        <v>203</v>
      </c>
      <c r="N7501">
        <v>23</v>
      </c>
      <c r="O7501" s="1" t="s">
        <v>103</v>
      </c>
      <c r="P7501">
        <v>5</v>
      </c>
      <c r="Q7501">
        <v>0.15</v>
      </c>
      <c r="R7501">
        <v>3651.5</v>
      </c>
      <c r="S7501">
        <v>2409.9900000000002</v>
      </c>
      <c r="T7501">
        <v>12049.95</v>
      </c>
      <c r="U7501">
        <v>15518.875</v>
      </c>
      <c r="V7501">
        <f>Sales[[#This Row],[Total Revenue]]-Sales[[#This Row],[Total Buying]]</f>
        <v>3468.9249999999993</v>
      </c>
      <c r="W7501">
        <v>305</v>
      </c>
      <c r="X7501" s="1" t="s">
        <v>430</v>
      </c>
      <c r="Y7501" s="1" t="s">
        <v>431</v>
      </c>
      <c r="Z7501" s="1" t="s">
        <v>432</v>
      </c>
      <c r="AA7501" s="1" t="s">
        <v>433</v>
      </c>
      <c r="AB7501" s="1" t="s">
        <v>56</v>
      </c>
      <c r="AC7501" s="1" t="s">
        <v>433</v>
      </c>
      <c r="AD7501">
        <v>44518</v>
      </c>
      <c r="AE7501">
        <v>51094</v>
      </c>
    </row>
    <row r="7502" spans="1:31" x14ac:dyDescent="0.3">
      <c r="A7502" s="1" t="s">
        <v>8336</v>
      </c>
      <c r="B7502" s="1" t="s">
        <v>47</v>
      </c>
      <c r="C7502" s="1" t="s">
        <v>239</v>
      </c>
      <c r="D7502" s="2">
        <v>44100</v>
      </c>
      <c r="E7502" s="2">
        <v>44137</v>
      </c>
      <c r="F7502" s="2" t="str">
        <f>TEXT(Sales[[#This Row],[OrderDate]],"dd")</f>
        <v>02</v>
      </c>
      <c r="G7502" s="2">
        <v>44139</v>
      </c>
      <c r="H7502" s="2">
        <v>44144</v>
      </c>
      <c r="I7502" s="1" t="s">
        <v>32</v>
      </c>
      <c r="J7502">
        <v>13</v>
      </c>
      <c r="K7502" s="1" t="s">
        <v>88</v>
      </c>
      <c r="L7502">
        <v>11</v>
      </c>
      <c r="M7502" s="1" t="s">
        <v>44</v>
      </c>
      <c r="N7502">
        <v>7</v>
      </c>
      <c r="O7502" s="1" t="s">
        <v>260</v>
      </c>
      <c r="P7502">
        <v>1</v>
      </c>
      <c r="Q7502">
        <v>0.2</v>
      </c>
      <c r="R7502">
        <v>1996.6000000000001</v>
      </c>
      <c r="S7502">
        <v>1098.1300000000001</v>
      </c>
      <c r="T7502">
        <v>1098.1300000000001</v>
      </c>
      <c r="U7502">
        <v>1597.2800000000002</v>
      </c>
      <c r="V7502">
        <f>Sales[[#This Row],[Total Revenue]]-Sales[[#This Row],[Total Buying]]</f>
        <v>499.15000000000009</v>
      </c>
      <c r="W7502">
        <v>359</v>
      </c>
      <c r="X7502" s="1" t="s">
        <v>1934</v>
      </c>
      <c r="Y7502" s="1" t="s">
        <v>404</v>
      </c>
      <c r="Z7502" s="1" t="s">
        <v>405</v>
      </c>
      <c r="AA7502" s="1" t="s">
        <v>406</v>
      </c>
      <c r="AB7502" s="1" t="s">
        <v>116</v>
      </c>
      <c r="AC7502" s="1" t="s">
        <v>406</v>
      </c>
      <c r="AD7502">
        <v>42233</v>
      </c>
      <c r="AE7502">
        <v>60191</v>
      </c>
    </row>
    <row r="7503" spans="1:31" x14ac:dyDescent="0.3">
      <c r="A7503" s="1" t="s">
        <v>8337</v>
      </c>
      <c r="B7503" s="1" t="s">
        <v>47</v>
      </c>
      <c r="C7503" s="1" t="s">
        <v>77</v>
      </c>
      <c r="D7503" s="2">
        <v>44000</v>
      </c>
      <c r="E7503" s="2">
        <v>44137</v>
      </c>
      <c r="F7503" s="2" t="str">
        <f>TEXT(Sales[[#This Row],[OrderDate]],"dd")</f>
        <v>02</v>
      </c>
      <c r="G7503" s="2">
        <v>44160</v>
      </c>
      <c r="H7503" s="2">
        <v>44165</v>
      </c>
      <c r="I7503" s="1" t="s">
        <v>32</v>
      </c>
      <c r="J7503">
        <v>17</v>
      </c>
      <c r="K7503" s="1" t="s">
        <v>292</v>
      </c>
      <c r="L7503">
        <v>38</v>
      </c>
      <c r="M7503" s="1" t="s">
        <v>226</v>
      </c>
      <c r="N7503">
        <v>4</v>
      </c>
      <c r="O7503" s="1" t="s">
        <v>64</v>
      </c>
      <c r="P7503">
        <v>5</v>
      </c>
      <c r="Q7503">
        <v>0.05</v>
      </c>
      <c r="R7503">
        <v>3631.4</v>
      </c>
      <c r="S7503">
        <v>2033.5840000000003</v>
      </c>
      <c r="T7503">
        <v>10167.920000000002</v>
      </c>
      <c r="U7503">
        <v>17249.150000000001</v>
      </c>
      <c r="V7503">
        <f>Sales[[#This Row],[Total Revenue]]-Sales[[#This Row],[Total Buying]]</f>
        <v>7081.23</v>
      </c>
      <c r="W7503">
        <v>132</v>
      </c>
      <c r="X7503" s="1" t="s">
        <v>751</v>
      </c>
      <c r="Y7503" s="1" t="s">
        <v>711</v>
      </c>
      <c r="Z7503" s="1" t="s">
        <v>306</v>
      </c>
      <c r="AA7503" s="1" t="s">
        <v>307</v>
      </c>
      <c r="AB7503" s="1" t="s">
        <v>56</v>
      </c>
      <c r="AC7503" s="1" t="s">
        <v>307</v>
      </c>
      <c r="AD7503">
        <v>41422</v>
      </c>
      <c r="AE7503">
        <v>41321</v>
      </c>
    </row>
    <row r="7504" spans="1:31" x14ac:dyDescent="0.3">
      <c r="A7504" s="1" t="s">
        <v>8338</v>
      </c>
      <c r="B7504" s="1" t="s">
        <v>47</v>
      </c>
      <c r="C7504" s="1" t="s">
        <v>239</v>
      </c>
      <c r="D7504" s="2">
        <v>44000</v>
      </c>
      <c r="E7504" s="2">
        <v>44137</v>
      </c>
      <c r="F7504" s="2" t="str">
        <f>TEXT(Sales[[#This Row],[OrderDate]],"dd")</f>
        <v>02</v>
      </c>
      <c r="G7504" s="2">
        <v>44143</v>
      </c>
      <c r="H7504" s="2">
        <v>44144</v>
      </c>
      <c r="I7504" s="1" t="s">
        <v>32</v>
      </c>
      <c r="J7504">
        <v>19</v>
      </c>
      <c r="K7504" s="1" t="s">
        <v>97</v>
      </c>
      <c r="L7504">
        <v>26</v>
      </c>
      <c r="M7504" s="1" t="s">
        <v>215</v>
      </c>
      <c r="N7504">
        <v>43</v>
      </c>
      <c r="O7504" s="1" t="s">
        <v>580</v>
      </c>
      <c r="P7504">
        <v>4</v>
      </c>
      <c r="Q7504">
        <v>7.4999999999999997E-2</v>
      </c>
      <c r="R7504">
        <v>6472.2</v>
      </c>
      <c r="S7504">
        <v>5371.9259999999995</v>
      </c>
      <c r="T7504">
        <v>21487.703999999998</v>
      </c>
      <c r="U7504">
        <v>23947.14</v>
      </c>
      <c r="V7504">
        <f>Sales[[#This Row],[Total Revenue]]-Sales[[#This Row],[Total Buying]]</f>
        <v>2459.4360000000015</v>
      </c>
      <c r="W7504">
        <v>346</v>
      </c>
      <c r="X7504" s="1" t="s">
        <v>1700</v>
      </c>
      <c r="Y7504" s="1" t="s">
        <v>947</v>
      </c>
      <c r="Z7504" s="1" t="s">
        <v>678</v>
      </c>
      <c r="AA7504" s="1" t="s">
        <v>679</v>
      </c>
      <c r="AB7504" s="1" t="s">
        <v>116</v>
      </c>
      <c r="AC7504" s="1" t="s">
        <v>679</v>
      </c>
      <c r="AD7504">
        <v>75330</v>
      </c>
      <c r="AE7504">
        <v>47243</v>
      </c>
    </row>
    <row r="7505" spans="1:31" x14ac:dyDescent="0.3">
      <c r="A7505" s="1" t="s">
        <v>8339</v>
      </c>
      <c r="B7505" s="1" t="s">
        <v>30</v>
      </c>
      <c r="C7505" s="1" t="s">
        <v>77</v>
      </c>
      <c r="D7505" s="2">
        <v>44000</v>
      </c>
      <c r="E7505" s="2">
        <v>44137</v>
      </c>
      <c r="F7505" s="2" t="str">
        <f>TEXT(Sales[[#This Row],[OrderDate]],"dd")</f>
        <v>02</v>
      </c>
      <c r="G7505" s="2">
        <v>44161</v>
      </c>
      <c r="H7505" s="2">
        <v>44164</v>
      </c>
      <c r="I7505" s="1" t="s">
        <v>32</v>
      </c>
      <c r="J7505">
        <v>6</v>
      </c>
      <c r="K7505" s="1" t="s">
        <v>33</v>
      </c>
      <c r="L7505">
        <v>2</v>
      </c>
      <c r="M7505" s="1" t="s">
        <v>248</v>
      </c>
      <c r="N7505">
        <v>8</v>
      </c>
      <c r="O7505" s="1" t="s">
        <v>172</v>
      </c>
      <c r="P7505">
        <v>4</v>
      </c>
      <c r="Q7505">
        <v>0.1</v>
      </c>
      <c r="R7505">
        <v>1896.1000000000001</v>
      </c>
      <c r="S7505">
        <v>1573.7630000000001</v>
      </c>
      <c r="T7505">
        <v>6295.0520000000006</v>
      </c>
      <c r="U7505">
        <v>6825.9600000000009</v>
      </c>
      <c r="V7505">
        <f>Sales[[#This Row],[Total Revenue]]-Sales[[#This Row],[Total Buying]]</f>
        <v>530.90800000000036</v>
      </c>
      <c r="W7505">
        <v>165</v>
      </c>
      <c r="X7505" s="1" t="s">
        <v>828</v>
      </c>
      <c r="Y7505" s="1" t="s">
        <v>658</v>
      </c>
      <c r="Z7505" s="1" t="s">
        <v>196</v>
      </c>
      <c r="AA7505" s="1" t="s">
        <v>197</v>
      </c>
      <c r="AB7505" s="1" t="s">
        <v>147</v>
      </c>
      <c r="AC7505" s="1" t="s">
        <v>197</v>
      </c>
      <c r="AD7505">
        <v>43510</v>
      </c>
      <c r="AE7505">
        <v>84039</v>
      </c>
    </row>
    <row r="7506" spans="1:31" x14ac:dyDescent="0.3">
      <c r="A7506" s="1" t="s">
        <v>8340</v>
      </c>
      <c r="B7506" s="1" t="s">
        <v>42</v>
      </c>
      <c r="C7506" s="1" t="s">
        <v>62</v>
      </c>
      <c r="D7506" s="2">
        <v>44000</v>
      </c>
      <c r="E7506" s="2">
        <v>44137</v>
      </c>
      <c r="F7506" s="2" t="str">
        <f>TEXT(Sales[[#This Row],[OrderDate]],"dd")</f>
        <v>02</v>
      </c>
      <c r="G7506" s="2">
        <v>44164</v>
      </c>
      <c r="H7506" s="2">
        <v>44174</v>
      </c>
      <c r="I7506" s="1" t="s">
        <v>32</v>
      </c>
      <c r="J7506">
        <v>21</v>
      </c>
      <c r="K7506" s="1" t="s">
        <v>43</v>
      </c>
      <c r="L7506">
        <v>16</v>
      </c>
      <c r="M7506" s="1" t="s">
        <v>155</v>
      </c>
      <c r="N7506">
        <v>12</v>
      </c>
      <c r="O7506" s="1" t="s">
        <v>35</v>
      </c>
      <c r="P7506">
        <v>8</v>
      </c>
      <c r="Q7506">
        <v>0.15</v>
      </c>
      <c r="R7506">
        <v>1835.8</v>
      </c>
      <c r="S7506">
        <v>1193.27</v>
      </c>
      <c r="T7506">
        <v>9546.16</v>
      </c>
      <c r="U7506">
        <v>12483.439999999999</v>
      </c>
      <c r="V7506">
        <f>Sales[[#This Row],[Total Revenue]]-Sales[[#This Row],[Total Buying]]</f>
        <v>2937.2799999999988</v>
      </c>
      <c r="W7506">
        <v>308</v>
      </c>
      <c r="X7506" s="1" t="s">
        <v>1348</v>
      </c>
      <c r="Y7506" s="1" t="s">
        <v>1349</v>
      </c>
      <c r="Z7506" s="1" t="s">
        <v>251</v>
      </c>
      <c r="AA7506" s="1" t="s">
        <v>252</v>
      </c>
      <c r="AB7506" s="1" t="s">
        <v>56</v>
      </c>
      <c r="AC7506" s="1" t="s">
        <v>252</v>
      </c>
      <c r="AD7506">
        <v>74769</v>
      </c>
      <c r="AE7506">
        <v>47735</v>
      </c>
    </row>
    <row r="7507" spans="1:31" x14ac:dyDescent="0.3">
      <c r="A7507" s="1" t="s">
        <v>8341</v>
      </c>
      <c r="B7507" s="1" t="s">
        <v>30</v>
      </c>
      <c r="C7507" s="1" t="s">
        <v>62</v>
      </c>
      <c r="D7507" s="2">
        <v>44000</v>
      </c>
      <c r="E7507" s="2">
        <v>44137</v>
      </c>
      <c r="F7507" s="2" t="str">
        <f>TEXT(Sales[[#This Row],[OrderDate]],"dd")</f>
        <v>02</v>
      </c>
      <c r="G7507" s="2">
        <v>44143</v>
      </c>
      <c r="H7507" s="2">
        <v>44147</v>
      </c>
      <c r="I7507" s="1" t="s">
        <v>32</v>
      </c>
      <c r="J7507">
        <v>8</v>
      </c>
      <c r="K7507" s="1" t="s">
        <v>105</v>
      </c>
      <c r="L7507">
        <v>25</v>
      </c>
      <c r="M7507" s="1" t="s">
        <v>454</v>
      </c>
      <c r="N7507">
        <v>28</v>
      </c>
      <c r="O7507" s="1" t="s">
        <v>135</v>
      </c>
      <c r="P7507">
        <v>2</v>
      </c>
      <c r="Q7507">
        <v>0.2</v>
      </c>
      <c r="R7507">
        <v>3966.4</v>
      </c>
      <c r="S7507">
        <v>1626.2239999999999</v>
      </c>
      <c r="T7507">
        <v>3252.4479999999999</v>
      </c>
      <c r="U7507">
        <v>6346.24</v>
      </c>
      <c r="V7507">
        <f>Sales[[#This Row],[Total Revenue]]-Sales[[#This Row],[Total Buying]]</f>
        <v>3093.7919999999999</v>
      </c>
      <c r="W7507">
        <v>324</v>
      </c>
      <c r="X7507" s="1" t="s">
        <v>1639</v>
      </c>
      <c r="Y7507" s="1" t="s">
        <v>1640</v>
      </c>
      <c r="Z7507" s="1" t="s">
        <v>251</v>
      </c>
      <c r="AA7507" s="1" t="s">
        <v>252</v>
      </c>
      <c r="AB7507" s="1" t="s">
        <v>56</v>
      </c>
      <c r="AC7507" s="1" t="s">
        <v>252</v>
      </c>
      <c r="AD7507">
        <v>83649</v>
      </c>
      <c r="AE7507">
        <v>52154</v>
      </c>
    </row>
    <row r="7508" spans="1:31" x14ac:dyDescent="0.3">
      <c r="A7508" s="1" t="s">
        <v>8342</v>
      </c>
      <c r="B7508" s="1" t="s">
        <v>30</v>
      </c>
      <c r="C7508" s="1" t="s">
        <v>77</v>
      </c>
      <c r="D7508" s="2">
        <v>44000</v>
      </c>
      <c r="E7508" s="2">
        <v>44138</v>
      </c>
      <c r="F7508" s="2" t="str">
        <f>TEXT(Sales[[#This Row],[OrderDate]],"dd")</f>
        <v>03</v>
      </c>
      <c r="G7508" s="2">
        <v>44160</v>
      </c>
      <c r="H7508" s="2">
        <v>44170</v>
      </c>
      <c r="I7508" s="1" t="s">
        <v>32</v>
      </c>
      <c r="J7508">
        <v>7</v>
      </c>
      <c r="K7508" s="1" t="s">
        <v>188</v>
      </c>
      <c r="L7508">
        <v>30</v>
      </c>
      <c r="M7508" s="1" t="s">
        <v>166</v>
      </c>
      <c r="N7508">
        <v>6</v>
      </c>
      <c r="O7508" s="1" t="s">
        <v>274</v>
      </c>
      <c r="P7508">
        <v>6</v>
      </c>
      <c r="Q7508">
        <v>0.05</v>
      </c>
      <c r="R7508">
        <v>2860.9</v>
      </c>
      <c r="S7508">
        <v>1316.0140000000001</v>
      </c>
      <c r="T7508">
        <v>7896.0840000000007</v>
      </c>
      <c r="U7508">
        <v>16307.130000000001</v>
      </c>
      <c r="V7508">
        <f>Sales[[#This Row],[Total Revenue]]-Sales[[#This Row],[Total Buying]]</f>
        <v>8411.0460000000003</v>
      </c>
      <c r="W7508">
        <v>113</v>
      </c>
      <c r="X7508" s="1" t="s">
        <v>406</v>
      </c>
      <c r="Y7508" s="1" t="s">
        <v>1384</v>
      </c>
      <c r="Z7508" s="1" t="s">
        <v>1385</v>
      </c>
      <c r="AA7508" s="1" t="s">
        <v>1384</v>
      </c>
      <c r="AB7508" s="1" t="s">
        <v>56</v>
      </c>
      <c r="AC7508" s="1" t="s">
        <v>1384</v>
      </c>
      <c r="AD7508">
        <v>273390</v>
      </c>
      <c r="AE7508">
        <v>70848</v>
      </c>
    </row>
    <row r="7509" spans="1:31" x14ac:dyDescent="0.3">
      <c r="A7509" s="1" t="s">
        <v>8343</v>
      </c>
      <c r="B7509" s="1" t="s">
        <v>100</v>
      </c>
      <c r="C7509" s="1" t="s">
        <v>62</v>
      </c>
      <c r="D7509" s="2">
        <v>44100</v>
      </c>
      <c r="E7509" s="2">
        <v>44138</v>
      </c>
      <c r="F7509" s="2" t="str">
        <f>TEXT(Sales[[#This Row],[OrderDate]],"dd")</f>
        <v>03</v>
      </c>
      <c r="G7509" s="2">
        <v>44153</v>
      </c>
      <c r="H7509" s="2">
        <v>44157</v>
      </c>
      <c r="I7509" s="1" t="s">
        <v>32</v>
      </c>
      <c r="J7509">
        <v>25</v>
      </c>
      <c r="K7509" s="1" t="s">
        <v>333</v>
      </c>
      <c r="L7509">
        <v>11</v>
      </c>
      <c r="M7509" s="1" t="s">
        <v>44</v>
      </c>
      <c r="N7509">
        <v>21</v>
      </c>
      <c r="O7509" s="1" t="s">
        <v>131</v>
      </c>
      <c r="P7509">
        <v>2</v>
      </c>
      <c r="Q7509">
        <v>0.05</v>
      </c>
      <c r="R7509">
        <v>1983.2</v>
      </c>
      <c r="S7509">
        <v>1606.3920000000001</v>
      </c>
      <c r="T7509">
        <v>3212.7840000000001</v>
      </c>
      <c r="U7509">
        <v>3768.08</v>
      </c>
      <c r="V7509">
        <f>Sales[[#This Row],[Total Revenue]]-Sales[[#This Row],[Total Buying]]</f>
        <v>555.29599999999982</v>
      </c>
      <c r="W7509">
        <v>294</v>
      </c>
      <c r="X7509" s="1" t="s">
        <v>65</v>
      </c>
      <c r="Y7509" s="1" t="s">
        <v>66</v>
      </c>
      <c r="Z7509" s="1" t="s">
        <v>67</v>
      </c>
      <c r="AA7509" s="1" t="s">
        <v>68</v>
      </c>
      <c r="AB7509" s="1" t="s">
        <v>40</v>
      </c>
      <c r="AC7509" s="1" t="s">
        <v>68</v>
      </c>
      <c r="AD7509">
        <v>581050</v>
      </c>
      <c r="AE7509">
        <v>38253</v>
      </c>
    </row>
    <row r="7510" spans="1:31" x14ac:dyDescent="0.3">
      <c r="A7510" s="1" t="s">
        <v>8344</v>
      </c>
      <c r="B7510" s="1" t="s">
        <v>47</v>
      </c>
      <c r="C7510" s="1" t="s">
        <v>31</v>
      </c>
      <c r="D7510" s="2">
        <v>44000</v>
      </c>
      <c r="E7510" s="2">
        <v>44138</v>
      </c>
      <c r="F7510" s="2" t="str">
        <f>TEXT(Sales[[#This Row],[OrderDate]],"dd")</f>
        <v>03</v>
      </c>
      <c r="G7510" s="2">
        <v>44163</v>
      </c>
      <c r="H7510" s="2">
        <v>44165</v>
      </c>
      <c r="I7510" s="1" t="s">
        <v>32</v>
      </c>
      <c r="J7510">
        <v>16</v>
      </c>
      <c r="K7510" s="1" t="s">
        <v>270</v>
      </c>
      <c r="L7510">
        <v>41</v>
      </c>
      <c r="M7510" s="1" t="s">
        <v>505</v>
      </c>
      <c r="N7510">
        <v>33</v>
      </c>
      <c r="O7510" s="1" t="s">
        <v>75</v>
      </c>
      <c r="P7510">
        <v>1</v>
      </c>
      <c r="Q7510">
        <v>0.4</v>
      </c>
      <c r="R7510">
        <v>1132.3</v>
      </c>
      <c r="S7510">
        <v>622.76499999999999</v>
      </c>
      <c r="T7510">
        <v>622.76499999999999</v>
      </c>
      <c r="U7510">
        <v>679.37999999999988</v>
      </c>
      <c r="V7510">
        <f>Sales[[#This Row],[Total Revenue]]-Sales[[#This Row],[Total Buying]]</f>
        <v>56.614999999999895</v>
      </c>
      <c r="W7510">
        <v>258</v>
      </c>
      <c r="X7510" s="1" t="s">
        <v>937</v>
      </c>
      <c r="Y7510" s="1" t="s">
        <v>495</v>
      </c>
      <c r="Z7510" s="1" t="s">
        <v>38</v>
      </c>
      <c r="AA7510" s="1" t="s">
        <v>39</v>
      </c>
      <c r="AB7510" s="1" t="s">
        <v>40</v>
      </c>
      <c r="AC7510" s="1" t="s">
        <v>39</v>
      </c>
      <c r="AD7510">
        <v>49558</v>
      </c>
      <c r="AE7510">
        <v>68294</v>
      </c>
    </row>
    <row r="7511" spans="1:31" x14ac:dyDescent="0.3">
      <c r="A7511" s="1" t="s">
        <v>8345</v>
      </c>
      <c r="B7511" s="1" t="s">
        <v>47</v>
      </c>
      <c r="C7511" s="1" t="s">
        <v>62</v>
      </c>
      <c r="D7511" s="2">
        <v>44000</v>
      </c>
      <c r="E7511" s="2">
        <v>44138</v>
      </c>
      <c r="F7511" s="2" t="str">
        <f>TEXT(Sales[[#This Row],[OrderDate]],"dd")</f>
        <v>03</v>
      </c>
      <c r="G7511" s="2">
        <v>44153</v>
      </c>
      <c r="H7511" s="2">
        <v>44154</v>
      </c>
      <c r="I7511" s="1" t="s">
        <v>32</v>
      </c>
      <c r="J7511">
        <v>14</v>
      </c>
      <c r="K7511" s="1" t="s">
        <v>222</v>
      </c>
      <c r="L7511">
        <v>6</v>
      </c>
      <c r="M7511" s="1" t="s">
        <v>329</v>
      </c>
      <c r="N7511">
        <v>24</v>
      </c>
      <c r="O7511" s="1" t="s">
        <v>204</v>
      </c>
      <c r="P7511">
        <v>1</v>
      </c>
      <c r="Q7511">
        <v>0.15</v>
      </c>
      <c r="R7511">
        <v>991.6</v>
      </c>
      <c r="S7511">
        <v>436.30400000000003</v>
      </c>
      <c r="T7511">
        <v>436.30400000000003</v>
      </c>
      <c r="U7511">
        <v>842.86</v>
      </c>
      <c r="V7511">
        <f>Sales[[#This Row],[Total Revenue]]-Sales[[#This Row],[Total Buying]]</f>
        <v>406.55599999999998</v>
      </c>
      <c r="W7511">
        <v>283</v>
      </c>
      <c r="X7511" s="1" t="s">
        <v>955</v>
      </c>
      <c r="Y7511" s="1" t="s">
        <v>956</v>
      </c>
      <c r="Z7511" s="1" t="s">
        <v>145</v>
      </c>
      <c r="AA7511" s="1" t="s">
        <v>146</v>
      </c>
      <c r="AB7511" s="1" t="s">
        <v>147</v>
      </c>
      <c r="AC7511" s="1" t="s">
        <v>146</v>
      </c>
      <c r="AD7511">
        <v>117531</v>
      </c>
      <c r="AE7511">
        <v>33687</v>
      </c>
    </row>
    <row r="7512" spans="1:31" x14ac:dyDescent="0.3">
      <c r="A7512" s="1" t="s">
        <v>8346</v>
      </c>
      <c r="B7512" s="1" t="s">
        <v>100</v>
      </c>
      <c r="C7512" s="1" t="s">
        <v>77</v>
      </c>
      <c r="D7512" s="2">
        <v>44000</v>
      </c>
      <c r="E7512" s="2">
        <v>44138</v>
      </c>
      <c r="F7512" s="2" t="str">
        <f>TEXT(Sales[[#This Row],[OrderDate]],"dd")</f>
        <v>03</v>
      </c>
      <c r="G7512" s="2">
        <v>44165</v>
      </c>
      <c r="H7512" s="2">
        <v>44166</v>
      </c>
      <c r="I7512" s="1" t="s">
        <v>32</v>
      </c>
      <c r="J7512">
        <v>27</v>
      </c>
      <c r="K7512" s="1" t="s">
        <v>179</v>
      </c>
      <c r="L7512">
        <v>28</v>
      </c>
      <c r="M7512" s="1" t="s">
        <v>50</v>
      </c>
      <c r="N7512">
        <v>42</v>
      </c>
      <c r="O7512" s="1" t="s">
        <v>139</v>
      </c>
      <c r="P7512">
        <v>5</v>
      </c>
      <c r="Q7512">
        <v>0.05</v>
      </c>
      <c r="R7512">
        <v>2566.1</v>
      </c>
      <c r="S7512">
        <v>1026.44</v>
      </c>
      <c r="T7512">
        <v>5132.2000000000007</v>
      </c>
      <c r="U7512">
        <v>12188.975</v>
      </c>
      <c r="V7512">
        <f>Sales[[#This Row],[Total Revenue]]-Sales[[#This Row],[Total Buying]]</f>
        <v>7056.7749999999996</v>
      </c>
      <c r="W7512">
        <v>162</v>
      </c>
      <c r="X7512" s="1" t="s">
        <v>823</v>
      </c>
      <c r="Y7512" s="1" t="s">
        <v>658</v>
      </c>
      <c r="Z7512" s="1" t="s">
        <v>196</v>
      </c>
      <c r="AA7512" s="1" t="s">
        <v>197</v>
      </c>
      <c r="AB7512" s="1" t="s">
        <v>147</v>
      </c>
      <c r="AC7512" s="1" t="s">
        <v>197</v>
      </c>
      <c r="AD7512">
        <v>45377</v>
      </c>
      <c r="AE7512">
        <v>86610</v>
      </c>
    </row>
    <row r="7513" spans="1:31" x14ac:dyDescent="0.3">
      <c r="A7513" s="1" t="s">
        <v>8347</v>
      </c>
      <c r="B7513" s="1" t="s">
        <v>100</v>
      </c>
      <c r="C7513" s="1" t="s">
        <v>77</v>
      </c>
      <c r="D7513" s="2">
        <v>44000</v>
      </c>
      <c r="E7513" s="2">
        <v>44138</v>
      </c>
      <c r="F7513" s="2" t="str">
        <f>TEXT(Sales[[#This Row],[OrderDate]],"dd")</f>
        <v>03</v>
      </c>
      <c r="G7513" s="2">
        <v>44165</v>
      </c>
      <c r="H7513" s="2">
        <v>44175</v>
      </c>
      <c r="I7513" s="1" t="s">
        <v>32</v>
      </c>
      <c r="J7513">
        <v>27</v>
      </c>
      <c r="K7513" s="1" t="s">
        <v>179</v>
      </c>
      <c r="L7513">
        <v>9</v>
      </c>
      <c r="M7513" s="1" t="s">
        <v>149</v>
      </c>
      <c r="N7513">
        <v>46</v>
      </c>
      <c r="O7513" s="1" t="s">
        <v>150</v>
      </c>
      <c r="P7513">
        <v>5</v>
      </c>
      <c r="Q7513">
        <v>0.4</v>
      </c>
      <c r="R7513">
        <v>1165.8</v>
      </c>
      <c r="S7513">
        <v>617.87400000000002</v>
      </c>
      <c r="T7513">
        <v>3089.37</v>
      </c>
      <c r="U7513">
        <v>3497.4</v>
      </c>
      <c r="V7513">
        <f>Sales[[#This Row],[Total Revenue]]-Sales[[#This Row],[Total Buying]]</f>
        <v>408.0300000000002</v>
      </c>
      <c r="W7513">
        <v>92</v>
      </c>
      <c r="X7513" s="1" t="s">
        <v>1314</v>
      </c>
      <c r="Y7513" s="1" t="s">
        <v>1315</v>
      </c>
      <c r="Z7513" s="1" t="s">
        <v>400</v>
      </c>
      <c r="AA7513" s="1" t="s">
        <v>401</v>
      </c>
      <c r="AB7513" s="1" t="s">
        <v>116</v>
      </c>
      <c r="AC7513" s="1" t="s">
        <v>401</v>
      </c>
      <c r="AD7513">
        <v>42165</v>
      </c>
      <c r="AE7513">
        <v>58484</v>
      </c>
    </row>
    <row r="7514" spans="1:31" x14ac:dyDescent="0.3">
      <c r="A7514" s="1" t="s">
        <v>8348</v>
      </c>
      <c r="B7514" s="1" t="s">
        <v>100</v>
      </c>
      <c r="C7514" s="1" t="s">
        <v>48</v>
      </c>
      <c r="D7514" s="2">
        <v>44000</v>
      </c>
      <c r="E7514" s="2">
        <v>44138</v>
      </c>
      <c r="F7514" s="2" t="str">
        <f>TEXT(Sales[[#This Row],[OrderDate]],"dd")</f>
        <v>03</v>
      </c>
      <c r="G7514" s="2">
        <v>44146</v>
      </c>
      <c r="H7514" s="2">
        <v>44151</v>
      </c>
      <c r="I7514" s="1" t="s">
        <v>32</v>
      </c>
      <c r="J7514">
        <v>28</v>
      </c>
      <c r="K7514" s="1" t="s">
        <v>101</v>
      </c>
      <c r="L7514">
        <v>32</v>
      </c>
      <c r="M7514" s="1" t="s">
        <v>303</v>
      </c>
      <c r="N7514">
        <v>45</v>
      </c>
      <c r="O7514" s="1" t="s">
        <v>109</v>
      </c>
      <c r="P7514">
        <v>4</v>
      </c>
      <c r="Q7514">
        <v>0.2</v>
      </c>
      <c r="R7514">
        <v>268</v>
      </c>
      <c r="S7514">
        <v>152.76</v>
      </c>
      <c r="T7514">
        <v>611.04</v>
      </c>
      <c r="U7514">
        <v>857.6</v>
      </c>
      <c r="V7514">
        <f>Sales[[#This Row],[Total Revenue]]-Sales[[#This Row],[Total Buying]]</f>
        <v>246.56000000000006</v>
      </c>
      <c r="W7514">
        <v>18</v>
      </c>
      <c r="X7514" s="1" t="s">
        <v>163</v>
      </c>
      <c r="Y7514" s="1" t="s">
        <v>164</v>
      </c>
      <c r="Z7514" s="1" t="s">
        <v>158</v>
      </c>
      <c r="AA7514" s="1" t="s">
        <v>159</v>
      </c>
      <c r="AB7514" s="1" t="s">
        <v>116</v>
      </c>
      <c r="AC7514" s="1" t="s">
        <v>159</v>
      </c>
      <c r="AD7514">
        <v>112439</v>
      </c>
      <c r="AE7514">
        <v>57095</v>
      </c>
    </row>
    <row r="7515" spans="1:31" x14ac:dyDescent="0.3">
      <c r="A7515" s="1" t="s">
        <v>8349</v>
      </c>
      <c r="B7515" s="1" t="s">
        <v>47</v>
      </c>
      <c r="C7515" s="1" t="s">
        <v>239</v>
      </c>
      <c r="D7515" s="2">
        <v>44000</v>
      </c>
      <c r="E7515" s="2">
        <v>44138</v>
      </c>
      <c r="F7515" s="2" t="str">
        <f>TEXT(Sales[[#This Row],[OrderDate]],"dd")</f>
        <v>03</v>
      </c>
      <c r="G7515" s="2">
        <v>44157</v>
      </c>
      <c r="H7515" s="2">
        <v>44159</v>
      </c>
      <c r="I7515" s="1" t="s">
        <v>32</v>
      </c>
      <c r="J7515">
        <v>13</v>
      </c>
      <c r="K7515" s="1" t="s">
        <v>88</v>
      </c>
      <c r="L7515">
        <v>40</v>
      </c>
      <c r="M7515" s="1" t="s">
        <v>189</v>
      </c>
      <c r="N7515">
        <v>23</v>
      </c>
      <c r="O7515" s="1" t="s">
        <v>103</v>
      </c>
      <c r="P7515">
        <v>5</v>
      </c>
      <c r="Q7515">
        <v>0.1</v>
      </c>
      <c r="R7515">
        <v>214.4</v>
      </c>
      <c r="S7515">
        <v>126.496</v>
      </c>
      <c r="T7515">
        <v>632.48</v>
      </c>
      <c r="U7515">
        <v>964.80000000000007</v>
      </c>
      <c r="V7515">
        <f>Sales[[#This Row],[Total Revenue]]-Sales[[#This Row],[Total Buying]]</f>
        <v>332.32000000000005</v>
      </c>
      <c r="W7515">
        <v>336</v>
      </c>
      <c r="X7515" s="1" t="s">
        <v>599</v>
      </c>
      <c r="Y7515" s="1" t="s">
        <v>276</v>
      </c>
      <c r="Z7515" s="1" t="s">
        <v>251</v>
      </c>
      <c r="AA7515" s="1" t="s">
        <v>252</v>
      </c>
      <c r="AB7515" s="1" t="s">
        <v>56</v>
      </c>
      <c r="AC7515" s="1" t="s">
        <v>252</v>
      </c>
      <c r="AD7515">
        <v>103937</v>
      </c>
      <c r="AE7515">
        <v>83793</v>
      </c>
    </row>
    <row r="7516" spans="1:31" x14ac:dyDescent="0.3">
      <c r="A7516" s="1" t="s">
        <v>8350</v>
      </c>
      <c r="B7516" s="1" t="s">
        <v>47</v>
      </c>
      <c r="C7516" s="1" t="s">
        <v>62</v>
      </c>
      <c r="D7516" s="2">
        <v>44000</v>
      </c>
      <c r="E7516" s="2">
        <v>44139</v>
      </c>
      <c r="F7516" s="2" t="str">
        <f>TEXT(Sales[[#This Row],[OrderDate]],"dd")</f>
        <v>04</v>
      </c>
      <c r="G7516" s="2">
        <v>44154</v>
      </c>
      <c r="H7516" s="2">
        <v>44158</v>
      </c>
      <c r="I7516" s="1" t="s">
        <v>32</v>
      </c>
      <c r="J7516">
        <v>14</v>
      </c>
      <c r="K7516" s="1" t="s">
        <v>222</v>
      </c>
      <c r="L7516">
        <v>19</v>
      </c>
      <c r="M7516" s="1" t="s">
        <v>346</v>
      </c>
      <c r="N7516">
        <v>47</v>
      </c>
      <c r="O7516" s="1" t="s">
        <v>254</v>
      </c>
      <c r="P7516">
        <v>2</v>
      </c>
      <c r="Q7516">
        <v>0.1</v>
      </c>
      <c r="R7516">
        <v>167.5</v>
      </c>
      <c r="S7516">
        <v>125.625</v>
      </c>
      <c r="T7516">
        <v>251.25</v>
      </c>
      <c r="U7516">
        <v>301.5</v>
      </c>
      <c r="V7516">
        <f>Sales[[#This Row],[Total Revenue]]-Sales[[#This Row],[Total Buying]]</f>
        <v>50.25</v>
      </c>
      <c r="W7516">
        <v>271</v>
      </c>
      <c r="X7516" s="1" t="s">
        <v>1606</v>
      </c>
      <c r="Y7516" s="1" t="s">
        <v>1607</v>
      </c>
      <c r="Z7516" s="1" t="s">
        <v>38</v>
      </c>
      <c r="AA7516" s="1" t="s">
        <v>39</v>
      </c>
      <c r="AB7516" s="1" t="s">
        <v>40</v>
      </c>
      <c r="AC7516" s="1" t="s">
        <v>39</v>
      </c>
      <c r="AD7516">
        <v>34566</v>
      </c>
      <c r="AE7516">
        <v>66911</v>
      </c>
    </row>
    <row r="7517" spans="1:31" x14ac:dyDescent="0.3">
      <c r="A7517" s="1" t="s">
        <v>8351</v>
      </c>
      <c r="B7517" s="1" t="s">
        <v>30</v>
      </c>
      <c r="C7517" s="1" t="s">
        <v>77</v>
      </c>
      <c r="D7517" s="2">
        <v>44000</v>
      </c>
      <c r="E7517" s="2">
        <v>44139</v>
      </c>
      <c r="F7517" s="2" t="str">
        <f>TEXT(Sales[[#This Row],[OrderDate]],"dd")</f>
        <v>04</v>
      </c>
      <c r="G7517" s="2">
        <v>44156</v>
      </c>
      <c r="H7517" s="2">
        <v>44157</v>
      </c>
      <c r="I7517" s="1" t="s">
        <v>32</v>
      </c>
      <c r="J7517">
        <v>12</v>
      </c>
      <c r="K7517" s="1" t="s">
        <v>208</v>
      </c>
      <c r="L7517">
        <v>18</v>
      </c>
      <c r="M7517" s="1" t="s">
        <v>334</v>
      </c>
      <c r="N7517">
        <v>40</v>
      </c>
      <c r="O7517" s="1" t="s">
        <v>199</v>
      </c>
      <c r="P7517">
        <v>2</v>
      </c>
      <c r="Q7517">
        <v>0.1</v>
      </c>
      <c r="R7517">
        <v>1139</v>
      </c>
      <c r="S7517">
        <v>455.6</v>
      </c>
      <c r="T7517">
        <v>911.2</v>
      </c>
      <c r="U7517">
        <v>2050.1999999999998</v>
      </c>
      <c r="V7517">
        <f>Sales[[#This Row],[Total Revenue]]-Sales[[#This Row],[Total Buying]]</f>
        <v>1138.9999999999998</v>
      </c>
      <c r="W7517">
        <v>161</v>
      </c>
      <c r="X7517" s="1" t="s">
        <v>820</v>
      </c>
      <c r="Y7517" s="1" t="s">
        <v>821</v>
      </c>
      <c r="Z7517" s="1" t="s">
        <v>196</v>
      </c>
      <c r="AA7517" s="1" t="s">
        <v>197</v>
      </c>
      <c r="AB7517" s="1" t="s">
        <v>147</v>
      </c>
      <c r="AC7517" s="1" t="s">
        <v>197</v>
      </c>
      <c r="AD7517">
        <v>46895</v>
      </c>
      <c r="AE7517">
        <v>60976</v>
      </c>
    </row>
    <row r="7518" spans="1:31" x14ac:dyDescent="0.3">
      <c r="A7518" s="1" t="s">
        <v>8352</v>
      </c>
      <c r="B7518" s="1" t="s">
        <v>100</v>
      </c>
      <c r="C7518" s="1" t="s">
        <v>77</v>
      </c>
      <c r="D7518" s="2">
        <v>44100</v>
      </c>
      <c r="E7518" s="2">
        <v>44139</v>
      </c>
      <c r="F7518" s="2" t="str">
        <f>TEXT(Sales[[#This Row],[OrderDate]],"dd")</f>
        <v>04</v>
      </c>
      <c r="G7518" s="2">
        <v>44148</v>
      </c>
      <c r="H7518" s="2">
        <v>44156</v>
      </c>
      <c r="I7518" s="1" t="s">
        <v>32</v>
      </c>
      <c r="J7518">
        <v>26</v>
      </c>
      <c r="K7518" s="1" t="s">
        <v>247</v>
      </c>
      <c r="L7518">
        <v>27</v>
      </c>
      <c r="M7518" s="1" t="s">
        <v>560</v>
      </c>
      <c r="N7518">
        <v>47</v>
      </c>
      <c r="O7518" s="1" t="s">
        <v>254</v>
      </c>
      <c r="P7518">
        <v>2</v>
      </c>
      <c r="Q7518">
        <v>7.4999999999999997E-2</v>
      </c>
      <c r="R7518">
        <v>2519.2000000000003</v>
      </c>
      <c r="S7518">
        <v>1435.944</v>
      </c>
      <c r="T7518">
        <v>2871.8879999999999</v>
      </c>
      <c r="U7518">
        <v>4660.5200000000004</v>
      </c>
      <c r="V7518">
        <f>Sales[[#This Row],[Total Revenue]]-Sales[[#This Row],[Total Buying]]</f>
        <v>1788.6320000000005</v>
      </c>
      <c r="W7518">
        <v>187</v>
      </c>
      <c r="X7518" s="1" t="s">
        <v>870</v>
      </c>
      <c r="Y7518" s="1" t="s">
        <v>772</v>
      </c>
      <c r="Z7518" s="1" t="s">
        <v>369</v>
      </c>
      <c r="AA7518" s="1" t="s">
        <v>370</v>
      </c>
      <c r="AB7518" s="1" t="s">
        <v>147</v>
      </c>
      <c r="AC7518" s="1" t="s">
        <v>370</v>
      </c>
      <c r="AD7518">
        <v>58240</v>
      </c>
      <c r="AE7518">
        <v>44334</v>
      </c>
    </row>
    <row r="7519" spans="1:31" x14ac:dyDescent="0.3">
      <c r="A7519" s="1" t="s">
        <v>8353</v>
      </c>
      <c r="B7519" s="1" t="s">
        <v>30</v>
      </c>
      <c r="C7519" s="1" t="s">
        <v>31</v>
      </c>
      <c r="D7519" s="2">
        <v>44000</v>
      </c>
      <c r="E7519" s="2">
        <v>44139</v>
      </c>
      <c r="F7519" s="2" t="str">
        <f>TEXT(Sales[[#This Row],[OrderDate]],"dd")</f>
        <v>04</v>
      </c>
      <c r="G7519" s="2">
        <v>44151</v>
      </c>
      <c r="H7519" s="2">
        <v>44160</v>
      </c>
      <c r="I7519" s="1" t="s">
        <v>32</v>
      </c>
      <c r="J7519">
        <v>4</v>
      </c>
      <c r="K7519" s="1" t="s">
        <v>70</v>
      </c>
      <c r="L7519">
        <v>50</v>
      </c>
      <c r="M7519" s="1" t="s">
        <v>427</v>
      </c>
      <c r="N7519">
        <v>29</v>
      </c>
      <c r="O7519" s="1" t="s">
        <v>360</v>
      </c>
      <c r="P7519">
        <v>8</v>
      </c>
      <c r="Q7519">
        <v>0.15</v>
      </c>
      <c r="R7519">
        <v>2653.2000000000003</v>
      </c>
      <c r="S7519">
        <v>1167.4080000000001</v>
      </c>
      <c r="T7519">
        <v>9339.264000000001</v>
      </c>
      <c r="U7519">
        <v>18041.760000000002</v>
      </c>
      <c r="V7519">
        <f>Sales[[#This Row],[Total Revenue]]-Sales[[#This Row],[Total Buying]]</f>
        <v>8702.496000000001</v>
      </c>
      <c r="W7519">
        <v>260</v>
      </c>
      <c r="X7519" s="1" t="s">
        <v>1983</v>
      </c>
      <c r="Y7519" s="1" t="s">
        <v>37</v>
      </c>
      <c r="Z7519" s="1" t="s">
        <v>38</v>
      </c>
      <c r="AA7519" s="1" t="s">
        <v>39</v>
      </c>
      <c r="AB7519" s="1" t="s">
        <v>40</v>
      </c>
      <c r="AC7519" s="1" t="s">
        <v>39</v>
      </c>
      <c r="AD7519">
        <v>161116</v>
      </c>
      <c r="AE7519">
        <v>87040</v>
      </c>
    </row>
    <row r="7520" spans="1:31" x14ac:dyDescent="0.3">
      <c r="A7520" s="1" t="s">
        <v>8354</v>
      </c>
      <c r="B7520" s="1" t="s">
        <v>30</v>
      </c>
      <c r="C7520" s="1" t="s">
        <v>48</v>
      </c>
      <c r="D7520" s="2">
        <v>44000</v>
      </c>
      <c r="E7520" s="2">
        <v>44139</v>
      </c>
      <c r="F7520" s="2" t="str">
        <f>TEXT(Sales[[#This Row],[OrderDate]],"dd")</f>
        <v>04</v>
      </c>
      <c r="G7520" s="2">
        <v>44162</v>
      </c>
      <c r="H7520" s="2">
        <v>44168</v>
      </c>
      <c r="I7520" s="1" t="s">
        <v>32</v>
      </c>
      <c r="J7520">
        <v>7</v>
      </c>
      <c r="K7520" s="1" t="s">
        <v>188</v>
      </c>
      <c r="L7520">
        <v>15</v>
      </c>
      <c r="M7520" s="1" t="s">
        <v>34</v>
      </c>
      <c r="N7520">
        <v>45</v>
      </c>
      <c r="O7520" s="1" t="s">
        <v>109</v>
      </c>
      <c r="P7520">
        <v>3</v>
      </c>
      <c r="Q7520">
        <v>7.4999999999999997E-2</v>
      </c>
      <c r="R7520">
        <v>167.5</v>
      </c>
      <c r="S7520">
        <v>142.375</v>
      </c>
      <c r="T7520">
        <v>427.125</v>
      </c>
      <c r="U7520">
        <v>464.8125</v>
      </c>
      <c r="V7520">
        <f>Sales[[#This Row],[Total Revenue]]-Sales[[#This Row],[Total Buying]]</f>
        <v>37.6875</v>
      </c>
      <c r="W7520">
        <v>26</v>
      </c>
      <c r="X7520" s="1" t="s">
        <v>1312</v>
      </c>
      <c r="Y7520" s="1" t="s">
        <v>294</v>
      </c>
      <c r="Z7520" s="1" t="s">
        <v>158</v>
      </c>
      <c r="AA7520" s="1" t="s">
        <v>159</v>
      </c>
      <c r="AB7520" s="1" t="s">
        <v>116</v>
      </c>
      <c r="AC7520" s="1" t="s">
        <v>159</v>
      </c>
      <c r="AD7520">
        <v>40908</v>
      </c>
      <c r="AE7520">
        <v>66459</v>
      </c>
    </row>
    <row r="7521" spans="1:31" x14ac:dyDescent="0.3">
      <c r="A7521" s="1" t="s">
        <v>8355</v>
      </c>
      <c r="B7521" s="1" t="s">
        <v>30</v>
      </c>
      <c r="C7521" s="1" t="s">
        <v>77</v>
      </c>
      <c r="D7521" s="2">
        <v>44000</v>
      </c>
      <c r="E7521" s="2">
        <v>44139</v>
      </c>
      <c r="F7521" s="2" t="str">
        <f>TEXT(Sales[[#This Row],[OrderDate]],"dd")</f>
        <v>04</v>
      </c>
      <c r="G7521" s="2">
        <v>44149</v>
      </c>
      <c r="H7521" s="2">
        <v>44158</v>
      </c>
      <c r="I7521" s="1" t="s">
        <v>32</v>
      </c>
      <c r="J7521">
        <v>1</v>
      </c>
      <c r="K7521" s="1" t="s">
        <v>78</v>
      </c>
      <c r="L7521">
        <v>13</v>
      </c>
      <c r="M7521" s="1" t="s">
        <v>118</v>
      </c>
      <c r="N7521">
        <v>5</v>
      </c>
      <c r="O7521" s="1" t="s">
        <v>123</v>
      </c>
      <c r="P7521">
        <v>8</v>
      </c>
      <c r="Q7521">
        <v>0.05</v>
      </c>
      <c r="R7521">
        <v>1963.1000000000001</v>
      </c>
      <c r="S7521">
        <v>1629.373</v>
      </c>
      <c r="T7521">
        <v>13034.984</v>
      </c>
      <c r="U7521">
        <v>14919.560000000001</v>
      </c>
      <c r="V7521">
        <f>Sales[[#This Row],[Total Revenue]]-Sales[[#This Row],[Total Buying]]</f>
        <v>1884.5760000000009</v>
      </c>
      <c r="W7521">
        <v>202</v>
      </c>
      <c r="X7521" s="1" t="s">
        <v>1224</v>
      </c>
      <c r="Y7521" s="1" t="s">
        <v>1225</v>
      </c>
      <c r="Z7521" s="1" t="s">
        <v>878</v>
      </c>
      <c r="AA7521" s="1" t="s">
        <v>879</v>
      </c>
      <c r="AB7521" s="1" t="s">
        <v>56</v>
      </c>
      <c r="AC7521" s="1" t="s">
        <v>879</v>
      </c>
      <c r="AD7521">
        <v>50025</v>
      </c>
      <c r="AE7521">
        <v>46517</v>
      </c>
    </row>
    <row r="7522" spans="1:31" x14ac:dyDescent="0.3">
      <c r="A7522" s="1" t="s">
        <v>8356</v>
      </c>
      <c r="B7522" s="1" t="s">
        <v>42</v>
      </c>
      <c r="C7522" s="1" t="s">
        <v>48</v>
      </c>
      <c r="D7522" s="2">
        <v>44100</v>
      </c>
      <c r="E7522" s="2">
        <v>44139</v>
      </c>
      <c r="F7522" s="2" t="str">
        <f>TEXT(Sales[[#This Row],[OrderDate]],"dd")</f>
        <v>04</v>
      </c>
      <c r="G7522" s="2">
        <v>44157</v>
      </c>
      <c r="H7522" s="2">
        <v>44160</v>
      </c>
      <c r="I7522" s="1" t="s">
        <v>32</v>
      </c>
      <c r="J7522">
        <v>21</v>
      </c>
      <c r="K7522" s="1" t="s">
        <v>43</v>
      </c>
      <c r="L7522">
        <v>4</v>
      </c>
      <c r="M7522" s="1" t="s">
        <v>92</v>
      </c>
      <c r="N7522">
        <v>47</v>
      </c>
      <c r="O7522" s="1" t="s">
        <v>254</v>
      </c>
      <c r="P7522">
        <v>2</v>
      </c>
      <c r="Q7522">
        <v>0.1</v>
      </c>
      <c r="R7522">
        <v>174.20000000000002</v>
      </c>
      <c r="S7522">
        <v>74.906000000000006</v>
      </c>
      <c r="T7522">
        <v>149.81200000000001</v>
      </c>
      <c r="U7522">
        <v>313.56000000000006</v>
      </c>
      <c r="V7522">
        <f>Sales[[#This Row],[Total Revenue]]-Sales[[#This Row],[Total Buying]]</f>
        <v>163.74800000000005</v>
      </c>
      <c r="W7522">
        <v>35</v>
      </c>
      <c r="X7522" s="1" t="s">
        <v>1198</v>
      </c>
      <c r="Y7522" s="1" t="s">
        <v>461</v>
      </c>
      <c r="Z7522" s="1" t="s">
        <v>158</v>
      </c>
      <c r="AA7522" s="1" t="s">
        <v>159</v>
      </c>
      <c r="AB7522" s="1" t="s">
        <v>116</v>
      </c>
      <c r="AC7522" s="1" t="s">
        <v>159</v>
      </c>
      <c r="AD7522">
        <v>49975</v>
      </c>
      <c r="AE7522">
        <v>64824</v>
      </c>
    </row>
    <row r="7523" spans="1:31" x14ac:dyDescent="0.3">
      <c r="A7523" s="1" t="s">
        <v>8357</v>
      </c>
      <c r="B7523" s="1" t="s">
        <v>100</v>
      </c>
      <c r="C7523" s="1" t="s">
        <v>77</v>
      </c>
      <c r="D7523" s="2">
        <v>44000</v>
      </c>
      <c r="E7523" s="2">
        <v>44140</v>
      </c>
      <c r="F7523" s="2" t="str">
        <f>TEXT(Sales[[#This Row],[OrderDate]],"dd")</f>
        <v>05</v>
      </c>
      <c r="G7523" s="2">
        <v>44146</v>
      </c>
      <c r="H7523" s="2">
        <v>44152</v>
      </c>
      <c r="I7523" s="1" t="s">
        <v>32</v>
      </c>
      <c r="J7523">
        <v>27</v>
      </c>
      <c r="K7523" s="1" t="s">
        <v>179</v>
      </c>
      <c r="L7523">
        <v>45</v>
      </c>
      <c r="M7523" s="1" t="s">
        <v>639</v>
      </c>
      <c r="N7523">
        <v>25</v>
      </c>
      <c r="O7523" s="1" t="s">
        <v>216</v>
      </c>
      <c r="P7523">
        <v>1</v>
      </c>
      <c r="Q7523">
        <v>0.15</v>
      </c>
      <c r="R7523">
        <v>3463.9</v>
      </c>
      <c r="S7523">
        <v>2909.6759999999999</v>
      </c>
      <c r="T7523">
        <v>2909.6759999999999</v>
      </c>
      <c r="U7523">
        <v>2944.3150000000001</v>
      </c>
      <c r="V7523">
        <f>Sales[[#This Row],[Total Revenue]]-Sales[[#This Row],[Total Buying]]</f>
        <v>34.639000000000124</v>
      </c>
      <c r="W7523">
        <v>162</v>
      </c>
      <c r="X7523" s="1" t="s">
        <v>823</v>
      </c>
      <c r="Y7523" s="1" t="s">
        <v>658</v>
      </c>
      <c r="Z7523" s="1" t="s">
        <v>196</v>
      </c>
      <c r="AA7523" s="1" t="s">
        <v>197</v>
      </c>
      <c r="AB7523" s="1" t="s">
        <v>147</v>
      </c>
      <c r="AC7523" s="1" t="s">
        <v>197</v>
      </c>
      <c r="AD7523">
        <v>45377</v>
      </c>
      <c r="AE7523">
        <v>86610</v>
      </c>
    </row>
    <row r="7524" spans="1:31" x14ac:dyDescent="0.3">
      <c r="A7524" s="1" t="s">
        <v>8358</v>
      </c>
      <c r="B7524" s="1" t="s">
        <v>30</v>
      </c>
      <c r="C7524" s="1" t="s">
        <v>31</v>
      </c>
      <c r="D7524" s="2">
        <v>44000</v>
      </c>
      <c r="E7524" s="2">
        <v>44140</v>
      </c>
      <c r="F7524" s="2" t="str">
        <f>TEXT(Sales[[#This Row],[OrderDate]],"dd")</f>
        <v>05</v>
      </c>
      <c r="G7524" s="2">
        <v>44166</v>
      </c>
      <c r="H7524" s="2">
        <v>44176</v>
      </c>
      <c r="I7524" s="1" t="s">
        <v>32</v>
      </c>
      <c r="J7524">
        <v>7</v>
      </c>
      <c r="K7524" s="1" t="s">
        <v>188</v>
      </c>
      <c r="L7524">
        <v>18</v>
      </c>
      <c r="M7524" s="1" t="s">
        <v>334</v>
      </c>
      <c r="N7524">
        <v>35</v>
      </c>
      <c r="O7524" s="1" t="s">
        <v>184</v>
      </c>
      <c r="P7524">
        <v>4</v>
      </c>
      <c r="Q7524">
        <v>0.05</v>
      </c>
      <c r="R7524">
        <v>4006.6</v>
      </c>
      <c r="S7524">
        <v>3165.2139999999999</v>
      </c>
      <c r="T7524">
        <v>12660.856</v>
      </c>
      <c r="U7524">
        <v>15225.08</v>
      </c>
      <c r="V7524">
        <f>Sales[[#This Row],[Total Revenue]]-Sales[[#This Row],[Total Buying]]</f>
        <v>2564.2240000000002</v>
      </c>
      <c r="W7524">
        <v>231</v>
      </c>
      <c r="X7524" s="1" t="s">
        <v>569</v>
      </c>
      <c r="Y7524" s="1" t="s">
        <v>570</v>
      </c>
      <c r="Z7524" s="1" t="s">
        <v>316</v>
      </c>
      <c r="AA7524" s="1" t="s">
        <v>317</v>
      </c>
      <c r="AB7524" s="1" t="s">
        <v>56</v>
      </c>
      <c r="AC7524" s="1" t="s">
        <v>317</v>
      </c>
      <c r="AD7524">
        <v>100513</v>
      </c>
      <c r="AE7524">
        <v>50420</v>
      </c>
    </row>
    <row r="7525" spans="1:31" x14ac:dyDescent="0.3">
      <c r="A7525" s="1" t="s">
        <v>8359</v>
      </c>
      <c r="B7525" s="1" t="s">
        <v>42</v>
      </c>
      <c r="C7525" s="1" t="s">
        <v>62</v>
      </c>
      <c r="D7525" s="2">
        <v>44000</v>
      </c>
      <c r="E7525" s="2">
        <v>44140</v>
      </c>
      <c r="F7525" s="2" t="str">
        <f>TEXT(Sales[[#This Row],[OrderDate]],"dd")</f>
        <v>05</v>
      </c>
      <c r="G7525" s="2">
        <v>44157</v>
      </c>
      <c r="H7525" s="2">
        <v>44167</v>
      </c>
      <c r="I7525" s="1" t="s">
        <v>32</v>
      </c>
      <c r="J7525">
        <v>23</v>
      </c>
      <c r="K7525" s="1" t="s">
        <v>171</v>
      </c>
      <c r="L7525">
        <v>6</v>
      </c>
      <c r="M7525" s="1" t="s">
        <v>329</v>
      </c>
      <c r="N7525">
        <v>22</v>
      </c>
      <c r="O7525" s="1" t="s">
        <v>128</v>
      </c>
      <c r="P7525">
        <v>3</v>
      </c>
      <c r="Q7525">
        <v>7.4999999999999997E-2</v>
      </c>
      <c r="R7525">
        <v>3959.7000000000003</v>
      </c>
      <c r="S7525">
        <v>1742.268</v>
      </c>
      <c r="T7525">
        <v>5226.8040000000001</v>
      </c>
      <c r="U7525">
        <v>10988.167500000001</v>
      </c>
      <c r="V7525">
        <f>Sales[[#This Row],[Total Revenue]]-Sales[[#This Row],[Total Buying]]</f>
        <v>5761.3635000000013</v>
      </c>
      <c r="W7525">
        <v>304</v>
      </c>
      <c r="X7525" s="1" t="s">
        <v>742</v>
      </c>
      <c r="Y7525" s="1" t="s">
        <v>743</v>
      </c>
      <c r="Z7525" s="1" t="s">
        <v>432</v>
      </c>
      <c r="AA7525" s="1" t="s">
        <v>433</v>
      </c>
      <c r="AB7525" s="1" t="s">
        <v>56</v>
      </c>
      <c r="AC7525" s="1" t="s">
        <v>433</v>
      </c>
      <c r="AD7525">
        <v>249775</v>
      </c>
      <c r="AE7525">
        <v>36445</v>
      </c>
    </row>
    <row r="7526" spans="1:31" x14ac:dyDescent="0.3">
      <c r="A7526" s="1" t="s">
        <v>8360</v>
      </c>
      <c r="B7526" s="1" t="s">
        <v>30</v>
      </c>
      <c r="C7526" s="1" t="s">
        <v>31</v>
      </c>
      <c r="D7526" s="2">
        <v>44100</v>
      </c>
      <c r="E7526" s="2">
        <v>44140</v>
      </c>
      <c r="F7526" s="2" t="str">
        <f>TEXT(Sales[[#This Row],[OrderDate]],"dd")</f>
        <v>05</v>
      </c>
      <c r="G7526" s="2">
        <v>44155</v>
      </c>
      <c r="H7526" s="2">
        <v>44163</v>
      </c>
      <c r="I7526" s="1" t="s">
        <v>32</v>
      </c>
      <c r="J7526">
        <v>9</v>
      </c>
      <c r="K7526" s="1" t="s">
        <v>214</v>
      </c>
      <c r="L7526">
        <v>31</v>
      </c>
      <c r="M7526" s="1" t="s">
        <v>374</v>
      </c>
      <c r="N7526">
        <v>7</v>
      </c>
      <c r="O7526" s="1" t="s">
        <v>260</v>
      </c>
      <c r="P7526">
        <v>8</v>
      </c>
      <c r="Q7526">
        <v>7.4999999999999997E-2</v>
      </c>
      <c r="R7526">
        <v>1822.4</v>
      </c>
      <c r="S7526">
        <v>1221.008</v>
      </c>
      <c r="T7526">
        <v>9768.0640000000003</v>
      </c>
      <c r="U7526">
        <v>13485.76</v>
      </c>
      <c r="V7526">
        <f>Sales[[#This Row],[Total Revenue]]-Sales[[#This Row],[Total Buying]]</f>
        <v>3717.6959999999999</v>
      </c>
      <c r="W7526">
        <v>234</v>
      </c>
      <c r="X7526" s="1" t="s">
        <v>2251</v>
      </c>
      <c r="Y7526" s="1" t="s">
        <v>2252</v>
      </c>
      <c r="Z7526" s="1" t="s">
        <v>316</v>
      </c>
      <c r="AA7526" s="1" t="s">
        <v>317</v>
      </c>
      <c r="AB7526" s="1" t="s">
        <v>56</v>
      </c>
      <c r="AC7526" s="1" t="s">
        <v>317</v>
      </c>
      <c r="AD7526">
        <v>40973</v>
      </c>
      <c r="AE7526">
        <v>42299</v>
      </c>
    </row>
    <row r="7527" spans="1:31" x14ac:dyDescent="0.3">
      <c r="A7527" s="1" t="s">
        <v>8361</v>
      </c>
      <c r="B7527" s="1" t="s">
        <v>42</v>
      </c>
      <c r="C7527" s="1" t="s">
        <v>239</v>
      </c>
      <c r="D7527" s="2">
        <v>44000</v>
      </c>
      <c r="E7527" s="2">
        <v>44140</v>
      </c>
      <c r="F7527" s="2" t="str">
        <f>TEXT(Sales[[#This Row],[OrderDate]],"dd")</f>
        <v>05</v>
      </c>
      <c r="G7527" s="2">
        <v>44148</v>
      </c>
      <c r="H7527" s="2">
        <v>44150</v>
      </c>
      <c r="I7527" s="1" t="s">
        <v>32</v>
      </c>
      <c r="J7527">
        <v>22</v>
      </c>
      <c r="K7527" s="1" t="s">
        <v>85</v>
      </c>
      <c r="L7527">
        <v>8</v>
      </c>
      <c r="M7527" s="1" t="s">
        <v>98</v>
      </c>
      <c r="N7527">
        <v>33</v>
      </c>
      <c r="O7527" s="1" t="s">
        <v>75</v>
      </c>
      <c r="P7527">
        <v>7</v>
      </c>
      <c r="Q7527">
        <v>7.4999999999999997E-2</v>
      </c>
      <c r="R7527">
        <v>2311.5</v>
      </c>
      <c r="S7527">
        <v>1525.5900000000001</v>
      </c>
      <c r="T7527">
        <v>10679.130000000001</v>
      </c>
      <c r="U7527">
        <v>14966.962499999998</v>
      </c>
      <c r="V7527">
        <f>Sales[[#This Row],[Total Revenue]]-Sales[[#This Row],[Total Buying]]</f>
        <v>4287.8324999999968</v>
      </c>
      <c r="W7527">
        <v>347</v>
      </c>
      <c r="X7527" s="1" t="s">
        <v>946</v>
      </c>
      <c r="Y7527" s="1" t="s">
        <v>947</v>
      </c>
      <c r="Z7527" s="1" t="s">
        <v>678</v>
      </c>
      <c r="AA7527" s="1" t="s">
        <v>679</v>
      </c>
      <c r="AB7527" s="1" t="s">
        <v>116</v>
      </c>
      <c r="AC7527" s="1" t="s">
        <v>679</v>
      </c>
      <c r="AD7527">
        <v>31742</v>
      </c>
      <c r="AE7527">
        <v>68442</v>
      </c>
    </row>
    <row r="7528" spans="1:31" x14ac:dyDescent="0.3">
      <c r="A7528" s="1" t="s">
        <v>8362</v>
      </c>
      <c r="B7528" s="1" t="s">
        <v>30</v>
      </c>
      <c r="C7528" s="1" t="s">
        <v>239</v>
      </c>
      <c r="D7528" s="2">
        <v>44000</v>
      </c>
      <c r="E7528" s="2">
        <v>44140</v>
      </c>
      <c r="F7528" s="2" t="str">
        <f>TEXT(Sales[[#This Row],[OrderDate]],"dd")</f>
        <v>05</v>
      </c>
      <c r="G7528" s="2">
        <v>44153</v>
      </c>
      <c r="H7528" s="2">
        <v>44162</v>
      </c>
      <c r="I7528" s="1" t="s">
        <v>32</v>
      </c>
      <c r="J7528">
        <v>8</v>
      </c>
      <c r="K7528" s="1" t="s">
        <v>105</v>
      </c>
      <c r="L7528">
        <v>3</v>
      </c>
      <c r="M7528" s="1" t="s">
        <v>175</v>
      </c>
      <c r="N7528">
        <v>35</v>
      </c>
      <c r="O7528" s="1" t="s">
        <v>184</v>
      </c>
      <c r="P7528">
        <v>7</v>
      </c>
      <c r="Q7528">
        <v>0.1</v>
      </c>
      <c r="R7528">
        <v>891.1</v>
      </c>
      <c r="S7528">
        <v>623.77</v>
      </c>
      <c r="T7528">
        <v>4366.3899999999994</v>
      </c>
      <c r="U7528">
        <v>5613.93</v>
      </c>
      <c r="V7528">
        <f>Sales[[#This Row],[Total Revenue]]-Sales[[#This Row],[Total Buying]]</f>
        <v>1247.5400000000009</v>
      </c>
      <c r="W7528">
        <v>366</v>
      </c>
      <c r="X7528" s="1" t="s">
        <v>888</v>
      </c>
      <c r="Y7528" s="1" t="s">
        <v>889</v>
      </c>
      <c r="Z7528" s="1" t="s">
        <v>415</v>
      </c>
      <c r="AA7528" s="1" t="s">
        <v>416</v>
      </c>
      <c r="AB7528" s="1" t="s">
        <v>147</v>
      </c>
      <c r="AC7528" s="1" t="s">
        <v>416</v>
      </c>
      <c r="AD7528">
        <v>104087</v>
      </c>
      <c r="AE7528">
        <v>54896</v>
      </c>
    </row>
    <row r="7529" spans="1:31" x14ac:dyDescent="0.3">
      <c r="A7529" s="1" t="s">
        <v>8363</v>
      </c>
      <c r="B7529" s="1" t="s">
        <v>30</v>
      </c>
      <c r="C7529" s="1" t="s">
        <v>77</v>
      </c>
      <c r="D7529" s="2">
        <v>44000</v>
      </c>
      <c r="E7529" s="2">
        <v>44140</v>
      </c>
      <c r="F7529" s="2" t="str">
        <f>TEXT(Sales[[#This Row],[OrderDate]],"dd")</f>
        <v>05</v>
      </c>
      <c r="G7529" s="2">
        <v>44165</v>
      </c>
      <c r="H7529" s="2">
        <v>44173</v>
      </c>
      <c r="I7529" s="1" t="s">
        <v>32</v>
      </c>
      <c r="J7529">
        <v>12</v>
      </c>
      <c r="K7529" s="1" t="s">
        <v>208</v>
      </c>
      <c r="L7529">
        <v>38</v>
      </c>
      <c r="M7529" s="1" t="s">
        <v>226</v>
      </c>
      <c r="N7529">
        <v>11</v>
      </c>
      <c r="O7529" s="1" t="s">
        <v>126</v>
      </c>
      <c r="P7529">
        <v>4</v>
      </c>
      <c r="Q7529">
        <v>0.05</v>
      </c>
      <c r="R7529">
        <v>207.70000000000002</v>
      </c>
      <c r="S7529">
        <v>97.619</v>
      </c>
      <c r="T7529">
        <v>390.476</v>
      </c>
      <c r="U7529">
        <v>789.2600000000001</v>
      </c>
      <c r="V7529">
        <f>Sales[[#This Row],[Total Revenue]]-Sales[[#This Row],[Total Buying]]</f>
        <v>398.78400000000011</v>
      </c>
      <c r="W7529">
        <v>126</v>
      </c>
      <c r="X7529" s="1" t="s">
        <v>727</v>
      </c>
      <c r="Y7529" s="1" t="s">
        <v>728</v>
      </c>
      <c r="Z7529" s="1" t="s">
        <v>306</v>
      </c>
      <c r="AA7529" s="1" t="s">
        <v>307</v>
      </c>
      <c r="AB7529" s="1" t="s">
        <v>56</v>
      </c>
      <c r="AC7529" s="1" t="s">
        <v>307</v>
      </c>
      <c r="AD7529">
        <v>157347</v>
      </c>
      <c r="AE7529">
        <v>31051</v>
      </c>
    </row>
    <row r="7530" spans="1:31" x14ac:dyDescent="0.3">
      <c r="A7530" s="1" t="s">
        <v>8364</v>
      </c>
      <c r="B7530" s="1" t="s">
        <v>30</v>
      </c>
      <c r="C7530" s="1" t="s">
        <v>77</v>
      </c>
      <c r="D7530" s="2">
        <v>44000</v>
      </c>
      <c r="E7530" s="2">
        <v>44140</v>
      </c>
      <c r="F7530" s="2" t="str">
        <f>TEXT(Sales[[#This Row],[OrderDate]],"dd")</f>
        <v>05</v>
      </c>
      <c r="G7530" s="2">
        <v>44142</v>
      </c>
      <c r="H7530" s="2">
        <v>44147</v>
      </c>
      <c r="I7530" s="1" t="s">
        <v>32</v>
      </c>
      <c r="J7530">
        <v>12</v>
      </c>
      <c r="K7530" s="1" t="s">
        <v>208</v>
      </c>
      <c r="L7530">
        <v>36</v>
      </c>
      <c r="M7530" s="1" t="s">
        <v>287</v>
      </c>
      <c r="N7530">
        <v>39</v>
      </c>
      <c r="O7530" s="1" t="s">
        <v>288</v>
      </c>
      <c r="P7530">
        <v>3</v>
      </c>
      <c r="Q7530">
        <v>0.05</v>
      </c>
      <c r="R7530">
        <v>1279.7</v>
      </c>
      <c r="S7530">
        <v>678.2410000000001</v>
      </c>
      <c r="T7530">
        <v>2034.7230000000004</v>
      </c>
      <c r="U7530">
        <v>3647.1450000000004</v>
      </c>
      <c r="V7530">
        <f>Sales[[#This Row],[Total Revenue]]-Sales[[#This Row],[Total Buying]]</f>
        <v>1612.422</v>
      </c>
      <c r="W7530">
        <v>177</v>
      </c>
      <c r="X7530" s="1" t="s">
        <v>825</v>
      </c>
      <c r="Y7530" s="1" t="s">
        <v>532</v>
      </c>
      <c r="Z7530" s="1" t="s">
        <v>196</v>
      </c>
      <c r="AA7530" s="1" t="s">
        <v>197</v>
      </c>
      <c r="AB7530" s="1" t="s">
        <v>147</v>
      </c>
      <c r="AC7530" s="1" t="s">
        <v>197</v>
      </c>
      <c r="AD7530">
        <v>62380</v>
      </c>
      <c r="AE7530">
        <v>41024</v>
      </c>
    </row>
    <row r="7531" spans="1:31" x14ac:dyDescent="0.3">
      <c r="A7531" s="1" t="s">
        <v>8365</v>
      </c>
      <c r="B7531" s="1" t="s">
        <v>30</v>
      </c>
      <c r="C7531" s="1" t="s">
        <v>77</v>
      </c>
      <c r="D7531" s="2">
        <v>44000</v>
      </c>
      <c r="E7531" s="2">
        <v>44140</v>
      </c>
      <c r="F7531" s="2" t="str">
        <f>TEXT(Sales[[#This Row],[OrderDate]],"dd")</f>
        <v>05</v>
      </c>
      <c r="G7531" s="2">
        <v>44145</v>
      </c>
      <c r="H7531" s="2">
        <v>44151</v>
      </c>
      <c r="I7531" s="1" t="s">
        <v>32</v>
      </c>
      <c r="J7531">
        <v>1</v>
      </c>
      <c r="K7531" s="1" t="s">
        <v>78</v>
      </c>
      <c r="L7531">
        <v>2</v>
      </c>
      <c r="M7531" s="1" t="s">
        <v>248</v>
      </c>
      <c r="N7531">
        <v>47</v>
      </c>
      <c r="O7531" s="1" t="s">
        <v>254</v>
      </c>
      <c r="P7531">
        <v>8</v>
      </c>
      <c r="Q7531">
        <v>0.15</v>
      </c>
      <c r="R7531">
        <v>227.8</v>
      </c>
      <c r="S7531">
        <v>100.232</v>
      </c>
      <c r="T7531">
        <v>801.85599999999999</v>
      </c>
      <c r="U7531">
        <v>1549.04</v>
      </c>
      <c r="V7531">
        <f>Sales[[#This Row],[Total Revenue]]-Sales[[#This Row],[Total Buying]]</f>
        <v>747.18399999999997</v>
      </c>
      <c r="W7531">
        <v>173</v>
      </c>
      <c r="X7531" s="1" t="s">
        <v>194</v>
      </c>
      <c r="Y7531" s="1" t="s">
        <v>195</v>
      </c>
      <c r="Z7531" s="1" t="s">
        <v>196</v>
      </c>
      <c r="AA7531" s="1" t="s">
        <v>197</v>
      </c>
      <c r="AB7531" s="1" t="s">
        <v>147</v>
      </c>
      <c r="AC7531" s="1" t="s">
        <v>197</v>
      </c>
      <c r="AD7531">
        <v>58559</v>
      </c>
      <c r="AE7531">
        <v>38716</v>
      </c>
    </row>
    <row r="7532" spans="1:31" x14ac:dyDescent="0.3">
      <c r="A7532" s="1" t="s">
        <v>8366</v>
      </c>
      <c r="B7532" s="1" t="s">
        <v>30</v>
      </c>
      <c r="C7532" s="1" t="s">
        <v>77</v>
      </c>
      <c r="D7532" s="2">
        <v>44100</v>
      </c>
      <c r="E7532" s="2">
        <v>44141</v>
      </c>
      <c r="F7532" s="2" t="str">
        <f>TEXT(Sales[[#This Row],[OrderDate]],"dd")</f>
        <v>06</v>
      </c>
      <c r="G7532" s="2">
        <v>44154</v>
      </c>
      <c r="H7532" s="2">
        <v>44163</v>
      </c>
      <c r="I7532" s="1" t="s">
        <v>32</v>
      </c>
      <c r="J7532">
        <v>9</v>
      </c>
      <c r="K7532" s="1" t="s">
        <v>214</v>
      </c>
      <c r="L7532">
        <v>14</v>
      </c>
      <c r="M7532" s="1" t="s">
        <v>122</v>
      </c>
      <c r="N7532">
        <v>5</v>
      </c>
      <c r="O7532" s="1" t="s">
        <v>123</v>
      </c>
      <c r="P7532">
        <v>3</v>
      </c>
      <c r="Q7532">
        <v>0.05</v>
      </c>
      <c r="R7532">
        <v>1018.4</v>
      </c>
      <c r="S7532">
        <v>661.96</v>
      </c>
      <c r="T7532">
        <v>1985.88</v>
      </c>
      <c r="U7532">
        <v>2902.44</v>
      </c>
      <c r="V7532">
        <f>Sales[[#This Row],[Total Revenue]]-Sales[[#This Row],[Total Buying]]</f>
        <v>916.56</v>
      </c>
      <c r="W7532">
        <v>174</v>
      </c>
      <c r="X7532" s="1" t="s">
        <v>1071</v>
      </c>
      <c r="Y7532" s="1" t="s">
        <v>1072</v>
      </c>
      <c r="Z7532" s="1" t="s">
        <v>196</v>
      </c>
      <c r="AA7532" s="1" t="s">
        <v>197</v>
      </c>
      <c r="AB7532" s="1" t="s">
        <v>147</v>
      </c>
      <c r="AC7532" s="1" t="s">
        <v>197</v>
      </c>
      <c r="AD7532">
        <v>69780</v>
      </c>
      <c r="AE7532">
        <v>40391</v>
      </c>
    </row>
    <row r="7533" spans="1:31" x14ac:dyDescent="0.3">
      <c r="A7533" s="1" t="s">
        <v>8367</v>
      </c>
      <c r="B7533" s="1" t="s">
        <v>30</v>
      </c>
      <c r="C7533" s="1" t="s">
        <v>48</v>
      </c>
      <c r="D7533" s="2">
        <v>44000</v>
      </c>
      <c r="E7533" s="2">
        <v>44141</v>
      </c>
      <c r="F7533" s="2" t="str">
        <f>TEXT(Sales[[#This Row],[OrderDate]],"dd")</f>
        <v>06</v>
      </c>
      <c r="G7533" s="2">
        <v>44147</v>
      </c>
      <c r="H7533" s="2">
        <v>44156</v>
      </c>
      <c r="I7533" s="1" t="s">
        <v>32</v>
      </c>
      <c r="J7533">
        <v>4</v>
      </c>
      <c r="K7533" s="1" t="s">
        <v>70</v>
      </c>
      <c r="L7533">
        <v>41</v>
      </c>
      <c r="M7533" s="1" t="s">
        <v>505</v>
      </c>
      <c r="N7533">
        <v>25</v>
      </c>
      <c r="O7533" s="1" t="s">
        <v>216</v>
      </c>
      <c r="P7533">
        <v>3</v>
      </c>
      <c r="Q7533">
        <v>7.4999999999999997E-2</v>
      </c>
      <c r="R7533">
        <v>3939.6</v>
      </c>
      <c r="S7533">
        <v>1851.6119999999999</v>
      </c>
      <c r="T7533">
        <v>5554.8359999999993</v>
      </c>
      <c r="U7533">
        <v>10932.39</v>
      </c>
      <c r="V7533">
        <f>Sales[[#This Row],[Total Revenue]]-Sales[[#This Row],[Total Buying]]</f>
        <v>5377.5540000000001</v>
      </c>
      <c r="W7533">
        <v>3</v>
      </c>
      <c r="X7533" s="1" t="s">
        <v>1679</v>
      </c>
      <c r="Y7533" s="1" t="s">
        <v>1680</v>
      </c>
      <c r="Z7533" s="1" t="s">
        <v>54</v>
      </c>
      <c r="AA7533" s="1" t="s">
        <v>55</v>
      </c>
      <c r="AB7533" s="1" t="s">
        <v>56</v>
      </c>
      <c r="AC7533" s="1" t="s">
        <v>55</v>
      </c>
      <c r="AD7533">
        <v>76170</v>
      </c>
      <c r="AE7533">
        <v>38776</v>
      </c>
    </row>
    <row r="7534" spans="1:31" x14ac:dyDescent="0.3">
      <c r="A7534" s="1" t="s">
        <v>8368</v>
      </c>
      <c r="B7534" s="1" t="s">
        <v>100</v>
      </c>
      <c r="C7534" s="1" t="s">
        <v>77</v>
      </c>
      <c r="D7534" s="2">
        <v>44000</v>
      </c>
      <c r="E7534" s="2">
        <v>44141</v>
      </c>
      <c r="F7534" s="2" t="str">
        <f>TEXT(Sales[[#This Row],[OrderDate]],"dd")</f>
        <v>06</v>
      </c>
      <c r="G7534" s="2">
        <v>44167</v>
      </c>
      <c r="H7534" s="2">
        <v>44176</v>
      </c>
      <c r="I7534" s="1" t="s">
        <v>32</v>
      </c>
      <c r="J7534">
        <v>27</v>
      </c>
      <c r="K7534" s="1" t="s">
        <v>179</v>
      </c>
      <c r="L7534">
        <v>30</v>
      </c>
      <c r="M7534" s="1" t="s">
        <v>166</v>
      </c>
      <c r="N7534">
        <v>47</v>
      </c>
      <c r="O7534" s="1" t="s">
        <v>254</v>
      </c>
      <c r="P7534">
        <v>7</v>
      </c>
      <c r="Q7534">
        <v>0.05</v>
      </c>
      <c r="R7534">
        <v>1005</v>
      </c>
      <c r="S7534">
        <v>572.84999999999991</v>
      </c>
      <c r="T7534">
        <v>4009.9499999999994</v>
      </c>
      <c r="U7534">
        <v>6683.25</v>
      </c>
      <c r="V7534">
        <f>Sales[[#This Row],[Total Revenue]]-Sales[[#This Row],[Total Buying]]</f>
        <v>2673.3000000000006</v>
      </c>
      <c r="W7534">
        <v>171</v>
      </c>
      <c r="X7534" s="1" t="s">
        <v>834</v>
      </c>
      <c r="Y7534" s="1" t="s">
        <v>629</v>
      </c>
      <c r="Z7534" s="1" t="s">
        <v>196</v>
      </c>
      <c r="AA7534" s="1" t="s">
        <v>197</v>
      </c>
      <c r="AB7534" s="1" t="s">
        <v>147</v>
      </c>
      <c r="AC7534" s="1" t="s">
        <v>197</v>
      </c>
      <c r="AD7534">
        <v>43267</v>
      </c>
      <c r="AE7534">
        <v>42041</v>
      </c>
    </row>
    <row r="7535" spans="1:31" x14ac:dyDescent="0.3">
      <c r="A7535" s="1" t="s">
        <v>8369</v>
      </c>
      <c r="B7535" s="1" t="s">
        <v>30</v>
      </c>
      <c r="C7535" s="1" t="s">
        <v>62</v>
      </c>
      <c r="D7535" s="2">
        <v>44000</v>
      </c>
      <c r="E7535" s="2">
        <v>44141</v>
      </c>
      <c r="F7535" s="2" t="str">
        <f>TEXT(Sales[[#This Row],[OrderDate]],"dd")</f>
        <v>06</v>
      </c>
      <c r="G7535" s="2">
        <v>44159</v>
      </c>
      <c r="H7535" s="2">
        <v>44161</v>
      </c>
      <c r="I7535" s="1" t="s">
        <v>32</v>
      </c>
      <c r="J7535">
        <v>8</v>
      </c>
      <c r="K7535" s="1" t="s">
        <v>105</v>
      </c>
      <c r="L7535">
        <v>26</v>
      </c>
      <c r="M7535" s="1" t="s">
        <v>215</v>
      </c>
      <c r="N7535">
        <v>27</v>
      </c>
      <c r="O7535" s="1" t="s">
        <v>223</v>
      </c>
      <c r="P7535">
        <v>8</v>
      </c>
      <c r="Q7535">
        <v>0.05</v>
      </c>
      <c r="R7535">
        <v>1085.4000000000001</v>
      </c>
      <c r="S7535">
        <v>835.75800000000004</v>
      </c>
      <c r="T7535">
        <v>6686.0640000000003</v>
      </c>
      <c r="U7535">
        <v>8249.0400000000009</v>
      </c>
      <c r="V7535">
        <f>Sales[[#This Row],[Total Revenue]]-Sales[[#This Row],[Total Buying]]</f>
        <v>1562.9760000000006</v>
      </c>
      <c r="W7535">
        <v>309</v>
      </c>
      <c r="X7535" s="1" t="s">
        <v>974</v>
      </c>
      <c r="Y7535" s="1" t="s">
        <v>975</v>
      </c>
      <c r="Z7535" s="1" t="s">
        <v>251</v>
      </c>
      <c r="AA7535" s="1" t="s">
        <v>252</v>
      </c>
      <c r="AB7535" s="1" t="s">
        <v>56</v>
      </c>
      <c r="AC7535" s="1" t="s">
        <v>252</v>
      </c>
      <c r="AD7535">
        <v>133808</v>
      </c>
      <c r="AE7535">
        <v>53326</v>
      </c>
    </row>
    <row r="7536" spans="1:31" x14ac:dyDescent="0.3">
      <c r="A7536" s="1" t="s">
        <v>8370</v>
      </c>
      <c r="B7536" s="1" t="s">
        <v>30</v>
      </c>
      <c r="C7536" s="1" t="s">
        <v>31</v>
      </c>
      <c r="D7536" s="2">
        <v>44000</v>
      </c>
      <c r="E7536" s="2">
        <v>44141</v>
      </c>
      <c r="F7536" s="2" t="str">
        <f>TEXT(Sales[[#This Row],[OrderDate]],"dd")</f>
        <v>06</v>
      </c>
      <c r="G7536" s="2">
        <v>44161</v>
      </c>
      <c r="H7536" s="2">
        <v>44170</v>
      </c>
      <c r="I7536" s="1" t="s">
        <v>32</v>
      </c>
      <c r="J7536">
        <v>1</v>
      </c>
      <c r="K7536" s="1" t="s">
        <v>78</v>
      </c>
      <c r="L7536">
        <v>29</v>
      </c>
      <c r="M7536" s="1" t="s">
        <v>429</v>
      </c>
      <c r="N7536">
        <v>12</v>
      </c>
      <c r="O7536" s="1" t="s">
        <v>35</v>
      </c>
      <c r="P7536">
        <v>8</v>
      </c>
      <c r="Q7536">
        <v>0.15</v>
      </c>
      <c r="R7536">
        <v>3872.6</v>
      </c>
      <c r="S7536">
        <v>2749.5459999999998</v>
      </c>
      <c r="T7536">
        <v>21996.367999999999</v>
      </c>
      <c r="U7536">
        <v>26333.68</v>
      </c>
      <c r="V7536">
        <f>Sales[[#This Row],[Total Revenue]]-Sales[[#This Row],[Total Buying]]</f>
        <v>4337.3120000000017</v>
      </c>
      <c r="W7536">
        <v>241</v>
      </c>
      <c r="X7536" s="1" t="s">
        <v>681</v>
      </c>
      <c r="Y7536" s="1" t="s">
        <v>682</v>
      </c>
      <c r="Z7536" s="1" t="s">
        <v>683</v>
      </c>
      <c r="AA7536" s="1" t="s">
        <v>684</v>
      </c>
      <c r="AB7536" s="1" t="s">
        <v>40</v>
      </c>
      <c r="AC7536" s="1" t="s">
        <v>684</v>
      </c>
      <c r="AD7536">
        <v>45145</v>
      </c>
      <c r="AE7536">
        <v>54282</v>
      </c>
    </row>
    <row r="7537" spans="1:31" x14ac:dyDescent="0.3">
      <c r="A7537" s="1" t="s">
        <v>8371</v>
      </c>
      <c r="B7537" s="1" t="s">
        <v>100</v>
      </c>
      <c r="C7537" s="1" t="s">
        <v>62</v>
      </c>
      <c r="D7537" s="2">
        <v>44000</v>
      </c>
      <c r="E7537" s="2">
        <v>44141</v>
      </c>
      <c r="F7537" s="2" t="str">
        <f>TEXT(Sales[[#This Row],[OrderDate]],"dd")</f>
        <v>06</v>
      </c>
      <c r="G7537" s="2">
        <v>44153</v>
      </c>
      <c r="H7537" s="2">
        <v>44156</v>
      </c>
      <c r="I7537" s="1" t="s">
        <v>32</v>
      </c>
      <c r="J7537">
        <v>26</v>
      </c>
      <c r="K7537" s="1" t="s">
        <v>247</v>
      </c>
      <c r="L7537">
        <v>50</v>
      </c>
      <c r="M7537" s="1" t="s">
        <v>427</v>
      </c>
      <c r="N7537">
        <v>33</v>
      </c>
      <c r="O7537" s="1" t="s">
        <v>75</v>
      </c>
      <c r="P7537">
        <v>6</v>
      </c>
      <c r="Q7537">
        <v>7.4999999999999997E-2</v>
      </c>
      <c r="R7537">
        <v>4006.6</v>
      </c>
      <c r="S7537">
        <v>2283.7619999999997</v>
      </c>
      <c r="T7537">
        <v>13702.571999999998</v>
      </c>
      <c r="U7537">
        <v>22236.63</v>
      </c>
      <c r="V7537">
        <f>Sales[[#This Row],[Total Revenue]]-Sales[[#This Row],[Total Buying]]</f>
        <v>8534.0580000000027</v>
      </c>
      <c r="W7537">
        <v>308</v>
      </c>
      <c r="X7537" s="1" t="s">
        <v>1348</v>
      </c>
      <c r="Y7537" s="1" t="s">
        <v>1349</v>
      </c>
      <c r="Z7537" s="1" t="s">
        <v>251</v>
      </c>
      <c r="AA7537" s="1" t="s">
        <v>252</v>
      </c>
      <c r="AB7537" s="1" t="s">
        <v>56</v>
      </c>
      <c r="AC7537" s="1" t="s">
        <v>252</v>
      </c>
      <c r="AD7537">
        <v>74769</v>
      </c>
      <c r="AE7537">
        <v>47735</v>
      </c>
    </row>
    <row r="7538" spans="1:31" x14ac:dyDescent="0.3">
      <c r="A7538" s="1" t="s">
        <v>8372</v>
      </c>
      <c r="B7538" s="1" t="s">
        <v>30</v>
      </c>
      <c r="C7538" s="1" t="s">
        <v>48</v>
      </c>
      <c r="D7538" s="2">
        <v>44000</v>
      </c>
      <c r="E7538" s="2">
        <v>44141</v>
      </c>
      <c r="F7538" s="2" t="str">
        <f>TEXT(Sales[[#This Row],[OrderDate]],"dd")</f>
        <v>06</v>
      </c>
      <c r="G7538" s="2">
        <v>44148</v>
      </c>
      <c r="H7538" s="2">
        <v>44149</v>
      </c>
      <c r="I7538" s="1" t="s">
        <v>32</v>
      </c>
      <c r="J7538">
        <v>3</v>
      </c>
      <c r="K7538" s="1" t="s">
        <v>154</v>
      </c>
      <c r="L7538">
        <v>7</v>
      </c>
      <c r="M7538" s="1" t="s">
        <v>271</v>
      </c>
      <c r="N7538">
        <v>42</v>
      </c>
      <c r="O7538" s="1" t="s">
        <v>139</v>
      </c>
      <c r="P7538">
        <v>8</v>
      </c>
      <c r="Q7538">
        <v>0.05</v>
      </c>
      <c r="R7538">
        <v>234.5</v>
      </c>
      <c r="S7538">
        <v>126.63000000000001</v>
      </c>
      <c r="T7538">
        <v>1013.0400000000001</v>
      </c>
      <c r="U7538">
        <v>1782.2</v>
      </c>
      <c r="V7538">
        <f>Sales[[#This Row],[Total Revenue]]-Sales[[#This Row],[Total Buying]]</f>
        <v>769.16</v>
      </c>
      <c r="W7538">
        <v>36</v>
      </c>
      <c r="X7538" s="1" t="s">
        <v>361</v>
      </c>
      <c r="Y7538" s="1" t="s">
        <v>186</v>
      </c>
      <c r="Z7538" s="1" t="s">
        <v>158</v>
      </c>
      <c r="AA7538" s="1" t="s">
        <v>159</v>
      </c>
      <c r="AB7538" s="1" t="s">
        <v>116</v>
      </c>
      <c r="AC7538" s="1" t="s">
        <v>159</v>
      </c>
      <c r="AD7538">
        <v>72684</v>
      </c>
      <c r="AE7538">
        <v>105355</v>
      </c>
    </row>
    <row r="7539" spans="1:31" x14ac:dyDescent="0.3">
      <c r="A7539" s="1" t="s">
        <v>8373</v>
      </c>
      <c r="B7539" s="1" t="s">
        <v>42</v>
      </c>
      <c r="C7539" s="1" t="s">
        <v>62</v>
      </c>
      <c r="D7539" s="2">
        <v>44000</v>
      </c>
      <c r="E7539" s="2">
        <v>44142</v>
      </c>
      <c r="F7539" s="2" t="str">
        <f>TEXT(Sales[[#This Row],[OrderDate]],"dd")</f>
        <v>07</v>
      </c>
      <c r="G7539" s="2">
        <v>44144</v>
      </c>
      <c r="H7539" s="2">
        <v>44148</v>
      </c>
      <c r="I7539" s="1" t="s">
        <v>32</v>
      </c>
      <c r="J7539">
        <v>22</v>
      </c>
      <c r="K7539" s="1" t="s">
        <v>85</v>
      </c>
      <c r="L7539">
        <v>47</v>
      </c>
      <c r="M7539" s="1" t="s">
        <v>267</v>
      </c>
      <c r="N7539">
        <v>42</v>
      </c>
      <c r="O7539" s="1" t="s">
        <v>139</v>
      </c>
      <c r="P7539">
        <v>5</v>
      </c>
      <c r="Q7539">
        <v>0.05</v>
      </c>
      <c r="R7539">
        <v>1078.7</v>
      </c>
      <c r="S7539">
        <v>701.15500000000009</v>
      </c>
      <c r="T7539">
        <v>3505.7750000000005</v>
      </c>
      <c r="U7539">
        <v>5123.8250000000007</v>
      </c>
      <c r="V7539">
        <f>Sales[[#This Row],[Total Revenue]]-Sales[[#This Row],[Total Buying]]</f>
        <v>1618.0500000000002</v>
      </c>
      <c r="W7539">
        <v>306</v>
      </c>
      <c r="X7539" s="1" t="s">
        <v>707</v>
      </c>
      <c r="Y7539" s="1" t="s">
        <v>708</v>
      </c>
      <c r="Z7539" s="1" t="s">
        <v>432</v>
      </c>
      <c r="AA7539" s="1" t="s">
        <v>433</v>
      </c>
      <c r="AB7539" s="1" t="s">
        <v>56</v>
      </c>
      <c r="AC7539" s="1" t="s">
        <v>433</v>
      </c>
      <c r="AD7539">
        <v>248677</v>
      </c>
      <c r="AE7539">
        <v>41759</v>
      </c>
    </row>
    <row r="7540" spans="1:31" x14ac:dyDescent="0.3">
      <c r="A7540" s="1" t="s">
        <v>8374</v>
      </c>
      <c r="B7540" s="1" t="s">
        <v>42</v>
      </c>
      <c r="C7540" s="1" t="s">
        <v>77</v>
      </c>
      <c r="D7540" s="2">
        <v>44000</v>
      </c>
      <c r="E7540" s="2">
        <v>44142</v>
      </c>
      <c r="F7540" s="2" t="str">
        <f>TEXT(Sales[[#This Row],[OrderDate]],"dd")</f>
        <v>07</v>
      </c>
      <c r="G7540" s="2">
        <v>44164</v>
      </c>
      <c r="H7540" s="2">
        <v>44171</v>
      </c>
      <c r="I7540" s="1" t="s">
        <v>32</v>
      </c>
      <c r="J7540">
        <v>24</v>
      </c>
      <c r="K7540" s="1" t="s">
        <v>58</v>
      </c>
      <c r="L7540">
        <v>26</v>
      </c>
      <c r="M7540" s="1" t="s">
        <v>215</v>
      </c>
      <c r="N7540">
        <v>27</v>
      </c>
      <c r="O7540" s="1" t="s">
        <v>223</v>
      </c>
      <c r="P7540">
        <v>4</v>
      </c>
      <c r="Q7540">
        <v>7.4999999999999997E-2</v>
      </c>
      <c r="R7540">
        <v>2525.9</v>
      </c>
      <c r="S7540">
        <v>1288.2090000000001</v>
      </c>
      <c r="T7540">
        <v>5152.8360000000002</v>
      </c>
      <c r="U7540">
        <v>9345.83</v>
      </c>
      <c r="V7540">
        <f>Sales[[#This Row],[Total Revenue]]-Sales[[#This Row],[Total Buying]]</f>
        <v>4192.9939999999997</v>
      </c>
      <c r="W7540">
        <v>99</v>
      </c>
      <c r="X7540" s="1" t="s">
        <v>643</v>
      </c>
      <c r="Y7540" s="1" t="s">
        <v>607</v>
      </c>
      <c r="Z7540" s="1" t="s">
        <v>400</v>
      </c>
      <c r="AA7540" s="1" t="s">
        <v>401</v>
      </c>
      <c r="AB7540" s="1" t="s">
        <v>116</v>
      </c>
      <c r="AC7540" s="1" t="s">
        <v>401</v>
      </c>
      <c r="AD7540">
        <v>63159</v>
      </c>
      <c r="AE7540">
        <v>56954</v>
      </c>
    </row>
    <row r="7541" spans="1:31" x14ac:dyDescent="0.3">
      <c r="A7541" s="1" t="s">
        <v>8375</v>
      </c>
      <c r="B7541" s="1" t="s">
        <v>47</v>
      </c>
      <c r="C7541" s="1" t="s">
        <v>77</v>
      </c>
      <c r="D7541" s="2">
        <v>44000</v>
      </c>
      <c r="E7541" s="2">
        <v>44142</v>
      </c>
      <c r="F7541" s="2" t="str">
        <f>TEXT(Sales[[#This Row],[OrderDate]],"dd")</f>
        <v>07</v>
      </c>
      <c r="G7541" s="2">
        <v>44150</v>
      </c>
      <c r="H7541" s="2">
        <v>44155</v>
      </c>
      <c r="I7541" s="1" t="s">
        <v>32</v>
      </c>
      <c r="J7541">
        <v>16</v>
      </c>
      <c r="K7541" s="1" t="s">
        <v>270</v>
      </c>
      <c r="L7541">
        <v>42</v>
      </c>
      <c r="M7541" s="1" t="s">
        <v>363</v>
      </c>
      <c r="N7541">
        <v>5</v>
      </c>
      <c r="O7541" s="1" t="s">
        <v>123</v>
      </c>
      <c r="P7541">
        <v>2</v>
      </c>
      <c r="Q7541">
        <v>0.1</v>
      </c>
      <c r="R7541">
        <v>2385.2000000000003</v>
      </c>
      <c r="S7541">
        <v>1645.788</v>
      </c>
      <c r="T7541">
        <v>3291.576</v>
      </c>
      <c r="U7541">
        <v>4293.3600000000006</v>
      </c>
      <c r="V7541">
        <f>Sales[[#This Row],[Total Revenue]]-Sales[[#This Row],[Total Buying]]</f>
        <v>1001.7840000000006</v>
      </c>
      <c r="W7541">
        <v>174</v>
      </c>
      <c r="X7541" s="1" t="s">
        <v>1071</v>
      </c>
      <c r="Y7541" s="1" t="s">
        <v>1072</v>
      </c>
      <c r="Z7541" s="1" t="s">
        <v>196</v>
      </c>
      <c r="AA7541" s="1" t="s">
        <v>197</v>
      </c>
      <c r="AB7541" s="1" t="s">
        <v>147</v>
      </c>
      <c r="AC7541" s="1" t="s">
        <v>197</v>
      </c>
      <c r="AD7541">
        <v>69780</v>
      </c>
      <c r="AE7541">
        <v>40391</v>
      </c>
    </row>
    <row r="7542" spans="1:31" x14ac:dyDescent="0.3">
      <c r="A7542" s="1" t="s">
        <v>8376</v>
      </c>
      <c r="B7542" s="1" t="s">
        <v>30</v>
      </c>
      <c r="C7542" s="1" t="s">
        <v>48</v>
      </c>
      <c r="D7542" s="2">
        <v>44100</v>
      </c>
      <c r="E7542" s="2">
        <v>44142</v>
      </c>
      <c r="F7542" s="2" t="str">
        <f>TEXT(Sales[[#This Row],[OrderDate]],"dd")</f>
        <v>07</v>
      </c>
      <c r="G7542" s="2">
        <v>44159</v>
      </c>
      <c r="H7542" s="2">
        <v>44168</v>
      </c>
      <c r="I7542" s="1" t="s">
        <v>32</v>
      </c>
      <c r="J7542">
        <v>1</v>
      </c>
      <c r="K7542" s="1" t="s">
        <v>78</v>
      </c>
      <c r="L7542">
        <v>40</v>
      </c>
      <c r="M7542" s="1" t="s">
        <v>189</v>
      </c>
      <c r="N7542">
        <v>37</v>
      </c>
      <c r="O7542" s="1" t="s">
        <v>309</v>
      </c>
      <c r="P7542">
        <v>4</v>
      </c>
      <c r="Q7542">
        <v>7.4999999999999997E-2</v>
      </c>
      <c r="R7542">
        <v>201</v>
      </c>
      <c r="S7542">
        <v>168.84</v>
      </c>
      <c r="T7542">
        <v>675.36</v>
      </c>
      <c r="U7542">
        <v>743.7</v>
      </c>
      <c r="V7542">
        <f>Sales[[#This Row],[Total Revenue]]-Sales[[#This Row],[Total Buying]]</f>
        <v>68.340000000000032</v>
      </c>
      <c r="W7542">
        <v>8</v>
      </c>
      <c r="X7542" s="1" t="s">
        <v>395</v>
      </c>
      <c r="Y7542" s="1" t="s">
        <v>113</v>
      </c>
      <c r="Z7542" s="1" t="s">
        <v>114</v>
      </c>
      <c r="AA7542" s="1" t="s">
        <v>115</v>
      </c>
      <c r="AB7542" s="1" t="s">
        <v>116</v>
      </c>
      <c r="AC7542" s="1" t="s">
        <v>115</v>
      </c>
      <c r="AD7542">
        <v>79152</v>
      </c>
      <c r="AE7542">
        <v>46776</v>
      </c>
    </row>
    <row r="7543" spans="1:31" x14ac:dyDescent="0.3">
      <c r="A7543" s="1" t="s">
        <v>8377</v>
      </c>
      <c r="B7543" s="1" t="s">
        <v>47</v>
      </c>
      <c r="C7543" s="1" t="s">
        <v>62</v>
      </c>
      <c r="D7543" s="2">
        <v>44000</v>
      </c>
      <c r="E7543" s="2">
        <v>44142</v>
      </c>
      <c r="F7543" s="2" t="str">
        <f>TEXT(Sales[[#This Row],[OrderDate]],"dd")</f>
        <v>07</v>
      </c>
      <c r="G7543" s="2">
        <v>44167</v>
      </c>
      <c r="H7543" s="2">
        <v>44170</v>
      </c>
      <c r="I7543" s="1" t="s">
        <v>32</v>
      </c>
      <c r="J7543">
        <v>18</v>
      </c>
      <c r="K7543" s="1" t="s">
        <v>49</v>
      </c>
      <c r="L7543">
        <v>34</v>
      </c>
      <c r="M7543" s="1" t="s">
        <v>378</v>
      </c>
      <c r="N7543">
        <v>4</v>
      </c>
      <c r="O7543" s="1" t="s">
        <v>64</v>
      </c>
      <c r="P7543">
        <v>4</v>
      </c>
      <c r="Q7543">
        <v>0.3</v>
      </c>
      <c r="R7543">
        <v>1051.9000000000001</v>
      </c>
      <c r="S7543">
        <v>704.77300000000014</v>
      </c>
      <c r="T7543">
        <v>2819.0920000000006</v>
      </c>
      <c r="U7543">
        <v>2945.3200000000006</v>
      </c>
      <c r="V7543">
        <f>Sales[[#This Row],[Total Revenue]]-Sales[[#This Row],[Total Buying]]</f>
        <v>126.22800000000007</v>
      </c>
      <c r="W7543">
        <v>304</v>
      </c>
      <c r="X7543" s="1" t="s">
        <v>742</v>
      </c>
      <c r="Y7543" s="1" t="s">
        <v>743</v>
      </c>
      <c r="Z7543" s="1" t="s">
        <v>432</v>
      </c>
      <c r="AA7543" s="1" t="s">
        <v>433</v>
      </c>
      <c r="AB7543" s="1" t="s">
        <v>56</v>
      </c>
      <c r="AC7543" s="1" t="s">
        <v>433</v>
      </c>
      <c r="AD7543">
        <v>249775</v>
      </c>
      <c r="AE7543">
        <v>36445</v>
      </c>
    </row>
    <row r="7544" spans="1:31" x14ac:dyDescent="0.3">
      <c r="A7544" s="1" t="s">
        <v>8378</v>
      </c>
      <c r="B7544" s="1" t="s">
        <v>100</v>
      </c>
      <c r="C7544" s="1" t="s">
        <v>77</v>
      </c>
      <c r="D7544" s="2">
        <v>44000</v>
      </c>
      <c r="E7544" s="2">
        <v>44143</v>
      </c>
      <c r="F7544" s="2" t="str">
        <f>TEXT(Sales[[#This Row],[OrderDate]],"dd")</f>
        <v>08</v>
      </c>
      <c r="G7544" s="2">
        <v>44147</v>
      </c>
      <c r="H7544" s="2">
        <v>44157</v>
      </c>
      <c r="I7544" s="1" t="s">
        <v>32</v>
      </c>
      <c r="J7544">
        <v>28</v>
      </c>
      <c r="K7544" s="1" t="s">
        <v>101</v>
      </c>
      <c r="L7544">
        <v>25</v>
      </c>
      <c r="M7544" s="1" t="s">
        <v>454</v>
      </c>
      <c r="N7544">
        <v>25</v>
      </c>
      <c r="O7544" s="1" t="s">
        <v>216</v>
      </c>
      <c r="P7544">
        <v>2</v>
      </c>
      <c r="Q7544">
        <v>7.4999999999999997E-2</v>
      </c>
      <c r="R7544">
        <v>911.2</v>
      </c>
      <c r="S7544">
        <v>446.488</v>
      </c>
      <c r="T7544">
        <v>892.976</v>
      </c>
      <c r="U7544">
        <v>1685.72</v>
      </c>
      <c r="V7544">
        <f>Sales[[#This Row],[Total Revenue]]-Sales[[#This Row],[Total Buying]]</f>
        <v>792.74400000000003</v>
      </c>
      <c r="W7544">
        <v>88</v>
      </c>
      <c r="X7544" s="1" t="s">
        <v>1732</v>
      </c>
      <c r="Y7544" s="1" t="s">
        <v>169</v>
      </c>
      <c r="Z7544" s="1" t="s">
        <v>158</v>
      </c>
      <c r="AA7544" s="1" t="s">
        <v>159</v>
      </c>
      <c r="AB7544" s="1" t="s">
        <v>116</v>
      </c>
      <c r="AC7544" s="1" t="s">
        <v>159</v>
      </c>
      <c r="AD7544">
        <v>30451</v>
      </c>
      <c r="AE7544">
        <v>50601</v>
      </c>
    </row>
    <row r="7545" spans="1:31" x14ac:dyDescent="0.3">
      <c r="A7545" s="1" t="s">
        <v>8379</v>
      </c>
      <c r="B7545" s="1" t="s">
        <v>47</v>
      </c>
      <c r="C7545" s="1" t="s">
        <v>239</v>
      </c>
      <c r="D7545" s="2">
        <v>44000</v>
      </c>
      <c r="E7545" s="2">
        <v>44143</v>
      </c>
      <c r="F7545" s="2" t="str">
        <f>TEXT(Sales[[#This Row],[OrderDate]],"dd")</f>
        <v>08</v>
      </c>
      <c r="G7545" s="2">
        <v>44169</v>
      </c>
      <c r="H7545" s="2">
        <v>44170</v>
      </c>
      <c r="I7545" s="1" t="s">
        <v>32</v>
      </c>
      <c r="J7545">
        <v>16</v>
      </c>
      <c r="K7545" s="1" t="s">
        <v>270</v>
      </c>
      <c r="L7545">
        <v>28</v>
      </c>
      <c r="M7545" s="1" t="s">
        <v>50</v>
      </c>
      <c r="N7545">
        <v>46</v>
      </c>
      <c r="O7545" s="1" t="s">
        <v>150</v>
      </c>
      <c r="P7545">
        <v>8</v>
      </c>
      <c r="Q7545">
        <v>0.1</v>
      </c>
      <c r="R7545">
        <v>1748.7</v>
      </c>
      <c r="S7545">
        <v>1206.6029999999998</v>
      </c>
      <c r="T7545">
        <v>9652.8239999999987</v>
      </c>
      <c r="U7545">
        <v>12590.64</v>
      </c>
      <c r="V7545">
        <f>Sales[[#This Row],[Total Revenue]]-Sales[[#This Row],[Total Buying]]</f>
        <v>2937.8160000000007</v>
      </c>
      <c r="W7545">
        <v>345</v>
      </c>
      <c r="X7545" s="1" t="s">
        <v>676</v>
      </c>
      <c r="Y7545" s="1" t="s">
        <v>677</v>
      </c>
      <c r="Z7545" s="1" t="s">
        <v>678</v>
      </c>
      <c r="AA7545" s="1" t="s">
        <v>679</v>
      </c>
      <c r="AB7545" s="1" t="s">
        <v>116</v>
      </c>
      <c r="AC7545" s="1" t="s">
        <v>679</v>
      </c>
      <c r="AD7545">
        <v>32506</v>
      </c>
      <c r="AE7545">
        <v>41291</v>
      </c>
    </row>
    <row r="7546" spans="1:31" x14ac:dyDescent="0.3">
      <c r="A7546" s="1" t="s">
        <v>8380</v>
      </c>
      <c r="B7546" s="1" t="s">
        <v>30</v>
      </c>
      <c r="C7546" s="1" t="s">
        <v>62</v>
      </c>
      <c r="D7546" s="2">
        <v>44000</v>
      </c>
      <c r="E7546" s="2">
        <v>44143</v>
      </c>
      <c r="F7546" s="2" t="str">
        <f>TEXT(Sales[[#This Row],[OrderDate]],"dd")</f>
        <v>08</v>
      </c>
      <c r="G7546" s="2">
        <v>44152</v>
      </c>
      <c r="H7546" s="2">
        <v>44154</v>
      </c>
      <c r="I7546" s="1" t="s">
        <v>32</v>
      </c>
      <c r="J7546">
        <v>6</v>
      </c>
      <c r="K7546" s="1" t="s">
        <v>33</v>
      </c>
      <c r="L7546">
        <v>49</v>
      </c>
      <c r="M7546" s="1" t="s">
        <v>74</v>
      </c>
      <c r="N7546">
        <v>14</v>
      </c>
      <c r="O7546" s="1" t="s">
        <v>438</v>
      </c>
      <c r="P7546">
        <v>3</v>
      </c>
      <c r="Q7546">
        <v>0.05</v>
      </c>
      <c r="R7546">
        <v>1252.9000000000001</v>
      </c>
      <c r="S7546">
        <v>764.26900000000001</v>
      </c>
      <c r="T7546">
        <v>2292.8069999999998</v>
      </c>
      <c r="U7546">
        <v>3570.7650000000003</v>
      </c>
      <c r="V7546">
        <f>Sales[[#This Row],[Total Revenue]]-Sales[[#This Row],[Total Buying]]</f>
        <v>1277.9580000000005</v>
      </c>
      <c r="W7546">
        <v>264</v>
      </c>
      <c r="X7546" s="1" t="s">
        <v>1334</v>
      </c>
      <c r="Y7546" s="1" t="s">
        <v>37</v>
      </c>
      <c r="Z7546" s="1" t="s">
        <v>38</v>
      </c>
      <c r="AA7546" s="1" t="s">
        <v>39</v>
      </c>
      <c r="AB7546" s="1" t="s">
        <v>40</v>
      </c>
      <c r="AC7546" s="1" t="s">
        <v>39</v>
      </c>
      <c r="AD7546">
        <v>69000</v>
      </c>
      <c r="AE7546">
        <v>105451</v>
      </c>
    </row>
    <row r="7547" spans="1:31" x14ac:dyDescent="0.3">
      <c r="A7547" s="1" t="s">
        <v>8381</v>
      </c>
      <c r="B7547" s="1" t="s">
        <v>42</v>
      </c>
      <c r="C7547" s="1" t="s">
        <v>31</v>
      </c>
      <c r="D7547" s="2">
        <v>44000</v>
      </c>
      <c r="E7547" s="2">
        <v>44143</v>
      </c>
      <c r="F7547" s="2" t="str">
        <f>TEXT(Sales[[#This Row],[OrderDate]],"dd")</f>
        <v>08</v>
      </c>
      <c r="G7547" s="2">
        <v>44169</v>
      </c>
      <c r="H7547" s="2">
        <v>44174</v>
      </c>
      <c r="I7547" s="1" t="s">
        <v>32</v>
      </c>
      <c r="J7547">
        <v>21</v>
      </c>
      <c r="K7547" s="1" t="s">
        <v>43</v>
      </c>
      <c r="L7547">
        <v>12</v>
      </c>
      <c r="M7547" s="1" t="s">
        <v>380</v>
      </c>
      <c r="N7547">
        <v>24</v>
      </c>
      <c r="O7547" s="1" t="s">
        <v>204</v>
      </c>
      <c r="P7547">
        <v>5</v>
      </c>
      <c r="Q7547">
        <v>0.4</v>
      </c>
      <c r="R7547">
        <v>3886</v>
      </c>
      <c r="S7547">
        <v>2914.5</v>
      </c>
      <c r="T7547">
        <v>14572.5</v>
      </c>
      <c r="U7547">
        <v>11658</v>
      </c>
      <c r="V7547">
        <f>Sales[[#This Row],[Total Revenue]]-Sales[[#This Row],[Total Buying]]</f>
        <v>-2914.5</v>
      </c>
      <c r="W7547">
        <v>254</v>
      </c>
      <c r="X7547" s="1" t="s">
        <v>2843</v>
      </c>
      <c r="Y7547" s="1" t="s">
        <v>387</v>
      </c>
      <c r="Z7547" s="1" t="s">
        <v>388</v>
      </c>
      <c r="AA7547" s="1" t="s">
        <v>389</v>
      </c>
      <c r="AB7547" s="1" t="s">
        <v>116</v>
      </c>
      <c r="AC7547" s="1" t="s">
        <v>389</v>
      </c>
      <c r="AD7547">
        <v>88401</v>
      </c>
      <c r="AE7547">
        <v>43911</v>
      </c>
    </row>
    <row r="7548" spans="1:31" x14ac:dyDescent="0.3">
      <c r="A7548" s="1" t="s">
        <v>8382</v>
      </c>
      <c r="B7548" s="1" t="s">
        <v>42</v>
      </c>
      <c r="C7548" s="1" t="s">
        <v>48</v>
      </c>
      <c r="D7548" s="2">
        <v>44000</v>
      </c>
      <c r="E7548" s="2">
        <v>44143</v>
      </c>
      <c r="F7548" s="2" t="str">
        <f>TEXT(Sales[[#This Row],[OrderDate]],"dd")</f>
        <v>08</v>
      </c>
      <c r="G7548" s="2">
        <v>44159</v>
      </c>
      <c r="H7548" s="2">
        <v>44161</v>
      </c>
      <c r="I7548" s="1" t="s">
        <v>32</v>
      </c>
      <c r="J7548">
        <v>23</v>
      </c>
      <c r="K7548" s="1" t="s">
        <v>171</v>
      </c>
      <c r="L7548">
        <v>29</v>
      </c>
      <c r="M7548" s="1" t="s">
        <v>429</v>
      </c>
      <c r="N7548">
        <v>39</v>
      </c>
      <c r="O7548" s="1" t="s">
        <v>288</v>
      </c>
      <c r="P7548">
        <v>6</v>
      </c>
      <c r="Q7548">
        <v>0.15</v>
      </c>
      <c r="R7548">
        <v>984.9</v>
      </c>
      <c r="S7548">
        <v>827.31599999999992</v>
      </c>
      <c r="T7548">
        <v>4963.8959999999997</v>
      </c>
      <c r="U7548">
        <v>5022.99</v>
      </c>
      <c r="V7548">
        <f>Sales[[#This Row],[Total Revenue]]-Sales[[#This Row],[Total Buying]]</f>
        <v>59.094000000000051</v>
      </c>
      <c r="W7548">
        <v>12</v>
      </c>
      <c r="X7548" s="1" t="s">
        <v>132</v>
      </c>
      <c r="Y7548" s="1" t="s">
        <v>113</v>
      </c>
      <c r="Z7548" s="1" t="s">
        <v>114</v>
      </c>
      <c r="AA7548" s="1" t="s">
        <v>115</v>
      </c>
      <c r="AB7548" s="1" t="s">
        <v>116</v>
      </c>
      <c r="AC7548" s="1" t="s">
        <v>115</v>
      </c>
      <c r="AD7548">
        <v>102424</v>
      </c>
      <c r="AE7548">
        <v>73288</v>
      </c>
    </row>
    <row r="7549" spans="1:31" x14ac:dyDescent="0.3">
      <c r="A7549" s="1" t="s">
        <v>8383</v>
      </c>
      <c r="B7549" s="1" t="s">
        <v>47</v>
      </c>
      <c r="C7549" s="1" t="s">
        <v>31</v>
      </c>
      <c r="D7549" s="2">
        <v>44000</v>
      </c>
      <c r="E7549" s="2">
        <v>44143</v>
      </c>
      <c r="F7549" s="2" t="str">
        <f>TEXT(Sales[[#This Row],[OrderDate]],"dd")</f>
        <v>08</v>
      </c>
      <c r="G7549" s="2">
        <v>44158</v>
      </c>
      <c r="H7549" s="2">
        <v>44163</v>
      </c>
      <c r="I7549" s="1" t="s">
        <v>32</v>
      </c>
      <c r="J7549">
        <v>20</v>
      </c>
      <c r="K7549" s="1" t="s">
        <v>225</v>
      </c>
      <c r="L7549">
        <v>9</v>
      </c>
      <c r="M7549" s="1" t="s">
        <v>149</v>
      </c>
      <c r="N7549">
        <v>32</v>
      </c>
      <c r="O7549" s="1" t="s">
        <v>107</v>
      </c>
      <c r="P7549">
        <v>4</v>
      </c>
      <c r="Q7549">
        <v>0.05</v>
      </c>
      <c r="R7549">
        <v>1098.8</v>
      </c>
      <c r="S7549">
        <v>846.07600000000002</v>
      </c>
      <c r="T7549">
        <v>3384.3040000000001</v>
      </c>
      <c r="U7549">
        <v>4175.4399999999996</v>
      </c>
      <c r="V7549">
        <f>Sales[[#This Row],[Total Revenue]]-Sales[[#This Row],[Total Buying]]</f>
        <v>791.13599999999951</v>
      </c>
      <c r="W7549">
        <v>245</v>
      </c>
      <c r="X7549" s="1" t="s">
        <v>1176</v>
      </c>
      <c r="Y7549" s="1" t="s">
        <v>1177</v>
      </c>
      <c r="Z7549" s="1" t="s">
        <v>732</v>
      </c>
      <c r="AA7549" s="1" t="s">
        <v>733</v>
      </c>
      <c r="AB7549" s="1" t="s">
        <v>40</v>
      </c>
      <c r="AC7549" s="1" t="s">
        <v>733</v>
      </c>
      <c r="AD7549">
        <v>92675</v>
      </c>
      <c r="AE7549">
        <v>33139</v>
      </c>
    </row>
    <row r="7550" spans="1:31" x14ac:dyDescent="0.3">
      <c r="A7550" s="1" t="s">
        <v>8384</v>
      </c>
      <c r="B7550" s="1" t="s">
        <v>30</v>
      </c>
      <c r="C7550" s="1" t="s">
        <v>77</v>
      </c>
      <c r="D7550" s="2">
        <v>44000</v>
      </c>
      <c r="E7550" s="2">
        <v>44143</v>
      </c>
      <c r="F7550" s="2" t="str">
        <f>TEXT(Sales[[#This Row],[OrderDate]],"dd")</f>
        <v>08</v>
      </c>
      <c r="G7550" s="2">
        <v>44151</v>
      </c>
      <c r="H7550" s="2">
        <v>44153</v>
      </c>
      <c r="I7550" s="1" t="s">
        <v>32</v>
      </c>
      <c r="J7550">
        <v>3</v>
      </c>
      <c r="K7550" s="1" t="s">
        <v>154</v>
      </c>
      <c r="L7550">
        <v>36</v>
      </c>
      <c r="M7550" s="1" t="s">
        <v>287</v>
      </c>
      <c r="N7550">
        <v>28</v>
      </c>
      <c r="O7550" s="1" t="s">
        <v>135</v>
      </c>
      <c r="P7550">
        <v>7</v>
      </c>
      <c r="Q7550">
        <v>0.15</v>
      </c>
      <c r="R7550">
        <v>1132.3</v>
      </c>
      <c r="S7550">
        <v>928.48599999999988</v>
      </c>
      <c r="T7550">
        <v>6499.4019999999991</v>
      </c>
      <c r="U7550">
        <v>6737.1849999999995</v>
      </c>
      <c r="V7550">
        <f>Sales[[#This Row],[Total Revenue]]-Sales[[#This Row],[Total Buying]]</f>
        <v>237.78300000000036</v>
      </c>
      <c r="W7550">
        <v>170</v>
      </c>
      <c r="X7550" s="1" t="s">
        <v>628</v>
      </c>
      <c r="Y7550" s="1" t="s">
        <v>629</v>
      </c>
      <c r="Z7550" s="1" t="s">
        <v>196</v>
      </c>
      <c r="AA7550" s="1" t="s">
        <v>197</v>
      </c>
      <c r="AB7550" s="1" t="s">
        <v>147</v>
      </c>
      <c r="AC7550" s="1" t="s">
        <v>197</v>
      </c>
      <c r="AD7550">
        <v>47239</v>
      </c>
      <c r="AE7550">
        <v>45552</v>
      </c>
    </row>
    <row r="7551" spans="1:31" x14ac:dyDescent="0.3">
      <c r="A7551" s="1" t="s">
        <v>8385</v>
      </c>
      <c r="B7551" s="1" t="s">
        <v>47</v>
      </c>
      <c r="C7551" s="1" t="s">
        <v>239</v>
      </c>
      <c r="D7551" s="2">
        <v>44000</v>
      </c>
      <c r="E7551" s="2">
        <v>44143</v>
      </c>
      <c r="F7551" s="2" t="str">
        <f>TEXT(Sales[[#This Row],[OrderDate]],"dd")</f>
        <v>08</v>
      </c>
      <c r="G7551" s="2">
        <v>44153</v>
      </c>
      <c r="H7551" s="2">
        <v>44155</v>
      </c>
      <c r="I7551" s="1" t="s">
        <v>32</v>
      </c>
      <c r="J7551">
        <v>14</v>
      </c>
      <c r="K7551" s="1" t="s">
        <v>222</v>
      </c>
      <c r="L7551">
        <v>24</v>
      </c>
      <c r="M7551" s="1" t="s">
        <v>138</v>
      </c>
      <c r="N7551">
        <v>27</v>
      </c>
      <c r="O7551" s="1" t="s">
        <v>223</v>
      </c>
      <c r="P7551">
        <v>5</v>
      </c>
      <c r="Q7551">
        <v>0.1</v>
      </c>
      <c r="R7551">
        <v>5239.4000000000005</v>
      </c>
      <c r="S7551">
        <v>3824.7620000000002</v>
      </c>
      <c r="T7551">
        <v>19123.810000000001</v>
      </c>
      <c r="U7551">
        <v>23577.300000000003</v>
      </c>
      <c r="V7551">
        <f>Sales[[#This Row],[Total Revenue]]-Sales[[#This Row],[Total Buying]]</f>
        <v>4453.4900000000016</v>
      </c>
      <c r="W7551">
        <v>337</v>
      </c>
      <c r="X7551" s="1" t="s">
        <v>614</v>
      </c>
      <c r="Y7551" s="1" t="s">
        <v>615</v>
      </c>
      <c r="Z7551" s="1" t="s">
        <v>251</v>
      </c>
      <c r="AA7551" s="1" t="s">
        <v>252</v>
      </c>
      <c r="AB7551" s="1" t="s">
        <v>56</v>
      </c>
      <c r="AC7551" s="1" t="s">
        <v>252</v>
      </c>
      <c r="AD7551">
        <v>40020</v>
      </c>
      <c r="AE7551">
        <v>72427</v>
      </c>
    </row>
    <row r="7552" spans="1:31" x14ac:dyDescent="0.3">
      <c r="A7552" s="1" t="s">
        <v>8386</v>
      </c>
      <c r="B7552" s="1" t="s">
        <v>47</v>
      </c>
      <c r="C7552" s="1" t="s">
        <v>424</v>
      </c>
      <c r="D7552" s="2">
        <v>44000</v>
      </c>
      <c r="E7552" s="2">
        <v>44144</v>
      </c>
      <c r="F7552" s="2" t="str">
        <f>TEXT(Sales[[#This Row],[OrderDate]],"dd")</f>
        <v>09</v>
      </c>
      <c r="G7552" s="2">
        <v>44160</v>
      </c>
      <c r="H7552" s="2">
        <v>44165</v>
      </c>
      <c r="I7552" s="1" t="s">
        <v>32</v>
      </c>
      <c r="J7552">
        <v>18</v>
      </c>
      <c r="K7552" s="1" t="s">
        <v>49</v>
      </c>
      <c r="L7552">
        <v>40</v>
      </c>
      <c r="M7552" s="1" t="s">
        <v>189</v>
      </c>
      <c r="N7552">
        <v>1</v>
      </c>
      <c r="O7552" s="1" t="s">
        <v>72</v>
      </c>
      <c r="P7552">
        <v>7</v>
      </c>
      <c r="Q7552">
        <v>0.2</v>
      </c>
      <c r="R7552">
        <v>194.3</v>
      </c>
      <c r="S7552">
        <v>108.80800000000002</v>
      </c>
      <c r="T7552">
        <v>761.65600000000018</v>
      </c>
      <c r="U7552">
        <v>1088.08</v>
      </c>
      <c r="V7552">
        <f>Sales[[#This Row],[Total Revenue]]-Sales[[#This Row],[Total Buying]]</f>
        <v>326.42399999999975</v>
      </c>
      <c r="W7552">
        <v>80</v>
      </c>
      <c r="X7552" s="1" t="s">
        <v>581</v>
      </c>
      <c r="Y7552" s="1" t="s">
        <v>582</v>
      </c>
      <c r="Z7552" s="1" t="s">
        <v>158</v>
      </c>
      <c r="AA7552" s="1" t="s">
        <v>159</v>
      </c>
      <c r="AB7552" s="1" t="s">
        <v>116</v>
      </c>
      <c r="AC7552" s="1" t="s">
        <v>159</v>
      </c>
      <c r="AD7552">
        <v>92440</v>
      </c>
      <c r="AE7552">
        <v>44797</v>
      </c>
    </row>
    <row r="7553" spans="1:31" x14ac:dyDescent="0.3">
      <c r="A7553" s="1" t="s">
        <v>8387</v>
      </c>
      <c r="B7553" s="1" t="s">
        <v>30</v>
      </c>
      <c r="C7553" s="1" t="s">
        <v>62</v>
      </c>
      <c r="D7553" s="2">
        <v>44100</v>
      </c>
      <c r="E7553" s="2">
        <v>44144</v>
      </c>
      <c r="F7553" s="2" t="str">
        <f>TEXT(Sales[[#This Row],[OrderDate]],"dd")</f>
        <v>09</v>
      </c>
      <c r="G7553" s="2">
        <v>44149</v>
      </c>
      <c r="H7553" s="2">
        <v>44150</v>
      </c>
      <c r="I7553" s="1" t="s">
        <v>32</v>
      </c>
      <c r="J7553">
        <v>7</v>
      </c>
      <c r="K7553" s="1" t="s">
        <v>188</v>
      </c>
      <c r="L7553">
        <v>47</v>
      </c>
      <c r="M7553" s="1" t="s">
        <v>267</v>
      </c>
      <c r="N7553">
        <v>8</v>
      </c>
      <c r="O7553" s="1" t="s">
        <v>172</v>
      </c>
      <c r="P7553">
        <v>3</v>
      </c>
      <c r="Q7553">
        <v>0.1</v>
      </c>
      <c r="R7553">
        <v>2673.3</v>
      </c>
      <c r="S7553">
        <v>1229.7180000000001</v>
      </c>
      <c r="T7553">
        <v>3689.1540000000005</v>
      </c>
      <c r="U7553">
        <v>7217.9100000000008</v>
      </c>
      <c r="V7553">
        <f>Sales[[#This Row],[Total Revenue]]-Sales[[#This Row],[Total Buying]]</f>
        <v>3528.7560000000003</v>
      </c>
      <c r="W7553">
        <v>278</v>
      </c>
      <c r="X7553" s="1" t="s">
        <v>836</v>
      </c>
      <c r="Y7553" s="1" t="s">
        <v>837</v>
      </c>
      <c r="Z7553" s="1" t="s">
        <v>145</v>
      </c>
      <c r="AA7553" s="1" t="s">
        <v>146</v>
      </c>
      <c r="AB7553" s="1" t="s">
        <v>147</v>
      </c>
      <c r="AC7553" s="1" t="s">
        <v>146</v>
      </c>
      <c r="AD7553">
        <v>83684</v>
      </c>
      <c r="AE7553">
        <v>34512</v>
      </c>
    </row>
    <row r="7554" spans="1:31" x14ac:dyDescent="0.3">
      <c r="A7554" s="1" t="s">
        <v>8388</v>
      </c>
      <c r="B7554" s="1" t="s">
        <v>47</v>
      </c>
      <c r="C7554" s="1" t="s">
        <v>77</v>
      </c>
      <c r="D7554" s="2">
        <v>44100</v>
      </c>
      <c r="E7554" s="2">
        <v>44144</v>
      </c>
      <c r="F7554" s="2" t="str">
        <f>TEXT(Sales[[#This Row],[OrderDate]],"dd")</f>
        <v>09</v>
      </c>
      <c r="G7554" s="2">
        <v>44161</v>
      </c>
      <c r="H7554" s="2">
        <v>44168</v>
      </c>
      <c r="I7554" s="1" t="s">
        <v>32</v>
      </c>
      <c r="J7554">
        <v>20</v>
      </c>
      <c r="K7554" s="1" t="s">
        <v>225</v>
      </c>
      <c r="L7554">
        <v>18</v>
      </c>
      <c r="M7554" s="1" t="s">
        <v>334</v>
      </c>
      <c r="N7554">
        <v>8</v>
      </c>
      <c r="O7554" s="1" t="s">
        <v>172</v>
      </c>
      <c r="P7554">
        <v>4</v>
      </c>
      <c r="Q7554">
        <v>0.1</v>
      </c>
      <c r="R7554">
        <v>938</v>
      </c>
      <c r="S7554">
        <v>665.98</v>
      </c>
      <c r="T7554">
        <v>2663.92</v>
      </c>
      <c r="U7554">
        <v>3376.8</v>
      </c>
      <c r="V7554">
        <f>Sales[[#This Row],[Total Revenue]]-Sales[[#This Row],[Total Buying]]</f>
        <v>712.88000000000011</v>
      </c>
      <c r="W7554">
        <v>190</v>
      </c>
      <c r="X7554" s="1" t="s">
        <v>348</v>
      </c>
      <c r="Y7554" s="1" t="s">
        <v>368</v>
      </c>
      <c r="Z7554" s="1" t="s">
        <v>369</v>
      </c>
      <c r="AA7554" s="1" t="s">
        <v>370</v>
      </c>
      <c r="AB7554" s="1" t="s">
        <v>147</v>
      </c>
      <c r="AC7554" s="1" t="s">
        <v>370</v>
      </c>
      <c r="AD7554">
        <v>38889</v>
      </c>
      <c r="AE7554">
        <v>41504</v>
      </c>
    </row>
    <row r="7555" spans="1:31" x14ac:dyDescent="0.3">
      <c r="A7555" s="1" t="s">
        <v>8389</v>
      </c>
      <c r="B7555" s="1" t="s">
        <v>30</v>
      </c>
      <c r="C7555" s="1" t="s">
        <v>48</v>
      </c>
      <c r="D7555" s="2">
        <v>44000</v>
      </c>
      <c r="E7555" s="2">
        <v>44144</v>
      </c>
      <c r="F7555" s="2" t="str">
        <f>TEXT(Sales[[#This Row],[OrderDate]],"dd")</f>
        <v>09</v>
      </c>
      <c r="G7555" s="2">
        <v>44148</v>
      </c>
      <c r="H7555" s="2">
        <v>44158</v>
      </c>
      <c r="I7555" s="1" t="s">
        <v>32</v>
      </c>
      <c r="J7555">
        <v>9</v>
      </c>
      <c r="K7555" s="1" t="s">
        <v>214</v>
      </c>
      <c r="L7555">
        <v>5</v>
      </c>
      <c r="M7555" s="1" t="s">
        <v>106</v>
      </c>
      <c r="N7555">
        <v>40</v>
      </c>
      <c r="O7555" s="1" t="s">
        <v>199</v>
      </c>
      <c r="P7555">
        <v>2</v>
      </c>
      <c r="Q7555">
        <v>0.3</v>
      </c>
      <c r="R7555">
        <v>2606.3000000000002</v>
      </c>
      <c r="S7555">
        <v>1668.0320000000002</v>
      </c>
      <c r="T7555">
        <v>3336.0640000000003</v>
      </c>
      <c r="U7555">
        <v>3648.8200000000006</v>
      </c>
      <c r="V7555">
        <f>Sales[[#This Row],[Total Revenue]]-Sales[[#This Row],[Total Buying]]</f>
        <v>312.75600000000031</v>
      </c>
      <c r="W7555">
        <v>11</v>
      </c>
      <c r="X7555" s="1" t="s">
        <v>140</v>
      </c>
      <c r="Y7555" s="1" t="s">
        <v>113</v>
      </c>
      <c r="Z7555" s="1" t="s">
        <v>114</v>
      </c>
      <c r="AA7555" s="1" t="s">
        <v>115</v>
      </c>
      <c r="AB7555" s="1" t="s">
        <v>116</v>
      </c>
      <c r="AC7555" s="1" t="s">
        <v>115</v>
      </c>
      <c r="AD7555">
        <v>525610</v>
      </c>
      <c r="AE7555">
        <v>47326</v>
      </c>
    </row>
    <row r="7556" spans="1:31" x14ac:dyDescent="0.3">
      <c r="A7556" s="1" t="s">
        <v>8390</v>
      </c>
      <c r="B7556" s="1" t="s">
        <v>47</v>
      </c>
      <c r="C7556" s="1" t="s">
        <v>77</v>
      </c>
      <c r="D7556" s="2">
        <v>44000</v>
      </c>
      <c r="E7556" s="2">
        <v>44144</v>
      </c>
      <c r="F7556" s="2" t="str">
        <f>TEXT(Sales[[#This Row],[OrderDate]],"dd")</f>
        <v>09</v>
      </c>
      <c r="G7556" s="2">
        <v>44163</v>
      </c>
      <c r="H7556" s="2">
        <v>44171</v>
      </c>
      <c r="I7556" s="1" t="s">
        <v>32</v>
      </c>
      <c r="J7556">
        <v>14</v>
      </c>
      <c r="K7556" s="1" t="s">
        <v>222</v>
      </c>
      <c r="L7556">
        <v>30</v>
      </c>
      <c r="M7556" s="1" t="s">
        <v>166</v>
      </c>
      <c r="N7556">
        <v>10</v>
      </c>
      <c r="O7556" s="1" t="s">
        <v>162</v>
      </c>
      <c r="P7556">
        <v>7</v>
      </c>
      <c r="Q7556">
        <v>0.05</v>
      </c>
      <c r="R7556">
        <v>1025.1000000000001</v>
      </c>
      <c r="S7556">
        <v>871.33500000000004</v>
      </c>
      <c r="T7556">
        <v>6099.3450000000003</v>
      </c>
      <c r="U7556">
        <v>6816.9150000000009</v>
      </c>
      <c r="V7556">
        <f>Sales[[#This Row],[Total Revenue]]-Sales[[#This Row],[Total Buying]]</f>
        <v>717.57000000000062</v>
      </c>
      <c r="W7556">
        <v>111</v>
      </c>
      <c r="X7556" s="1" t="s">
        <v>86</v>
      </c>
      <c r="Y7556" s="1" t="s">
        <v>81</v>
      </c>
      <c r="Z7556" s="1" t="s">
        <v>82</v>
      </c>
      <c r="AA7556" s="1" t="s">
        <v>83</v>
      </c>
      <c r="AB7556" s="1" t="s">
        <v>40</v>
      </c>
      <c r="AC7556" s="1" t="s">
        <v>83</v>
      </c>
      <c r="AD7556">
        <v>40213</v>
      </c>
      <c r="AE7556">
        <v>40467</v>
      </c>
    </row>
    <row r="7557" spans="1:31" x14ac:dyDescent="0.3">
      <c r="A7557" s="1" t="s">
        <v>8391</v>
      </c>
      <c r="B7557" s="1" t="s">
        <v>30</v>
      </c>
      <c r="C7557" s="1" t="s">
        <v>77</v>
      </c>
      <c r="D7557" s="2">
        <v>44100</v>
      </c>
      <c r="E7557" s="2">
        <v>44144</v>
      </c>
      <c r="F7557" s="2" t="str">
        <f>TEXT(Sales[[#This Row],[OrderDate]],"dd")</f>
        <v>09</v>
      </c>
      <c r="G7557" s="2">
        <v>44147</v>
      </c>
      <c r="H7557" s="2">
        <v>44149</v>
      </c>
      <c r="I7557" s="1" t="s">
        <v>32</v>
      </c>
      <c r="J7557">
        <v>6</v>
      </c>
      <c r="K7557" s="1" t="s">
        <v>33</v>
      </c>
      <c r="L7557">
        <v>45</v>
      </c>
      <c r="M7557" s="1" t="s">
        <v>639</v>
      </c>
      <c r="N7557">
        <v>31</v>
      </c>
      <c r="O7557" s="1" t="s">
        <v>470</v>
      </c>
      <c r="P7557">
        <v>8</v>
      </c>
      <c r="Q7557">
        <v>0.05</v>
      </c>
      <c r="R7557">
        <v>247.9</v>
      </c>
      <c r="S7557">
        <v>143.78199999999998</v>
      </c>
      <c r="T7557">
        <v>1150.2559999999999</v>
      </c>
      <c r="U7557">
        <v>1884.04</v>
      </c>
      <c r="V7557">
        <f>Sales[[#This Row],[Total Revenue]]-Sales[[#This Row],[Total Buying]]</f>
        <v>733.78400000000011</v>
      </c>
      <c r="W7557">
        <v>181</v>
      </c>
      <c r="X7557" s="1" t="s">
        <v>771</v>
      </c>
      <c r="Y7557" s="1" t="s">
        <v>772</v>
      </c>
      <c r="Z7557" s="1" t="s">
        <v>369</v>
      </c>
      <c r="AA7557" s="1" t="s">
        <v>370</v>
      </c>
      <c r="AB7557" s="1" t="s">
        <v>147</v>
      </c>
      <c r="AC7557" s="1" t="s">
        <v>370</v>
      </c>
      <c r="AD7557">
        <v>39770</v>
      </c>
      <c r="AE7557">
        <v>31332</v>
      </c>
    </row>
    <row r="7558" spans="1:31" x14ac:dyDescent="0.3">
      <c r="A7558" s="1" t="s">
        <v>8392</v>
      </c>
      <c r="B7558" s="1" t="s">
        <v>42</v>
      </c>
      <c r="C7558" s="1" t="s">
        <v>31</v>
      </c>
      <c r="D7558" s="2">
        <v>44000</v>
      </c>
      <c r="E7558" s="2">
        <v>44144</v>
      </c>
      <c r="F7558" s="2" t="str">
        <f>TEXT(Sales[[#This Row],[OrderDate]],"dd")</f>
        <v>09</v>
      </c>
      <c r="G7558" s="2">
        <v>44156</v>
      </c>
      <c r="H7558" s="2">
        <v>44163</v>
      </c>
      <c r="I7558" s="1" t="s">
        <v>32</v>
      </c>
      <c r="J7558">
        <v>21</v>
      </c>
      <c r="K7558" s="1" t="s">
        <v>43</v>
      </c>
      <c r="L7558">
        <v>36</v>
      </c>
      <c r="M7558" s="1" t="s">
        <v>287</v>
      </c>
      <c r="N7558">
        <v>35</v>
      </c>
      <c r="O7558" s="1" t="s">
        <v>184</v>
      </c>
      <c r="P7558">
        <v>8</v>
      </c>
      <c r="Q7558">
        <v>0.1</v>
      </c>
      <c r="R7558">
        <v>1916.2</v>
      </c>
      <c r="S7558">
        <v>1341.34</v>
      </c>
      <c r="T7558">
        <v>10730.72</v>
      </c>
      <c r="U7558">
        <v>13796.64</v>
      </c>
      <c r="V7558">
        <f>Sales[[#This Row],[Total Revenue]]-Sales[[#This Row],[Total Buying]]</f>
        <v>3065.92</v>
      </c>
      <c r="W7558">
        <v>218</v>
      </c>
      <c r="X7558" s="1" t="s">
        <v>348</v>
      </c>
      <c r="Y7558" s="1" t="s">
        <v>349</v>
      </c>
      <c r="Z7558" s="1" t="s">
        <v>236</v>
      </c>
      <c r="AA7558" s="1" t="s">
        <v>237</v>
      </c>
      <c r="AB7558" s="1" t="s">
        <v>147</v>
      </c>
      <c r="AC7558" s="1" t="s">
        <v>237</v>
      </c>
      <c r="AD7558">
        <v>53493</v>
      </c>
      <c r="AE7558">
        <v>43523</v>
      </c>
    </row>
    <row r="7559" spans="1:31" x14ac:dyDescent="0.3">
      <c r="A7559" s="1" t="s">
        <v>8393</v>
      </c>
      <c r="B7559" s="1" t="s">
        <v>47</v>
      </c>
      <c r="C7559" s="1" t="s">
        <v>424</v>
      </c>
      <c r="D7559" s="2">
        <v>44000</v>
      </c>
      <c r="E7559" s="2">
        <v>44144</v>
      </c>
      <c r="F7559" s="2" t="str">
        <f>TEXT(Sales[[#This Row],[OrderDate]],"dd")</f>
        <v>09</v>
      </c>
      <c r="G7559" s="2">
        <v>44162</v>
      </c>
      <c r="H7559" s="2">
        <v>44170</v>
      </c>
      <c r="I7559" s="1" t="s">
        <v>32</v>
      </c>
      <c r="J7559">
        <v>19</v>
      </c>
      <c r="K7559" s="1" t="s">
        <v>97</v>
      </c>
      <c r="L7559">
        <v>23</v>
      </c>
      <c r="M7559" s="1" t="s">
        <v>354</v>
      </c>
      <c r="N7559">
        <v>19</v>
      </c>
      <c r="O7559" s="1" t="s">
        <v>726</v>
      </c>
      <c r="P7559">
        <v>4</v>
      </c>
      <c r="Q7559">
        <v>0.05</v>
      </c>
      <c r="R7559">
        <v>1721.9</v>
      </c>
      <c r="S7559">
        <v>1084.797</v>
      </c>
      <c r="T7559">
        <v>4339.1880000000001</v>
      </c>
      <c r="U7559">
        <v>6543.22</v>
      </c>
      <c r="V7559">
        <f>Sales[[#This Row],[Total Revenue]]-Sales[[#This Row],[Total Buying]]</f>
        <v>2204.0320000000002</v>
      </c>
      <c r="W7559">
        <v>75</v>
      </c>
      <c r="X7559" s="1" t="s">
        <v>557</v>
      </c>
      <c r="Y7559" s="1" t="s">
        <v>558</v>
      </c>
      <c r="Z7559" s="1" t="s">
        <v>158</v>
      </c>
      <c r="AA7559" s="1" t="s">
        <v>159</v>
      </c>
      <c r="AB7559" s="1" t="s">
        <v>116</v>
      </c>
      <c r="AC7559" s="1" t="s">
        <v>159</v>
      </c>
      <c r="AD7559">
        <v>43433</v>
      </c>
      <c r="AE7559">
        <v>98914</v>
      </c>
    </row>
    <row r="7560" spans="1:31" x14ac:dyDescent="0.3">
      <c r="A7560" s="1" t="s">
        <v>8394</v>
      </c>
      <c r="B7560" s="1" t="s">
        <v>30</v>
      </c>
      <c r="C7560" s="1" t="s">
        <v>62</v>
      </c>
      <c r="D7560" s="2">
        <v>44000</v>
      </c>
      <c r="E7560" s="2">
        <v>44144</v>
      </c>
      <c r="F7560" s="2" t="str">
        <f>TEXT(Sales[[#This Row],[OrderDate]],"dd")</f>
        <v>09</v>
      </c>
      <c r="G7560" s="2">
        <v>44172</v>
      </c>
      <c r="H7560" s="2">
        <v>44182</v>
      </c>
      <c r="I7560" s="1" t="s">
        <v>32</v>
      </c>
      <c r="J7560">
        <v>6</v>
      </c>
      <c r="K7560" s="1" t="s">
        <v>33</v>
      </c>
      <c r="L7560">
        <v>22</v>
      </c>
      <c r="M7560" s="1" t="s">
        <v>71</v>
      </c>
      <c r="N7560">
        <v>6</v>
      </c>
      <c r="O7560" s="1" t="s">
        <v>274</v>
      </c>
      <c r="P7560">
        <v>8</v>
      </c>
      <c r="Q7560">
        <v>0.15</v>
      </c>
      <c r="R7560">
        <v>1038.5</v>
      </c>
      <c r="S7560">
        <v>726.94999999999993</v>
      </c>
      <c r="T7560">
        <v>5815.5999999999995</v>
      </c>
      <c r="U7560">
        <v>7061.8</v>
      </c>
      <c r="V7560">
        <f>Sales[[#This Row],[Total Revenue]]-Sales[[#This Row],[Total Buying]]</f>
        <v>1246.2000000000007</v>
      </c>
      <c r="W7560">
        <v>299</v>
      </c>
      <c r="X7560" s="1" t="s">
        <v>255</v>
      </c>
      <c r="Y7560" s="1" t="s">
        <v>256</v>
      </c>
      <c r="Z7560" s="1" t="s">
        <v>257</v>
      </c>
      <c r="AA7560" s="1" t="s">
        <v>258</v>
      </c>
      <c r="AB7560" s="1" t="s">
        <v>56</v>
      </c>
      <c r="AC7560" s="1" t="s">
        <v>258</v>
      </c>
      <c r="AD7560">
        <v>37597</v>
      </c>
      <c r="AE7560">
        <v>39543</v>
      </c>
    </row>
    <row r="7561" spans="1:31" x14ac:dyDescent="0.3">
      <c r="A7561" s="1" t="s">
        <v>8395</v>
      </c>
      <c r="B7561" s="1" t="s">
        <v>100</v>
      </c>
      <c r="C7561" s="1" t="s">
        <v>48</v>
      </c>
      <c r="D7561" s="2">
        <v>44000</v>
      </c>
      <c r="E7561" s="2">
        <v>44145</v>
      </c>
      <c r="F7561" s="2" t="str">
        <f>TEXT(Sales[[#This Row],[OrderDate]],"dd")</f>
        <v>10</v>
      </c>
      <c r="G7561" s="2">
        <v>44148</v>
      </c>
      <c r="H7561" s="2">
        <v>44156</v>
      </c>
      <c r="I7561" s="1" t="s">
        <v>32</v>
      </c>
      <c r="J7561">
        <v>28</v>
      </c>
      <c r="K7561" s="1" t="s">
        <v>101</v>
      </c>
      <c r="L7561">
        <v>46</v>
      </c>
      <c r="M7561" s="1" t="s">
        <v>203</v>
      </c>
      <c r="N7561">
        <v>27</v>
      </c>
      <c r="O7561" s="1" t="s">
        <v>223</v>
      </c>
      <c r="P7561">
        <v>4</v>
      </c>
      <c r="Q7561">
        <v>0.05</v>
      </c>
      <c r="R7561">
        <v>2921.2000000000003</v>
      </c>
      <c r="S7561">
        <v>2103.2640000000001</v>
      </c>
      <c r="T7561">
        <v>8413.0560000000005</v>
      </c>
      <c r="U7561">
        <v>11100.560000000001</v>
      </c>
      <c r="V7561">
        <f>Sales[[#This Row],[Total Revenue]]-Sales[[#This Row],[Total Buying]]</f>
        <v>2687.5040000000008</v>
      </c>
      <c r="W7561">
        <v>39</v>
      </c>
      <c r="X7561" s="1" t="s">
        <v>382</v>
      </c>
      <c r="Y7561" s="1" t="s">
        <v>294</v>
      </c>
      <c r="Z7561" s="1" t="s">
        <v>158</v>
      </c>
      <c r="AA7561" s="1" t="s">
        <v>159</v>
      </c>
      <c r="AB7561" s="1" t="s">
        <v>116</v>
      </c>
      <c r="AC7561" s="1" t="s">
        <v>159</v>
      </c>
      <c r="AD7561">
        <v>46998</v>
      </c>
      <c r="AE7561">
        <v>58449</v>
      </c>
    </row>
    <row r="7562" spans="1:31" x14ac:dyDescent="0.3">
      <c r="A7562" s="1" t="s">
        <v>8396</v>
      </c>
      <c r="B7562" s="1" t="s">
        <v>42</v>
      </c>
      <c r="C7562" s="1" t="s">
        <v>31</v>
      </c>
      <c r="D7562" s="2">
        <v>44000</v>
      </c>
      <c r="E7562" s="2">
        <v>44145</v>
      </c>
      <c r="F7562" s="2" t="str">
        <f>TEXT(Sales[[#This Row],[OrderDate]],"dd")</f>
        <v>10</v>
      </c>
      <c r="G7562" s="2">
        <v>44150</v>
      </c>
      <c r="H7562" s="2">
        <v>44153</v>
      </c>
      <c r="I7562" s="1" t="s">
        <v>32</v>
      </c>
      <c r="J7562">
        <v>24</v>
      </c>
      <c r="K7562" s="1" t="s">
        <v>58</v>
      </c>
      <c r="L7562">
        <v>21</v>
      </c>
      <c r="M7562" s="1" t="s">
        <v>63</v>
      </c>
      <c r="N7562">
        <v>13</v>
      </c>
      <c r="O7562" s="1" t="s">
        <v>193</v>
      </c>
      <c r="P7562">
        <v>8</v>
      </c>
      <c r="Q7562">
        <v>7.4999999999999997E-2</v>
      </c>
      <c r="R7562">
        <v>5031.7</v>
      </c>
      <c r="S7562">
        <v>4226.6279999999997</v>
      </c>
      <c r="T7562">
        <v>33813.023999999998</v>
      </c>
      <c r="U7562">
        <v>37234.58</v>
      </c>
      <c r="V7562">
        <f>Sales[[#This Row],[Total Revenue]]-Sales[[#This Row],[Total Buying]]</f>
        <v>3421.5560000000041</v>
      </c>
      <c r="W7562">
        <v>204</v>
      </c>
      <c r="X7562" s="1" t="s">
        <v>1113</v>
      </c>
      <c r="Y7562" s="1" t="s">
        <v>1114</v>
      </c>
      <c r="Z7562" s="1" t="s">
        <v>878</v>
      </c>
      <c r="AA7562" s="1" t="s">
        <v>879</v>
      </c>
      <c r="AB7562" s="1" t="s">
        <v>56</v>
      </c>
      <c r="AC7562" s="1" t="s">
        <v>879</v>
      </c>
      <c r="AD7562">
        <v>153140</v>
      </c>
      <c r="AE7562">
        <v>36792</v>
      </c>
    </row>
    <row r="7563" spans="1:31" x14ac:dyDescent="0.3">
      <c r="A7563" s="1" t="s">
        <v>8397</v>
      </c>
      <c r="B7563" s="1" t="s">
        <v>30</v>
      </c>
      <c r="C7563" s="1" t="s">
        <v>424</v>
      </c>
      <c r="D7563" s="2">
        <v>44000</v>
      </c>
      <c r="E7563" s="2">
        <v>44145</v>
      </c>
      <c r="F7563" s="2" t="str">
        <f>TEXT(Sales[[#This Row],[OrderDate]],"dd")</f>
        <v>10</v>
      </c>
      <c r="G7563" s="2">
        <v>44148</v>
      </c>
      <c r="H7563" s="2">
        <v>44153</v>
      </c>
      <c r="I7563" s="1" t="s">
        <v>32</v>
      </c>
      <c r="J7563">
        <v>8</v>
      </c>
      <c r="K7563" s="1" t="s">
        <v>105</v>
      </c>
      <c r="L7563">
        <v>28</v>
      </c>
      <c r="M7563" s="1" t="s">
        <v>50</v>
      </c>
      <c r="N7563">
        <v>13</v>
      </c>
      <c r="O7563" s="1" t="s">
        <v>193</v>
      </c>
      <c r="P7563">
        <v>6</v>
      </c>
      <c r="Q7563">
        <v>0.05</v>
      </c>
      <c r="R7563">
        <v>3859.2000000000003</v>
      </c>
      <c r="S7563">
        <v>2083.9680000000003</v>
      </c>
      <c r="T7563">
        <v>12503.808000000001</v>
      </c>
      <c r="U7563">
        <v>21997.440000000002</v>
      </c>
      <c r="V7563">
        <f>Sales[[#This Row],[Total Revenue]]-Sales[[#This Row],[Total Buying]]</f>
        <v>9493.6320000000014</v>
      </c>
      <c r="W7563">
        <v>63</v>
      </c>
      <c r="X7563" s="1" t="s">
        <v>499</v>
      </c>
      <c r="Y7563" s="1" t="s">
        <v>157</v>
      </c>
      <c r="Z7563" s="1" t="s">
        <v>158</v>
      </c>
      <c r="AA7563" s="1" t="s">
        <v>159</v>
      </c>
      <c r="AB7563" s="1" t="s">
        <v>116</v>
      </c>
      <c r="AC7563" s="1" t="s">
        <v>159</v>
      </c>
      <c r="AD7563">
        <v>36973</v>
      </c>
      <c r="AE7563">
        <v>55102</v>
      </c>
    </row>
    <row r="7564" spans="1:31" x14ac:dyDescent="0.3">
      <c r="A7564" s="1" t="s">
        <v>8398</v>
      </c>
      <c r="B7564" s="1" t="s">
        <v>100</v>
      </c>
      <c r="C7564" s="1" t="s">
        <v>31</v>
      </c>
      <c r="D7564" s="2">
        <v>44000</v>
      </c>
      <c r="E7564" s="2">
        <v>44145</v>
      </c>
      <c r="F7564" s="2" t="str">
        <f>TEXT(Sales[[#This Row],[OrderDate]],"dd")</f>
        <v>10</v>
      </c>
      <c r="G7564" s="2">
        <v>44163</v>
      </c>
      <c r="H7564" s="2">
        <v>44173</v>
      </c>
      <c r="I7564" s="1" t="s">
        <v>32</v>
      </c>
      <c r="J7564">
        <v>27</v>
      </c>
      <c r="K7564" s="1" t="s">
        <v>179</v>
      </c>
      <c r="L7564">
        <v>43</v>
      </c>
      <c r="M7564" s="1" t="s">
        <v>183</v>
      </c>
      <c r="N7564">
        <v>16</v>
      </c>
      <c r="O7564" s="1" t="s">
        <v>93</v>
      </c>
      <c r="P7564">
        <v>4</v>
      </c>
      <c r="Q7564">
        <v>0.2</v>
      </c>
      <c r="R7564">
        <v>991.6</v>
      </c>
      <c r="S7564">
        <v>515.63200000000006</v>
      </c>
      <c r="T7564">
        <v>2062.5280000000002</v>
      </c>
      <c r="U7564">
        <v>3173.12</v>
      </c>
      <c r="V7564">
        <f>Sales[[#This Row],[Total Revenue]]-Sales[[#This Row],[Total Buying]]</f>
        <v>1110.5919999999996</v>
      </c>
      <c r="W7564">
        <v>229</v>
      </c>
      <c r="X7564" s="1" t="s">
        <v>314</v>
      </c>
      <c r="Y7564" s="1" t="s">
        <v>315</v>
      </c>
      <c r="Z7564" s="1" t="s">
        <v>316</v>
      </c>
      <c r="AA7564" s="1" t="s">
        <v>317</v>
      </c>
      <c r="AB7564" s="1" t="s">
        <v>56</v>
      </c>
      <c r="AC7564" s="1" t="s">
        <v>317</v>
      </c>
      <c r="AD7564">
        <v>56034</v>
      </c>
      <c r="AE7564">
        <v>91579</v>
      </c>
    </row>
    <row r="7565" spans="1:31" x14ac:dyDescent="0.3">
      <c r="A7565" s="1" t="s">
        <v>8399</v>
      </c>
      <c r="B7565" s="1" t="s">
        <v>30</v>
      </c>
      <c r="C7565" s="1" t="s">
        <v>62</v>
      </c>
      <c r="D7565" s="2">
        <v>44000</v>
      </c>
      <c r="E7565" s="2">
        <v>44145</v>
      </c>
      <c r="F7565" s="2" t="str">
        <f>TEXT(Sales[[#This Row],[OrderDate]],"dd")</f>
        <v>10</v>
      </c>
      <c r="G7565" s="2">
        <v>44163</v>
      </c>
      <c r="H7565" s="2">
        <v>44172</v>
      </c>
      <c r="I7565" s="1" t="s">
        <v>32</v>
      </c>
      <c r="J7565">
        <v>6</v>
      </c>
      <c r="K7565" s="1" t="s">
        <v>33</v>
      </c>
      <c r="L7565">
        <v>32</v>
      </c>
      <c r="M7565" s="1" t="s">
        <v>303</v>
      </c>
      <c r="N7565">
        <v>36</v>
      </c>
      <c r="O7565" s="1" t="s">
        <v>227</v>
      </c>
      <c r="P7565">
        <v>1</v>
      </c>
      <c r="Q7565">
        <v>0.05</v>
      </c>
      <c r="R7565">
        <v>904.5</v>
      </c>
      <c r="S7565">
        <v>361.8</v>
      </c>
      <c r="T7565">
        <v>361.8</v>
      </c>
      <c r="U7565">
        <v>859.27499999999998</v>
      </c>
      <c r="V7565">
        <f>Sales[[#This Row],[Total Revenue]]-Sales[[#This Row],[Total Buying]]</f>
        <v>497.47499999999997</v>
      </c>
      <c r="W7565">
        <v>293</v>
      </c>
      <c r="X7565" s="1" t="s">
        <v>962</v>
      </c>
      <c r="Y7565" s="1" t="s">
        <v>963</v>
      </c>
      <c r="Z7565" s="1" t="s">
        <v>67</v>
      </c>
      <c r="AA7565" s="1" t="s">
        <v>68</v>
      </c>
      <c r="AB7565" s="1" t="s">
        <v>40</v>
      </c>
      <c r="AC7565" s="1" t="s">
        <v>68</v>
      </c>
      <c r="AD7565">
        <v>41244</v>
      </c>
      <c r="AE7565">
        <v>36930</v>
      </c>
    </row>
    <row r="7566" spans="1:31" x14ac:dyDescent="0.3">
      <c r="A7566" s="1" t="s">
        <v>8400</v>
      </c>
      <c r="B7566" s="1" t="s">
        <v>30</v>
      </c>
      <c r="C7566" s="1" t="s">
        <v>77</v>
      </c>
      <c r="D7566" s="2">
        <v>44100</v>
      </c>
      <c r="E7566" s="2">
        <v>44145</v>
      </c>
      <c r="F7566" s="2" t="str">
        <f>TEXT(Sales[[#This Row],[OrderDate]],"dd")</f>
        <v>10</v>
      </c>
      <c r="G7566" s="2">
        <v>44164</v>
      </c>
      <c r="H7566" s="2">
        <v>44174</v>
      </c>
      <c r="I7566" s="1" t="s">
        <v>32</v>
      </c>
      <c r="J7566">
        <v>1</v>
      </c>
      <c r="K7566" s="1" t="s">
        <v>78</v>
      </c>
      <c r="L7566">
        <v>19</v>
      </c>
      <c r="M7566" s="1" t="s">
        <v>346</v>
      </c>
      <c r="N7566">
        <v>23</v>
      </c>
      <c r="O7566" s="1" t="s">
        <v>103</v>
      </c>
      <c r="P7566">
        <v>6</v>
      </c>
      <c r="Q7566">
        <v>0.05</v>
      </c>
      <c r="R7566">
        <v>6365</v>
      </c>
      <c r="S7566">
        <v>5028.3500000000004</v>
      </c>
      <c r="T7566">
        <v>30170.100000000002</v>
      </c>
      <c r="U7566">
        <v>36280.5</v>
      </c>
      <c r="V7566">
        <f>Sales[[#This Row],[Total Revenue]]-Sales[[#This Row],[Total Buying]]</f>
        <v>6110.3999999999978</v>
      </c>
      <c r="W7566">
        <v>133</v>
      </c>
      <c r="X7566" s="1" t="s">
        <v>2462</v>
      </c>
      <c r="Y7566" s="1" t="s">
        <v>2463</v>
      </c>
      <c r="Z7566" s="1" t="s">
        <v>306</v>
      </c>
      <c r="AA7566" s="1" t="s">
        <v>307</v>
      </c>
      <c r="AB7566" s="1" t="s">
        <v>56</v>
      </c>
      <c r="AC7566" s="1" t="s">
        <v>307</v>
      </c>
      <c r="AD7566">
        <v>59221</v>
      </c>
      <c r="AE7566">
        <v>49813</v>
      </c>
    </row>
    <row r="7567" spans="1:31" x14ac:dyDescent="0.3">
      <c r="A7567" s="1" t="s">
        <v>8401</v>
      </c>
      <c r="B7567" s="1" t="s">
        <v>47</v>
      </c>
      <c r="C7567" s="1" t="s">
        <v>77</v>
      </c>
      <c r="D7567" s="2">
        <v>44100</v>
      </c>
      <c r="E7567" s="2">
        <v>44145</v>
      </c>
      <c r="F7567" s="2" t="str">
        <f>TEXT(Sales[[#This Row],[OrderDate]],"dd")</f>
        <v>10</v>
      </c>
      <c r="G7567" s="2">
        <v>44168</v>
      </c>
      <c r="H7567" s="2">
        <v>44176</v>
      </c>
      <c r="I7567" s="1" t="s">
        <v>32</v>
      </c>
      <c r="J7567">
        <v>16</v>
      </c>
      <c r="K7567" s="1" t="s">
        <v>270</v>
      </c>
      <c r="L7567">
        <v>17</v>
      </c>
      <c r="M7567" s="1" t="s">
        <v>278</v>
      </c>
      <c r="N7567">
        <v>20</v>
      </c>
      <c r="O7567" s="1" t="s">
        <v>245</v>
      </c>
      <c r="P7567">
        <v>6</v>
      </c>
      <c r="Q7567">
        <v>0.4</v>
      </c>
      <c r="R7567">
        <v>1165.8</v>
      </c>
      <c r="S7567">
        <v>606.21600000000001</v>
      </c>
      <c r="T7567">
        <v>3637.2960000000003</v>
      </c>
      <c r="U7567">
        <v>4196.88</v>
      </c>
      <c r="V7567">
        <f>Sales[[#This Row],[Total Revenue]]-Sales[[#This Row],[Total Buying]]</f>
        <v>559.58399999999983</v>
      </c>
      <c r="W7567">
        <v>130</v>
      </c>
      <c r="X7567" s="1" t="s">
        <v>632</v>
      </c>
      <c r="Y7567" s="1" t="s">
        <v>633</v>
      </c>
      <c r="Z7567" s="1" t="s">
        <v>306</v>
      </c>
      <c r="AA7567" s="1" t="s">
        <v>307</v>
      </c>
      <c r="AB7567" s="1" t="s">
        <v>56</v>
      </c>
      <c r="AC7567" s="1" t="s">
        <v>307</v>
      </c>
      <c r="AD7567">
        <v>37821</v>
      </c>
      <c r="AE7567">
        <v>43163</v>
      </c>
    </row>
    <row r="7568" spans="1:31" x14ac:dyDescent="0.3">
      <c r="A7568" s="1" t="s">
        <v>8402</v>
      </c>
      <c r="B7568" s="1" t="s">
        <v>42</v>
      </c>
      <c r="C7568" s="1" t="s">
        <v>77</v>
      </c>
      <c r="D7568" s="2">
        <v>44100</v>
      </c>
      <c r="E7568" s="2">
        <v>44145</v>
      </c>
      <c r="F7568" s="2" t="str">
        <f>TEXT(Sales[[#This Row],[OrderDate]],"dd")</f>
        <v>10</v>
      </c>
      <c r="G7568" s="2">
        <v>44155</v>
      </c>
      <c r="H7568" s="2">
        <v>44163</v>
      </c>
      <c r="I7568" s="1" t="s">
        <v>32</v>
      </c>
      <c r="J7568">
        <v>23</v>
      </c>
      <c r="K7568" s="1" t="s">
        <v>171</v>
      </c>
      <c r="L7568">
        <v>33</v>
      </c>
      <c r="M7568" s="1" t="s">
        <v>262</v>
      </c>
      <c r="N7568">
        <v>35</v>
      </c>
      <c r="O7568" s="1" t="s">
        <v>184</v>
      </c>
      <c r="P7568">
        <v>5</v>
      </c>
      <c r="Q7568">
        <v>0.05</v>
      </c>
      <c r="R7568">
        <v>3711.8</v>
      </c>
      <c r="S7568">
        <v>2598.2599999999998</v>
      </c>
      <c r="T7568">
        <v>12991.3</v>
      </c>
      <c r="U7568">
        <v>17631.05</v>
      </c>
      <c r="V7568">
        <f>Sales[[#This Row],[Total Revenue]]-Sales[[#This Row],[Total Buying]]</f>
        <v>4639.75</v>
      </c>
      <c r="W7568">
        <v>193</v>
      </c>
      <c r="X7568" s="1" t="s">
        <v>367</v>
      </c>
      <c r="Y7568" s="1" t="s">
        <v>368</v>
      </c>
      <c r="Z7568" s="1" t="s">
        <v>369</v>
      </c>
      <c r="AA7568" s="1" t="s">
        <v>370</v>
      </c>
      <c r="AB7568" s="1" t="s">
        <v>147</v>
      </c>
      <c r="AC7568" s="1" t="s">
        <v>370</v>
      </c>
      <c r="AD7568">
        <v>52540</v>
      </c>
      <c r="AE7568">
        <v>35884</v>
      </c>
    </row>
    <row r="7569" spans="1:31" x14ac:dyDescent="0.3">
      <c r="A7569" s="1" t="s">
        <v>8403</v>
      </c>
      <c r="B7569" s="1" t="s">
        <v>47</v>
      </c>
      <c r="C7569" s="1" t="s">
        <v>239</v>
      </c>
      <c r="D7569" s="2">
        <v>44000</v>
      </c>
      <c r="E7569" s="2">
        <v>44146</v>
      </c>
      <c r="F7569" s="2" t="str">
        <f>TEXT(Sales[[#This Row],[OrderDate]],"dd")</f>
        <v>11</v>
      </c>
      <c r="G7569" s="2">
        <v>44164</v>
      </c>
      <c r="H7569" s="2">
        <v>44169</v>
      </c>
      <c r="I7569" s="1" t="s">
        <v>32</v>
      </c>
      <c r="J7569">
        <v>19</v>
      </c>
      <c r="K7569" s="1" t="s">
        <v>97</v>
      </c>
      <c r="L7569">
        <v>4</v>
      </c>
      <c r="M7569" s="1" t="s">
        <v>92</v>
      </c>
      <c r="N7569">
        <v>1</v>
      </c>
      <c r="O7569" s="1" t="s">
        <v>72</v>
      </c>
      <c r="P7569">
        <v>6</v>
      </c>
      <c r="Q7569">
        <v>0.05</v>
      </c>
      <c r="R7569">
        <v>3959.7000000000003</v>
      </c>
      <c r="S7569">
        <v>2138.2380000000003</v>
      </c>
      <c r="T7569">
        <v>12829.428000000002</v>
      </c>
      <c r="U7569">
        <v>22570.29</v>
      </c>
      <c r="V7569">
        <f>Sales[[#This Row],[Total Revenue]]-Sales[[#This Row],[Total Buying]]</f>
        <v>9740.8619999999992</v>
      </c>
      <c r="W7569">
        <v>367</v>
      </c>
      <c r="X7569" s="1" t="s">
        <v>413</v>
      </c>
      <c r="Y7569" s="1" t="s">
        <v>414</v>
      </c>
      <c r="Z7569" s="1" t="s">
        <v>415</v>
      </c>
      <c r="AA7569" s="1" t="s">
        <v>416</v>
      </c>
      <c r="AB7569" s="1" t="s">
        <v>147</v>
      </c>
      <c r="AC7569" s="1" t="s">
        <v>416</v>
      </c>
      <c r="AD7569">
        <v>230807</v>
      </c>
      <c r="AE7569">
        <v>35958</v>
      </c>
    </row>
    <row r="7570" spans="1:31" x14ac:dyDescent="0.3">
      <c r="A7570" s="1" t="s">
        <v>8404</v>
      </c>
      <c r="B7570" s="1" t="s">
        <v>47</v>
      </c>
      <c r="C7570" s="1" t="s">
        <v>77</v>
      </c>
      <c r="D7570" s="2">
        <v>44000</v>
      </c>
      <c r="E7570" s="2">
        <v>44146</v>
      </c>
      <c r="F7570" s="2" t="str">
        <f>TEXT(Sales[[#This Row],[OrderDate]],"dd")</f>
        <v>11</v>
      </c>
      <c r="G7570" s="2">
        <v>44174</v>
      </c>
      <c r="H7570" s="2">
        <v>44183</v>
      </c>
      <c r="I7570" s="1" t="s">
        <v>32</v>
      </c>
      <c r="J7570">
        <v>16</v>
      </c>
      <c r="K7570" s="1" t="s">
        <v>270</v>
      </c>
      <c r="L7570">
        <v>40</v>
      </c>
      <c r="M7570" s="1" t="s">
        <v>189</v>
      </c>
      <c r="N7570">
        <v>19</v>
      </c>
      <c r="O7570" s="1" t="s">
        <v>726</v>
      </c>
      <c r="P7570">
        <v>7</v>
      </c>
      <c r="Q7570">
        <v>0.15</v>
      </c>
      <c r="R7570">
        <v>1031.8</v>
      </c>
      <c r="S7570">
        <v>815.12199999999996</v>
      </c>
      <c r="T7570">
        <v>5705.8539999999994</v>
      </c>
      <c r="U7570">
        <v>6139.21</v>
      </c>
      <c r="V7570">
        <f>Sales[[#This Row],[Total Revenue]]-Sales[[#This Row],[Total Buying]]</f>
        <v>433.35600000000068</v>
      </c>
      <c r="W7570">
        <v>104</v>
      </c>
      <c r="X7570" s="1" t="s">
        <v>667</v>
      </c>
      <c r="Y7570" s="1" t="s">
        <v>90</v>
      </c>
      <c r="Z7570" s="1" t="s">
        <v>82</v>
      </c>
      <c r="AA7570" s="1" t="s">
        <v>83</v>
      </c>
      <c r="AB7570" s="1" t="s">
        <v>40</v>
      </c>
      <c r="AC7570" s="1" t="s">
        <v>83</v>
      </c>
      <c r="AD7570">
        <v>50367</v>
      </c>
      <c r="AE7570">
        <v>41801</v>
      </c>
    </row>
    <row r="7571" spans="1:31" x14ac:dyDescent="0.3">
      <c r="A7571" s="1" t="s">
        <v>8405</v>
      </c>
      <c r="B7571" s="1" t="s">
        <v>30</v>
      </c>
      <c r="C7571" s="1" t="s">
        <v>77</v>
      </c>
      <c r="D7571" s="2">
        <v>44100</v>
      </c>
      <c r="E7571" s="2">
        <v>44146</v>
      </c>
      <c r="F7571" s="2" t="str">
        <f>TEXT(Sales[[#This Row],[OrderDate]],"dd")</f>
        <v>11</v>
      </c>
      <c r="G7571" s="2">
        <v>44155</v>
      </c>
      <c r="H7571" s="2">
        <v>44158</v>
      </c>
      <c r="I7571" s="1" t="s">
        <v>32</v>
      </c>
      <c r="J7571">
        <v>9</v>
      </c>
      <c r="K7571" s="1" t="s">
        <v>214</v>
      </c>
      <c r="L7571">
        <v>8</v>
      </c>
      <c r="M7571" s="1" t="s">
        <v>98</v>
      </c>
      <c r="N7571">
        <v>38</v>
      </c>
      <c r="O7571" s="1" t="s">
        <v>119</v>
      </c>
      <c r="P7571">
        <v>8</v>
      </c>
      <c r="Q7571">
        <v>0.2</v>
      </c>
      <c r="R7571">
        <v>6365</v>
      </c>
      <c r="S7571">
        <v>5219.2999999999993</v>
      </c>
      <c r="T7571">
        <v>41754.399999999994</v>
      </c>
      <c r="U7571">
        <v>40736</v>
      </c>
      <c r="V7571">
        <f>Sales[[#This Row],[Total Revenue]]-Sales[[#This Row],[Total Buying]]</f>
        <v>-1018.3999999999942</v>
      </c>
      <c r="W7571">
        <v>94</v>
      </c>
      <c r="X7571" s="1" t="s">
        <v>640</v>
      </c>
      <c r="Y7571" s="1" t="s">
        <v>641</v>
      </c>
      <c r="Z7571" s="1" t="s">
        <v>400</v>
      </c>
      <c r="AA7571" s="1" t="s">
        <v>401</v>
      </c>
      <c r="AB7571" s="1" t="s">
        <v>116</v>
      </c>
      <c r="AC7571" s="1" t="s">
        <v>401</v>
      </c>
      <c r="AD7571">
        <v>174441</v>
      </c>
      <c r="AE7571">
        <v>54527</v>
      </c>
    </row>
    <row r="7572" spans="1:31" x14ac:dyDescent="0.3">
      <c r="A7572" s="1" t="s">
        <v>8406</v>
      </c>
      <c r="B7572" s="1" t="s">
        <v>47</v>
      </c>
      <c r="C7572" s="1" t="s">
        <v>48</v>
      </c>
      <c r="D7572" s="2">
        <v>44000</v>
      </c>
      <c r="E7572" s="2">
        <v>44146</v>
      </c>
      <c r="F7572" s="2" t="str">
        <f>TEXT(Sales[[#This Row],[OrderDate]],"dd")</f>
        <v>11</v>
      </c>
      <c r="G7572" s="2">
        <v>44150</v>
      </c>
      <c r="H7572" s="2">
        <v>44158</v>
      </c>
      <c r="I7572" s="1" t="s">
        <v>32</v>
      </c>
      <c r="J7572">
        <v>19</v>
      </c>
      <c r="K7572" s="1" t="s">
        <v>97</v>
      </c>
      <c r="L7572">
        <v>16</v>
      </c>
      <c r="M7572" s="1" t="s">
        <v>155</v>
      </c>
      <c r="N7572">
        <v>22</v>
      </c>
      <c r="O7572" s="1" t="s">
        <v>128</v>
      </c>
      <c r="P7572">
        <v>5</v>
      </c>
      <c r="Q7572">
        <v>0.05</v>
      </c>
      <c r="R7572">
        <v>2559.4</v>
      </c>
      <c r="S7572">
        <v>1023.7600000000001</v>
      </c>
      <c r="T7572">
        <v>5118.8</v>
      </c>
      <c r="U7572">
        <v>12157.150000000001</v>
      </c>
      <c r="V7572">
        <f>Sales[[#This Row],[Total Revenue]]-Sales[[#This Row],[Total Buying]]</f>
        <v>7038.3500000000013</v>
      </c>
      <c r="W7572">
        <v>24</v>
      </c>
      <c r="X7572" s="1" t="s">
        <v>279</v>
      </c>
      <c r="Y7572" s="1" t="s">
        <v>157</v>
      </c>
      <c r="Z7572" s="1" t="s">
        <v>158</v>
      </c>
      <c r="AA7572" s="1" t="s">
        <v>159</v>
      </c>
      <c r="AB7572" s="1" t="s">
        <v>116</v>
      </c>
      <c r="AC7572" s="1" t="s">
        <v>159</v>
      </c>
      <c r="AD7572">
        <v>45409</v>
      </c>
      <c r="AE7572">
        <v>68318</v>
      </c>
    </row>
    <row r="7573" spans="1:31" x14ac:dyDescent="0.3">
      <c r="A7573" s="1" t="s">
        <v>8407</v>
      </c>
      <c r="B7573" s="1" t="s">
        <v>42</v>
      </c>
      <c r="C7573" s="1" t="s">
        <v>62</v>
      </c>
      <c r="D7573" s="2">
        <v>44000</v>
      </c>
      <c r="E7573" s="2">
        <v>44146</v>
      </c>
      <c r="F7573" s="2" t="str">
        <f>TEXT(Sales[[#This Row],[OrderDate]],"dd")</f>
        <v>11</v>
      </c>
      <c r="G7573" s="2">
        <v>44150</v>
      </c>
      <c r="H7573" s="2">
        <v>44155</v>
      </c>
      <c r="I7573" s="1" t="s">
        <v>32</v>
      </c>
      <c r="J7573">
        <v>24</v>
      </c>
      <c r="K7573" s="1" t="s">
        <v>58</v>
      </c>
      <c r="L7573">
        <v>6</v>
      </c>
      <c r="M7573" s="1" t="s">
        <v>329</v>
      </c>
      <c r="N7573">
        <v>32</v>
      </c>
      <c r="O7573" s="1" t="s">
        <v>107</v>
      </c>
      <c r="P7573">
        <v>5</v>
      </c>
      <c r="Q7573">
        <v>7.4999999999999997E-2</v>
      </c>
      <c r="R7573">
        <v>6452.1</v>
      </c>
      <c r="S7573">
        <v>4387.4280000000008</v>
      </c>
      <c r="T7573">
        <v>21937.140000000003</v>
      </c>
      <c r="U7573">
        <v>29840.962500000001</v>
      </c>
      <c r="V7573">
        <f>Sales[[#This Row],[Total Revenue]]-Sales[[#This Row],[Total Buying]]</f>
        <v>7903.8224999999984</v>
      </c>
      <c r="W7573">
        <v>327</v>
      </c>
      <c r="X7573" s="1" t="s">
        <v>1179</v>
      </c>
      <c r="Y7573" s="1" t="s">
        <v>1180</v>
      </c>
      <c r="Z7573" s="1" t="s">
        <v>251</v>
      </c>
      <c r="AA7573" s="1" t="s">
        <v>252</v>
      </c>
      <c r="AB7573" s="1" t="s">
        <v>56</v>
      </c>
      <c r="AC7573" s="1" t="s">
        <v>252</v>
      </c>
      <c r="AD7573">
        <v>38430</v>
      </c>
      <c r="AE7573">
        <v>57267</v>
      </c>
    </row>
    <row r="7574" spans="1:31" x14ac:dyDescent="0.3">
      <c r="A7574" s="1" t="s">
        <v>8408</v>
      </c>
      <c r="B7574" s="1" t="s">
        <v>100</v>
      </c>
      <c r="C7574" s="1" t="s">
        <v>77</v>
      </c>
      <c r="D7574" s="2">
        <v>44000</v>
      </c>
      <c r="E7574" s="2">
        <v>44146</v>
      </c>
      <c r="F7574" s="2" t="str">
        <f>TEXT(Sales[[#This Row],[OrderDate]],"dd")</f>
        <v>11</v>
      </c>
      <c r="G7574" s="2">
        <v>44159</v>
      </c>
      <c r="H7574" s="2">
        <v>44160</v>
      </c>
      <c r="I7574" s="1" t="s">
        <v>32</v>
      </c>
      <c r="J7574">
        <v>25</v>
      </c>
      <c r="K7574" s="1" t="s">
        <v>333</v>
      </c>
      <c r="L7574">
        <v>3</v>
      </c>
      <c r="M7574" s="1" t="s">
        <v>175</v>
      </c>
      <c r="N7574">
        <v>16</v>
      </c>
      <c r="O7574" s="1" t="s">
        <v>93</v>
      </c>
      <c r="P7574">
        <v>6</v>
      </c>
      <c r="Q7574">
        <v>7.4999999999999997E-2</v>
      </c>
      <c r="R7574">
        <v>247.9</v>
      </c>
      <c r="S7574">
        <v>111.55500000000001</v>
      </c>
      <c r="T7574">
        <v>669.33</v>
      </c>
      <c r="U7574">
        <v>1375.845</v>
      </c>
      <c r="V7574">
        <f>Sales[[#This Row],[Total Revenue]]-Sales[[#This Row],[Total Buying]]</f>
        <v>706.51499999999999</v>
      </c>
      <c r="W7574">
        <v>127</v>
      </c>
      <c r="X7574" s="1" t="s">
        <v>736</v>
      </c>
      <c r="Y7574" s="1" t="s">
        <v>728</v>
      </c>
      <c r="Z7574" s="1" t="s">
        <v>306</v>
      </c>
      <c r="AA7574" s="1" t="s">
        <v>307</v>
      </c>
      <c r="AB7574" s="1" t="s">
        <v>56</v>
      </c>
      <c r="AC7574" s="1" t="s">
        <v>307</v>
      </c>
      <c r="AD7574">
        <v>31003</v>
      </c>
      <c r="AE7574">
        <v>38253</v>
      </c>
    </row>
    <row r="7575" spans="1:31" x14ac:dyDescent="0.3">
      <c r="A7575" s="1" t="s">
        <v>8409</v>
      </c>
      <c r="B7575" s="1" t="s">
        <v>42</v>
      </c>
      <c r="C7575" s="1" t="s">
        <v>48</v>
      </c>
      <c r="D7575" s="2">
        <v>44000</v>
      </c>
      <c r="E7575" s="2">
        <v>44146</v>
      </c>
      <c r="F7575" s="2" t="str">
        <f>TEXT(Sales[[#This Row],[OrderDate]],"dd")</f>
        <v>11</v>
      </c>
      <c r="G7575" s="2">
        <v>44155</v>
      </c>
      <c r="H7575" s="2">
        <v>44164</v>
      </c>
      <c r="I7575" s="1" t="s">
        <v>32</v>
      </c>
      <c r="J7575">
        <v>21</v>
      </c>
      <c r="K7575" s="1" t="s">
        <v>43</v>
      </c>
      <c r="L7575">
        <v>28</v>
      </c>
      <c r="M7575" s="1" t="s">
        <v>50</v>
      </c>
      <c r="N7575">
        <v>27</v>
      </c>
      <c r="O7575" s="1" t="s">
        <v>223</v>
      </c>
      <c r="P7575">
        <v>6</v>
      </c>
      <c r="Q7575">
        <v>7.4999999999999997E-2</v>
      </c>
      <c r="R7575">
        <v>1728.6000000000001</v>
      </c>
      <c r="S7575">
        <v>1382.88</v>
      </c>
      <c r="T7575">
        <v>8297.2800000000007</v>
      </c>
      <c r="U7575">
        <v>9593.7300000000014</v>
      </c>
      <c r="V7575">
        <f>Sales[[#This Row],[Total Revenue]]-Sales[[#This Row],[Total Buying]]</f>
        <v>1296.4500000000007</v>
      </c>
      <c r="W7575">
        <v>41</v>
      </c>
      <c r="X7575" s="1" t="s">
        <v>1036</v>
      </c>
      <c r="Y7575" s="1" t="s">
        <v>186</v>
      </c>
      <c r="Z7575" s="1" t="s">
        <v>158</v>
      </c>
      <c r="AA7575" s="1" t="s">
        <v>159</v>
      </c>
      <c r="AB7575" s="1" t="s">
        <v>116</v>
      </c>
      <c r="AC7575" s="1" t="s">
        <v>159</v>
      </c>
      <c r="AD7575">
        <v>46713</v>
      </c>
      <c r="AE7575">
        <v>65096</v>
      </c>
    </row>
    <row r="7576" spans="1:31" x14ac:dyDescent="0.3">
      <c r="A7576" s="1" t="s">
        <v>8410</v>
      </c>
      <c r="B7576" s="1" t="s">
        <v>30</v>
      </c>
      <c r="C7576" s="1" t="s">
        <v>31</v>
      </c>
      <c r="D7576" s="2">
        <v>44000</v>
      </c>
      <c r="E7576" s="2">
        <v>44147</v>
      </c>
      <c r="F7576" s="2" t="str">
        <f>TEXT(Sales[[#This Row],[OrderDate]],"dd")</f>
        <v>12</v>
      </c>
      <c r="G7576" s="2">
        <v>44157</v>
      </c>
      <c r="H7576" s="2">
        <v>44158</v>
      </c>
      <c r="I7576" s="1" t="s">
        <v>32</v>
      </c>
      <c r="J7576">
        <v>10</v>
      </c>
      <c r="K7576" s="1" t="s">
        <v>121</v>
      </c>
      <c r="L7576">
        <v>34</v>
      </c>
      <c r="M7576" s="1" t="s">
        <v>378</v>
      </c>
      <c r="N7576">
        <v>33</v>
      </c>
      <c r="O7576" s="1" t="s">
        <v>75</v>
      </c>
      <c r="P7576">
        <v>2</v>
      </c>
      <c r="Q7576">
        <v>0.1</v>
      </c>
      <c r="R7576">
        <v>1132.3</v>
      </c>
      <c r="S7576">
        <v>600.11900000000003</v>
      </c>
      <c r="T7576">
        <v>1200.2380000000001</v>
      </c>
      <c r="U7576">
        <v>2038.1399999999999</v>
      </c>
      <c r="V7576">
        <f>Sales[[#This Row],[Total Revenue]]-Sales[[#This Row],[Total Buying]]</f>
        <v>837.90199999999982</v>
      </c>
      <c r="W7576">
        <v>225</v>
      </c>
      <c r="X7576" s="1" t="s">
        <v>843</v>
      </c>
      <c r="Y7576" s="1" t="s">
        <v>904</v>
      </c>
      <c r="Z7576" s="1" t="s">
        <v>905</v>
      </c>
      <c r="AA7576" s="1" t="s">
        <v>906</v>
      </c>
      <c r="AB7576" s="1" t="s">
        <v>147</v>
      </c>
      <c r="AC7576" s="1" t="s">
        <v>906</v>
      </c>
      <c r="AD7576">
        <v>71268</v>
      </c>
      <c r="AE7576">
        <v>33557</v>
      </c>
    </row>
    <row r="7577" spans="1:31" x14ac:dyDescent="0.3">
      <c r="A7577" s="1" t="s">
        <v>8411</v>
      </c>
      <c r="B7577" s="1" t="s">
        <v>30</v>
      </c>
      <c r="C7577" s="1" t="s">
        <v>424</v>
      </c>
      <c r="D7577" s="2">
        <v>44000</v>
      </c>
      <c r="E7577" s="2">
        <v>44147</v>
      </c>
      <c r="F7577" s="2" t="str">
        <f>TEXT(Sales[[#This Row],[OrderDate]],"dd")</f>
        <v>12</v>
      </c>
      <c r="G7577" s="2">
        <v>44157</v>
      </c>
      <c r="H7577" s="2">
        <v>44160</v>
      </c>
      <c r="I7577" s="1" t="s">
        <v>32</v>
      </c>
      <c r="J7577">
        <v>12</v>
      </c>
      <c r="K7577" s="1" t="s">
        <v>208</v>
      </c>
      <c r="L7577">
        <v>21</v>
      </c>
      <c r="M7577" s="1" t="s">
        <v>63</v>
      </c>
      <c r="N7577">
        <v>29</v>
      </c>
      <c r="O7577" s="1" t="s">
        <v>360</v>
      </c>
      <c r="P7577">
        <v>3</v>
      </c>
      <c r="Q7577">
        <v>0.05</v>
      </c>
      <c r="R7577">
        <v>3953</v>
      </c>
      <c r="S7577">
        <v>2608.98</v>
      </c>
      <c r="T7577">
        <v>7826.9400000000005</v>
      </c>
      <c r="U7577">
        <v>11266.05</v>
      </c>
      <c r="V7577">
        <f>Sales[[#This Row],[Total Revenue]]-Sales[[#This Row],[Total Buying]]</f>
        <v>3439.1099999999988</v>
      </c>
      <c r="W7577">
        <v>59</v>
      </c>
      <c r="X7577" s="1" t="s">
        <v>476</v>
      </c>
      <c r="Y7577" s="1" t="s">
        <v>191</v>
      </c>
      <c r="Z7577" s="1" t="s">
        <v>158</v>
      </c>
      <c r="AA7577" s="1" t="s">
        <v>159</v>
      </c>
      <c r="AB7577" s="1" t="s">
        <v>116</v>
      </c>
      <c r="AC7577" s="1" t="s">
        <v>159</v>
      </c>
      <c r="AD7577">
        <v>54536</v>
      </c>
      <c r="AE7577">
        <v>72402</v>
      </c>
    </row>
    <row r="7578" spans="1:31" x14ac:dyDescent="0.3">
      <c r="A7578" s="1" t="s">
        <v>8412</v>
      </c>
      <c r="B7578" s="1" t="s">
        <v>100</v>
      </c>
      <c r="C7578" s="1" t="s">
        <v>48</v>
      </c>
      <c r="D7578" s="2">
        <v>44100</v>
      </c>
      <c r="E7578" s="2">
        <v>44147</v>
      </c>
      <c r="F7578" s="2" t="str">
        <f>TEXT(Sales[[#This Row],[OrderDate]],"dd")</f>
        <v>12</v>
      </c>
      <c r="G7578" s="2">
        <v>44174</v>
      </c>
      <c r="H7578" s="2">
        <v>44180</v>
      </c>
      <c r="I7578" s="1" t="s">
        <v>32</v>
      </c>
      <c r="J7578">
        <v>28</v>
      </c>
      <c r="K7578" s="1" t="s">
        <v>101</v>
      </c>
      <c r="L7578">
        <v>10</v>
      </c>
      <c r="M7578" s="1" t="s">
        <v>273</v>
      </c>
      <c r="N7578">
        <v>45</v>
      </c>
      <c r="O7578" s="1" t="s">
        <v>109</v>
      </c>
      <c r="P7578">
        <v>5</v>
      </c>
      <c r="Q7578">
        <v>7.4999999999999997E-2</v>
      </c>
      <c r="R7578">
        <v>998.30000000000007</v>
      </c>
      <c r="S7578">
        <v>419.286</v>
      </c>
      <c r="T7578">
        <v>2096.4299999999998</v>
      </c>
      <c r="U7578">
        <v>4617.1374999999998</v>
      </c>
      <c r="V7578">
        <f>Sales[[#This Row],[Total Revenue]]-Sales[[#This Row],[Total Buying]]</f>
        <v>2520.7075</v>
      </c>
      <c r="W7578">
        <v>16</v>
      </c>
      <c r="X7578" s="1" t="s">
        <v>1231</v>
      </c>
      <c r="Y7578" s="1" t="s">
        <v>294</v>
      </c>
      <c r="Z7578" s="1" t="s">
        <v>158</v>
      </c>
      <c r="AA7578" s="1" t="s">
        <v>159</v>
      </c>
      <c r="AB7578" s="1" t="s">
        <v>116</v>
      </c>
      <c r="AC7578" s="1" t="s">
        <v>159</v>
      </c>
      <c r="AD7578">
        <v>99670</v>
      </c>
      <c r="AE7578">
        <v>60752</v>
      </c>
    </row>
    <row r="7579" spans="1:31" x14ac:dyDescent="0.3">
      <c r="A7579" s="1" t="s">
        <v>8413</v>
      </c>
      <c r="B7579" s="1" t="s">
        <v>47</v>
      </c>
      <c r="C7579" s="1" t="s">
        <v>62</v>
      </c>
      <c r="D7579" s="2">
        <v>44000</v>
      </c>
      <c r="E7579" s="2">
        <v>44147</v>
      </c>
      <c r="F7579" s="2" t="str">
        <f>TEXT(Sales[[#This Row],[OrderDate]],"dd")</f>
        <v>12</v>
      </c>
      <c r="G7579" s="2">
        <v>44161</v>
      </c>
      <c r="H7579" s="2">
        <v>44162</v>
      </c>
      <c r="I7579" s="1" t="s">
        <v>32</v>
      </c>
      <c r="J7579">
        <v>15</v>
      </c>
      <c r="K7579" s="1" t="s">
        <v>134</v>
      </c>
      <c r="L7579">
        <v>18</v>
      </c>
      <c r="M7579" s="1" t="s">
        <v>334</v>
      </c>
      <c r="N7579">
        <v>38</v>
      </c>
      <c r="O7579" s="1" t="s">
        <v>119</v>
      </c>
      <c r="P7579">
        <v>7</v>
      </c>
      <c r="Q7579">
        <v>0.05</v>
      </c>
      <c r="R7579">
        <v>1072</v>
      </c>
      <c r="S7579">
        <v>857.6</v>
      </c>
      <c r="T7579">
        <v>6003.2</v>
      </c>
      <c r="U7579">
        <v>7128.8</v>
      </c>
      <c r="V7579">
        <f>Sales[[#This Row],[Total Revenue]]-Sales[[#This Row],[Total Buying]]</f>
        <v>1125.6000000000004</v>
      </c>
      <c r="W7579">
        <v>279</v>
      </c>
      <c r="X7579" s="1" t="s">
        <v>768</v>
      </c>
      <c r="Y7579" s="1" t="s">
        <v>769</v>
      </c>
      <c r="Z7579" s="1" t="s">
        <v>145</v>
      </c>
      <c r="AA7579" s="1" t="s">
        <v>146</v>
      </c>
      <c r="AB7579" s="1" t="s">
        <v>147</v>
      </c>
      <c r="AC7579" s="1" t="s">
        <v>146</v>
      </c>
      <c r="AD7579">
        <v>133039</v>
      </c>
      <c r="AE7579">
        <v>33604</v>
      </c>
    </row>
    <row r="7580" spans="1:31" x14ac:dyDescent="0.3">
      <c r="A7580" s="1" t="s">
        <v>8414</v>
      </c>
      <c r="B7580" s="1" t="s">
        <v>100</v>
      </c>
      <c r="C7580" s="1" t="s">
        <v>31</v>
      </c>
      <c r="D7580" s="2">
        <v>44000</v>
      </c>
      <c r="E7580" s="2">
        <v>44147</v>
      </c>
      <c r="F7580" s="2" t="str">
        <f>TEXT(Sales[[#This Row],[OrderDate]],"dd")</f>
        <v>12</v>
      </c>
      <c r="G7580" s="2">
        <v>44171</v>
      </c>
      <c r="H7580" s="2">
        <v>44181</v>
      </c>
      <c r="I7580" s="1" t="s">
        <v>32</v>
      </c>
      <c r="J7580">
        <v>27</v>
      </c>
      <c r="K7580" s="1" t="s">
        <v>179</v>
      </c>
      <c r="L7580">
        <v>50</v>
      </c>
      <c r="M7580" s="1" t="s">
        <v>427</v>
      </c>
      <c r="N7580">
        <v>4</v>
      </c>
      <c r="O7580" s="1" t="s">
        <v>64</v>
      </c>
      <c r="P7580">
        <v>7</v>
      </c>
      <c r="Q7580">
        <v>7.4999999999999997E-2</v>
      </c>
      <c r="R7580">
        <v>5400.2</v>
      </c>
      <c r="S7580">
        <v>2322.0859999999998</v>
      </c>
      <c r="T7580">
        <v>16254.601999999999</v>
      </c>
      <c r="U7580">
        <v>34966.294999999998</v>
      </c>
      <c r="V7580">
        <f>Sales[[#This Row],[Total Revenue]]-Sales[[#This Row],[Total Buying]]</f>
        <v>18711.692999999999</v>
      </c>
      <c r="W7580">
        <v>258</v>
      </c>
      <c r="X7580" s="1" t="s">
        <v>937</v>
      </c>
      <c r="Y7580" s="1" t="s">
        <v>495</v>
      </c>
      <c r="Z7580" s="1" t="s">
        <v>38</v>
      </c>
      <c r="AA7580" s="1" t="s">
        <v>39</v>
      </c>
      <c r="AB7580" s="1" t="s">
        <v>40</v>
      </c>
      <c r="AC7580" s="1" t="s">
        <v>39</v>
      </c>
      <c r="AD7580">
        <v>49558</v>
      </c>
      <c r="AE7580">
        <v>68294</v>
      </c>
    </row>
    <row r="7581" spans="1:31" x14ac:dyDescent="0.3">
      <c r="A7581" s="1" t="s">
        <v>8415</v>
      </c>
      <c r="B7581" s="1" t="s">
        <v>100</v>
      </c>
      <c r="C7581" s="1" t="s">
        <v>48</v>
      </c>
      <c r="D7581" s="2">
        <v>44000</v>
      </c>
      <c r="E7581" s="2">
        <v>44147</v>
      </c>
      <c r="F7581" s="2" t="str">
        <f>TEXT(Sales[[#This Row],[OrderDate]],"dd")</f>
        <v>12</v>
      </c>
      <c r="G7581" s="2">
        <v>44151</v>
      </c>
      <c r="H7581" s="2">
        <v>44155</v>
      </c>
      <c r="I7581" s="1" t="s">
        <v>32</v>
      </c>
      <c r="J7581">
        <v>26</v>
      </c>
      <c r="K7581" s="1" t="s">
        <v>247</v>
      </c>
      <c r="L7581">
        <v>30</v>
      </c>
      <c r="M7581" s="1" t="s">
        <v>166</v>
      </c>
      <c r="N7581">
        <v>21</v>
      </c>
      <c r="O7581" s="1" t="s">
        <v>131</v>
      </c>
      <c r="P7581">
        <v>8</v>
      </c>
      <c r="Q7581">
        <v>0.05</v>
      </c>
      <c r="R7581">
        <v>1755.4</v>
      </c>
      <c r="S7581">
        <v>754.822</v>
      </c>
      <c r="T7581">
        <v>6038.576</v>
      </c>
      <c r="U7581">
        <v>13341.04</v>
      </c>
      <c r="V7581">
        <f>Sales[[#This Row],[Total Revenue]]-Sales[[#This Row],[Total Buying]]</f>
        <v>7302.4640000000009</v>
      </c>
      <c r="W7581">
        <v>10</v>
      </c>
      <c r="X7581" s="1" t="s">
        <v>628</v>
      </c>
      <c r="Y7581" s="1" t="s">
        <v>2424</v>
      </c>
      <c r="Z7581" s="1" t="s">
        <v>114</v>
      </c>
      <c r="AA7581" s="1" t="s">
        <v>115</v>
      </c>
      <c r="AB7581" s="1" t="s">
        <v>116</v>
      </c>
      <c r="AC7581" s="1" t="s">
        <v>115</v>
      </c>
      <c r="AD7581">
        <v>58588</v>
      </c>
      <c r="AE7581">
        <v>65314</v>
      </c>
    </row>
    <row r="7582" spans="1:31" x14ac:dyDescent="0.3">
      <c r="A7582" s="1" t="s">
        <v>8416</v>
      </c>
      <c r="B7582" s="1" t="s">
        <v>42</v>
      </c>
      <c r="C7582" s="1" t="s">
        <v>77</v>
      </c>
      <c r="D7582" s="2">
        <v>44000</v>
      </c>
      <c r="E7582" s="2">
        <v>44147</v>
      </c>
      <c r="F7582" s="2" t="str">
        <f>TEXT(Sales[[#This Row],[OrderDate]],"dd")</f>
        <v>12</v>
      </c>
      <c r="G7582" s="2">
        <v>44172</v>
      </c>
      <c r="H7582" s="2">
        <v>44178</v>
      </c>
      <c r="I7582" s="1" t="s">
        <v>32</v>
      </c>
      <c r="J7582">
        <v>23</v>
      </c>
      <c r="K7582" s="1" t="s">
        <v>171</v>
      </c>
      <c r="L7582">
        <v>19</v>
      </c>
      <c r="M7582" s="1" t="s">
        <v>346</v>
      </c>
      <c r="N7582">
        <v>32</v>
      </c>
      <c r="O7582" s="1" t="s">
        <v>107</v>
      </c>
      <c r="P7582">
        <v>8</v>
      </c>
      <c r="Q7582">
        <v>0.2</v>
      </c>
      <c r="R7582">
        <v>2458.9</v>
      </c>
      <c r="S7582">
        <v>1278.6280000000002</v>
      </c>
      <c r="T7582">
        <v>10229.024000000001</v>
      </c>
      <c r="U7582">
        <v>15736.960000000001</v>
      </c>
      <c r="V7582">
        <f>Sales[[#This Row],[Total Revenue]]-Sales[[#This Row],[Total Buying]]</f>
        <v>5507.9359999999997</v>
      </c>
      <c r="W7582">
        <v>101</v>
      </c>
      <c r="X7582" s="1" t="s">
        <v>653</v>
      </c>
      <c r="Y7582" s="1" t="s">
        <v>654</v>
      </c>
      <c r="Z7582" s="1" t="s">
        <v>400</v>
      </c>
      <c r="AA7582" s="1" t="s">
        <v>401</v>
      </c>
      <c r="AB7582" s="1" t="s">
        <v>116</v>
      </c>
      <c r="AC7582" s="1" t="s">
        <v>401</v>
      </c>
      <c r="AD7582">
        <v>42679</v>
      </c>
      <c r="AE7582">
        <v>66948</v>
      </c>
    </row>
    <row r="7583" spans="1:31" x14ac:dyDescent="0.3">
      <c r="A7583" s="1" t="s">
        <v>8417</v>
      </c>
      <c r="B7583" s="1" t="s">
        <v>47</v>
      </c>
      <c r="C7583" s="1" t="s">
        <v>62</v>
      </c>
      <c r="D7583" s="2">
        <v>44100</v>
      </c>
      <c r="E7583" s="2">
        <v>44147</v>
      </c>
      <c r="F7583" s="2" t="str">
        <f>TEXT(Sales[[#This Row],[OrderDate]],"dd")</f>
        <v>12</v>
      </c>
      <c r="G7583" s="2">
        <v>44168</v>
      </c>
      <c r="H7583" s="2">
        <v>44178</v>
      </c>
      <c r="I7583" s="1" t="s">
        <v>32</v>
      </c>
      <c r="J7583">
        <v>12</v>
      </c>
      <c r="K7583" s="1" t="s">
        <v>208</v>
      </c>
      <c r="L7583">
        <v>39</v>
      </c>
      <c r="M7583" s="1" t="s">
        <v>520</v>
      </c>
      <c r="N7583">
        <v>11</v>
      </c>
      <c r="O7583" s="1" t="s">
        <v>126</v>
      </c>
      <c r="P7583">
        <v>8</v>
      </c>
      <c r="Q7583">
        <v>0.15</v>
      </c>
      <c r="R7583">
        <v>1849.2</v>
      </c>
      <c r="S7583">
        <v>887.61599999999999</v>
      </c>
      <c r="T7583">
        <v>7100.9279999999999</v>
      </c>
      <c r="U7583">
        <v>12574.560000000001</v>
      </c>
      <c r="V7583">
        <f>Sales[[#This Row],[Total Revenue]]-Sales[[#This Row],[Total Buying]]</f>
        <v>5473.6320000000014</v>
      </c>
      <c r="W7583">
        <v>295</v>
      </c>
      <c r="X7583" s="1" t="s">
        <v>940</v>
      </c>
      <c r="Y7583" s="1" t="s">
        <v>941</v>
      </c>
      <c r="Z7583" s="1" t="s">
        <v>67</v>
      </c>
      <c r="AA7583" s="1" t="s">
        <v>68</v>
      </c>
      <c r="AB7583" s="1" t="s">
        <v>40</v>
      </c>
      <c r="AC7583" s="1" t="s">
        <v>68</v>
      </c>
      <c r="AD7583">
        <v>132468</v>
      </c>
      <c r="AE7583">
        <v>40715</v>
      </c>
    </row>
    <row r="7584" spans="1:31" x14ac:dyDescent="0.3">
      <c r="A7584" s="1" t="s">
        <v>8418</v>
      </c>
      <c r="B7584" s="1" t="s">
        <v>47</v>
      </c>
      <c r="C7584" s="1" t="s">
        <v>31</v>
      </c>
      <c r="D7584" s="2">
        <v>44100</v>
      </c>
      <c r="E7584" s="2">
        <v>44147</v>
      </c>
      <c r="F7584" s="2" t="str">
        <f>TEXT(Sales[[#This Row],[OrderDate]],"dd")</f>
        <v>12</v>
      </c>
      <c r="G7584" s="2">
        <v>44162</v>
      </c>
      <c r="H7584" s="2">
        <v>44172</v>
      </c>
      <c r="I7584" s="1" t="s">
        <v>32</v>
      </c>
      <c r="J7584">
        <v>17</v>
      </c>
      <c r="K7584" s="1" t="s">
        <v>292</v>
      </c>
      <c r="L7584">
        <v>3</v>
      </c>
      <c r="M7584" s="1" t="s">
        <v>175</v>
      </c>
      <c r="N7584">
        <v>11</v>
      </c>
      <c r="O7584" s="1" t="s">
        <v>126</v>
      </c>
      <c r="P7584">
        <v>3</v>
      </c>
      <c r="Q7584">
        <v>0.2</v>
      </c>
      <c r="R7584">
        <v>1715.2</v>
      </c>
      <c r="S7584">
        <v>1063.424</v>
      </c>
      <c r="T7584">
        <v>3190.2719999999999</v>
      </c>
      <c r="U7584">
        <v>4116.4800000000005</v>
      </c>
      <c r="V7584">
        <f>Sales[[#This Row],[Total Revenue]]-Sales[[#This Row],[Total Buying]]</f>
        <v>926.20800000000054</v>
      </c>
      <c r="W7584">
        <v>221</v>
      </c>
      <c r="X7584" s="1" t="s">
        <v>1263</v>
      </c>
      <c r="Y7584" s="1" t="s">
        <v>1264</v>
      </c>
      <c r="Z7584" s="1" t="s">
        <v>704</v>
      </c>
      <c r="AA7584" s="1" t="s">
        <v>705</v>
      </c>
      <c r="AB7584" s="1" t="s">
        <v>147</v>
      </c>
      <c r="AC7584" s="1" t="s">
        <v>705</v>
      </c>
      <c r="AD7584">
        <v>112988</v>
      </c>
      <c r="AE7584">
        <v>48757</v>
      </c>
    </row>
    <row r="7585" spans="1:31" x14ac:dyDescent="0.3">
      <c r="A7585" s="1" t="s">
        <v>8419</v>
      </c>
      <c r="B7585" s="1" t="s">
        <v>30</v>
      </c>
      <c r="C7585" s="1" t="s">
        <v>77</v>
      </c>
      <c r="D7585" s="2">
        <v>44100</v>
      </c>
      <c r="E7585" s="2">
        <v>44147</v>
      </c>
      <c r="F7585" s="2" t="str">
        <f>TEXT(Sales[[#This Row],[OrderDate]],"dd")</f>
        <v>12</v>
      </c>
      <c r="G7585" s="2">
        <v>44170</v>
      </c>
      <c r="H7585" s="2">
        <v>44171</v>
      </c>
      <c r="I7585" s="1" t="s">
        <v>32</v>
      </c>
      <c r="J7585">
        <v>3</v>
      </c>
      <c r="K7585" s="1" t="s">
        <v>154</v>
      </c>
      <c r="L7585">
        <v>33</v>
      </c>
      <c r="M7585" s="1" t="s">
        <v>262</v>
      </c>
      <c r="N7585">
        <v>47</v>
      </c>
      <c r="O7585" s="1" t="s">
        <v>254</v>
      </c>
      <c r="P7585">
        <v>1</v>
      </c>
      <c r="Q7585">
        <v>0.05</v>
      </c>
      <c r="R7585">
        <v>1011.7</v>
      </c>
      <c r="S7585">
        <v>526.08400000000006</v>
      </c>
      <c r="T7585">
        <v>526.08400000000006</v>
      </c>
      <c r="U7585">
        <v>961.11500000000001</v>
      </c>
      <c r="V7585">
        <f>Sales[[#This Row],[Total Revenue]]-Sales[[#This Row],[Total Buying]]</f>
        <v>435.03099999999995</v>
      </c>
      <c r="W7585">
        <v>186</v>
      </c>
      <c r="X7585" s="1" t="s">
        <v>686</v>
      </c>
      <c r="Y7585" s="1" t="s">
        <v>368</v>
      </c>
      <c r="Z7585" s="1" t="s">
        <v>369</v>
      </c>
      <c r="AA7585" s="1" t="s">
        <v>370</v>
      </c>
      <c r="AB7585" s="1" t="s">
        <v>147</v>
      </c>
      <c r="AC7585" s="1" t="s">
        <v>370</v>
      </c>
      <c r="AD7585">
        <v>48011</v>
      </c>
      <c r="AE7585">
        <v>50411</v>
      </c>
    </row>
    <row r="7586" spans="1:31" x14ac:dyDescent="0.3">
      <c r="A7586" s="1" t="s">
        <v>8420</v>
      </c>
      <c r="B7586" s="1" t="s">
        <v>100</v>
      </c>
      <c r="C7586" s="1" t="s">
        <v>31</v>
      </c>
      <c r="D7586" s="2">
        <v>44000</v>
      </c>
      <c r="E7586" s="2">
        <v>44147</v>
      </c>
      <c r="F7586" s="2" t="str">
        <f>TEXT(Sales[[#This Row],[OrderDate]],"dd")</f>
        <v>12</v>
      </c>
      <c r="G7586" s="2">
        <v>44174</v>
      </c>
      <c r="H7586" s="2">
        <v>44182</v>
      </c>
      <c r="I7586" s="1" t="s">
        <v>32</v>
      </c>
      <c r="J7586">
        <v>28</v>
      </c>
      <c r="K7586" s="1" t="s">
        <v>101</v>
      </c>
      <c r="L7586">
        <v>40</v>
      </c>
      <c r="M7586" s="1" t="s">
        <v>189</v>
      </c>
      <c r="N7586">
        <v>18</v>
      </c>
      <c r="O7586" s="1" t="s">
        <v>364</v>
      </c>
      <c r="P7586">
        <v>8</v>
      </c>
      <c r="Q7586">
        <v>0.05</v>
      </c>
      <c r="R7586">
        <v>1078.7</v>
      </c>
      <c r="S7586">
        <v>798.23800000000006</v>
      </c>
      <c r="T7586">
        <v>6385.9040000000005</v>
      </c>
      <c r="U7586">
        <v>8198.1200000000008</v>
      </c>
      <c r="V7586">
        <f>Sales[[#This Row],[Total Revenue]]-Sales[[#This Row],[Total Buying]]</f>
        <v>1812.2160000000003</v>
      </c>
      <c r="W7586">
        <v>209</v>
      </c>
      <c r="X7586" s="1" t="s">
        <v>843</v>
      </c>
      <c r="Y7586" s="1" t="s">
        <v>2224</v>
      </c>
      <c r="Z7586" s="1" t="s">
        <v>586</v>
      </c>
      <c r="AA7586" s="1" t="s">
        <v>587</v>
      </c>
      <c r="AB7586" s="1" t="s">
        <v>40</v>
      </c>
      <c r="AC7586" s="1" t="s">
        <v>587</v>
      </c>
      <c r="AD7586">
        <v>55644</v>
      </c>
      <c r="AE7586">
        <v>34728</v>
      </c>
    </row>
    <row r="7587" spans="1:31" x14ac:dyDescent="0.3">
      <c r="A7587" s="1" t="s">
        <v>8421</v>
      </c>
      <c r="B7587" s="1" t="s">
        <v>42</v>
      </c>
      <c r="C7587" s="1" t="s">
        <v>239</v>
      </c>
      <c r="D7587" s="2">
        <v>44000</v>
      </c>
      <c r="E7587" s="2">
        <v>44148</v>
      </c>
      <c r="F7587" s="2" t="str">
        <f>TEXT(Sales[[#This Row],[OrderDate]],"dd")</f>
        <v>13</v>
      </c>
      <c r="G7587" s="2">
        <v>44166</v>
      </c>
      <c r="H7587" s="2">
        <v>44172</v>
      </c>
      <c r="I7587" s="1" t="s">
        <v>32</v>
      </c>
      <c r="J7587">
        <v>25</v>
      </c>
      <c r="K7587" s="1" t="s">
        <v>333</v>
      </c>
      <c r="L7587">
        <v>5</v>
      </c>
      <c r="M7587" s="1" t="s">
        <v>106</v>
      </c>
      <c r="N7587">
        <v>17</v>
      </c>
      <c r="O7587" s="1" t="s">
        <v>180</v>
      </c>
      <c r="P7587">
        <v>8</v>
      </c>
      <c r="Q7587">
        <v>7.4999999999999997E-2</v>
      </c>
      <c r="R7587">
        <v>1011.7</v>
      </c>
      <c r="S7587">
        <v>404.68000000000006</v>
      </c>
      <c r="T7587">
        <v>3237.4400000000005</v>
      </c>
      <c r="U7587">
        <v>7486.58</v>
      </c>
      <c r="V7587">
        <f>Sales[[#This Row],[Total Revenue]]-Sales[[#This Row],[Total Buying]]</f>
        <v>4249.1399999999994</v>
      </c>
      <c r="W7587">
        <v>361</v>
      </c>
      <c r="X7587" s="1" t="s">
        <v>1511</v>
      </c>
      <c r="Y7587" s="1" t="s">
        <v>404</v>
      </c>
      <c r="Z7587" s="1" t="s">
        <v>405</v>
      </c>
      <c r="AA7587" s="1" t="s">
        <v>406</v>
      </c>
      <c r="AB7587" s="1" t="s">
        <v>116</v>
      </c>
      <c r="AC7587" s="1" t="s">
        <v>406</v>
      </c>
      <c r="AD7587">
        <v>296633</v>
      </c>
      <c r="AE7587">
        <v>70594</v>
      </c>
    </row>
    <row r="7588" spans="1:31" x14ac:dyDescent="0.3">
      <c r="A7588" s="1" t="s">
        <v>8422</v>
      </c>
      <c r="B7588" s="1" t="s">
        <v>30</v>
      </c>
      <c r="C7588" s="1" t="s">
        <v>48</v>
      </c>
      <c r="D7588" s="2">
        <v>44000</v>
      </c>
      <c r="E7588" s="2">
        <v>44148</v>
      </c>
      <c r="F7588" s="2" t="str">
        <f>TEXT(Sales[[#This Row],[OrderDate]],"dd")</f>
        <v>13</v>
      </c>
      <c r="G7588" s="2">
        <v>44162</v>
      </c>
      <c r="H7588" s="2">
        <v>44163</v>
      </c>
      <c r="I7588" s="1" t="s">
        <v>32</v>
      </c>
      <c r="J7588">
        <v>9</v>
      </c>
      <c r="K7588" s="1" t="s">
        <v>214</v>
      </c>
      <c r="L7588">
        <v>33</v>
      </c>
      <c r="M7588" s="1" t="s">
        <v>262</v>
      </c>
      <c r="N7588">
        <v>18</v>
      </c>
      <c r="O7588" s="1" t="s">
        <v>364</v>
      </c>
      <c r="P7588">
        <v>3</v>
      </c>
      <c r="Q7588">
        <v>0.05</v>
      </c>
      <c r="R7588">
        <v>1025.1000000000001</v>
      </c>
      <c r="S7588">
        <v>656.06400000000008</v>
      </c>
      <c r="T7588">
        <v>1968.1920000000002</v>
      </c>
      <c r="U7588">
        <v>2921.5350000000003</v>
      </c>
      <c r="V7588">
        <f>Sales[[#This Row],[Total Revenue]]-Sales[[#This Row],[Total Buying]]</f>
        <v>953.34300000000007</v>
      </c>
      <c r="W7588">
        <v>50</v>
      </c>
      <c r="X7588" s="1" t="s">
        <v>1402</v>
      </c>
      <c r="Y7588" s="1" t="s">
        <v>285</v>
      </c>
      <c r="Z7588" s="1" t="s">
        <v>158</v>
      </c>
      <c r="AA7588" s="1" t="s">
        <v>159</v>
      </c>
      <c r="AB7588" s="1" t="s">
        <v>116</v>
      </c>
      <c r="AC7588" s="1" t="s">
        <v>159</v>
      </c>
      <c r="AD7588">
        <v>51693</v>
      </c>
      <c r="AE7588">
        <v>54590</v>
      </c>
    </row>
    <row r="7589" spans="1:31" x14ac:dyDescent="0.3">
      <c r="A7589" s="1" t="s">
        <v>8423</v>
      </c>
      <c r="B7589" s="1" t="s">
        <v>30</v>
      </c>
      <c r="C7589" s="1" t="s">
        <v>239</v>
      </c>
      <c r="D7589" s="2">
        <v>44000</v>
      </c>
      <c r="E7589" s="2">
        <v>44148</v>
      </c>
      <c r="F7589" s="2" t="str">
        <f>TEXT(Sales[[#This Row],[OrderDate]],"dd")</f>
        <v>13</v>
      </c>
      <c r="G7589" s="2">
        <v>44170</v>
      </c>
      <c r="H7589" s="2">
        <v>44180</v>
      </c>
      <c r="I7589" s="1" t="s">
        <v>32</v>
      </c>
      <c r="J7589">
        <v>1</v>
      </c>
      <c r="K7589" s="1" t="s">
        <v>78</v>
      </c>
      <c r="L7589">
        <v>24</v>
      </c>
      <c r="M7589" s="1" t="s">
        <v>138</v>
      </c>
      <c r="N7589">
        <v>46</v>
      </c>
      <c r="O7589" s="1" t="s">
        <v>150</v>
      </c>
      <c r="P7589">
        <v>6</v>
      </c>
      <c r="Q7589">
        <v>0.05</v>
      </c>
      <c r="R7589">
        <v>1775.5</v>
      </c>
      <c r="S7589">
        <v>1260.605</v>
      </c>
      <c r="T7589">
        <v>7563.63</v>
      </c>
      <c r="U7589">
        <v>10120.349999999999</v>
      </c>
      <c r="V7589">
        <f>Sales[[#This Row],[Total Revenue]]-Sales[[#This Row],[Total Buying]]</f>
        <v>2556.7199999999984</v>
      </c>
      <c r="W7589">
        <v>338</v>
      </c>
      <c r="X7589" s="1" t="s">
        <v>561</v>
      </c>
      <c r="Y7589" s="1" t="s">
        <v>562</v>
      </c>
      <c r="Z7589" s="1" t="s">
        <v>251</v>
      </c>
      <c r="AA7589" s="1" t="s">
        <v>252</v>
      </c>
      <c r="AB7589" s="1" t="s">
        <v>56</v>
      </c>
      <c r="AC7589" s="1" t="s">
        <v>252</v>
      </c>
      <c r="AD7589">
        <v>35580</v>
      </c>
      <c r="AE7589">
        <v>72412</v>
      </c>
    </row>
    <row r="7590" spans="1:31" x14ac:dyDescent="0.3">
      <c r="A7590" s="1" t="s">
        <v>8424</v>
      </c>
      <c r="B7590" s="1" t="s">
        <v>30</v>
      </c>
      <c r="C7590" s="1" t="s">
        <v>77</v>
      </c>
      <c r="D7590" s="2">
        <v>44000</v>
      </c>
      <c r="E7590" s="2">
        <v>44148</v>
      </c>
      <c r="F7590" s="2" t="str">
        <f>TEXT(Sales[[#This Row],[OrderDate]],"dd")</f>
        <v>13</v>
      </c>
      <c r="G7590" s="2">
        <v>44175</v>
      </c>
      <c r="H7590" s="2">
        <v>44180</v>
      </c>
      <c r="I7590" s="1" t="s">
        <v>32</v>
      </c>
      <c r="J7590">
        <v>3</v>
      </c>
      <c r="K7590" s="1" t="s">
        <v>154</v>
      </c>
      <c r="L7590">
        <v>35</v>
      </c>
      <c r="M7590" s="1" t="s">
        <v>161</v>
      </c>
      <c r="N7590">
        <v>9</v>
      </c>
      <c r="O7590" s="1" t="s">
        <v>111</v>
      </c>
      <c r="P7590">
        <v>3</v>
      </c>
      <c r="Q7590">
        <v>0.2</v>
      </c>
      <c r="R7590">
        <v>1112.2</v>
      </c>
      <c r="S7590">
        <v>478.24600000000004</v>
      </c>
      <c r="T7590">
        <v>1434.7380000000001</v>
      </c>
      <c r="U7590">
        <v>2669.2799999999997</v>
      </c>
      <c r="V7590">
        <f>Sales[[#This Row],[Total Revenue]]-Sales[[#This Row],[Total Buying]]</f>
        <v>1234.5419999999997</v>
      </c>
      <c r="W7590">
        <v>189</v>
      </c>
      <c r="X7590" s="1" t="s">
        <v>625</v>
      </c>
      <c r="Y7590" s="1" t="s">
        <v>626</v>
      </c>
      <c r="Z7590" s="1" t="s">
        <v>369</v>
      </c>
      <c r="AA7590" s="1" t="s">
        <v>370</v>
      </c>
      <c r="AB7590" s="1" t="s">
        <v>147</v>
      </c>
      <c r="AC7590" s="1" t="s">
        <v>370</v>
      </c>
      <c r="AD7590">
        <v>39448</v>
      </c>
      <c r="AE7590">
        <v>34523</v>
      </c>
    </row>
    <row r="7591" spans="1:31" x14ac:dyDescent="0.3">
      <c r="A7591" s="1" t="s">
        <v>8425</v>
      </c>
      <c r="B7591" s="1" t="s">
        <v>100</v>
      </c>
      <c r="C7591" s="1" t="s">
        <v>62</v>
      </c>
      <c r="D7591" s="2">
        <v>44000</v>
      </c>
      <c r="E7591" s="2">
        <v>44148</v>
      </c>
      <c r="F7591" s="2" t="str">
        <f>TEXT(Sales[[#This Row],[OrderDate]],"dd")</f>
        <v>13</v>
      </c>
      <c r="G7591" s="2">
        <v>44150</v>
      </c>
      <c r="H7591" s="2">
        <v>44151</v>
      </c>
      <c r="I7591" s="1" t="s">
        <v>32</v>
      </c>
      <c r="J7591">
        <v>27</v>
      </c>
      <c r="K7591" s="1" t="s">
        <v>179</v>
      </c>
      <c r="L7591">
        <v>17</v>
      </c>
      <c r="M7591" s="1" t="s">
        <v>278</v>
      </c>
      <c r="N7591">
        <v>39</v>
      </c>
      <c r="O7591" s="1" t="s">
        <v>288</v>
      </c>
      <c r="P7591">
        <v>8</v>
      </c>
      <c r="Q7591">
        <v>0.05</v>
      </c>
      <c r="R7591">
        <v>716.9</v>
      </c>
      <c r="S7591">
        <v>465.98500000000001</v>
      </c>
      <c r="T7591">
        <v>3727.88</v>
      </c>
      <c r="U7591">
        <v>5448.44</v>
      </c>
      <c r="V7591">
        <f>Sales[[#This Row],[Total Revenue]]-Sales[[#This Row],[Total Buying]]</f>
        <v>1720.5599999999995</v>
      </c>
      <c r="W7591">
        <v>305</v>
      </c>
      <c r="X7591" s="1" t="s">
        <v>430</v>
      </c>
      <c r="Y7591" s="1" t="s">
        <v>431</v>
      </c>
      <c r="Z7591" s="1" t="s">
        <v>432</v>
      </c>
      <c r="AA7591" s="1" t="s">
        <v>433</v>
      </c>
      <c r="AB7591" s="1" t="s">
        <v>56</v>
      </c>
      <c r="AC7591" s="1" t="s">
        <v>433</v>
      </c>
      <c r="AD7591">
        <v>44518</v>
      </c>
      <c r="AE7591">
        <v>51094</v>
      </c>
    </row>
    <row r="7592" spans="1:31" x14ac:dyDescent="0.3">
      <c r="A7592" s="1" t="s">
        <v>8426</v>
      </c>
      <c r="B7592" s="1" t="s">
        <v>30</v>
      </c>
      <c r="C7592" s="1" t="s">
        <v>62</v>
      </c>
      <c r="D7592" s="2">
        <v>44000</v>
      </c>
      <c r="E7592" s="2">
        <v>44148</v>
      </c>
      <c r="F7592" s="2" t="str">
        <f>TEXT(Sales[[#This Row],[OrderDate]],"dd")</f>
        <v>13</v>
      </c>
      <c r="G7592" s="2">
        <v>44159</v>
      </c>
      <c r="H7592" s="2">
        <v>44169</v>
      </c>
      <c r="I7592" s="1" t="s">
        <v>32</v>
      </c>
      <c r="J7592">
        <v>2</v>
      </c>
      <c r="K7592" s="1" t="s">
        <v>142</v>
      </c>
      <c r="L7592">
        <v>14</v>
      </c>
      <c r="M7592" s="1" t="s">
        <v>122</v>
      </c>
      <c r="N7592">
        <v>27</v>
      </c>
      <c r="O7592" s="1" t="s">
        <v>223</v>
      </c>
      <c r="P7592">
        <v>8</v>
      </c>
      <c r="Q7592">
        <v>0.2</v>
      </c>
      <c r="R7592">
        <v>2633.1</v>
      </c>
      <c r="S7592">
        <v>1764.1770000000001</v>
      </c>
      <c r="T7592">
        <v>14113.416000000001</v>
      </c>
      <c r="U7592">
        <v>16851.84</v>
      </c>
      <c r="V7592">
        <f>Sales[[#This Row],[Total Revenue]]-Sales[[#This Row],[Total Buying]]</f>
        <v>2738.4239999999991</v>
      </c>
      <c r="W7592">
        <v>287</v>
      </c>
      <c r="X7592" s="1" t="s">
        <v>1228</v>
      </c>
      <c r="Y7592" s="1" t="s">
        <v>1229</v>
      </c>
      <c r="Z7592" s="1" t="s">
        <v>211</v>
      </c>
      <c r="AA7592" s="1" t="s">
        <v>212</v>
      </c>
      <c r="AB7592" s="1" t="s">
        <v>56</v>
      </c>
      <c r="AC7592" s="1" t="s">
        <v>212</v>
      </c>
      <c r="AD7592">
        <v>164471</v>
      </c>
      <c r="AE7592">
        <v>42284</v>
      </c>
    </row>
    <row r="7593" spans="1:31" x14ac:dyDescent="0.3">
      <c r="A7593" s="1" t="s">
        <v>8427</v>
      </c>
      <c r="B7593" s="1" t="s">
        <v>42</v>
      </c>
      <c r="C7593" s="1" t="s">
        <v>31</v>
      </c>
      <c r="D7593" s="2">
        <v>44100</v>
      </c>
      <c r="E7593" s="2">
        <v>44148</v>
      </c>
      <c r="F7593" s="2" t="str">
        <f>TEXT(Sales[[#This Row],[OrderDate]],"dd")</f>
        <v>13</v>
      </c>
      <c r="G7593" s="2">
        <v>44176</v>
      </c>
      <c r="H7593" s="2">
        <v>44182</v>
      </c>
      <c r="I7593" s="1" t="s">
        <v>32</v>
      </c>
      <c r="J7593">
        <v>24</v>
      </c>
      <c r="K7593" s="1" t="s">
        <v>58</v>
      </c>
      <c r="L7593">
        <v>45</v>
      </c>
      <c r="M7593" s="1" t="s">
        <v>639</v>
      </c>
      <c r="N7593">
        <v>46</v>
      </c>
      <c r="O7593" s="1" t="s">
        <v>150</v>
      </c>
      <c r="P7593">
        <v>4</v>
      </c>
      <c r="Q7593">
        <v>0.2</v>
      </c>
      <c r="R7593">
        <v>871</v>
      </c>
      <c r="S7593">
        <v>653.25</v>
      </c>
      <c r="T7593">
        <v>2613</v>
      </c>
      <c r="U7593">
        <v>2787.2</v>
      </c>
      <c r="V7593">
        <f>Sales[[#This Row],[Total Revenue]]-Sales[[#This Row],[Total Buying]]</f>
        <v>174.19999999999982</v>
      </c>
      <c r="W7593">
        <v>245</v>
      </c>
      <c r="X7593" s="1" t="s">
        <v>1176</v>
      </c>
      <c r="Y7593" s="1" t="s">
        <v>1177</v>
      </c>
      <c r="Z7593" s="1" t="s">
        <v>732</v>
      </c>
      <c r="AA7593" s="1" t="s">
        <v>733</v>
      </c>
      <c r="AB7593" s="1" t="s">
        <v>40</v>
      </c>
      <c r="AC7593" s="1" t="s">
        <v>733</v>
      </c>
      <c r="AD7593">
        <v>92675</v>
      </c>
      <c r="AE7593">
        <v>33139</v>
      </c>
    </row>
    <row r="7594" spans="1:31" x14ac:dyDescent="0.3">
      <c r="A7594" s="1" t="s">
        <v>8428</v>
      </c>
      <c r="B7594" s="1" t="s">
        <v>47</v>
      </c>
      <c r="C7594" s="1" t="s">
        <v>77</v>
      </c>
      <c r="D7594" s="2">
        <v>44000</v>
      </c>
      <c r="E7594" s="2">
        <v>44149</v>
      </c>
      <c r="F7594" s="2" t="str">
        <f>TEXT(Sales[[#This Row],[OrderDate]],"dd")</f>
        <v>14</v>
      </c>
      <c r="G7594" s="2">
        <v>44151</v>
      </c>
      <c r="H7594" s="2">
        <v>44153</v>
      </c>
      <c r="I7594" s="1" t="s">
        <v>32</v>
      </c>
      <c r="J7594">
        <v>18</v>
      </c>
      <c r="K7594" s="1" t="s">
        <v>49</v>
      </c>
      <c r="L7594">
        <v>40</v>
      </c>
      <c r="M7594" s="1" t="s">
        <v>189</v>
      </c>
      <c r="N7594">
        <v>34</v>
      </c>
      <c r="O7594" s="1" t="s">
        <v>335</v>
      </c>
      <c r="P7594">
        <v>8</v>
      </c>
      <c r="Q7594">
        <v>0.05</v>
      </c>
      <c r="R7594">
        <v>984.9</v>
      </c>
      <c r="S7594">
        <v>512.14800000000002</v>
      </c>
      <c r="T7594">
        <v>4097.1840000000002</v>
      </c>
      <c r="U7594">
        <v>7485.24</v>
      </c>
      <c r="V7594">
        <f>Sales[[#This Row],[Total Revenue]]-Sales[[#This Row],[Total Buying]]</f>
        <v>3388.0559999999996</v>
      </c>
      <c r="W7594">
        <v>177</v>
      </c>
      <c r="X7594" s="1" t="s">
        <v>825</v>
      </c>
      <c r="Y7594" s="1" t="s">
        <v>532</v>
      </c>
      <c r="Z7594" s="1" t="s">
        <v>196</v>
      </c>
      <c r="AA7594" s="1" t="s">
        <v>197</v>
      </c>
      <c r="AB7594" s="1" t="s">
        <v>147</v>
      </c>
      <c r="AC7594" s="1" t="s">
        <v>197</v>
      </c>
      <c r="AD7594">
        <v>62380</v>
      </c>
      <c r="AE7594">
        <v>41024</v>
      </c>
    </row>
    <row r="7595" spans="1:31" x14ac:dyDescent="0.3">
      <c r="A7595" s="1" t="s">
        <v>8429</v>
      </c>
      <c r="B7595" s="1" t="s">
        <v>47</v>
      </c>
      <c r="C7595" s="1" t="s">
        <v>31</v>
      </c>
      <c r="D7595" s="2">
        <v>44000</v>
      </c>
      <c r="E7595" s="2">
        <v>44149</v>
      </c>
      <c r="F7595" s="2" t="str">
        <f>TEXT(Sales[[#This Row],[OrderDate]],"dd")</f>
        <v>14</v>
      </c>
      <c r="G7595" s="2">
        <v>44169</v>
      </c>
      <c r="H7595" s="2">
        <v>44178</v>
      </c>
      <c r="I7595" s="1" t="s">
        <v>32</v>
      </c>
      <c r="J7595">
        <v>20</v>
      </c>
      <c r="K7595" s="1" t="s">
        <v>225</v>
      </c>
      <c r="L7595">
        <v>14</v>
      </c>
      <c r="M7595" s="1" t="s">
        <v>122</v>
      </c>
      <c r="N7595">
        <v>41</v>
      </c>
      <c r="O7595" s="1" t="s">
        <v>60</v>
      </c>
      <c r="P7595">
        <v>7</v>
      </c>
      <c r="Q7595">
        <v>0.1</v>
      </c>
      <c r="R7595">
        <v>1105.5</v>
      </c>
      <c r="S7595">
        <v>884.40000000000009</v>
      </c>
      <c r="T7595">
        <v>6190.8000000000011</v>
      </c>
      <c r="U7595">
        <v>6964.6500000000005</v>
      </c>
      <c r="V7595">
        <f>Sales[[#This Row],[Total Revenue]]-Sales[[#This Row],[Total Buying]]</f>
        <v>773.84999999999945</v>
      </c>
      <c r="W7595">
        <v>204</v>
      </c>
      <c r="X7595" s="1" t="s">
        <v>1113</v>
      </c>
      <c r="Y7595" s="1" t="s">
        <v>1114</v>
      </c>
      <c r="Z7595" s="1" t="s">
        <v>878</v>
      </c>
      <c r="AA7595" s="1" t="s">
        <v>879</v>
      </c>
      <c r="AB7595" s="1" t="s">
        <v>56</v>
      </c>
      <c r="AC7595" s="1" t="s">
        <v>879</v>
      </c>
      <c r="AD7595">
        <v>153140</v>
      </c>
      <c r="AE7595">
        <v>36792</v>
      </c>
    </row>
    <row r="7596" spans="1:31" x14ac:dyDescent="0.3">
      <c r="A7596" s="1" t="s">
        <v>8430</v>
      </c>
      <c r="B7596" s="1" t="s">
        <v>30</v>
      </c>
      <c r="C7596" s="1" t="s">
        <v>239</v>
      </c>
      <c r="D7596" s="2">
        <v>44000</v>
      </c>
      <c r="E7596" s="2">
        <v>44149</v>
      </c>
      <c r="F7596" s="2" t="str">
        <f>TEXT(Sales[[#This Row],[OrderDate]],"dd")</f>
        <v>14</v>
      </c>
      <c r="G7596" s="2">
        <v>44173</v>
      </c>
      <c r="H7596" s="2">
        <v>44177</v>
      </c>
      <c r="I7596" s="1" t="s">
        <v>32</v>
      </c>
      <c r="J7596">
        <v>7</v>
      </c>
      <c r="K7596" s="1" t="s">
        <v>188</v>
      </c>
      <c r="L7596">
        <v>6</v>
      </c>
      <c r="M7596" s="1" t="s">
        <v>329</v>
      </c>
      <c r="N7596">
        <v>36</v>
      </c>
      <c r="O7596" s="1" t="s">
        <v>227</v>
      </c>
      <c r="P7596">
        <v>6</v>
      </c>
      <c r="Q7596">
        <v>7.4999999999999997E-2</v>
      </c>
      <c r="R7596">
        <v>3068.6</v>
      </c>
      <c r="S7596">
        <v>1442.242</v>
      </c>
      <c r="T7596">
        <v>8653.4519999999993</v>
      </c>
      <c r="U7596">
        <v>17030.73</v>
      </c>
      <c r="V7596">
        <f>Sales[[#This Row],[Total Revenue]]-Sales[[#This Row],[Total Buying]]</f>
        <v>8377.2780000000002</v>
      </c>
      <c r="W7596">
        <v>359</v>
      </c>
      <c r="X7596" s="1" t="s">
        <v>1934</v>
      </c>
      <c r="Y7596" s="1" t="s">
        <v>404</v>
      </c>
      <c r="Z7596" s="1" t="s">
        <v>405</v>
      </c>
      <c r="AA7596" s="1" t="s">
        <v>406</v>
      </c>
      <c r="AB7596" s="1" t="s">
        <v>116</v>
      </c>
      <c r="AC7596" s="1" t="s">
        <v>406</v>
      </c>
      <c r="AD7596">
        <v>42233</v>
      </c>
      <c r="AE7596">
        <v>60191</v>
      </c>
    </row>
    <row r="7597" spans="1:31" x14ac:dyDescent="0.3">
      <c r="A7597" s="1" t="s">
        <v>8431</v>
      </c>
      <c r="B7597" s="1" t="s">
        <v>47</v>
      </c>
      <c r="C7597" s="1" t="s">
        <v>424</v>
      </c>
      <c r="D7597" s="2">
        <v>44000</v>
      </c>
      <c r="E7597" s="2">
        <v>44149</v>
      </c>
      <c r="F7597" s="2" t="str">
        <f>TEXT(Sales[[#This Row],[OrderDate]],"dd")</f>
        <v>14</v>
      </c>
      <c r="G7597" s="2">
        <v>44177</v>
      </c>
      <c r="H7597" s="2">
        <v>44179</v>
      </c>
      <c r="I7597" s="1" t="s">
        <v>32</v>
      </c>
      <c r="J7597">
        <v>13</v>
      </c>
      <c r="K7597" s="1" t="s">
        <v>88</v>
      </c>
      <c r="L7597">
        <v>36</v>
      </c>
      <c r="M7597" s="1" t="s">
        <v>287</v>
      </c>
      <c r="N7597">
        <v>30</v>
      </c>
      <c r="O7597" s="1" t="s">
        <v>51</v>
      </c>
      <c r="P7597">
        <v>3</v>
      </c>
      <c r="Q7597">
        <v>0.05</v>
      </c>
      <c r="R7597">
        <v>2371.8000000000002</v>
      </c>
      <c r="S7597">
        <v>1541.67</v>
      </c>
      <c r="T7597">
        <v>4625.01</v>
      </c>
      <c r="U7597">
        <v>6759.63</v>
      </c>
      <c r="V7597">
        <f>Sales[[#This Row],[Total Revenue]]-Sales[[#This Row],[Total Buying]]</f>
        <v>2134.62</v>
      </c>
      <c r="W7597">
        <v>86</v>
      </c>
      <c r="X7597" s="1" t="s">
        <v>1705</v>
      </c>
      <c r="Y7597" s="1" t="s">
        <v>461</v>
      </c>
      <c r="Z7597" s="1" t="s">
        <v>158</v>
      </c>
      <c r="AA7597" s="1" t="s">
        <v>159</v>
      </c>
      <c r="AB7597" s="1" t="s">
        <v>116</v>
      </c>
      <c r="AC7597" s="1" t="s">
        <v>159</v>
      </c>
      <c r="AD7597">
        <v>31886</v>
      </c>
      <c r="AE7597">
        <v>45894</v>
      </c>
    </row>
    <row r="7598" spans="1:31" x14ac:dyDescent="0.3">
      <c r="A7598" s="1" t="s">
        <v>8432</v>
      </c>
      <c r="B7598" s="1" t="s">
        <v>47</v>
      </c>
      <c r="C7598" s="1" t="s">
        <v>31</v>
      </c>
      <c r="D7598" s="2">
        <v>44000</v>
      </c>
      <c r="E7598" s="2">
        <v>44149</v>
      </c>
      <c r="F7598" s="2" t="str">
        <f>TEXT(Sales[[#This Row],[OrderDate]],"dd")</f>
        <v>14</v>
      </c>
      <c r="G7598" s="2">
        <v>44165</v>
      </c>
      <c r="H7598" s="2">
        <v>44167</v>
      </c>
      <c r="I7598" s="1" t="s">
        <v>32</v>
      </c>
      <c r="J7598">
        <v>19</v>
      </c>
      <c r="K7598" s="1" t="s">
        <v>97</v>
      </c>
      <c r="L7598">
        <v>36</v>
      </c>
      <c r="M7598" s="1" t="s">
        <v>287</v>
      </c>
      <c r="N7598">
        <v>18</v>
      </c>
      <c r="O7598" s="1" t="s">
        <v>364</v>
      </c>
      <c r="P7598">
        <v>4</v>
      </c>
      <c r="Q7598">
        <v>0.2</v>
      </c>
      <c r="R7598">
        <v>3470.6</v>
      </c>
      <c r="S7598">
        <v>2221.1840000000002</v>
      </c>
      <c r="T7598">
        <v>8884.7360000000008</v>
      </c>
      <c r="U7598">
        <v>11105.92</v>
      </c>
      <c r="V7598">
        <f>Sales[[#This Row],[Total Revenue]]-Sales[[#This Row],[Total Buying]]</f>
        <v>2221.1839999999993</v>
      </c>
      <c r="W7598">
        <v>209</v>
      </c>
      <c r="X7598" s="1" t="s">
        <v>843</v>
      </c>
      <c r="Y7598" s="1" t="s">
        <v>2224</v>
      </c>
      <c r="Z7598" s="1" t="s">
        <v>586</v>
      </c>
      <c r="AA7598" s="1" t="s">
        <v>587</v>
      </c>
      <c r="AB7598" s="1" t="s">
        <v>40</v>
      </c>
      <c r="AC7598" s="1" t="s">
        <v>587</v>
      </c>
      <c r="AD7598">
        <v>55644</v>
      </c>
      <c r="AE7598">
        <v>34728</v>
      </c>
    </row>
    <row r="7599" spans="1:31" x14ac:dyDescent="0.3">
      <c r="A7599" s="1" t="s">
        <v>8433</v>
      </c>
      <c r="B7599" s="1" t="s">
        <v>30</v>
      </c>
      <c r="C7599" s="1" t="s">
        <v>424</v>
      </c>
      <c r="D7599" s="2">
        <v>44000</v>
      </c>
      <c r="E7599" s="2">
        <v>44149</v>
      </c>
      <c r="F7599" s="2" t="str">
        <f>TEXT(Sales[[#This Row],[OrderDate]],"dd")</f>
        <v>14</v>
      </c>
      <c r="G7599" s="2">
        <v>44152</v>
      </c>
      <c r="H7599" s="2">
        <v>44161</v>
      </c>
      <c r="I7599" s="1" t="s">
        <v>32</v>
      </c>
      <c r="J7599">
        <v>10</v>
      </c>
      <c r="K7599" s="1" t="s">
        <v>121</v>
      </c>
      <c r="L7599">
        <v>38</v>
      </c>
      <c r="M7599" s="1" t="s">
        <v>226</v>
      </c>
      <c r="N7599">
        <v>14</v>
      </c>
      <c r="O7599" s="1" t="s">
        <v>438</v>
      </c>
      <c r="P7599">
        <v>6</v>
      </c>
      <c r="Q7599">
        <v>7.4999999999999997E-2</v>
      </c>
      <c r="R7599">
        <v>180.9</v>
      </c>
      <c r="S7599">
        <v>103.113</v>
      </c>
      <c r="T7599">
        <v>618.678</v>
      </c>
      <c r="U7599">
        <v>1003.9950000000001</v>
      </c>
      <c r="V7599">
        <f>Sales[[#This Row],[Total Revenue]]-Sales[[#This Row],[Total Buying]]</f>
        <v>385.31700000000012</v>
      </c>
      <c r="W7599">
        <v>65</v>
      </c>
      <c r="X7599" s="1" t="s">
        <v>1086</v>
      </c>
      <c r="Y7599" s="1" t="s">
        <v>1087</v>
      </c>
      <c r="Z7599" s="1" t="s">
        <v>158</v>
      </c>
      <c r="AA7599" s="1" t="s">
        <v>159</v>
      </c>
      <c r="AB7599" s="1" t="s">
        <v>116</v>
      </c>
      <c r="AC7599" s="1" t="s">
        <v>159</v>
      </c>
      <c r="AD7599">
        <v>46547</v>
      </c>
      <c r="AE7599">
        <v>75867</v>
      </c>
    </row>
    <row r="7600" spans="1:31" x14ac:dyDescent="0.3">
      <c r="A7600" s="1" t="s">
        <v>8434</v>
      </c>
      <c r="B7600" s="1" t="s">
        <v>30</v>
      </c>
      <c r="C7600" s="1" t="s">
        <v>62</v>
      </c>
      <c r="D7600" s="2">
        <v>44000</v>
      </c>
      <c r="E7600" s="2">
        <v>44149</v>
      </c>
      <c r="F7600" s="2" t="str">
        <f>TEXT(Sales[[#This Row],[OrderDate]],"dd")</f>
        <v>14</v>
      </c>
      <c r="G7600" s="2">
        <v>44166</v>
      </c>
      <c r="H7600" s="2">
        <v>44169</v>
      </c>
      <c r="I7600" s="1" t="s">
        <v>32</v>
      </c>
      <c r="J7600">
        <v>8</v>
      </c>
      <c r="K7600" s="1" t="s">
        <v>105</v>
      </c>
      <c r="L7600">
        <v>10</v>
      </c>
      <c r="M7600" s="1" t="s">
        <v>273</v>
      </c>
      <c r="N7600">
        <v>21</v>
      </c>
      <c r="O7600" s="1" t="s">
        <v>131</v>
      </c>
      <c r="P7600">
        <v>1</v>
      </c>
      <c r="Q7600">
        <v>0.15</v>
      </c>
      <c r="R7600">
        <v>1139</v>
      </c>
      <c r="S7600">
        <v>945.37</v>
      </c>
      <c r="T7600">
        <v>945.37</v>
      </c>
      <c r="U7600">
        <v>968.15</v>
      </c>
      <c r="V7600">
        <f>Sales[[#This Row],[Total Revenue]]-Sales[[#This Row],[Total Buying]]</f>
        <v>22.779999999999973</v>
      </c>
      <c r="W7600">
        <v>261</v>
      </c>
      <c r="X7600" s="1" t="s">
        <v>263</v>
      </c>
      <c r="Y7600" s="1" t="s">
        <v>264</v>
      </c>
      <c r="Z7600" s="1" t="s">
        <v>38</v>
      </c>
      <c r="AA7600" s="1" t="s">
        <v>39</v>
      </c>
      <c r="AB7600" s="1" t="s">
        <v>40</v>
      </c>
      <c r="AC7600" s="1" t="s">
        <v>39</v>
      </c>
      <c r="AD7600">
        <v>880727</v>
      </c>
      <c r="AE7600">
        <v>32135</v>
      </c>
    </row>
    <row r="7601" spans="1:31" x14ac:dyDescent="0.3">
      <c r="A7601" s="1" t="s">
        <v>8435</v>
      </c>
      <c r="B7601" s="1" t="s">
        <v>47</v>
      </c>
      <c r="C7601" s="1" t="s">
        <v>77</v>
      </c>
      <c r="D7601" s="2">
        <v>44000</v>
      </c>
      <c r="E7601" s="2">
        <v>44149</v>
      </c>
      <c r="F7601" s="2" t="str">
        <f>TEXT(Sales[[#This Row],[OrderDate]],"dd")</f>
        <v>14</v>
      </c>
      <c r="G7601" s="2">
        <v>44153</v>
      </c>
      <c r="H7601" s="2">
        <v>44154</v>
      </c>
      <c r="I7601" s="1" t="s">
        <v>32</v>
      </c>
      <c r="J7601">
        <v>18</v>
      </c>
      <c r="K7601" s="1" t="s">
        <v>49</v>
      </c>
      <c r="L7601">
        <v>5</v>
      </c>
      <c r="M7601" s="1" t="s">
        <v>106</v>
      </c>
      <c r="N7601">
        <v>3</v>
      </c>
      <c r="O7601" s="1" t="s">
        <v>167</v>
      </c>
      <c r="P7601">
        <v>6</v>
      </c>
      <c r="Q7601">
        <v>0.05</v>
      </c>
      <c r="R7601">
        <v>850.9</v>
      </c>
      <c r="S7601">
        <v>578.61200000000008</v>
      </c>
      <c r="T7601">
        <v>3471.6720000000005</v>
      </c>
      <c r="U7601">
        <v>4850.13</v>
      </c>
      <c r="V7601">
        <f>Sales[[#This Row],[Total Revenue]]-Sales[[#This Row],[Total Buying]]</f>
        <v>1378.4579999999996</v>
      </c>
      <c r="W7601">
        <v>172</v>
      </c>
      <c r="X7601" s="1" t="s">
        <v>841</v>
      </c>
      <c r="Y7601" s="1" t="s">
        <v>532</v>
      </c>
      <c r="Z7601" s="1" t="s">
        <v>196</v>
      </c>
      <c r="AA7601" s="1" t="s">
        <v>197</v>
      </c>
      <c r="AB7601" s="1" t="s">
        <v>147</v>
      </c>
      <c r="AC7601" s="1" t="s">
        <v>197</v>
      </c>
      <c r="AD7601">
        <v>54255</v>
      </c>
      <c r="AE7601">
        <v>53281</v>
      </c>
    </row>
    <row r="7602" spans="1:31" x14ac:dyDescent="0.3">
      <c r="A7602" s="1" t="s">
        <v>8436</v>
      </c>
      <c r="B7602" s="1" t="s">
        <v>47</v>
      </c>
      <c r="C7602" s="1" t="s">
        <v>62</v>
      </c>
      <c r="D7602" s="2">
        <v>44100</v>
      </c>
      <c r="E7602" s="2">
        <v>44149</v>
      </c>
      <c r="F7602" s="2" t="str">
        <f>TEXT(Sales[[#This Row],[OrderDate]],"dd")</f>
        <v>14</v>
      </c>
      <c r="G7602" s="2">
        <v>44176</v>
      </c>
      <c r="H7602" s="2">
        <v>44182</v>
      </c>
      <c r="I7602" s="1" t="s">
        <v>32</v>
      </c>
      <c r="J7602">
        <v>17</v>
      </c>
      <c r="K7602" s="1" t="s">
        <v>292</v>
      </c>
      <c r="L7602">
        <v>46</v>
      </c>
      <c r="M7602" s="1" t="s">
        <v>203</v>
      </c>
      <c r="N7602">
        <v>5</v>
      </c>
      <c r="O7602" s="1" t="s">
        <v>123</v>
      </c>
      <c r="P7602">
        <v>3</v>
      </c>
      <c r="Q7602">
        <v>0.15</v>
      </c>
      <c r="R7602">
        <v>3055.2000000000003</v>
      </c>
      <c r="S7602">
        <v>1894.2240000000002</v>
      </c>
      <c r="T7602">
        <v>5682.6720000000005</v>
      </c>
      <c r="U7602">
        <v>7790.76</v>
      </c>
      <c r="V7602">
        <f>Sales[[#This Row],[Total Revenue]]-Sales[[#This Row],[Total Buying]]</f>
        <v>2108.0879999999997</v>
      </c>
      <c r="W7602">
        <v>294</v>
      </c>
      <c r="X7602" s="1" t="s">
        <v>65</v>
      </c>
      <c r="Y7602" s="1" t="s">
        <v>66</v>
      </c>
      <c r="Z7602" s="1" t="s">
        <v>67</v>
      </c>
      <c r="AA7602" s="1" t="s">
        <v>68</v>
      </c>
      <c r="AB7602" s="1" t="s">
        <v>40</v>
      </c>
      <c r="AC7602" s="1" t="s">
        <v>68</v>
      </c>
      <c r="AD7602">
        <v>581050</v>
      </c>
      <c r="AE7602">
        <v>38253</v>
      </c>
    </row>
    <row r="7603" spans="1:31" x14ac:dyDescent="0.3">
      <c r="A7603" s="1" t="s">
        <v>8437</v>
      </c>
      <c r="B7603" s="1" t="s">
        <v>30</v>
      </c>
      <c r="C7603" s="1" t="s">
        <v>239</v>
      </c>
      <c r="D7603" s="2">
        <v>44000</v>
      </c>
      <c r="E7603" s="2">
        <v>44149</v>
      </c>
      <c r="F7603" s="2" t="str">
        <f>TEXT(Sales[[#This Row],[OrderDate]],"dd")</f>
        <v>14</v>
      </c>
      <c r="G7603" s="2">
        <v>44164</v>
      </c>
      <c r="H7603" s="2">
        <v>44174</v>
      </c>
      <c r="I7603" s="1" t="s">
        <v>32</v>
      </c>
      <c r="J7603">
        <v>8</v>
      </c>
      <c r="K7603" s="1" t="s">
        <v>105</v>
      </c>
      <c r="L7603">
        <v>10</v>
      </c>
      <c r="M7603" s="1" t="s">
        <v>273</v>
      </c>
      <c r="N7603">
        <v>22</v>
      </c>
      <c r="O7603" s="1" t="s">
        <v>128</v>
      </c>
      <c r="P7603">
        <v>5</v>
      </c>
      <c r="Q7603">
        <v>0.15</v>
      </c>
      <c r="R7603">
        <v>2619.7000000000003</v>
      </c>
      <c r="S7603">
        <v>1414.6380000000001</v>
      </c>
      <c r="T7603">
        <v>7073.1900000000005</v>
      </c>
      <c r="U7603">
        <v>11133.725000000002</v>
      </c>
      <c r="V7603">
        <f>Sales[[#This Row],[Total Revenue]]-Sales[[#This Row],[Total Buying]]</f>
        <v>4060.5350000000017</v>
      </c>
      <c r="W7603">
        <v>342</v>
      </c>
      <c r="X7603" s="1" t="s">
        <v>996</v>
      </c>
      <c r="Y7603" s="1" t="s">
        <v>997</v>
      </c>
      <c r="Z7603" s="1" t="s">
        <v>251</v>
      </c>
      <c r="AA7603" s="1" t="s">
        <v>252</v>
      </c>
      <c r="AB7603" s="1" t="s">
        <v>56</v>
      </c>
      <c r="AC7603" s="1" t="s">
        <v>252</v>
      </c>
      <c r="AD7603">
        <v>37644</v>
      </c>
      <c r="AE7603">
        <v>42840</v>
      </c>
    </row>
    <row r="7604" spans="1:31" x14ac:dyDescent="0.3">
      <c r="A7604" s="1" t="s">
        <v>8438</v>
      </c>
      <c r="B7604" s="1" t="s">
        <v>47</v>
      </c>
      <c r="C7604" s="1" t="s">
        <v>77</v>
      </c>
      <c r="D7604" s="2">
        <v>44000</v>
      </c>
      <c r="E7604" s="2">
        <v>44149</v>
      </c>
      <c r="F7604" s="2" t="str">
        <f>TEXT(Sales[[#This Row],[OrderDate]],"dd")</f>
        <v>14</v>
      </c>
      <c r="G7604" s="2">
        <v>44170</v>
      </c>
      <c r="H7604" s="2">
        <v>44173</v>
      </c>
      <c r="I7604" s="1" t="s">
        <v>32</v>
      </c>
      <c r="J7604">
        <v>14</v>
      </c>
      <c r="K7604" s="1" t="s">
        <v>222</v>
      </c>
      <c r="L7604">
        <v>44</v>
      </c>
      <c r="M7604" s="1" t="s">
        <v>445</v>
      </c>
      <c r="N7604">
        <v>15</v>
      </c>
      <c r="O7604" s="1" t="s">
        <v>347</v>
      </c>
      <c r="P7604">
        <v>8</v>
      </c>
      <c r="Q7604">
        <v>0.1</v>
      </c>
      <c r="R7604">
        <v>1983.2</v>
      </c>
      <c r="S7604">
        <v>1685.72</v>
      </c>
      <c r="T7604">
        <v>13485.76</v>
      </c>
      <c r="U7604">
        <v>14279.04</v>
      </c>
      <c r="V7604">
        <f>Sales[[#This Row],[Total Revenue]]-Sales[[#This Row],[Total Buying]]</f>
        <v>793.28000000000065</v>
      </c>
      <c r="W7604">
        <v>129</v>
      </c>
      <c r="X7604" s="1" t="s">
        <v>1427</v>
      </c>
      <c r="Y7604" s="1" t="s">
        <v>294</v>
      </c>
      <c r="Z7604" s="1" t="s">
        <v>306</v>
      </c>
      <c r="AA7604" s="1" t="s">
        <v>307</v>
      </c>
      <c r="AB7604" s="1" t="s">
        <v>56</v>
      </c>
      <c r="AC7604" s="1" t="s">
        <v>307</v>
      </c>
      <c r="AD7604">
        <v>105359</v>
      </c>
      <c r="AE7604">
        <v>42318</v>
      </c>
    </row>
    <row r="7605" spans="1:31" x14ac:dyDescent="0.3">
      <c r="A7605" s="1" t="s">
        <v>8439</v>
      </c>
      <c r="B7605" s="1" t="s">
        <v>30</v>
      </c>
      <c r="C7605" s="1" t="s">
        <v>48</v>
      </c>
      <c r="D7605" s="2">
        <v>44100</v>
      </c>
      <c r="E7605" s="2">
        <v>44150</v>
      </c>
      <c r="F7605" s="2" t="str">
        <f>TEXT(Sales[[#This Row],[OrderDate]],"dd")</f>
        <v>15</v>
      </c>
      <c r="G7605" s="2">
        <v>44161</v>
      </c>
      <c r="H7605" s="2">
        <v>44170</v>
      </c>
      <c r="I7605" s="1" t="s">
        <v>32</v>
      </c>
      <c r="J7605">
        <v>12</v>
      </c>
      <c r="K7605" s="1" t="s">
        <v>208</v>
      </c>
      <c r="L7605">
        <v>16</v>
      </c>
      <c r="M7605" s="1" t="s">
        <v>155</v>
      </c>
      <c r="N7605">
        <v>28</v>
      </c>
      <c r="O7605" s="1" t="s">
        <v>135</v>
      </c>
      <c r="P7605">
        <v>1</v>
      </c>
      <c r="Q7605">
        <v>0.05</v>
      </c>
      <c r="R7605">
        <v>3772.1</v>
      </c>
      <c r="S7605">
        <v>1961.492</v>
      </c>
      <c r="T7605">
        <v>1961.492</v>
      </c>
      <c r="U7605">
        <v>3583.4949999999999</v>
      </c>
      <c r="V7605">
        <f>Sales[[#This Row],[Total Revenue]]-Sales[[#This Row],[Total Buying]]</f>
        <v>1622.0029999999999</v>
      </c>
      <c r="W7605">
        <v>32</v>
      </c>
      <c r="X7605" s="1" t="s">
        <v>1958</v>
      </c>
      <c r="Y7605" s="1" t="s">
        <v>191</v>
      </c>
      <c r="Z7605" s="1" t="s">
        <v>158</v>
      </c>
      <c r="AA7605" s="1" t="s">
        <v>159</v>
      </c>
      <c r="AB7605" s="1" t="s">
        <v>116</v>
      </c>
      <c r="AC7605" s="1" t="s">
        <v>159</v>
      </c>
      <c r="AD7605">
        <v>30752</v>
      </c>
      <c r="AE7605">
        <v>38085</v>
      </c>
    </row>
    <row r="7606" spans="1:31" x14ac:dyDescent="0.3">
      <c r="A7606" s="1" t="s">
        <v>8440</v>
      </c>
      <c r="B7606" s="1" t="s">
        <v>30</v>
      </c>
      <c r="C7606" s="1" t="s">
        <v>31</v>
      </c>
      <c r="D7606" s="2">
        <v>44000</v>
      </c>
      <c r="E7606" s="2">
        <v>44150</v>
      </c>
      <c r="F7606" s="2" t="str">
        <f>TEXT(Sales[[#This Row],[OrderDate]],"dd")</f>
        <v>15</v>
      </c>
      <c r="G7606" s="2">
        <v>44154</v>
      </c>
      <c r="H7606" s="2">
        <v>44157</v>
      </c>
      <c r="I7606" s="1" t="s">
        <v>32</v>
      </c>
      <c r="J7606">
        <v>7</v>
      </c>
      <c r="K7606" s="1" t="s">
        <v>188</v>
      </c>
      <c r="L7606">
        <v>40</v>
      </c>
      <c r="M7606" s="1" t="s">
        <v>189</v>
      </c>
      <c r="N7606">
        <v>6</v>
      </c>
      <c r="O7606" s="1" t="s">
        <v>274</v>
      </c>
      <c r="P7606">
        <v>8</v>
      </c>
      <c r="Q7606">
        <v>0.15</v>
      </c>
      <c r="R7606">
        <v>221.1</v>
      </c>
      <c r="S7606">
        <v>139.29300000000001</v>
      </c>
      <c r="T7606">
        <v>1114.3440000000001</v>
      </c>
      <c r="U7606">
        <v>1503.48</v>
      </c>
      <c r="V7606">
        <f>Sales[[#This Row],[Total Revenue]]-Sales[[#This Row],[Total Buying]]</f>
        <v>389.13599999999997</v>
      </c>
      <c r="W7606">
        <v>215</v>
      </c>
      <c r="X7606" s="1" t="s">
        <v>527</v>
      </c>
      <c r="Y7606" s="1" t="s">
        <v>528</v>
      </c>
      <c r="Z7606" s="1" t="s">
        <v>236</v>
      </c>
      <c r="AA7606" s="1" t="s">
        <v>237</v>
      </c>
      <c r="AB7606" s="1" t="s">
        <v>147</v>
      </c>
      <c r="AC7606" s="1" t="s">
        <v>237</v>
      </c>
      <c r="AD7606">
        <v>73026</v>
      </c>
      <c r="AE7606">
        <v>40355</v>
      </c>
    </row>
    <row r="7607" spans="1:31" x14ac:dyDescent="0.3">
      <c r="A7607" s="1" t="s">
        <v>8441</v>
      </c>
      <c r="B7607" s="1" t="s">
        <v>42</v>
      </c>
      <c r="C7607" s="1" t="s">
        <v>239</v>
      </c>
      <c r="D7607" s="2">
        <v>44000</v>
      </c>
      <c r="E7607" s="2">
        <v>44150</v>
      </c>
      <c r="F7607" s="2" t="str">
        <f>TEXT(Sales[[#This Row],[OrderDate]],"dd")</f>
        <v>15</v>
      </c>
      <c r="G7607" s="2">
        <v>44168</v>
      </c>
      <c r="H7607" s="2">
        <v>44178</v>
      </c>
      <c r="I7607" s="1" t="s">
        <v>32</v>
      </c>
      <c r="J7607">
        <v>20</v>
      </c>
      <c r="K7607" s="1" t="s">
        <v>225</v>
      </c>
      <c r="L7607">
        <v>16</v>
      </c>
      <c r="M7607" s="1" t="s">
        <v>155</v>
      </c>
      <c r="N7607">
        <v>29</v>
      </c>
      <c r="O7607" s="1" t="s">
        <v>360</v>
      </c>
      <c r="P7607">
        <v>6</v>
      </c>
      <c r="Q7607">
        <v>7.4999999999999997E-2</v>
      </c>
      <c r="R7607">
        <v>864.30000000000007</v>
      </c>
      <c r="S7607">
        <v>579.08100000000013</v>
      </c>
      <c r="T7607">
        <v>3474.4860000000008</v>
      </c>
      <c r="U7607">
        <v>4796.8650000000007</v>
      </c>
      <c r="V7607">
        <f>Sales[[#This Row],[Total Revenue]]-Sales[[#This Row],[Total Buying]]</f>
        <v>1322.3789999999999</v>
      </c>
      <c r="W7607">
        <v>331</v>
      </c>
      <c r="X7607" s="1" t="s">
        <v>1043</v>
      </c>
      <c r="Y7607" s="1" t="s">
        <v>1044</v>
      </c>
      <c r="Z7607" s="1" t="s">
        <v>251</v>
      </c>
      <c r="AA7607" s="1" t="s">
        <v>252</v>
      </c>
      <c r="AB7607" s="1" t="s">
        <v>56</v>
      </c>
      <c r="AC7607" s="1" t="s">
        <v>252</v>
      </c>
      <c r="AD7607">
        <v>47795</v>
      </c>
      <c r="AE7607">
        <v>49604</v>
      </c>
    </row>
    <row r="7608" spans="1:31" x14ac:dyDescent="0.3">
      <c r="A7608" s="1" t="s">
        <v>8442</v>
      </c>
      <c r="B7608" s="1" t="s">
        <v>30</v>
      </c>
      <c r="C7608" s="1" t="s">
        <v>62</v>
      </c>
      <c r="D7608" s="2">
        <v>44000</v>
      </c>
      <c r="E7608" s="2">
        <v>44150</v>
      </c>
      <c r="F7608" s="2" t="str">
        <f>TEXT(Sales[[#This Row],[OrderDate]],"dd")</f>
        <v>15</v>
      </c>
      <c r="G7608" s="2">
        <v>44171</v>
      </c>
      <c r="H7608" s="2">
        <v>44178</v>
      </c>
      <c r="I7608" s="1" t="s">
        <v>32</v>
      </c>
      <c r="J7608">
        <v>9</v>
      </c>
      <c r="K7608" s="1" t="s">
        <v>214</v>
      </c>
      <c r="L7608">
        <v>27</v>
      </c>
      <c r="M7608" s="1" t="s">
        <v>560</v>
      </c>
      <c r="N7608">
        <v>20</v>
      </c>
      <c r="O7608" s="1" t="s">
        <v>245</v>
      </c>
      <c r="P7608">
        <v>3</v>
      </c>
      <c r="Q7608">
        <v>0.2</v>
      </c>
      <c r="R7608">
        <v>1715.2</v>
      </c>
      <c r="S7608">
        <v>926.20800000000008</v>
      </c>
      <c r="T7608">
        <v>2778.6240000000003</v>
      </c>
      <c r="U7608">
        <v>4116.4800000000005</v>
      </c>
      <c r="V7608">
        <f>Sales[[#This Row],[Total Revenue]]-Sales[[#This Row],[Total Buying]]</f>
        <v>1337.8560000000002</v>
      </c>
      <c r="W7608">
        <v>262</v>
      </c>
      <c r="X7608" s="1" t="s">
        <v>494</v>
      </c>
      <c r="Y7608" s="1" t="s">
        <v>495</v>
      </c>
      <c r="Z7608" s="1" t="s">
        <v>38</v>
      </c>
      <c r="AA7608" s="1" t="s">
        <v>39</v>
      </c>
      <c r="AB7608" s="1" t="s">
        <v>40</v>
      </c>
      <c r="AC7608" s="1" t="s">
        <v>39</v>
      </c>
      <c r="AD7608">
        <v>110549</v>
      </c>
      <c r="AE7608">
        <v>31918</v>
      </c>
    </row>
    <row r="7609" spans="1:31" x14ac:dyDescent="0.3">
      <c r="A7609" s="1" t="s">
        <v>8443</v>
      </c>
      <c r="B7609" s="1" t="s">
        <v>47</v>
      </c>
      <c r="C7609" s="1" t="s">
        <v>77</v>
      </c>
      <c r="D7609" s="2">
        <v>44000</v>
      </c>
      <c r="E7609" s="2">
        <v>44150</v>
      </c>
      <c r="F7609" s="2" t="str">
        <f>TEXT(Sales[[#This Row],[OrderDate]],"dd")</f>
        <v>15</v>
      </c>
      <c r="G7609" s="2">
        <v>44168</v>
      </c>
      <c r="H7609" s="2">
        <v>44176</v>
      </c>
      <c r="I7609" s="1" t="s">
        <v>32</v>
      </c>
      <c r="J7609">
        <v>17</v>
      </c>
      <c r="K7609" s="1" t="s">
        <v>292</v>
      </c>
      <c r="L7609">
        <v>25</v>
      </c>
      <c r="M7609" s="1" t="s">
        <v>454</v>
      </c>
      <c r="N7609">
        <v>37</v>
      </c>
      <c r="O7609" s="1" t="s">
        <v>309</v>
      </c>
      <c r="P7609">
        <v>6</v>
      </c>
      <c r="Q7609">
        <v>7.4999999999999997E-2</v>
      </c>
      <c r="R7609">
        <v>5869.2</v>
      </c>
      <c r="S7609">
        <v>2347.6799999999998</v>
      </c>
      <c r="T7609">
        <v>14086.079999999998</v>
      </c>
      <c r="U7609">
        <v>32574.06</v>
      </c>
      <c r="V7609">
        <f>Sales[[#This Row],[Total Revenue]]-Sales[[#This Row],[Total Buying]]</f>
        <v>18487.980000000003</v>
      </c>
      <c r="W7609">
        <v>163</v>
      </c>
      <c r="X7609" s="1" t="s">
        <v>791</v>
      </c>
      <c r="Y7609" s="1" t="s">
        <v>532</v>
      </c>
      <c r="Z7609" s="1" t="s">
        <v>196</v>
      </c>
      <c r="AA7609" s="1" t="s">
        <v>197</v>
      </c>
      <c r="AB7609" s="1" t="s">
        <v>147</v>
      </c>
      <c r="AC7609" s="1" t="s">
        <v>197</v>
      </c>
      <c r="AD7609">
        <v>39769</v>
      </c>
      <c r="AE7609">
        <v>66065</v>
      </c>
    </row>
    <row r="7610" spans="1:31" x14ac:dyDescent="0.3">
      <c r="A7610" s="1" t="s">
        <v>8444</v>
      </c>
      <c r="B7610" s="1" t="s">
        <v>100</v>
      </c>
      <c r="C7610" s="1" t="s">
        <v>77</v>
      </c>
      <c r="D7610" s="2">
        <v>44000</v>
      </c>
      <c r="E7610" s="2">
        <v>44150</v>
      </c>
      <c r="F7610" s="2" t="str">
        <f>TEXT(Sales[[#This Row],[OrderDate]],"dd")</f>
        <v>15</v>
      </c>
      <c r="G7610" s="2">
        <v>44175</v>
      </c>
      <c r="H7610" s="2">
        <v>44182</v>
      </c>
      <c r="I7610" s="1" t="s">
        <v>32</v>
      </c>
      <c r="J7610">
        <v>26</v>
      </c>
      <c r="K7610" s="1" t="s">
        <v>247</v>
      </c>
      <c r="L7610">
        <v>46</v>
      </c>
      <c r="M7610" s="1" t="s">
        <v>203</v>
      </c>
      <c r="N7610">
        <v>11</v>
      </c>
      <c r="O7610" s="1" t="s">
        <v>126</v>
      </c>
      <c r="P7610">
        <v>1</v>
      </c>
      <c r="Q7610">
        <v>0.05</v>
      </c>
      <c r="R7610">
        <v>167.5</v>
      </c>
      <c r="S7610">
        <v>97.149999999999991</v>
      </c>
      <c r="T7610">
        <v>97.149999999999991</v>
      </c>
      <c r="U7610">
        <v>159.125</v>
      </c>
      <c r="V7610">
        <f>Sales[[#This Row],[Total Revenue]]-Sales[[#This Row],[Total Buying]]</f>
        <v>61.975000000000009</v>
      </c>
      <c r="W7610">
        <v>156</v>
      </c>
      <c r="X7610" s="1" t="s">
        <v>807</v>
      </c>
      <c r="Y7610" s="1" t="s">
        <v>808</v>
      </c>
      <c r="Z7610" s="1" t="s">
        <v>196</v>
      </c>
      <c r="AA7610" s="1" t="s">
        <v>197</v>
      </c>
      <c r="AB7610" s="1" t="s">
        <v>147</v>
      </c>
      <c r="AC7610" s="1" t="s">
        <v>197</v>
      </c>
      <c r="AD7610">
        <v>1035436</v>
      </c>
      <c r="AE7610">
        <v>48522</v>
      </c>
    </row>
    <row r="7611" spans="1:31" x14ac:dyDescent="0.3">
      <c r="A7611" s="1" t="s">
        <v>8445</v>
      </c>
      <c r="B7611" s="1" t="s">
        <v>30</v>
      </c>
      <c r="C7611" s="1" t="s">
        <v>239</v>
      </c>
      <c r="D7611" s="2">
        <v>44100</v>
      </c>
      <c r="E7611" s="2">
        <v>44150</v>
      </c>
      <c r="F7611" s="2" t="str">
        <f>TEXT(Sales[[#This Row],[OrderDate]],"dd")</f>
        <v>15</v>
      </c>
      <c r="G7611" s="2">
        <v>44153</v>
      </c>
      <c r="H7611" s="2">
        <v>44154</v>
      </c>
      <c r="I7611" s="1" t="s">
        <v>32</v>
      </c>
      <c r="J7611">
        <v>6</v>
      </c>
      <c r="K7611" s="1" t="s">
        <v>33</v>
      </c>
      <c r="L7611">
        <v>9</v>
      </c>
      <c r="M7611" s="1" t="s">
        <v>149</v>
      </c>
      <c r="N7611">
        <v>24</v>
      </c>
      <c r="O7611" s="1" t="s">
        <v>204</v>
      </c>
      <c r="P7611">
        <v>5</v>
      </c>
      <c r="Q7611">
        <v>0.2</v>
      </c>
      <c r="R7611">
        <v>2304.8000000000002</v>
      </c>
      <c r="S7611">
        <v>1912.9840000000002</v>
      </c>
      <c r="T7611">
        <v>9564.92</v>
      </c>
      <c r="U7611">
        <v>9219.2000000000007</v>
      </c>
      <c r="V7611">
        <f>Sales[[#This Row],[Total Revenue]]-Sales[[#This Row],[Total Buying]]</f>
        <v>-345.71999999999935</v>
      </c>
      <c r="W7611">
        <v>331</v>
      </c>
      <c r="X7611" s="1" t="s">
        <v>1043</v>
      </c>
      <c r="Y7611" s="1" t="s">
        <v>1044</v>
      </c>
      <c r="Z7611" s="1" t="s">
        <v>251</v>
      </c>
      <c r="AA7611" s="1" t="s">
        <v>252</v>
      </c>
      <c r="AB7611" s="1" t="s">
        <v>56</v>
      </c>
      <c r="AC7611" s="1" t="s">
        <v>252</v>
      </c>
      <c r="AD7611">
        <v>47795</v>
      </c>
      <c r="AE7611">
        <v>49604</v>
      </c>
    </row>
    <row r="7612" spans="1:31" x14ac:dyDescent="0.3">
      <c r="A7612" s="1" t="s">
        <v>8446</v>
      </c>
      <c r="B7612" s="1" t="s">
        <v>47</v>
      </c>
      <c r="C7612" s="1" t="s">
        <v>77</v>
      </c>
      <c r="D7612" s="2">
        <v>44000</v>
      </c>
      <c r="E7612" s="2">
        <v>44151</v>
      </c>
      <c r="F7612" s="2" t="str">
        <f>TEXT(Sales[[#This Row],[OrderDate]],"dd")</f>
        <v>16</v>
      </c>
      <c r="G7612" s="2">
        <v>44167</v>
      </c>
      <c r="H7612" s="2">
        <v>44171</v>
      </c>
      <c r="I7612" s="1" t="s">
        <v>32</v>
      </c>
      <c r="J7612">
        <v>18</v>
      </c>
      <c r="K7612" s="1" t="s">
        <v>49</v>
      </c>
      <c r="L7612">
        <v>28</v>
      </c>
      <c r="M7612" s="1" t="s">
        <v>50</v>
      </c>
      <c r="N7612">
        <v>15</v>
      </c>
      <c r="O7612" s="1" t="s">
        <v>347</v>
      </c>
      <c r="P7612">
        <v>7</v>
      </c>
      <c r="Q7612">
        <v>0.3</v>
      </c>
      <c r="R7612">
        <v>1132.3</v>
      </c>
      <c r="S7612">
        <v>781.28699999999992</v>
      </c>
      <c r="T7612">
        <v>5469.0089999999991</v>
      </c>
      <c r="U7612">
        <v>5548.2699999999995</v>
      </c>
      <c r="V7612">
        <f>Sales[[#This Row],[Total Revenue]]-Sales[[#This Row],[Total Buying]]</f>
        <v>79.261000000000422</v>
      </c>
      <c r="W7612">
        <v>148</v>
      </c>
      <c r="X7612" s="1" t="s">
        <v>463</v>
      </c>
      <c r="Y7612" s="1" t="s">
        <v>464</v>
      </c>
      <c r="Z7612" s="1" t="s">
        <v>465</v>
      </c>
      <c r="AA7612" s="1" t="s">
        <v>466</v>
      </c>
      <c r="AB7612" s="1" t="s">
        <v>147</v>
      </c>
      <c r="AC7612" s="1" t="s">
        <v>466</v>
      </c>
      <c r="AD7612">
        <v>41100</v>
      </c>
      <c r="AE7612">
        <v>47343</v>
      </c>
    </row>
    <row r="7613" spans="1:31" x14ac:dyDescent="0.3">
      <c r="A7613" s="1" t="s">
        <v>8447</v>
      </c>
      <c r="B7613" s="1" t="s">
        <v>47</v>
      </c>
      <c r="C7613" s="1" t="s">
        <v>77</v>
      </c>
      <c r="D7613" s="2">
        <v>44000</v>
      </c>
      <c r="E7613" s="2">
        <v>44151</v>
      </c>
      <c r="F7613" s="2" t="str">
        <f>TEXT(Sales[[#This Row],[OrderDate]],"dd")</f>
        <v>16</v>
      </c>
      <c r="G7613" s="2">
        <v>44178</v>
      </c>
      <c r="H7613" s="2">
        <v>44179</v>
      </c>
      <c r="I7613" s="1" t="s">
        <v>32</v>
      </c>
      <c r="J7613">
        <v>19</v>
      </c>
      <c r="K7613" s="1" t="s">
        <v>97</v>
      </c>
      <c r="L7613">
        <v>45</v>
      </c>
      <c r="M7613" s="1" t="s">
        <v>639</v>
      </c>
      <c r="N7613">
        <v>24</v>
      </c>
      <c r="O7613" s="1" t="s">
        <v>204</v>
      </c>
      <c r="P7613">
        <v>3</v>
      </c>
      <c r="Q7613">
        <v>0.1</v>
      </c>
      <c r="R7613">
        <v>3289.7000000000003</v>
      </c>
      <c r="S7613">
        <v>1677.7470000000001</v>
      </c>
      <c r="T7613">
        <v>5033.241</v>
      </c>
      <c r="U7613">
        <v>8882.1900000000023</v>
      </c>
      <c r="V7613">
        <f>Sales[[#This Row],[Total Revenue]]-Sales[[#This Row],[Total Buying]]</f>
        <v>3848.9490000000023</v>
      </c>
      <c r="W7613">
        <v>202</v>
      </c>
      <c r="X7613" s="1" t="s">
        <v>1224</v>
      </c>
      <c r="Y7613" s="1" t="s">
        <v>1225</v>
      </c>
      <c r="Z7613" s="1" t="s">
        <v>878</v>
      </c>
      <c r="AA7613" s="1" t="s">
        <v>879</v>
      </c>
      <c r="AB7613" s="1" t="s">
        <v>56</v>
      </c>
      <c r="AC7613" s="1" t="s">
        <v>879</v>
      </c>
      <c r="AD7613">
        <v>50025</v>
      </c>
      <c r="AE7613">
        <v>46517</v>
      </c>
    </row>
    <row r="7614" spans="1:31" x14ac:dyDescent="0.3">
      <c r="A7614" s="1" t="s">
        <v>8448</v>
      </c>
      <c r="B7614" s="1" t="s">
        <v>30</v>
      </c>
      <c r="C7614" s="1" t="s">
        <v>62</v>
      </c>
      <c r="D7614" s="2">
        <v>44100</v>
      </c>
      <c r="E7614" s="2">
        <v>44151</v>
      </c>
      <c r="F7614" s="2" t="str">
        <f>TEXT(Sales[[#This Row],[OrderDate]],"dd")</f>
        <v>16</v>
      </c>
      <c r="G7614" s="2">
        <v>44165</v>
      </c>
      <c r="H7614" s="2">
        <v>44168</v>
      </c>
      <c r="I7614" s="1" t="s">
        <v>32</v>
      </c>
      <c r="J7614">
        <v>3</v>
      </c>
      <c r="K7614" s="1" t="s">
        <v>154</v>
      </c>
      <c r="L7614">
        <v>33</v>
      </c>
      <c r="M7614" s="1" t="s">
        <v>262</v>
      </c>
      <c r="N7614">
        <v>4</v>
      </c>
      <c r="O7614" s="1" t="s">
        <v>64</v>
      </c>
      <c r="P7614">
        <v>1</v>
      </c>
      <c r="Q7614">
        <v>0.05</v>
      </c>
      <c r="R7614">
        <v>3738.6</v>
      </c>
      <c r="S7614">
        <v>1869.3</v>
      </c>
      <c r="T7614">
        <v>1869.3</v>
      </c>
      <c r="U7614">
        <v>3551.67</v>
      </c>
      <c r="V7614">
        <f>Sales[[#This Row],[Total Revenue]]-Sales[[#This Row],[Total Buying]]</f>
        <v>1682.3700000000001</v>
      </c>
      <c r="W7614">
        <v>314</v>
      </c>
      <c r="X7614" s="1" t="s">
        <v>1551</v>
      </c>
      <c r="Y7614" s="1" t="s">
        <v>1552</v>
      </c>
      <c r="Z7614" s="1" t="s">
        <v>251</v>
      </c>
      <c r="AA7614" s="1" t="s">
        <v>252</v>
      </c>
      <c r="AB7614" s="1" t="s">
        <v>56</v>
      </c>
      <c r="AC7614" s="1" t="s">
        <v>252</v>
      </c>
      <c r="AD7614">
        <v>36175</v>
      </c>
      <c r="AE7614">
        <v>34186</v>
      </c>
    </row>
    <row r="7615" spans="1:31" x14ac:dyDescent="0.3">
      <c r="A7615" s="1" t="s">
        <v>8449</v>
      </c>
      <c r="B7615" s="1" t="s">
        <v>42</v>
      </c>
      <c r="C7615" s="1" t="s">
        <v>31</v>
      </c>
      <c r="D7615" s="2">
        <v>44000</v>
      </c>
      <c r="E7615" s="2">
        <v>44151</v>
      </c>
      <c r="F7615" s="2" t="str">
        <f>TEXT(Sales[[#This Row],[OrderDate]],"dd")</f>
        <v>16</v>
      </c>
      <c r="G7615" s="2">
        <v>44169</v>
      </c>
      <c r="H7615" s="2">
        <v>44175</v>
      </c>
      <c r="I7615" s="1" t="s">
        <v>32</v>
      </c>
      <c r="J7615">
        <v>24</v>
      </c>
      <c r="K7615" s="1" t="s">
        <v>58</v>
      </c>
      <c r="L7615">
        <v>23</v>
      </c>
      <c r="M7615" s="1" t="s">
        <v>354</v>
      </c>
      <c r="N7615">
        <v>11</v>
      </c>
      <c r="O7615" s="1" t="s">
        <v>126</v>
      </c>
      <c r="P7615">
        <v>7</v>
      </c>
      <c r="Q7615">
        <v>0.05</v>
      </c>
      <c r="R7615">
        <v>3879.3</v>
      </c>
      <c r="S7615">
        <v>1745.6850000000002</v>
      </c>
      <c r="T7615">
        <v>12219.795000000002</v>
      </c>
      <c r="U7615">
        <v>25797.345000000001</v>
      </c>
      <c r="V7615">
        <f>Sales[[#This Row],[Total Revenue]]-Sales[[#This Row],[Total Buying]]</f>
        <v>13577.55</v>
      </c>
      <c r="W7615">
        <v>234</v>
      </c>
      <c r="X7615" s="1" t="s">
        <v>2251</v>
      </c>
      <c r="Y7615" s="1" t="s">
        <v>2252</v>
      </c>
      <c r="Z7615" s="1" t="s">
        <v>316</v>
      </c>
      <c r="AA7615" s="1" t="s">
        <v>317</v>
      </c>
      <c r="AB7615" s="1" t="s">
        <v>56</v>
      </c>
      <c r="AC7615" s="1" t="s">
        <v>317</v>
      </c>
      <c r="AD7615">
        <v>40973</v>
      </c>
      <c r="AE7615">
        <v>42299</v>
      </c>
    </row>
    <row r="7616" spans="1:31" x14ac:dyDescent="0.3">
      <c r="A7616" s="1" t="s">
        <v>8450</v>
      </c>
      <c r="B7616" s="1" t="s">
        <v>30</v>
      </c>
      <c r="C7616" s="1" t="s">
        <v>77</v>
      </c>
      <c r="D7616" s="2">
        <v>44000</v>
      </c>
      <c r="E7616" s="2">
        <v>44151</v>
      </c>
      <c r="F7616" s="2" t="str">
        <f>TEXT(Sales[[#This Row],[OrderDate]],"dd")</f>
        <v>16</v>
      </c>
      <c r="G7616" s="2">
        <v>44158</v>
      </c>
      <c r="H7616" s="2">
        <v>44159</v>
      </c>
      <c r="I7616" s="1" t="s">
        <v>32</v>
      </c>
      <c r="J7616">
        <v>11</v>
      </c>
      <c r="K7616" s="1" t="s">
        <v>125</v>
      </c>
      <c r="L7616">
        <v>23</v>
      </c>
      <c r="M7616" s="1" t="s">
        <v>354</v>
      </c>
      <c r="N7616">
        <v>30</v>
      </c>
      <c r="O7616" s="1" t="s">
        <v>51</v>
      </c>
      <c r="P7616">
        <v>3</v>
      </c>
      <c r="Q7616">
        <v>0.05</v>
      </c>
      <c r="R7616">
        <v>6224.3</v>
      </c>
      <c r="S7616">
        <v>3672.337</v>
      </c>
      <c r="T7616">
        <v>11017.011</v>
      </c>
      <c r="U7616">
        <v>17739.255000000001</v>
      </c>
      <c r="V7616">
        <f>Sales[[#This Row],[Total Revenue]]-Sales[[#This Row],[Total Buying]]</f>
        <v>6722.2440000000006</v>
      </c>
      <c r="W7616">
        <v>139</v>
      </c>
      <c r="X7616" s="1" t="s">
        <v>1018</v>
      </c>
      <c r="Y7616" s="1" t="s">
        <v>1019</v>
      </c>
      <c r="Z7616" s="1" t="s">
        <v>457</v>
      </c>
      <c r="AA7616" s="1" t="s">
        <v>458</v>
      </c>
      <c r="AB7616" s="1" t="s">
        <v>56</v>
      </c>
      <c r="AC7616" s="1" t="s">
        <v>458</v>
      </c>
      <c r="AD7616">
        <v>45389</v>
      </c>
      <c r="AE7616">
        <v>39464</v>
      </c>
    </row>
    <row r="7617" spans="1:31" x14ac:dyDescent="0.3">
      <c r="A7617" s="1" t="s">
        <v>8451</v>
      </c>
      <c r="B7617" s="1" t="s">
        <v>42</v>
      </c>
      <c r="C7617" s="1" t="s">
        <v>77</v>
      </c>
      <c r="D7617" s="2">
        <v>44000</v>
      </c>
      <c r="E7617" s="2">
        <v>44151</v>
      </c>
      <c r="F7617" s="2" t="str">
        <f>TEXT(Sales[[#This Row],[OrderDate]],"dd")</f>
        <v>16</v>
      </c>
      <c r="G7617" s="2">
        <v>44175</v>
      </c>
      <c r="H7617" s="2">
        <v>44181</v>
      </c>
      <c r="I7617" s="1" t="s">
        <v>32</v>
      </c>
      <c r="J7617">
        <v>20</v>
      </c>
      <c r="K7617" s="1" t="s">
        <v>225</v>
      </c>
      <c r="L7617">
        <v>9</v>
      </c>
      <c r="M7617" s="1" t="s">
        <v>149</v>
      </c>
      <c r="N7617">
        <v>21</v>
      </c>
      <c r="O7617" s="1" t="s">
        <v>131</v>
      </c>
      <c r="P7617">
        <v>2</v>
      </c>
      <c r="Q7617">
        <v>7.4999999999999997E-2</v>
      </c>
      <c r="R7617">
        <v>2432.1</v>
      </c>
      <c r="S7617">
        <v>1240.3709999999999</v>
      </c>
      <c r="T7617">
        <v>2480.7419999999997</v>
      </c>
      <c r="U7617">
        <v>4499.3850000000002</v>
      </c>
      <c r="V7617">
        <f>Sales[[#This Row],[Total Revenue]]-Sales[[#This Row],[Total Buying]]</f>
        <v>2018.6430000000005</v>
      </c>
      <c r="W7617">
        <v>121</v>
      </c>
      <c r="X7617" s="1" t="s">
        <v>1241</v>
      </c>
      <c r="Y7617" s="1" t="s">
        <v>728</v>
      </c>
      <c r="Z7617" s="1" t="s">
        <v>306</v>
      </c>
      <c r="AA7617" s="1" t="s">
        <v>307</v>
      </c>
      <c r="AB7617" s="1" t="s">
        <v>56</v>
      </c>
      <c r="AC7617" s="1" t="s">
        <v>307</v>
      </c>
      <c r="AD7617">
        <v>69219</v>
      </c>
      <c r="AE7617">
        <v>29249</v>
      </c>
    </row>
    <row r="7618" spans="1:31" x14ac:dyDescent="0.3">
      <c r="A7618" s="1" t="s">
        <v>8452</v>
      </c>
      <c r="B7618" s="1" t="s">
        <v>30</v>
      </c>
      <c r="C7618" s="1" t="s">
        <v>31</v>
      </c>
      <c r="D7618" s="2">
        <v>44100</v>
      </c>
      <c r="E7618" s="2">
        <v>44151</v>
      </c>
      <c r="F7618" s="2" t="str">
        <f>TEXT(Sales[[#This Row],[OrderDate]],"dd")</f>
        <v>16</v>
      </c>
      <c r="G7618" s="2">
        <v>44172</v>
      </c>
      <c r="H7618" s="2">
        <v>44178</v>
      </c>
      <c r="I7618" s="1" t="s">
        <v>32</v>
      </c>
      <c r="J7618">
        <v>6</v>
      </c>
      <c r="K7618" s="1" t="s">
        <v>33</v>
      </c>
      <c r="L7618">
        <v>1</v>
      </c>
      <c r="M7618" s="1" t="s">
        <v>79</v>
      </c>
      <c r="N7618">
        <v>41</v>
      </c>
      <c r="O7618" s="1" t="s">
        <v>60</v>
      </c>
      <c r="P7618">
        <v>4</v>
      </c>
      <c r="Q7618">
        <v>0.3</v>
      </c>
      <c r="R7618">
        <v>1005</v>
      </c>
      <c r="S7618">
        <v>633.15</v>
      </c>
      <c r="T7618">
        <v>2532.6</v>
      </c>
      <c r="U7618">
        <v>2814</v>
      </c>
      <c r="V7618">
        <f>Sales[[#This Row],[Total Revenue]]-Sales[[#This Row],[Total Buying]]</f>
        <v>281.40000000000009</v>
      </c>
      <c r="W7618">
        <v>240</v>
      </c>
      <c r="X7618" s="1" t="s">
        <v>1038</v>
      </c>
      <c r="Y7618" s="1" t="s">
        <v>1039</v>
      </c>
      <c r="Z7618" s="1" t="s">
        <v>1040</v>
      </c>
      <c r="AA7618" s="1" t="s">
        <v>1041</v>
      </c>
      <c r="AB7618" s="1" t="s">
        <v>147</v>
      </c>
      <c r="AC7618" s="1" t="s">
        <v>1041</v>
      </c>
      <c r="AD7618">
        <v>173764</v>
      </c>
      <c r="AE7618">
        <v>49896</v>
      </c>
    </row>
    <row r="7619" spans="1:31" x14ac:dyDescent="0.3">
      <c r="A7619" s="1" t="s">
        <v>8453</v>
      </c>
      <c r="B7619" s="1" t="s">
        <v>30</v>
      </c>
      <c r="C7619" s="1" t="s">
        <v>48</v>
      </c>
      <c r="D7619" s="2">
        <v>44100</v>
      </c>
      <c r="E7619" s="2">
        <v>44151</v>
      </c>
      <c r="F7619" s="2" t="str">
        <f>TEXT(Sales[[#This Row],[OrderDate]],"dd")</f>
        <v>16</v>
      </c>
      <c r="G7619" s="2">
        <v>44164</v>
      </c>
      <c r="H7619" s="2">
        <v>44167</v>
      </c>
      <c r="I7619" s="1" t="s">
        <v>32</v>
      </c>
      <c r="J7619">
        <v>2</v>
      </c>
      <c r="K7619" s="1" t="s">
        <v>142</v>
      </c>
      <c r="L7619">
        <v>48</v>
      </c>
      <c r="M7619" s="1" t="s">
        <v>102</v>
      </c>
      <c r="N7619">
        <v>10</v>
      </c>
      <c r="O7619" s="1" t="s">
        <v>162</v>
      </c>
      <c r="P7619">
        <v>5</v>
      </c>
      <c r="Q7619">
        <v>0.4</v>
      </c>
      <c r="R7619">
        <v>3953</v>
      </c>
      <c r="S7619">
        <v>2648.51</v>
      </c>
      <c r="T7619">
        <v>13242.550000000001</v>
      </c>
      <c r="U7619">
        <v>11859</v>
      </c>
      <c r="V7619">
        <f>Sales[[#This Row],[Total Revenue]]-Sales[[#This Row],[Total Buying]]</f>
        <v>-1383.5500000000011</v>
      </c>
      <c r="W7619">
        <v>29</v>
      </c>
      <c r="X7619" s="1" t="s">
        <v>311</v>
      </c>
      <c r="Y7619" s="1" t="s">
        <v>191</v>
      </c>
      <c r="Z7619" s="1" t="s">
        <v>158</v>
      </c>
      <c r="AA7619" s="1" t="s">
        <v>159</v>
      </c>
      <c r="AB7619" s="1" t="s">
        <v>116</v>
      </c>
      <c r="AC7619" s="1" t="s">
        <v>159</v>
      </c>
      <c r="AD7619">
        <v>31400</v>
      </c>
      <c r="AE7619">
        <v>38766</v>
      </c>
    </row>
    <row r="7620" spans="1:31" x14ac:dyDescent="0.3">
      <c r="A7620" s="1" t="s">
        <v>8454</v>
      </c>
      <c r="B7620" s="1" t="s">
        <v>47</v>
      </c>
      <c r="C7620" s="1" t="s">
        <v>62</v>
      </c>
      <c r="D7620" s="2">
        <v>44000</v>
      </c>
      <c r="E7620" s="2">
        <v>44151</v>
      </c>
      <c r="F7620" s="2" t="str">
        <f>TEXT(Sales[[#This Row],[OrderDate]],"dd")</f>
        <v>16</v>
      </c>
      <c r="G7620" s="2">
        <v>44162</v>
      </c>
      <c r="H7620" s="2">
        <v>44172</v>
      </c>
      <c r="I7620" s="1" t="s">
        <v>32</v>
      </c>
      <c r="J7620">
        <v>16</v>
      </c>
      <c r="K7620" s="1" t="s">
        <v>270</v>
      </c>
      <c r="L7620">
        <v>22</v>
      </c>
      <c r="M7620" s="1" t="s">
        <v>71</v>
      </c>
      <c r="N7620">
        <v>38</v>
      </c>
      <c r="O7620" s="1" t="s">
        <v>119</v>
      </c>
      <c r="P7620">
        <v>4</v>
      </c>
      <c r="Q7620">
        <v>0.1</v>
      </c>
      <c r="R7620">
        <v>1011.7</v>
      </c>
      <c r="S7620">
        <v>424.91399999999999</v>
      </c>
      <c r="T7620">
        <v>1699.6559999999999</v>
      </c>
      <c r="U7620">
        <v>3642.12</v>
      </c>
      <c r="V7620">
        <f>Sales[[#This Row],[Total Revenue]]-Sales[[#This Row],[Total Buying]]</f>
        <v>1942.4639999999999</v>
      </c>
      <c r="W7620">
        <v>290</v>
      </c>
      <c r="X7620" s="1" t="s">
        <v>817</v>
      </c>
      <c r="Y7620" s="1" t="s">
        <v>818</v>
      </c>
      <c r="Z7620" s="1" t="s">
        <v>298</v>
      </c>
      <c r="AA7620" s="1" t="s">
        <v>299</v>
      </c>
      <c r="AB7620" s="1" t="s">
        <v>116</v>
      </c>
      <c r="AC7620" s="1" t="s">
        <v>299</v>
      </c>
      <c r="AD7620">
        <v>35284</v>
      </c>
      <c r="AE7620">
        <v>67757</v>
      </c>
    </row>
    <row r="7621" spans="1:31" x14ac:dyDescent="0.3">
      <c r="A7621" s="1" t="s">
        <v>8455</v>
      </c>
      <c r="B7621" s="1" t="s">
        <v>100</v>
      </c>
      <c r="C7621" s="1" t="s">
        <v>48</v>
      </c>
      <c r="D7621" s="2">
        <v>44000</v>
      </c>
      <c r="E7621" s="2">
        <v>44151</v>
      </c>
      <c r="F7621" s="2" t="str">
        <f>TEXT(Sales[[#This Row],[OrderDate]],"dd")</f>
        <v>16</v>
      </c>
      <c r="G7621" s="2">
        <v>44158</v>
      </c>
      <c r="H7621" s="2">
        <v>44164</v>
      </c>
      <c r="I7621" s="1" t="s">
        <v>32</v>
      </c>
      <c r="J7621">
        <v>27</v>
      </c>
      <c r="K7621" s="1" t="s">
        <v>179</v>
      </c>
      <c r="L7621">
        <v>7</v>
      </c>
      <c r="M7621" s="1" t="s">
        <v>271</v>
      </c>
      <c r="N7621">
        <v>40</v>
      </c>
      <c r="O7621" s="1" t="s">
        <v>199</v>
      </c>
      <c r="P7621">
        <v>4</v>
      </c>
      <c r="Q7621">
        <v>0.05</v>
      </c>
      <c r="R7621">
        <v>214.4</v>
      </c>
      <c r="S7621">
        <v>115.77600000000001</v>
      </c>
      <c r="T7621">
        <v>463.10400000000004</v>
      </c>
      <c r="U7621">
        <v>814.72</v>
      </c>
      <c r="V7621">
        <f>Sales[[#This Row],[Total Revenue]]-Sales[[#This Row],[Total Buying]]</f>
        <v>351.61599999999999</v>
      </c>
      <c r="W7621">
        <v>53</v>
      </c>
      <c r="X7621" s="1" t="s">
        <v>2112</v>
      </c>
      <c r="Y7621" s="1" t="s">
        <v>186</v>
      </c>
      <c r="Z7621" s="1" t="s">
        <v>158</v>
      </c>
      <c r="AA7621" s="1" t="s">
        <v>159</v>
      </c>
      <c r="AB7621" s="1" t="s">
        <v>116</v>
      </c>
      <c r="AC7621" s="1" t="s">
        <v>159</v>
      </c>
      <c r="AD7621">
        <v>158424</v>
      </c>
      <c r="AE7621">
        <v>54618</v>
      </c>
    </row>
    <row r="7622" spans="1:31" x14ac:dyDescent="0.3">
      <c r="A7622" s="1" t="s">
        <v>8456</v>
      </c>
      <c r="B7622" s="1" t="s">
        <v>47</v>
      </c>
      <c r="C7622" s="1" t="s">
        <v>77</v>
      </c>
      <c r="D7622" s="2">
        <v>44000</v>
      </c>
      <c r="E7622" s="2">
        <v>44151</v>
      </c>
      <c r="F7622" s="2" t="str">
        <f>TEXT(Sales[[#This Row],[OrderDate]],"dd")</f>
        <v>16</v>
      </c>
      <c r="G7622" s="2">
        <v>44155</v>
      </c>
      <c r="H7622" s="2">
        <v>44164</v>
      </c>
      <c r="I7622" s="1" t="s">
        <v>32</v>
      </c>
      <c r="J7622">
        <v>13</v>
      </c>
      <c r="K7622" s="1" t="s">
        <v>88</v>
      </c>
      <c r="L7622">
        <v>37</v>
      </c>
      <c r="M7622" s="1" t="s">
        <v>498</v>
      </c>
      <c r="N7622">
        <v>12</v>
      </c>
      <c r="O7622" s="1" t="s">
        <v>35</v>
      </c>
      <c r="P7622">
        <v>6</v>
      </c>
      <c r="Q7622">
        <v>0.15</v>
      </c>
      <c r="R7622">
        <v>2452.2000000000003</v>
      </c>
      <c r="S7622">
        <v>1716.5400000000002</v>
      </c>
      <c r="T7622">
        <v>10299.240000000002</v>
      </c>
      <c r="U7622">
        <v>12506.220000000001</v>
      </c>
      <c r="V7622">
        <f>Sales[[#This Row],[Total Revenue]]-Sales[[#This Row],[Total Buying]]</f>
        <v>2206.9799999999996</v>
      </c>
      <c r="W7622">
        <v>111</v>
      </c>
      <c r="X7622" s="1" t="s">
        <v>86</v>
      </c>
      <c r="Y7622" s="1" t="s">
        <v>81</v>
      </c>
      <c r="Z7622" s="1" t="s">
        <v>82</v>
      </c>
      <c r="AA7622" s="1" t="s">
        <v>83</v>
      </c>
      <c r="AB7622" s="1" t="s">
        <v>40</v>
      </c>
      <c r="AC7622" s="1" t="s">
        <v>83</v>
      </c>
      <c r="AD7622">
        <v>40213</v>
      </c>
      <c r="AE7622">
        <v>40467</v>
      </c>
    </row>
    <row r="7623" spans="1:31" x14ac:dyDescent="0.3">
      <c r="A7623" s="1" t="s">
        <v>8457</v>
      </c>
      <c r="B7623" s="1" t="s">
        <v>47</v>
      </c>
      <c r="C7623" s="1" t="s">
        <v>48</v>
      </c>
      <c r="D7623" s="2">
        <v>44100</v>
      </c>
      <c r="E7623" s="2">
        <v>44151</v>
      </c>
      <c r="F7623" s="2" t="str">
        <f>TEXT(Sales[[#This Row],[OrderDate]],"dd")</f>
        <v>16</v>
      </c>
      <c r="G7623" s="2">
        <v>44167</v>
      </c>
      <c r="H7623" s="2">
        <v>44171</v>
      </c>
      <c r="I7623" s="1" t="s">
        <v>32</v>
      </c>
      <c r="J7623">
        <v>17</v>
      </c>
      <c r="K7623" s="1" t="s">
        <v>292</v>
      </c>
      <c r="L7623">
        <v>17</v>
      </c>
      <c r="M7623" s="1" t="s">
        <v>278</v>
      </c>
      <c r="N7623">
        <v>30</v>
      </c>
      <c r="O7623" s="1" t="s">
        <v>51</v>
      </c>
      <c r="P7623">
        <v>1</v>
      </c>
      <c r="Q7623">
        <v>0.15</v>
      </c>
      <c r="R7623">
        <v>187.6</v>
      </c>
      <c r="S7623">
        <v>105.05600000000001</v>
      </c>
      <c r="T7623">
        <v>105.05600000000001</v>
      </c>
      <c r="U7623">
        <v>159.46</v>
      </c>
      <c r="V7623">
        <f>Sales[[#This Row],[Total Revenue]]-Sales[[#This Row],[Total Buying]]</f>
        <v>54.403999999999996</v>
      </c>
      <c r="W7623">
        <v>39</v>
      </c>
      <c r="X7623" s="1" t="s">
        <v>382</v>
      </c>
      <c r="Y7623" s="1" t="s">
        <v>294</v>
      </c>
      <c r="Z7623" s="1" t="s">
        <v>158</v>
      </c>
      <c r="AA7623" s="1" t="s">
        <v>159</v>
      </c>
      <c r="AB7623" s="1" t="s">
        <v>116</v>
      </c>
      <c r="AC7623" s="1" t="s">
        <v>159</v>
      </c>
      <c r="AD7623">
        <v>46998</v>
      </c>
      <c r="AE7623">
        <v>58449</v>
      </c>
    </row>
    <row r="7624" spans="1:31" x14ac:dyDescent="0.3">
      <c r="A7624" s="1" t="s">
        <v>8458</v>
      </c>
      <c r="B7624" s="1" t="s">
        <v>30</v>
      </c>
      <c r="C7624" s="1" t="s">
        <v>48</v>
      </c>
      <c r="D7624" s="2">
        <v>44000</v>
      </c>
      <c r="E7624" s="2">
        <v>44151</v>
      </c>
      <c r="F7624" s="2" t="str">
        <f>TEXT(Sales[[#This Row],[OrderDate]],"dd")</f>
        <v>16</v>
      </c>
      <c r="G7624" s="2">
        <v>44167</v>
      </c>
      <c r="H7624" s="2">
        <v>44174</v>
      </c>
      <c r="I7624" s="1" t="s">
        <v>32</v>
      </c>
      <c r="J7624">
        <v>7</v>
      </c>
      <c r="K7624" s="1" t="s">
        <v>188</v>
      </c>
      <c r="L7624">
        <v>50</v>
      </c>
      <c r="M7624" s="1" t="s">
        <v>427</v>
      </c>
      <c r="N7624">
        <v>5</v>
      </c>
      <c r="O7624" s="1" t="s">
        <v>123</v>
      </c>
      <c r="P7624">
        <v>2</v>
      </c>
      <c r="Q7624">
        <v>0.05</v>
      </c>
      <c r="R7624">
        <v>2854.2000000000003</v>
      </c>
      <c r="S7624">
        <v>1712.5200000000002</v>
      </c>
      <c r="T7624">
        <v>3425.0400000000004</v>
      </c>
      <c r="U7624">
        <v>5422.9800000000005</v>
      </c>
      <c r="V7624">
        <f>Sales[[#This Row],[Total Revenue]]-Sales[[#This Row],[Total Buying]]</f>
        <v>1997.94</v>
      </c>
      <c r="W7624">
        <v>21</v>
      </c>
      <c r="X7624" s="1" t="s">
        <v>168</v>
      </c>
      <c r="Y7624" s="1" t="s">
        <v>169</v>
      </c>
      <c r="Z7624" s="1" t="s">
        <v>158</v>
      </c>
      <c r="AA7624" s="1" t="s">
        <v>159</v>
      </c>
      <c r="AB7624" s="1" t="s">
        <v>116</v>
      </c>
      <c r="AC7624" s="1" t="s">
        <v>159</v>
      </c>
      <c r="AD7624">
        <v>42791</v>
      </c>
      <c r="AE7624">
        <v>90597</v>
      </c>
    </row>
    <row r="7625" spans="1:31" x14ac:dyDescent="0.3">
      <c r="A7625" s="1" t="s">
        <v>8459</v>
      </c>
      <c r="B7625" s="1" t="s">
        <v>30</v>
      </c>
      <c r="C7625" s="1" t="s">
        <v>31</v>
      </c>
      <c r="D7625" s="2">
        <v>44000</v>
      </c>
      <c r="E7625" s="2">
        <v>44151</v>
      </c>
      <c r="F7625" s="2" t="str">
        <f>TEXT(Sales[[#This Row],[OrderDate]],"dd")</f>
        <v>16</v>
      </c>
      <c r="G7625" s="2">
        <v>44178</v>
      </c>
      <c r="H7625" s="2">
        <v>44184</v>
      </c>
      <c r="I7625" s="1" t="s">
        <v>32</v>
      </c>
      <c r="J7625">
        <v>5</v>
      </c>
      <c r="K7625" s="1" t="s">
        <v>182</v>
      </c>
      <c r="L7625">
        <v>27</v>
      </c>
      <c r="M7625" s="1" t="s">
        <v>560</v>
      </c>
      <c r="N7625">
        <v>19</v>
      </c>
      <c r="O7625" s="1" t="s">
        <v>726</v>
      </c>
      <c r="P7625">
        <v>4</v>
      </c>
      <c r="Q7625">
        <v>0.15</v>
      </c>
      <c r="R7625">
        <v>261.3</v>
      </c>
      <c r="S7625">
        <v>138.489</v>
      </c>
      <c r="T7625">
        <v>553.95600000000002</v>
      </c>
      <c r="U7625">
        <v>888.42000000000007</v>
      </c>
      <c r="V7625">
        <f>Sales[[#This Row],[Total Revenue]]-Sales[[#This Row],[Total Buying]]</f>
        <v>334.46400000000006</v>
      </c>
      <c r="W7625">
        <v>205</v>
      </c>
      <c r="X7625" s="1" t="s">
        <v>891</v>
      </c>
      <c r="Y7625" s="1" t="s">
        <v>892</v>
      </c>
      <c r="Z7625" s="1" t="s">
        <v>878</v>
      </c>
      <c r="AA7625" s="1" t="s">
        <v>879</v>
      </c>
      <c r="AB7625" s="1" t="s">
        <v>56</v>
      </c>
      <c r="AC7625" s="1" t="s">
        <v>879</v>
      </c>
      <c r="AD7625">
        <v>77500</v>
      </c>
      <c r="AE7625">
        <v>38583</v>
      </c>
    </row>
    <row r="7626" spans="1:31" x14ac:dyDescent="0.3">
      <c r="A7626" s="1" t="s">
        <v>8460</v>
      </c>
      <c r="B7626" s="1" t="s">
        <v>30</v>
      </c>
      <c r="C7626" s="1" t="s">
        <v>31</v>
      </c>
      <c r="D7626" s="2">
        <v>44000</v>
      </c>
      <c r="E7626" s="2">
        <v>44151</v>
      </c>
      <c r="F7626" s="2" t="str">
        <f>TEXT(Sales[[#This Row],[OrderDate]],"dd")</f>
        <v>16</v>
      </c>
      <c r="G7626" s="2">
        <v>44166</v>
      </c>
      <c r="H7626" s="2">
        <v>44174</v>
      </c>
      <c r="I7626" s="1" t="s">
        <v>32</v>
      </c>
      <c r="J7626">
        <v>9</v>
      </c>
      <c r="K7626" s="1" t="s">
        <v>214</v>
      </c>
      <c r="L7626">
        <v>26</v>
      </c>
      <c r="M7626" s="1" t="s">
        <v>215</v>
      </c>
      <c r="N7626">
        <v>19</v>
      </c>
      <c r="O7626" s="1" t="s">
        <v>726</v>
      </c>
      <c r="P7626">
        <v>2</v>
      </c>
      <c r="Q7626">
        <v>0.05</v>
      </c>
      <c r="R7626">
        <v>5688.3</v>
      </c>
      <c r="S7626">
        <v>3526.7460000000001</v>
      </c>
      <c r="T7626">
        <v>7053.4920000000002</v>
      </c>
      <c r="U7626">
        <v>10807.77</v>
      </c>
      <c r="V7626">
        <f>Sales[[#This Row],[Total Revenue]]-Sales[[#This Row],[Total Buying]]</f>
        <v>3754.2780000000002</v>
      </c>
      <c r="W7626">
        <v>247</v>
      </c>
      <c r="X7626" s="1" t="s">
        <v>884</v>
      </c>
      <c r="Y7626" s="1" t="s">
        <v>731</v>
      </c>
      <c r="Z7626" s="1" t="s">
        <v>732</v>
      </c>
      <c r="AA7626" s="1" t="s">
        <v>733</v>
      </c>
      <c r="AB7626" s="1" t="s">
        <v>40</v>
      </c>
      <c r="AC7626" s="1" t="s">
        <v>733</v>
      </c>
      <c r="AD7626">
        <v>33375</v>
      </c>
      <c r="AE7626">
        <v>79720</v>
      </c>
    </row>
    <row r="7627" spans="1:31" x14ac:dyDescent="0.3">
      <c r="A7627" s="1" t="s">
        <v>8461</v>
      </c>
      <c r="B7627" s="1" t="s">
        <v>42</v>
      </c>
      <c r="C7627" s="1" t="s">
        <v>77</v>
      </c>
      <c r="D7627" s="2">
        <v>44100</v>
      </c>
      <c r="E7627" s="2">
        <v>44152</v>
      </c>
      <c r="F7627" s="2" t="str">
        <f>TEXT(Sales[[#This Row],[OrderDate]],"dd")</f>
        <v>17</v>
      </c>
      <c r="G7627" s="2">
        <v>44157</v>
      </c>
      <c r="H7627" s="2">
        <v>44158</v>
      </c>
      <c r="I7627" s="1" t="s">
        <v>32</v>
      </c>
      <c r="J7627">
        <v>21</v>
      </c>
      <c r="K7627" s="1" t="s">
        <v>43</v>
      </c>
      <c r="L7627">
        <v>10</v>
      </c>
      <c r="M7627" s="1" t="s">
        <v>273</v>
      </c>
      <c r="N7627">
        <v>47</v>
      </c>
      <c r="O7627" s="1" t="s">
        <v>254</v>
      </c>
      <c r="P7627">
        <v>5</v>
      </c>
      <c r="Q7627">
        <v>0.2</v>
      </c>
      <c r="R7627">
        <v>931.30000000000007</v>
      </c>
      <c r="S7627">
        <v>772.97900000000004</v>
      </c>
      <c r="T7627">
        <v>3864.8950000000004</v>
      </c>
      <c r="U7627">
        <v>3725.2000000000003</v>
      </c>
      <c r="V7627">
        <f>Sales[[#This Row],[Total Revenue]]-Sales[[#This Row],[Total Buying]]</f>
        <v>-139.69500000000016</v>
      </c>
      <c r="W7627">
        <v>147</v>
      </c>
      <c r="X7627" s="1" t="s">
        <v>782</v>
      </c>
      <c r="Y7627" s="1" t="s">
        <v>783</v>
      </c>
      <c r="Z7627" s="1" t="s">
        <v>465</v>
      </c>
      <c r="AA7627" s="1" t="s">
        <v>466</v>
      </c>
      <c r="AB7627" s="1" t="s">
        <v>147</v>
      </c>
      <c r="AC7627" s="1" t="s">
        <v>466</v>
      </c>
      <c r="AD7627">
        <v>53328</v>
      </c>
      <c r="AE7627">
        <v>53581</v>
      </c>
    </row>
    <row r="7628" spans="1:31" x14ac:dyDescent="0.3">
      <c r="A7628" s="1" t="s">
        <v>8462</v>
      </c>
      <c r="B7628" s="1" t="s">
        <v>30</v>
      </c>
      <c r="C7628" s="1" t="s">
        <v>424</v>
      </c>
      <c r="D7628" s="2">
        <v>44000</v>
      </c>
      <c r="E7628" s="2">
        <v>44152</v>
      </c>
      <c r="F7628" s="2" t="str">
        <f>TEXT(Sales[[#This Row],[OrderDate]],"dd")</f>
        <v>17</v>
      </c>
      <c r="G7628" s="2">
        <v>44155</v>
      </c>
      <c r="H7628" s="2">
        <v>44161</v>
      </c>
      <c r="I7628" s="1" t="s">
        <v>32</v>
      </c>
      <c r="J7628">
        <v>1</v>
      </c>
      <c r="K7628" s="1" t="s">
        <v>78</v>
      </c>
      <c r="L7628">
        <v>47</v>
      </c>
      <c r="M7628" s="1" t="s">
        <v>267</v>
      </c>
      <c r="N7628">
        <v>45</v>
      </c>
      <c r="O7628" s="1" t="s">
        <v>109</v>
      </c>
      <c r="P7628">
        <v>4</v>
      </c>
      <c r="Q7628">
        <v>0.2</v>
      </c>
      <c r="R7628">
        <v>1118.9000000000001</v>
      </c>
      <c r="S7628">
        <v>850.36400000000003</v>
      </c>
      <c r="T7628">
        <v>3401.4560000000001</v>
      </c>
      <c r="U7628">
        <v>3580.4800000000005</v>
      </c>
      <c r="V7628">
        <f>Sales[[#This Row],[Total Revenue]]-Sales[[#This Row],[Total Buying]]</f>
        <v>179.02400000000034</v>
      </c>
      <c r="W7628">
        <v>69</v>
      </c>
      <c r="X7628" s="1" t="s">
        <v>522</v>
      </c>
      <c r="Y7628" s="1" t="s">
        <v>523</v>
      </c>
      <c r="Z7628" s="1" t="s">
        <v>158</v>
      </c>
      <c r="AA7628" s="1" t="s">
        <v>159</v>
      </c>
      <c r="AB7628" s="1" t="s">
        <v>116</v>
      </c>
      <c r="AC7628" s="1" t="s">
        <v>159</v>
      </c>
      <c r="AD7628">
        <v>41029</v>
      </c>
      <c r="AE7628">
        <v>66995</v>
      </c>
    </row>
    <row r="7629" spans="1:31" x14ac:dyDescent="0.3">
      <c r="A7629" s="1" t="s">
        <v>8463</v>
      </c>
      <c r="B7629" s="1" t="s">
        <v>47</v>
      </c>
      <c r="C7629" s="1" t="s">
        <v>77</v>
      </c>
      <c r="D7629" s="2">
        <v>44100</v>
      </c>
      <c r="E7629" s="2">
        <v>44152</v>
      </c>
      <c r="F7629" s="2" t="str">
        <f>TEXT(Sales[[#This Row],[OrderDate]],"dd")</f>
        <v>17</v>
      </c>
      <c r="G7629" s="2">
        <v>44156</v>
      </c>
      <c r="H7629" s="2">
        <v>44163</v>
      </c>
      <c r="I7629" s="1" t="s">
        <v>32</v>
      </c>
      <c r="J7629">
        <v>17</v>
      </c>
      <c r="K7629" s="1" t="s">
        <v>292</v>
      </c>
      <c r="L7629">
        <v>15</v>
      </c>
      <c r="M7629" s="1" t="s">
        <v>34</v>
      </c>
      <c r="N7629">
        <v>24</v>
      </c>
      <c r="O7629" s="1" t="s">
        <v>204</v>
      </c>
      <c r="P7629">
        <v>5</v>
      </c>
      <c r="Q7629">
        <v>7.4999999999999997E-2</v>
      </c>
      <c r="R7629">
        <v>1112.2</v>
      </c>
      <c r="S7629">
        <v>533.85599999999999</v>
      </c>
      <c r="T7629">
        <v>2669.2799999999997</v>
      </c>
      <c r="U7629">
        <v>5143.9250000000002</v>
      </c>
      <c r="V7629">
        <f>Sales[[#This Row],[Total Revenue]]-Sales[[#This Row],[Total Buying]]</f>
        <v>2474.6450000000004</v>
      </c>
      <c r="W7629">
        <v>128</v>
      </c>
      <c r="X7629" s="1" t="s">
        <v>738</v>
      </c>
      <c r="Y7629" s="1" t="s">
        <v>711</v>
      </c>
      <c r="Z7629" s="1" t="s">
        <v>306</v>
      </c>
      <c r="AA7629" s="1" t="s">
        <v>307</v>
      </c>
      <c r="AB7629" s="1" t="s">
        <v>56</v>
      </c>
      <c r="AC7629" s="1" t="s">
        <v>307</v>
      </c>
      <c r="AD7629">
        <v>38474</v>
      </c>
      <c r="AE7629">
        <v>65282</v>
      </c>
    </row>
    <row r="7630" spans="1:31" x14ac:dyDescent="0.3">
      <c r="A7630" s="1" t="s">
        <v>8464</v>
      </c>
      <c r="B7630" s="1" t="s">
        <v>100</v>
      </c>
      <c r="C7630" s="1" t="s">
        <v>239</v>
      </c>
      <c r="D7630" s="2">
        <v>44000</v>
      </c>
      <c r="E7630" s="2">
        <v>44152</v>
      </c>
      <c r="F7630" s="2" t="str">
        <f>TEXT(Sales[[#This Row],[OrderDate]],"dd")</f>
        <v>17</v>
      </c>
      <c r="G7630" s="2">
        <v>44158</v>
      </c>
      <c r="H7630" s="2">
        <v>44161</v>
      </c>
      <c r="I7630" s="1" t="s">
        <v>32</v>
      </c>
      <c r="J7630">
        <v>25</v>
      </c>
      <c r="K7630" s="1" t="s">
        <v>333</v>
      </c>
      <c r="L7630">
        <v>37</v>
      </c>
      <c r="M7630" s="1" t="s">
        <v>498</v>
      </c>
      <c r="N7630">
        <v>22</v>
      </c>
      <c r="O7630" s="1" t="s">
        <v>128</v>
      </c>
      <c r="P7630">
        <v>2</v>
      </c>
      <c r="Q7630">
        <v>0.1</v>
      </c>
      <c r="R7630">
        <v>1909.5</v>
      </c>
      <c r="S7630">
        <v>916.56</v>
      </c>
      <c r="T7630">
        <v>1833.12</v>
      </c>
      <c r="U7630">
        <v>3437.1</v>
      </c>
      <c r="V7630">
        <f>Sales[[#This Row],[Total Revenue]]-Sales[[#This Row],[Total Buying]]</f>
        <v>1603.98</v>
      </c>
      <c r="W7630">
        <v>366</v>
      </c>
      <c r="X7630" s="1" t="s">
        <v>888</v>
      </c>
      <c r="Y7630" s="1" t="s">
        <v>889</v>
      </c>
      <c r="Z7630" s="1" t="s">
        <v>415</v>
      </c>
      <c r="AA7630" s="1" t="s">
        <v>416</v>
      </c>
      <c r="AB7630" s="1" t="s">
        <v>147</v>
      </c>
      <c r="AC7630" s="1" t="s">
        <v>416</v>
      </c>
      <c r="AD7630">
        <v>104087</v>
      </c>
      <c r="AE7630">
        <v>54896</v>
      </c>
    </row>
    <row r="7631" spans="1:31" x14ac:dyDescent="0.3">
      <c r="A7631" s="1" t="s">
        <v>8465</v>
      </c>
      <c r="B7631" s="1" t="s">
        <v>47</v>
      </c>
      <c r="C7631" s="1" t="s">
        <v>31</v>
      </c>
      <c r="D7631" s="2">
        <v>44100</v>
      </c>
      <c r="E7631" s="2">
        <v>44152</v>
      </c>
      <c r="F7631" s="2" t="str">
        <f>TEXT(Sales[[#This Row],[OrderDate]],"dd")</f>
        <v>17</v>
      </c>
      <c r="G7631" s="2">
        <v>44166</v>
      </c>
      <c r="H7631" s="2">
        <v>44174</v>
      </c>
      <c r="I7631" s="1" t="s">
        <v>32</v>
      </c>
      <c r="J7631">
        <v>17</v>
      </c>
      <c r="K7631" s="1" t="s">
        <v>292</v>
      </c>
      <c r="L7631">
        <v>16</v>
      </c>
      <c r="M7631" s="1" t="s">
        <v>155</v>
      </c>
      <c r="N7631">
        <v>40</v>
      </c>
      <c r="O7631" s="1" t="s">
        <v>199</v>
      </c>
      <c r="P7631">
        <v>5</v>
      </c>
      <c r="Q7631">
        <v>0.15</v>
      </c>
      <c r="R7631">
        <v>5601.2</v>
      </c>
      <c r="S7631">
        <v>4312.924</v>
      </c>
      <c r="T7631">
        <v>21564.62</v>
      </c>
      <c r="U7631">
        <v>23805.1</v>
      </c>
      <c r="V7631">
        <f>Sales[[#This Row],[Total Revenue]]-Sales[[#This Row],[Total Buying]]</f>
        <v>2240.4799999999996</v>
      </c>
      <c r="W7631">
        <v>218</v>
      </c>
      <c r="X7631" s="1" t="s">
        <v>348</v>
      </c>
      <c r="Y7631" s="1" t="s">
        <v>349</v>
      </c>
      <c r="Z7631" s="1" t="s">
        <v>236</v>
      </c>
      <c r="AA7631" s="1" t="s">
        <v>237</v>
      </c>
      <c r="AB7631" s="1" t="s">
        <v>147</v>
      </c>
      <c r="AC7631" s="1" t="s">
        <v>237</v>
      </c>
      <c r="AD7631">
        <v>53493</v>
      </c>
      <c r="AE7631">
        <v>43523</v>
      </c>
    </row>
    <row r="7632" spans="1:31" x14ac:dyDescent="0.3">
      <c r="A7632" s="1" t="s">
        <v>8466</v>
      </c>
      <c r="B7632" s="1" t="s">
        <v>47</v>
      </c>
      <c r="C7632" s="1" t="s">
        <v>77</v>
      </c>
      <c r="D7632" s="2">
        <v>44100</v>
      </c>
      <c r="E7632" s="2">
        <v>44152</v>
      </c>
      <c r="F7632" s="2" t="str">
        <f>TEXT(Sales[[#This Row],[OrderDate]],"dd")</f>
        <v>17</v>
      </c>
      <c r="G7632" s="2">
        <v>44164</v>
      </c>
      <c r="H7632" s="2">
        <v>44168</v>
      </c>
      <c r="I7632" s="1" t="s">
        <v>32</v>
      </c>
      <c r="J7632">
        <v>20</v>
      </c>
      <c r="K7632" s="1" t="s">
        <v>225</v>
      </c>
      <c r="L7632">
        <v>28</v>
      </c>
      <c r="M7632" s="1" t="s">
        <v>50</v>
      </c>
      <c r="N7632">
        <v>16</v>
      </c>
      <c r="O7632" s="1" t="s">
        <v>93</v>
      </c>
      <c r="P7632">
        <v>8</v>
      </c>
      <c r="Q7632">
        <v>0.05</v>
      </c>
      <c r="R7632">
        <v>951.4</v>
      </c>
      <c r="S7632">
        <v>608.89599999999996</v>
      </c>
      <c r="T7632">
        <v>4871.1679999999997</v>
      </c>
      <c r="U7632">
        <v>7230.6399999999994</v>
      </c>
      <c r="V7632">
        <f>Sales[[#This Row],[Total Revenue]]-Sales[[#This Row],[Total Buying]]</f>
        <v>2359.4719999999998</v>
      </c>
      <c r="W7632">
        <v>135</v>
      </c>
      <c r="X7632" s="1" t="s">
        <v>1554</v>
      </c>
      <c r="Y7632" s="1" t="s">
        <v>1287</v>
      </c>
      <c r="Z7632" s="1" t="s">
        <v>306</v>
      </c>
      <c r="AA7632" s="1" t="s">
        <v>307</v>
      </c>
      <c r="AB7632" s="1" t="s">
        <v>56</v>
      </c>
      <c r="AC7632" s="1" t="s">
        <v>307</v>
      </c>
      <c r="AD7632">
        <v>105443</v>
      </c>
      <c r="AE7632">
        <v>45748</v>
      </c>
    </row>
    <row r="7633" spans="1:31" x14ac:dyDescent="0.3">
      <c r="A7633" s="1" t="s">
        <v>8467</v>
      </c>
      <c r="B7633" s="1" t="s">
        <v>100</v>
      </c>
      <c r="C7633" s="1" t="s">
        <v>62</v>
      </c>
      <c r="D7633" s="2">
        <v>44000</v>
      </c>
      <c r="E7633" s="2">
        <v>44152</v>
      </c>
      <c r="F7633" s="2" t="str">
        <f>TEXT(Sales[[#This Row],[OrderDate]],"dd")</f>
        <v>17</v>
      </c>
      <c r="G7633" s="2">
        <v>44168</v>
      </c>
      <c r="H7633" s="2">
        <v>44170</v>
      </c>
      <c r="I7633" s="1" t="s">
        <v>32</v>
      </c>
      <c r="J7633">
        <v>28</v>
      </c>
      <c r="K7633" s="1" t="s">
        <v>101</v>
      </c>
      <c r="L7633">
        <v>42</v>
      </c>
      <c r="M7633" s="1" t="s">
        <v>363</v>
      </c>
      <c r="N7633">
        <v>32</v>
      </c>
      <c r="O7633" s="1" t="s">
        <v>107</v>
      </c>
      <c r="P7633">
        <v>4</v>
      </c>
      <c r="Q7633">
        <v>0.15</v>
      </c>
      <c r="R7633">
        <v>194.3</v>
      </c>
      <c r="S7633">
        <v>97.15</v>
      </c>
      <c r="T7633">
        <v>388.6</v>
      </c>
      <c r="U7633">
        <v>660.62</v>
      </c>
      <c r="V7633">
        <f>Sales[[#This Row],[Total Revenue]]-Sales[[#This Row],[Total Buying]]</f>
        <v>272.02</v>
      </c>
      <c r="W7633">
        <v>285</v>
      </c>
      <c r="X7633" s="1" t="s">
        <v>209</v>
      </c>
      <c r="Y7633" s="1" t="s">
        <v>210</v>
      </c>
      <c r="Z7633" s="1" t="s">
        <v>211</v>
      </c>
      <c r="AA7633" s="1" t="s">
        <v>212</v>
      </c>
      <c r="AB7633" s="1" t="s">
        <v>56</v>
      </c>
      <c r="AC7633" s="1" t="s">
        <v>212</v>
      </c>
      <c r="AD7633">
        <v>44911</v>
      </c>
      <c r="AE7633">
        <v>51491</v>
      </c>
    </row>
    <row r="7634" spans="1:31" x14ac:dyDescent="0.3">
      <c r="A7634" s="1" t="s">
        <v>8468</v>
      </c>
      <c r="B7634" s="1" t="s">
        <v>42</v>
      </c>
      <c r="C7634" s="1" t="s">
        <v>48</v>
      </c>
      <c r="D7634" s="2">
        <v>44100</v>
      </c>
      <c r="E7634" s="2">
        <v>44152</v>
      </c>
      <c r="F7634" s="2" t="str">
        <f>TEXT(Sales[[#This Row],[OrderDate]],"dd")</f>
        <v>17</v>
      </c>
      <c r="G7634" s="2">
        <v>44173</v>
      </c>
      <c r="H7634" s="2">
        <v>44180</v>
      </c>
      <c r="I7634" s="1" t="s">
        <v>32</v>
      </c>
      <c r="J7634">
        <v>23</v>
      </c>
      <c r="K7634" s="1" t="s">
        <v>171</v>
      </c>
      <c r="L7634">
        <v>9</v>
      </c>
      <c r="M7634" s="1" t="s">
        <v>149</v>
      </c>
      <c r="N7634">
        <v>11</v>
      </c>
      <c r="O7634" s="1" t="s">
        <v>126</v>
      </c>
      <c r="P7634">
        <v>4</v>
      </c>
      <c r="Q7634">
        <v>0.05</v>
      </c>
      <c r="R7634">
        <v>3195.9</v>
      </c>
      <c r="S7634">
        <v>1981.4580000000001</v>
      </c>
      <c r="T7634">
        <v>7925.8320000000003</v>
      </c>
      <c r="U7634">
        <v>12144.42</v>
      </c>
      <c r="V7634">
        <f>Sales[[#This Row],[Total Revenue]]-Sales[[#This Row],[Total Buying]]</f>
        <v>4218.5879999999997</v>
      </c>
      <c r="W7634">
        <v>21</v>
      </c>
      <c r="X7634" s="1" t="s">
        <v>168</v>
      </c>
      <c r="Y7634" s="1" t="s">
        <v>169</v>
      </c>
      <c r="Z7634" s="1" t="s">
        <v>158</v>
      </c>
      <c r="AA7634" s="1" t="s">
        <v>159</v>
      </c>
      <c r="AB7634" s="1" t="s">
        <v>116</v>
      </c>
      <c r="AC7634" s="1" t="s">
        <v>159</v>
      </c>
      <c r="AD7634">
        <v>42791</v>
      </c>
      <c r="AE7634">
        <v>90597</v>
      </c>
    </row>
    <row r="7635" spans="1:31" x14ac:dyDescent="0.3">
      <c r="A7635" s="1" t="s">
        <v>8469</v>
      </c>
      <c r="B7635" s="1" t="s">
        <v>30</v>
      </c>
      <c r="C7635" s="1" t="s">
        <v>31</v>
      </c>
      <c r="D7635" s="2">
        <v>44000</v>
      </c>
      <c r="E7635" s="2">
        <v>44152</v>
      </c>
      <c r="F7635" s="2" t="str">
        <f>TEXT(Sales[[#This Row],[OrderDate]],"dd")</f>
        <v>17</v>
      </c>
      <c r="G7635" s="2">
        <v>44161</v>
      </c>
      <c r="H7635" s="2">
        <v>44165</v>
      </c>
      <c r="I7635" s="1" t="s">
        <v>32</v>
      </c>
      <c r="J7635">
        <v>1</v>
      </c>
      <c r="K7635" s="1" t="s">
        <v>78</v>
      </c>
      <c r="L7635">
        <v>5</v>
      </c>
      <c r="M7635" s="1" t="s">
        <v>106</v>
      </c>
      <c r="N7635">
        <v>2</v>
      </c>
      <c r="O7635" s="1" t="s">
        <v>394</v>
      </c>
      <c r="P7635">
        <v>7</v>
      </c>
      <c r="Q7635">
        <v>7.4999999999999997E-2</v>
      </c>
      <c r="R7635">
        <v>1956.4</v>
      </c>
      <c r="S7635">
        <v>1565.1200000000001</v>
      </c>
      <c r="T7635">
        <v>10955.84</v>
      </c>
      <c r="U7635">
        <v>12667.69</v>
      </c>
      <c r="V7635">
        <f>Sales[[#This Row],[Total Revenue]]-Sales[[#This Row],[Total Buying]]</f>
        <v>1711.8500000000004</v>
      </c>
      <c r="W7635">
        <v>236</v>
      </c>
      <c r="X7635" s="1" t="s">
        <v>922</v>
      </c>
      <c r="Y7635" s="1" t="s">
        <v>923</v>
      </c>
      <c r="Z7635" s="1" t="s">
        <v>316</v>
      </c>
      <c r="AA7635" s="1" t="s">
        <v>317</v>
      </c>
      <c r="AB7635" s="1" t="s">
        <v>56</v>
      </c>
      <c r="AC7635" s="1" t="s">
        <v>317</v>
      </c>
      <c r="AD7635">
        <v>48425</v>
      </c>
      <c r="AE7635">
        <v>42128</v>
      </c>
    </row>
    <row r="7636" spans="1:31" x14ac:dyDescent="0.3">
      <c r="A7636" s="1" t="s">
        <v>8470</v>
      </c>
      <c r="B7636" s="1" t="s">
        <v>30</v>
      </c>
      <c r="C7636" s="1" t="s">
        <v>62</v>
      </c>
      <c r="D7636" s="2">
        <v>44000</v>
      </c>
      <c r="E7636" s="2">
        <v>44152</v>
      </c>
      <c r="F7636" s="2" t="str">
        <f>TEXT(Sales[[#This Row],[OrderDate]],"dd")</f>
        <v>17</v>
      </c>
      <c r="G7636" s="2">
        <v>44154</v>
      </c>
      <c r="H7636" s="2">
        <v>44162</v>
      </c>
      <c r="I7636" s="1" t="s">
        <v>32</v>
      </c>
      <c r="J7636">
        <v>3</v>
      </c>
      <c r="K7636" s="1" t="s">
        <v>154</v>
      </c>
      <c r="L7636">
        <v>6</v>
      </c>
      <c r="M7636" s="1" t="s">
        <v>329</v>
      </c>
      <c r="N7636">
        <v>32</v>
      </c>
      <c r="O7636" s="1" t="s">
        <v>107</v>
      </c>
      <c r="P7636">
        <v>8</v>
      </c>
      <c r="Q7636">
        <v>0.05</v>
      </c>
      <c r="R7636">
        <v>938</v>
      </c>
      <c r="S7636">
        <v>656.59999999999991</v>
      </c>
      <c r="T7636">
        <v>5252.7999999999993</v>
      </c>
      <c r="U7636">
        <v>7128.8</v>
      </c>
      <c r="V7636">
        <f>Sales[[#This Row],[Total Revenue]]-Sales[[#This Row],[Total Buying]]</f>
        <v>1876.0000000000009</v>
      </c>
      <c r="W7636">
        <v>288</v>
      </c>
      <c r="X7636" s="1" t="s">
        <v>690</v>
      </c>
      <c r="Y7636" s="1" t="s">
        <v>691</v>
      </c>
      <c r="Z7636" s="1" t="s">
        <v>298</v>
      </c>
      <c r="AA7636" s="1" t="s">
        <v>299</v>
      </c>
      <c r="AB7636" s="1" t="s">
        <v>116</v>
      </c>
      <c r="AC7636" s="1" t="s">
        <v>299</v>
      </c>
      <c r="AD7636">
        <v>66093</v>
      </c>
      <c r="AE7636">
        <v>43101</v>
      </c>
    </row>
    <row r="7637" spans="1:31" x14ac:dyDescent="0.3">
      <c r="A7637" s="1" t="s">
        <v>8471</v>
      </c>
      <c r="B7637" s="1" t="s">
        <v>42</v>
      </c>
      <c r="C7637" s="1" t="s">
        <v>48</v>
      </c>
      <c r="D7637" s="2">
        <v>44100</v>
      </c>
      <c r="E7637" s="2">
        <v>44152</v>
      </c>
      <c r="F7637" s="2" t="str">
        <f>TEXT(Sales[[#This Row],[OrderDate]],"dd")</f>
        <v>17</v>
      </c>
      <c r="G7637" s="2">
        <v>44155</v>
      </c>
      <c r="H7637" s="2">
        <v>44164</v>
      </c>
      <c r="I7637" s="1" t="s">
        <v>32</v>
      </c>
      <c r="J7637">
        <v>25</v>
      </c>
      <c r="K7637" s="1" t="s">
        <v>333</v>
      </c>
      <c r="L7637">
        <v>36</v>
      </c>
      <c r="M7637" s="1" t="s">
        <v>287</v>
      </c>
      <c r="N7637">
        <v>13</v>
      </c>
      <c r="O7637" s="1" t="s">
        <v>193</v>
      </c>
      <c r="P7637">
        <v>1</v>
      </c>
      <c r="Q7637">
        <v>0.15</v>
      </c>
      <c r="R7637">
        <v>2237.8000000000002</v>
      </c>
      <c r="S7637">
        <v>1902.13</v>
      </c>
      <c r="T7637">
        <v>1902.13</v>
      </c>
      <c r="U7637">
        <v>1902.13</v>
      </c>
      <c r="V7637">
        <f>Sales[[#This Row],[Total Revenue]]-Sales[[#This Row],[Total Buying]]</f>
        <v>0</v>
      </c>
      <c r="W7637">
        <v>35</v>
      </c>
      <c r="X7637" s="1" t="s">
        <v>1198</v>
      </c>
      <c r="Y7637" s="1" t="s">
        <v>461</v>
      </c>
      <c r="Z7637" s="1" t="s">
        <v>158</v>
      </c>
      <c r="AA7637" s="1" t="s">
        <v>159</v>
      </c>
      <c r="AB7637" s="1" t="s">
        <v>116</v>
      </c>
      <c r="AC7637" s="1" t="s">
        <v>159</v>
      </c>
      <c r="AD7637">
        <v>49975</v>
      </c>
      <c r="AE7637">
        <v>64824</v>
      </c>
    </row>
    <row r="7638" spans="1:31" x14ac:dyDescent="0.3">
      <c r="A7638" s="1" t="s">
        <v>8472</v>
      </c>
      <c r="B7638" s="1" t="s">
        <v>30</v>
      </c>
      <c r="C7638" s="1" t="s">
        <v>31</v>
      </c>
      <c r="D7638" s="2">
        <v>44100</v>
      </c>
      <c r="E7638" s="2">
        <v>44152</v>
      </c>
      <c r="F7638" s="2" t="str">
        <f>TEXT(Sales[[#This Row],[OrderDate]],"dd")</f>
        <v>17</v>
      </c>
      <c r="G7638" s="2">
        <v>44158</v>
      </c>
      <c r="H7638" s="2">
        <v>44160</v>
      </c>
      <c r="I7638" s="1" t="s">
        <v>32</v>
      </c>
      <c r="J7638">
        <v>2</v>
      </c>
      <c r="K7638" s="1" t="s">
        <v>142</v>
      </c>
      <c r="L7638">
        <v>8</v>
      </c>
      <c r="M7638" s="1" t="s">
        <v>98</v>
      </c>
      <c r="N7638">
        <v>43</v>
      </c>
      <c r="O7638" s="1" t="s">
        <v>580</v>
      </c>
      <c r="P7638">
        <v>8</v>
      </c>
      <c r="Q7638">
        <v>0.4</v>
      </c>
      <c r="R7638">
        <v>3685</v>
      </c>
      <c r="S7638">
        <v>3095.4</v>
      </c>
      <c r="T7638">
        <v>24763.200000000001</v>
      </c>
      <c r="U7638">
        <v>17688</v>
      </c>
      <c r="V7638">
        <f>Sales[[#This Row],[Total Revenue]]-Sales[[#This Row],[Total Buying]]</f>
        <v>-7075.2000000000007</v>
      </c>
      <c r="W7638">
        <v>238</v>
      </c>
      <c r="X7638" s="1" t="s">
        <v>322</v>
      </c>
      <c r="Y7638" s="1" t="s">
        <v>323</v>
      </c>
      <c r="Z7638" s="1" t="s">
        <v>324</v>
      </c>
      <c r="AA7638" s="1" t="s">
        <v>325</v>
      </c>
      <c r="AB7638" s="1" t="s">
        <v>147</v>
      </c>
      <c r="AC7638" s="1" t="s">
        <v>325</v>
      </c>
      <c r="AD7638">
        <v>49962</v>
      </c>
      <c r="AE7638">
        <v>46175</v>
      </c>
    </row>
    <row r="7639" spans="1:31" x14ac:dyDescent="0.3">
      <c r="A7639" s="1" t="s">
        <v>8473</v>
      </c>
      <c r="B7639" s="1" t="s">
        <v>47</v>
      </c>
      <c r="C7639" s="1" t="s">
        <v>77</v>
      </c>
      <c r="D7639" s="2">
        <v>44000</v>
      </c>
      <c r="E7639" s="2">
        <v>44152</v>
      </c>
      <c r="F7639" s="2" t="str">
        <f>TEXT(Sales[[#This Row],[OrderDate]],"dd")</f>
        <v>17</v>
      </c>
      <c r="G7639" s="2">
        <v>44180</v>
      </c>
      <c r="H7639" s="2">
        <v>44185</v>
      </c>
      <c r="I7639" s="1" t="s">
        <v>32</v>
      </c>
      <c r="J7639">
        <v>14</v>
      </c>
      <c r="K7639" s="1" t="s">
        <v>222</v>
      </c>
      <c r="L7639">
        <v>23</v>
      </c>
      <c r="M7639" s="1" t="s">
        <v>354</v>
      </c>
      <c r="N7639">
        <v>41</v>
      </c>
      <c r="O7639" s="1" t="s">
        <v>60</v>
      </c>
      <c r="P7639">
        <v>1</v>
      </c>
      <c r="Q7639">
        <v>0.2</v>
      </c>
      <c r="R7639">
        <v>2820.7000000000003</v>
      </c>
      <c r="S7639">
        <v>1664.213</v>
      </c>
      <c r="T7639">
        <v>1664.213</v>
      </c>
      <c r="U7639">
        <v>2256.5600000000004</v>
      </c>
      <c r="V7639">
        <f>Sales[[#This Row],[Total Revenue]]-Sales[[#This Row],[Total Buying]]</f>
        <v>592.34700000000043</v>
      </c>
      <c r="W7639">
        <v>176</v>
      </c>
      <c r="X7639" s="1" t="s">
        <v>843</v>
      </c>
      <c r="Y7639" s="1" t="s">
        <v>844</v>
      </c>
      <c r="Z7639" s="1" t="s">
        <v>196</v>
      </c>
      <c r="AA7639" s="1" t="s">
        <v>197</v>
      </c>
      <c r="AB7639" s="1" t="s">
        <v>147</v>
      </c>
      <c r="AC7639" s="1" t="s">
        <v>197</v>
      </c>
      <c r="AD7639">
        <v>50575</v>
      </c>
      <c r="AE7639">
        <v>49868</v>
      </c>
    </row>
    <row r="7640" spans="1:31" x14ac:dyDescent="0.3">
      <c r="A7640" s="1" t="s">
        <v>8474</v>
      </c>
      <c r="B7640" s="1" t="s">
        <v>30</v>
      </c>
      <c r="C7640" s="1" t="s">
        <v>31</v>
      </c>
      <c r="D7640" s="2">
        <v>44000</v>
      </c>
      <c r="E7640" s="2">
        <v>44152</v>
      </c>
      <c r="F7640" s="2" t="str">
        <f>TEXT(Sales[[#This Row],[OrderDate]],"dd")</f>
        <v>17</v>
      </c>
      <c r="G7640" s="2">
        <v>44180</v>
      </c>
      <c r="H7640" s="2">
        <v>44189</v>
      </c>
      <c r="I7640" s="1" t="s">
        <v>32</v>
      </c>
      <c r="J7640">
        <v>6</v>
      </c>
      <c r="K7640" s="1" t="s">
        <v>33</v>
      </c>
      <c r="L7640">
        <v>24</v>
      </c>
      <c r="M7640" s="1" t="s">
        <v>138</v>
      </c>
      <c r="N7640">
        <v>36</v>
      </c>
      <c r="O7640" s="1" t="s">
        <v>227</v>
      </c>
      <c r="P7640">
        <v>2</v>
      </c>
      <c r="Q7640">
        <v>0.05</v>
      </c>
      <c r="R7640">
        <v>857.6</v>
      </c>
      <c r="S7640">
        <v>445.95200000000006</v>
      </c>
      <c r="T7640">
        <v>891.90400000000011</v>
      </c>
      <c r="U7640">
        <v>1629.44</v>
      </c>
      <c r="V7640">
        <f>Sales[[#This Row],[Total Revenue]]-Sales[[#This Row],[Total Buying]]</f>
        <v>737.53599999999994</v>
      </c>
      <c r="W7640">
        <v>257</v>
      </c>
      <c r="X7640" s="1" t="s">
        <v>1206</v>
      </c>
      <c r="Y7640" s="1" t="s">
        <v>387</v>
      </c>
      <c r="Z7640" s="1" t="s">
        <v>388</v>
      </c>
      <c r="AA7640" s="1" t="s">
        <v>389</v>
      </c>
      <c r="AB7640" s="1" t="s">
        <v>116</v>
      </c>
      <c r="AC7640" s="1" t="s">
        <v>389</v>
      </c>
      <c r="AD7640">
        <v>60366</v>
      </c>
      <c r="AE7640">
        <v>39586</v>
      </c>
    </row>
    <row r="7641" spans="1:31" x14ac:dyDescent="0.3">
      <c r="A7641" s="1" t="s">
        <v>8475</v>
      </c>
      <c r="B7641" s="1" t="s">
        <v>30</v>
      </c>
      <c r="C7641" s="1" t="s">
        <v>77</v>
      </c>
      <c r="D7641" s="2">
        <v>44100</v>
      </c>
      <c r="E7641" s="2">
        <v>44153</v>
      </c>
      <c r="F7641" s="2" t="str">
        <f>TEXT(Sales[[#This Row],[OrderDate]],"dd")</f>
        <v>18</v>
      </c>
      <c r="G7641" s="2">
        <v>44168</v>
      </c>
      <c r="H7641" s="2">
        <v>44175</v>
      </c>
      <c r="I7641" s="1" t="s">
        <v>32</v>
      </c>
      <c r="J7641">
        <v>10</v>
      </c>
      <c r="K7641" s="1" t="s">
        <v>121</v>
      </c>
      <c r="L7641">
        <v>31</v>
      </c>
      <c r="M7641" s="1" t="s">
        <v>374</v>
      </c>
      <c r="N7641">
        <v>20</v>
      </c>
      <c r="O7641" s="1" t="s">
        <v>245</v>
      </c>
      <c r="P7641">
        <v>1</v>
      </c>
      <c r="Q7641">
        <v>0.05</v>
      </c>
      <c r="R7641">
        <v>871</v>
      </c>
      <c r="S7641">
        <v>679.38</v>
      </c>
      <c r="T7641">
        <v>679.38</v>
      </c>
      <c r="U7641">
        <v>827.45</v>
      </c>
      <c r="V7641">
        <f>Sales[[#This Row],[Total Revenue]]-Sales[[#This Row],[Total Buying]]</f>
        <v>148.07000000000005</v>
      </c>
      <c r="W7641">
        <v>119</v>
      </c>
      <c r="X7641" s="1" t="s">
        <v>710</v>
      </c>
      <c r="Y7641" s="1" t="s">
        <v>711</v>
      </c>
      <c r="Z7641" s="1" t="s">
        <v>306</v>
      </c>
      <c r="AA7641" s="1" t="s">
        <v>307</v>
      </c>
      <c r="AB7641" s="1" t="s">
        <v>56</v>
      </c>
      <c r="AC7641" s="1" t="s">
        <v>307</v>
      </c>
      <c r="AD7641">
        <v>73446</v>
      </c>
      <c r="AE7641">
        <v>50778</v>
      </c>
    </row>
    <row r="7642" spans="1:31" x14ac:dyDescent="0.3">
      <c r="A7642" s="1" t="s">
        <v>8476</v>
      </c>
      <c r="B7642" s="1" t="s">
        <v>47</v>
      </c>
      <c r="C7642" s="1" t="s">
        <v>77</v>
      </c>
      <c r="D7642" s="2">
        <v>44000</v>
      </c>
      <c r="E7642" s="2">
        <v>44153</v>
      </c>
      <c r="F7642" s="2" t="str">
        <f>TEXT(Sales[[#This Row],[OrderDate]],"dd")</f>
        <v>18</v>
      </c>
      <c r="G7642" s="2">
        <v>44170</v>
      </c>
      <c r="H7642" s="2">
        <v>44173</v>
      </c>
      <c r="I7642" s="1" t="s">
        <v>32</v>
      </c>
      <c r="J7642">
        <v>14</v>
      </c>
      <c r="K7642" s="1" t="s">
        <v>222</v>
      </c>
      <c r="L7642">
        <v>41</v>
      </c>
      <c r="M7642" s="1" t="s">
        <v>505</v>
      </c>
      <c r="N7642">
        <v>18</v>
      </c>
      <c r="O7642" s="1" t="s">
        <v>364</v>
      </c>
      <c r="P7642">
        <v>7</v>
      </c>
      <c r="Q7642">
        <v>0.05</v>
      </c>
      <c r="R7642">
        <v>3658.2000000000003</v>
      </c>
      <c r="S7642">
        <v>2780.2320000000004</v>
      </c>
      <c r="T7642">
        <v>19461.624000000003</v>
      </c>
      <c r="U7642">
        <v>24327.030000000002</v>
      </c>
      <c r="V7642">
        <f>Sales[[#This Row],[Total Revenue]]-Sales[[#This Row],[Total Buying]]</f>
        <v>4865.405999999999</v>
      </c>
      <c r="W7642">
        <v>101</v>
      </c>
      <c r="X7642" s="1" t="s">
        <v>653</v>
      </c>
      <c r="Y7642" s="1" t="s">
        <v>654</v>
      </c>
      <c r="Z7642" s="1" t="s">
        <v>400</v>
      </c>
      <c r="AA7642" s="1" t="s">
        <v>401</v>
      </c>
      <c r="AB7642" s="1" t="s">
        <v>116</v>
      </c>
      <c r="AC7642" s="1" t="s">
        <v>401</v>
      </c>
      <c r="AD7642">
        <v>42679</v>
      </c>
      <c r="AE7642">
        <v>66948</v>
      </c>
    </row>
    <row r="7643" spans="1:31" x14ac:dyDescent="0.3">
      <c r="A7643" s="1" t="s">
        <v>8477</v>
      </c>
      <c r="B7643" s="1" t="s">
        <v>30</v>
      </c>
      <c r="C7643" s="1" t="s">
        <v>239</v>
      </c>
      <c r="D7643" s="2">
        <v>44100</v>
      </c>
      <c r="E7643" s="2">
        <v>44153</v>
      </c>
      <c r="F7643" s="2" t="str">
        <f>TEXT(Sales[[#This Row],[OrderDate]],"dd")</f>
        <v>18</v>
      </c>
      <c r="G7643" s="2">
        <v>44170</v>
      </c>
      <c r="H7643" s="2">
        <v>44178</v>
      </c>
      <c r="I7643" s="1" t="s">
        <v>32</v>
      </c>
      <c r="J7643">
        <v>5</v>
      </c>
      <c r="K7643" s="1" t="s">
        <v>182</v>
      </c>
      <c r="L7643">
        <v>37</v>
      </c>
      <c r="M7643" s="1" t="s">
        <v>498</v>
      </c>
      <c r="N7643">
        <v>39</v>
      </c>
      <c r="O7643" s="1" t="s">
        <v>288</v>
      </c>
      <c r="P7643">
        <v>1</v>
      </c>
      <c r="Q7643">
        <v>7.4999999999999997E-2</v>
      </c>
      <c r="R7643">
        <v>6043.4000000000005</v>
      </c>
      <c r="S7643">
        <v>2598.6620000000003</v>
      </c>
      <c r="T7643">
        <v>2598.6620000000003</v>
      </c>
      <c r="U7643">
        <v>5590.1450000000004</v>
      </c>
      <c r="V7643">
        <f>Sales[[#This Row],[Total Revenue]]-Sales[[#This Row],[Total Buying]]</f>
        <v>2991.4830000000002</v>
      </c>
      <c r="W7643">
        <v>330</v>
      </c>
      <c r="X7643" s="1" t="s">
        <v>993</v>
      </c>
      <c r="Y7643" s="1" t="s">
        <v>994</v>
      </c>
      <c r="Z7643" s="1" t="s">
        <v>251</v>
      </c>
      <c r="AA7643" s="1" t="s">
        <v>252</v>
      </c>
      <c r="AB7643" s="1" t="s">
        <v>56</v>
      </c>
      <c r="AC7643" s="1" t="s">
        <v>252</v>
      </c>
      <c r="AD7643">
        <v>50455</v>
      </c>
      <c r="AE7643">
        <v>81459</v>
      </c>
    </row>
    <row r="7644" spans="1:31" x14ac:dyDescent="0.3">
      <c r="A7644" s="1" t="s">
        <v>8478</v>
      </c>
      <c r="B7644" s="1" t="s">
        <v>47</v>
      </c>
      <c r="C7644" s="1" t="s">
        <v>62</v>
      </c>
      <c r="D7644" s="2">
        <v>44000</v>
      </c>
      <c r="E7644" s="2">
        <v>44153</v>
      </c>
      <c r="F7644" s="2" t="str">
        <f>TEXT(Sales[[#This Row],[OrderDate]],"dd")</f>
        <v>18</v>
      </c>
      <c r="G7644" s="2">
        <v>44162</v>
      </c>
      <c r="H7644" s="2">
        <v>44166</v>
      </c>
      <c r="I7644" s="1" t="s">
        <v>32</v>
      </c>
      <c r="J7644">
        <v>19</v>
      </c>
      <c r="K7644" s="1" t="s">
        <v>97</v>
      </c>
      <c r="L7644">
        <v>7</v>
      </c>
      <c r="M7644" s="1" t="s">
        <v>271</v>
      </c>
      <c r="N7644">
        <v>4</v>
      </c>
      <c r="O7644" s="1" t="s">
        <v>64</v>
      </c>
      <c r="P7644">
        <v>7</v>
      </c>
      <c r="Q7644">
        <v>0.3</v>
      </c>
      <c r="R7644">
        <v>2398.6</v>
      </c>
      <c r="S7644">
        <v>1151.328</v>
      </c>
      <c r="T7644">
        <v>8059.2960000000003</v>
      </c>
      <c r="U7644">
        <v>11753.14</v>
      </c>
      <c r="V7644">
        <f>Sales[[#This Row],[Total Revenue]]-Sales[[#This Row],[Total Buying]]</f>
        <v>3693.8439999999991</v>
      </c>
      <c r="W7644">
        <v>289</v>
      </c>
      <c r="X7644" s="1" t="s">
        <v>549</v>
      </c>
      <c r="Y7644" s="1" t="s">
        <v>550</v>
      </c>
      <c r="Z7644" s="1" t="s">
        <v>298</v>
      </c>
      <c r="AA7644" s="1" t="s">
        <v>299</v>
      </c>
      <c r="AB7644" s="1" t="s">
        <v>116</v>
      </c>
      <c r="AC7644" s="1" t="s">
        <v>299</v>
      </c>
      <c r="AD7644">
        <v>38773</v>
      </c>
      <c r="AE7644">
        <v>46956</v>
      </c>
    </row>
    <row r="7645" spans="1:31" x14ac:dyDescent="0.3">
      <c r="A7645" s="1" t="s">
        <v>8479</v>
      </c>
      <c r="B7645" s="1" t="s">
        <v>47</v>
      </c>
      <c r="C7645" s="1" t="s">
        <v>77</v>
      </c>
      <c r="D7645" s="2">
        <v>44000</v>
      </c>
      <c r="E7645" s="2">
        <v>44153</v>
      </c>
      <c r="F7645" s="2" t="str">
        <f>TEXT(Sales[[#This Row],[OrderDate]],"dd")</f>
        <v>18</v>
      </c>
      <c r="G7645" s="2">
        <v>44179</v>
      </c>
      <c r="H7645" s="2">
        <v>44189</v>
      </c>
      <c r="I7645" s="1" t="s">
        <v>32</v>
      </c>
      <c r="J7645">
        <v>18</v>
      </c>
      <c r="K7645" s="1" t="s">
        <v>49</v>
      </c>
      <c r="L7645">
        <v>17</v>
      </c>
      <c r="M7645" s="1" t="s">
        <v>278</v>
      </c>
      <c r="N7645">
        <v>14</v>
      </c>
      <c r="O7645" s="1" t="s">
        <v>438</v>
      </c>
      <c r="P7645">
        <v>8</v>
      </c>
      <c r="Q7645">
        <v>0.05</v>
      </c>
      <c r="R7645">
        <v>4020</v>
      </c>
      <c r="S7645">
        <v>2894.4</v>
      </c>
      <c r="T7645">
        <v>23155.200000000001</v>
      </c>
      <c r="U7645">
        <v>30552</v>
      </c>
      <c r="V7645">
        <f>Sales[[#This Row],[Total Revenue]]-Sales[[#This Row],[Total Buying]]</f>
        <v>7396.7999999999993</v>
      </c>
      <c r="W7645">
        <v>97</v>
      </c>
      <c r="X7645" s="1" t="s">
        <v>398</v>
      </c>
      <c r="Y7645" s="1" t="s">
        <v>399</v>
      </c>
      <c r="Z7645" s="1" t="s">
        <v>400</v>
      </c>
      <c r="AA7645" s="1" t="s">
        <v>401</v>
      </c>
      <c r="AB7645" s="1" t="s">
        <v>116</v>
      </c>
      <c r="AC7645" s="1" t="s">
        <v>401</v>
      </c>
      <c r="AD7645">
        <v>33774</v>
      </c>
      <c r="AE7645">
        <v>48813</v>
      </c>
    </row>
    <row r="7646" spans="1:31" x14ac:dyDescent="0.3">
      <c r="A7646" s="1" t="s">
        <v>8480</v>
      </c>
      <c r="B7646" s="1" t="s">
        <v>30</v>
      </c>
      <c r="C7646" s="1" t="s">
        <v>48</v>
      </c>
      <c r="D7646" s="2">
        <v>44100</v>
      </c>
      <c r="E7646" s="2">
        <v>44153</v>
      </c>
      <c r="F7646" s="2" t="str">
        <f>TEXT(Sales[[#This Row],[OrderDate]],"dd")</f>
        <v>18</v>
      </c>
      <c r="G7646" s="2">
        <v>44160</v>
      </c>
      <c r="H7646" s="2">
        <v>44170</v>
      </c>
      <c r="I7646" s="1" t="s">
        <v>32</v>
      </c>
      <c r="J7646">
        <v>1</v>
      </c>
      <c r="K7646" s="1" t="s">
        <v>78</v>
      </c>
      <c r="L7646">
        <v>36</v>
      </c>
      <c r="M7646" s="1" t="s">
        <v>287</v>
      </c>
      <c r="N7646">
        <v>26</v>
      </c>
      <c r="O7646" s="1" t="s">
        <v>45</v>
      </c>
      <c r="P7646">
        <v>3</v>
      </c>
      <c r="Q7646">
        <v>0.1</v>
      </c>
      <c r="R7646">
        <v>214.4</v>
      </c>
      <c r="S7646">
        <v>137.21600000000001</v>
      </c>
      <c r="T7646">
        <v>411.64800000000002</v>
      </c>
      <c r="U7646">
        <v>578.88</v>
      </c>
      <c r="V7646">
        <f>Sales[[#This Row],[Total Revenue]]-Sales[[#This Row],[Total Buying]]</f>
        <v>167.23199999999997</v>
      </c>
      <c r="W7646">
        <v>39</v>
      </c>
      <c r="X7646" s="1" t="s">
        <v>382</v>
      </c>
      <c r="Y7646" s="1" t="s">
        <v>294</v>
      </c>
      <c r="Z7646" s="1" t="s">
        <v>158</v>
      </c>
      <c r="AA7646" s="1" t="s">
        <v>159</v>
      </c>
      <c r="AB7646" s="1" t="s">
        <v>116</v>
      </c>
      <c r="AC7646" s="1" t="s">
        <v>159</v>
      </c>
      <c r="AD7646">
        <v>46998</v>
      </c>
      <c r="AE7646">
        <v>58449</v>
      </c>
    </row>
    <row r="7647" spans="1:31" x14ac:dyDescent="0.3">
      <c r="A7647" s="1" t="s">
        <v>8481</v>
      </c>
      <c r="B7647" s="1" t="s">
        <v>47</v>
      </c>
      <c r="C7647" s="1" t="s">
        <v>31</v>
      </c>
      <c r="D7647" s="2">
        <v>44100</v>
      </c>
      <c r="E7647" s="2">
        <v>44153</v>
      </c>
      <c r="F7647" s="2" t="str">
        <f>TEXT(Sales[[#This Row],[OrderDate]],"dd")</f>
        <v>18</v>
      </c>
      <c r="G7647" s="2">
        <v>44175</v>
      </c>
      <c r="H7647" s="2">
        <v>44180</v>
      </c>
      <c r="I7647" s="1" t="s">
        <v>32</v>
      </c>
      <c r="J7647">
        <v>18</v>
      </c>
      <c r="K7647" s="1" t="s">
        <v>49</v>
      </c>
      <c r="L7647">
        <v>2</v>
      </c>
      <c r="M7647" s="1" t="s">
        <v>248</v>
      </c>
      <c r="N7647">
        <v>12</v>
      </c>
      <c r="O7647" s="1" t="s">
        <v>35</v>
      </c>
      <c r="P7647">
        <v>1</v>
      </c>
      <c r="Q7647">
        <v>0.15</v>
      </c>
      <c r="R7647">
        <v>6210.9000000000005</v>
      </c>
      <c r="S7647">
        <v>2981.232</v>
      </c>
      <c r="T7647">
        <v>2981.232</v>
      </c>
      <c r="U7647">
        <v>5279.2650000000003</v>
      </c>
      <c r="V7647">
        <f>Sales[[#This Row],[Total Revenue]]-Sales[[#This Row],[Total Buying]]</f>
        <v>2298.0330000000004</v>
      </c>
      <c r="W7647">
        <v>260</v>
      </c>
      <c r="X7647" s="1" t="s">
        <v>1983</v>
      </c>
      <c r="Y7647" s="1" t="s">
        <v>37</v>
      </c>
      <c r="Z7647" s="1" t="s">
        <v>38</v>
      </c>
      <c r="AA7647" s="1" t="s">
        <v>39</v>
      </c>
      <c r="AB7647" s="1" t="s">
        <v>40</v>
      </c>
      <c r="AC7647" s="1" t="s">
        <v>39</v>
      </c>
      <c r="AD7647">
        <v>161116</v>
      </c>
      <c r="AE7647">
        <v>87040</v>
      </c>
    </row>
    <row r="7648" spans="1:31" x14ac:dyDescent="0.3">
      <c r="A7648" s="1" t="s">
        <v>8482</v>
      </c>
      <c r="B7648" s="1" t="s">
        <v>30</v>
      </c>
      <c r="C7648" s="1" t="s">
        <v>31</v>
      </c>
      <c r="D7648" s="2">
        <v>44100</v>
      </c>
      <c r="E7648" s="2">
        <v>44154</v>
      </c>
      <c r="F7648" s="2" t="str">
        <f>TEXT(Sales[[#This Row],[OrderDate]],"dd")</f>
        <v>19</v>
      </c>
      <c r="G7648" s="2">
        <v>44176</v>
      </c>
      <c r="H7648" s="2">
        <v>44182</v>
      </c>
      <c r="I7648" s="1" t="s">
        <v>32</v>
      </c>
      <c r="J7648">
        <v>8</v>
      </c>
      <c r="K7648" s="1" t="s">
        <v>105</v>
      </c>
      <c r="L7648">
        <v>21</v>
      </c>
      <c r="M7648" s="1" t="s">
        <v>63</v>
      </c>
      <c r="N7648">
        <v>13</v>
      </c>
      <c r="O7648" s="1" t="s">
        <v>193</v>
      </c>
      <c r="P7648">
        <v>6</v>
      </c>
      <c r="Q7648">
        <v>0.4</v>
      </c>
      <c r="R7648">
        <v>2432.1</v>
      </c>
      <c r="S7648">
        <v>1167.4079999999999</v>
      </c>
      <c r="T7648">
        <v>7004.4479999999994</v>
      </c>
      <c r="U7648">
        <v>8755.5599999999977</v>
      </c>
      <c r="V7648">
        <f>Sales[[#This Row],[Total Revenue]]-Sales[[#This Row],[Total Buying]]</f>
        <v>1751.1119999999983</v>
      </c>
      <c r="W7648">
        <v>258</v>
      </c>
      <c r="X7648" s="1" t="s">
        <v>937</v>
      </c>
      <c r="Y7648" s="1" t="s">
        <v>495</v>
      </c>
      <c r="Z7648" s="1" t="s">
        <v>38</v>
      </c>
      <c r="AA7648" s="1" t="s">
        <v>39</v>
      </c>
      <c r="AB7648" s="1" t="s">
        <v>40</v>
      </c>
      <c r="AC7648" s="1" t="s">
        <v>39</v>
      </c>
      <c r="AD7648">
        <v>49558</v>
      </c>
      <c r="AE7648">
        <v>68294</v>
      </c>
    </row>
    <row r="7649" spans="1:31" x14ac:dyDescent="0.3">
      <c r="A7649" s="1" t="s">
        <v>8483</v>
      </c>
      <c r="B7649" s="1" t="s">
        <v>30</v>
      </c>
      <c r="C7649" s="1" t="s">
        <v>62</v>
      </c>
      <c r="D7649" s="2">
        <v>44000</v>
      </c>
      <c r="E7649" s="2">
        <v>44154</v>
      </c>
      <c r="F7649" s="2" t="str">
        <f>TEXT(Sales[[#This Row],[OrderDate]],"dd")</f>
        <v>19</v>
      </c>
      <c r="G7649" s="2">
        <v>44170</v>
      </c>
      <c r="H7649" s="2">
        <v>44177</v>
      </c>
      <c r="I7649" s="1" t="s">
        <v>32</v>
      </c>
      <c r="J7649">
        <v>9</v>
      </c>
      <c r="K7649" s="1" t="s">
        <v>214</v>
      </c>
      <c r="L7649">
        <v>15</v>
      </c>
      <c r="M7649" s="1" t="s">
        <v>34</v>
      </c>
      <c r="N7649">
        <v>22</v>
      </c>
      <c r="O7649" s="1" t="s">
        <v>128</v>
      </c>
      <c r="P7649">
        <v>6</v>
      </c>
      <c r="Q7649">
        <v>0.15</v>
      </c>
      <c r="R7649">
        <v>201</v>
      </c>
      <c r="S7649">
        <v>168.84</v>
      </c>
      <c r="T7649">
        <v>1013.04</v>
      </c>
      <c r="U7649">
        <v>1025.0999999999999</v>
      </c>
      <c r="V7649">
        <f>Sales[[#This Row],[Total Revenue]]-Sales[[#This Row],[Total Buying]]</f>
        <v>12.059999999999945</v>
      </c>
      <c r="W7649">
        <v>276</v>
      </c>
      <c r="X7649" s="1" t="s">
        <v>798</v>
      </c>
      <c r="Y7649" s="1" t="s">
        <v>799</v>
      </c>
      <c r="Z7649" s="1" t="s">
        <v>38</v>
      </c>
      <c r="AA7649" s="1" t="s">
        <v>39</v>
      </c>
      <c r="AB7649" s="1" t="s">
        <v>40</v>
      </c>
      <c r="AC7649" s="1" t="s">
        <v>39</v>
      </c>
      <c r="AD7649">
        <v>523690</v>
      </c>
      <c r="AE7649">
        <v>34299</v>
      </c>
    </row>
    <row r="7650" spans="1:31" x14ac:dyDescent="0.3">
      <c r="A7650" s="1" t="s">
        <v>8484</v>
      </c>
      <c r="B7650" s="1" t="s">
        <v>42</v>
      </c>
      <c r="C7650" s="1" t="s">
        <v>424</v>
      </c>
      <c r="D7650" s="2">
        <v>44100</v>
      </c>
      <c r="E7650" s="2">
        <v>44154</v>
      </c>
      <c r="F7650" s="2" t="str">
        <f>TEXT(Sales[[#This Row],[OrderDate]],"dd")</f>
        <v>19</v>
      </c>
      <c r="G7650" s="2">
        <v>44160</v>
      </c>
      <c r="H7650" s="2">
        <v>44167</v>
      </c>
      <c r="I7650" s="1" t="s">
        <v>32</v>
      </c>
      <c r="J7650">
        <v>22</v>
      </c>
      <c r="K7650" s="1" t="s">
        <v>85</v>
      </c>
      <c r="L7650">
        <v>36</v>
      </c>
      <c r="M7650" s="1" t="s">
        <v>287</v>
      </c>
      <c r="N7650">
        <v>45</v>
      </c>
      <c r="O7650" s="1" t="s">
        <v>109</v>
      </c>
      <c r="P7650">
        <v>1</v>
      </c>
      <c r="Q7650">
        <v>7.4999999999999997E-2</v>
      </c>
      <c r="R7650">
        <v>683.4</v>
      </c>
      <c r="S7650">
        <v>362.202</v>
      </c>
      <c r="T7650">
        <v>362.202</v>
      </c>
      <c r="U7650">
        <v>632.14499999999998</v>
      </c>
      <c r="V7650">
        <f>Sales[[#This Row],[Total Revenue]]-Sales[[#This Row],[Total Buying]]</f>
        <v>269.94299999999998</v>
      </c>
      <c r="W7650">
        <v>67</v>
      </c>
      <c r="X7650" s="1" t="s">
        <v>2593</v>
      </c>
      <c r="Y7650" s="1" t="s">
        <v>2594</v>
      </c>
      <c r="Z7650" s="1" t="s">
        <v>158</v>
      </c>
      <c r="AA7650" s="1" t="s">
        <v>159</v>
      </c>
      <c r="AB7650" s="1" t="s">
        <v>116</v>
      </c>
      <c r="AC7650" s="1" t="s">
        <v>159</v>
      </c>
      <c r="AD7650">
        <v>40892</v>
      </c>
      <c r="AE7650">
        <v>49840</v>
      </c>
    </row>
    <row r="7651" spans="1:31" x14ac:dyDescent="0.3">
      <c r="A7651" s="1" t="s">
        <v>8485</v>
      </c>
      <c r="B7651" s="1" t="s">
        <v>30</v>
      </c>
      <c r="C7651" s="1" t="s">
        <v>48</v>
      </c>
      <c r="D7651" s="2">
        <v>44100</v>
      </c>
      <c r="E7651" s="2">
        <v>44154</v>
      </c>
      <c r="F7651" s="2" t="str">
        <f>TEXT(Sales[[#This Row],[OrderDate]],"dd")</f>
        <v>19</v>
      </c>
      <c r="G7651" s="2">
        <v>44165</v>
      </c>
      <c r="H7651" s="2">
        <v>44171</v>
      </c>
      <c r="I7651" s="1" t="s">
        <v>32</v>
      </c>
      <c r="J7651">
        <v>8</v>
      </c>
      <c r="K7651" s="1" t="s">
        <v>105</v>
      </c>
      <c r="L7651">
        <v>34</v>
      </c>
      <c r="M7651" s="1" t="s">
        <v>378</v>
      </c>
      <c r="N7651">
        <v>27</v>
      </c>
      <c r="O7651" s="1" t="s">
        <v>223</v>
      </c>
      <c r="P7651">
        <v>4</v>
      </c>
      <c r="Q7651">
        <v>0.3</v>
      </c>
      <c r="R7651">
        <v>6271.2</v>
      </c>
      <c r="S7651">
        <v>3762.72</v>
      </c>
      <c r="T7651">
        <v>15050.88</v>
      </c>
      <c r="U7651">
        <v>17559.36</v>
      </c>
      <c r="V7651">
        <f>Sales[[#This Row],[Total Revenue]]-Sales[[#This Row],[Total Buying]]</f>
        <v>2508.4800000000014</v>
      </c>
      <c r="W7651">
        <v>36</v>
      </c>
      <c r="X7651" s="1" t="s">
        <v>361</v>
      </c>
      <c r="Y7651" s="1" t="s">
        <v>186</v>
      </c>
      <c r="Z7651" s="1" t="s">
        <v>158</v>
      </c>
      <c r="AA7651" s="1" t="s">
        <v>159</v>
      </c>
      <c r="AB7651" s="1" t="s">
        <v>116</v>
      </c>
      <c r="AC7651" s="1" t="s">
        <v>159</v>
      </c>
      <c r="AD7651">
        <v>72684</v>
      </c>
      <c r="AE7651">
        <v>105355</v>
      </c>
    </row>
    <row r="7652" spans="1:31" x14ac:dyDescent="0.3">
      <c r="A7652" s="1" t="s">
        <v>8486</v>
      </c>
      <c r="B7652" s="1" t="s">
        <v>100</v>
      </c>
      <c r="C7652" s="1" t="s">
        <v>239</v>
      </c>
      <c r="D7652" s="2">
        <v>44100</v>
      </c>
      <c r="E7652" s="2">
        <v>44154</v>
      </c>
      <c r="F7652" s="2" t="str">
        <f>TEXT(Sales[[#This Row],[OrderDate]],"dd")</f>
        <v>19</v>
      </c>
      <c r="G7652" s="2">
        <v>44168</v>
      </c>
      <c r="H7652" s="2">
        <v>44175</v>
      </c>
      <c r="I7652" s="1" t="s">
        <v>32</v>
      </c>
      <c r="J7652">
        <v>27</v>
      </c>
      <c r="K7652" s="1" t="s">
        <v>179</v>
      </c>
      <c r="L7652">
        <v>43</v>
      </c>
      <c r="M7652" s="1" t="s">
        <v>183</v>
      </c>
      <c r="N7652">
        <v>46</v>
      </c>
      <c r="O7652" s="1" t="s">
        <v>150</v>
      </c>
      <c r="P7652">
        <v>2</v>
      </c>
      <c r="Q7652">
        <v>0.05</v>
      </c>
      <c r="R7652">
        <v>911.2</v>
      </c>
      <c r="S7652">
        <v>382.70400000000001</v>
      </c>
      <c r="T7652">
        <v>765.40800000000002</v>
      </c>
      <c r="U7652">
        <v>1731.2800000000002</v>
      </c>
      <c r="V7652">
        <f>Sales[[#This Row],[Total Revenue]]-Sales[[#This Row],[Total Buying]]</f>
        <v>965.87200000000018</v>
      </c>
      <c r="W7652">
        <v>337</v>
      </c>
      <c r="X7652" s="1" t="s">
        <v>614</v>
      </c>
      <c r="Y7652" s="1" t="s">
        <v>615</v>
      </c>
      <c r="Z7652" s="1" t="s">
        <v>251</v>
      </c>
      <c r="AA7652" s="1" t="s">
        <v>252</v>
      </c>
      <c r="AB7652" s="1" t="s">
        <v>56</v>
      </c>
      <c r="AC7652" s="1" t="s">
        <v>252</v>
      </c>
      <c r="AD7652">
        <v>40020</v>
      </c>
      <c r="AE7652">
        <v>72427</v>
      </c>
    </row>
    <row r="7653" spans="1:31" x14ac:dyDescent="0.3">
      <c r="A7653" s="1" t="s">
        <v>8487</v>
      </c>
      <c r="B7653" s="1" t="s">
        <v>47</v>
      </c>
      <c r="C7653" s="1" t="s">
        <v>424</v>
      </c>
      <c r="D7653" s="2">
        <v>44000</v>
      </c>
      <c r="E7653" s="2">
        <v>44154</v>
      </c>
      <c r="F7653" s="2" t="str">
        <f>TEXT(Sales[[#This Row],[OrderDate]],"dd")</f>
        <v>19</v>
      </c>
      <c r="G7653" s="2">
        <v>44161</v>
      </c>
      <c r="H7653" s="2">
        <v>44162</v>
      </c>
      <c r="I7653" s="1" t="s">
        <v>32</v>
      </c>
      <c r="J7653">
        <v>18</v>
      </c>
      <c r="K7653" s="1" t="s">
        <v>49</v>
      </c>
      <c r="L7653">
        <v>7</v>
      </c>
      <c r="M7653" s="1" t="s">
        <v>271</v>
      </c>
      <c r="N7653">
        <v>31</v>
      </c>
      <c r="O7653" s="1" t="s">
        <v>470</v>
      </c>
      <c r="P7653">
        <v>4</v>
      </c>
      <c r="Q7653">
        <v>7.4999999999999997E-2</v>
      </c>
      <c r="R7653">
        <v>221.1</v>
      </c>
      <c r="S7653">
        <v>159.19199999999998</v>
      </c>
      <c r="T7653">
        <v>636.76799999999992</v>
      </c>
      <c r="U7653">
        <v>818.06999999999994</v>
      </c>
      <c r="V7653">
        <f>Sales[[#This Row],[Total Revenue]]-Sales[[#This Row],[Total Buying]]</f>
        <v>181.30200000000002</v>
      </c>
      <c r="W7653">
        <v>71</v>
      </c>
      <c r="X7653" s="1" t="s">
        <v>541</v>
      </c>
      <c r="Y7653" s="1" t="s">
        <v>542</v>
      </c>
      <c r="Z7653" s="1" t="s">
        <v>158</v>
      </c>
      <c r="AA7653" s="1" t="s">
        <v>159</v>
      </c>
      <c r="AB7653" s="1" t="s">
        <v>116</v>
      </c>
      <c r="AC7653" s="1" t="s">
        <v>159</v>
      </c>
      <c r="AD7653">
        <v>353287</v>
      </c>
      <c r="AE7653">
        <v>81294</v>
      </c>
    </row>
    <row r="7654" spans="1:31" x14ac:dyDescent="0.3">
      <c r="A7654" s="1" t="s">
        <v>8488</v>
      </c>
      <c r="B7654" s="1" t="s">
        <v>42</v>
      </c>
      <c r="C7654" s="1" t="s">
        <v>62</v>
      </c>
      <c r="D7654" s="2">
        <v>44100</v>
      </c>
      <c r="E7654" s="2">
        <v>44154</v>
      </c>
      <c r="F7654" s="2" t="str">
        <f>TEXT(Sales[[#This Row],[OrderDate]],"dd")</f>
        <v>19</v>
      </c>
      <c r="G7654" s="2">
        <v>44167</v>
      </c>
      <c r="H7654" s="2">
        <v>44172</v>
      </c>
      <c r="I7654" s="1" t="s">
        <v>32</v>
      </c>
      <c r="J7654">
        <v>22</v>
      </c>
      <c r="K7654" s="1" t="s">
        <v>85</v>
      </c>
      <c r="L7654">
        <v>48</v>
      </c>
      <c r="M7654" s="1" t="s">
        <v>102</v>
      </c>
      <c r="N7654">
        <v>33</v>
      </c>
      <c r="O7654" s="1" t="s">
        <v>75</v>
      </c>
      <c r="P7654">
        <v>3</v>
      </c>
      <c r="Q7654">
        <v>0.2</v>
      </c>
      <c r="R7654">
        <v>221.1</v>
      </c>
      <c r="S7654">
        <v>106.128</v>
      </c>
      <c r="T7654">
        <v>318.38400000000001</v>
      </c>
      <c r="U7654">
        <v>530.64</v>
      </c>
      <c r="V7654">
        <f>Sales[[#This Row],[Total Revenue]]-Sales[[#This Row],[Total Buying]]</f>
        <v>212.25599999999997</v>
      </c>
      <c r="W7654">
        <v>316</v>
      </c>
      <c r="X7654" s="1" t="s">
        <v>984</v>
      </c>
      <c r="Y7654" s="1" t="s">
        <v>985</v>
      </c>
      <c r="Z7654" s="1" t="s">
        <v>251</v>
      </c>
      <c r="AA7654" s="1" t="s">
        <v>252</v>
      </c>
      <c r="AB7654" s="1" t="s">
        <v>56</v>
      </c>
      <c r="AC7654" s="1" t="s">
        <v>252</v>
      </c>
      <c r="AD7654">
        <v>477249</v>
      </c>
      <c r="AE7654">
        <v>43781</v>
      </c>
    </row>
    <row r="7655" spans="1:31" x14ac:dyDescent="0.3">
      <c r="A7655" s="1" t="s">
        <v>8489</v>
      </c>
      <c r="B7655" s="1" t="s">
        <v>47</v>
      </c>
      <c r="C7655" s="1" t="s">
        <v>77</v>
      </c>
      <c r="D7655" s="2">
        <v>44100</v>
      </c>
      <c r="E7655" s="2">
        <v>44154</v>
      </c>
      <c r="F7655" s="2" t="str">
        <f>TEXT(Sales[[#This Row],[OrderDate]],"dd")</f>
        <v>19</v>
      </c>
      <c r="G7655" s="2">
        <v>44179</v>
      </c>
      <c r="H7655" s="2">
        <v>44184</v>
      </c>
      <c r="I7655" s="1" t="s">
        <v>32</v>
      </c>
      <c r="J7655">
        <v>14</v>
      </c>
      <c r="K7655" s="1" t="s">
        <v>222</v>
      </c>
      <c r="L7655">
        <v>50</v>
      </c>
      <c r="M7655" s="1" t="s">
        <v>427</v>
      </c>
      <c r="N7655">
        <v>24</v>
      </c>
      <c r="O7655" s="1" t="s">
        <v>204</v>
      </c>
      <c r="P7655">
        <v>6</v>
      </c>
      <c r="Q7655">
        <v>0.15</v>
      </c>
      <c r="R7655">
        <v>3999.9</v>
      </c>
      <c r="S7655">
        <v>2719.9320000000002</v>
      </c>
      <c r="T7655">
        <v>16319.592000000001</v>
      </c>
      <c r="U7655">
        <v>20399.489999999998</v>
      </c>
      <c r="V7655">
        <f>Sales[[#This Row],[Total Revenue]]-Sales[[#This Row],[Total Buying]]</f>
        <v>4079.8979999999974</v>
      </c>
      <c r="W7655">
        <v>113</v>
      </c>
      <c r="X7655" s="1" t="s">
        <v>406</v>
      </c>
      <c r="Y7655" s="1" t="s">
        <v>1384</v>
      </c>
      <c r="Z7655" s="1" t="s">
        <v>1385</v>
      </c>
      <c r="AA7655" s="1" t="s">
        <v>1384</v>
      </c>
      <c r="AB7655" s="1" t="s">
        <v>56</v>
      </c>
      <c r="AC7655" s="1" t="s">
        <v>1384</v>
      </c>
      <c r="AD7655">
        <v>273390</v>
      </c>
      <c r="AE7655">
        <v>70848</v>
      </c>
    </row>
    <row r="7656" spans="1:31" x14ac:dyDescent="0.3">
      <c r="A7656" s="1" t="s">
        <v>8490</v>
      </c>
      <c r="B7656" s="1" t="s">
        <v>100</v>
      </c>
      <c r="C7656" s="1" t="s">
        <v>62</v>
      </c>
      <c r="D7656" s="2">
        <v>44100</v>
      </c>
      <c r="E7656" s="2">
        <v>44155</v>
      </c>
      <c r="F7656" s="2" t="str">
        <f>TEXT(Sales[[#This Row],[OrderDate]],"dd")</f>
        <v>20</v>
      </c>
      <c r="G7656" s="2">
        <v>44174</v>
      </c>
      <c r="H7656" s="2">
        <v>44177</v>
      </c>
      <c r="I7656" s="1" t="s">
        <v>32</v>
      </c>
      <c r="J7656">
        <v>26</v>
      </c>
      <c r="K7656" s="1" t="s">
        <v>247</v>
      </c>
      <c r="L7656">
        <v>50</v>
      </c>
      <c r="M7656" s="1" t="s">
        <v>427</v>
      </c>
      <c r="N7656">
        <v>36</v>
      </c>
      <c r="O7656" s="1" t="s">
        <v>227</v>
      </c>
      <c r="P7656">
        <v>5</v>
      </c>
      <c r="Q7656">
        <v>0.05</v>
      </c>
      <c r="R7656">
        <v>723.6</v>
      </c>
      <c r="S7656">
        <v>376.27200000000005</v>
      </c>
      <c r="T7656">
        <v>1881.3600000000001</v>
      </c>
      <c r="U7656">
        <v>3437.1000000000004</v>
      </c>
      <c r="V7656">
        <f>Sales[[#This Row],[Total Revenue]]-Sales[[#This Row],[Total Buying]]</f>
        <v>1555.7400000000002</v>
      </c>
      <c r="W7656">
        <v>291</v>
      </c>
      <c r="X7656" s="1" t="s">
        <v>296</v>
      </c>
      <c r="Y7656" s="1" t="s">
        <v>297</v>
      </c>
      <c r="Z7656" s="1" t="s">
        <v>298</v>
      </c>
      <c r="AA7656" s="1" t="s">
        <v>299</v>
      </c>
      <c r="AB7656" s="1" t="s">
        <v>116</v>
      </c>
      <c r="AC7656" s="1" t="s">
        <v>299</v>
      </c>
      <c r="AD7656">
        <v>254167</v>
      </c>
      <c r="AE7656">
        <v>55003</v>
      </c>
    </row>
    <row r="7657" spans="1:31" x14ac:dyDescent="0.3">
      <c r="A7657" s="1" t="s">
        <v>8491</v>
      </c>
      <c r="B7657" s="1" t="s">
        <v>30</v>
      </c>
      <c r="C7657" s="1" t="s">
        <v>77</v>
      </c>
      <c r="D7657" s="2">
        <v>44000</v>
      </c>
      <c r="E7657" s="2">
        <v>44155</v>
      </c>
      <c r="F7657" s="2" t="str">
        <f>TEXT(Sales[[#This Row],[OrderDate]],"dd")</f>
        <v>20</v>
      </c>
      <c r="G7657" s="2">
        <v>44161</v>
      </c>
      <c r="H7657" s="2">
        <v>44163</v>
      </c>
      <c r="I7657" s="1" t="s">
        <v>32</v>
      </c>
      <c r="J7657">
        <v>4</v>
      </c>
      <c r="K7657" s="1" t="s">
        <v>70</v>
      </c>
      <c r="L7657">
        <v>30</v>
      </c>
      <c r="M7657" s="1" t="s">
        <v>166</v>
      </c>
      <c r="N7657">
        <v>35</v>
      </c>
      <c r="O7657" s="1" t="s">
        <v>184</v>
      </c>
      <c r="P7657">
        <v>4</v>
      </c>
      <c r="Q7657">
        <v>0.05</v>
      </c>
      <c r="R7657">
        <v>703.5</v>
      </c>
      <c r="S7657">
        <v>323.61</v>
      </c>
      <c r="T7657">
        <v>1294.44</v>
      </c>
      <c r="U7657">
        <v>2673.3</v>
      </c>
      <c r="V7657">
        <f>Sales[[#This Row],[Total Revenue]]-Sales[[#This Row],[Total Buying]]</f>
        <v>1378.8600000000001</v>
      </c>
      <c r="W7657">
        <v>114</v>
      </c>
      <c r="X7657" s="1" t="s">
        <v>1153</v>
      </c>
      <c r="Y7657" s="1" t="s">
        <v>682</v>
      </c>
      <c r="Z7657" s="1" t="s">
        <v>306</v>
      </c>
      <c r="AA7657" s="1" t="s">
        <v>307</v>
      </c>
      <c r="AB7657" s="1" t="s">
        <v>56</v>
      </c>
      <c r="AC7657" s="1" t="s">
        <v>307</v>
      </c>
      <c r="AD7657">
        <v>40453</v>
      </c>
      <c r="AE7657">
        <v>56464</v>
      </c>
    </row>
    <row r="7658" spans="1:31" x14ac:dyDescent="0.3">
      <c r="A7658" s="1" t="s">
        <v>8492</v>
      </c>
      <c r="B7658" s="1" t="s">
        <v>30</v>
      </c>
      <c r="C7658" s="1" t="s">
        <v>77</v>
      </c>
      <c r="D7658" s="2">
        <v>44000</v>
      </c>
      <c r="E7658" s="2">
        <v>44155</v>
      </c>
      <c r="F7658" s="2" t="str">
        <f>TEXT(Sales[[#This Row],[OrderDate]],"dd")</f>
        <v>20</v>
      </c>
      <c r="G7658" s="2">
        <v>44183</v>
      </c>
      <c r="H7658" s="2">
        <v>44186</v>
      </c>
      <c r="I7658" s="1" t="s">
        <v>32</v>
      </c>
      <c r="J7658">
        <v>11</v>
      </c>
      <c r="K7658" s="1" t="s">
        <v>125</v>
      </c>
      <c r="L7658">
        <v>12</v>
      </c>
      <c r="M7658" s="1" t="s">
        <v>380</v>
      </c>
      <c r="N7658">
        <v>29</v>
      </c>
      <c r="O7658" s="1" t="s">
        <v>360</v>
      </c>
      <c r="P7658">
        <v>5</v>
      </c>
      <c r="Q7658">
        <v>0.2</v>
      </c>
      <c r="R7658">
        <v>5406.9000000000005</v>
      </c>
      <c r="S7658">
        <v>4325.5200000000004</v>
      </c>
      <c r="T7658">
        <v>21627.600000000002</v>
      </c>
      <c r="U7658">
        <v>21627.600000000002</v>
      </c>
      <c r="V7658">
        <f>Sales[[#This Row],[Total Revenue]]-Sales[[#This Row],[Total Buying]]</f>
        <v>0</v>
      </c>
      <c r="W7658">
        <v>195</v>
      </c>
      <c r="X7658" s="1" t="s">
        <v>765</v>
      </c>
      <c r="Y7658" s="1" t="s">
        <v>218</v>
      </c>
      <c r="Z7658" s="1" t="s">
        <v>219</v>
      </c>
      <c r="AA7658" s="1" t="s">
        <v>220</v>
      </c>
      <c r="AB7658" s="1" t="s">
        <v>147</v>
      </c>
      <c r="AC7658" s="1" t="s">
        <v>220</v>
      </c>
      <c r="AD7658">
        <v>45742</v>
      </c>
      <c r="AE7658">
        <v>77335</v>
      </c>
    </row>
    <row r="7659" spans="1:31" x14ac:dyDescent="0.3">
      <c r="A7659" s="1" t="s">
        <v>8493</v>
      </c>
      <c r="B7659" s="1" t="s">
        <v>42</v>
      </c>
      <c r="C7659" s="1" t="s">
        <v>77</v>
      </c>
      <c r="D7659" s="2">
        <v>44000</v>
      </c>
      <c r="E7659" s="2">
        <v>44155</v>
      </c>
      <c r="F7659" s="2" t="str">
        <f>TEXT(Sales[[#This Row],[OrderDate]],"dd")</f>
        <v>20</v>
      </c>
      <c r="G7659" s="2">
        <v>44176</v>
      </c>
      <c r="H7659" s="2">
        <v>44186</v>
      </c>
      <c r="I7659" s="1" t="s">
        <v>32</v>
      </c>
      <c r="J7659">
        <v>22</v>
      </c>
      <c r="K7659" s="1" t="s">
        <v>85</v>
      </c>
      <c r="L7659">
        <v>20</v>
      </c>
      <c r="M7659" s="1" t="s">
        <v>59</v>
      </c>
      <c r="N7659">
        <v>36</v>
      </c>
      <c r="O7659" s="1" t="s">
        <v>227</v>
      </c>
      <c r="P7659">
        <v>1</v>
      </c>
      <c r="Q7659">
        <v>0.05</v>
      </c>
      <c r="R7659">
        <v>3088.7000000000003</v>
      </c>
      <c r="S7659">
        <v>2192.9769999999999</v>
      </c>
      <c r="T7659">
        <v>2192.9769999999999</v>
      </c>
      <c r="U7659">
        <v>2934.2650000000003</v>
      </c>
      <c r="V7659">
        <f>Sales[[#This Row],[Total Revenue]]-Sales[[#This Row],[Total Buying]]</f>
        <v>741.28800000000047</v>
      </c>
      <c r="W7659">
        <v>181</v>
      </c>
      <c r="X7659" s="1" t="s">
        <v>771</v>
      </c>
      <c r="Y7659" s="1" t="s">
        <v>772</v>
      </c>
      <c r="Z7659" s="1" t="s">
        <v>369</v>
      </c>
      <c r="AA7659" s="1" t="s">
        <v>370</v>
      </c>
      <c r="AB7659" s="1" t="s">
        <v>147</v>
      </c>
      <c r="AC7659" s="1" t="s">
        <v>370</v>
      </c>
      <c r="AD7659">
        <v>39770</v>
      </c>
      <c r="AE7659">
        <v>31332</v>
      </c>
    </row>
    <row r="7660" spans="1:31" x14ac:dyDescent="0.3">
      <c r="A7660" s="1" t="s">
        <v>8494</v>
      </c>
      <c r="B7660" s="1" t="s">
        <v>30</v>
      </c>
      <c r="C7660" s="1" t="s">
        <v>239</v>
      </c>
      <c r="D7660" s="2">
        <v>44000</v>
      </c>
      <c r="E7660" s="2">
        <v>44155</v>
      </c>
      <c r="F7660" s="2" t="str">
        <f>TEXT(Sales[[#This Row],[OrderDate]],"dd")</f>
        <v>20</v>
      </c>
      <c r="G7660" s="2">
        <v>44173</v>
      </c>
      <c r="H7660" s="2">
        <v>44177</v>
      </c>
      <c r="I7660" s="1" t="s">
        <v>32</v>
      </c>
      <c r="J7660">
        <v>1</v>
      </c>
      <c r="K7660" s="1" t="s">
        <v>78</v>
      </c>
      <c r="L7660">
        <v>13</v>
      </c>
      <c r="M7660" s="1" t="s">
        <v>118</v>
      </c>
      <c r="N7660">
        <v>19</v>
      </c>
      <c r="O7660" s="1" t="s">
        <v>726</v>
      </c>
      <c r="P7660">
        <v>6</v>
      </c>
      <c r="Q7660">
        <v>0.05</v>
      </c>
      <c r="R7660">
        <v>207.70000000000002</v>
      </c>
      <c r="S7660">
        <v>145.39000000000001</v>
      </c>
      <c r="T7660">
        <v>872.34000000000015</v>
      </c>
      <c r="U7660">
        <v>1183.8900000000001</v>
      </c>
      <c r="V7660">
        <f>Sales[[#This Row],[Total Revenue]]-Sales[[#This Row],[Total Buying]]</f>
        <v>311.54999999999995</v>
      </c>
      <c r="W7660">
        <v>334</v>
      </c>
      <c r="X7660" s="1" t="s">
        <v>476</v>
      </c>
      <c r="Y7660" s="1" t="s">
        <v>960</v>
      </c>
      <c r="Z7660" s="1" t="s">
        <v>251</v>
      </c>
      <c r="AA7660" s="1" t="s">
        <v>252</v>
      </c>
      <c r="AB7660" s="1" t="s">
        <v>56</v>
      </c>
      <c r="AC7660" s="1" t="s">
        <v>252</v>
      </c>
      <c r="AD7660">
        <v>49256</v>
      </c>
      <c r="AE7660">
        <v>48004</v>
      </c>
    </row>
    <row r="7661" spans="1:31" x14ac:dyDescent="0.3">
      <c r="A7661" s="1" t="s">
        <v>8495</v>
      </c>
      <c r="B7661" s="1" t="s">
        <v>30</v>
      </c>
      <c r="C7661" s="1" t="s">
        <v>424</v>
      </c>
      <c r="D7661" s="2">
        <v>44100</v>
      </c>
      <c r="E7661" s="2">
        <v>44155</v>
      </c>
      <c r="F7661" s="2" t="str">
        <f>TEXT(Sales[[#This Row],[OrderDate]],"dd")</f>
        <v>20</v>
      </c>
      <c r="G7661" s="2">
        <v>44177</v>
      </c>
      <c r="H7661" s="2">
        <v>44178</v>
      </c>
      <c r="I7661" s="1" t="s">
        <v>32</v>
      </c>
      <c r="J7661">
        <v>8</v>
      </c>
      <c r="K7661" s="1" t="s">
        <v>105</v>
      </c>
      <c r="L7661">
        <v>34</v>
      </c>
      <c r="M7661" s="1" t="s">
        <v>378</v>
      </c>
      <c r="N7661">
        <v>38</v>
      </c>
      <c r="O7661" s="1" t="s">
        <v>119</v>
      </c>
      <c r="P7661">
        <v>4</v>
      </c>
      <c r="Q7661">
        <v>7.4999999999999997E-2</v>
      </c>
      <c r="R7661">
        <v>1333.3</v>
      </c>
      <c r="S7661">
        <v>719.98199999999997</v>
      </c>
      <c r="T7661">
        <v>2879.9279999999999</v>
      </c>
      <c r="U7661">
        <v>4933.21</v>
      </c>
      <c r="V7661">
        <f>Sales[[#This Row],[Total Revenue]]-Sales[[#This Row],[Total Buying]]</f>
        <v>2053.2820000000002</v>
      </c>
      <c r="W7661">
        <v>63</v>
      </c>
      <c r="X7661" s="1" t="s">
        <v>499</v>
      </c>
      <c r="Y7661" s="1" t="s">
        <v>157</v>
      </c>
      <c r="Z7661" s="1" t="s">
        <v>158</v>
      </c>
      <c r="AA7661" s="1" t="s">
        <v>159</v>
      </c>
      <c r="AB7661" s="1" t="s">
        <v>116</v>
      </c>
      <c r="AC7661" s="1" t="s">
        <v>159</v>
      </c>
      <c r="AD7661">
        <v>36973</v>
      </c>
      <c r="AE7661">
        <v>55102</v>
      </c>
    </row>
    <row r="7662" spans="1:31" x14ac:dyDescent="0.3">
      <c r="A7662" s="1" t="s">
        <v>8496</v>
      </c>
      <c r="B7662" s="1" t="s">
        <v>42</v>
      </c>
      <c r="C7662" s="1" t="s">
        <v>77</v>
      </c>
      <c r="D7662" s="2">
        <v>44100</v>
      </c>
      <c r="E7662" s="2">
        <v>44155</v>
      </c>
      <c r="F7662" s="2" t="str">
        <f>TEXT(Sales[[#This Row],[OrderDate]],"dd")</f>
        <v>20</v>
      </c>
      <c r="G7662" s="2">
        <v>44161</v>
      </c>
      <c r="H7662" s="2">
        <v>44169</v>
      </c>
      <c r="I7662" s="1" t="s">
        <v>32</v>
      </c>
      <c r="J7662">
        <v>22</v>
      </c>
      <c r="K7662" s="1" t="s">
        <v>85</v>
      </c>
      <c r="L7662">
        <v>32</v>
      </c>
      <c r="M7662" s="1" t="s">
        <v>303</v>
      </c>
      <c r="N7662">
        <v>25</v>
      </c>
      <c r="O7662" s="1" t="s">
        <v>216</v>
      </c>
      <c r="P7662">
        <v>4</v>
      </c>
      <c r="Q7662">
        <v>0.05</v>
      </c>
      <c r="R7662">
        <v>3859.2000000000003</v>
      </c>
      <c r="S7662">
        <v>2585.6640000000002</v>
      </c>
      <c r="T7662">
        <v>10342.656000000001</v>
      </c>
      <c r="U7662">
        <v>14664.960000000001</v>
      </c>
      <c r="V7662">
        <f>Sales[[#This Row],[Total Revenue]]-Sales[[#This Row],[Total Buying]]</f>
        <v>4322.3040000000001</v>
      </c>
      <c r="W7662">
        <v>201</v>
      </c>
      <c r="X7662" s="1" t="s">
        <v>876</v>
      </c>
      <c r="Y7662" s="1" t="s">
        <v>877</v>
      </c>
      <c r="Z7662" s="1" t="s">
        <v>878</v>
      </c>
      <c r="AA7662" s="1" t="s">
        <v>879</v>
      </c>
      <c r="AB7662" s="1" t="s">
        <v>56</v>
      </c>
      <c r="AC7662" s="1" t="s">
        <v>879</v>
      </c>
      <c r="AD7662">
        <v>88476</v>
      </c>
      <c r="AE7662">
        <v>39876</v>
      </c>
    </row>
    <row r="7663" spans="1:31" x14ac:dyDescent="0.3">
      <c r="A7663" s="1" t="s">
        <v>8497</v>
      </c>
      <c r="B7663" s="1" t="s">
        <v>30</v>
      </c>
      <c r="C7663" s="1" t="s">
        <v>62</v>
      </c>
      <c r="D7663" s="2">
        <v>44000</v>
      </c>
      <c r="E7663" s="2">
        <v>44156</v>
      </c>
      <c r="F7663" s="2" t="str">
        <f>TEXT(Sales[[#This Row],[OrderDate]],"dd")</f>
        <v>21</v>
      </c>
      <c r="G7663" s="2">
        <v>44168</v>
      </c>
      <c r="H7663" s="2">
        <v>44176</v>
      </c>
      <c r="I7663" s="1" t="s">
        <v>32</v>
      </c>
      <c r="J7663">
        <v>5</v>
      </c>
      <c r="K7663" s="1" t="s">
        <v>182</v>
      </c>
      <c r="L7663">
        <v>27</v>
      </c>
      <c r="M7663" s="1" t="s">
        <v>560</v>
      </c>
      <c r="N7663">
        <v>35</v>
      </c>
      <c r="O7663" s="1" t="s">
        <v>184</v>
      </c>
      <c r="P7663">
        <v>2</v>
      </c>
      <c r="Q7663">
        <v>0.2</v>
      </c>
      <c r="R7663">
        <v>1139</v>
      </c>
      <c r="S7663">
        <v>558.11</v>
      </c>
      <c r="T7663">
        <v>1116.22</v>
      </c>
      <c r="U7663">
        <v>1822.4</v>
      </c>
      <c r="V7663">
        <f>Sales[[#This Row],[Total Revenue]]-Sales[[#This Row],[Total Buying]]</f>
        <v>706.18000000000006</v>
      </c>
      <c r="W7663">
        <v>325</v>
      </c>
      <c r="X7663" s="1" t="s">
        <v>1779</v>
      </c>
      <c r="Y7663" s="1" t="s">
        <v>1780</v>
      </c>
      <c r="Z7663" s="1" t="s">
        <v>251</v>
      </c>
      <c r="AA7663" s="1" t="s">
        <v>252</v>
      </c>
      <c r="AB7663" s="1" t="s">
        <v>56</v>
      </c>
      <c r="AC7663" s="1" t="s">
        <v>252</v>
      </c>
      <c r="AD7663">
        <v>46952</v>
      </c>
      <c r="AE7663">
        <v>47763</v>
      </c>
    </row>
    <row r="7664" spans="1:31" x14ac:dyDescent="0.3">
      <c r="A7664" s="1" t="s">
        <v>8498</v>
      </c>
      <c r="B7664" s="1" t="s">
        <v>30</v>
      </c>
      <c r="C7664" s="1" t="s">
        <v>31</v>
      </c>
      <c r="D7664" s="2">
        <v>44100</v>
      </c>
      <c r="E7664" s="2">
        <v>44156</v>
      </c>
      <c r="F7664" s="2" t="str">
        <f>TEXT(Sales[[#This Row],[OrderDate]],"dd")</f>
        <v>21</v>
      </c>
      <c r="G7664" s="2">
        <v>44159</v>
      </c>
      <c r="H7664" s="2">
        <v>44164</v>
      </c>
      <c r="I7664" s="1" t="s">
        <v>32</v>
      </c>
      <c r="J7664">
        <v>10</v>
      </c>
      <c r="K7664" s="1" t="s">
        <v>121</v>
      </c>
      <c r="L7664">
        <v>10</v>
      </c>
      <c r="M7664" s="1" t="s">
        <v>273</v>
      </c>
      <c r="N7664">
        <v>23</v>
      </c>
      <c r="O7664" s="1" t="s">
        <v>103</v>
      </c>
      <c r="P7664">
        <v>8</v>
      </c>
      <c r="Q7664">
        <v>0.05</v>
      </c>
      <c r="R7664">
        <v>5969.7</v>
      </c>
      <c r="S7664">
        <v>3641.5169999999998</v>
      </c>
      <c r="T7664">
        <v>29132.135999999999</v>
      </c>
      <c r="U7664">
        <v>45369.72</v>
      </c>
      <c r="V7664">
        <f>Sales[[#This Row],[Total Revenue]]-Sales[[#This Row],[Total Buying]]</f>
        <v>16237.584000000003</v>
      </c>
      <c r="W7664">
        <v>239</v>
      </c>
      <c r="X7664" s="1" t="s">
        <v>1544</v>
      </c>
      <c r="Y7664" s="1" t="s">
        <v>1545</v>
      </c>
      <c r="Z7664" s="1" t="s">
        <v>1040</v>
      </c>
      <c r="AA7664" s="1" t="s">
        <v>1041</v>
      </c>
      <c r="AB7664" s="1" t="s">
        <v>147</v>
      </c>
      <c r="AC7664" s="1" t="s">
        <v>1041</v>
      </c>
      <c r="AD7664">
        <v>107574</v>
      </c>
      <c r="AE7664">
        <v>49840</v>
      </c>
    </row>
    <row r="7665" spans="1:31" x14ac:dyDescent="0.3">
      <c r="A7665" s="1" t="s">
        <v>8499</v>
      </c>
      <c r="B7665" s="1" t="s">
        <v>42</v>
      </c>
      <c r="C7665" s="1" t="s">
        <v>77</v>
      </c>
      <c r="D7665" s="2">
        <v>44000</v>
      </c>
      <c r="E7665" s="2">
        <v>44156</v>
      </c>
      <c r="F7665" s="2" t="str">
        <f>TEXT(Sales[[#This Row],[OrderDate]],"dd")</f>
        <v>21</v>
      </c>
      <c r="G7665" s="2">
        <v>44163</v>
      </c>
      <c r="H7665" s="2">
        <v>44171</v>
      </c>
      <c r="I7665" s="1" t="s">
        <v>32</v>
      </c>
      <c r="J7665">
        <v>24</v>
      </c>
      <c r="K7665" s="1" t="s">
        <v>58</v>
      </c>
      <c r="L7665">
        <v>2</v>
      </c>
      <c r="M7665" s="1" t="s">
        <v>248</v>
      </c>
      <c r="N7665">
        <v>38</v>
      </c>
      <c r="O7665" s="1" t="s">
        <v>119</v>
      </c>
      <c r="P7665">
        <v>2</v>
      </c>
      <c r="Q7665">
        <v>0.05</v>
      </c>
      <c r="R7665">
        <v>1078.7</v>
      </c>
      <c r="S7665">
        <v>453.05400000000003</v>
      </c>
      <c r="T7665">
        <v>906.10800000000006</v>
      </c>
      <c r="U7665">
        <v>2049.5300000000002</v>
      </c>
      <c r="V7665">
        <f>Sales[[#This Row],[Total Revenue]]-Sales[[#This Row],[Total Buying]]</f>
        <v>1143.422</v>
      </c>
      <c r="W7665">
        <v>165</v>
      </c>
      <c r="X7665" s="1" t="s">
        <v>828</v>
      </c>
      <c r="Y7665" s="1" t="s">
        <v>658</v>
      </c>
      <c r="Z7665" s="1" t="s">
        <v>196</v>
      </c>
      <c r="AA7665" s="1" t="s">
        <v>197</v>
      </c>
      <c r="AB7665" s="1" t="s">
        <v>147</v>
      </c>
      <c r="AC7665" s="1" t="s">
        <v>197</v>
      </c>
      <c r="AD7665">
        <v>43510</v>
      </c>
      <c r="AE7665">
        <v>84039</v>
      </c>
    </row>
    <row r="7666" spans="1:31" x14ac:dyDescent="0.3">
      <c r="A7666" s="1" t="s">
        <v>8500</v>
      </c>
      <c r="B7666" s="1" t="s">
        <v>47</v>
      </c>
      <c r="C7666" s="1" t="s">
        <v>77</v>
      </c>
      <c r="D7666" s="2">
        <v>44100</v>
      </c>
      <c r="E7666" s="2">
        <v>44156</v>
      </c>
      <c r="F7666" s="2" t="str">
        <f>TEXT(Sales[[#This Row],[OrderDate]],"dd")</f>
        <v>21</v>
      </c>
      <c r="G7666" s="2">
        <v>44177</v>
      </c>
      <c r="H7666" s="2">
        <v>44185</v>
      </c>
      <c r="I7666" s="1" t="s">
        <v>32</v>
      </c>
      <c r="J7666">
        <v>19</v>
      </c>
      <c r="K7666" s="1" t="s">
        <v>97</v>
      </c>
      <c r="L7666">
        <v>12</v>
      </c>
      <c r="M7666" s="1" t="s">
        <v>380</v>
      </c>
      <c r="N7666">
        <v>4</v>
      </c>
      <c r="O7666" s="1" t="s">
        <v>64</v>
      </c>
      <c r="P7666">
        <v>8</v>
      </c>
      <c r="Q7666">
        <v>7.4999999999999997E-2</v>
      </c>
      <c r="R7666">
        <v>1085.4000000000001</v>
      </c>
      <c r="S7666">
        <v>477.57600000000002</v>
      </c>
      <c r="T7666">
        <v>3820.6080000000002</v>
      </c>
      <c r="U7666">
        <v>8031.9600000000009</v>
      </c>
      <c r="V7666">
        <f>Sales[[#This Row],[Total Revenue]]-Sales[[#This Row],[Total Buying]]</f>
        <v>4211.3520000000008</v>
      </c>
      <c r="W7666">
        <v>168</v>
      </c>
      <c r="X7666" s="1" t="s">
        <v>1172</v>
      </c>
      <c r="Y7666" s="1" t="s">
        <v>532</v>
      </c>
      <c r="Z7666" s="1" t="s">
        <v>196</v>
      </c>
      <c r="AA7666" s="1" t="s">
        <v>197</v>
      </c>
      <c r="AB7666" s="1" t="s">
        <v>147</v>
      </c>
      <c r="AC7666" s="1" t="s">
        <v>197</v>
      </c>
      <c r="AD7666">
        <v>37478</v>
      </c>
      <c r="AE7666">
        <v>69857</v>
      </c>
    </row>
    <row r="7667" spans="1:31" x14ac:dyDescent="0.3">
      <c r="A7667" s="1" t="s">
        <v>8501</v>
      </c>
      <c r="B7667" s="1" t="s">
        <v>30</v>
      </c>
      <c r="C7667" s="1" t="s">
        <v>424</v>
      </c>
      <c r="D7667" s="2">
        <v>44100</v>
      </c>
      <c r="E7667" s="2">
        <v>44156</v>
      </c>
      <c r="F7667" s="2" t="str">
        <f>TEXT(Sales[[#This Row],[OrderDate]],"dd")</f>
        <v>21</v>
      </c>
      <c r="G7667" s="2">
        <v>44166</v>
      </c>
      <c r="H7667" s="2">
        <v>44169</v>
      </c>
      <c r="I7667" s="1" t="s">
        <v>32</v>
      </c>
      <c r="J7667">
        <v>1</v>
      </c>
      <c r="K7667" s="1" t="s">
        <v>78</v>
      </c>
      <c r="L7667">
        <v>45</v>
      </c>
      <c r="M7667" s="1" t="s">
        <v>639</v>
      </c>
      <c r="N7667">
        <v>32</v>
      </c>
      <c r="O7667" s="1" t="s">
        <v>107</v>
      </c>
      <c r="P7667">
        <v>8</v>
      </c>
      <c r="Q7667">
        <v>7.4999999999999997E-2</v>
      </c>
      <c r="R7667">
        <v>1139</v>
      </c>
      <c r="S7667">
        <v>865.64</v>
      </c>
      <c r="T7667">
        <v>6925.12</v>
      </c>
      <c r="U7667">
        <v>8428.6</v>
      </c>
      <c r="V7667">
        <f>Sales[[#This Row],[Total Revenue]]-Sales[[#This Row],[Total Buying]]</f>
        <v>1503.4800000000005</v>
      </c>
      <c r="W7667">
        <v>62</v>
      </c>
      <c r="X7667" s="1" t="s">
        <v>492</v>
      </c>
      <c r="Y7667" s="1" t="s">
        <v>461</v>
      </c>
      <c r="Z7667" s="1" t="s">
        <v>158</v>
      </c>
      <c r="AA7667" s="1" t="s">
        <v>159</v>
      </c>
      <c r="AB7667" s="1" t="s">
        <v>116</v>
      </c>
      <c r="AC7667" s="1" t="s">
        <v>159</v>
      </c>
      <c r="AD7667">
        <v>25199</v>
      </c>
      <c r="AE7667">
        <v>50971</v>
      </c>
    </row>
    <row r="7668" spans="1:31" x14ac:dyDescent="0.3">
      <c r="A7668" s="1" t="s">
        <v>8502</v>
      </c>
      <c r="B7668" s="1" t="s">
        <v>30</v>
      </c>
      <c r="C7668" s="1" t="s">
        <v>48</v>
      </c>
      <c r="D7668" s="2">
        <v>44000</v>
      </c>
      <c r="E7668" s="2">
        <v>44156</v>
      </c>
      <c r="F7668" s="2" t="str">
        <f>TEXT(Sales[[#This Row],[OrderDate]],"dd")</f>
        <v>21</v>
      </c>
      <c r="G7668" s="2">
        <v>44160</v>
      </c>
      <c r="H7668" s="2">
        <v>44164</v>
      </c>
      <c r="I7668" s="1" t="s">
        <v>32</v>
      </c>
      <c r="J7668">
        <v>7</v>
      </c>
      <c r="K7668" s="1" t="s">
        <v>188</v>
      </c>
      <c r="L7668">
        <v>47</v>
      </c>
      <c r="M7668" s="1" t="s">
        <v>267</v>
      </c>
      <c r="N7668">
        <v>3</v>
      </c>
      <c r="O7668" s="1" t="s">
        <v>167</v>
      </c>
      <c r="P7668">
        <v>6</v>
      </c>
      <c r="Q7668">
        <v>7.4999999999999997E-2</v>
      </c>
      <c r="R7668">
        <v>1842.5</v>
      </c>
      <c r="S7668">
        <v>1252.9000000000001</v>
      </c>
      <c r="T7668">
        <v>7517.4000000000005</v>
      </c>
      <c r="U7668">
        <v>10225.875</v>
      </c>
      <c r="V7668">
        <f>Sales[[#This Row],[Total Revenue]]-Sales[[#This Row],[Total Buying]]</f>
        <v>2708.4749999999995</v>
      </c>
      <c r="W7668">
        <v>8</v>
      </c>
      <c r="X7668" s="1" t="s">
        <v>395</v>
      </c>
      <c r="Y7668" s="1" t="s">
        <v>113</v>
      </c>
      <c r="Z7668" s="1" t="s">
        <v>114</v>
      </c>
      <c r="AA7668" s="1" t="s">
        <v>115</v>
      </c>
      <c r="AB7668" s="1" t="s">
        <v>116</v>
      </c>
      <c r="AC7668" s="1" t="s">
        <v>115</v>
      </c>
      <c r="AD7668">
        <v>79152</v>
      </c>
      <c r="AE7668">
        <v>46776</v>
      </c>
    </row>
    <row r="7669" spans="1:31" x14ac:dyDescent="0.3">
      <c r="A7669" s="1" t="s">
        <v>8503</v>
      </c>
      <c r="B7669" s="1" t="s">
        <v>100</v>
      </c>
      <c r="C7669" s="1" t="s">
        <v>239</v>
      </c>
      <c r="D7669" s="2">
        <v>44100</v>
      </c>
      <c r="E7669" s="2">
        <v>44156</v>
      </c>
      <c r="F7669" s="2" t="str">
        <f>TEXT(Sales[[#This Row],[OrderDate]],"dd")</f>
        <v>21</v>
      </c>
      <c r="G7669" s="2">
        <v>44175</v>
      </c>
      <c r="H7669" s="2">
        <v>44185</v>
      </c>
      <c r="I7669" s="1" t="s">
        <v>32</v>
      </c>
      <c r="J7669">
        <v>26</v>
      </c>
      <c r="K7669" s="1" t="s">
        <v>247</v>
      </c>
      <c r="L7669">
        <v>32</v>
      </c>
      <c r="M7669" s="1" t="s">
        <v>303</v>
      </c>
      <c r="N7669">
        <v>4</v>
      </c>
      <c r="O7669" s="1" t="s">
        <v>64</v>
      </c>
      <c r="P7669">
        <v>2</v>
      </c>
      <c r="Q7669">
        <v>0.2</v>
      </c>
      <c r="R7669">
        <v>1212.7</v>
      </c>
      <c r="S7669">
        <v>582.096</v>
      </c>
      <c r="T7669">
        <v>1164.192</v>
      </c>
      <c r="U7669">
        <v>1940.3200000000002</v>
      </c>
      <c r="V7669">
        <f>Sales[[#This Row],[Total Revenue]]-Sales[[#This Row],[Total Buying]]</f>
        <v>776.12800000000016</v>
      </c>
      <c r="W7669">
        <v>346</v>
      </c>
      <c r="X7669" s="1" t="s">
        <v>1700</v>
      </c>
      <c r="Y7669" s="1" t="s">
        <v>947</v>
      </c>
      <c r="Z7669" s="1" t="s">
        <v>678</v>
      </c>
      <c r="AA7669" s="1" t="s">
        <v>679</v>
      </c>
      <c r="AB7669" s="1" t="s">
        <v>116</v>
      </c>
      <c r="AC7669" s="1" t="s">
        <v>679</v>
      </c>
      <c r="AD7669">
        <v>75330</v>
      </c>
      <c r="AE7669">
        <v>47243</v>
      </c>
    </row>
    <row r="7670" spans="1:31" x14ac:dyDescent="0.3">
      <c r="A7670" s="1" t="s">
        <v>8504</v>
      </c>
      <c r="B7670" s="1" t="s">
        <v>47</v>
      </c>
      <c r="C7670" s="1" t="s">
        <v>77</v>
      </c>
      <c r="D7670" s="2">
        <v>44000</v>
      </c>
      <c r="E7670" s="2">
        <v>44156</v>
      </c>
      <c r="F7670" s="2" t="str">
        <f>TEXT(Sales[[#This Row],[OrderDate]],"dd")</f>
        <v>21</v>
      </c>
      <c r="G7670" s="2">
        <v>44180</v>
      </c>
      <c r="H7670" s="2">
        <v>44187</v>
      </c>
      <c r="I7670" s="1" t="s">
        <v>32</v>
      </c>
      <c r="J7670">
        <v>12</v>
      </c>
      <c r="K7670" s="1" t="s">
        <v>208</v>
      </c>
      <c r="L7670">
        <v>15</v>
      </c>
      <c r="M7670" s="1" t="s">
        <v>34</v>
      </c>
      <c r="N7670">
        <v>23</v>
      </c>
      <c r="O7670" s="1" t="s">
        <v>103</v>
      </c>
      <c r="P7670">
        <v>7</v>
      </c>
      <c r="Q7670">
        <v>0.2</v>
      </c>
      <c r="R7670">
        <v>6371.7</v>
      </c>
      <c r="S7670">
        <v>3249.567</v>
      </c>
      <c r="T7670">
        <v>22746.969000000001</v>
      </c>
      <c r="U7670">
        <v>35681.519999999997</v>
      </c>
      <c r="V7670">
        <f>Sales[[#This Row],[Total Revenue]]-Sales[[#This Row],[Total Buying]]</f>
        <v>12934.550999999996</v>
      </c>
      <c r="W7670">
        <v>160</v>
      </c>
      <c r="X7670" s="1" t="s">
        <v>815</v>
      </c>
      <c r="Y7670" s="1" t="s">
        <v>532</v>
      </c>
      <c r="Z7670" s="1" t="s">
        <v>196</v>
      </c>
      <c r="AA7670" s="1" t="s">
        <v>197</v>
      </c>
      <c r="AB7670" s="1" t="s">
        <v>147</v>
      </c>
      <c r="AC7670" s="1" t="s">
        <v>197</v>
      </c>
      <c r="AD7670">
        <v>32297</v>
      </c>
      <c r="AE7670">
        <v>73620</v>
      </c>
    </row>
    <row r="7671" spans="1:31" x14ac:dyDescent="0.3">
      <c r="A7671" s="1" t="s">
        <v>8505</v>
      </c>
      <c r="B7671" s="1" t="s">
        <v>100</v>
      </c>
      <c r="C7671" s="1" t="s">
        <v>48</v>
      </c>
      <c r="D7671" s="2">
        <v>44100</v>
      </c>
      <c r="E7671" s="2">
        <v>44156</v>
      </c>
      <c r="F7671" s="2" t="str">
        <f>TEXT(Sales[[#This Row],[OrderDate]],"dd")</f>
        <v>21</v>
      </c>
      <c r="G7671" s="2">
        <v>44181</v>
      </c>
      <c r="H7671" s="2">
        <v>44187</v>
      </c>
      <c r="I7671" s="1" t="s">
        <v>32</v>
      </c>
      <c r="J7671">
        <v>27</v>
      </c>
      <c r="K7671" s="1" t="s">
        <v>179</v>
      </c>
      <c r="L7671">
        <v>26</v>
      </c>
      <c r="M7671" s="1" t="s">
        <v>215</v>
      </c>
      <c r="N7671">
        <v>1</v>
      </c>
      <c r="O7671" s="1" t="s">
        <v>72</v>
      </c>
      <c r="P7671">
        <v>8</v>
      </c>
      <c r="Q7671">
        <v>0.1</v>
      </c>
      <c r="R7671">
        <v>2391.9</v>
      </c>
      <c r="S7671">
        <v>956.7600000000001</v>
      </c>
      <c r="T7671">
        <v>7654.0800000000008</v>
      </c>
      <c r="U7671">
        <v>17221.68</v>
      </c>
      <c r="V7671">
        <f>Sales[[#This Row],[Total Revenue]]-Sales[[#This Row],[Total Buying]]</f>
        <v>9567.5999999999985</v>
      </c>
      <c r="W7671">
        <v>47</v>
      </c>
      <c r="X7671" s="1" t="s">
        <v>1948</v>
      </c>
      <c r="Y7671" s="1" t="s">
        <v>191</v>
      </c>
      <c r="Z7671" s="1" t="s">
        <v>158</v>
      </c>
      <c r="AA7671" s="1" t="s">
        <v>159</v>
      </c>
      <c r="AB7671" s="1" t="s">
        <v>116</v>
      </c>
      <c r="AC7671" s="1" t="s">
        <v>159</v>
      </c>
      <c r="AD7671">
        <v>164406</v>
      </c>
      <c r="AE7671">
        <v>52783</v>
      </c>
    </row>
    <row r="7672" spans="1:31" x14ac:dyDescent="0.3">
      <c r="A7672" s="1" t="s">
        <v>8506</v>
      </c>
      <c r="B7672" s="1" t="s">
        <v>30</v>
      </c>
      <c r="C7672" s="1" t="s">
        <v>62</v>
      </c>
      <c r="D7672" s="2">
        <v>44000</v>
      </c>
      <c r="E7672" s="2">
        <v>44156</v>
      </c>
      <c r="F7672" s="2" t="str">
        <f>TEXT(Sales[[#This Row],[OrderDate]],"dd")</f>
        <v>21</v>
      </c>
      <c r="G7672" s="2">
        <v>44159</v>
      </c>
      <c r="H7672" s="2">
        <v>44168</v>
      </c>
      <c r="I7672" s="1" t="s">
        <v>32</v>
      </c>
      <c r="J7672">
        <v>8</v>
      </c>
      <c r="K7672" s="1" t="s">
        <v>105</v>
      </c>
      <c r="L7672">
        <v>44</v>
      </c>
      <c r="M7672" s="1" t="s">
        <v>445</v>
      </c>
      <c r="N7672">
        <v>34</v>
      </c>
      <c r="O7672" s="1" t="s">
        <v>335</v>
      </c>
      <c r="P7672">
        <v>5</v>
      </c>
      <c r="Q7672">
        <v>7.4999999999999997E-2</v>
      </c>
      <c r="R7672">
        <v>2211</v>
      </c>
      <c r="S7672">
        <v>1083.3899999999999</v>
      </c>
      <c r="T7672">
        <v>5416.9499999999989</v>
      </c>
      <c r="U7672">
        <v>10225.875</v>
      </c>
      <c r="V7672">
        <f>Sales[[#This Row],[Total Revenue]]-Sales[[#This Row],[Total Buying]]</f>
        <v>4808.9250000000011</v>
      </c>
      <c r="W7672">
        <v>267</v>
      </c>
      <c r="X7672" s="1" t="s">
        <v>1785</v>
      </c>
      <c r="Y7672" s="1" t="s">
        <v>1786</v>
      </c>
      <c r="Z7672" s="1" t="s">
        <v>38</v>
      </c>
      <c r="AA7672" s="1" t="s">
        <v>39</v>
      </c>
      <c r="AB7672" s="1" t="s">
        <v>40</v>
      </c>
      <c r="AC7672" s="1" t="s">
        <v>39</v>
      </c>
      <c r="AD7672">
        <v>3113535</v>
      </c>
      <c r="AE7672">
        <v>53373</v>
      </c>
    </row>
    <row r="7673" spans="1:31" x14ac:dyDescent="0.3">
      <c r="A7673" s="1" t="s">
        <v>8507</v>
      </c>
      <c r="B7673" s="1" t="s">
        <v>42</v>
      </c>
      <c r="C7673" s="1" t="s">
        <v>77</v>
      </c>
      <c r="D7673" s="2">
        <v>44000</v>
      </c>
      <c r="E7673" s="2">
        <v>44156</v>
      </c>
      <c r="F7673" s="2" t="str">
        <f>TEXT(Sales[[#This Row],[OrderDate]],"dd")</f>
        <v>21</v>
      </c>
      <c r="G7673" s="2">
        <v>44184</v>
      </c>
      <c r="H7673" s="2">
        <v>44192</v>
      </c>
      <c r="I7673" s="1" t="s">
        <v>32</v>
      </c>
      <c r="J7673">
        <v>22</v>
      </c>
      <c r="K7673" s="1" t="s">
        <v>85</v>
      </c>
      <c r="L7673">
        <v>27</v>
      </c>
      <c r="M7673" s="1" t="s">
        <v>560</v>
      </c>
      <c r="N7673">
        <v>20</v>
      </c>
      <c r="O7673" s="1" t="s">
        <v>245</v>
      </c>
      <c r="P7673">
        <v>4</v>
      </c>
      <c r="Q7673">
        <v>7.4999999999999997E-2</v>
      </c>
      <c r="R7673">
        <v>227.8</v>
      </c>
      <c r="S7673">
        <v>191.352</v>
      </c>
      <c r="T7673">
        <v>765.40800000000002</v>
      </c>
      <c r="U7673">
        <v>842.86</v>
      </c>
      <c r="V7673">
        <f>Sales[[#This Row],[Total Revenue]]-Sales[[#This Row],[Total Buying]]</f>
        <v>77.451999999999998</v>
      </c>
      <c r="W7673">
        <v>121</v>
      </c>
      <c r="X7673" s="1" t="s">
        <v>1241</v>
      </c>
      <c r="Y7673" s="1" t="s">
        <v>728</v>
      </c>
      <c r="Z7673" s="1" t="s">
        <v>306</v>
      </c>
      <c r="AA7673" s="1" t="s">
        <v>307</v>
      </c>
      <c r="AB7673" s="1" t="s">
        <v>56</v>
      </c>
      <c r="AC7673" s="1" t="s">
        <v>307</v>
      </c>
      <c r="AD7673">
        <v>69219</v>
      </c>
      <c r="AE7673">
        <v>29249</v>
      </c>
    </row>
    <row r="7674" spans="1:31" x14ac:dyDescent="0.3">
      <c r="A7674" s="1" t="s">
        <v>8508</v>
      </c>
      <c r="B7674" s="1" t="s">
        <v>30</v>
      </c>
      <c r="C7674" s="1" t="s">
        <v>239</v>
      </c>
      <c r="D7674" s="2">
        <v>44000</v>
      </c>
      <c r="E7674" s="2">
        <v>44156</v>
      </c>
      <c r="F7674" s="2" t="str">
        <f>TEXT(Sales[[#This Row],[OrderDate]],"dd")</f>
        <v>21</v>
      </c>
      <c r="G7674" s="2">
        <v>44160</v>
      </c>
      <c r="H7674" s="2">
        <v>44168</v>
      </c>
      <c r="I7674" s="1" t="s">
        <v>32</v>
      </c>
      <c r="J7674">
        <v>7</v>
      </c>
      <c r="K7674" s="1" t="s">
        <v>188</v>
      </c>
      <c r="L7674">
        <v>27</v>
      </c>
      <c r="M7674" s="1" t="s">
        <v>560</v>
      </c>
      <c r="N7674">
        <v>34</v>
      </c>
      <c r="O7674" s="1" t="s">
        <v>335</v>
      </c>
      <c r="P7674">
        <v>5</v>
      </c>
      <c r="Q7674">
        <v>0.1</v>
      </c>
      <c r="R7674">
        <v>1139</v>
      </c>
      <c r="S7674">
        <v>728.96</v>
      </c>
      <c r="T7674">
        <v>3644.8</v>
      </c>
      <c r="U7674">
        <v>5125.5</v>
      </c>
      <c r="V7674">
        <f>Sales[[#This Row],[Total Revenue]]-Sales[[#This Row],[Total Buying]]</f>
        <v>1480.6999999999998</v>
      </c>
      <c r="W7674">
        <v>364</v>
      </c>
      <c r="X7674" s="1" t="s">
        <v>1069</v>
      </c>
      <c r="Y7674" s="1" t="s">
        <v>387</v>
      </c>
      <c r="Z7674" s="1" t="s">
        <v>405</v>
      </c>
      <c r="AA7674" s="1" t="s">
        <v>406</v>
      </c>
      <c r="AB7674" s="1" t="s">
        <v>116</v>
      </c>
      <c r="AC7674" s="1" t="s">
        <v>406</v>
      </c>
      <c r="AD7674">
        <v>66417</v>
      </c>
      <c r="AE7674">
        <v>50626</v>
      </c>
    </row>
    <row r="7675" spans="1:31" x14ac:dyDescent="0.3">
      <c r="A7675" s="1" t="s">
        <v>8509</v>
      </c>
      <c r="B7675" s="1" t="s">
        <v>42</v>
      </c>
      <c r="C7675" s="1" t="s">
        <v>77</v>
      </c>
      <c r="D7675" s="2">
        <v>44100</v>
      </c>
      <c r="E7675" s="2">
        <v>44156</v>
      </c>
      <c r="F7675" s="2" t="str">
        <f>TEXT(Sales[[#This Row],[OrderDate]],"dd")</f>
        <v>21</v>
      </c>
      <c r="G7675" s="2">
        <v>44178</v>
      </c>
      <c r="H7675" s="2">
        <v>44179</v>
      </c>
      <c r="I7675" s="1" t="s">
        <v>32</v>
      </c>
      <c r="J7675">
        <v>25</v>
      </c>
      <c r="K7675" s="1" t="s">
        <v>333</v>
      </c>
      <c r="L7675">
        <v>4</v>
      </c>
      <c r="M7675" s="1" t="s">
        <v>92</v>
      </c>
      <c r="N7675">
        <v>40</v>
      </c>
      <c r="O7675" s="1" t="s">
        <v>199</v>
      </c>
      <c r="P7675">
        <v>5</v>
      </c>
      <c r="Q7675">
        <v>0.1</v>
      </c>
      <c r="R7675">
        <v>2566.1</v>
      </c>
      <c r="S7675">
        <v>1539.6599999999999</v>
      </c>
      <c r="T7675">
        <v>7698.2999999999993</v>
      </c>
      <c r="U7675">
        <v>11547.449999999999</v>
      </c>
      <c r="V7675">
        <f>Sales[[#This Row],[Total Revenue]]-Sales[[#This Row],[Total Buying]]</f>
        <v>3849.1499999999996</v>
      </c>
      <c r="W7675">
        <v>196</v>
      </c>
      <c r="X7675" s="1" t="s">
        <v>217</v>
      </c>
      <c r="Y7675" s="1" t="s">
        <v>218</v>
      </c>
      <c r="Z7675" s="1" t="s">
        <v>219</v>
      </c>
      <c r="AA7675" s="1" t="s">
        <v>220</v>
      </c>
      <c r="AB7675" s="1" t="s">
        <v>147</v>
      </c>
      <c r="AC7675" s="1" t="s">
        <v>220</v>
      </c>
      <c r="AD7675">
        <v>74830</v>
      </c>
      <c r="AE7675">
        <v>72463</v>
      </c>
    </row>
    <row r="7676" spans="1:31" x14ac:dyDescent="0.3">
      <c r="A7676" s="1" t="s">
        <v>8510</v>
      </c>
      <c r="B7676" s="1" t="s">
        <v>42</v>
      </c>
      <c r="C7676" s="1" t="s">
        <v>77</v>
      </c>
      <c r="D7676" s="2">
        <v>44100</v>
      </c>
      <c r="E7676" s="2">
        <v>44157</v>
      </c>
      <c r="F7676" s="2" t="str">
        <f>TEXT(Sales[[#This Row],[OrderDate]],"dd")</f>
        <v>22</v>
      </c>
      <c r="G7676" s="2">
        <v>44163</v>
      </c>
      <c r="H7676" s="2">
        <v>44170</v>
      </c>
      <c r="I7676" s="1" t="s">
        <v>32</v>
      </c>
      <c r="J7676">
        <v>23</v>
      </c>
      <c r="K7676" s="1" t="s">
        <v>171</v>
      </c>
      <c r="L7676">
        <v>33</v>
      </c>
      <c r="M7676" s="1" t="s">
        <v>262</v>
      </c>
      <c r="N7676">
        <v>41</v>
      </c>
      <c r="O7676" s="1" t="s">
        <v>60</v>
      </c>
      <c r="P7676">
        <v>8</v>
      </c>
      <c r="Q7676">
        <v>0.15</v>
      </c>
      <c r="R7676">
        <v>3229.4</v>
      </c>
      <c r="S7676">
        <v>1679.288</v>
      </c>
      <c r="T7676">
        <v>13434.304</v>
      </c>
      <c r="U7676">
        <v>21959.920000000002</v>
      </c>
      <c r="V7676">
        <f>Sales[[#This Row],[Total Revenue]]-Sales[[#This Row],[Total Buying]]</f>
        <v>8525.6160000000018</v>
      </c>
      <c r="W7676">
        <v>189</v>
      </c>
      <c r="X7676" s="1" t="s">
        <v>625</v>
      </c>
      <c r="Y7676" s="1" t="s">
        <v>626</v>
      </c>
      <c r="Z7676" s="1" t="s">
        <v>369</v>
      </c>
      <c r="AA7676" s="1" t="s">
        <v>370</v>
      </c>
      <c r="AB7676" s="1" t="s">
        <v>147</v>
      </c>
      <c r="AC7676" s="1" t="s">
        <v>370</v>
      </c>
      <c r="AD7676">
        <v>39448</v>
      </c>
      <c r="AE7676">
        <v>34523</v>
      </c>
    </row>
    <row r="7677" spans="1:31" x14ac:dyDescent="0.3">
      <c r="A7677" s="1" t="s">
        <v>8511</v>
      </c>
      <c r="B7677" s="1" t="s">
        <v>47</v>
      </c>
      <c r="C7677" s="1" t="s">
        <v>424</v>
      </c>
      <c r="D7677" s="2">
        <v>44100</v>
      </c>
      <c r="E7677" s="2">
        <v>44157</v>
      </c>
      <c r="F7677" s="2" t="str">
        <f>TEXT(Sales[[#This Row],[OrderDate]],"dd")</f>
        <v>22</v>
      </c>
      <c r="G7677" s="2">
        <v>44176</v>
      </c>
      <c r="H7677" s="2">
        <v>44183</v>
      </c>
      <c r="I7677" s="1" t="s">
        <v>32</v>
      </c>
      <c r="J7677">
        <v>13</v>
      </c>
      <c r="K7677" s="1" t="s">
        <v>88</v>
      </c>
      <c r="L7677">
        <v>11</v>
      </c>
      <c r="M7677" s="1" t="s">
        <v>44</v>
      </c>
      <c r="N7677">
        <v>11</v>
      </c>
      <c r="O7677" s="1" t="s">
        <v>126</v>
      </c>
      <c r="P7677">
        <v>4</v>
      </c>
      <c r="Q7677">
        <v>7.4999999999999997E-2</v>
      </c>
      <c r="R7677">
        <v>241.20000000000002</v>
      </c>
      <c r="S7677">
        <v>190.54800000000003</v>
      </c>
      <c r="T7677">
        <v>762.19200000000012</v>
      </c>
      <c r="U7677">
        <v>892.44</v>
      </c>
      <c r="V7677">
        <f>Sales[[#This Row],[Total Revenue]]-Sales[[#This Row],[Total Buying]]</f>
        <v>130.24799999999993</v>
      </c>
      <c r="W7677">
        <v>74</v>
      </c>
      <c r="X7677" s="1" t="s">
        <v>1833</v>
      </c>
      <c r="Y7677" s="1" t="s">
        <v>294</v>
      </c>
      <c r="Z7677" s="1" t="s">
        <v>158</v>
      </c>
      <c r="AA7677" s="1" t="s">
        <v>159</v>
      </c>
      <c r="AB7677" s="1" t="s">
        <v>116</v>
      </c>
      <c r="AC7677" s="1" t="s">
        <v>159</v>
      </c>
      <c r="AD7677">
        <v>74757</v>
      </c>
      <c r="AE7677">
        <v>52253</v>
      </c>
    </row>
    <row r="7678" spans="1:31" x14ac:dyDescent="0.3">
      <c r="A7678" s="1" t="s">
        <v>8512</v>
      </c>
      <c r="B7678" s="1" t="s">
        <v>47</v>
      </c>
      <c r="C7678" s="1" t="s">
        <v>239</v>
      </c>
      <c r="D7678" s="2">
        <v>44000</v>
      </c>
      <c r="E7678" s="2">
        <v>44157</v>
      </c>
      <c r="F7678" s="2" t="str">
        <f>TEXT(Sales[[#This Row],[OrderDate]],"dd")</f>
        <v>22</v>
      </c>
      <c r="G7678" s="2">
        <v>44176</v>
      </c>
      <c r="H7678" s="2">
        <v>44181</v>
      </c>
      <c r="I7678" s="1" t="s">
        <v>32</v>
      </c>
      <c r="J7678">
        <v>18</v>
      </c>
      <c r="K7678" s="1" t="s">
        <v>49</v>
      </c>
      <c r="L7678">
        <v>37</v>
      </c>
      <c r="M7678" s="1" t="s">
        <v>498</v>
      </c>
      <c r="N7678">
        <v>42</v>
      </c>
      <c r="O7678" s="1" t="s">
        <v>139</v>
      </c>
      <c r="P7678">
        <v>4</v>
      </c>
      <c r="Q7678">
        <v>0.1</v>
      </c>
      <c r="R7678">
        <v>891.1</v>
      </c>
      <c r="S7678">
        <v>757.43499999999995</v>
      </c>
      <c r="T7678">
        <v>3029.74</v>
      </c>
      <c r="U7678">
        <v>3207.96</v>
      </c>
      <c r="V7678">
        <f>Sales[[#This Row],[Total Revenue]]-Sales[[#This Row],[Total Buying]]</f>
        <v>178.22000000000025</v>
      </c>
      <c r="W7678">
        <v>343</v>
      </c>
      <c r="X7678" s="1" t="s">
        <v>1131</v>
      </c>
      <c r="Y7678" s="1" t="s">
        <v>1132</v>
      </c>
      <c r="Z7678" s="1" t="s">
        <v>251</v>
      </c>
      <c r="AA7678" s="1" t="s">
        <v>252</v>
      </c>
      <c r="AB7678" s="1" t="s">
        <v>56</v>
      </c>
      <c r="AC7678" s="1" t="s">
        <v>252</v>
      </c>
      <c r="AD7678">
        <v>46719</v>
      </c>
      <c r="AE7678">
        <v>33147</v>
      </c>
    </row>
    <row r="7679" spans="1:31" x14ac:dyDescent="0.3">
      <c r="A7679" s="1" t="s">
        <v>8513</v>
      </c>
      <c r="B7679" s="1" t="s">
        <v>47</v>
      </c>
      <c r="C7679" s="1" t="s">
        <v>77</v>
      </c>
      <c r="D7679" s="2">
        <v>44000</v>
      </c>
      <c r="E7679" s="2">
        <v>44157</v>
      </c>
      <c r="F7679" s="2" t="str">
        <f>TEXT(Sales[[#This Row],[OrderDate]],"dd")</f>
        <v>22</v>
      </c>
      <c r="G7679" s="2">
        <v>44183</v>
      </c>
      <c r="H7679" s="2">
        <v>44191</v>
      </c>
      <c r="I7679" s="1" t="s">
        <v>32</v>
      </c>
      <c r="J7679">
        <v>20</v>
      </c>
      <c r="K7679" s="1" t="s">
        <v>225</v>
      </c>
      <c r="L7679">
        <v>2</v>
      </c>
      <c r="M7679" s="1" t="s">
        <v>248</v>
      </c>
      <c r="N7679">
        <v>43</v>
      </c>
      <c r="O7679" s="1" t="s">
        <v>580</v>
      </c>
      <c r="P7679">
        <v>4</v>
      </c>
      <c r="Q7679">
        <v>0.15</v>
      </c>
      <c r="R7679">
        <v>5266.2</v>
      </c>
      <c r="S7679">
        <v>2211.8039999999996</v>
      </c>
      <c r="T7679">
        <v>8847.2159999999985</v>
      </c>
      <c r="U7679">
        <v>17905.079999999998</v>
      </c>
      <c r="V7679">
        <f>Sales[[#This Row],[Total Revenue]]-Sales[[#This Row],[Total Buying]]</f>
        <v>9057.8639999999996</v>
      </c>
      <c r="W7679">
        <v>107</v>
      </c>
      <c r="X7679" s="1" t="s">
        <v>80</v>
      </c>
      <c r="Y7679" s="1" t="s">
        <v>81</v>
      </c>
      <c r="Z7679" s="1" t="s">
        <v>82</v>
      </c>
      <c r="AA7679" s="1" t="s">
        <v>83</v>
      </c>
      <c r="AB7679" s="1" t="s">
        <v>40</v>
      </c>
      <c r="AC7679" s="1" t="s">
        <v>83</v>
      </c>
      <c r="AD7679">
        <v>49771</v>
      </c>
      <c r="AE7679">
        <v>37192</v>
      </c>
    </row>
    <row r="7680" spans="1:31" x14ac:dyDescent="0.3">
      <c r="A7680" s="1" t="s">
        <v>8514</v>
      </c>
      <c r="B7680" s="1" t="s">
        <v>47</v>
      </c>
      <c r="C7680" s="1" t="s">
        <v>62</v>
      </c>
      <c r="D7680" s="2">
        <v>44000</v>
      </c>
      <c r="E7680" s="2">
        <v>44157</v>
      </c>
      <c r="F7680" s="2" t="str">
        <f>TEXT(Sales[[#This Row],[OrderDate]],"dd")</f>
        <v>22</v>
      </c>
      <c r="G7680" s="2">
        <v>44176</v>
      </c>
      <c r="H7680" s="2">
        <v>44177</v>
      </c>
      <c r="I7680" s="1" t="s">
        <v>32</v>
      </c>
      <c r="J7680">
        <v>15</v>
      </c>
      <c r="K7680" s="1" t="s">
        <v>134</v>
      </c>
      <c r="L7680">
        <v>16</v>
      </c>
      <c r="M7680" s="1" t="s">
        <v>155</v>
      </c>
      <c r="N7680">
        <v>9</v>
      </c>
      <c r="O7680" s="1" t="s">
        <v>111</v>
      </c>
      <c r="P7680">
        <v>1</v>
      </c>
      <c r="Q7680">
        <v>0.4</v>
      </c>
      <c r="R7680">
        <v>3912.8</v>
      </c>
      <c r="S7680">
        <v>3012.8560000000002</v>
      </c>
      <c r="T7680">
        <v>3012.8560000000002</v>
      </c>
      <c r="U7680">
        <v>2347.6800000000003</v>
      </c>
      <c r="V7680">
        <f>Sales[[#This Row],[Total Revenue]]-Sales[[#This Row],[Total Buying]]</f>
        <v>-665.17599999999993</v>
      </c>
      <c r="W7680">
        <v>269</v>
      </c>
      <c r="X7680" s="1" t="s">
        <v>1247</v>
      </c>
      <c r="Y7680" s="1" t="s">
        <v>929</v>
      </c>
      <c r="Z7680" s="1" t="s">
        <v>38</v>
      </c>
      <c r="AA7680" s="1" t="s">
        <v>39</v>
      </c>
      <c r="AB7680" s="1" t="s">
        <v>40</v>
      </c>
      <c r="AC7680" s="1" t="s">
        <v>39</v>
      </c>
      <c r="AD7680">
        <v>98509</v>
      </c>
      <c r="AE7680">
        <v>112162</v>
      </c>
    </row>
    <row r="7681" spans="1:31" x14ac:dyDescent="0.3">
      <c r="A7681" s="1" t="s">
        <v>8515</v>
      </c>
      <c r="B7681" s="1" t="s">
        <v>100</v>
      </c>
      <c r="C7681" s="1" t="s">
        <v>77</v>
      </c>
      <c r="D7681" s="2">
        <v>44100</v>
      </c>
      <c r="E7681" s="2">
        <v>44157</v>
      </c>
      <c r="F7681" s="2" t="str">
        <f>TEXT(Sales[[#This Row],[OrderDate]],"dd")</f>
        <v>22</v>
      </c>
      <c r="G7681" s="2">
        <v>44170</v>
      </c>
      <c r="H7681" s="2">
        <v>44173</v>
      </c>
      <c r="I7681" s="1" t="s">
        <v>32</v>
      </c>
      <c r="J7681">
        <v>28</v>
      </c>
      <c r="K7681" s="1" t="s">
        <v>101</v>
      </c>
      <c r="L7681">
        <v>40</v>
      </c>
      <c r="M7681" s="1" t="s">
        <v>189</v>
      </c>
      <c r="N7681">
        <v>45</v>
      </c>
      <c r="O7681" s="1" t="s">
        <v>109</v>
      </c>
      <c r="P7681">
        <v>6</v>
      </c>
      <c r="Q7681">
        <v>0.15</v>
      </c>
      <c r="R7681">
        <v>3966.4</v>
      </c>
      <c r="S7681">
        <v>2181.5200000000004</v>
      </c>
      <c r="T7681">
        <v>13089.120000000003</v>
      </c>
      <c r="U7681">
        <v>20228.64</v>
      </c>
      <c r="V7681">
        <f>Sales[[#This Row],[Total Revenue]]-Sales[[#This Row],[Total Buying]]</f>
        <v>7139.5199999999968</v>
      </c>
      <c r="W7681">
        <v>114</v>
      </c>
      <c r="X7681" s="1" t="s">
        <v>1153</v>
      </c>
      <c r="Y7681" s="1" t="s">
        <v>682</v>
      </c>
      <c r="Z7681" s="1" t="s">
        <v>306</v>
      </c>
      <c r="AA7681" s="1" t="s">
        <v>307</v>
      </c>
      <c r="AB7681" s="1" t="s">
        <v>56</v>
      </c>
      <c r="AC7681" s="1" t="s">
        <v>307</v>
      </c>
      <c r="AD7681">
        <v>40453</v>
      </c>
      <c r="AE7681">
        <v>56464</v>
      </c>
    </row>
    <row r="7682" spans="1:31" x14ac:dyDescent="0.3">
      <c r="A7682" s="1" t="s">
        <v>8516</v>
      </c>
      <c r="B7682" s="1" t="s">
        <v>30</v>
      </c>
      <c r="C7682" s="1" t="s">
        <v>31</v>
      </c>
      <c r="D7682" s="2">
        <v>44100</v>
      </c>
      <c r="E7682" s="2">
        <v>44158</v>
      </c>
      <c r="F7682" s="2" t="str">
        <f>TEXT(Sales[[#This Row],[OrderDate]],"dd")</f>
        <v>23</v>
      </c>
      <c r="G7682" s="2">
        <v>44184</v>
      </c>
      <c r="H7682" s="2">
        <v>44186</v>
      </c>
      <c r="I7682" s="1" t="s">
        <v>32</v>
      </c>
      <c r="J7682">
        <v>9</v>
      </c>
      <c r="K7682" s="1" t="s">
        <v>214</v>
      </c>
      <c r="L7682">
        <v>27</v>
      </c>
      <c r="M7682" s="1" t="s">
        <v>560</v>
      </c>
      <c r="N7682">
        <v>43</v>
      </c>
      <c r="O7682" s="1" t="s">
        <v>580</v>
      </c>
      <c r="P7682">
        <v>5</v>
      </c>
      <c r="Q7682">
        <v>0.1</v>
      </c>
      <c r="R7682">
        <v>1936.3</v>
      </c>
      <c r="S7682">
        <v>1064.9650000000001</v>
      </c>
      <c r="T7682">
        <v>5324.8250000000007</v>
      </c>
      <c r="U7682">
        <v>8713.35</v>
      </c>
      <c r="V7682">
        <f>Sales[[#This Row],[Total Revenue]]-Sales[[#This Row],[Total Buying]]</f>
        <v>3388.5249999999996</v>
      </c>
      <c r="W7682">
        <v>205</v>
      </c>
      <c r="X7682" s="1" t="s">
        <v>891</v>
      </c>
      <c r="Y7682" s="1" t="s">
        <v>892</v>
      </c>
      <c r="Z7682" s="1" t="s">
        <v>878</v>
      </c>
      <c r="AA7682" s="1" t="s">
        <v>879</v>
      </c>
      <c r="AB7682" s="1" t="s">
        <v>56</v>
      </c>
      <c r="AC7682" s="1" t="s">
        <v>879</v>
      </c>
      <c r="AD7682">
        <v>77500</v>
      </c>
      <c r="AE7682">
        <v>38583</v>
      </c>
    </row>
    <row r="7683" spans="1:31" x14ac:dyDescent="0.3">
      <c r="A7683" s="1" t="s">
        <v>8517</v>
      </c>
      <c r="B7683" s="1" t="s">
        <v>100</v>
      </c>
      <c r="C7683" s="1" t="s">
        <v>62</v>
      </c>
      <c r="D7683" s="2">
        <v>44000</v>
      </c>
      <c r="E7683" s="2">
        <v>44158</v>
      </c>
      <c r="F7683" s="2" t="str">
        <f>TEXT(Sales[[#This Row],[OrderDate]],"dd")</f>
        <v>23</v>
      </c>
      <c r="G7683" s="2">
        <v>44171</v>
      </c>
      <c r="H7683" s="2">
        <v>44177</v>
      </c>
      <c r="I7683" s="1" t="s">
        <v>32</v>
      </c>
      <c r="J7683">
        <v>26</v>
      </c>
      <c r="K7683" s="1" t="s">
        <v>247</v>
      </c>
      <c r="L7683">
        <v>15</v>
      </c>
      <c r="M7683" s="1" t="s">
        <v>34</v>
      </c>
      <c r="N7683">
        <v>26</v>
      </c>
      <c r="O7683" s="1" t="s">
        <v>45</v>
      </c>
      <c r="P7683">
        <v>7</v>
      </c>
      <c r="Q7683">
        <v>0.2</v>
      </c>
      <c r="R7683">
        <v>6244.4000000000005</v>
      </c>
      <c r="S7683">
        <v>4433.5240000000003</v>
      </c>
      <c r="T7683">
        <v>31034.668000000001</v>
      </c>
      <c r="U7683">
        <v>34968.639999999999</v>
      </c>
      <c r="V7683">
        <f>Sales[[#This Row],[Total Revenue]]-Sales[[#This Row],[Total Buying]]</f>
        <v>3933.9719999999979</v>
      </c>
      <c r="W7683">
        <v>303</v>
      </c>
      <c r="X7683" s="1" t="s">
        <v>439</v>
      </c>
      <c r="Y7683" s="1" t="s">
        <v>440</v>
      </c>
      <c r="Z7683" s="1" t="s">
        <v>432</v>
      </c>
      <c r="AA7683" s="1" t="s">
        <v>433</v>
      </c>
      <c r="AB7683" s="1" t="s">
        <v>56</v>
      </c>
      <c r="AC7683" s="1" t="s">
        <v>433</v>
      </c>
      <c r="AD7683">
        <v>81073</v>
      </c>
      <c r="AE7683">
        <v>34226</v>
      </c>
    </row>
    <row r="7684" spans="1:31" x14ac:dyDescent="0.3">
      <c r="A7684" s="1" t="s">
        <v>8518</v>
      </c>
      <c r="B7684" s="1" t="s">
        <v>30</v>
      </c>
      <c r="C7684" s="1" t="s">
        <v>424</v>
      </c>
      <c r="D7684" s="2">
        <v>44100</v>
      </c>
      <c r="E7684" s="2">
        <v>44158</v>
      </c>
      <c r="F7684" s="2" t="str">
        <f>TEXT(Sales[[#This Row],[OrderDate]],"dd")</f>
        <v>23</v>
      </c>
      <c r="G7684" s="2">
        <v>44174</v>
      </c>
      <c r="H7684" s="2">
        <v>44180</v>
      </c>
      <c r="I7684" s="1" t="s">
        <v>32</v>
      </c>
      <c r="J7684">
        <v>9</v>
      </c>
      <c r="K7684" s="1" t="s">
        <v>214</v>
      </c>
      <c r="L7684">
        <v>41</v>
      </c>
      <c r="M7684" s="1" t="s">
        <v>505</v>
      </c>
      <c r="N7684">
        <v>22</v>
      </c>
      <c r="O7684" s="1" t="s">
        <v>128</v>
      </c>
      <c r="P7684">
        <v>6</v>
      </c>
      <c r="Q7684">
        <v>0.1</v>
      </c>
      <c r="R7684">
        <v>1118.9000000000001</v>
      </c>
      <c r="S7684">
        <v>481.12700000000001</v>
      </c>
      <c r="T7684">
        <v>2886.7620000000002</v>
      </c>
      <c r="U7684">
        <v>6042.06</v>
      </c>
      <c r="V7684">
        <f>Sales[[#This Row],[Total Revenue]]-Sales[[#This Row],[Total Buying]]</f>
        <v>3155.2980000000002</v>
      </c>
      <c r="W7684">
        <v>65</v>
      </c>
      <c r="X7684" s="1" t="s">
        <v>1086</v>
      </c>
      <c r="Y7684" s="1" t="s">
        <v>1087</v>
      </c>
      <c r="Z7684" s="1" t="s">
        <v>158</v>
      </c>
      <c r="AA7684" s="1" t="s">
        <v>159</v>
      </c>
      <c r="AB7684" s="1" t="s">
        <v>116</v>
      </c>
      <c r="AC7684" s="1" t="s">
        <v>159</v>
      </c>
      <c r="AD7684">
        <v>46547</v>
      </c>
      <c r="AE7684">
        <v>75867</v>
      </c>
    </row>
    <row r="7685" spans="1:31" x14ac:dyDescent="0.3">
      <c r="A7685" s="1" t="s">
        <v>8519</v>
      </c>
      <c r="B7685" s="1" t="s">
        <v>42</v>
      </c>
      <c r="C7685" s="1" t="s">
        <v>48</v>
      </c>
      <c r="D7685" s="2">
        <v>44100</v>
      </c>
      <c r="E7685" s="2">
        <v>44158</v>
      </c>
      <c r="F7685" s="2" t="str">
        <f>TEXT(Sales[[#This Row],[OrderDate]],"dd")</f>
        <v>23</v>
      </c>
      <c r="G7685" s="2">
        <v>44160</v>
      </c>
      <c r="H7685" s="2">
        <v>44161</v>
      </c>
      <c r="I7685" s="1" t="s">
        <v>32</v>
      </c>
      <c r="J7685">
        <v>20</v>
      </c>
      <c r="K7685" s="1" t="s">
        <v>225</v>
      </c>
      <c r="L7685">
        <v>38</v>
      </c>
      <c r="M7685" s="1" t="s">
        <v>226</v>
      </c>
      <c r="N7685">
        <v>40</v>
      </c>
      <c r="O7685" s="1" t="s">
        <v>199</v>
      </c>
      <c r="P7685">
        <v>2</v>
      </c>
      <c r="Q7685">
        <v>7.4999999999999997E-2</v>
      </c>
      <c r="R7685">
        <v>1112.2</v>
      </c>
      <c r="S7685">
        <v>589.46600000000001</v>
      </c>
      <c r="T7685">
        <v>1178.932</v>
      </c>
      <c r="U7685">
        <v>2057.5700000000002</v>
      </c>
      <c r="V7685">
        <f>Sales[[#This Row],[Total Revenue]]-Sales[[#This Row],[Total Buying]]</f>
        <v>878.63800000000015</v>
      </c>
      <c r="W7685">
        <v>36</v>
      </c>
      <c r="X7685" s="1" t="s">
        <v>361</v>
      </c>
      <c r="Y7685" s="1" t="s">
        <v>186</v>
      </c>
      <c r="Z7685" s="1" t="s">
        <v>158</v>
      </c>
      <c r="AA7685" s="1" t="s">
        <v>159</v>
      </c>
      <c r="AB7685" s="1" t="s">
        <v>116</v>
      </c>
      <c r="AC7685" s="1" t="s">
        <v>159</v>
      </c>
      <c r="AD7685">
        <v>72684</v>
      </c>
      <c r="AE7685">
        <v>105355</v>
      </c>
    </row>
    <row r="7686" spans="1:31" x14ac:dyDescent="0.3">
      <c r="A7686" s="1" t="s">
        <v>8520</v>
      </c>
      <c r="B7686" s="1" t="s">
        <v>30</v>
      </c>
      <c r="C7686" s="1" t="s">
        <v>48</v>
      </c>
      <c r="D7686" s="2">
        <v>44000</v>
      </c>
      <c r="E7686" s="2">
        <v>44158</v>
      </c>
      <c r="F7686" s="2" t="str">
        <f>TEXT(Sales[[#This Row],[OrderDate]],"dd")</f>
        <v>23</v>
      </c>
      <c r="G7686" s="2">
        <v>44162</v>
      </c>
      <c r="H7686" s="2">
        <v>44165</v>
      </c>
      <c r="I7686" s="1" t="s">
        <v>32</v>
      </c>
      <c r="J7686">
        <v>5</v>
      </c>
      <c r="K7686" s="1" t="s">
        <v>182</v>
      </c>
      <c r="L7686">
        <v>27</v>
      </c>
      <c r="M7686" s="1" t="s">
        <v>560</v>
      </c>
      <c r="N7686">
        <v>17</v>
      </c>
      <c r="O7686" s="1" t="s">
        <v>180</v>
      </c>
      <c r="P7686">
        <v>5</v>
      </c>
      <c r="Q7686">
        <v>0.2</v>
      </c>
      <c r="R7686">
        <v>1139</v>
      </c>
      <c r="S7686">
        <v>672.01</v>
      </c>
      <c r="T7686">
        <v>3360.05</v>
      </c>
      <c r="U7686">
        <v>4556</v>
      </c>
      <c r="V7686">
        <f>Sales[[#This Row],[Total Revenue]]-Sales[[#This Row],[Total Buying]]</f>
        <v>1195.9499999999998</v>
      </c>
      <c r="W7686">
        <v>38</v>
      </c>
      <c r="X7686" s="1" t="s">
        <v>293</v>
      </c>
      <c r="Y7686" s="1" t="s">
        <v>294</v>
      </c>
      <c r="Z7686" s="1" t="s">
        <v>158</v>
      </c>
      <c r="AA7686" s="1" t="s">
        <v>159</v>
      </c>
      <c r="AB7686" s="1" t="s">
        <v>116</v>
      </c>
      <c r="AC7686" s="1" t="s">
        <v>159</v>
      </c>
      <c r="AD7686">
        <v>45031</v>
      </c>
      <c r="AE7686">
        <v>65974</v>
      </c>
    </row>
    <row r="7687" spans="1:31" x14ac:dyDescent="0.3">
      <c r="A7687" s="1" t="s">
        <v>8521</v>
      </c>
      <c r="B7687" s="1" t="s">
        <v>47</v>
      </c>
      <c r="C7687" s="1" t="s">
        <v>62</v>
      </c>
      <c r="D7687" s="2">
        <v>44100</v>
      </c>
      <c r="E7687" s="2">
        <v>44158</v>
      </c>
      <c r="F7687" s="2" t="str">
        <f>TEXT(Sales[[#This Row],[OrderDate]],"dd")</f>
        <v>23</v>
      </c>
      <c r="G7687" s="2">
        <v>44164</v>
      </c>
      <c r="H7687" s="2">
        <v>44169</v>
      </c>
      <c r="I7687" s="1" t="s">
        <v>32</v>
      </c>
      <c r="J7687">
        <v>14</v>
      </c>
      <c r="K7687" s="1" t="s">
        <v>222</v>
      </c>
      <c r="L7687">
        <v>43</v>
      </c>
      <c r="M7687" s="1" t="s">
        <v>183</v>
      </c>
      <c r="N7687">
        <v>4</v>
      </c>
      <c r="O7687" s="1" t="s">
        <v>64</v>
      </c>
      <c r="P7687">
        <v>3</v>
      </c>
      <c r="Q7687">
        <v>0.05</v>
      </c>
      <c r="R7687">
        <v>1755.4</v>
      </c>
      <c r="S7687">
        <v>1456.982</v>
      </c>
      <c r="T7687">
        <v>4370.9459999999999</v>
      </c>
      <c r="U7687">
        <v>5002.8900000000003</v>
      </c>
      <c r="V7687">
        <f>Sales[[#This Row],[Total Revenue]]-Sales[[#This Row],[Total Buying]]</f>
        <v>631.94400000000041</v>
      </c>
      <c r="W7687">
        <v>265</v>
      </c>
      <c r="X7687" s="1" t="s">
        <v>886</v>
      </c>
      <c r="Y7687" s="1" t="s">
        <v>37</v>
      </c>
      <c r="Z7687" s="1" t="s">
        <v>38</v>
      </c>
      <c r="AA7687" s="1" t="s">
        <v>39</v>
      </c>
      <c r="AB7687" s="1" t="s">
        <v>40</v>
      </c>
      <c r="AC7687" s="1" t="s">
        <v>39</v>
      </c>
      <c r="AD7687">
        <v>101387</v>
      </c>
      <c r="AE7687">
        <v>86864</v>
      </c>
    </row>
    <row r="7688" spans="1:31" x14ac:dyDescent="0.3">
      <c r="A7688" s="1" t="s">
        <v>8522</v>
      </c>
      <c r="B7688" s="1" t="s">
        <v>47</v>
      </c>
      <c r="C7688" s="1" t="s">
        <v>48</v>
      </c>
      <c r="D7688" s="2">
        <v>44100</v>
      </c>
      <c r="E7688" s="2">
        <v>44158</v>
      </c>
      <c r="F7688" s="2" t="str">
        <f>TEXT(Sales[[#This Row],[OrderDate]],"dd")</f>
        <v>23</v>
      </c>
      <c r="G7688" s="2">
        <v>44185</v>
      </c>
      <c r="H7688" s="2">
        <v>44195</v>
      </c>
      <c r="I7688" s="1" t="s">
        <v>32</v>
      </c>
      <c r="J7688">
        <v>13</v>
      </c>
      <c r="K7688" s="1" t="s">
        <v>88</v>
      </c>
      <c r="L7688">
        <v>34</v>
      </c>
      <c r="M7688" s="1" t="s">
        <v>378</v>
      </c>
      <c r="N7688">
        <v>26</v>
      </c>
      <c r="O7688" s="1" t="s">
        <v>45</v>
      </c>
      <c r="P7688">
        <v>6</v>
      </c>
      <c r="Q7688">
        <v>0.05</v>
      </c>
      <c r="R7688">
        <v>1005</v>
      </c>
      <c r="S7688">
        <v>432.15</v>
      </c>
      <c r="T7688">
        <v>2592.8999999999996</v>
      </c>
      <c r="U7688">
        <v>5728.5</v>
      </c>
      <c r="V7688">
        <f>Sales[[#This Row],[Total Revenue]]-Sales[[#This Row],[Total Buying]]</f>
        <v>3135.6000000000004</v>
      </c>
      <c r="W7688">
        <v>55</v>
      </c>
      <c r="X7688" s="1" t="s">
        <v>460</v>
      </c>
      <c r="Y7688" s="1" t="s">
        <v>461</v>
      </c>
      <c r="Z7688" s="1" t="s">
        <v>158</v>
      </c>
      <c r="AA7688" s="1" t="s">
        <v>159</v>
      </c>
      <c r="AB7688" s="1" t="s">
        <v>116</v>
      </c>
      <c r="AC7688" s="1" t="s">
        <v>159</v>
      </c>
      <c r="AD7688">
        <v>47375</v>
      </c>
      <c r="AE7688">
        <v>54114</v>
      </c>
    </row>
    <row r="7689" spans="1:31" x14ac:dyDescent="0.3">
      <c r="A7689" s="1" t="s">
        <v>8523</v>
      </c>
      <c r="B7689" s="1" t="s">
        <v>42</v>
      </c>
      <c r="C7689" s="1" t="s">
        <v>77</v>
      </c>
      <c r="D7689" s="2">
        <v>44100</v>
      </c>
      <c r="E7689" s="2">
        <v>44158</v>
      </c>
      <c r="F7689" s="2" t="str">
        <f>TEXT(Sales[[#This Row],[OrderDate]],"dd")</f>
        <v>23</v>
      </c>
      <c r="G7689" s="2">
        <v>44161</v>
      </c>
      <c r="H7689" s="2">
        <v>44168</v>
      </c>
      <c r="I7689" s="1" t="s">
        <v>32</v>
      </c>
      <c r="J7689">
        <v>23</v>
      </c>
      <c r="K7689" s="1" t="s">
        <v>171</v>
      </c>
      <c r="L7689">
        <v>42</v>
      </c>
      <c r="M7689" s="1" t="s">
        <v>363</v>
      </c>
      <c r="N7689">
        <v>41</v>
      </c>
      <c r="O7689" s="1" t="s">
        <v>60</v>
      </c>
      <c r="P7689">
        <v>5</v>
      </c>
      <c r="Q7689">
        <v>0.05</v>
      </c>
      <c r="R7689">
        <v>1922.9</v>
      </c>
      <c r="S7689">
        <v>999.90800000000013</v>
      </c>
      <c r="T7689">
        <v>4999.5400000000009</v>
      </c>
      <c r="U7689">
        <v>9133.7750000000015</v>
      </c>
      <c r="V7689">
        <f>Sales[[#This Row],[Total Revenue]]-Sales[[#This Row],[Total Buying]]</f>
        <v>4134.2350000000006</v>
      </c>
      <c r="W7689">
        <v>166</v>
      </c>
      <c r="X7689" s="1" t="s">
        <v>1110</v>
      </c>
      <c r="Y7689" s="1" t="s">
        <v>1111</v>
      </c>
      <c r="Z7689" s="1" t="s">
        <v>196</v>
      </c>
      <c r="AA7689" s="1" t="s">
        <v>197</v>
      </c>
      <c r="AB7689" s="1" t="s">
        <v>147</v>
      </c>
      <c r="AC7689" s="1" t="s">
        <v>197</v>
      </c>
      <c r="AD7689">
        <v>50073</v>
      </c>
      <c r="AE7689">
        <v>109468</v>
      </c>
    </row>
    <row r="7690" spans="1:31" x14ac:dyDescent="0.3">
      <c r="A7690" s="1" t="s">
        <v>8524</v>
      </c>
      <c r="B7690" s="1" t="s">
        <v>47</v>
      </c>
      <c r="C7690" s="1" t="s">
        <v>77</v>
      </c>
      <c r="D7690" s="2">
        <v>44100</v>
      </c>
      <c r="E7690" s="2">
        <v>44158</v>
      </c>
      <c r="F7690" s="2" t="str">
        <f>TEXT(Sales[[#This Row],[OrderDate]],"dd")</f>
        <v>23</v>
      </c>
      <c r="G7690" s="2">
        <v>44176</v>
      </c>
      <c r="H7690" s="2">
        <v>44184</v>
      </c>
      <c r="I7690" s="1" t="s">
        <v>32</v>
      </c>
      <c r="J7690">
        <v>12</v>
      </c>
      <c r="K7690" s="1" t="s">
        <v>208</v>
      </c>
      <c r="L7690">
        <v>31</v>
      </c>
      <c r="M7690" s="1" t="s">
        <v>374</v>
      </c>
      <c r="N7690">
        <v>30</v>
      </c>
      <c r="O7690" s="1" t="s">
        <v>51</v>
      </c>
      <c r="P7690">
        <v>8</v>
      </c>
      <c r="Q7690">
        <v>0.2</v>
      </c>
      <c r="R7690">
        <v>180.9</v>
      </c>
      <c r="S7690">
        <v>135.67500000000001</v>
      </c>
      <c r="T7690">
        <v>1085.4000000000001</v>
      </c>
      <c r="U7690">
        <v>1157.76</v>
      </c>
      <c r="V7690">
        <f>Sales[[#This Row],[Total Revenue]]-Sales[[#This Row],[Total Buying]]</f>
        <v>72.3599999999999</v>
      </c>
      <c r="W7690">
        <v>170</v>
      </c>
      <c r="X7690" s="1" t="s">
        <v>628</v>
      </c>
      <c r="Y7690" s="1" t="s">
        <v>629</v>
      </c>
      <c r="Z7690" s="1" t="s">
        <v>196</v>
      </c>
      <c r="AA7690" s="1" t="s">
        <v>197</v>
      </c>
      <c r="AB7690" s="1" t="s">
        <v>147</v>
      </c>
      <c r="AC7690" s="1" t="s">
        <v>197</v>
      </c>
      <c r="AD7690">
        <v>47239</v>
      </c>
      <c r="AE7690">
        <v>45552</v>
      </c>
    </row>
    <row r="7691" spans="1:31" x14ac:dyDescent="0.3">
      <c r="A7691" s="1" t="s">
        <v>8525</v>
      </c>
      <c r="B7691" s="1" t="s">
        <v>30</v>
      </c>
      <c r="C7691" s="1" t="s">
        <v>31</v>
      </c>
      <c r="D7691" s="2">
        <v>44100</v>
      </c>
      <c r="E7691" s="2">
        <v>44158</v>
      </c>
      <c r="F7691" s="2" t="str">
        <f>TEXT(Sales[[#This Row],[OrderDate]],"dd")</f>
        <v>23</v>
      </c>
      <c r="G7691" s="2">
        <v>44175</v>
      </c>
      <c r="H7691" s="2">
        <v>44183</v>
      </c>
      <c r="I7691" s="1" t="s">
        <v>32</v>
      </c>
      <c r="J7691">
        <v>6</v>
      </c>
      <c r="K7691" s="1" t="s">
        <v>33</v>
      </c>
      <c r="L7691">
        <v>44</v>
      </c>
      <c r="M7691" s="1" t="s">
        <v>445</v>
      </c>
      <c r="N7691">
        <v>17</v>
      </c>
      <c r="O7691" s="1" t="s">
        <v>180</v>
      </c>
      <c r="P7691">
        <v>8</v>
      </c>
      <c r="Q7691">
        <v>7.4999999999999997E-2</v>
      </c>
      <c r="R7691">
        <v>763.80000000000007</v>
      </c>
      <c r="S7691">
        <v>389.53800000000007</v>
      </c>
      <c r="T7691">
        <v>3116.3040000000005</v>
      </c>
      <c r="U7691">
        <v>5652.1200000000008</v>
      </c>
      <c r="V7691">
        <f>Sales[[#This Row],[Total Revenue]]-Sales[[#This Row],[Total Buying]]</f>
        <v>2535.8160000000003</v>
      </c>
      <c r="W7691">
        <v>225</v>
      </c>
      <c r="X7691" s="1" t="s">
        <v>843</v>
      </c>
      <c r="Y7691" s="1" t="s">
        <v>904</v>
      </c>
      <c r="Z7691" s="1" t="s">
        <v>905</v>
      </c>
      <c r="AA7691" s="1" t="s">
        <v>906</v>
      </c>
      <c r="AB7691" s="1" t="s">
        <v>147</v>
      </c>
      <c r="AC7691" s="1" t="s">
        <v>906</v>
      </c>
      <c r="AD7691">
        <v>71268</v>
      </c>
      <c r="AE7691">
        <v>33557</v>
      </c>
    </row>
    <row r="7692" spans="1:31" x14ac:dyDescent="0.3">
      <c r="A7692" s="1" t="s">
        <v>8526</v>
      </c>
      <c r="B7692" s="1" t="s">
        <v>30</v>
      </c>
      <c r="C7692" s="1" t="s">
        <v>62</v>
      </c>
      <c r="D7692" s="2">
        <v>44100</v>
      </c>
      <c r="E7692" s="2">
        <v>44158</v>
      </c>
      <c r="F7692" s="2" t="str">
        <f>TEXT(Sales[[#This Row],[OrderDate]],"dd")</f>
        <v>23</v>
      </c>
      <c r="G7692" s="2">
        <v>44178</v>
      </c>
      <c r="H7692" s="2">
        <v>44180</v>
      </c>
      <c r="I7692" s="1" t="s">
        <v>32</v>
      </c>
      <c r="J7692">
        <v>1</v>
      </c>
      <c r="K7692" s="1" t="s">
        <v>78</v>
      </c>
      <c r="L7692">
        <v>48</v>
      </c>
      <c r="M7692" s="1" t="s">
        <v>102</v>
      </c>
      <c r="N7692">
        <v>31</v>
      </c>
      <c r="O7692" s="1" t="s">
        <v>470</v>
      </c>
      <c r="P7692">
        <v>6</v>
      </c>
      <c r="Q7692">
        <v>7.4999999999999997E-2</v>
      </c>
      <c r="R7692">
        <v>1165.8</v>
      </c>
      <c r="S7692">
        <v>629.53200000000004</v>
      </c>
      <c r="T7692">
        <v>3777.192</v>
      </c>
      <c r="U7692">
        <v>6470.1900000000005</v>
      </c>
      <c r="V7692">
        <f>Sales[[#This Row],[Total Revenue]]-Sales[[#This Row],[Total Buying]]</f>
        <v>2692.9980000000005</v>
      </c>
      <c r="W7692">
        <v>296</v>
      </c>
      <c r="X7692" s="1" t="s">
        <v>965</v>
      </c>
      <c r="Y7692" s="1" t="s">
        <v>966</v>
      </c>
      <c r="Z7692" s="1" t="s">
        <v>967</v>
      </c>
      <c r="AA7692" s="1" t="s">
        <v>968</v>
      </c>
      <c r="AB7692" s="1" t="s">
        <v>40</v>
      </c>
      <c r="AC7692" s="1" t="s">
        <v>968</v>
      </c>
      <c r="AD7692">
        <v>61481</v>
      </c>
      <c r="AE7692">
        <v>37501</v>
      </c>
    </row>
    <row r="7693" spans="1:31" x14ac:dyDescent="0.3">
      <c r="A7693" s="1" t="s">
        <v>8527</v>
      </c>
      <c r="B7693" s="1" t="s">
        <v>30</v>
      </c>
      <c r="C7693" s="1" t="s">
        <v>62</v>
      </c>
      <c r="D7693" s="2">
        <v>44000</v>
      </c>
      <c r="E7693" s="2">
        <v>44159</v>
      </c>
      <c r="F7693" s="2" t="str">
        <f>TEXT(Sales[[#This Row],[OrderDate]],"dd")</f>
        <v>24</v>
      </c>
      <c r="G7693" s="2">
        <v>44175</v>
      </c>
      <c r="H7693" s="2">
        <v>44178</v>
      </c>
      <c r="I7693" s="1" t="s">
        <v>32</v>
      </c>
      <c r="J7693">
        <v>5</v>
      </c>
      <c r="K7693" s="1" t="s">
        <v>182</v>
      </c>
      <c r="L7693">
        <v>7</v>
      </c>
      <c r="M7693" s="1" t="s">
        <v>271</v>
      </c>
      <c r="N7693">
        <v>45</v>
      </c>
      <c r="O7693" s="1" t="s">
        <v>109</v>
      </c>
      <c r="P7693">
        <v>4</v>
      </c>
      <c r="Q7693">
        <v>0.1</v>
      </c>
      <c r="R7693">
        <v>757.1</v>
      </c>
      <c r="S7693">
        <v>416.40500000000003</v>
      </c>
      <c r="T7693">
        <v>1665.6200000000001</v>
      </c>
      <c r="U7693">
        <v>2725.56</v>
      </c>
      <c r="V7693">
        <f>Sales[[#This Row],[Total Revenue]]-Sales[[#This Row],[Total Buying]]</f>
        <v>1059.9399999999998</v>
      </c>
      <c r="W7693">
        <v>269</v>
      </c>
      <c r="X7693" s="1" t="s">
        <v>1247</v>
      </c>
      <c r="Y7693" s="1" t="s">
        <v>929</v>
      </c>
      <c r="Z7693" s="1" t="s">
        <v>38</v>
      </c>
      <c r="AA7693" s="1" t="s">
        <v>39</v>
      </c>
      <c r="AB7693" s="1" t="s">
        <v>40</v>
      </c>
      <c r="AC7693" s="1" t="s">
        <v>39</v>
      </c>
      <c r="AD7693">
        <v>98509</v>
      </c>
      <c r="AE7693">
        <v>112162</v>
      </c>
    </row>
    <row r="7694" spans="1:31" x14ac:dyDescent="0.3">
      <c r="A7694" s="1" t="s">
        <v>8528</v>
      </c>
      <c r="B7694" s="1" t="s">
        <v>30</v>
      </c>
      <c r="C7694" s="1" t="s">
        <v>48</v>
      </c>
      <c r="D7694" s="2">
        <v>44100</v>
      </c>
      <c r="E7694" s="2">
        <v>44159</v>
      </c>
      <c r="F7694" s="2" t="str">
        <f>TEXT(Sales[[#This Row],[OrderDate]],"dd")</f>
        <v>24</v>
      </c>
      <c r="G7694" s="2">
        <v>44179</v>
      </c>
      <c r="H7694" s="2">
        <v>44186</v>
      </c>
      <c r="I7694" s="1" t="s">
        <v>32</v>
      </c>
      <c r="J7694">
        <v>9</v>
      </c>
      <c r="K7694" s="1" t="s">
        <v>214</v>
      </c>
      <c r="L7694">
        <v>27</v>
      </c>
      <c r="M7694" s="1" t="s">
        <v>560</v>
      </c>
      <c r="N7694">
        <v>16</v>
      </c>
      <c r="O7694" s="1" t="s">
        <v>93</v>
      </c>
      <c r="P7694">
        <v>6</v>
      </c>
      <c r="Q7694">
        <v>7.4999999999999997E-2</v>
      </c>
      <c r="R7694">
        <v>1822.4</v>
      </c>
      <c r="S7694">
        <v>1184.5600000000002</v>
      </c>
      <c r="T7694">
        <v>7107.3600000000006</v>
      </c>
      <c r="U7694">
        <v>10114.32</v>
      </c>
      <c r="V7694">
        <f>Sales[[#This Row],[Total Revenue]]-Sales[[#This Row],[Total Buying]]</f>
        <v>3006.9599999999991</v>
      </c>
      <c r="W7694">
        <v>48</v>
      </c>
      <c r="X7694" s="1" t="s">
        <v>435</v>
      </c>
      <c r="Y7694" s="1" t="s">
        <v>191</v>
      </c>
      <c r="Z7694" s="1" t="s">
        <v>158</v>
      </c>
      <c r="AA7694" s="1" t="s">
        <v>159</v>
      </c>
      <c r="AB7694" s="1" t="s">
        <v>116</v>
      </c>
      <c r="AC7694" s="1" t="s">
        <v>159</v>
      </c>
      <c r="AD7694">
        <v>1342761</v>
      </c>
      <c r="AE7694">
        <v>50205</v>
      </c>
    </row>
    <row r="7695" spans="1:31" x14ac:dyDescent="0.3">
      <c r="A7695" s="1" t="s">
        <v>8529</v>
      </c>
      <c r="B7695" s="1" t="s">
        <v>100</v>
      </c>
      <c r="C7695" s="1" t="s">
        <v>77</v>
      </c>
      <c r="D7695" s="2">
        <v>44000</v>
      </c>
      <c r="E7695" s="2">
        <v>44159</v>
      </c>
      <c r="F7695" s="2" t="str">
        <f>TEXT(Sales[[#This Row],[OrderDate]],"dd")</f>
        <v>24</v>
      </c>
      <c r="G7695" s="2">
        <v>44174</v>
      </c>
      <c r="H7695" s="2">
        <v>44184</v>
      </c>
      <c r="I7695" s="1" t="s">
        <v>32</v>
      </c>
      <c r="J7695">
        <v>28</v>
      </c>
      <c r="K7695" s="1" t="s">
        <v>101</v>
      </c>
      <c r="L7695">
        <v>48</v>
      </c>
      <c r="M7695" s="1" t="s">
        <v>102</v>
      </c>
      <c r="N7695">
        <v>29</v>
      </c>
      <c r="O7695" s="1" t="s">
        <v>360</v>
      </c>
      <c r="P7695">
        <v>2</v>
      </c>
      <c r="Q7695">
        <v>0.15</v>
      </c>
      <c r="R7695">
        <v>1165.8</v>
      </c>
      <c r="S7695">
        <v>582.9</v>
      </c>
      <c r="T7695">
        <v>1165.8</v>
      </c>
      <c r="U7695">
        <v>1981.86</v>
      </c>
      <c r="V7695">
        <f>Sales[[#This Row],[Total Revenue]]-Sales[[#This Row],[Total Buying]]</f>
        <v>816.06</v>
      </c>
      <c r="W7695">
        <v>122</v>
      </c>
      <c r="X7695" s="1" t="s">
        <v>714</v>
      </c>
      <c r="Y7695" s="1" t="s">
        <v>711</v>
      </c>
      <c r="Z7695" s="1" t="s">
        <v>306</v>
      </c>
      <c r="AA7695" s="1" t="s">
        <v>307</v>
      </c>
      <c r="AB7695" s="1" t="s">
        <v>56</v>
      </c>
      <c r="AC7695" s="1" t="s">
        <v>307</v>
      </c>
      <c r="AD7695">
        <v>55823</v>
      </c>
      <c r="AE7695">
        <v>46791</v>
      </c>
    </row>
    <row r="7696" spans="1:31" x14ac:dyDescent="0.3">
      <c r="A7696" s="1" t="s">
        <v>8530</v>
      </c>
      <c r="B7696" s="1" t="s">
        <v>47</v>
      </c>
      <c r="C7696" s="1" t="s">
        <v>62</v>
      </c>
      <c r="D7696" s="2">
        <v>44100</v>
      </c>
      <c r="E7696" s="2">
        <v>44159</v>
      </c>
      <c r="F7696" s="2" t="str">
        <f>TEXT(Sales[[#This Row],[OrderDate]],"dd")</f>
        <v>24</v>
      </c>
      <c r="G7696" s="2">
        <v>44183</v>
      </c>
      <c r="H7696" s="2">
        <v>44187</v>
      </c>
      <c r="I7696" s="1" t="s">
        <v>32</v>
      </c>
      <c r="J7696">
        <v>15</v>
      </c>
      <c r="K7696" s="1" t="s">
        <v>134</v>
      </c>
      <c r="L7696">
        <v>24</v>
      </c>
      <c r="M7696" s="1" t="s">
        <v>138</v>
      </c>
      <c r="N7696">
        <v>43</v>
      </c>
      <c r="O7696" s="1" t="s">
        <v>580</v>
      </c>
      <c r="P7696">
        <v>6</v>
      </c>
      <c r="Q7696">
        <v>0.4</v>
      </c>
      <c r="R7696">
        <v>1105.5</v>
      </c>
      <c r="S7696">
        <v>840.18000000000006</v>
      </c>
      <c r="T7696">
        <v>5041.08</v>
      </c>
      <c r="U7696">
        <v>3979.7999999999997</v>
      </c>
      <c r="V7696">
        <f>Sales[[#This Row],[Total Revenue]]-Sales[[#This Row],[Total Buying]]</f>
        <v>-1061.2800000000002</v>
      </c>
      <c r="W7696">
        <v>264</v>
      </c>
      <c r="X7696" s="1" t="s">
        <v>1334</v>
      </c>
      <c r="Y7696" s="1" t="s">
        <v>37</v>
      </c>
      <c r="Z7696" s="1" t="s">
        <v>38</v>
      </c>
      <c r="AA7696" s="1" t="s">
        <v>39</v>
      </c>
      <c r="AB7696" s="1" t="s">
        <v>40</v>
      </c>
      <c r="AC7696" s="1" t="s">
        <v>39</v>
      </c>
      <c r="AD7696">
        <v>69000</v>
      </c>
      <c r="AE7696">
        <v>105451</v>
      </c>
    </row>
    <row r="7697" spans="1:31" x14ac:dyDescent="0.3">
      <c r="A7697" s="1" t="s">
        <v>8531</v>
      </c>
      <c r="B7697" s="1" t="s">
        <v>30</v>
      </c>
      <c r="C7697" s="1" t="s">
        <v>48</v>
      </c>
      <c r="D7697" s="2">
        <v>44100</v>
      </c>
      <c r="E7697" s="2">
        <v>44159</v>
      </c>
      <c r="F7697" s="2" t="str">
        <f>TEXT(Sales[[#This Row],[OrderDate]],"dd")</f>
        <v>24</v>
      </c>
      <c r="G7697" s="2">
        <v>44184</v>
      </c>
      <c r="H7697" s="2">
        <v>44189</v>
      </c>
      <c r="I7697" s="1" t="s">
        <v>32</v>
      </c>
      <c r="J7697">
        <v>11</v>
      </c>
      <c r="K7697" s="1" t="s">
        <v>125</v>
      </c>
      <c r="L7697">
        <v>27</v>
      </c>
      <c r="M7697" s="1" t="s">
        <v>560</v>
      </c>
      <c r="N7697">
        <v>17</v>
      </c>
      <c r="O7697" s="1" t="s">
        <v>180</v>
      </c>
      <c r="P7697">
        <v>8</v>
      </c>
      <c r="Q7697">
        <v>0.15</v>
      </c>
      <c r="R7697">
        <v>1782.2</v>
      </c>
      <c r="S7697">
        <v>1497.048</v>
      </c>
      <c r="T7697">
        <v>11976.384</v>
      </c>
      <c r="U7697">
        <v>12118.960000000001</v>
      </c>
      <c r="V7697">
        <f>Sales[[#This Row],[Total Revenue]]-Sales[[#This Row],[Total Buying]]</f>
        <v>142.57600000000093</v>
      </c>
      <c r="W7697">
        <v>9</v>
      </c>
      <c r="X7697" s="1" t="s">
        <v>136</v>
      </c>
      <c r="Y7697" s="1" t="s">
        <v>113</v>
      </c>
      <c r="Z7697" s="1" t="s">
        <v>114</v>
      </c>
      <c r="AA7697" s="1" t="s">
        <v>115</v>
      </c>
      <c r="AB7697" s="1" t="s">
        <v>116</v>
      </c>
      <c r="AC7697" s="1" t="s">
        <v>115</v>
      </c>
      <c r="AD7697">
        <v>168914</v>
      </c>
      <c r="AE7697">
        <v>48809</v>
      </c>
    </row>
    <row r="7698" spans="1:31" x14ac:dyDescent="0.3">
      <c r="A7698" s="1" t="s">
        <v>8532</v>
      </c>
      <c r="B7698" s="1" t="s">
        <v>42</v>
      </c>
      <c r="C7698" s="1" t="s">
        <v>77</v>
      </c>
      <c r="D7698" s="2">
        <v>44000</v>
      </c>
      <c r="E7698" s="2">
        <v>44159</v>
      </c>
      <c r="F7698" s="2" t="str">
        <f>TEXT(Sales[[#This Row],[OrderDate]],"dd")</f>
        <v>24</v>
      </c>
      <c r="G7698" s="2">
        <v>44182</v>
      </c>
      <c r="H7698" s="2">
        <v>44187</v>
      </c>
      <c r="I7698" s="1" t="s">
        <v>32</v>
      </c>
      <c r="J7698">
        <v>21</v>
      </c>
      <c r="K7698" s="1" t="s">
        <v>43</v>
      </c>
      <c r="L7698">
        <v>36</v>
      </c>
      <c r="M7698" s="1" t="s">
        <v>287</v>
      </c>
      <c r="N7698">
        <v>45</v>
      </c>
      <c r="O7698" s="1" t="s">
        <v>109</v>
      </c>
      <c r="P7698">
        <v>8</v>
      </c>
      <c r="Q7698">
        <v>7.4999999999999997E-2</v>
      </c>
      <c r="R7698">
        <v>2894.4</v>
      </c>
      <c r="S7698">
        <v>2026.08</v>
      </c>
      <c r="T7698">
        <v>16208.64</v>
      </c>
      <c r="U7698">
        <v>21418.560000000001</v>
      </c>
      <c r="V7698">
        <f>Sales[[#This Row],[Total Revenue]]-Sales[[#This Row],[Total Buying]]</f>
        <v>5209.9200000000019</v>
      </c>
      <c r="W7698">
        <v>150</v>
      </c>
      <c r="X7698" s="1" t="s">
        <v>785</v>
      </c>
      <c r="Y7698" s="1" t="s">
        <v>786</v>
      </c>
      <c r="Z7698" s="1" t="s">
        <v>787</v>
      </c>
      <c r="AA7698" s="1" t="s">
        <v>788</v>
      </c>
      <c r="AB7698" s="1" t="s">
        <v>116</v>
      </c>
      <c r="AC7698" s="1" t="s">
        <v>788</v>
      </c>
      <c r="AD7698">
        <v>86916</v>
      </c>
      <c r="AE7698">
        <v>50323</v>
      </c>
    </row>
    <row r="7699" spans="1:31" x14ac:dyDescent="0.3">
      <c r="A7699" s="1" t="s">
        <v>8533</v>
      </c>
      <c r="B7699" s="1" t="s">
        <v>47</v>
      </c>
      <c r="C7699" s="1" t="s">
        <v>77</v>
      </c>
      <c r="D7699" s="2">
        <v>44000</v>
      </c>
      <c r="E7699" s="2">
        <v>44159</v>
      </c>
      <c r="F7699" s="2" t="str">
        <f>TEXT(Sales[[#This Row],[OrderDate]],"dd")</f>
        <v>24</v>
      </c>
      <c r="G7699" s="2">
        <v>44165</v>
      </c>
      <c r="H7699" s="2">
        <v>44171</v>
      </c>
      <c r="I7699" s="1" t="s">
        <v>32</v>
      </c>
      <c r="J7699">
        <v>19</v>
      </c>
      <c r="K7699" s="1" t="s">
        <v>97</v>
      </c>
      <c r="L7699">
        <v>31</v>
      </c>
      <c r="M7699" s="1" t="s">
        <v>374</v>
      </c>
      <c r="N7699">
        <v>27</v>
      </c>
      <c r="O7699" s="1" t="s">
        <v>223</v>
      </c>
      <c r="P7699">
        <v>1</v>
      </c>
      <c r="Q7699">
        <v>0.4</v>
      </c>
      <c r="R7699">
        <v>1085.4000000000001</v>
      </c>
      <c r="S7699">
        <v>510.13800000000003</v>
      </c>
      <c r="T7699">
        <v>510.13800000000003</v>
      </c>
      <c r="U7699">
        <v>651.24</v>
      </c>
      <c r="V7699">
        <f>Sales[[#This Row],[Total Revenue]]-Sales[[#This Row],[Total Buying]]</f>
        <v>141.10199999999998</v>
      </c>
      <c r="W7699">
        <v>107</v>
      </c>
      <c r="X7699" s="1" t="s">
        <v>80</v>
      </c>
      <c r="Y7699" s="1" t="s">
        <v>81</v>
      </c>
      <c r="Z7699" s="1" t="s">
        <v>82</v>
      </c>
      <c r="AA7699" s="1" t="s">
        <v>83</v>
      </c>
      <c r="AB7699" s="1" t="s">
        <v>40</v>
      </c>
      <c r="AC7699" s="1" t="s">
        <v>83</v>
      </c>
      <c r="AD7699">
        <v>49771</v>
      </c>
      <c r="AE7699">
        <v>37192</v>
      </c>
    </row>
    <row r="7700" spans="1:31" x14ac:dyDescent="0.3">
      <c r="A7700" s="1" t="s">
        <v>8534</v>
      </c>
      <c r="B7700" s="1" t="s">
        <v>42</v>
      </c>
      <c r="C7700" s="1" t="s">
        <v>62</v>
      </c>
      <c r="D7700" s="2">
        <v>44000</v>
      </c>
      <c r="E7700" s="2">
        <v>44159</v>
      </c>
      <c r="F7700" s="2" t="str">
        <f>TEXT(Sales[[#This Row],[OrderDate]],"dd")</f>
        <v>24</v>
      </c>
      <c r="G7700" s="2">
        <v>44170</v>
      </c>
      <c r="H7700" s="2">
        <v>44171</v>
      </c>
      <c r="I7700" s="1" t="s">
        <v>32</v>
      </c>
      <c r="J7700">
        <v>21</v>
      </c>
      <c r="K7700" s="1" t="s">
        <v>43</v>
      </c>
      <c r="L7700">
        <v>13</v>
      </c>
      <c r="M7700" s="1" t="s">
        <v>118</v>
      </c>
      <c r="N7700">
        <v>1</v>
      </c>
      <c r="O7700" s="1" t="s">
        <v>72</v>
      </c>
      <c r="P7700">
        <v>3</v>
      </c>
      <c r="Q7700">
        <v>7.4999999999999997E-2</v>
      </c>
      <c r="R7700">
        <v>1112.2</v>
      </c>
      <c r="S7700">
        <v>633.95399999999995</v>
      </c>
      <c r="T7700">
        <v>1901.8619999999999</v>
      </c>
      <c r="U7700">
        <v>3086.3550000000005</v>
      </c>
      <c r="V7700">
        <f>Sales[[#This Row],[Total Revenue]]-Sales[[#This Row],[Total Buying]]</f>
        <v>1184.4930000000006</v>
      </c>
      <c r="W7700">
        <v>263</v>
      </c>
      <c r="X7700" s="1" t="s">
        <v>928</v>
      </c>
      <c r="Y7700" s="1" t="s">
        <v>929</v>
      </c>
      <c r="Z7700" s="1" t="s">
        <v>38</v>
      </c>
      <c r="AA7700" s="1" t="s">
        <v>39</v>
      </c>
      <c r="AB7700" s="1" t="s">
        <v>40</v>
      </c>
      <c r="AC7700" s="1" t="s">
        <v>39</v>
      </c>
      <c r="AD7700">
        <v>241539</v>
      </c>
      <c r="AE7700">
        <v>94999</v>
      </c>
    </row>
    <row r="7701" spans="1:31" x14ac:dyDescent="0.3">
      <c r="A7701" s="1" t="s">
        <v>8535</v>
      </c>
      <c r="B7701" s="1" t="s">
        <v>30</v>
      </c>
      <c r="C7701" s="1" t="s">
        <v>31</v>
      </c>
      <c r="D7701" s="2">
        <v>44100</v>
      </c>
      <c r="E7701" s="2">
        <v>44159</v>
      </c>
      <c r="F7701" s="2" t="str">
        <f>TEXT(Sales[[#This Row],[OrderDate]],"dd")</f>
        <v>24</v>
      </c>
      <c r="G7701" s="2">
        <v>44184</v>
      </c>
      <c r="H7701" s="2">
        <v>44185</v>
      </c>
      <c r="I7701" s="1" t="s">
        <v>32</v>
      </c>
      <c r="J7701">
        <v>6</v>
      </c>
      <c r="K7701" s="1" t="s">
        <v>33</v>
      </c>
      <c r="L7701">
        <v>16</v>
      </c>
      <c r="M7701" s="1" t="s">
        <v>155</v>
      </c>
      <c r="N7701">
        <v>22</v>
      </c>
      <c r="O7701" s="1" t="s">
        <v>128</v>
      </c>
      <c r="P7701">
        <v>7</v>
      </c>
      <c r="Q7701">
        <v>7.4999999999999997E-2</v>
      </c>
      <c r="R7701">
        <v>891.1</v>
      </c>
      <c r="S7701">
        <v>454.46100000000001</v>
      </c>
      <c r="T7701">
        <v>3181.2269999999999</v>
      </c>
      <c r="U7701">
        <v>5769.8725000000004</v>
      </c>
      <c r="V7701">
        <f>Sales[[#This Row],[Total Revenue]]-Sales[[#This Row],[Total Buying]]</f>
        <v>2588.6455000000005</v>
      </c>
      <c r="W7701">
        <v>243</v>
      </c>
      <c r="X7701" s="1" t="s">
        <v>1270</v>
      </c>
      <c r="Y7701" s="1" t="s">
        <v>1271</v>
      </c>
      <c r="Z7701" s="1" t="s">
        <v>732</v>
      </c>
      <c r="AA7701" s="1" t="s">
        <v>733</v>
      </c>
      <c r="AB7701" s="1" t="s">
        <v>40</v>
      </c>
      <c r="AC7701" s="1" t="s">
        <v>733</v>
      </c>
      <c r="AD7701">
        <v>39433</v>
      </c>
      <c r="AE7701">
        <v>43568</v>
      </c>
    </row>
    <row r="7702" spans="1:31" x14ac:dyDescent="0.3">
      <c r="A7702" s="1" t="s">
        <v>8536</v>
      </c>
      <c r="B7702" s="1" t="s">
        <v>30</v>
      </c>
      <c r="C7702" s="1" t="s">
        <v>62</v>
      </c>
      <c r="D7702" s="2">
        <v>44000</v>
      </c>
      <c r="E7702" s="2">
        <v>44159</v>
      </c>
      <c r="F7702" s="2" t="str">
        <f>TEXT(Sales[[#This Row],[OrderDate]],"dd")</f>
        <v>24</v>
      </c>
      <c r="G7702" s="2">
        <v>44185</v>
      </c>
      <c r="H7702" s="2">
        <v>44193</v>
      </c>
      <c r="I7702" s="1" t="s">
        <v>32</v>
      </c>
      <c r="J7702">
        <v>10</v>
      </c>
      <c r="K7702" s="1" t="s">
        <v>121</v>
      </c>
      <c r="L7702">
        <v>18</v>
      </c>
      <c r="M7702" s="1" t="s">
        <v>334</v>
      </c>
      <c r="N7702">
        <v>30</v>
      </c>
      <c r="O7702" s="1" t="s">
        <v>51</v>
      </c>
      <c r="P7702">
        <v>1</v>
      </c>
      <c r="Q7702">
        <v>0.4</v>
      </c>
      <c r="R7702">
        <v>2673.3</v>
      </c>
      <c r="S7702">
        <v>1256.451</v>
      </c>
      <c r="T7702">
        <v>1256.451</v>
      </c>
      <c r="U7702">
        <v>1603.98</v>
      </c>
      <c r="V7702">
        <f>Sales[[#This Row],[Total Revenue]]-Sales[[#This Row],[Total Buying]]</f>
        <v>347.529</v>
      </c>
      <c r="W7702">
        <v>314</v>
      </c>
      <c r="X7702" s="1" t="s">
        <v>1551</v>
      </c>
      <c r="Y7702" s="1" t="s">
        <v>1552</v>
      </c>
      <c r="Z7702" s="1" t="s">
        <v>251</v>
      </c>
      <c r="AA7702" s="1" t="s">
        <v>252</v>
      </c>
      <c r="AB7702" s="1" t="s">
        <v>56</v>
      </c>
      <c r="AC7702" s="1" t="s">
        <v>252</v>
      </c>
      <c r="AD7702">
        <v>36175</v>
      </c>
      <c r="AE7702">
        <v>34186</v>
      </c>
    </row>
    <row r="7703" spans="1:31" x14ac:dyDescent="0.3">
      <c r="A7703" s="1" t="s">
        <v>8537</v>
      </c>
      <c r="B7703" s="1" t="s">
        <v>100</v>
      </c>
      <c r="C7703" s="1" t="s">
        <v>48</v>
      </c>
      <c r="D7703" s="2">
        <v>44000</v>
      </c>
      <c r="E7703" s="2">
        <v>44159</v>
      </c>
      <c r="F7703" s="2" t="str">
        <f>TEXT(Sales[[#This Row],[OrderDate]],"dd")</f>
        <v>24</v>
      </c>
      <c r="G7703" s="2">
        <v>44172</v>
      </c>
      <c r="H7703" s="2">
        <v>44175</v>
      </c>
      <c r="I7703" s="1" t="s">
        <v>32</v>
      </c>
      <c r="J7703">
        <v>28</v>
      </c>
      <c r="K7703" s="1" t="s">
        <v>101</v>
      </c>
      <c r="L7703">
        <v>2</v>
      </c>
      <c r="M7703" s="1" t="s">
        <v>248</v>
      </c>
      <c r="N7703">
        <v>32</v>
      </c>
      <c r="O7703" s="1" t="s">
        <v>107</v>
      </c>
      <c r="P7703">
        <v>6</v>
      </c>
      <c r="Q7703">
        <v>0.4</v>
      </c>
      <c r="R7703">
        <v>1963.1000000000001</v>
      </c>
      <c r="S7703">
        <v>1668.635</v>
      </c>
      <c r="T7703">
        <v>10011.81</v>
      </c>
      <c r="U7703">
        <v>7067.1600000000008</v>
      </c>
      <c r="V7703">
        <f>Sales[[#This Row],[Total Revenue]]-Sales[[#This Row],[Total Buying]]</f>
        <v>-2944.6499999999987</v>
      </c>
      <c r="W7703">
        <v>46</v>
      </c>
      <c r="X7703" s="1" t="s">
        <v>422</v>
      </c>
      <c r="Y7703" s="1" t="s">
        <v>191</v>
      </c>
      <c r="Z7703" s="1" t="s">
        <v>158</v>
      </c>
      <c r="AA7703" s="1" t="s">
        <v>159</v>
      </c>
      <c r="AB7703" s="1" t="s">
        <v>116</v>
      </c>
      <c r="AC7703" s="1" t="s">
        <v>159</v>
      </c>
      <c r="AD7703">
        <v>47427</v>
      </c>
      <c r="AE7703">
        <v>47225</v>
      </c>
    </row>
    <row r="7704" spans="1:31" x14ac:dyDescent="0.3">
      <c r="A7704" s="1" t="s">
        <v>8538</v>
      </c>
      <c r="B7704" s="1" t="s">
        <v>42</v>
      </c>
      <c r="C7704" s="1" t="s">
        <v>239</v>
      </c>
      <c r="D7704" s="2">
        <v>44100</v>
      </c>
      <c r="E7704" s="2">
        <v>44160</v>
      </c>
      <c r="F7704" s="2" t="str">
        <f>TEXT(Sales[[#This Row],[OrderDate]],"dd")</f>
        <v>25</v>
      </c>
      <c r="G7704" s="2">
        <v>44166</v>
      </c>
      <c r="H7704" s="2">
        <v>44168</v>
      </c>
      <c r="I7704" s="1" t="s">
        <v>32</v>
      </c>
      <c r="J7704">
        <v>24</v>
      </c>
      <c r="K7704" s="1" t="s">
        <v>58</v>
      </c>
      <c r="L7704">
        <v>9</v>
      </c>
      <c r="M7704" s="1" t="s">
        <v>149</v>
      </c>
      <c r="N7704">
        <v>17</v>
      </c>
      <c r="O7704" s="1" t="s">
        <v>180</v>
      </c>
      <c r="P7704">
        <v>7</v>
      </c>
      <c r="Q7704">
        <v>7.4999999999999997E-2</v>
      </c>
      <c r="R7704">
        <v>897.80000000000007</v>
      </c>
      <c r="S7704">
        <v>421.96600000000001</v>
      </c>
      <c r="T7704">
        <v>2953.7620000000002</v>
      </c>
      <c r="U7704">
        <v>5813.2550000000001</v>
      </c>
      <c r="V7704">
        <f>Sales[[#This Row],[Total Revenue]]-Sales[[#This Row],[Total Buying]]</f>
        <v>2859.4929999999999</v>
      </c>
      <c r="W7704">
        <v>350</v>
      </c>
      <c r="X7704" s="1" t="s">
        <v>974</v>
      </c>
      <c r="Y7704" s="1" t="s">
        <v>1253</v>
      </c>
      <c r="Z7704" s="1" t="s">
        <v>242</v>
      </c>
      <c r="AA7704" s="1" t="s">
        <v>243</v>
      </c>
      <c r="AB7704" s="1" t="s">
        <v>56</v>
      </c>
      <c r="AC7704" s="1" t="s">
        <v>243</v>
      </c>
      <c r="AD7704">
        <v>98441</v>
      </c>
      <c r="AE7704">
        <v>105763</v>
      </c>
    </row>
    <row r="7705" spans="1:31" x14ac:dyDescent="0.3">
      <c r="A7705" s="1" t="s">
        <v>8539</v>
      </c>
      <c r="B7705" s="1" t="s">
        <v>30</v>
      </c>
      <c r="C7705" s="1" t="s">
        <v>239</v>
      </c>
      <c r="D7705" s="2">
        <v>44100</v>
      </c>
      <c r="E7705" s="2">
        <v>44160</v>
      </c>
      <c r="F7705" s="2" t="str">
        <f>TEXT(Sales[[#This Row],[OrderDate]],"dd")</f>
        <v>25</v>
      </c>
      <c r="G7705" s="2">
        <v>44166</v>
      </c>
      <c r="H7705" s="2">
        <v>44176</v>
      </c>
      <c r="I7705" s="1" t="s">
        <v>32</v>
      </c>
      <c r="J7705">
        <v>1</v>
      </c>
      <c r="K7705" s="1" t="s">
        <v>78</v>
      </c>
      <c r="L7705">
        <v>3</v>
      </c>
      <c r="M7705" s="1" t="s">
        <v>175</v>
      </c>
      <c r="N7705">
        <v>33</v>
      </c>
      <c r="O7705" s="1" t="s">
        <v>75</v>
      </c>
      <c r="P7705">
        <v>1</v>
      </c>
      <c r="Q7705">
        <v>0.1</v>
      </c>
      <c r="R7705">
        <v>1782.2</v>
      </c>
      <c r="S7705">
        <v>962.38800000000003</v>
      </c>
      <c r="T7705">
        <v>962.38800000000003</v>
      </c>
      <c r="U7705">
        <v>1603.98</v>
      </c>
      <c r="V7705">
        <f>Sales[[#This Row],[Total Revenue]]-Sales[[#This Row],[Total Buying]]</f>
        <v>641.59199999999998</v>
      </c>
      <c r="W7705">
        <v>365</v>
      </c>
      <c r="X7705" s="1" t="s">
        <v>867</v>
      </c>
      <c r="Y7705" s="1" t="s">
        <v>868</v>
      </c>
      <c r="Z7705" s="1" t="s">
        <v>415</v>
      </c>
      <c r="AA7705" s="1" t="s">
        <v>416</v>
      </c>
      <c r="AB7705" s="1" t="s">
        <v>147</v>
      </c>
      <c r="AC7705" s="1" t="s">
        <v>416</v>
      </c>
      <c r="AD7705">
        <v>42308</v>
      </c>
      <c r="AE7705">
        <v>42826</v>
      </c>
    </row>
    <row r="7706" spans="1:31" x14ac:dyDescent="0.3">
      <c r="A7706" s="1" t="s">
        <v>8540</v>
      </c>
      <c r="B7706" s="1" t="s">
        <v>47</v>
      </c>
      <c r="C7706" s="1" t="s">
        <v>239</v>
      </c>
      <c r="D7706" s="2">
        <v>44100</v>
      </c>
      <c r="E7706" s="2">
        <v>44160</v>
      </c>
      <c r="F7706" s="2" t="str">
        <f>TEXT(Sales[[#This Row],[OrderDate]],"dd")</f>
        <v>25</v>
      </c>
      <c r="G7706" s="2">
        <v>44180</v>
      </c>
      <c r="H7706" s="2">
        <v>44187</v>
      </c>
      <c r="I7706" s="1" t="s">
        <v>32</v>
      </c>
      <c r="J7706">
        <v>19</v>
      </c>
      <c r="K7706" s="1" t="s">
        <v>97</v>
      </c>
      <c r="L7706">
        <v>37</v>
      </c>
      <c r="M7706" s="1" t="s">
        <v>498</v>
      </c>
      <c r="N7706">
        <v>24</v>
      </c>
      <c r="O7706" s="1" t="s">
        <v>204</v>
      </c>
      <c r="P7706">
        <v>2</v>
      </c>
      <c r="Q7706">
        <v>0.05</v>
      </c>
      <c r="R7706">
        <v>3999.9</v>
      </c>
      <c r="S7706">
        <v>3239.9190000000003</v>
      </c>
      <c r="T7706">
        <v>6479.8380000000006</v>
      </c>
      <c r="U7706">
        <v>7599.81</v>
      </c>
      <c r="V7706">
        <f>Sales[[#This Row],[Total Revenue]]-Sales[[#This Row],[Total Buying]]</f>
        <v>1119.9719999999998</v>
      </c>
      <c r="W7706">
        <v>363</v>
      </c>
      <c r="X7706" s="1" t="s">
        <v>1826</v>
      </c>
      <c r="Y7706" s="1" t="s">
        <v>1827</v>
      </c>
      <c r="Z7706" s="1" t="s">
        <v>405</v>
      </c>
      <c r="AA7706" s="1" t="s">
        <v>406</v>
      </c>
      <c r="AB7706" s="1" t="s">
        <v>116</v>
      </c>
      <c r="AC7706" s="1" t="s">
        <v>406</v>
      </c>
      <c r="AD7706">
        <v>79026</v>
      </c>
      <c r="AE7706">
        <v>52042</v>
      </c>
    </row>
    <row r="7707" spans="1:31" x14ac:dyDescent="0.3">
      <c r="A7707" s="1" t="s">
        <v>8541</v>
      </c>
      <c r="B7707" s="1" t="s">
        <v>47</v>
      </c>
      <c r="C7707" s="1" t="s">
        <v>31</v>
      </c>
      <c r="D7707" s="2">
        <v>44000</v>
      </c>
      <c r="E7707" s="2">
        <v>44160</v>
      </c>
      <c r="F7707" s="2" t="str">
        <f>TEXT(Sales[[#This Row],[OrderDate]],"dd")</f>
        <v>25</v>
      </c>
      <c r="G7707" s="2">
        <v>44185</v>
      </c>
      <c r="H7707" s="2">
        <v>44193</v>
      </c>
      <c r="I7707" s="1" t="s">
        <v>32</v>
      </c>
      <c r="J7707">
        <v>19</v>
      </c>
      <c r="K7707" s="1" t="s">
        <v>97</v>
      </c>
      <c r="L7707">
        <v>10</v>
      </c>
      <c r="M7707" s="1" t="s">
        <v>273</v>
      </c>
      <c r="N7707">
        <v>37</v>
      </c>
      <c r="O7707" s="1" t="s">
        <v>309</v>
      </c>
      <c r="P7707">
        <v>4</v>
      </c>
      <c r="Q7707">
        <v>0.15</v>
      </c>
      <c r="R7707">
        <v>1125.6000000000001</v>
      </c>
      <c r="S7707">
        <v>562.80000000000007</v>
      </c>
      <c r="T7707">
        <v>2251.2000000000003</v>
      </c>
      <c r="U7707">
        <v>3827.0400000000004</v>
      </c>
      <c r="V7707">
        <f>Sales[[#This Row],[Total Revenue]]-Sales[[#This Row],[Total Buying]]</f>
        <v>1575.8400000000001</v>
      </c>
      <c r="W7707">
        <v>214</v>
      </c>
      <c r="X7707" s="1" t="s">
        <v>1028</v>
      </c>
      <c r="Y7707" s="1" t="s">
        <v>1029</v>
      </c>
      <c r="Z7707" s="1" t="s">
        <v>236</v>
      </c>
      <c r="AA7707" s="1" t="s">
        <v>237</v>
      </c>
      <c r="AB7707" s="1" t="s">
        <v>147</v>
      </c>
      <c r="AC7707" s="1" t="s">
        <v>237</v>
      </c>
      <c r="AD7707">
        <v>255740</v>
      </c>
      <c r="AE7707">
        <v>25764</v>
      </c>
    </row>
    <row r="7708" spans="1:31" x14ac:dyDescent="0.3">
      <c r="A7708" s="1" t="s">
        <v>8542</v>
      </c>
      <c r="B7708" s="1" t="s">
        <v>100</v>
      </c>
      <c r="C7708" s="1" t="s">
        <v>77</v>
      </c>
      <c r="D7708" s="2">
        <v>44100</v>
      </c>
      <c r="E7708" s="2">
        <v>44160</v>
      </c>
      <c r="F7708" s="2" t="str">
        <f>TEXT(Sales[[#This Row],[OrderDate]],"dd")</f>
        <v>25</v>
      </c>
      <c r="G7708" s="2">
        <v>44178</v>
      </c>
      <c r="H7708" s="2">
        <v>44183</v>
      </c>
      <c r="I7708" s="1" t="s">
        <v>32</v>
      </c>
      <c r="J7708">
        <v>25</v>
      </c>
      <c r="K7708" s="1" t="s">
        <v>333</v>
      </c>
      <c r="L7708">
        <v>1</v>
      </c>
      <c r="M7708" s="1" t="s">
        <v>79</v>
      </c>
      <c r="N7708">
        <v>11</v>
      </c>
      <c r="O7708" s="1" t="s">
        <v>126</v>
      </c>
      <c r="P7708">
        <v>4</v>
      </c>
      <c r="Q7708">
        <v>0.1</v>
      </c>
      <c r="R7708">
        <v>1815.7</v>
      </c>
      <c r="S7708">
        <v>1034.9489999999998</v>
      </c>
      <c r="T7708">
        <v>4139.7959999999994</v>
      </c>
      <c r="U7708">
        <v>6536.52</v>
      </c>
      <c r="V7708">
        <f>Sales[[#This Row],[Total Revenue]]-Sales[[#This Row],[Total Buying]]</f>
        <v>2396.7240000000011</v>
      </c>
      <c r="W7708">
        <v>88</v>
      </c>
      <c r="X7708" s="1" t="s">
        <v>1732</v>
      </c>
      <c r="Y7708" s="1" t="s">
        <v>169</v>
      </c>
      <c r="Z7708" s="1" t="s">
        <v>158</v>
      </c>
      <c r="AA7708" s="1" t="s">
        <v>159</v>
      </c>
      <c r="AB7708" s="1" t="s">
        <v>116</v>
      </c>
      <c r="AC7708" s="1" t="s">
        <v>159</v>
      </c>
      <c r="AD7708">
        <v>30451</v>
      </c>
      <c r="AE7708">
        <v>50601</v>
      </c>
    </row>
    <row r="7709" spans="1:31" x14ac:dyDescent="0.3">
      <c r="A7709" s="1" t="s">
        <v>8543</v>
      </c>
      <c r="B7709" s="1" t="s">
        <v>42</v>
      </c>
      <c r="C7709" s="1" t="s">
        <v>77</v>
      </c>
      <c r="D7709" s="2">
        <v>44000</v>
      </c>
      <c r="E7709" s="2">
        <v>44160</v>
      </c>
      <c r="F7709" s="2" t="str">
        <f>TEXT(Sales[[#This Row],[OrderDate]],"dd")</f>
        <v>25</v>
      </c>
      <c r="G7709" s="2">
        <v>44183</v>
      </c>
      <c r="H7709" s="2">
        <v>44186</v>
      </c>
      <c r="I7709" s="1" t="s">
        <v>32</v>
      </c>
      <c r="J7709">
        <v>22</v>
      </c>
      <c r="K7709" s="1" t="s">
        <v>85</v>
      </c>
      <c r="L7709">
        <v>41</v>
      </c>
      <c r="M7709" s="1" t="s">
        <v>505</v>
      </c>
      <c r="N7709">
        <v>32</v>
      </c>
      <c r="O7709" s="1" t="s">
        <v>107</v>
      </c>
      <c r="P7709">
        <v>2</v>
      </c>
      <c r="Q7709">
        <v>7.4999999999999997E-2</v>
      </c>
      <c r="R7709">
        <v>1701.8</v>
      </c>
      <c r="S7709">
        <v>748.79200000000003</v>
      </c>
      <c r="T7709">
        <v>1497.5840000000001</v>
      </c>
      <c r="U7709">
        <v>3148.33</v>
      </c>
      <c r="V7709">
        <f>Sales[[#This Row],[Total Revenue]]-Sales[[#This Row],[Total Buying]]</f>
        <v>1650.7459999999999</v>
      </c>
      <c r="W7709">
        <v>145</v>
      </c>
      <c r="X7709" s="1" t="s">
        <v>1526</v>
      </c>
      <c r="Y7709" s="1" t="s">
        <v>1527</v>
      </c>
      <c r="Z7709" s="1" t="s">
        <v>457</v>
      </c>
      <c r="AA7709" s="1" t="s">
        <v>458</v>
      </c>
      <c r="AB7709" s="1" t="s">
        <v>56</v>
      </c>
      <c r="AC7709" s="1" t="s">
        <v>458</v>
      </c>
      <c r="AD7709">
        <v>52798</v>
      </c>
      <c r="AE7709">
        <v>36466</v>
      </c>
    </row>
    <row r="7710" spans="1:31" x14ac:dyDescent="0.3">
      <c r="A7710" s="1" t="s">
        <v>8544</v>
      </c>
      <c r="B7710" s="1" t="s">
        <v>42</v>
      </c>
      <c r="C7710" s="1" t="s">
        <v>77</v>
      </c>
      <c r="D7710" s="2">
        <v>44100</v>
      </c>
      <c r="E7710" s="2">
        <v>44160</v>
      </c>
      <c r="F7710" s="2" t="str">
        <f>TEXT(Sales[[#This Row],[OrderDate]],"dd")</f>
        <v>25</v>
      </c>
      <c r="G7710" s="2">
        <v>44162</v>
      </c>
      <c r="H7710" s="2">
        <v>44166</v>
      </c>
      <c r="I7710" s="1" t="s">
        <v>32</v>
      </c>
      <c r="J7710">
        <v>25</v>
      </c>
      <c r="K7710" s="1" t="s">
        <v>333</v>
      </c>
      <c r="L7710">
        <v>42</v>
      </c>
      <c r="M7710" s="1" t="s">
        <v>363</v>
      </c>
      <c r="N7710">
        <v>41</v>
      </c>
      <c r="O7710" s="1" t="s">
        <v>60</v>
      </c>
      <c r="P7710">
        <v>5</v>
      </c>
      <c r="Q7710">
        <v>0.2</v>
      </c>
      <c r="R7710">
        <v>5373.4000000000005</v>
      </c>
      <c r="S7710">
        <v>3062.8380000000002</v>
      </c>
      <c r="T7710">
        <v>15314.19</v>
      </c>
      <c r="U7710">
        <v>21493.600000000002</v>
      </c>
      <c r="V7710">
        <f>Sales[[#This Row],[Total Revenue]]-Sales[[#This Row],[Total Buying]]</f>
        <v>6179.4100000000017</v>
      </c>
      <c r="W7710">
        <v>92</v>
      </c>
      <c r="X7710" s="1" t="s">
        <v>1314</v>
      </c>
      <c r="Y7710" s="1" t="s">
        <v>1315</v>
      </c>
      <c r="Z7710" s="1" t="s">
        <v>400</v>
      </c>
      <c r="AA7710" s="1" t="s">
        <v>401</v>
      </c>
      <c r="AB7710" s="1" t="s">
        <v>116</v>
      </c>
      <c r="AC7710" s="1" t="s">
        <v>401</v>
      </c>
      <c r="AD7710">
        <v>42165</v>
      </c>
      <c r="AE7710">
        <v>58484</v>
      </c>
    </row>
    <row r="7711" spans="1:31" x14ac:dyDescent="0.3">
      <c r="A7711" s="1" t="s">
        <v>8545</v>
      </c>
      <c r="B7711" s="1" t="s">
        <v>100</v>
      </c>
      <c r="C7711" s="1" t="s">
        <v>31</v>
      </c>
      <c r="D7711" s="2">
        <v>44000</v>
      </c>
      <c r="E7711" s="2">
        <v>44160</v>
      </c>
      <c r="F7711" s="2" t="str">
        <f>TEXT(Sales[[#This Row],[OrderDate]],"dd")</f>
        <v>25</v>
      </c>
      <c r="G7711" s="2">
        <v>44180</v>
      </c>
      <c r="H7711" s="2">
        <v>44184</v>
      </c>
      <c r="I7711" s="1" t="s">
        <v>32</v>
      </c>
      <c r="J7711">
        <v>28</v>
      </c>
      <c r="K7711" s="1" t="s">
        <v>101</v>
      </c>
      <c r="L7711">
        <v>50</v>
      </c>
      <c r="M7711" s="1" t="s">
        <v>427</v>
      </c>
      <c r="N7711">
        <v>43</v>
      </c>
      <c r="O7711" s="1" t="s">
        <v>580</v>
      </c>
      <c r="P7711">
        <v>6</v>
      </c>
      <c r="Q7711">
        <v>0.05</v>
      </c>
      <c r="R7711">
        <v>6137.2</v>
      </c>
      <c r="S7711">
        <v>3498.2039999999997</v>
      </c>
      <c r="T7711">
        <v>20989.223999999998</v>
      </c>
      <c r="U7711">
        <v>34982.04</v>
      </c>
      <c r="V7711">
        <f>Sales[[#This Row],[Total Revenue]]-Sales[[#This Row],[Total Buying]]</f>
        <v>13992.816000000003</v>
      </c>
      <c r="W7711">
        <v>247</v>
      </c>
      <c r="X7711" s="1" t="s">
        <v>884</v>
      </c>
      <c r="Y7711" s="1" t="s">
        <v>731</v>
      </c>
      <c r="Z7711" s="1" t="s">
        <v>732</v>
      </c>
      <c r="AA7711" s="1" t="s">
        <v>733</v>
      </c>
      <c r="AB7711" s="1" t="s">
        <v>40</v>
      </c>
      <c r="AC7711" s="1" t="s">
        <v>733</v>
      </c>
      <c r="AD7711">
        <v>33375</v>
      </c>
      <c r="AE7711">
        <v>79720</v>
      </c>
    </row>
    <row r="7712" spans="1:31" x14ac:dyDescent="0.3">
      <c r="A7712" s="1" t="s">
        <v>8546</v>
      </c>
      <c r="B7712" s="1" t="s">
        <v>47</v>
      </c>
      <c r="C7712" s="1" t="s">
        <v>31</v>
      </c>
      <c r="D7712" s="2">
        <v>44100</v>
      </c>
      <c r="E7712" s="2">
        <v>44160</v>
      </c>
      <c r="F7712" s="2" t="str">
        <f>TEXT(Sales[[#This Row],[OrderDate]],"dd")</f>
        <v>25</v>
      </c>
      <c r="G7712" s="2">
        <v>44174</v>
      </c>
      <c r="H7712" s="2">
        <v>44179</v>
      </c>
      <c r="I7712" s="1" t="s">
        <v>32</v>
      </c>
      <c r="J7712">
        <v>13</v>
      </c>
      <c r="K7712" s="1" t="s">
        <v>88</v>
      </c>
      <c r="L7712">
        <v>30</v>
      </c>
      <c r="M7712" s="1" t="s">
        <v>166</v>
      </c>
      <c r="N7712">
        <v>19</v>
      </c>
      <c r="O7712" s="1" t="s">
        <v>726</v>
      </c>
      <c r="P7712">
        <v>8</v>
      </c>
      <c r="Q7712">
        <v>0.05</v>
      </c>
      <c r="R7712">
        <v>2418.7000000000003</v>
      </c>
      <c r="S7712">
        <v>1330.2850000000003</v>
      </c>
      <c r="T7712">
        <v>10642.280000000002</v>
      </c>
      <c r="U7712">
        <v>18382.120000000003</v>
      </c>
      <c r="V7712">
        <f>Sales[[#This Row],[Total Revenue]]-Sales[[#This Row],[Total Buying]]</f>
        <v>7739.84</v>
      </c>
      <c r="W7712">
        <v>230</v>
      </c>
      <c r="X7712" s="1" t="s">
        <v>1471</v>
      </c>
      <c r="Y7712" s="1" t="s">
        <v>1472</v>
      </c>
      <c r="Z7712" s="1" t="s">
        <v>316</v>
      </c>
      <c r="AA7712" s="1" t="s">
        <v>317</v>
      </c>
      <c r="AB7712" s="1" t="s">
        <v>56</v>
      </c>
      <c r="AC7712" s="1" t="s">
        <v>317</v>
      </c>
      <c r="AD7712">
        <v>305488</v>
      </c>
      <c r="AE7712">
        <v>53637</v>
      </c>
    </row>
    <row r="7713" spans="1:31" x14ac:dyDescent="0.3">
      <c r="A7713" s="1" t="s">
        <v>8547</v>
      </c>
      <c r="B7713" s="1" t="s">
        <v>100</v>
      </c>
      <c r="C7713" s="1" t="s">
        <v>77</v>
      </c>
      <c r="D7713" s="2">
        <v>44000</v>
      </c>
      <c r="E7713" s="2">
        <v>44161</v>
      </c>
      <c r="F7713" s="2" t="str">
        <f>TEXT(Sales[[#This Row],[OrderDate]],"dd")</f>
        <v>26</v>
      </c>
      <c r="G7713" s="2">
        <v>44173</v>
      </c>
      <c r="H7713" s="2">
        <v>44182</v>
      </c>
      <c r="I7713" s="1" t="s">
        <v>32</v>
      </c>
      <c r="J7713">
        <v>26</v>
      </c>
      <c r="K7713" s="1" t="s">
        <v>247</v>
      </c>
      <c r="L7713">
        <v>23</v>
      </c>
      <c r="M7713" s="1" t="s">
        <v>354</v>
      </c>
      <c r="N7713">
        <v>37</v>
      </c>
      <c r="O7713" s="1" t="s">
        <v>309</v>
      </c>
      <c r="P7713">
        <v>1</v>
      </c>
      <c r="Q7713">
        <v>0.1</v>
      </c>
      <c r="R7713">
        <v>1038.5</v>
      </c>
      <c r="S7713">
        <v>550.40499999999997</v>
      </c>
      <c r="T7713">
        <v>550.40499999999997</v>
      </c>
      <c r="U7713">
        <v>934.65</v>
      </c>
      <c r="V7713">
        <f>Sales[[#This Row],[Total Revenue]]-Sales[[#This Row],[Total Buying]]</f>
        <v>384.245</v>
      </c>
      <c r="W7713">
        <v>196</v>
      </c>
      <c r="X7713" s="1" t="s">
        <v>217</v>
      </c>
      <c r="Y7713" s="1" t="s">
        <v>218</v>
      </c>
      <c r="Z7713" s="1" t="s">
        <v>219</v>
      </c>
      <c r="AA7713" s="1" t="s">
        <v>220</v>
      </c>
      <c r="AB7713" s="1" t="s">
        <v>147</v>
      </c>
      <c r="AC7713" s="1" t="s">
        <v>220</v>
      </c>
      <c r="AD7713">
        <v>74830</v>
      </c>
      <c r="AE7713">
        <v>72463</v>
      </c>
    </row>
    <row r="7714" spans="1:31" x14ac:dyDescent="0.3">
      <c r="A7714" s="1" t="s">
        <v>8548</v>
      </c>
      <c r="B7714" s="1" t="s">
        <v>30</v>
      </c>
      <c r="C7714" s="1" t="s">
        <v>424</v>
      </c>
      <c r="D7714" s="2">
        <v>44000</v>
      </c>
      <c r="E7714" s="2">
        <v>44161</v>
      </c>
      <c r="F7714" s="2" t="str">
        <f>TEXT(Sales[[#This Row],[OrderDate]],"dd")</f>
        <v>26</v>
      </c>
      <c r="G7714" s="2">
        <v>44163</v>
      </c>
      <c r="H7714" s="2">
        <v>44164</v>
      </c>
      <c r="I7714" s="1" t="s">
        <v>32</v>
      </c>
      <c r="J7714">
        <v>9</v>
      </c>
      <c r="K7714" s="1" t="s">
        <v>214</v>
      </c>
      <c r="L7714">
        <v>6</v>
      </c>
      <c r="M7714" s="1" t="s">
        <v>329</v>
      </c>
      <c r="N7714">
        <v>47</v>
      </c>
      <c r="O7714" s="1" t="s">
        <v>254</v>
      </c>
      <c r="P7714">
        <v>7</v>
      </c>
      <c r="Q7714">
        <v>0.1</v>
      </c>
      <c r="R7714">
        <v>5855.8</v>
      </c>
      <c r="S7714">
        <v>4918.8720000000003</v>
      </c>
      <c r="T7714">
        <v>34432.103999999999</v>
      </c>
      <c r="U7714">
        <v>36891.54</v>
      </c>
      <c r="V7714">
        <f>Sales[[#This Row],[Total Revenue]]-Sales[[#This Row],[Total Buying]]</f>
        <v>2459.4360000000015</v>
      </c>
      <c r="W7714">
        <v>69</v>
      </c>
      <c r="X7714" s="1" t="s">
        <v>522</v>
      </c>
      <c r="Y7714" s="1" t="s">
        <v>523</v>
      </c>
      <c r="Z7714" s="1" t="s">
        <v>158</v>
      </c>
      <c r="AA7714" s="1" t="s">
        <v>159</v>
      </c>
      <c r="AB7714" s="1" t="s">
        <v>116</v>
      </c>
      <c r="AC7714" s="1" t="s">
        <v>159</v>
      </c>
      <c r="AD7714">
        <v>41029</v>
      </c>
      <c r="AE7714">
        <v>66995</v>
      </c>
    </row>
    <row r="7715" spans="1:31" x14ac:dyDescent="0.3">
      <c r="A7715" s="1" t="s">
        <v>8549</v>
      </c>
      <c r="B7715" s="1" t="s">
        <v>30</v>
      </c>
      <c r="C7715" s="1" t="s">
        <v>48</v>
      </c>
      <c r="D7715" s="2">
        <v>44100</v>
      </c>
      <c r="E7715" s="2">
        <v>44161</v>
      </c>
      <c r="F7715" s="2" t="str">
        <f>TEXT(Sales[[#This Row],[OrderDate]],"dd")</f>
        <v>26</v>
      </c>
      <c r="G7715" s="2">
        <v>44168</v>
      </c>
      <c r="H7715" s="2">
        <v>44171</v>
      </c>
      <c r="I7715" s="1" t="s">
        <v>32</v>
      </c>
      <c r="J7715">
        <v>11</v>
      </c>
      <c r="K7715" s="1" t="s">
        <v>125</v>
      </c>
      <c r="L7715">
        <v>43</v>
      </c>
      <c r="M7715" s="1" t="s">
        <v>183</v>
      </c>
      <c r="N7715">
        <v>17</v>
      </c>
      <c r="O7715" s="1" t="s">
        <v>180</v>
      </c>
      <c r="P7715">
        <v>8</v>
      </c>
      <c r="Q7715">
        <v>7.4999999999999997E-2</v>
      </c>
      <c r="R7715">
        <v>6338.2</v>
      </c>
      <c r="S7715">
        <v>3993.0659999999998</v>
      </c>
      <c r="T7715">
        <v>31944.527999999998</v>
      </c>
      <c r="U7715">
        <v>46902.68</v>
      </c>
      <c r="V7715">
        <f>Sales[[#This Row],[Total Revenue]]-Sales[[#This Row],[Total Buying]]</f>
        <v>14958.152000000002</v>
      </c>
      <c r="W7715">
        <v>15</v>
      </c>
      <c r="X7715" s="1" t="s">
        <v>1280</v>
      </c>
      <c r="Y7715" s="1" t="s">
        <v>1281</v>
      </c>
      <c r="Z7715" s="1" t="s">
        <v>114</v>
      </c>
      <c r="AA7715" s="1" t="s">
        <v>115</v>
      </c>
      <c r="AB7715" s="1" t="s">
        <v>116</v>
      </c>
      <c r="AC7715" s="1" t="s">
        <v>115</v>
      </c>
      <c r="AD7715">
        <v>206342</v>
      </c>
      <c r="AE7715">
        <v>37149</v>
      </c>
    </row>
    <row r="7716" spans="1:31" x14ac:dyDescent="0.3">
      <c r="A7716" s="1" t="s">
        <v>8550</v>
      </c>
      <c r="B7716" s="1" t="s">
        <v>30</v>
      </c>
      <c r="C7716" s="1" t="s">
        <v>424</v>
      </c>
      <c r="D7716" s="2">
        <v>44000</v>
      </c>
      <c r="E7716" s="2">
        <v>44161</v>
      </c>
      <c r="F7716" s="2" t="str">
        <f>TEXT(Sales[[#This Row],[OrderDate]],"dd")</f>
        <v>26</v>
      </c>
      <c r="G7716" s="2">
        <v>44172</v>
      </c>
      <c r="H7716" s="2">
        <v>44177</v>
      </c>
      <c r="I7716" s="1" t="s">
        <v>32</v>
      </c>
      <c r="J7716">
        <v>11</v>
      </c>
      <c r="K7716" s="1" t="s">
        <v>125</v>
      </c>
      <c r="L7716">
        <v>11</v>
      </c>
      <c r="M7716" s="1" t="s">
        <v>44</v>
      </c>
      <c r="N7716">
        <v>36</v>
      </c>
      <c r="O7716" s="1" t="s">
        <v>227</v>
      </c>
      <c r="P7716">
        <v>2</v>
      </c>
      <c r="Q7716">
        <v>0.2</v>
      </c>
      <c r="R7716">
        <v>180.9</v>
      </c>
      <c r="S7716">
        <v>126.63</v>
      </c>
      <c r="T7716">
        <v>253.26</v>
      </c>
      <c r="U7716">
        <v>289.44</v>
      </c>
      <c r="V7716">
        <f>Sales[[#This Row],[Total Revenue]]-Sales[[#This Row],[Total Buying]]</f>
        <v>36.180000000000007</v>
      </c>
      <c r="W7716">
        <v>82</v>
      </c>
      <c r="X7716" s="1" t="s">
        <v>597</v>
      </c>
      <c r="Y7716" s="1" t="s">
        <v>285</v>
      </c>
      <c r="Z7716" s="1" t="s">
        <v>158</v>
      </c>
      <c r="AA7716" s="1" t="s">
        <v>159</v>
      </c>
      <c r="AB7716" s="1" t="s">
        <v>116</v>
      </c>
      <c r="AC7716" s="1" t="s">
        <v>159</v>
      </c>
      <c r="AD7716">
        <v>32835</v>
      </c>
      <c r="AE7716">
        <v>79925</v>
      </c>
    </row>
    <row r="7717" spans="1:31" x14ac:dyDescent="0.3">
      <c r="A7717" s="1" t="s">
        <v>8551</v>
      </c>
      <c r="B7717" s="1" t="s">
        <v>42</v>
      </c>
      <c r="C7717" s="1" t="s">
        <v>62</v>
      </c>
      <c r="D7717" s="2">
        <v>44100</v>
      </c>
      <c r="E7717" s="2">
        <v>44161</v>
      </c>
      <c r="F7717" s="2" t="str">
        <f>TEXT(Sales[[#This Row],[OrderDate]],"dd")</f>
        <v>26</v>
      </c>
      <c r="G7717" s="2">
        <v>44182</v>
      </c>
      <c r="H7717" s="2">
        <v>44184</v>
      </c>
      <c r="I7717" s="1" t="s">
        <v>32</v>
      </c>
      <c r="J7717">
        <v>24</v>
      </c>
      <c r="K7717" s="1" t="s">
        <v>58</v>
      </c>
      <c r="L7717">
        <v>15</v>
      </c>
      <c r="M7717" s="1" t="s">
        <v>34</v>
      </c>
      <c r="N7717">
        <v>37</v>
      </c>
      <c r="O7717" s="1" t="s">
        <v>309</v>
      </c>
      <c r="P7717">
        <v>4</v>
      </c>
      <c r="Q7717">
        <v>0.1</v>
      </c>
      <c r="R7717">
        <v>2398.6</v>
      </c>
      <c r="S7717">
        <v>1439.1599999999999</v>
      </c>
      <c r="T7717">
        <v>5756.6399999999994</v>
      </c>
      <c r="U7717">
        <v>8634.9599999999991</v>
      </c>
      <c r="V7717">
        <f>Sales[[#This Row],[Total Revenue]]-Sales[[#This Row],[Total Buying]]</f>
        <v>2878.3199999999997</v>
      </c>
      <c r="W7717">
        <v>327</v>
      </c>
      <c r="X7717" s="1" t="s">
        <v>1179</v>
      </c>
      <c r="Y7717" s="1" t="s">
        <v>1180</v>
      </c>
      <c r="Z7717" s="1" t="s">
        <v>251</v>
      </c>
      <c r="AA7717" s="1" t="s">
        <v>252</v>
      </c>
      <c r="AB7717" s="1" t="s">
        <v>56</v>
      </c>
      <c r="AC7717" s="1" t="s">
        <v>252</v>
      </c>
      <c r="AD7717">
        <v>38430</v>
      </c>
      <c r="AE7717">
        <v>57267</v>
      </c>
    </row>
    <row r="7718" spans="1:31" x14ac:dyDescent="0.3">
      <c r="A7718" s="1" t="s">
        <v>8552</v>
      </c>
      <c r="B7718" s="1" t="s">
        <v>47</v>
      </c>
      <c r="C7718" s="1" t="s">
        <v>239</v>
      </c>
      <c r="D7718" s="2">
        <v>44100</v>
      </c>
      <c r="E7718" s="2">
        <v>44161</v>
      </c>
      <c r="F7718" s="2" t="str">
        <f>TEXT(Sales[[#This Row],[OrderDate]],"dd")</f>
        <v>26</v>
      </c>
      <c r="G7718" s="2">
        <v>44163</v>
      </c>
      <c r="H7718" s="2">
        <v>44170</v>
      </c>
      <c r="I7718" s="1" t="s">
        <v>32</v>
      </c>
      <c r="J7718">
        <v>17</v>
      </c>
      <c r="K7718" s="1" t="s">
        <v>292</v>
      </c>
      <c r="L7718">
        <v>31</v>
      </c>
      <c r="M7718" s="1" t="s">
        <v>374</v>
      </c>
      <c r="N7718">
        <v>45</v>
      </c>
      <c r="O7718" s="1" t="s">
        <v>109</v>
      </c>
      <c r="P7718">
        <v>1</v>
      </c>
      <c r="Q7718">
        <v>7.4999999999999997E-2</v>
      </c>
      <c r="R7718">
        <v>174.20000000000002</v>
      </c>
      <c r="S7718">
        <v>83.616</v>
      </c>
      <c r="T7718">
        <v>83.616</v>
      </c>
      <c r="U7718">
        <v>161.13500000000002</v>
      </c>
      <c r="V7718">
        <f>Sales[[#This Row],[Total Revenue]]-Sales[[#This Row],[Total Buying]]</f>
        <v>77.51900000000002</v>
      </c>
      <c r="W7718">
        <v>341</v>
      </c>
      <c r="X7718" s="1" t="s">
        <v>758</v>
      </c>
      <c r="Y7718" s="1" t="s">
        <v>759</v>
      </c>
      <c r="Z7718" s="1" t="s">
        <v>251</v>
      </c>
      <c r="AA7718" s="1" t="s">
        <v>252</v>
      </c>
      <c r="AB7718" s="1" t="s">
        <v>56</v>
      </c>
      <c r="AC7718" s="1" t="s">
        <v>252</v>
      </c>
      <c r="AD7718">
        <v>38114</v>
      </c>
      <c r="AE7718">
        <v>109917</v>
      </c>
    </row>
    <row r="7719" spans="1:31" x14ac:dyDescent="0.3">
      <c r="A7719" s="1" t="s">
        <v>8553</v>
      </c>
      <c r="B7719" s="1" t="s">
        <v>47</v>
      </c>
      <c r="C7719" s="1" t="s">
        <v>31</v>
      </c>
      <c r="D7719" s="2">
        <v>44100</v>
      </c>
      <c r="E7719" s="2">
        <v>44161</v>
      </c>
      <c r="F7719" s="2" t="str">
        <f>TEXT(Sales[[#This Row],[OrderDate]],"dd")</f>
        <v>26</v>
      </c>
      <c r="G7719" s="2">
        <v>44168</v>
      </c>
      <c r="H7719" s="2">
        <v>44169</v>
      </c>
      <c r="I7719" s="1" t="s">
        <v>32</v>
      </c>
      <c r="J7719">
        <v>16</v>
      </c>
      <c r="K7719" s="1" t="s">
        <v>270</v>
      </c>
      <c r="L7719">
        <v>21</v>
      </c>
      <c r="M7719" s="1" t="s">
        <v>63</v>
      </c>
      <c r="N7719">
        <v>47</v>
      </c>
      <c r="O7719" s="1" t="s">
        <v>254</v>
      </c>
      <c r="P7719">
        <v>8</v>
      </c>
      <c r="Q7719">
        <v>0.05</v>
      </c>
      <c r="R7719">
        <v>1085.4000000000001</v>
      </c>
      <c r="S7719">
        <v>434.16000000000008</v>
      </c>
      <c r="T7719">
        <v>3473.2800000000007</v>
      </c>
      <c r="U7719">
        <v>8249.0400000000009</v>
      </c>
      <c r="V7719">
        <f>Sales[[#This Row],[Total Revenue]]-Sales[[#This Row],[Total Buying]]</f>
        <v>4775.76</v>
      </c>
      <c r="W7719">
        <v>230</v>
      </c>
      <c r="X7719" s="1" t="s">
        <v>1471</v>
      </c>
      <c r="Y7719" s="1" t="s">
        <v>1472</v>
      </c>
      <c r="Z7719" s="1" t="s">
        <v>316</v>
      </c>
      <c r="AA7719" s="1" t="s">
        <v>317</v>
      </c>
      <c r="AB7719" s="1" t="s">
        <v>56</v>
      </c>
      <c r="AC7719" s="1" t="s">
        <v>317</v>
      </c>
      <c r="AD7719">
        <v>305488</v>
      </c>
      <c r="AE7719">
        <v>53637</v>
      </c>
    </row>
    <row r="7720" spans="1:31" x14ac:dyDescent="0.3">
      <c r="A7720" s="1" t="s">
        <v>8554</v>
      </c>
      <c r="B7720" s="1" t="s">
        <v>30</v>
      </c>
      <c r="C7720" s="1" t="s">
        <v>77</v>
      </c>
      <c r="D7720" s="2">
        <v>44100</v>
      </c>
      <c r="E7720" s="2">
        <v>44162</v>
      </c>
      <c r="F7720" s="2" t="str">
        <f>TEXT(Sales[[#This Row],[OrderDate]],"dd")</f>
        <v>27</v>
      </c>
      <c r="G7720" s="2">
        <v>44189</v>
      </c>
      <c r="H7720" s="2">
        <v>44197</v>
      </c>
      <c r="I7720" s="1" t="s">
        <v>32</v>
      </c>
      <c r="J7720">
        <v>3</v>
      </c>
      <c r="K7720" s="1" t="s">
        <v>154</v>
      </c>
      <c r="L7720">
        <v>23</v>
      </c>
      <c r="M7720" s="1" t="s">
        <v>354</v>
      </c>
      <c r="N7720">
        <v>24</v>
      </c>
      <c r="O7720" s="1" t="s">
        <v>204</v>
      </c>
      <c r="P7720">
        <v>2</v>
      </c>
      <c r="Q7720">
        <v>0.05</v>
      </c>
      <c r="R7720">
        <v>1112.2</v>
      </c>
      <c r="S7720">
        <v>912.00400000000002</v>
      </c>
      <c r="T7720">
        <v>1824.008</v>
      </c>
      <c r="U7720">
        <v>2113.1800000000003</v>
      </c>
      <c r="V7720">
        <f>Sales[[#This Row],[Total Revenue]]-Sales[[#This Row],[Total Buying]]</f>
        <v>289.17200000000025</v>
      </c>
      <c r="W7720">
        <v>103</v>
      </c>
      <c r="X7720" s="1" t="s">
        <v>89</v>
      </c>
      <c r="Y7720" s="1" t="s">
        <v>90</v>
      </c>
      <c r="Z7720" s="1" t="s">
        <v>82</v>
      </c>
      <c r="AA7720" s="1" t="s">
        <v>83</v>
      </c>
      <c r="AB7720" s="1" t="s">
        <v>40</v>
      </c>
      <c r="AC7720" s="1" t="s">
        <v>83</v>
      </c>
      <c r="AD7720">
        <v>50367</v>
      </c>
      <c r="AE7720">
        <v>41801</v>
      </c>
    </row>
    <row r="7721" spans="1:31" x14ac:dyDescent="0.3">
      <c r="A7721" s="1" t="s">
        <v>8555</v>
      </c>
      <c r="B7721" s="1" t="s">
        <v>47</v>
      </c>
      <c r="C7721" s="1" t="s">
        <v>77</v>
      </c>
      <c r="D7721" s="2">
        <v>44000</v>
      </c>
      <c r="E7721" s="2">
        <v>44163</v>
      </c>
      <c r="F7721" s="2" t="str">
        <f>TEXT(Sales[[#This Row],[OrderDate]],"dd")</f>
        <v>28</v>
      </c>
      <c r="G7721" s="2">
        <v>44182</v>
      </c>
      <c r="H7721" s="2">
        <v>44192</v>
      </c>
      <c r="I7721" s="1" t="s">
        <v>32</v>
      </c>
      <c r="J7721">
        <v>13</v>
      </c>
      <c r="K7721" s="1" t="s">
        <v>88</v>
      </c>
      <c r="L7721">
        <v>4</v>
      </c>
      <c r="M7721" s="1" t="s">
        <v>92</v>
      </c>
      <c r="N7721">
        <v>35</v>
      </c>
      <c r="O7721" s="1" t="s">
        <v>184</v>
      </c>
      <c r="P7721">
        <v>7</v>
      </c>
      <c r="Q7721">
        <v>0.05</v>
      </c>
      <c r="R7721">
        <v>837.5</v>
      </c>
      <c r="S7721">
        <v>544.375</v>
      </c>
      <c r="T7721">
        <v>3810.625</v>
      </c>
      <c r="U7721">
        <v>5569.375</v>
      </c>
      <c r="V7721">
        <f>Sales[[#This Row],[Total Revenue]]-Sales[[#This Row],[Total Buying]]</f>
        <v>1758.75</v>
      </c>
      <c r="W7721">
        <v>190</v>
      </c>
      <c r="X7721" s="1" t="s">
        <v>348</v>
      </c>
      <c r="Y7721" s="1" t="s">
        <v>368</v>
      </c>
      <c r="Z7721" s="1" t="s">
        <v>369</v>
      </c>
      <c r="AA7721" s="1" t="s">
        <v>370</v>
      </c>
      <c r="AB7721" s="1" t="s">
        <v>147</v>
      </c>
      <c r="AC7721" s="1" t="s">
        <v>370</v>
      </c>
      <c r="AD7721">
        <v>38889</v>
      </c>
      <c r="AE7721">
        <v>41504</v>
      </c>
    </row>
    <row r="7722" spans="1:31" x14ac:dyDescent="0.3">
      <c r="A7722" s="1" t="s">
        <v>8556</v>
      </c>
      <c r="B7722" s="1" t="s">
        <v>100</v>
      </c>
      <c r="C7722" s="1" t="s">
        <v>62</v>
      </c>
      <c r="D7722" s="2">
        <v>44100</v>
      </c>
      <c r="E7722" s="2">
        <v>44163</v>
      </c>
      <c r="F7722" s="2" t="str">
        <f>TEXT(Sales[[#This Row],[OrderDate]],"dd")</f>
        <v>28</v>
      </c>
      <c r="G7722" s="2">
        <v>44185</v>
      </c>
      <c r="H7722" s="2">
        <v>44194</v>
      </c>
      <c r="I7722" s="1" t="s">
        <v>32</v>
      </c>
      <c r="J7722">
        <v>26</v>
      </c>
      <c r="K7722" s="1" t="s">
        <v>247</v>
      </c>
      <c r="L7722">
        <v>16</v>
      </c>
      <c r="M7722" s="1" t="s">
        <v>155</v>
      </c>
      <c r="N7722">
        <v>35</v>
      </c>
      <c r="O7722" s="1" t="s">
        <v>184</v>
      </c>
      <c r="P7722">
        <v>2</v>
      </c>
      <c r="Q7722">
        <v>0.05</v>
      </c>
      <c r="R7722">
        <v>2371.8000000000002</v>
      </c>
      <c r="S7722">
        <v>1399.3620000000001</v>
      </c>
      <c r="T7722">
        <v>2798.7240000000002</v>
      </c>
      <c r="U7722">
        <v>4506.42</v>
      </c>
      <c r="V7722">
        <f>Sales[[#This Row],[Total Revenue]]-Sales[[#This Row],[Total Buying]]</f>
        <v>1707.6959999999999</v>
      </c>
      <c r="W7722">
        <v>321</v>
      </c>
      <c r="X7722" s="1" t="s">
        <v>793</v>
      </c>
      <c r="Y7722" s="1" t="s">
        <v>794</v>
      </c>
      <c r="Z7722" s="1" t="s">
        <v>251</v>
      </c>
      <c r="AA7722" s="1" t="s">
        <v>252</v>
      </c>
      <c r="AB7722" s="1" t="s">
        <v>56</v>
      </c>
      <c r="AC7722" s="1" t="s">
        <v>252</v>
      </c>
      <c r="AD7722">
        <v>74912</v>
      </c>
      <c r="AE7722">
        <v>51970</v>
      </c>
    </row>
    <row r="7723" spans="1:31" x14ac:dyDescent="0.3">
      <c r="A7723" s="1" t="s">
        <v>8557</v>
      </c>
      <c r="B7723" s="1" t="s">
        <v>47</v>
      </c>
      <c r="C7723" s="1" t="s">
        <v>77</v>
      </c>
      <c r="D7723" s="2">
        <v>44100</v>
      </c>
      <c r="E7723" s="2">
        <v>44163</v>
      </c>
      <c r="F7723" s="2" t="str">
        <f>TEXT(Sales[[#This Row],[OrderDate]],"dd")</f>
        <v>28</v>
      </c>
      <c r="G7723" s="2">
        <v>44172</v>
      </c>
      <c r="H7723" s="2">
        <v>44174</v>
      </c>
      <c r="I7723" s="1" t="s">
        <v>32</v>
      </c>
      <c r="J7723">
        <v>13</v>
      </c>
      <c r="K7723" s="1" t="s">
        <v>88</v>
      </c>
      <c r="L7723">
        <v>34</v>
      </c>
      <c r="M7723" s="1" t="s">
        <v>378</v>
      </c>
      <c r="N7723">
        <v>43</v>
      </c>
      <c r="O7723" s="1" t="s">
        <v>580</v>
      </c>
      <c r="P7723">
        <v>2</v>
      </c>
      <c r="Q7723">
        <v>0.2</v>
      </c>
      <c r="R7723">
        <v>241.20000000000002</v>
      </c>
      <c r="S7723">
        <v>183.31200000000001</v>
      </c>
      <c r="T7723">
        <v>366.62400000000002</v>
      </c>
      <c r="U7723">
        <v>385.92</v>
      </c>
      <c r="V7723">
        <f>Sales[[#This Row],[Total Revenue]]-Sales[[#This Row],[Total Buying]]</f>
        <v>19.295999999999992</v>
      </c>
      <c r="W7723">
        <v>198</v>
      </c>
      <c r="X7723" s="1" t="s">
        <v>722</v>
      </c>
      <c r="Y7723" s="1" t="s">
        <v>723</v>
      </c>
      <c r="Z7723" s="1" t="s">
        <v>219</v>
      </c>
      <c r="AA7723" s="1" t="s">
        <v>220</v>
      </c>
      <c r="AB7723" s="1" t="s">
        <v>147</v>
      </c>
      <c r="AC7723" s="1" t="s">
        <v>220</v>
      </c>
      <c r="AD7723">
        <v>150683</v>
      </c>
      <c r="AE7723">
        <v>45947</v>
      </c>
    </row>
    <row r="7724" spans="1:31" x14ac:dyDescent="0.3">
      <c r="A7724" s="1" t="s">
        <v>8558</v>
      </c>
      <c r="B7724" s="1" t="s">
        <v>42</v>
      </c>
      <c r="C7724" s="1" t="s">
        <v>77</v>
      </c>
      <c r="D7724" s="2">
        <v>44100</v>
      </c>
      <c r="E7724" s="2">
        <v>44163</v>
      </c>
      <c r="F7724" s="2" t="str">
        <f>TEXT(Sales[[#This Row],[OrderDate]],"dd")</f>
        <v>28</v>
      </c>
      <c r="G7724" s="2">
        <v>44191</v>
      </c>
      <c r="H7724" s="2">
        <v>44200</v>
      </c>
      <c r="I7724" s="1" t="s">
        <v>32</v>
      </c>
      <c r="J7724">
        <v>24</v>
      </c>
      <c r="K7724" s="1" t="s">
        <v>58</v>
      </c>
      <c r="L7724">
        <v>48</v>
      </c>
      <c r="M7724" s="1" t="s">
        <v>102</v>
      </c>
      <c r="N7724">
        <v>13</v>
      </c>
      <c r="O7724" s="1" t="s">
        <v>193</v>
      </c>
      <c r="P7724">
        <v>5</v>
      </c>
      <c r="Q7724">
        <v>0.2</v>
      </c>
      <c r="R7724">
        <v>221.1</v>
      </c>
      <c r="S7724">
        <v>114.97199999999999</v>
      </c>
      <c r="T7724">
        <v>574.86</v>
      </c>
      <c r="U7724">
        <v>884.4</v>
      </c>
      <c r="V7724">
        <f>Sales[[#This Row],[Total Revenue]]-Sales[[#This Row],[Total Buying]]</f>
        <v>309.53999999999996</v>
      </c>
      <c r="W7724">
        <v>193</v>
      </c>
      <c r="X7724" s="1" t="s">
        <v>367</v>
      </c>
      <c r="Y7724" s="1" t="s">
        <v>368</v>
      </c>
      <c r="Z7724" s="1" t="s">
        <v>369</v>
      </c>
      <c r="AA7724" s="1" t="s">
        <v>370</v>
      </c>
      <c r="AB7724" s="1" t="s">
        <v>147</v>
      </c>
      <c r="AC7724" s="1" t="s">
        <v>370</v>
      </c>
      <c r="AD7724">
        <v>52540</v>
      </c>
      <c r="AE7724">
        <v>35884</v>
      </c>
    </row>
    <row r="7725" spans="1:31" x14ac:dyDescent="0.3">
      <c r="A7725" s="1" t="s">
        <v>8559</v>
      </c>
      <c r="B7725" s="1" t="s">
        <v>100</v>
      </c>
      <c r="C7725" s="1" t="s">
        <v>48</v>
      </c>
      <c r="D7725" s="2">
        <v>44000</v>
      </c>
      <c r="E7725" s="2">
        <v>44163</v>
      </c>
      <c r="F7725" s="2" t="str">
        <f>TEXT(Sales[[#This Row],[OrderDate]],"dd")</f>
        <v>28</v>
      </c>
      <c r="G7725" s="2">
        <v>44187</v>
      </c>
      <c r="H7725" s="2">
        <v>44195</v>
      </c>
      <c r="I7725" s="1" t="s">
        <v>32</v>
      </c>
      <c r="J7725">
        <v>25</v>
      </c>
      <c r="K7725" s="1" t="s">
        <v>333</v>
      </c>
      <c r="L7725">
        <v>48</v>
      </c>
      <c r="M7725" s="1" t="s">
        <v>102</v>
      </c>
      <c r="N7725">
        <v>16</v>
      </c>
      <c r="O7725" s="1" t="s">
        <v>93</v>
      </c>
      <c r="P7725">
        <v>8</v>
      </c>
      <c r="Q7725">
        <v>0.15</v>
      </c>
      <c r="R7725">
        <v>221.1</v>
      </c>
      <c r="S7725">
        <v>156.98099999999999</v>
      </c>
      <c r="T7725">
        <v>1255.848</v>
      </c>
      <c r="U7725">
        <v>1503.48</v>
      </c>
      <c r="V7725">
        <f>Sales[[#This Row],[Total Revenue]]-Sales[[#This Row],[Total Buying]]</f>
        <v>247.63200000000006</v>
      </c>
      <c r="W7725">
        <v>24</v>
      </c>
      <c r="X7725" s="1" t="s">
        <v>279</v>
      </c>
      <c r="Y7725" s="1" t="s">
        <v>157</v>
      </c>
      <c r="Z7725" s="1" t="s">
        <v>158</v>
      </c>
      <c r="AA7725" s="1" t="s">
        <v>159</v>
      </c>
      <c r="AB7725" s="1" t="s">
        <v>116</v>
      </c>
      <c r="AC7725" s="1" t="s">
        <v>159</v>
      </c>
      <c r="AD7725">
        <v>45409</v>
      </c>
      <c r="AE7725">
        <v>68318</v>
      </c>
    </row>
    <row r="7726" spans="1:31" x14ac:dyDescent="0.3">
      <c r="A7726" s="1" t="s">
        <v>8560</v>
      </c>
      <c r="B7726" s="1" t="s">
        <v>47</v>
      </c>
      <c r="C7726" s="1" t="s">
        <v>31</v>
      </c>
      <c r="D7726" s="2">
        <v>44100</v>
      </c>
      <c r="E7726" s="2">
        <v>44163</v>
      </c>
      <c r="F7726" s="2" t="str">
        <f>TEXT(Sales[[#This Row],[OrderDate]],"dd")</f>
        <v>28</v>
      </c>
      <c r="G7726" s="2">
        <v>44169</v>
      </c>
      <c r="H7726" s="2">
        <v>44175</v>
      </c>
      <c r="I7726" s="1" t="s">
        <v>32</v>
      </c>
      <c r="J7726">
        <v>16</v>
      </c>
      <c r="K7726" s="1" t="s">
        <v>270</v>
      </c>
      <c r="L7726">
        <v>31</v>
      </c>
      <c r="M7726" s="1" t="s">
        <v>374</v>
      </c>
      <c r="N7726">
        <v>33</v>
      </c>
      <c r="O7726" s="1" t="s">
        <v>75</v>
      </c>
      <c r="P7726">
        <v>2</v>
      </c>
      <c r="Q7726">
        <v>7.4999999999999997E-2</v>
      </c>
      <c r="R7726">
        <v>2519.2000000000003</v>
      </c>
      <c r="S7726">
        <v>1964.9760000000003</v>
      </c>
      <c r="T7726">
        <v>3929.9520000000007</v>
      </c>
      <c r="U7726">
        <v>4660.5200000000004</v>
      </c>
      <c r="V7726">
        <f>Sales[[#This Row],[Total Revenue]]-Sales[[#This Row],[Total Buying]]</f>
        <v>730.56799999999976</v>
      </c>
      <c r="W7726">
        <v>239</v>
      </c>
      <c r="X7726" s="1" t="s">
        <v>1544</v>
      </c>
      <c r="Y7726" s="1" t="s">
        <v>1545</v>
      </c>
      <c r="Z7726" s="1" t="s">
        <v>1040</v>
      </c>
      <c r="AA7726" s="1" t="s">
        <v>1041</v>
      </c>
      <c r="AB7726" s="1" t="s">
        <v>147</v>
      </c>
      <c r="AC7726" s="1" t="s">
        <v>1041</v>
      </c>
      <c r="AD7726">
        <v>107574</v>
      </c>
      <c r="AE7726">
        <v>49840</v>
      </c>
    </row>
    <row r="7727" spans="1:31" x14ac:dyDescent="0.3">
      <c r="A7727" s="1" t="s">
        <v>8561</v>
      </c>
      <c r="B7727" s="1" t="s">
        <v>100</v>
      </c>
      <c r="C7727" s="1" t="s">
        <v>424</v>
      </c>
      <c r="D7727" s="2">
        <v>44100</v>
      </c>
      <c r="E7727" s="2">
        <v>44163</v>
      </c>
      <c r="F7727" s="2" t="str">
        <f>TEXT(Sales[[#This Row],[OrderDate]],"dd")</f>
        <v>28</v>
      </c>
      <c r="G7727" s="2">
        <v>44178</v>
      </c>
      <c r="H7727" s="2">
        <v>44182</v>
      </c>
      <c r="I7727" s="1" t="s">
        <v>32</v>
      </c>
      <c r="J7727">
        <v>27</v>
      </c>
      <c r="K7727" s="1" t="s">
        <v>179</v>
      </c>
      <c r="L7727">
        <v>5</v>
      </c>
      <c r="M7727" s="1" t="s">
        <v>106</v>
      </c>
      <c r="N7727">
        <v>7</v>
      </c>
      <c r="O7727" s="1" t="s">
        <v>260</v>
      </c>
      <c r="P7727">
        <v>5</v>
      </c>
      <c r="Q7727">
        <v>0.1</v>
      </c>
      <c r="R7727">
        <v>1118.9000000000001</v>
      </c>
      <c r="S7727">
        <v>704.90700000000004</v>
      </c>
      <c r="T7727">
        <v>3524.5350000000003</v>
      </c>
      <c r="U7727">
        <v>5035.05</v>
      </c>
      <c r="V7727">
        <f>Sales[[#This Row],[Total Revenue]]-Sales[[#This Row],[Total Buying]]</f>
        <v>1510.5149999999999</v>
      </c>
      <c r="W7727">
        <v>80</v>
      </c>
      <c r="X7727" s="1" t="s">
        <v>581</v>
      </c>
      <c r="Y7727" s="1" t="s">
        <v>582</v>
      </c>
      <c r="Z7727" s="1" t="s">
        <v>158</v>
      </c>
      <c r="AA7727" s="1" t="s">
        <v>159</v>
      </c>
      <c r="AB7727" s="1" t="s">
        <v>116</v>
      </c>
      <c r="AC7727" s="1" t="s">
        <v>159</v>
      </c>
      <c r="AD7727">
        <v>92440</v>
      </c>
      <c r="AE7727">
        <v>44797</v>
      </c>
    </row>
    <row r="7728" spans="1:31" x14ac:dyDescent="0.3">
      <c r="A7728" s="1" t="s">
        <v>8562</v>
      </c>
      <c r="B7728" s="1" t="s">
        <v>47</v>
      </c>
      <c r="C7728" s="1" t="s">
        <v>62</v>
      </c>
      <c r="D7728" s="2">
        <v>44100</v>
      </c>
      <c r="E7728" s="2">
        <v>44163</v>
      </c>
      <c r="F7728" s="2" t="str">
        <f>TEXT(Sales[[#This Row],[OrderDate]],"dd")</f>
        <v>28</v>
      </c>
      <c r="G7728" s="2">
        <v>44172</v>
      </c>
      <c r="H7728" s="2">
        <v>44175</v>
      </c>
      <c r="I7728" s="1" t="s">
        <v>32</v>
      </c>
      <c r="J7728">
        <v>15</v>
      </c>
      <c r="K7728" s="1" t="s">
        <v>134</v>
      </c>
      <c r="L7728">
        <v>42</v>
      </c>
      <c r="M7728" s="1" t="s">
        <v>363</v>
      </c>
      <c r="N7728">
        <v>31</v>
      </c>
      <c r="O7728" s="1" t="s">
        <v>470</v>
      </c>
      <c r="P7728">
        <v>8</v>
      </c>
      <c r="Q7728">
        <v>7.4999999999999997E-2</v>
      </c>
      <c r="R7728">
        <v>167.5</v>
      </c>
      <c r="S7728">
        <v>107.2</v>
      </c>
      <c r="T7728">
        <v>857.6</v>
      </c>
      <c r="U7728">
        <v>1239.5</v>
      </c>
      <c r="V7728">
        <f>Sales[[#This Row],[Total Revenue]]-Sales[[#This Row],[Total Buying]]</f>
        <v>381.9</v>
      </c>
      <c r="W7728">
        <v>266</v>
      </c>
      <c r="X7728" s="1" t="s">
        <v>1159</v>
      </c>
      <c r="Y7728" s="1" t="s">
        <v>1160</v>
      </c>
      <c r="Z7728" s="1" t="s">
        <v>38</v>
      </c>
      <c r="AA7728" s="1" t="s">
        <v>39</v>
      </c>
      <c r="AB7728" s="1" t="s">
        <v>40</v>
      </c>
      <c r="AC7728" s="1" t="s">
        <v>39</v>
      </c>
      <c r="AD7728">
        <v>738644</v>
      </c>
      <c r="AE7728">
        <v>47030</v>
      </c>
    </row>
    <row r="7729" spans="1:31" x14ac:dyDescent="0.3">
      <c r="A7729" s="1" t="s">
        <v>8563</v>
      </c>
      <c r="B7729" s="1" t="s">
        <v>42</v>
      </c>
      <c r="C7729" s="1" t="s">
        <v>48</v>
      </c>
      <c r="D7729" s="2">
        <v>44100</v>
      </c>
      <c r="E7729" s="2">
        <v>44164</v>
      </c>
      <c r="F7729" s="2" t="str">
        <f>TEXT(Sales[[#This Row],[OrderDate]],"dd")</f>
        <v>29</v>
      </c>
      <c r="G7729" s="2">
        <v>44184</v>
      </c>
      <c r="H7729" s="2">
        <v>44192</v>
      </c>
      <c r="I7729" s="1" t="s">
        <v>32</v>
      </c>
      <c r="J7729">
        <v>22</v>
      </c>
      <c r="K7729" s="1" t="s">
        <v>85</v>
      </c>
      <c r="L7729">
        <v>3</v>
      </c>
      <c r="M7729" s="1" t="s">
        <v>175</v>
      </c>
      <c r="N7729">
        <v>11</v>
      </c>
      <c r="O7729" s="1" t="s">
        <v>126</v>
      </c>
      <c r="P7729">
        <v>5</v>
      </c>
      <c r="Q7729">
        <v>0.15</v>
      </c>
      <c r="R7729">
        <v>3470.6</v>
      </c>
      <c r="S7729">
        <v>2845.8919999999998</v>
      </c>
      <c r="T7729">
        <v>14229.46</v>
      </c>
      <c r="U7729">
        <v>14750.050000000001</v>
      </c>
      <c r="V7729">
        <f>Sales[[#This Row],[Total Revenue]]-Sales[[#This Row],[Total Buying]]</f>
        <v>520.59000000000196</v>
      </c>
      <c r="W7729">
        <v>11</v>
      </c>
      <c r="X7729" s="1" t="s">
        <v>140</v>
      </c>
      <c r="Y7729" s="1" t="s">
        <v>113</v>
      </c>
      <c r="Z7729" s="1" t="s">
        <v>114</v>
      </c>
      <c r="AA7729" s="1" t="s">
        <v>115</v>
      </c>
      <c r="AB7729" s="1" t="s">
        <v>116</v>
      </c>
      <c r="AC7729" s="1" t="s">
        <v>115</v>
      </c>
      <c r="AD7729">
        <v>525610</v>
      </c>
      <c r="AE7729">
        <v>47326</v>
      </c>
    </row>
    <row r="7730" spans="1:31" x14ac:dyDescent="0.3">
      <c r="A7730" s="1" t="s">
        <v>8564</v>
      </c>
      <c r="B7730" s="1" t="s">
        <v>47</v>
      </c>
      <c r="C7730" s="1" t="s">
        <v>77</v>
      </c>
      <c r="D7730" s="2">
        <v>44100</v>
      </c>
      <c r="E7730" s="2">
        <v>44164</v>
      </c>
      <c r="F7730" s="2" t="str">
        <f>TEXT(Sales[[#This Row],[OrderDate]],"dd")</f>
        <v>29</v>
      </c>
      <c r="G7730" s="2">
        <v>44174</v>
      </c>
      <c r="H7730" s="2">
        <v>44182</v>
      </c>
      <c r="I7730" s="1" t="s">
        <v>32</v>
      </c>
      <c r="J7730">
        <v>16</v>
      </c>
      <c r="K7730" s="1" t="s">
        <v>270</v>
      </c>
      <c r="L7730">
        <v>16</v>
      </c>
      <c r="M7730" s="1" t="s">
        <v>155</v>
      </c>
      <c r="N7730">
        <v>5</v>
      </c>
      <c r="O7730" s="1" t="s">
        <v>123</v>
      </c>
      <c r="P7730">
        <v>1</v>
      </c>
      <c r="Q7730">
        <v>7.4999999999999997E-2</v>
      </c>
      <c r="R7730">
        <v>2479</v>
      </c>
      <c r="S7730">
        <v>1437.82</v>
      </c>
      <c r="T7730">
        <v>1437.82</v>
      </c>
      <c r="U7730">
        <v>2293.0749999999998</v>
      </c>
      <c r="V7730">
        <f>Sales[[#This Row],[Total Revenue]]-Sales[[#This Row],[Total Buying]]</f>
        <v>855.25499999999988</v>
      </c>
      <c r="W7730">
        <v>117</v>
      </c>
      <c r="X7730" s="1" t="s">
        <v>1400</v>
      </c>
      <c r="Y7730" s="1" t="s">
        <v>711</v>
      </c>
      <c r="Z7730" s="1" t="s">
        <v>306</v>
      </c>
      <c r="AA7730" s="1" t="s">
        <v>307</v>
      </c>
      <c r="AB7730" s="1" t="s">
        <v>56</v>
      </c>
      <c r="AC7730" s="1" t="s">
        <v>307</v>
      </c>
      <c r="AD7730">
        <v>40571</v>
      </c>
      <c r="AE7730">
        <v>66430</v>
      </c>
    </row>
    <row r="7731" spans="1:31" x14ac:dyDescent="0.3">
      <c r="A7731" s="1" t="s">
        <v>8565</v>
      </c>
      <c r="B7731" s="1" t="s">
        <v>30</v>
      </c>
      <c r="C7731" s="1" t="s">
        <v>62</v>
      </c>
      <c r="D7731" s="2">
        <v>44000</v>
      </c>
      <c r="E7731" s="2">
        <v>44164</v>
      </c>
      <c r="F7731" s="2" t="str">
        <f>TEXT(Sales[[#This Row],[OrderDate]],"dd")</f>
        <v>29</v>
      </c>
      <c r="G7731" s="2">
        <v>44191</v>
      </c>
      <c r="H7731" s="2">
        <v>44197</v>
      </c>
      <c r="I7731" s="1" t="s">
        <v>32</v>
      </c>
      <c r="J7731">
        <v>11</v>
      </c>
      <c r="K7731" s="1" t="s">
        <v>125</v>
      </c>
      <c r="L7731">
        <v>14</v>
      </c>
      <c r="M7731" s="1" t="s">
        <v>122</v>
      </c>
      <c r="N7731">
        <v>39</v>
      </c>
      <c r="O7731" s="1" t="s">
        <v>288</v>
      </c>
      <c r="P7731">
        <v>6</v>
      </c>
      <c r="Q7731">
        <v>0.2</v>
      </c>
      <c r="R7731">
        <v>6458.8</v>
      </c>
      <c r="S7731">
        <v>3164.8119999999999</v>
      </c>
      <c r="T7731">
        <v>18988.871999999999</v>
      </c>
      <c r="U7731">
        <v>31002.239999999998</v>
      </c>
      <c r="V7731">
        <f>Sales[[#This Row],[Total Revenue]]-Sales[[#This Row],[Total Buying]]</f>
        <v>12013.367999999999</v>
      </c>
      <c r="W7731">
        <v>291</v>
      </c>
      <c r="X7731" s="1" t="s">
        <v>296</v>
      </c>
      <c r="Y7731" s="1" t="s">
        <v>297</v>
      </c>
      <c r="Z7731" s="1" t="s">
        <v>298</v>
      </c>
      <c r="AA7731" s="1" t="s">
        <v>299</v>
      </c>
      <c r="AB7731" s="1" t="s">
        <v>116</v>
      </c>
      <c r="AC7731" s="1" t="s">
        <v>299</v>
      </c>
      <c r="AD7731">
        <v>254167</v>
      </c>
      <c r="AE7731">
        <v>55003</v>
      </c>
    </row>
    <row r="7732" spans="1:31" x14ac:dyDescent="0.3">
      <c r="A7732" s="1" t="s">
        <v>8566</v>
      </c>
      <c r="B7732" s="1" t="s">
        <v>30</v>
      </c>
      <c r="C7732" s="1" t="s">
        <v>77</v>
      </c>
      <c r="D7732" s="2">
        <v>44100</v>
      </c>
      <c r="E7732" s="2">
        <v>44164</v>
      </c>
      <c r="F7732" s="2" t="str">
        <f>TEXT(Sales[[#This Row],[OrderDate]],"dd")</f>
        <v>29</v>
      </c>
      <c r="G7732" s="2">
        <v>44178</v>
      </c>
      <c r="H7732" s="2">
        <v>44186</v>
      </c>
      <c r="I7732" s="1" t="s">
        <v>32</v>
      </c>
      <c r="J7732">
        <v>10</v>
      </c>
      <c r="K7732" s="1" t="s">
        <v>121</v>
      </c>
      <c r="L7732">
        <v>49</v>
      </c>
      <c r="M7732" s="1" t="s">
        <v>74</v>
      </c>
      <c r="N7732">
        <v>3</v>
      </c>
      <c r="O7732" s="1" t="s">
        <v>167</v>
      </c>
      <c r="P7732">
        <v>8</v>
      </c>
      <c r="Q7732">
        <v>0.05</v>
      </c>
      <c r="R7732">
        <v>214.4</v>
      </c>
      <c r="S7732">
        <v>126.496</v>
      </c>
      <c r="T7732">
        <v>1011.968</v>
      </c>
      <c r="U7732">
        <v>1629.44</v>
      </c>
      <c r="V7732">
        <f>Sales[[#This Row],[Total Revenue]]-Sales[[#This Row],[Total Buying]]</f>
        <v>617.47200000000009</v>
      </c>
      <c r="W7732">
        <v>194</v>
      </c>
      <c r="X7732" s="1" t="s">
        <v>1022</v>
      </c>
      <c r="Y7732" s="1" t="s">
        <v>1023</v>
      </c>
      <c r="Z7732" s="1" t="s">
        <v>219</v>
      </c>
      <c r="AA7732" s="1" t="s">
        <v>220</v>
      </c>
      <c r="AB7732" s="1" t="s">
        <v>147</v>
      </c>
      <c r="AC7732" s="1" t="s">
        <v>220</v>
      </c>
      <c r="AD7732">
        <v>54629</v>
      </c>
      <c r="AE7732">
        <v>38749</v>
      </c>
    </row>
    <row r="7733" spans="1:31" x14ac:dyDescent="0.3">
      <c r="A7733" s="1" t="s">
        <v>8567</v>
      </c>
      <c r="B7733" s="1" t="s">
        <v>30</v>
      </c>
      <c r="C7733" s="1" t="s">
        <v>77</v>
      </c>
      <c r="D7733" s="2">
        <v>44100</v>
      </c>
      <c r="E7733" s="2">
        <v>44164</v>
      </c>
      <c r="F7733" s="2" t="str">
        <f>TEXT(Sales[[#This Row],[OrderDate]],"dd")</f>
        <v>29</v>
      </c>
      <c r="G7733" s="2">
        <v>44183</v>
      </c>
      <c r="H7733" s="2">
        <v>44193</v>
      </c>
      <c r="I7733" s="1" t="s">
        <v>32</v>
      </c>
      <c r="J7733">
        <v>11</v>
      </c>
      <c r="K7733" s="1" t="s">
        <v>125</v>
      </c>
      <c r="L7733">
        <v>2</v>
      </c>
      <c r="M7733" s="1" t="s">
        <v>248</v>
      </c>
      <c r="N7733">
        <v>38</v>
      </c>
      <c r="O7733" s="1" t="s">
        <v>119</v>
      </c>
      <c r="P7733">
        <v>6</v>
      </c>
      <c r="Q7733">
        <v>0.2</v>
      </c>
      <c r="R7733">
        <v>1266.3</v>
      </c>
      <c r="S7733">
        <v>848.42100000000005</v>
      </c>
      <c r="T7733">
        <v>5090.5259999999998</v>
      </c>
      <c r="U7733">
        <v>6078.24</v>
      </c>
      <c r="V7733">
        <f>Sales[[#This Row],[Total Revenue]]-Sales[[#This Row],[Total Buying]]</f>
        <v>987.71399999999994</v>
      </c>
      <c r="W7733">
        <v>105</v>
      </c>
      <c r="X7733" s="1" t="s">
        <v>94</v>
      </c>
      <c r="Y7733" s="1" t="s">
        <v>95</v>
      </c>
      <c r="Z7733" s="1" t="s">
        <v>82</v>
      </c>
      <c r="AA7733" s="1" t="s">
        <v>83</v>
      </c>
      <c r="AB7733" s="1" t="s">
        <v>40</v>
      </c>
      <c r="AC7733" s="1" t="s">
        <v>83</v>
      </c>
      <c r="AD7733">
        <v>45239</v>
      </c>
      <c r="AE7733">
        <v>30630</v>
      </c>
    </row>
    <row r="7734" spans="1:31" x14ac:dyDescent="0.3">
      <c r="A7734" s="1" t="s">
        <v>8568</v>
      </c>
      <c r="B7734" s="1" t="s">
        <v>42</v>
      </c>
      <c r="C7734" s="1" t="s">
        <v>62</v>
      </c>
      <c r="D7734" s="2">
        <v>44000</v>
      </c>
      <c r="E7734" s="2">
        <v>44164</v>
      </c>
      <c r="F7734" s="2" t="str">
        <f>TEXT(Sales[[#This Row],[OrderDate]],"dd")</f>
        <v>29</v>
      </c>
      <c r="G7734" s="2">
        <v>44177</v>
      </c>
      <c r="H7734" s="2">
        <v>44179</v>
      </c>
      <c r="I7734" s="1" t="s">
        <v>32</v>
      </c>
      <c r="J7734">
        <v>23</v>
      </c>
      <c r="K7734" s="1" t="s">
        <v>171</v>
      </c>
      <c r="L7734">
        <v>25</v>
      </c>
      <c r="M7734" s="1" t="s">
        <v>454</v>
      </c>
      <c r="N7734">
        <v>7</v>
      </c>
      <c r="O7734" s="1" t="s">
        <v>260</v>
      </c>
      <c r="P7734">
        <v>2</v>
      </c>
      <c r="Q7734">
        <v>0.05</v>
      </c>
      <c r="R7734">
        <v>207.70000000000002</v>
      </c>
      <c r="S7734">
        <v>124.62</v>
      </c>
      <c r="T7734">
        <v>249.24</v>
      </c>
      <c r="U7734">
        <v>394.63000000000005</v>
      </c>
      <c r="V7734">
        <f>Sales[[#This Row],[Total Revenue]]-Sales[[#This Row],[Total Buying]]</f>
        <v>145.39000000000004</v>
      </c>
      <c r="W7734">
        <v>299</v>
      </c>
      <c r="X7734" s="1" t="s">
        <v>255</v>
      </c>
      <c r="Y7734" s="1" t="s">
        <v>256</v>
      </c>
      <c r="Z7734" s="1" t="s">
        <v>257</v>
      </c>
      <c r="AA7734" s="1" t="s">
        <v>258</v>
      </c>
      <c r="AB7734" s="1" t="s">
        <v>56</v>
      </c>
      <c r="AC7734" s="1" t="s">
        <v>258</v>
      </c>
      <c r="AD7734">
        <v>37597</v>
      </c>
      <c r="AE7734">
        <v>39543</v>
      </c>
    </row>
    <row r="7735" spans="1:31" x14ac:dyDescent="0.3">
      <c r="A7735" s="1" t="s">
        <v>8569</v>
      </c>
      <c r="B7735" s="1" t="s">
        <v>47</v>
      </c>
      <c r="C7735" s="1" t="s">
        <v>62</v>
      </c>
      <c r="D7735" s="2">
        <v>44100</v>
      </c>
      <c r="E7735" s="2">
        <v>44164</v>
      </c>
      <c r="F7735" s="2" t="str">
        <f>TEXT(Sales[[#This Row],[OrderDate]],"dd")</f>
        <v>29</v>
      </c>
      <c r="G7735" s="2">
        <v>44186</v>
      </c>
      <c r="H7735" s="2">
        <v>44190</v>
      </c>
      <c r="I7735" s="1" t="s">
        <v>32</v>
      </c>
      <c r="J7735">
        <v>16</v>
      </c>
      <c r="K7735" s="1" t="s">
        <v>270</v>
      </c>
      <c r="L7735">
        <v>28</v>
      </c>
      <c r="M7735" s="1" t="s">
        <v>50</v>
      </c>
      <c r="N7735">
        <v>25</v>
      </c>
      <c r="O7735" s="1" t="s">
        <v>216</v>
      </c>
      <c r="P7735">
        <v>3</v>
      </c>
      <c r="Q7735">
        <v>0.15</v>
      </c>
      <c r="R7735">
        <v>3899.4</v>
      </c>
      <c r="S7735">
        <v>1637.748</v>
      </c>
      <c r="T7735">
        <v>4913.2440000000006</v>
      </c>
      <c r="U7735">
        <v>9943.4700000000012</v>
      </c>
      <c r="V7735">
        <f>Sales[[#This Row],[Total Revenue]]-Sales[[#This Row],[Total Buying]]</f>
        <v>5030.2260000000006</v>
      </c>
      <c r="W7735">
        <v>277</v>
      </c>
      <c r="X7735" s="1" t="s">
        <v>698</v>
      </c>
      <c r="Y7735" s="1" t="s">
        <v>699</v>
      </c>
      <c r="Z7735" s="1" t="s">
        <v>38</v>
      </c>
      <c r="AA7735" s="1" t="s">
        <v>39</v>
      </c>
      <c r="AB7735" s="1" t="s">
        <v>40</v>
      </c>
      <c r="AC7735" s="1" t="s">
        <v>39</v>
      </c>
      <c r="AD7735">
        <v>73073</v>
      </c>
      <c r="AE7735">
        <v>59049</v>
      </c>
    </row>
    <row r="7736" spans="1:31" x14ac:dyDescent="0.3">
      <c r="A7736" s="1" t="s">
        <v>8570</v>
      </c>
      <c r="B7736" s="1" t="s">
        <v>30</v>
      </c>
      <c r="C7736" s="1" t="s">
        <v>77</v>
      </c>
      <c r="D7736" s="2">
        <v>44000</v>
      </c>
      <c r="E7736" s="2">
        <v>44164</v>
      </c>
      <c r="F7736" s="2" t="str">
        <f>TEXT(Sales[[#This Row],[OrderDate]],"dd")</f>
        <v>29</v>
      </c>
      <c r="G7736" s="2">
        <v>44182</v>
      </c>
      <c r="H7736" s="2">
        <v>44191</v>
      </c>
      <c r="I7736" s="1" t="s">
        <v>32</v>
      </c>
      <c r="J7736">
        <v>4</v>
      </c>
      <c r="K7736" s="1" t="s">
        <v>70</v>
      </c>
      <c r="L7736">
        <v>39</v>
      </c>
      <c r="M7736" s="1" t="s">
        <v>520</v>
      </c>
      <c r="N7736">
        <v>32</v>
      </c>
      <c r="O7736" s="1" t="s">
        <v>107</v>
      </c>
      <c r="P7736">
        <v>8</v>
      </c>
      <c r="Q7736">
        <v>0.05</v>
      </c>
      <c r="R7736">
        <v>2619.7000000000003</v>
      </c>
      <c r="S7736">
        <v>1231.259</v>
      </c>
      <c r="T7736">
        <v>9850.0720000000001</v>
      </c>
      <c r="U7736">
        <v>19909.72</v>
      </c>
      <c r="V7736">
        <f>Sales[[#This Row],[Total Revenue]]-Sales[[#This Row],[Total Buying]]</f>
        <v>10059.648000000001</v>
      </c>
      <c r="W7736">
        <v>195</v>
      </c>
      <c r="X7736" s="1" t="s">
        <v>765</v>
      </c>
      <c r="Y7736" s="1" t="s">
        <v>218</v>
      </c>
      <c r="Z7736" s="1" t="s">
        <v>219</v>
      </c>
      <c r="AA7736" s="1" t="s">
        <v>220</v>
      </c>
      <c r="AB7736" s="1" t="s">
        <v>147</v>
      </c>
      <c r="AC7736" s="1" t="s">
        <v>220</v>
      </c>
      <c r="AD7736">
        <v>45742</v>
      </c>
      <c r="AE7736">
        <v>77335</v>
      </c>
    </row>
    <row r="7737" spans="1:31" x14ac:dyDescent="0.3">
      <c r="A7737" s="1" t="s">
        <v>8571</v>
      </c>
      <c r="B7737" s="1" t="s">
        <v>30</v>
      </c>
      <c r="C7737" s="1" t="s">
        <v>62</v>
      </c>
      <c r="D7737" s="2">
        <v>44000</v>
      </c>
      <c r="E7737" s="2">
        <v>44164</v>
      </c>
      <c r="F7737" s="2" t="str">
        <f>TEXT(Sales[[#This Row],[OrderDate]],"dd")</f>
        <v>29</v>
      </c>
      <c r="G7737" s="2">
        <v>44180</v>
      </c>
      <c r="H7737" s="2">
        <v>44186</v>
      </c>
      <c r="I7737" s="1" t="s">
        <v>32</v>
      </c>
      <c r="J7737">
        <v>9</v>
      </c>
      <c r="K7737" s="1" t="s">
        <v>214</v>
      </c>
      <c r="L7737">
        <v>48</v>
      </c>
      <c r="M7737" s="1" t="s">
        <v>102</v>
      </c>
      <c r="N7737">
        <v>6</v>
      </c>
      <c r="O7737" s="1" t="s">
        <v>274</v>
      </c>
      <c r="P7737">
        <v>6</v>
      </c>
      <c r="Q7737">
        <v>0.15</v>
      </c>
      <c r="R7737">
        <v>1829.1000000000001</v>
      </c>
      <c r="S7737">
        <v>1371.825</v>
      </c>
      <c r="T7737">
        <v>8230.9500000000007</v>
      </c>
      <c r="U7737">
        <v>9328.41</v>
      </c>
      <c r="V7737">
        <f>Sales[[#This Row],[Total Revenue]]-Sales[[#This Row],[Total Buying]]</f>
        <v>1097.4599999999991</v>
      </c>
      <c r="W7737">
        <v>310</v>
      </c>
      <c r="X7737" s="1" t="s">
        <v>1655</v>
      </c>
      <c r="Y7737" s="1" t="s">
        <v>1656</v>
      </c>
      <c r="Z7737" s="1" t="s">
        <v>251</v>
      </c>
      <c r="AA7737" s="1" t="s">
        <v>252</v>
      </c>
      <c r="AB7737" s="1" t="s">
        <v>56</v>
      </c>
      <c r="AC7737" s="1" t="s">
        <v>252</v>
      </c>
      <c r="AD7737">
        <v>351195</v>
      </c>
      <c r="AE7737">
        <v>57689</v>
      </c>
    </row>
    <row r="7738" spans="1:31" x14ac:dyDescent="0.3">
      <c r="A7738" s="1" t="s">
        <v>8572</v>
      </c>
      <c r="B7738" s="1" t="s">
        <v>30</v>
      </c>
      <c r="C7738" s="1" t="s">
        <v>31</v>
      </c>
      <c r="D7738" s="2">
        <v>44100</v>
      </c>
      <c r="E7738" s="2">
        <v>44164</v>
      </c>
      <c r="F7738" s="2" t="str">
        <f>TEXT(Sales[[#This Row],[OrderDate]],"dd")</f>
        <v>29</v>
      </c>
      <c r="G7738" s="2">
        <v>44190</v>
      </c>
      <c r="H7738" s="2">
        <v>44197</v>
      </c>
      <c r="I7738" s="1" t="s">
        <v>32</v>
      </c>
      <c r="J7738">
        <v>11</v>
      </c>
      <c r="K7738" s="1" t="s">
        <v>125</v>
      </c>
      <c r="L7738">
        <v>4</v>
      </c>
      <c r="M7738" s="1" t="s">
        <v>92</v>
      </c>
      <c r="N7738">
        <v>1</v>
      </c>
      <c r="O7738" s="1" t="s">
        <v>72</v>
      </c>
      <c r="P7738">
        <v>7</v>
      </c>
      <c r="Q7738">
        <v>0.05</v>
      </c>
      <c r="R7738">
        <v>2546</v>
      </c>
      <c r="S7738">
        <v>1171.1600000000001</v>
      </c>
      <c r="T7738">
        <v>8198.1200000000008</v>
      </c>
      <c r="U7738">
        <v>16930.899999999998</v>
      </c>
      <c r="V7738">
        <f>Sales[[#This Row],[Total Revenue]]-Sales[[#This Row],[Total Buying]]</f>
        <v>8732.779999999997</v>
      </c>
      <c r="W7738">
        <v>246</v>
      </c>
      <c r="X7738" s="1" t="s">
        <v>1870</v>
      </c>
      <c r="Y7738" s="1" t="s">
        <v>1871</v>
      </c>
      <c r="Z7738" s="1" t="s">
        <v>732</v>
      </c>
      <c r="AA7738" s="1" t="s">
        <v>733</v>
      </c>
      <c r="AB7738" s="1" t="s">
        <v>40</v>
      </c>
      <c r="AC7738" s="1" t="s">
        <v>733</v>
      </c>
      <c r="AD7738">
        <v>43037</v>
      </c>
      <c r="AE7738">
        <v>32915</v>
      </c>
    </row>
    <row r="7739" spans="1:31" x14ac:dyDescent="0.3">
      <c r="A7739" s="1" t="s">
        <v>8573</v>
      </c>
      <c r="B7739" s="1" t="s">
        <v>100</v>
      </c>
      <c r="C7739" s="1" t="s">
        <v>62</v>
      </c>
      <c r="D7739" s="2">
        <v>44000</v>
      </c>
      <c r="E7739" s="2">
        <v>44164</v>
      </c>
      <c r="F7739" s="2" t="str">
        <f>TEXT(Sales[[#This Row],[OrderDate]],"dd")</f>
        <v>29</v>
      </c>
      <c r="G7739" s="2">
        <v>44178</v>
      </c>
      <c r="H7739" s="2">
        <v>44183</v>
      </c>
      <c r="I7739" s="1" t="s">
        <v>32</v>
      </c>
      <c r="J7739">
        <v>28</v>
      </c>
      <c r="K7739" s="1" t="s">
        <v>101</v>
      </c>
      <c r="L7739">
        <v>9</v>
      </c>
      <c r="M7739" s="1" t="s">
        <v>149</v>
      </c>
      <c r="N7739">
        <v>36</v>
      </c>
      <c r="O7739" s="1" t="s">
        <v>227</v>
      </c>
      <c r="P7739">
        <v>8</v>
      </c>
      <c r="Q7739">
        <v>7.4999999999999997E-2</v>
      </c>
      <c r="R7739">
        <v>750.4</v>
      </c>
      <c r="S7739">
        <v>495.26400000000001</v>
      </c>
      <c r="T7739">
        <v>3962.1120000000001</v>
      </c>
      <c r="U7739">
        <v>5552.96</v>
      </c>
      <c r="V7739">
        <f>Sales[[#This Row],[Total Revenue]]-Sales[[#This Row],[Total Buying]]</f>
        <v>1590.848</v>
      </c>
      <c r="W7739">
        <v>306</v>
      </c>
      <c r="X7739" s="1" t="s">
        <v>707</v>
      </c>
      <c r="Y7739" s="1" t="s">
        <v>708</v>
      </c>
      <c r="Z7739" s="1" t="s">
        <v>432</v>
      </c>
      <c r="AA7739" s="1" t="s">
        <v>433</v>
      </c>
      <c r="AB7739" s="1" t="s">
        <v>56</v>
      </c>
      <c r="AC7739" s="1" t="s">
        <v>433</v>
      </c>
      <c r="AD7739">
        <v>248677</v>
      </c>
      <c r="AE7739">
        <v>41759</v>
      </c>
    </row>
    <row r="7740" spans="1:31" x14ac:dyDescent="0.3">
      <c r="A7740" s="1" t="s">
        <v>8574</v>
      </c>
      <c r="B7740" s="1" t="s">
        <v>47</v>
      </c>
      <c r="C7740" s="1" t="s">
        <v>31</v>
      </c>
      <c r="D7740" s="2">
        <v>44100</v>
      </c>
      <c r="E7740" s="2">
        <v>44165</v>
      </c>
      <c r="F7740" s="2" t="str">
        <f>TEXT(Sales[[#This Row],[OrderDate]],"dd")</f>
        <v>30</v>
      </c>
      <c r="G7740" s="2">
        <v>44181</v>
      </c>
      <c r="H7740" s="2">
        <v>44183</v>
      </c>
      <c r="I7740" s="1" t="s">
        <v>32</v>
      </c>
      <c r="J7740">
        <v>19</v>
      </c>
      <c r="K7740" s="1" t="s">
        <v>97</v>
      </c>
      <c r="L7740">
        <v>7</v>
      </c>
      <c r="M7740" s="1" t="s">
        <v>271</v>
      </c>
      <c r="N7740">
        <v>33</v>
      </c>
      <c r="O7740" s="1" t="s">
        <v>75</v>
      </c>
      <c r="P7740">
        <v>2</v>
      </c>
      <c r="Q7740">
        <v>0.05</v>
      </c>
      <c r="R7740">
        <v>3959.7000000000003</v>
      </c>
      <c r="S7740">
        <v>1702.671</v>
      </c>
      <c r="T7740">
        <v>3405.3420000000001</v>
      </c>
      <c r="U7740">
        <v>7523.43</v>
      </c>
      <c r="V7740">
        <f>Sales[[#This Row],[Total Revenue]]-Sales[[#This Row],[Total Buying]]</f>
        <v>4118.0879999999997</v>
      </c>
      <c r="W7740">
        <v>228</v>
      </c>
      <c r="X7740" s="1" t="s">
        <v>854</v>
      </c>
      <c r="Y7740" s="1" t="s">
        <v>855</v>
      </c>
      <c r="Z7740" s="1" t="s">
        <v>856</v>
      </c>
      <c r="AA7740" s="1" t="s">
        <v>857</v>
      </c>
      <c r="AB7740" s="1" t="s">
        <v>116</v>
      </c>
      <c r="AC7740" s="1" t="s">
        <v>857</v>
      </c>
      <c r="AD7740">
        <v>44092</v>
      </c>
      <c r="AE7740">
        <v>51012</v>
      </c>
    </row>
    <row r="7741" spans="1:31" x14ac:dyDescent="0.3">
      <c r="A7741" s="1" t="s">
        <v>8575</v>
      </c>
      <c r="B7741" s="1" t="s">
        <v>30</v>
      </c>
      <c r="C7741" s="1" t="s">
        <v>62</v>
      </c>
      <c r="D7741" s="2">
        <v>44100</v>
      </c>
      <c r="E7741" s="2">
        <v>44165</v>
      </c>
      <c r="F7741" s="2" t="str">
        <f>TEXT(Sales[[#This Row],[OrderDate]],"dd")</f>
        <v>30</v>
      </c>
      <c r="G7741" s="2">
        <v>44173</v>
      </c>
      <c r="H7741" s="2">
        <v>44176</v>
      </c>
      <c r="I7741" s="1" t="s">
        <v>32</v>
      </c>
      <c r="J7741">
        <v>9</v>
      </c>
      <c r="K7741" s="1" t="s">
        <v>214</v>
      </c>
      <c r="L7741">
        <v>21</v>
      </c>
      <c r="M7741" s="1" t="s">
        <v>63</v>
      </c>
      <c r="N7741">
        <v>4</v>
      </c>
      <c r="O7741" s="1" t="s">
        <v>64</v>
      </c>
      <c r="P7741">
        <v>8</v>
      </c>
      <c r="Q7741">
        <v>0.2</v>
      </c>
      <c r="R7741">
        <v>2345</v>
      </c>
      <c r="S7741">
        <v>1876</v>
      </c>
      <c r="T7741">
        <v>15008</v>
      </c>
      <c r="U7741">
        <v>15008</v>
      </c>
      <c r="V7741">
        <f>Sales[[#This Row],[Total Revenue]]-Sales[[#This Row],[Total Buying]]</f>
        <v>0</v>
      </c>
      <c r="W7741">
        <v>320</v>
      </c>
      <c r="X7741" s="1" t="s">
        <v>275</v>
      </c>
      <c r="Y7741" s="1" t="s">
        <v>276</v>
      </c>
      <c r="Z7741" s="1" t="s">
        <v>251</v>
      </c>
      <c r="AA7741" s="1" t="s">
        <v>252</v>
      </c>
      <c r="AB7741" s="1" t="s">
        <v>56</v>
      </c>
      <c r="AC7741" s="1" t="s">
        <v>252</v>
      </c>
      <c r="AD7741">
        <v>45452</v>
      </c>
      <c r="AE7741">
        <v>114098</v>
      </c>
    </row>
    <row r="7742" spans="1:31" x14ac:dyDescent="0.3">
      <c r="A7742" s="1" t="s">
        <v>8576</v>
      </c>
      <c r="B7742" s="1" t="s">
        <v>42</v>
      </c>
      <c r="C7742" s="1" t="s">
        <v>239</v>
      </c>
      <c r="D7742" s="2">
        <v>44000</v>
      </c>
      <c r="E7742" s="2">
        <v>44165</v>
      </c>
      <c r="F7742" s="2" t="str">
        <f>TEXT(Sales[[#This Row],[OrderDate]],"dd")</f>
        <v>30</v>
      </c>
      <c r="G7742" s="2">
        <v>44169</v>
      </c>
      <c r="H7742" s="2">
        <v>44175</v>
      </c>
      <c r="I7742" s="1" t="s">
        <v>32</v>
      </c>
      <c r="J7742">
        <v>25</v>
      </c>
      <c r="K7742" s="1" t="s">
        <v>333</v>
      </c>
      <c r="L7742">
        <v>10</v>
      </c>
      <c r="M7742" s="1" t="s">
        <v>273</v>
      </c>
      <c r="N7742">
        <v>13</v>
      </c>
      <c r="O7742" s="1" t="s">
        <v>193</v>
      </c>
      <c r="P7742">
        <v>3</v>
      </c>
      <c r="Q7742">
        <v>0.05</v>
      </c>
      <c r="R7742">
        <v>1273</v>
      </c>
      <c r="S7742">
        <v>789.26</v>
      </c>
      <c r="T7742">
        <v>2367.7799999999997</v>
      </c>
      <c r="U7742">
        <v>3628.0499999999997</v>
      </c>
      <c r="V7742">
        <f>Sales[[#This Row],[Total Revenue]]-Sales[[#This Row],[Total Buying]]</f>
        <v>1260.27</v>
      </c>
      <c r="W7742">
        <v>350</v>
      </c>
      <c r="X7742" s="1" t="s">
        <v>974</v>
      </c>
      <c r="Y7742" s="1" t="s">
        <v>1253</v>
      </c>
      <c r="Z7742" s="1" t="s">
        <v>242</v>
      </c>
      <c r="AA7742" s="1" t="s">
        <v>243</v>
      </c>
      <c r="AB7742" s="1" t="s">
        <v>56</v>
      </c>
      <c r="AC7742" s="1" t="s">
        <v>243</v>
      </c>
      <c r="AD7742">
        <v>98441</v>
      </c>
      <c r="AE7742">
        <v>105763</v>
      </c>
    </row>
    <row r="7743" spans="1:31" x14ac:dyDescent="0.3">
      <c r="A7743" s="1" t="s">
        <v>8577</v>
      </c>
      <c r="B7743" s="1" t="s">
        <v>30</v>
      </c>
      <c r="C7743" s="1" t="s">
        <v>48</v>
      </c>
      <c r="D7743" s="2">
        <v>44100</v>
      </c>
      <c r="E7743" s="2">
        <v>44165</v>
      </c>
      <c r="F7743" s="2" t="str">
        <f>TEXT(Sales[[#This Row],[OrderDate]],"dd")</f>
        <v>30</v>
      </c>
      <c r="G7743" s="2">
        <v>44185</v>
      </c>
      <c r="H7743" s="2">
        <v>44190</v>
      </c>
      <c r="I7743" s="1" t="s">
        <v>32</v>
      </c>
      <c r="J7743">
        <v>11</v>
      </c>
      <c r="K7743" s="1" t="s">
        <v>125</v>
      </c>
      <c r="L7743">
        <v>23</v>
      </c>
      <c r="M7743" s="1" t="s">
        <v>354</v>
      </c>
      <c r="N7743">
        <v>42</v>
      </c>
      <c r="O7743" s="1" t="s">
        <v>139</v>
      </c>
      <c r="P7743">
        <v>5</v>
      </c>
      <c r="Q7743">
        <v>0.3</v>
      </c>
      <c r="R7743">
        <v>1072</v>
      </c>
      <c r="S7743">
        <v>825.44</v>
      </c>
      <c r="T7743">
        <v>4127.2000000000007</v>
      </c>
      <c r="U7743">
        <v>3752.0000000000005</v>
      </c>
      <c r="V7743">
        <f>Sales[[#This Row],[Total Revenue]]-Sales[[#This Row],[Total Buying]]</f>
        <v>-375.20000000000027</v>
      </c>
      <c r="W7743">
        <v>48</v>
      </c>
      <c r="X7743" s="1" t="s">
        <v>435</v>
      </c>
      <c r="Y7743" s="1" t="s">
        <v>191</v>
      </c>
      <c r="Z7743" s="1" t="s">
        <v>158</v>
      </c>
      <c r="AA7743" s="1" t="s">
        <v>159</v>
      </c>
      <c r="AB7743" s="1" t="s">
        <v>116</v>
      </c>
      <c r="AC7743" s="1" t="s">
        <v>159</v>
      </c>
      <c r="AD7743">
        <v>1342761</v>
      </c>
      <c r="AE7743">
        <v>50205</v>
      </c>
    </row>
    <row r="7744" spans="1:31" x14ac:dyDescent="0.3">
      <c r="A7744" s="1" t="s">
        <v>8578</v>
      </c>
      <c r="B7744" s="1" t="s">
        <v>30</v>
      </c>
      <c r="C7744" s="1" t="s">
        <v>77</v>
      </c>
      <c r="D7744" s="2">
        <v>44000</v>
      </c>
      <c r="E7744" s="2">
        <v>44165</v>
      </c>
      <c r="F7744" s="2" t="str">
        <f>TEXT(Sales[[#This Row],[OrderDate]],"dd")</f>
        <v>30</v>
      </c>
      <c r="G7744" s="2">
        <v>44190</v>
      </c>
      <c r="H7744" s="2">
        <v>44195</v>
      </c>
      <c r="I7744" s="1" t="s">
        <v>32</v>
      </c>
      <c r="J7744">
        <v>9</v>
      </c>
      <c r="K7744" s="1" t="s">
        <v>214</v>
      </c>
      <c r="L7744">
        <v>32</v>
      </c>
      <c r="M7744" s="1" t="s">
        <v>303</v>
      </c>
      <c r="N7744">
        <v>44</v>
      </c>
      <c r="O7744" s="1" t="s">
        <v>206</v>
      </c>
      <c r="P7744">
        <v>1</v>
      </c>
      <c r="Q7744">
        <v>7.4999999999999997E-2</v>
      </c>
      <c r="R7744">
        <v>978.2</v>
      </c>
      <c r="S7744">
        <v>743.43200000000002</v>
      </c>
      <c r="T7744">
        <v>743.43200000000002</v>
      </c>
      <c r="U7744">
        <v>904.83500000000004</v>
      </c>
      <c r="V7744">
        <f>Sales[[#This Row],[Total Revenue]]-Sales[[#This Row],[Total Buying]]</f>
        <v>161.40300000000002</v>
      </c>
      <c r="W7744">
        <v>197</v>
      </c>
      <c r="X7744" s="1" t="s">
        <v>2858</v>
      </c>
      <c r="Y7744" s="1" t="s">
        <v>2859</v>
      </c>
      <c r="Z7744" s="1" t="s">
        <v>219</v>
      </c>
      <c r="AA7744" s="1" t="s">
        <v>220</v>
      </c>
      <c r="AB7744" s="1" t="s">
        <v>147</v>
      </c>
      <c r="AC7744" s="1" t="s">
        <v>220</v>
      </c>
      <c r="AD7744">
        <v>52711</v>
      </c>
      <c r="AE7744">
        <v>42250</v>
      </c>
    </row>
    <row r="7745" spans="1:31" x14ac:dyDescent="0.3">
      <c r="A7745" s="1" t="s">
        <v>8579</v>
      </c>
      <c r="B7745" s="1" t="s">
        <v>30</v>
      </c>
      <c r="C7745" s="1" t="s">
        <v>239</v>
      </c>
      <c r="D7745" s="2">
        <v>44000</v>
      </c>
      <c r="E7745" s="2">
        <v>44165</v>
      </c>
      <c r="F7745" s="2" t="str">
        <f>TEXT(Sales[[#This Row],[OrderDate]],"dd")</f>
        <v>30</v>
      </c>
      <c r="G7745" s="2">
        <v>44176</v>
      </c>
      <c r="H7745" s="2">
        <v>44178</v>
      </c>
      <c r="I7745" s="1" t="s">
        <v>32</v>
      </c>
      <c r="J7745">
        <v>8</v>
      </c>
      <c r="K7745" s="1" t="s">
        <v>105</v>
      </c>
      <c r="L7745">
        <v>3</v>
      </c>
      <c r="M7745" s="1" t="s">
        <v>175</v>
      </c>
      <c r="N7745">
        <v>43</v>
      </c>
      <c r="O7745" s="1" t="s">
        <v>580</v>
      </c>
      <c r="P7745">
        <v>1</v>
      </c>
      <c r="Q7745">
        <v>7.4999999999999997E-2</v>
      </c>
      <c r="R7745">
        <v>2432.1</v>
      </c>
      <c r="S7745">
        <v>1751.1119999999999</v>
      </c>
      <c r="T7745">
        <v>1751.1119999999999</v>
      </c>
      <c r="U7745">
        <v>2249.6925000000001</v>
      </c>
      <c r="V7745">
        <f>Sales[[#This Row],[Total Revenue]]-Sales[[#This Row],[Total Buying]]</f>
        <v>498.58050000000026</v>
      </c>
      <c r="W7745">
        <v>350</v>
      </c>
      <c r="X7745" s="1" t="s">
        <v>974</v>
      </c>
      <c r="Y7745" s="1" t="s">
        <v>1253</v>
      </c>
      <c r="Z7745" s="1" t="s">
        <v>242</v>
      </c>
      <c r="AA7745" s="1" t="s">
        <v>243</v>
      </c>
      <c r="AB7745" s="1" t="s">
        <v>56</v>
      </c>
      <c r="AC7745" s="1" t="s">
        <v>243</v>
      </c>
      <c r="AD7745">
        <v>98441</v>
      </c>
      <c r="AE7745">
        <v>105763</v>
      </c>
    </row>
    <row r="7746" spans="1:31" x14ac:dyDescent="0.3">
      <c r="A7746" s="1" t="s">
        <v>8580</v>
      </c>
      <c r="B7746" s="1" t="s">
        <v>30</v>
      </c>
      <c r="C7746" s="1" t="s">
        <v>77</v>
      </c>
      <c r="D7746" s="2">
        <v>44100</v>
      </c>
      <c r="E7746" s="2">
        <v>44165</v>
      </c>
      <c r="F7746" s="2" t="str">
        <f>TEXT(Sales[[#This Row],[OrderDate]],"dd")</f>
        <v>30</v>
      </c>
      <c r="G7746" s="2">
        <v>44174</v>
      </c>
      <c r="H7746" s="2">
        <v>44183</v>
      </c>
      <c r="I7746" s="1" t="s">
        <v>32</v>
      </c>
      <c r="J7746">
        <v>9</v>
      </c>
      <c r="K7746" s="1" t="s">
        <v>214</v>
      </c>
      <c r="L7746">
        <v>6</v>
      </c>
      <c r="M7746" s="1" t="s">
        <v>329</v>
      </c>
      <c r="N7746">
        <v>25</v>
      </c>
      <c r="O7746" s="1" t="s">
        <v>216</v>
      </c>
      <c r="P7746">
        <v>8</v>
      </c>
      <c r="Q7746">
        <v>0.2</v>
      </c>
      <c r="R7746">
        <v>3283</v>
      </c>
      <c r="S7746">
        <v>1936.9699999999998</v>
      </c>
      <c r="T7746">
        <v>15495.759999999998</v>
      </c>
      <c r="U7746">
        <v>21011.200000000001</v>
      </c>
      <c r="V7746">
        <f>Sales[[#This Row],[Total Revenue]]-Sales[[#This Row],[Total Buying]]</f>
        <v>5515.4400000000023</v>
      </c>
      <c r="W7746">
        <v>175</v>
      </c>
      <c r="X7746" s="1" t="s">
        <v>665</v>
      </c>
      <c r="Y7746" s="1" t="s">
        <v>532</v>
      </c>
      <c r="Z7746" s="1" t="s">
        <v>196</v>
      </c>
      <c r="AA7746" s="1" t="s">
        <v>197</v>
      </c>
      <c r="AB7746" s="1" t="s">
        <v>147</v>
      </c>
      <c r="AC7746" s="1" t="s">
        <v>197</v>
      </c>
      <c r="AD7746">
        <v>49006</v>
      </c>
      <c r="AE7746">
        <v>74034</v>
      </c>
    </row>
    <row r="7747" spans="1:31" x14ac:dyDescent="0.3">
      <c r="A7747" s="1" t="s">
        <v>8581</v>
      </c>
      <c r="B7747" s="1" t="s">
        <v>30</v>
      </c>
      <c r="C7747" s="1" t="s">
        <v>77</v>
      </c>
      <c r="D7747" s="2">
        <v>44000</v>
      </c>
      <c r="E7747" s="2">
        <v>44165</v>
      </c>
      <c r="F7747" s="2" t="str">
        <f>TEXT(Sales[[#This Row],[OrderDate]],"dd")</f>
        <v>30</v>
      </c>
      <c r="G7747" s="2">
        <v>44188</v>
      </c>
      <c r="H7747" s="2">
        <v>44191</v>
      </c>
      <c r="I7747" s="1" t="s">
        <v>32</v>
      </c>
      <c r="J7747">
        <v>4</v>
      </c>
      <c r="K7747" s="1" t="s">
        <v>70</v>
      </c>
      <c r="L7747">
        <v>19</v>
      </c>
      <c r="M7747" s="1" t="s">
        <v>346</v>
      </c>
      <c r="N7747">
        <v>6</v>
      </c>
      <c r="O7747" s="1" t="s">
        <v>274</v>
      </c>
      <c r="P7747">
        <v>1</v>
      </c>
      <c r="Q7747">
        <v>0.2</v>
      </c>
      <c r="R7747">
        <v>187.6</v>
      </c>
      <c r="S7747">
        <v>76.915999999999997</v>
      </c>
      <c r="T7747">
        <v>76.915999999999997</v>
      </c>
      <c r="U7747">
        <v>150.07999999999998</v>
      </c>
      <c r="V7747">
        <f>Sales[[#This Row],[Total Revenue]]-Sales[[#This Row],[Total Buying]]</f>
        <v>73.163999999999987</v>
      </c>
      <c r="W7747">
        <v>192</v>
      </c>
      <c r="X7747" s="1" t="s">
        <v>367</v>
      </c>
      <c r="Y7747" s="1" t="s">
        <v>1209</v>
      </c>
      <c r="Z7747" s="1" t="s">
        <v>369</v>
      </c>
      <c r="AA7747" s="1" t="s">
        <v>370</v>
      </c>
      <c r="AB7747" s="1" t="s">
        <v>147</v>
      </c>
      <c r="AC7747" s="1" t="s">
        <v>370</v>
      </c>
      <c r="AD7747">
        <v>41596</v>
      </c>
      <c r="AE7747">
        <v>32194</v>
      </c>
    </row>
    <row r="7748" spans="1:31" x14ac:dyDescent="0.3">
      <c r="A7748" s="1" t="s">
        <v>8582</v>
      </c>
      <c r="B7748" s="1" t="s">
        <v>100</v>
      </c>
      <c r="C7748" s="1" t="s">
        <v>62</v>
      </c>
      <c r="D7748" s="2">
        <v>44100</v>
      </c>
      <c r="E7748" s="2">
        <v>44165</v>
      </c>
      <c r="F7748" s="2" t="str">
        <f>TEXT(Sales[[#This Row],[OrderDate]],"dd")</f>
        <v>30</v>
      </c>
      <c r="G7748" s="2">
        <v>44174</v>
      </c>
      <c r="H7748" s="2">
        <v>44182</v>
      </c>
      <c r="I7748" s="1" t="s">
        <v>32</v>
      </c>
      <c r="J7748">
        <v>27</v>
      </c>
      <c r="K7748" s="1" t="s">
        <v>179</v>
      </c>
      <c r="L7748">
        <v>49</v>
      </c>
      <c r="M7748" s="1" t="s">
        <v>74</v>
      </c>
      <c r="N7748">
        <v>21</v>
      </c>
      <c r="O7748" s="1" t="s">
        <v>131</v>
      </c>
      <c r="P7748">
        <v>6</v>
      </c>
      <c r="Q7748">
        <v>0.05</v>
      </c>
      <c r="R7748">
        <v>1058.6000000000001</v>
      </c>
      <c r="S7748">
        <v>582.23000000000013</v>
      </c>
      <c r="T7748">
        <v>3493.380000000001</v>
      </c>
      <c r="U7748">
        <v>6034.02</v>
      </c>
      <c r="V7748">
        <f>Sales[[#This Row],[Total Revenue]]-Sales[[#This Row],[Total Buying]]</f>
        <v>2540.6399999999994</v>
      </c>
      <c r="W7748">
        <v>262</v>
      </c>
      <c r="X7748" s="1" t="s">
        <v>494</v>
      </c>
      <c r="Y7748" s="1" t="s">
        <v>495</v>
      </c>
      <c r="Z7748" s="1" t="s">
        <v>38</v>
      </c>
      <c r="AA7748" s="1" t="s">
        <v>39</v>
      </c>
      <c r="AB7748" s="1" t="s">
        <v>40</v>
      </c>
      <c r="AC7748" s="1" t="s">
        <v>39</v>
      </c>
      <c r="AD7748">
        <v>110549</v>
      </c>
      <c r="AE7748">
        <v>31918</v>
      </c>
    </row>
    <row r="7749" spans="1:31" x14ac:dyDescent="0.3">
      <c r="A7749" s="1" t="s">
        <v>8583</v>
      </c>
      <c r="B7749" s="1" t="s">
        <v>42</v>
      </c>
      <c r="C7749" s="1" t="s">
        <v>31</v>
      </c>
      <c r="D7749" s="2">
        <v>44000</v>
      </c>
      <c r="E7749" s="2">
        <v>44165</v>
      </c>
      <c r="F7749" s="2" t="str">
        <f>TEXT(Sales[[#This Row],[OrderDate]],"dd")</f>
        <v>30</v>
      </c>
      <c r="G7749" s="2">
        <v>44190</v>
      </c>
      <c r="H7749" s="2">
        <v>44195</v>
      </c>
      <c r="I7749" s="1" t="s">
        <v>32</v>
      </c>
      <c r="J7749">
        <v>20</v>
      </c>
      <c r="K7749" s="1" t="s">
        <v>225</v>
      </c>
      <c r="L7749">
        <v>2</v>
      </c>
      <c r="M7749" s="1" t="s">
        <v>248</v>
      </c>
      <c r="N7749">
        <v>41</v>
      </c>
      <c r="O7749" s="1" t="s">
        <v>60</v>
      </c>
      <c r="P7749">
        <v>5</v>
      </c>
      <c r="Q7749">
        <v>0.15</v>
      </c>
      <c r="R7749">
        <v>1909.5</v>
      </c>
      <c r="S7749">
        <v>1279.365</v>
      </c>
      <c r="T7749">
        <v>6396.8249999999998</v>
      </c>
      <c r="U7749">
        <v>8115.375</v>
      </c>
      <c r="V7749">
        <f>Sales[[#This Row],[Total Revenue]]-Sales[[#This Row],[Total Buying]]</f>
        <v>1718.5500000000002</v>
      </c>
      <c r="W7749">
        <v>221</v>
      </c>
      <c r="X7749" s="1" t="s">
        <v>1263</v>
      </c>
      <c r="Y7749" s="1" t="s">
        <v>1264</v>
      </c>
      <c r="Z7749" s="1" t="s">
        <v>704</v>
      </c>
      <c r="AA7749" s="1" t="s">
        <v>705</v>
      </c>
      <c r="AB7749" s="1" t="s">
        <v>147</v>
      </c>
      <c r="AC7749" s="1" t="s">
        <v>705</v>
      </c>
      <c r="AD7749">
        <v>112988</v>
      </c>
      <c r="AE7749">
        <v>48757</v>
      </c>
    </row>
    <row r="7750" spans="1:31" x14ac:dyDescent="0.3">
      <c r="A7750" s="1" t="s">
        <v>8584</v>
      </c>
      <c r="B7750" s="1" t="s">
        <v>30</v>
      </c>
      <c r="C7750" s="1" t="s">
        <v>77</v>
      </c>
      <c r="D7750" s="2">
        <v>44000</v>
      </c>
      <c r="E7750" s="2">
        <v>44166</v>
      </c>
      <c r="F7750" s="2" t="str">
        <f>TEXT(Sales[[#This Row],[OrderDate]],"dd")</f>
        <v>01</v>
      </c>
      <c r="G7750" s="2">
        <v>44182</v>
      </c>
      <c r="H7750" s="2">
        <v>44187</v>
      </c>
      <c r="I7750" s="1" t="s">
        <v>32</v>
      </c>
      <c r="J7750">
        <v>4</v>
      </c>
      <c r="K7750" s="1" t="s">
        <v>70</v>
      </c>
      <c r="L7750">
        <v>19</v>
      </c>
      <c r="M7750" s="1" t="s">
        <v>346</v>
      </c>
      <c r="N7750">
        <v>15</v>
      </c>
      <c r="O7750" s="1" t="s">
        <v>347</v>
      </c>
      <c r="P7750">
        <v>8</v>
      </c>
      <c r="Q7750">
        <v>7.4999999999999997E-2</v>
      </c>
      <c r="R7750">
        <v>3832.4</v>
      </c>
      <c r="S7750">
        <v>1877.876</v>
      </c>
      <c r="T7750">
        <v>15023.008</v>
      </c>
      <c r="U7750">
        <v>28359.760000000002</v>
      </c>
      <c r="V7750">
        <f>Sales[[#This Row],[Total Revenue]]-Sales[[#This Row],[Total Buying]]</f>
        <v>13336.752000000002</v>
      </c>
      <c r="W7750">
        <v>91</v>
      </c>
      <c r="X7750" s="1" t="s">
        <v>485</v>
      </c>
      <c r="Y7750" s="1" t="s">
        <v>1016</v>
      </c>
      <c r="Z7750" s="1" t="s">
        <v>400</v>
      </c>
      <c r="AA7750" s="1" t="s">
        <v>401</v>
      </c>
      <c r="AB7750" s="1" t="s">
        <v>116</v>
      </c>
      <c r="AC7750" s="1" t="s">
        <v>401</v>
      </c>
      <c r="AD7750">
        <v>124031</v>
      </c>
      <c r="AE7750">
        <v>53011</v>
      </c>
    </row>
    <row r="7751" spans="1:31" x14ac:dyDescent="0.3">
      <c r="A7751" s="1" t="s">
        <v>8585</v>
      </c>
      <c r="B7751" s="1" t="s">
        <v>47</v>
      </c>
      <c r="C7751" s="1" t="s">
        <v>77</v>
      </c>
      <c r="D7751" s="2">
        <v>44100</v>
      </c>
      <c r="E7751" s="2">
        <v>44166</v>
      </c>
      <c r="F7751" s="2" t="str">
        <f>TEXT(Sales[[#This Row],[OrderDate]],"dd")</f>
        <v>01</v>
      </c>
      <c r="G7751" s="2">
        <v>44192</v>
      </c>
      <c r="H7751" s="2">
        <v>44194</v>
      </c>
      <c r="I7751" s="1" t="s">
        <v>32</v>
      </c>
      <c r="J7751">
        <v>16</v>
      </c>
      <c r="K7751" s="1" t="s">
        <v>270</v>
      </c>
      <c r="L7751">
        <v>12</v>
      </c>
      <c r="M7751" s="1" t="s">
        <v>380</v>
      </c>
      <c r="N7751">
        <v>44</v>
      </c>
      <c r="O7751" s="1" t="s">
        <v>206</v>
      </c>
      <c r="P7751">
        <v>3</v>
      </c>
      <c r="Q7751">
        <v>0.1</v>
      </c>
      <c r="R7751">
        <v>2304.8000000000002</v>
      </c>
      <c r="S7751">
        <v>1405.9280000000001</v>
      </c>
      <c r="T7751">
        <v>4217.7840000000006</v>
      </c>
      <c r="U7751">
        <v>6222.9600000000009</v>
      </c>
      <c r="V7751">
        <f>Sales[[#This Row],[Total Revenue]]-Sales[[#This Row],[Total Buying]]</f>
        <v>2005.1760000000004</v>
      </c>
      <c r="W7751">
        <v>111</v>
      </c>
      <c r="X7751" s="1" t="s">
        <v>86</v>
      </c>
      <c r="Y7751" s="1" t="s">
        <v>81</v>
      </c>
      <c r="Z7751" s="1" t="s">
        <v>82</v>
      </c>
      <c r="AA7751" s="1" t="s">
        <v>83</v>
      </c>
      <c r="AB7751" s="1" t="s">
        <v>40</v>
      </c>
      <c r="AC7751" s="1" t="s">
        <v>83</v>
      </c>
      <c r="AD7751">
        <v>40213</v>
      </c>
      <c r="AE7751">
        <v>40467</v>
      </c>
    </row>
    <row r="7752" spans="1:31" x14ac:dyDescent="0.3">
      <c r="A7752" s="1" t="s">
        <v>8586</v>
      </c>
      <c r="B7752" s="1" t="s">
        <v>30</v>
      </c>
      <c r="C7752" s="1" t="s">
        <v>77</v>
      </c>
      <c r="D7752" s="2">
        <v>44100</v>
      </c>
      <c r="E7752" s="2">
        <v>44166</v>
      </c>
      <c r="F7752" s="2" t="str">
        <f>TEXT(Sales[[#This Row],[OrderDate]],"dd")</f>
        <v>01</v>
      </c>
      <c r="G7752" s="2">
        <v>44187</v>
      </c>
      <c r="H7752" s="2">
        <v>44197</v>
      </c>
      <c r="I7752" s="1" t="s">
        <v>32</v>
      </c>
      <c r="J7752">
        <v>3</v>
      </c>
      <c r="K7752" s="1" t="s">
        <v>154</v>
      </c>
      <c r="L7752">
        <v>36</v>
      </c>
      <c r="M7752" s="1" t="s">
        <v>287</v>
      </c>
      <c r="N7752">
        <v>33</v>
      </c>
      <c r="O7752" s="1" t="s">
        <v>75</v>
      </c>
      <c r="P7752">
        <v>6</v>
      </c>
      <c r="Q7752">
        <v>7.4999999999999997E-2</v>
      </c>
      <c r="R7752">
        <v>1025.1000000000001</v>
      </c>
      <c r="S7752">
        <v>799.57800000000009</v>
      </c>
      <c r="T7752">
        <v>4797.4680000000008</v>
      </c>
      <c r="U7752">
        <v>5689.3050000000003</v>
      </c>
      <c r="V7752">
        <f>Sales[[#This Row],[Total Revenue]]-Sales[[#This Row],[Total Buying]]</f>
        <v>891.83699999999953</v>
      </c>
      <c r="W7752">
        <v>127</v>
      </c>
      <c r="X7752" s="1" t="s">
        <v>736</v>
      </c>
      <c r="Y7752" s="1" t="s">
        <v>728</v>
      </c>
      <c r="Z7752" s="1" t="s">
        <v>306</v>
      </c>
      <c r="AA7752" s="1" t="s">
        <v>307</v>
      </c>
      <c r="AB7752" s="1" t="s">
        <v>56</v>
      </c>
      <c r="AC7752" s="1" t="s">
        <v>307</v>
      </c>
      <c r="AD7752">
        <v>31003</v>
      </c>
      <c r="AE7752">
        <v>38253</v>
      </c>
    </row>
    <row r="7753" spans="1:31" x14ac:dyDescent="0.3">
      <c r="A7753" s="1" t="s">
        <v>8587</v>
      </c>
      <c r="B7753" s="1" t="s">
        <v>30</v>
      </c>
      <c r="C7753" s="1" t="s">
        <v>48</v>
      </c>
      <c r="D7753" s="2">
        <v>44000</v>
      </c>
      <c r="E7753" s="2">
        <v>44166</v>
      </c>
      <c r="F7753" s="2" t="str">
        <f>TEXT(Sales[[#This Row],[OrderDate]],"dd")</f>
        <v>01</v>
      </c>
      <c r="G7753" s="2">
        <v>44174</v>
      </c>
      <c r="H7753" s="2">
        <v>44175</v>
      </c>
      <c r="I7753" s="1" t="s">
        <v>32</v>
      </c>
      <c r="J7753">
        <v>5</v>
      </c>
      <c r="K7753" s="1" t="s">
        <v>182</v>
      </c>
      <c r="L7753">
        <v>3</v>
      </c>
      <c r="M7753" s="1" t="s">
        <v>175</v>
      </c>
      <c r="N7753">
        <v>11</v>
      </c>
      <c r="O7753" s="1" t="s">
        <v>126</v>
      </c>
      <c r="P7753">
        <v>1</v>
      </c>
      <c r="Q7753">
        <v>0.05</v>
      </c>
      <c r="R7753">
        <v>1956.4</v>
      </c>
      <c r="S7753">
        <v>1604.248</v>
      </c>
      <c r="T7753">
        <v>1604.248</v>
      </c>
      <c r="U7753">
        <v>1858.5800000000002</v>
      </c>
      <c r="V7753">
        <f>Sales[[#This Row],[Total Revenue]]-Sales[[#This Row],[Total Buying]]</f>
        <v>254.33200000000011</v>
      </c>
      <c r="W7753">
        <v>14</v>
      </c>
      <c r="X7753" s="1" t="s">
        <v>1258</v>
      </c>
      <c r="Y7753" s="1" t="s">
        <v>113</v>
      </c>
      <c r="Z7753" s="1" t="s">
        <v>114</v>
      </c>
      <c r="AA7753" s="1" t="s">
        <v>115</v>
      </c>
      <c r="AB7753" s="1" t="s">
        <v>116</v>
      </c>
      <c r="AC7753" s="1" t="s">
        <v>115</v>
      </c>
      <c r="AD7753">
        <v>64810</v>
      </c>
      <c r="AE7753">
        <v>49012</v>
      </c>
    </row>
    <row r="7754" spans="1:31" x14ac:dyDescent="0.3">
      <c r="A7754" s="1" t="s">
        <v>8588</v>
      </c>
      <c r="B7754" s="1" t="s">
        <v>47</v>
      </c>
      <c r="C7754" s="1" t="s">
        <v>424</v>
      </c>
      <c r="D7754" s="2">
        <v>44000</v>
      </c>
      <c r="E7754" s="2">
        <v>44167</v>
      </c>
      <c r="F7754" s="2" t="str">
        <f>TEXT(Sales[[#This Row],[OrderDate]],"dd")</f>
        <v>02</v>
      </c>
      <c r="G7754" s="2">
        <v>44174</v>
      </c>
      <c r="H7754" s="2">
        <v>44183</v>
      </c>
      <c r="I7754" s="1" t="s">
        <v>32</v>
      </c>
      <c r="J7754">
        <v>13</v>
      </c>
      <c r="K7754" s="1" t="s">
        <v>88</v>
      </c>
      <c r="L7754">
        <v>49</v>
      </c>
      <c r="M7754" s="1" t="s">
        <v>74</v>
      </c>
      <c r="N7754">
        <v>11</v>
      </c>
      <c r="O7754" s="1" t="s">
        <v>126</v>
      </c>
      <c r="P7754">
        <v>3</v>
      </c>
      <c r="Q7754">
        <v>0.2</v>
      </c>
      <c r="R7754">
        <v>1018.4</v>
      </c>
      <c r="S7754">
        <v>448.096</v>
      </c>
      <c r="T7754">
        <v>1344.288</v>
      </c>
      <c r="U7754">
        <v>2444.16</v>
      </c>
      <c r="V7754">
        <f>Sales[[#This Row],[Total Revenue]]-Sales[[#This Row],[Total Buying]]</f>
        <v>1099.8719999999998</v>
      </c>
      <c r="W7754">
        <v>64</v>
      </c>
      <c r="X7754" s="1" t="s">
        <v>507</v>
      </c>
      <c r="Y7754" s="1" t="s">
        <v>285</v>
      </c>
      <c r="Z7754" s="1" t="s">
        <v>158</v>
      </c>
      <c r="AA7754" s="1" t="s">
        <v>159</v>
      </c>
      <c r="AB7754" s="1" t="s">
        <v>116</v>
      </c>
      <c r="AC7754" s="1" t="s">
        <v>159</v>
      </c>
      <c r="AD7754">
        <v>91267</v>
      </c>
      <c r="AE7754">
        <v>57196</v>
      </c>
    </row>
    <row r="7755" spans="1:31" x14ac:dyDescent="0.3">
      <c r="A7755" s="1" t="s">
        <v>8589</v>
      </c>
      <c r="B7755" s="1" t="s">
        <v>100</v>
      </c>
      <c r="C7755" s="1" t="s">
        <v>48</v>
      </c>
      <c r="D7755" s="2">
        <v>44000</v>
      </c>
      <c r="E7755" s="2">
        <v>44167</v>
      </c>
      <c r="F7755" s="2" t="str">
        <f>TEXT(Sales[[#This Row],[OrderDate]],"dd")</f>
        <v>02</v>
      </c>
      <c r="G7755" s="2">
        <v>44189</v>
      </c>
      <c r="H7755" s="2">
        <v>44191</v>
      </c>
      <c r="I7755" s="1" t="s">
        <v>32</v>
      </c>
      <c r="J7755">
        <v>27</v>
      </c>
      <c r="K7755" s="1" t="s">
        <v>179</v>
      </c>
      <c r="L7755">
        <v>41</v>
      </c>
      <c r="M7755" s="1" t="s">
        <v>505</v>
      </c>
      <c r="N7755">
        <v>28</v>
      </c>
      <c r="O7755" s="1" t="s">
        <v>135</v>
      </c>
      <c r="P7755">
        <v>1</v>
      </c>
      <c r="Q7755">
        <v>0.05</v>
      </c>
      <c r="R7755">
        <v>3115.5</v>
      </c>
      <c r="S7755">
        <v>1900.4549999999999</v>
      </c>
      <c r="T7755">
        <v>1900.4549999999999</v>
      </c>
      <c r="U7755">
        <v>2959.7249999999999</v>
      </c>
      <c r="V7755">
        <f>Sales[[#This Row],[Total Revenue]]-Sales[[#This Row],[Total Buying]]</f>
        <v>1059.27</v>
      </c>
      <c r="W7755">
        <v>21</v>
      </c>
      <c r="X7755" s="1" t="s">
        <v>168</v>
      </c>
      <c r="Y7755" s="1" t="s">
        <v>169</v>
      </c>
      <c r="Z7755" s="1" t="s">
        <v>158</v>
      </c>
      <c r="AA7755" s="1" t="s">
        <v>159</v>
      </c>
      <c r="AB7755" s="1" t="s">
        <v>116</v>
      </c>
      <c r="AC7755" s="1" t="s">
        <v>159</v>
      </c>
      <c r="AD7755">
        <v>42791</v>
      </c>
      <c r="AE7755">
        <v>90597</v>
      </c>
    </row>
    <row r="7756" spans="1:31" x14ac:dyDescent="0.3">
      <c r="A7756" s="1" t="s">
        <v>8590</v>
      </c>
      <c r="B7756" s="1" t="s">
        <v>30</v>
      </c>
      <c r="C7756" s="1" t="s">
        <v>62</v>
      </c>
      <c r="D7756" s="2">
        <v>44100</v>
      </c>
      <c r="E7756" s="2">
        <v>44167</v>
      </c>
      <c r="F7756" s="2" t="str">
        <f>TEXT(Sales[[#This Row],[OrderDate]],"dd")</f>
        <v>02</v>
      </c>
      <c r="G7756" s="2">
        <v>44177</v>
      </c>
      <c r="H7756" s="2">
        <v>44185</v>
      </c>
      <c r="I7756" s="1" t="s">
        <v>32</v>
      </c>
      <c r="J7756">
        <v>8</v>
      </c>
      <c r="K7756" s="1" t="s">
        <v>105</v>
      </c>
      <c r="L7756">
        <v>9</v>
      </c>
      <c r="M7756" s="1" t="s">
        <v>149</v>
      </c>
      <c r="N7756">
        <v>35</v>
      </c>
      <c r="O7756" s="1" t="s">
        <v>184</v>
      </c>
      <c r="P7756">
        <v>4</v>
      </c>
      <c r="Q7756">
        <v>7.4999999999999997E-2</v>
      </c>
      <c r="R7756">
        <v>958.1</v>
      </c>
      <c r="S7756">
        <v>421.56400000000002</v>
      </c>
      <c r="T7756">
        <v>1686.2560000000001</v>
      </c>
      <c r="U7756">
        <v>3544.9700000000003</v>
      </c>
      <c r="V7756">
        <f>Sales[[#This Row],[Total Revenue]]-Sales[[#This Row],[Total Buying]]</f>
        <v>1858.7140000000002</v>
      </c>
      <c r="W7756">
        <v>268</v>
      </c>
      <c r="X7756" s="1" t="s">
        <v>1098</v>
      </c>
      <c r="Y7756" s="1" t="s">
        <v>929</v>
      </c>
      <c r="Z7756" s="1" t="s">
        <v>38</v>
      </c>
      <c r="AA7756" s="1" t="s">
        <v>39</v>
      </c>
      <c r="AB7756" s="1" t="s">
        <v>40</v>
      </c>
      <c r="AC7756" s="1" t="s">
        <v>39</v>
      </c>
      <c r="AD7756">
        <v>76523</v>
      </c>
      <c r="AE7756">
        <v>104698</v>
      </c>
    </row>
    <row r="7757" spans="1:31" x14ac:dyDescent="0.3">
      <c r="A7757" s="1" t="s">
        <v>8591</v>
      </c>
      <c r="B7757" s="1" t="s">
        <v>30</v>
      </c>
      <c r="C7757" s="1" t="s">
        <v>424</v>
      </c>
      <c r="D7757" s="2">
        <v>44100</v>
      </c>
      <c r="E7757" s="2">
        <v>44167</v>
      </c>
      <c r="F7757" s="2" t="str">
        <f>TEXT(Sales[[#This Row],[OrderDate]],"dd")</f>
        <v>02</v>
      </c>
      <c r="G7757" s="2">
        <v>44172</v>
      </c>
      <c r="H7757" s="2">
        <v>44178</v>
      </c>
      <c r="I7757" s="1" t="s">
        <v>32</v>
      </c>
      <c r="J7757">
        <v>4</v>
      </c>
      <c r="K7757" s="1" t="s">
        <v>70</v>
      </c>
      <c r="L7757">
        <v>21</v>
      </c>
      <c r="M7757" s="1" t="s">
        <v>63</v>
      </c>
      <c r="N7757">
        <v>17</v>
      </c>
      <c r="O7757" s="1" t="s">
        <v>180</v>
      </c>
      <c r="P7757">
        <v>7</v>
      </c>
      <c r="Q7757">
        <v>0.2</v>
      </c>
      <c r="R7757">
        <v>904.5</v>
      </c>
      <c r="S7757">
        <v>660.28499999999997</v>
      </c>
      <c r="T7757">
        <v>4621.9949999999999</v>
      </c>
      <c r="U7757">
        <v>5065.2</v>
      </c>
      <c r="V7757">
        <f>Sales[[#This Row],[Total Revenue]]-Sales[[#This Row],[Total Buying]]</f>
        <v>443.20499999999993</v>
      </c>
      <c r="W7757">
        <v>73</v>
      </c>
      <c r="X7757" s="1" t="s">
        <v>1438</v>
      </c>
      <c r="Y7757" s="1" t="s">
        <v>1203</v>
      </c>
      <c r="Z7757" s="1" t="s">
        <v>158</v>
      </c>
      <c r="AA7757" s="1" t="s">
        <v>159</v>
      </c>
      <c r="AB7757" s="1" t="s">
        <v>116</v>
      </c>
      <c r="AC7757" s="1" t="s">
        <v>159</v>
      </c>
      <c r="AD7757">
        <v>37861</v>
      </c>
      <c r="AE7757">
        <v>90208</v>
      </c>
    </row>
    <row r="7758" spans="1:31" x14ac:dyDescent="0.3">
      <c r="A7758" s="1" t="s">
        <v>8592</v>
      </c>
      <c r="B7758" s="1" t="s">
        <v>47</v>
      </c>
      <c r="C7758" s="1" t="s">
        <v>48</v>
      </c>
      <c r="D7758" s="2">
        <v>44100</v>
      </c>
      <c r="E7758" s="2">
        <v>44167</v>
      </c>
      <c r="F7758" s="2" t="str">
        <f>TEXT(Sales[[#This Row],[OrderDate]],"dd")</f>
        <v>02</v>
      </c>
      <c r="G7758" s="2">
        <v>44179</v>
      </c>
      <c r="H7758" s="2">
        <v>44183</v>
      </c>
      <c r="I7758" s="1" t="s">
        <v>32</v>
      </c>
      <c r="J7758">
        <v>15</v>
      </c>
      <c r="K7758" s="1" t="s">
        <v>134</v>
      </c>
      <c r="L7758">
        <v>2</v>
      </c>
      <c r="M7758" s="1" t="s">
        <v>248</v>
      </c>
      <c r="N7758">
        <v>17</v>
      </c>
      <c r="O7758" s="1" t="s">
        <v>180</v>
      </c>
      <c r="P7758">
        <v>4</v>
      </c>
      <c r="Q7758">
        <v>7.4999999999999997E-2</v>
      </c>
      <c r="R7758">
        <v>2257.9</v>
      </c>
      <c r="S7758">
        <v>1106.3710000000001</v>
      </c>
      <c r="T7758">
        <v>4425.4840000000004</v>
      </c>
      <c r="U7758">
        <v>8354.23</v>
      </c>
      <c r="V7758">
        <f>Sales[[#This Row],[Total Revenue]]-Sales[[#This Row],[Total Buying]]</f>
        <v>3928.7459999999992</v>
      </c>
      <c r="W7758">
        <v>7</v>
      </c>
      <c r="X7758" s="1" t="s">
        <v>129</v>
      </c>
      <c r="Y7758" s="1" t="s">
        <v>113</v>
      </c>
      <c r="Z7758" s="1" t="s">
        <v>114</v>
      </c>
      <c r="AA7758" s="1" t="s">
        <v>115</v>
      </c>
      <c r="AB7758" s="1" t="s">
        <v>116</v>
      </c>
      <c r="AC7758" s="1" t="s">
        <v>115</v>
      </c>
      <c r="AD7758">
        <v>73617</v>
      </c>
      <c r="AE7758">
        <v>82424</v>
      </c>
    </row>
    <row r="7759" spans="1:31" x14ac:dyDescent="0.3">
      <c r="A7759" s="1" t="s">
        <v>8593</v>
      </c>
      <c r="B7759" s="1" t="s">
        <v>100</v>
      </c>
      <c r="C7759" s="1" t="s">
        <v>62</v>
      </c>
      <c r="D7759" s="2">
        <v>44100</v>
      </c>
      <c r="E7759" s="2">
        <v>44167</v>
      </c>
      <c r="F7759" s="2" t="str">
        <f>TEXT(Sales[[#This Row],[OrderDate]],"dd")</f>
        <v>02</v>
      </c>
      <c r="G7759" s="2">
        <v>44173</v>
      </c>
      <c r="H7759" s="2">
        <v>44180</v>
      </c>
      <c r="I7759" s="1" t="s">
        <v>32</v>
      </c>
      <c r="J7759">
        <v>27</v>
      </c>
      <c r="K7759" s="1" t="s">
        <v>179</v>
      </c>
      <c r="L7759">
        <v>26</v>
      </c>
      <c r="M7759" s="1" t="s">
        <v>215</v>
      </c>
      <c r="N7759">
        <v>46</v>
      </c>
      <c r="O7759" s="1" t="s">
        <v>150</v>
      </c>
      <c r="P7759">
        <v>8</v>
      </c>
      <c r="Q7759">
        <v>7.4999999999999997E-2</v>
      </c>
      <c r="R7759">
        <v>1172.5</v>
      </c>
      <c r="S7759">
        <v>867.65</v>
      </c>
      <c r="T7759">
        <v>6941.2</v>
      </c>
      <c r="U7759">
        <v>8676.5</v>
      </c>
      <c r="V7759">
        <f>Sales[[#This Row],[Total Revenue]]-Sales[[#This Row],[Total Buying]]</f>
        <v>1735.3000000000002</v>
      </c>
      <c r="W7759">
        <v>301</v>
      </c>
      <c r="X7759" s="1" t="s">
        <v>1318</v>
      </c>
      <c r="Y7759" s="1" t="s">
        <v>769</v>
      </c>
      <c r="Z7759" s="1" t="s">
        <v>432</v>
      </c>
      <c r="AA7759" s="1" t="s">
        <v>433</v>
      </c>
      <c r="AB7759" s="1" t="s">
        <v>56</v>
      </c>
      <c r="AC7759" s="1" t="s">
        <v>433</v>
      </c>
      <c r="AD7759">
        <v>70228</v>
      </c>
      <c r="AE7759">
        <v>40177</v>
      </c>
    </row>
    <row r="7760" spans="1:31" x14ac:dyDescent="0.3">
      <c r="A7760" s="1" t="s">
        <v>8594</v>
      </c>
      <c r="B7760" s="1" t="s">
        <v>47</v>
      </c>
      <c r="C7760" s="1" t="s">
        <v>62</v>
      </c>
      <c r="D7760" s="2">
        <v>44100</v>
      </c>
      <c r="E7760" s="2">
        <v>44167</v>
      </c>
      <c r="F7760" s="2" t="str">
        <f>TEXT(Sales[[#This Row],[OrderDate]],"dd")</f>
        <v>02</v>
      </c>
      <c r="G7760" s="2">
        <v>44171</v>
      </c>
      <c r="H7760" s="2">
        <v>44180</v>
      </c>
      <c r="I7760" s="1" t="s">
        <v>32</v>
      </c>
      <c r="J7760">
        <v>17</v>
      </c>
      <c r="K7760" s="1" t="s">
        <v>292</v>
      </c>
      <c r="L7760">
        <v>34</v>
      </c>
      <c r="M7760" s="1" t="s">
        <v>378</v>
      </c>
      <c r="N7760">
        <v>34</v>
      </c>
      <c r="O7760" s="1" t="s">
        <v>335</v>
      </c>
      <c r="P7760">
        <v>2</v>
      </c>
      <c r="Q7760">
        <v>7.4999999999999997E-2</v>
      </c>
      <c r="R7760">
        <v>3979.8</v>
      </c>
      <c r="S7760">
        <v>2865.4560000000001</v>
      </c>
      <c r="T7760">
        <v>5730.9120000000003</v>
      </c>
      <c r="U7760">
        <v>7362.63</v>
      </c>
      <c r="V7760">
        <f>Sales[[#This Row],[Total Revenue]]-Sales[[#This Row],[Total Buying]]</f>
        <v>1631.7179999999998</v>
      </c>
      <c r="W7760">
        <v>304</v>
      </c>
      <c r="X7760" s="1" t="s">
        <v>742</v>
      </c>
      <c r="Y7760" s="1" t="s">
        <v>743</v>
      </c>
      <c r="Z7760" s="1" t="s">
        <v>432</v>
      </c>
      <c r="AA7760" s="1" t="s">
        <v>433</v>
      </c>
      <c r="AB7760" s="1" t="s">
        <v>56</v>
      </c>
      <c r="AC7760" s="1" t="s">
        <v>433</v>
      </c>
      <c r="AD7760">
        <v>249775</v>
      </c>
      <c r="AE7760">
        <v>36445</v>
      </c>
    </row>
    <row r="7761" spans="1:31" x14ac:dyDescent="0.3">
      <c r="A7761" s="1" t="s">
        <v>8595</v>
      </c>
      <c r="B7761" s="1" t="s">
        <v>30</v>
      </c>
      <c r="C7761" s="1" t="s">
        <v>239</v>
      </c>
      <c r="D7761" s="2">
        <v>44000</v>
      </c>
      <c r="E7761" s="2">
        <v>44167</v>
      </c>
      <c r="F7761" s="2" t="str">
        <f>TEXT(Sales[[#This Row],[OrderDate]],"dd")</f>
        <v>02</v>
      </c>
      <c r="G7761" s="2">
        <v>44181</v>
      </c>
      <c r="H7761" s="2">
        <v>44186</v>
      </c>
      <c r="I7761" s="1" t="s">
        <v>32</v>
      </c>
      <c r="J7761">
        <v>4</v>
      </c>
      <c r="K7761" s="1" t="s">
        <v>70</v>
      </c>
      <c r="L7761">
        <v>21</v>
      </c>
      <c r="M7761" s="1" t="s">
        <v>63</v>
      </c>
      <c r="N7761">
        <v>15</v>
      </c>
      <c r="O7761" s="1" t="s">
        <v>347</v>
      </c>
      <c r="P7761">
        <v>3</v>
      </c>
      <c r="Q7761">
        <v>7.4999999999999997E-2</v>
      </c>
      <c r="R7761">
        <v>1139</v>
      </c>
      <c r="S7761">
        <v>854.25</v>
      </c>
      <c r="T7761">
        <v>2562.75</v>
      </c>
      <c r="U7761">
        <v>3160.7250000000004</v>
      </c>
      <c r="V7761">
        <f>Sales[[#This Row],[Total Revenue]]-Sales[[#This Row],[Total Buying]]</f>
        <v>597.97500000000036</v>
      </c>
      <c r="W7761">
        <v>366</v>
      </c>
      <c r="X7761" s="1" t="s">
        <v>888</v>
      </c>
      <c r="Y7761" s="1" t="s">
        <v>889</v>
      </c>
      <c r="Z7761" s="1" t="s">
        <v>415</v>
      </c>
      <c r="AA7761" s="1" t="s">
        <v>416</v>
      </c>
      <c r="AB7761" s="1" t="s">
        <v>147</v>
      </c>
      <c r="AC7761" s="1" t="s">
        <v>416</v>
      </c>
      <c r="AD7761">
        <v>104087</v>
      </c>
      <c r="AE7761">
        <v>54896</v>
      </c>
    </row>
    <row r="7762" spans="1:31" x14ac:dyDescent="0.3">
      <c r="A7762" s="1" t="s">
        <v>8596</v>
      </c>
      <c r="B7762" s="1" t="s">
        <v>47</v>
      </c>
      <c r="C7762" s="1" t="s">
        <v>31</v>
      </c>
      <c r="D7762" s="2">
        <v>44100</v>
      </c>
      <c r="E7762" s="2">
        <v>44167</v>
      </c>
      <c r="F7762" s="2" t="str">
        <f>TEXT(Sales[[#This Row],[OrderDate]],"dd")</f>
        <v>02</v>
      </c>
      <c r="G7762" s="2">
        <v>44171</v>
      </c>
      <c r="H7762" s="2">
        <v>44174</v>
      </c>
      <c r="I7762" s="1" t="s">
        <v>32</v>
      </c>
      <c r="J7762">
        <v>18</v>
      </c>
      <c r="K7762" s="1" t="s">
        <v>49</v>
      </c>
      <c r="L7762">
        <v>33</v>
      </c>
      <c r="M7762" s="1" t="s">
        <v>262</v>
      </c>
      <c r="N7762">
        <v>39</v>
      </c>
      <c r="O7762" s="1" t="s">
        <v>288</v>
      </c>
      <c r="P7762">
        <v>5</v>
      </c>
      <c r="Q7762">
        <v>7.4999999999999997E-2</v>
      </c>
      <c r="R7762">
        <v>2532.6</v>
      </c>
      <c r="S7762">
        <v>1747.4939999999999</v>
      </c>
      <c r="T7762">
        <v>8737.4699999999993</v>
      </c>
      <c r="U7762">
        <v>11713.274999999998</v>
      </c>
      <c r="V7762">
        <f>Sales[[#This Row],[Total Revenue]]-Sales[[#This Row],[Total Buying]]</f>
        <v>2975.8049999999985</v>
      </c>
      <c r="W7762">
        <v>217</v>
      </c>
      <c r="X7762" s="1" t="s">
        <v>376</v>
      </c>
      <c r="Y7762" s="1" t="s">
        <v>349</v>
      </c>
      <c r="Z7762" s="1" t="s">
        <v>236</v>
      </c>
      <c r="AA7762" s="1" t="s">
        <v>237</v>
      </c>
      <c r="AB7762" s="1" t="s">
        <v>147</v>
      </c>
      <c r="AC7762" s="1" t="s">
        <v>237</v>
      </c>
      <c r="AD7762">
        <v>49444</v>
      </c>
      <c r="AE7762">
        <v>60089</v>
      </c>
    </row>
    <row r="7763" spans="1:31" x14ac:dyDescent="0.3">
      <c r="A7763" s="1" t="s">
        <v>8597</v>
      </c>
      <c r="B7763" s="1" t="s">
        <v>47</v>
      </c>
      <c r="C7763" s="1" t="s">
        <v>77</v>
      </c>
      <c r="D7763" s="2">
        <v>44000</v>
      </c>
      <c r="E7763" s="2">
        <v>44167</v>
      </c>
      <c r="F7763" s="2" t="str">
        <f>TEXT(Sales[[#This Row],[OrderDate]],"dd")</f>
        <v>02</v>
      </c>
      <c r="G7763" s="2">
        <v>44176</v>
      </c>
      <c r="H7763" s="2">
        <v>44177</v>
      </c>
      <c r="I7763" s="1" t="s">
        <v>32</v>
      </c>
      <c r="J7763">
        <v>14</v>
      </c>
      <c r="K7763" s="1" t="s">
        <v>222</v>
      </c>
      <c r="L7763">
        <v>46</v>
      </c>
      <c r="M7763" s="1" t="s">
        <v>203</v>
      </c>
      <c r="N7763">
        <v>30</v>
      </c>
      <c r="O7763" s="1" t="s">
        <v>51</v>
      </c>
      <c r="P7763">
        <v>8</v>
      </c>
      <c r="Q7763">
        <v>0.1</v>
      </c>
      <c r="R7763">
        <v>804</v>
      </c>
      <c r="S7763">
        <v>329.64</v>
      </c>
      <c r="T7763">
        <v>2637.12</v>
      </c>
      <c r="U7763">
        <v>5788.8</v>
      </c>
      <c r="V7763">
        <f>Sales[[#This Row],[Total Revenue]]-Sales[[#This Row],[Total Buying]]</f>
        <v>3151.6800000000003</v>
      </c>
      <c r="W7763">
        <v>166</v>
      </c>
      <c r="X7763" s="1" t="s">
        <v>1110</v>
      </c>
      <c r="Y7763" s="1" t="s">
        <v>1111</v>
      </c>
      <c r="Z7763" s="1" t="s">
        <v>196</v>
      </c>
      <c r="AA7763" s="1" t="s">
        <v>197</v>
      </c>
      <c r="AB7763" s="1" t="s">
        <v>147</v>
      </c>
      <c r="AC7763" s="1" t="s">
        <v>197</v>
      </c>
      <c r="AD7763">
        <v>50073</v>
      </c>
      <c r="AE7763">
        <v>109468</v>
      </c>
    </row>
    <row r="7764" spans="1:31" x14ac:dyDescent="0.3">
      <c r="A7764" s="1" t="s">
        <v>8598</v>
      </c>
      <c r="B7764" s="1" t="s">
        <v>42</v>
      </c>
      <c r="C7764" s="1" t="s">
        <v>48</v>
      </c>
      <c r="D7764" s="2">
        <v>44100</v>
      </c>
      <c r="E7764" s="2">
        <v>44167</v>
      </c>
      <c r="F7764" s="2" t="str">
        <f>TEXT(Sales[[#This Row],[OrderDate]],"dd")</f>
        <v>02</v>
      </c>
      <c r="G7764" s="2">
        <v>44191</v>
      </c>
      <c r="H7764" s="2">
        <v>44196</v>
      </c>
      <c r="I7764" s="1" t="s">
        <v>32</v>
      </c>
      <c r="J7764">
        <v>24</v>
      </c>
      <c r="K7764" s="1" t="s">
        <v>58</v>
      </c>
      <c r="L7764">
        <v>50</v>
      </c>
      <c r="M7764" s="1" t="s">
        <v>427</v>
      </c>
      <c r="N7764">
        <v>35</v>
      </c>
      <c r="O7764" s="1" t="s">
        <v>184</v>
      </c>
      <c r="P7764">
        <v>7</v>
      </c>
      <c r="Q7764">
        <v>7.4999999999999997E-2</v>
      </c>
      <c r="R7764">
        <v>1902.8</v>
      </c>
      <c r="S7764">
        <v>1065.568</v>
      </c>
      <c r="T7764">
        <v>7458.9759999999997</v>
      </c>
      <c r="U7764">
        <v>12320.63</v>
      </c>
      <c r="V7764">
        <f>Sales[[#This Row],[Total Revenue]]-Sales[[#This Row],[Total Buying]]</f>
        <v>4861.6539999999995</v>
      </c>
      <c r="W7764">
        <v>41</v>
      </c>
      <c r="X7764" s="1" t="s">
        <v>1036</v>
      </c>
      <c r="Y7764" s="1" t="s">
        <v>186</v>
      </c>
      <c r="Z7764" s="1" t="s">
        <v>158</v>
      </c>
      <c r="AA7764" s="1" t="s">
        <v>159</v>
      </c>
      <c r="AB7764" s="1" t="s">
        <v>116</v>
      </c>
      <c r="AC7764" s="1" t="s">
        <v>159</v>
      </c>
      <c r="AD7764">
        <v>46713</v>
      </c>
      <c r="AE7764">
        <v>65096</v>
      </c>
    </row>
    <row r="7765" spans="1:31" x14ac:dyDescent="0.3">
      <c r="A7765" s="1" t="s">
        <v>8599</v>
      </c>
      <c r="B7765" s="1" t="s">
        <v>30</v>
      </c>
      <c r="C7765" s="1" t="s">
        <v>62</v>
      </c>
      <c r="D7765" s="2">
        <v>44100</v>
      </c>
      <c r="E7765" s="2">
        <v>44167</v>
      </c>
      <c r="F7765" s="2" t="str">
        <f>TEXT(Sales[[#This Row],[OrderDate]],"dd")</f>
        <v>02</v>
      </c>
      <c r="G7765" s="2">
        <v>44185</v>
      </c>
      <c r="H7765" s="2">
        <v>44194</v>
      </c>
      <c r="I7765" s="1" t="s">
        <v>32</v>
      </c>
      <c r="J7765">
        <v>3</v>
      </c>
      <c r="K7765" s="1" t="s">
        <v>154</v>
      </c>
      <c r="L7765">
        <v>5</v>
      </c>
      <c r="M7765" s="1" t="s">
        <v>106</v>
      </c>
      <c r="N7765">
        <v>25</v>
      </c>
      <c r="O7765" s="1" t="s">
        <v>216</v>
      </c>
      <c r="P7765">
        <v>2</v>
      </c>
      <c r="Q7765">
        <v>7.4999999999999997E-2</v>
      </c>
      <c r="R7765">
        <v>3571.1</v>
      </c>
      <c r="S7765">
        <v>2464.0589999999997</v>
      </c>
      <c r="T7765">
        <v>4928.1179999999995</v>
      </c>
      <c r="U7765">
        <v>6606.5349999999999</v>
      </c>
      <c r="V7765">
        <f>Sales[[#This Row],[Total Revenue]]-Sales[[#This Row],[Total Buying]]</f>
        <v>1678.4170000000004</v>
      </c>
      <c r="W7765">
        <v>310</v>
      </c>
      <c r="X7765" s="1" t="s">
        <v>1655</v>
      </c>
      <c r="Y7765" s="1" t="s">
        <v>1656</v>
      </c>
      <c r="Z7765" s="1" t="s">
        <v>251</v>
      </c>
      <c r="AA7765" s="1" t="s">
        <v>252</v>
      </c>
      <c r="AB7765" s="1" t="s">
        <v>56</v>
      </c>
      <c r="AC7765" s="1" t="s">
        <v>252</v>
      </c>
      <c r="AD7765">
        <v>351195</v>
      </c>
      <c r="AE7765">
        <v>57689</v>
      </c>
    </row>
    <row r="7766" spans="1:31" x14ac:dyDescent="0.3">
      <c r="A7766" s="1" t="s">
        <v>8600</v>
      </c>
      <c r="B7766" s="1" t="s">
        <v>100</v>
      </c>
      <c r="C7766" s="1" t="s">
        <v>424</v>
      </c>
      <c r="D7766" s="2">
        <v>44100</v>
      </c>
      <c r="E7766" s="2">
        <v>44168</v>
      </c>
      <c r="F7766" s="2" t="str">
        <f>TEXT(Sales[[#This Row],[OrderDate]],"dd")</f>
        <v>03</v>
      </c>
      <c r="G7766" s="2">
        <v>44177</v>
      </c>
      <c r="H7766" s="2">
        <v>44178</v>
      </c>
      <c r="I7766" s="1" t="s">
        <v>32</v>
      </c>
      <c r="J7766">
        <v>26</v>
      </c>
      <c r="K7766" s="1" t="s">
        <v>247</v>
      </c>
      <c r="L7766">
        <v>45</v>
      </c>
      <c r="M7766" s="1" t="s">
        <v>639</v>
      </c>
      <c r="N7766">
        <v>38</v>
      </c>
      <c r="O7766" s="1" t="s">
        <v>119</v>
      </c>
      <c r="P7766">
        <v>5</v>
      </c>
      <c r="Q7766">
        <v>0.1</v>
      </c>
      <c r="R7766">
        <v>2894.4</v>
      </c>
      <c r="S7766">
        <v>2373.4079999999999</v>
      </c>
      <c r="T7766">
        <v>11867.039999999999</v>
      </c>
      <c r="U7766">
        <v>13024.8</v>
      </c>
      <c r="V7766">
        <f>Sales[[#This Row],[Total Revenue]]-Sales[[#This Row],[Total Buying]]</f>
        <v>1157.7600000000002</v>
      </c>
      <c r="W7766">
        <v>81</v>
      </c>
      <c r="X7766" s="1" t="s">
        <v>590</v>
      </c>
      <c r="Y7766" s="1" t="s">
        <v>558</v>
      </c>
      <c r="Z7766" s="1" t="s">
        <v>158</v>
      </c>
      <c r="AA7766" s="1" t="s">
        <v>159</v>
      </c>
      <c r="AB7766" s="1" t="s">
        <v>116</v>
      </c>
      <c r="AC7766" s="1" t="s">
        <v>159</v>
      </c>
      <c r="AD7766">
        <v>55094</v>
      </c>
      <c r="AE7766">
        <v>105401</v>
      </c>
    </row>
    <row r="7767" spans="1:31" x14ac:dyDescent="0.3">
      <c r="A7767" s="1" t="s">
        <v>8601</v>
      </c>
      <c r="B7767" s="1" t="s">
        <v>47</v>
      </c>
      <c r="C7767" s="1" t="s">
        <v>77</v>
      </c>
      <c r="D7767" s="2">
        <v>44100</v>
      </c>
      <c r="E7767" s="2">
        <v>44168</v>
      </c>
      <c r="F7767" s="2" t="str">
        <f>TEXT(Sales[[#This Row],[OrderDate]],"dd")</f>
        <v>03</v>
      </c>
      <c r="G7767" s="2">
        <v>44196</v>
      </c>
      <c r="H7767" s="2">
        <v>44203</v>
      </c>
      <c r="I7767" s="1" t="s">
        <v>32</v>
      </c>
      <c r="J7767">
        <v>14</v>
      </c>
      <c r="K7767" s="1" t="s">
        <v>222</v>
      </c>
      <c r="L7767">
        <v>29</v>
      </c>
      <c r="M7767" s="1" t="s">
        <v>429</v>
      </c>
      <c r="N7767">
        <v>10</v>
      </c>
      <c r="O7767" s="1" t="s">
        <v>162</v>
      </c>
      <c r="P7767">
        <v>6</v>
      </c>
      <c r="Q7767">
        <v>0.05</v>
      </c>
      <c r="R7767">
        <v>3993.2000000000003</v>
      </c>
      <c r="S7767">
        <v>3114.6960000000004</v>
      </c>
      <c r="T7767">
        <v>18688.176000000003</v>
      </c>
      <c r="U7767">
        <v>22761.24</v>
      </c>
      <c r="V7767">
        <f>Sales[[#This Row],[Total Revenue]]-Sales[[#This Row],[Total Buying]]</f>
        <v>4073.0639999999985</v>
      </c>
      <c r="W7767">
        <v>110</v>
      </c>
      <c r="X7767" s="1" t="s">
        <v>372</v>
      </c>
      <c r="Y7767" s="1" t="s">
        <v>90</v>
      </c>
      <c r="Z7767" s="1" t="s">
        <v>82</v>
      </c>
      <c r="AA7767" s="1" t="s">
        <v>83</v>
      </c>
      <c r="AB7767" s="1" t="s">
        <v>40</v>
      </c>
      <c r="AC7767" s="1" t="s">
        <v>83</v>
      </c>
      <c r="AD7767">
        <v>46974</v>
      </c>
      <c r="AE7767">
        <v>79359</v>
      </c>
    </row>
    <row r="7768" spans="1:31" x14ac:dyDescent="0.3">
      <c r="A7768" s="1" t="s">
        <v>8602</v>
      </c>
      <c r="B7768" s="1" t="s">
        <v>47</v>
      </c>
      <c r="C7768" s="1" t="s">
        <v>31</v>
      </c>
      <c r="D7768" s="2">
        <v>44000</v>
      </c>
      <c r="E7768" s="2">
        <v>44168</v>
      </c>
      <c r="F7768" s="2" t="str">
        <f>TEXT(Sales[[#This Row],[OrderDate]],"dd")</f>
        <v>03</v>
      </c>
      <c r="G7768" s="2">
        <v>44175</v>
      </c>
      <c r="H7768" s="2">
        <v>44184</v>
      </c>
      <c r="I7768" s="1" t="s">
        <v>32</v>
      </c>
      <c r="J7768">
        <v>13</v>
      </c>
      <c r="K7768" s="1" t="s">
        <v>88</v>
      </c>
      <c r="L7768">
        <v>3</v>
      </c>
      <c r="M7768" s="1" t="s">
        <v>175</v>
      </c>
      <c r="N7768">
        <v>34</v>
      </c>
      <c r="O7768" s="1" t="s">
        <v>335</v>
      </c>
      <c r="P7768">
        <v>3</v>
      </c>
      <c r="Q7768">
        <v>7.4999999999999997E-2</v>
      </c>
      <c r="R7768">
        <v>1768.8</v>
      </c>
      <c r="S7768">
        <v>884.4</v>
      </c>
      <c r="T7768">
        <v>2653.2</v>
      </c>
      <c r="U7768">
        <v>4908.42</v>
      </c>
      <c r="V7768">
        <f>Sales[[#This Row],[Total Revenue]]-Sales[[#This Row],[Total Buying]]</f>
        <v>2255.2200000000003</v>
      </c>
      <c r="W7768">
        <v>228</v>
      </c>
      <c r="X7768" s="1" t="s">
        <v>854</v>
      </c>
      <c r="Y7768" s="1" t="s">
        <v>855</v>
      </c>
      <c r="Z7768" s="1" t="s">
        <v>856</v>
      </c>
      <c r="AA7768" s="1" t="s">
        <v>857</v>
      </c>
      <c r="AB7768" s="1" t="s">
        <v>116</v>
      </c>
      <c r="AC7768" s="1" t="s">
        <v>857</v>
      </c>
      <c r="AD7768">
        <v>44092</v>
      </c>
      <c r="AE7768">
        <v>51012</v>
      </c>
    </row>
    <row r="7769" spans="1:31" x14ac:dyDescent="0.3">
      <c r="A7769" s="1" t="s">
        <v>8603</v>
      </c>
      <c r="B7769" s="1" t="s">
        <v>42</v>
      </c>
      <c r="C7769" s="1" t="s">
        <v>77</v>
      </c>
      <c r="D7769" s="2">
        <v>44000</v>
      </c>
      <c r="E7769" s="2">
        <v>44168</v>
      </c>
      <c r="F7769" s="2" t="str">
        <f>TEXT(Sales[[#This Row],[OrderDate]],"dd")</f>
        <v>03</v>
      </c>
      <c r="G7769" s="2">
        <v>44188</v>
      </c>
      <c r="H7769" s="2">
        <v>44195</v>
      </c>
      <c r="I7769" s="1" t="s">
        <v>32</v>
      </c>
      <c r="J7769">
        <v>21</v>
      </c>
      <c r="K7769" s="1" t="s">
        <v>43</v>
      </c>
      <c r="L7769">
        <v>50</v>
      </c>
      <c r="M7769" s="1" t="s">
        <v>427</v>
      </c>
      <c r="N7769">
        <v>30</v>
      </c>
      <c r="O7769" s="1" t="s">
        <v>51</v>
      </c>
      <c r="P7769">
        <v>5</v>
      </c>
      <c r="Q7769">
        <v>7.4999999999999997E-2</v>
      </c>
      <c r="R7769">
        <v>850.9</v>
      </c>
      <c r="S7769">
        <v>433.959</v>
      </c>
      <c r="T7769">
        <v>2169.7950000000001</v>
      </c>
      <c r="U7769">
        <v>3935.4124999999999</v>
      </c>
      <c r="V7769">
        <f>Sales[[#This Row],[Total Revenue]]-Sales[[#This Row],[Total Buying]]</f>
        <v>1765.6174999999998</v>
      </c>
      <c r="W7769">
        <v>153</v>
      </c>
      <c r="X7769" s="1" t="s">
        <v>796</v>
      </c>
      <c r="Y7769" s="1" t="s">
        <v>658</v>
      </c>
      <c r="Z7769" s="1" t="s">
        <v>196</v>
      </c>
      <c r="AA7769" s="1" t="s">
        <v>197</v>
      </c>
      <c r="AB7769" s="1" t="s">
        <v>147</v>
      </c>
      <c r="AC7769" s="1" t="s">
        <v>197</v>
      </c>
      <c r="AD7769">
        <v>40097</v>
      </c>
      <c r="AE7769">
        <v>68474</v>
      </c>
    </row>
    <row r="7770" spans="1:31" x14ac:dyDescent="0.3">
      <c r="A7770" s="1" t="s">
        <v>8604</v>
      </c>
      <c r="B7770" s="1" t="s">
        <v>42</v>
      </c>
      <c r="C7770" s="1" t="s">
        <v>77</v>
      </c>
      <c r="D7770" s="2">
        <v>44100</v>
      </c>
      <c r="E7770" s="2">
        <v>44168</v>
      </c>
      <c r="F7770" s="2" t="str">
        <f>TEXT(Sales[[#This Row],[OrderDate]],"dd")</f>
        <v>03</v>
      </c>
      <c r="G7770" s="2">
        <v>44180</v>
      </c>
      <c r="H7770" s="2">
        <v>44187</v>
      </c>
      <c r="I7770" s="1" t="s">
        <v>32</v>
      </c>
      <c r="J7770">
        <v>24</v>
      </c>
      <c r="K7770" s="1" t="s">
        <v>58</v>
      </c>
      <c r="L7770">
        <v>11</v>
      </c>
      <c r="M7770" s="1" t="s">
        <v>44</v>
      </c>
      <c r="N7770">
        <v>26</v>
      </c>
      <c r="O7770" s="1" t="s">
        <v>45</v>
      </c>
      <c r="P7770">
        <v>2</v>
      </c>
      <c r="Q7770">
        <v>0.1</v>
      </c>
      <c r="R7770">
        <v>3604.6</v>
      </c>
      <c r="S7770">
        <v>2379.0360000000001</v>
      </c>
      <c r="T7770">
        <v>4758.0720000000001</v>
      </c>
      <c r="U7770">
        <v>6488.28</v>
      </c>
      <c r="V7770">
        <f>Sales[[#This Row],[Total Revenue]]-Sales[[#This Row],[Total Buying]]</f>
        <v>1730.2079999999996</v>
      </c>
      <c r="W7770">
        <v>162</v>
      </c>
      <c r="X7770" s="1" t="s">
        <v>823</v>
      </c>
      <c r="Y7770" s="1" t="s">
        <v>658</v>
      </c>
      <c r="Z7770" s="1" t="s">
        <v>196</v>
      </c>
      <c r="AA7770" s="1" t="s">
        <v>197</v>
      </c>
      <c r="AB7770" s="1" t="s">
        <v>147</v>
      </c>
      <c r="AC7770" s="1" t="s">
        <v>197</v>
      </c>
      <c r="AD7770">
        <v>45377</v>
      </c>
      <c r="AE7770">
        <v>86610</v>
      </c>
    </row>
    <row r="7771" spans="1:31" x14ac:dyDescent="0.3">
      <c r="A7771" s="1" t="s">
        <v>8605</v>
      </c>
      <c r="B7771" s="1" t="s">
        <v>30</v>
      </c>
      <c r="C7771" s="1" t="s">
        <v>48</v>
      </c>
      <c r="D7771" s="2">
        <v>44100</v>
      </c>
      <c r="E7771" s="2">
        <v>44169</v>
      </c>
      <c r="F7771" s="2" t="str">
        <f>TEXT(Sales[[#This Row],[OrderDate]],"dd")</f>
        <v>04</v>
      </c>
      <c r="G7771" s="2">
        <v>44189</v>
      </c>
      <c r="H7771" s="2">
        <v>44197</v>
      </c>
      <c r="I7771" s="1" t="s">
        <v>32</v>
      </c>
      <c r="J7771">
        <v>7</v>
      </c>
      <c r="K7771" s="1" t="s">
        <v>188</v>
      </c>
      <c r="L7771">
        <v>50</v>
      </c>
      <c r="M7771" s="1" t="s">
        <v>427</v>
      </c>
      <c r="N7771">
        <v>44</v>
      </c>
      <c r="O7771" s="1" t="s">
        <v>206</v>
      </c>
      <c r="P7771">
        <v>3</v>
      </c>
      <c r="Q7771">
        <v>0.05</v>
      </c>
      <c r="R7771">
        <v>180.9</v>
      </c>
      <c r="S7771">
        <v>123.01200000000001</v>
      </c>
      <c r="T7771">
        <v>369.03600000000006</v>
      </c>
      <c r="U7771">
        <v>515.56500000000005</v>
      </c>
      <c r="V7771">
        <f>Sales[[#This Row],[Total Revenue]]-Sales[[#This Row],[Total Buying]]</f>
        <v>146.529</v>
      </c>
      <c r="W7771">
        <v>23</v>
      </c>
      <c r="X7771" s="1" t="s">
        <v>268</v>
      </c>
      <c r="Y7771" s="1" t="s">
        <v>177</v>
      </c>
      <c r="Z7771" s="1" t="s">
        <v>158</v>
      </c>
      <c r="AA7771" s="1" t="s">
        <v>159</v>
      </c>
      <c r="AB7771" s="1" t="s">
        <v>116</v>
      </c>
      <c r="AC7771" s="1" t="s">
        <v>159</v>
      </c>
      <c r="AD7771">
        <v>34512</v>
      </c>
      <c r="AE7771">
        <v>62666</v>
      </c>
    </row>
    <row r="7772" spans="1:31" x14ac:dyDescent="0.3">
      <c r="A7772" s="1" t="s">
        <v>8606</v>
      </c>
      <c r="B7772" s="1" t="s">
        <v>100</v>
      </c>
      <c r="C7772" s="1" t="s">
        <v>77</v>
      </c>
      <c r="D7772" s="2">
        <v>44100</v>
      </c>
      <c r="E7772" s="2">
        <v>44169</v>
      </c>
      <c r="F7772" s="2" t="str">
        <f>TEXT(Sales[[#This Row],[OrderDate]],"dd")</f>
        <v>04</v>
      </c>
      <c r="G7772" s="2">
        <v>44195</v>
      </c>
      <c r="H7772" s="2">
        <v>44196</v>
      </c>
      <c r="I7772" s="1" t="s">
        <v>32</v>
      </c>
      <c r="J7772">
        <v>25</v>
      </c>
      <c r="K7772" s="1" t="s">
        <v>333</v>
      </c>
      <c r="L7772">
        <v>46</v>
      </c>
      <c r="M7772" s="1" t="s">
        <v>203</v>
      </c>
      <c r="N7772">
        <v>38</v>
      </c>
      <c r="O7772" s="1" t="s">
        <v>119</v>
      </c>
      <c r="P7772">
        <v>6</v>
      </c>
      <c r="Q7772">
        <v>0.2</v>
      </c>
      <c r="R7772">
        <v>1058.6000000000001</v>
      </c>
      <c r="S7772">
        <v>846.88000000000011</v>
      </c>
      <c r="T7772">
        <v>5081.2800000000007</v>
      </c>
      <c r="U7772">
        <v>5081.2800000000007</v>
      </c>
      <c r="V7772">
        <f>Sales[[#This Row],[Total Revenue]]-Sales[[#This Row],[Total Buying]]</f>
        <v>0</v>
      </c>
      <c r="W7772">
        <v>114</v>
      </c>
      <c r="X7772" s="1" t="s">
        <v>1153</v>
      </c>
      <c r="Y7772" s="1" t="s">
        <v>682</v>
      </c>
      <c r="Z7772" s="1" t="s">
        <v>306</v>
      </c>
      <c r="AA7772" s="1" t="s">
        <v>307</v>
      </c>
      <c r="AB7772" s="1" t="s">
        <v>56</v>
      </c>
      <c r="AC7772" s="1" t="s">
        <v>307</v>
      </c>
      <c r="AD7772">
        <v>40453</v>
      </c>
      <c r="AE7772">
        <v>56464</v>
      </c>
    </row>
    <row r="7773" spans="1:31" x14ac:dyDescent="0.3">
      <c r="A7773" s="1" t="s">
        <v>8607</v>
      </c>
      <c r="B7773" s="1" t="s">
        <v>47</v>
      </c>
      <c r="C7773" s="1" t="s">
        <v>31</v>
      </c>
      <c r="D7773" s="2">
        <v>44100</v>
      </c>
      <c r="E7773" s="2">
        <v>44169</v>
      </c>
      <c r="F7773" s="2" t="str">
        <f>TEXT(Sales[[#This Row],[OrderDate]],"dd")</f>
        <v>04</v>
      </c>
      <c r="G7773" s="2">
        <v>44188</v>
      </c>
      <c r="H7773" s="2">
        <v>44190</v>
      </c>
      <c r="I7773" s="1" t="s">
        <v>32</v>
      </c>
      <c r="J7773">
        <v>19</v>
      </c>
      <c r="K7773" s="1" t="s">
        <v>97</v>
      </c>
      <c r="L7773">
        <v>16</v>
      </c>
      <c r="M7773" s="1" t="s">
        <v>155</v>
      </c>
      <c r="N7773">
        <v>39</v>
      </c>
      <c r="O7773" s="1" t="s">
        <v>288</v>
      </c>
      <c r="P7773">
        <v>2</v>
      </c>
      <c r="Q7773">
        <v>7.4999999999999997E-2</v>
      </c>
      <c r="R7773">
        <v>5922.8</v>
      </c>
      <c r="S7773">
        <v>3849.82</v>
      </c>
      <c r="T7773">
        <v>7699.64</v>
      </c>
      <c r="U7773">
        <v>10957.18</v>
      </c>
      <c r="V7773">
        <f>Sales[[#This Row],[Total Revenue]]-Sales[[#This Row],[Total Buying]]</f>
        <v>3257.54</v>
      </c>
      <c r="W7773">
        <v>246</v>
      </c>
      <c r="X7773" s="1" t="s">
        <v>1870</v>
      </c>
      <c r="Y7773" s="1" t="s">
        <v>1871</v>
      </c>
      <c r="Z7773" s="1" t="s">
        <v>732</v>
      </c>
      <c r="AA7773" s="1" t="s">
        <v>733</v>
      </c>
      <c r="AB7773" s="1" t="s">
        <v>40</v>
      </c>
      <c r="AC7773" s="1" t="s">
        <v>733</v>
      </c>
      <c r="AD7773">
        <v>43037</v>
      </c>
      <c r="AE7773">
        <v>32915</v>
      </c>
    </row>
    <row r="7774" spans="1:31" x14ac:dyDescent="0.3">
      <c r="A7774" s="1" t="s">
        <v>8608</v>
      </c>
      <c r="B7774" s="1" t="s">
        <v>47</v>
      </c>
      <c r="C7774" s="1" t="s">
        <v>239</v>
      </c>
      <c r="D7774" s="2">
        <v>44100</v>
      </c>
      <c r="E7774" s="2">
        <v>44170</v>
      </c>
      <c r="F7774" s="2" t="str">
        <f>TEXT(Sales[[#This Row],[OrderDate]],"dd")</f>
        <v>05</v>
      </c>
      <c r="G7774" s="2">
        <v>44186</v>
      </c>
      <c r="H7774" s="2">
        <v>44188</v>
      </c>
      <c r="I7774" s="1" t="s">
        <v>32</v>
      </c>
      <c r="J7774">
        <v>17</v>
      </c>
      <c r="K7774" s="1" t="s">
        <v>292</v>
      </c>
      <c r="L7774">
        <v>48</v>
      </c>
      <c r="M7774" s="1" t="s">
        <v>102</v>
      </c>
      <c r="N7774">
        <v>42</v>
      </c>
      <c r="O7774" s="1" t="s">
        <v>139</v>
      </c>
      <c r="P7774">
        <v>8</v>
      </c>
      <c r="Q7774">
        <v>0.3</v>
      </c>
      <c r="R7774">
        <v>3906.1</v>
      </c>
      <c r="S7774">
        <v>1718.684</v>
      </c>
      <c r="T7774">
        <v>13749.472</v>
      </c>
      <c r="U7774">
        <v>21874.16</v>
      </c>
      <c r="V7774">
        <f>Sales[[#This Row],[Total Revenue]]-Sales[[#This Row],[Total Buying]]</f>
        <v>8124.6880000000001</v>
      </c>
      <c r="W7774">
        <v>351</v>
      </c>
      <c r="X7774" s="1" t="s">
        <v>980</v>
      </c>
      <c r="Y7774" s="1" t="s">
        <v>981</v>
      </c>
      <c r="Z7774" s="1" t="s">
        <v>242</v>
      </c>
      <c r="AA7774" s="1" t="s">
        <v>243</v>
      </c>
      <c r="AB7774" s="1" t="s">
        <v>56</v>
      </c>
      <c r="AC7774" s="1" t="s">
        <v>243</v>
      </c>
      <c r="AD7774">
        <v>81518</v>
      </c>
      <c r="AE7774">
        <v>68620</v>
      </c>
    </row>
    <row r="7775" spans="1:31" x14ac:dyDescent="0.3">
      <c r="A7775" s="1" t="s">
        <v>8609</v>
      </c>
      <c r="B7775" s="1" t="s">
        <v>42</v>
      </c>
      <c r="C7775" s="1" t="s">
        <v>239</v>
      </c>
      <c r="D7775" s="2">
        <v>44100</v>
      </c>
      <c r="E7775" s="2">
        <v>44170</v>
      </c>
      <c r="F7775" s="2" t="str">
        <f>TEXT(Sales[[#This Row],[OrderDate]],"dd")</f>
        <v>05</v>
      </c>
      <c r="G7775" s="2">
        <v>44172</v>
      </c>
      <c r="H7775" s="2">
        <v>44182</v>
      </c>
      <c r="I7775" s="1" t="s">
        <v>32</v>
      </c>
      <c r="J7775">
        <v>21</v>
      </c>
      <c r="K7775" s="1" t="s">
        <v>43</v>
      </c>
      <c r="L7775">
        <v>48</v>
      </c>
      <c r="M7775" s="1" t="s">
        <v>102</v>
      </c>
      <c r="N7775">
        <v>23</v>
      </c>
      <c r="O7775" s="1" t="s">
        <v>103</v>
      </c>
      <c r="P7775">
        <v>8</v>
      </c>
      <c r="Q7775">
        <v>0.05</v>
      </c>
      <c r="R7775">
        <v>1795.6000000000001</v>
      </c>
      <c r="S7775">
        <v>718.24000000000012</v>
      </c>
      <c r="T7775">
        <v>5745.920000000001</v>
      </c>
      <c r="U7775">
        <v>13646.560000000001</v>
      </c>
      <c r="V7775">
        <f>Sales[[#This Row],[Total Revenue]]-Sales[[#This Row],[Total Buying]]</f>
        <v>7900.64</v>
      </c>
      <c r="W7775">
        <v>347</v>
      </c>
      <c r="X7775" s="1" t="s">
        <v>946</v>
      </c>
      <c r="Y7775" s="1" t="s">
        <v>947</v>
      </c>
      <c r="Z7775" s="1" t="s">
        <v>678</v>
      </c>
      <c r="AA7775" s="1" t="s">
        <v>679</v>
      </c>
      <c r="AB7775" s="1" t="s">
        <v>116</v>
      </c>
      <c r="AC7775" s="1" t="s">
        <v>679</v>
      </c>
      <c r="AD7775">
        <v>31742</v>
      </c>
      <c r="AE7775">
        <v>68442</v>
      </c>
    </row>
    <row r="7776" spans="1:31" x14ac:dyDescent="0.3">
      <c r="A7776" s="1" t="s">
        <v>8610</v>
      </c>
      <c r="B7776" s="1" t="s">
        <v>30</v>
      </c>
      <c r="C7776" s="1" t="s">
        <v>31</v>
      </c>
      <c r="D7776" s="2">
        <v>44000</v>
      </c>
      <c r="E7776" s="2">
        <v>44170</v>
      </c>
      <c r="F7776" s="2" t="str">
        <f>TEXT(Sales[[#This Row],[OrderDate]],"dd")</f>
        <v>05</v>
      </c>
      <c r="G7776" s="2">
        <v>44181</v>
      </c>
      <c r="H7776" s="2">
        <v>44188</v>
      </c>
      <c r="I7776" s="1" t="s">
        <v>32</v>
      </c>
      <c r="J7776">
        <v>12</v>
      </c>
      <c r="K7776" s="1" t="s">
        <v>208</v>
      </c>
      <c r="L7776">
        <v>43</v>
      </c>
      <c r="M7776" s="1" t="s">
        <v>183</v>
      </c>
      <c r="N7776">
        <v>38</v>
      </c>
      <c r="O7776" s="1" t="s">
        <v>119</v>
      </c>
      <c r="P7776">
        <v>1</v>
      </c>
      <c r="Q7776">
        <v>7.4999999999999997E-2</v>
      </c>
      <c r="R7776">
        <v>1956.4</v>
      </c>
      <c r="S7776">
        <v>939.072</v>
      </c>
      <c r="T7776">
        <v>939.072</v>
      </c>
      <c r="U7776">
        <v>1809.67</v>
      </c>
      <c r="V7776">
        <f>Sales[[#This Row],[Total Revenue]]-Sales[[#This Row],[Total Buying]]</f>
        <v>870.59800000000007</v>
      </c>
      <c r="W7776">
        <v>228</v>
      </c>
      <c r="X7776" s="1" t="s">
        <v>854</v>
      </c>
      <c r="Y7776" s="1" t="s">
        <v>855</v>
      </c>
      <c r="Z7776" s="1" t="s">
        <v>856</v>
      </c>
      <c r="AA7776" s="1" t="s">
        <v>857</v>
      </c>
      <c r="AB7776" s="1" t="s">
        <v>116</v>
      </c>
      <c r="AC7776" s="1" t="s">
        <v>857</v>
      </c>
      <c r="AD7776">
        <v>44092</v>
      </c>
      <c r="AE7776">
        <v>51012</v>
      </c>
    </row>
    <row r="7777" spans="1:31" x14ac:dyDescent="0.3">
      <c r="A7777" s="1" t="s">
        <v>8611</v>
      </c>
      <c r="B7777" s="1" t="s">
        <v>30</v>
      </c>
      <c r="C7777" s="1" t="s">
        <v>48</v>
      </c>
      <c r="D7777" s="2">
        <v>44100</v>
      </c>
      <c r="E7777" s="2">
        <v>44170</v>
      </c>
      <c r="F7777" s="2" t="str">
        <f>TEXT(Sales[[#This Row],[OrderDate]],"dd")</f>
        <v>05</v>
      </c>
      <c r="G7777" s="2">
        <v>44181</v>
      </c>
      <c r="H7777" s="2">
        <v>44187</v>
      </c>
      <c r="I7777" s="1" t="s">
        <v>32</v>
      </c>
      <c r="J7777">
        <v>7</v>
      </c>
      <c r="K7777" s="1" t="s">
        <v>188</v>
      </c>
      <c r="L7777">
        <v>19</v>
      </c>
      <c r="M7777" s="1" t="s">
        <v>346</v>
      </c>
      <c r="N7777">
        <v>10</v>
      </c>
      <c r="O7777" s="1" t="s">
        <v>162</v>
      </c>
      <c r="P7777">
        <v>5</v>
      </c>
      <c r="Q7777">
        <v>0.1</v>
      </c>
      <c r="R7777">
        <v>2613</v>
      </c>
      <c r="S7777">
        <v>1620.06</v>
      </c>
      <c r="T7777">
        <v>8100.2999999999993</v>
      </c>
      <c r="U7777">
        <v>11758.5</v>
      </c>
      <c r="V7777">
        <f>Sales[[#This Row],[Total Revenue]]-Sales[[#This Row],[Total Buying]]</f>
        <v>3658.2000000000007</v>
      </c>
      <c r="W7777">
        <v>37</v>
      </c>
      <c r="X7777" s="1" t="s">
        <v>176</v>
      </c>
      <c r="Y7777" s="1" t="s">
        <v>177</v>
      </c>
      <c r="Z7777" s="1" t="s">
        <v>158</v>
      </c>
      <c r="AA7777" s="1" t="s">
        <v>159</v>
      </c>
      <c r="AB7777" s="1" t="s">
        <v>116</v>
      </c>
      <c r="AC7777" s="1" t="s">
        <v>159</v>
      </c>
      <c r="AD7777">
        <v>161914</v>
      </c>
      <c r="AE7777">
        <v>41531</v>
      </c>
    </row>
    <row r="7778" spans="1:31" x14ac:dyDescent="0.3">
      <c r="A7778" s="1" t="s">
        <v>8612</v>
      </c>
      <c r="B7778" s="1" t="s">
        <v>42</v>
      </c>
      <c r="C7778" s="1" t="s">
        <v>62</v>
      </c>
      <c r="D7778" s="2">
        <v>44100</v>
      </c>
      <c r="E7778" s="2">
        <v>44170</v>
      </c>
      <c r="F7778" s="2" t="str">
        <f>TEXT(Sales[[#This Row],[OrderDate]],"dd")</f>
        <v>05</v>
      </c>
      <c r="G7778" s="2">
        <v>44188</v>
      </c>
      <c r="H7778" s="2">
        <v>44189</v>
      </c>
      <c r="I7778" s="1" t="s">
        <v>32</v>
      </c>
      <c r="J7778">
        <v>24</v>
      </c>
      <c r="K7778" s="1" t="s">
        <v>58</v>
      </c>
      <c r="L7778">
        <v>11</v>
      </c>
      <c r="M7778" s="1" t="s">
        <v>44</v>
      </c>
      <c r="N7778">
        <v>36</v>
      </c>
      <c r="O7778" s="1" t="s">
        <v>227</v>
      </c>
      <c r="P7778">
        <v>5</v>
      </c>
      <c r="Q7778">
        <v>0.05</v>
      </c>
      <c r="R7778">
        <v>2499.1</v>
      </c>
      <c r="S7778">
        <v>999.64</v>
      </c>
      <c r="T7778">
        <v>4998.2</v>
      </c>
      <c r="U7778">
        <v>11870.725</v>
      </c>
      <c r="V7778">
        <f>Sales[[#This Row],[Total Revenue]]-Sales[[#This Row],[Total Buying]]</f>
        <v>6872.5250000000005</v>
      </c>
      <c r="W7778">
        <v>306</v>
      </c>
      <c r="X7778" s="1" t="s">
        <v>707</v>
      </c>
      <c r="Y7778" s="1" t="s">
        <v>708</v>
      </c>
      <c r="Z7778" s="1" t="s">
        <v>432</v>
      </c>
      <c r="AA7778" s="1" t="s">
        <v>433</v>
      </c>
      <c r="AB7778" s="1" t="s">
        <v>56</v>
      </c>
      <c r="AC7778" s="1" t="s">
        <v>433</v>
      </c>
      <c r="AD7778">
        <v>248677</v>
      </c>
      <c r="AE7778">
        <v>41759</v>
      </c>
    </row>
    <row r="7779" spans="1:31" x14ac:dyDescent="0.3">
      <c r="A7779" s="1" t="s">
        <v>8613</v>
      </c>
      <c r="B7779" s="1" t="s">
        <v>47</v>
      </c>
      <c r="C7779" s="1" t="s">
        <v>48</v>
      </c>
      <c r="D7779" s="2">
        <v>44100</v>
      </c>
      <c r="E7779" s="2">
        <v>44170</v>
      </c>
      <c r="F7779" s="2" t="str">
        <f>TEXT(Sales[[#This Row],[OrderDate]],"dd")</f>
        <v>05</v>
      </c>
      <c r="G7779" s="2">
        <v>44188</v>
      </c>
      <c r="H7779" s="2">
        <v>44192</v>
      </c>
      <c r="I7779" s="1" t="s">
        <v>32</v>
      </c>
      <c r="J7779">
        <v>15</v>
      </c>
      <c r="K7779" s="1" t="s">
        <v>134</v>
      </c>
      <c r="L7779">
        <v>45</v>
      </c>
      <c r="M7779" s="1" t="s">
        <v>639</v>
      </c>
      <c r="N7779">
        <v>47</v>
      </c>
      <c r="O7779" s="1" t="s">
        <v>254</v>
      </c>
      <c r="P7779">
        <v>5</v>
      </c>
      <c r="Q7779">
        <v>0.4</v>
      </c>
      <c r="R7779">
        <v>5353.3</v>
      </c>
      <c r="S7779">
        <v>3211.98</v>
      </c>
      <c r="T7779">
        <v>16059.9</v>
      </c>
      <c r="U7779">
        <v>16059.9</v>
      </c>
      <c r="V7779">
        <f>Sales[[#This Row],[Total Revenue]]-Sales[[#This Row],[Total Buying]]</f>
        <v>0</v>
      </c>
      <c r="W7779">
        <v>21</v>
      </c>
      <c r="X7779" s="1" t="s">
        <v>168</v>
      </c>
      <c r="Y7779" s="1" t="s">
        <v>169</v>
      </c>
      <c r="Z7779" s="1" t="s">
        <v>158</v>
      </c>
      <c r="AA7779" s="1" t="s">
        <v>159</v>
      </c>
      <c r="AB7779" s="1" t="s">
        <v>116</v>
      </c>
      <c r="AC7779" s="1" t="s">
        <v>159</v>
      </c>
      <c r="AD7779">
        <v>42791</v>
      </c>
      <c r="AE7779">
        <v>90597</v>
      </c>
    </row>
    <row r="7780" spans="1:31" x14ac:dyDescent="0.3">
      <c r="A7780" s="1" t="s">
        <v>8614</v>
      </c>
      <c r="B7780" s="1" t="s">
        <v>42</v>
      </c>
      <c r="C7780" s="1" t="s">
        <v>77</v>
      </c>
      <c r="D7780" s="2">
        <v>44100</v>
      </c>
      <c r="E7780" s="2">
        <v>44170</v>
      </c>
      <c r="F7780" s="2" t="str">
        <f>TEXT(Sales[[#This Row],[OrderDate]],"dd")</f>
        <v>05</v>
      </c>
      <c r="G7780" s="2">
        <v>44175</v>
      </c>
      <c r="H7780" s="2">
        <v>44176</v>
      </c>
      <c r="I7780" s="1" t="s">
        <v>32</v>
      </c>
      <c r="J7780">
        <v>24</v>
      </c>
      <c r="K7780" s="1" t="s">
        <v>58</v>
      </c>
      <c r="L7780">
        <v>50</v>
      </c>
      <c r="M7780" s="1" t="s">
        <v>427</v>
      </c>
      <c r="N7780">
        <v>47</v>
      </c>
      <c r="O7780" s="1" t="s">
        <v>254</v>
      </c>
      <c r="P7780">
        <v>5</v>
      </c>
      <c r="Q7780">
        <v>0.05</v>
      </c>
      <c r="R7780">
        <v>3999.9</v>
      </c>
      <c r="S7780">
        <v>2759.931</v>
      </c>
      <c r="T7780">
        <v>13799.655000000001</v>
      </c>
      <c r="U7780">
        <v>18999.525000000001</v>
      </c>
      <c r="V7780">
        <f>Sales[[#This Row],[Total Revenue]]-Sales[[#This Row],[Total Buying]]</f>
        <v>5199.8700000000008</v>
      </c>
      <c r="W7780">
        <v>111</v>
      </c>
      <c r="X7780" s="1" t="s">
        <v>86</v>
      </c>
      <c r="Y7780" s="1" t="s">
        <v>81</v>
      </c>
      <c r="Z7780" s="1" t="s">
        <v>82</v>
      </c>
      <c r="AA7780" s="1" t="s">
        <v>83</v>
      </c>
      <c r="AB7780" s="1" t="s">
        <v>40</v>
      </c>
      <c r="AC7780" s="1" t="s">
        <v>83</v>
      </c>
      <c r="AD7780">
        <v>40213</v>
      </c>
      <c r="AE7780">
        <v>40467</v>
      </c>
    </row>
    <row r="7781" spans="1:31" x14ac:dyDescent="0.3">
      <c r="A7781" s="1" t="s">
        <v>8615</v>
      </c>
      <c r="B7781" s="1" t="s">
        <v>100</v>
      </c>
      <c r="C7781" s="1" t="s">
        <v>77</v>
      </c>
      <c r="D7781" s="2">
        <v>44100</v>
      </c>
      <c r="E7781" s="2">
        <v>44170</v>
      </c>
      <c r="F7781" s="2" t="str">
        <f>TEXT(Sales[[#This Row],[OrderDate]],"dd")</f>
        <v>05</v>
      </c>
      <c r="G7781" s="2">
        <v>44196</v>
      </c>
      <c r="H7781" s="2">
        <v>44202</v>
      </c>
      <c r="I7781" s="1" t="s">
        <v>32</v>
      </c>
      <c r="J7781">
        <v>27</v>
      </c>
      <c r="K7781" s="1" t="s">
        <v>179</v>
      </c>
      <c r="L7781">
        <v>13</v>
      </c>
      <c r="M7781" s="1" t="s">
        <v>118</v>
      </c>
      <c r="N7781">
        <v>26</v>
      </c>
      <c r="O7781" s="1" t="s">
        <v>45</v>
      </c>
      <c r="P7781">
        <v>2</v>
      </c>
      <c r="Q7781">
        <v>0.1</v>
      </c>
      <c r="R7781">
        <v>3999.9</v>
      </c>
      <c r="S7781">
        <v>1839.9540000000002</v>
      </c>
      <c r="T7781">
        <v>3679.9080000000004</v>
      </c>
      <c r="U7781">
        <v>7199.82</v>
      </c>
      <c r="V7781">
        <f>Sales[[#This Row],[Total Revenue]]-Sales[[#This Row],[Total Buying]]</f>
        <v>3519.9119999999994</v>
      </c>
      <c r="W7781">
        <v>97</v>
      </c>
      <c r="X7781" s="1" t="s">
        <v>398</v>
      </c>
      <c r="Y7781" s="1" t="s">
        <v>399</v>
      </c>
      <c r="Z7781" s="1" t="s">
        <v>400</v>
      </c>
      <c r="AA7781" s="1" t="s">
        <v>401</v>
      </c>
      <c r="AB7781" s="1" t="s">
        <v>116</v>
      </c>
      <c r="AC7781" s="1" t="s">
        <v>401</v>
      </c>
      <c r="AD7781">
        <v>33774</v>
      </c>
      <c r="AE7781">
        <v>48813</v>
      </c>
    </row>
    <row r="7782" spans="1:31" x14ac:dyDescent="0.3">
      <c r="A7782" s="1" t="s">
        <v>8616</v>
      </c>
      <c r="B7782" s="1" t="s">
        <v>42</v>
      </c>
      <c r="C7782" s="1" t="s">
        <v>239</v>
      </c>
      <c r="D7782" s="2">
        <v>44100</v>
      </c>
      <c r="E7782" s="2">
        <v>44170</v>
      </c>
      <c r="F7782" s="2" t="str">
        <f>TEXT(Sales[[#This Row],[OrderDate]],"dd")</f>
        <v>05</v>
      </c>
      <c r="G7782" s="2">
        <v>44187</v>
      </c>
      <c r="H7782" s="2">
        <v>44193</v>
      </c>
      <c r="I7782" s="1" t="s">
        <v>32</v>
      </c>
      <c r="J7782">
        <v>23</v>
      </c>
      <c r="K7782" s="1" t="s">
        <v>171</v>
      </c>
      <c r="L7782">
        <v>48</v>
      </c>
      <c r="M7782" s="1" t="s">
        <v>102</v>
      </c>
      <c r="N7782">
        <v>9</v>
      </c>
      <c r="O7782" s="1" t="s">
        <v>111</v>
      </c>
      <c r="P7782">
        <v>6</v>
      </c>
      <c r="Q7782">
        <v>0.05</v>
      </c>
      <c r="R7782">
        <v>194.3</v>
      </c>
      <c r="S7782">
        <v>104.92200000000001</v>
      </c>
      <c r="T7782">
        <v>629.53200000000004</v>
      </c>
      <c r="U7782">
        <v>1107.51</v>
      </c>
      <c r="V7782">
        <f>Sales[[#This Row],[Total Revenue]]-Sales[[#This Row],[Total Buying]]</f>
        <v>477.97799999999995</v>
      </c>
      <c r="W7782">
        <v>355</v>
      </c>
      <c r="X7782" s="1" t="s">
        <v>499</v>
      </c>
      <c r="Y7782" s="1" t="s">
        <v>958</v>
      </c>
      <c r="Z7782" s="1" t="s">
        <v>242</v>
      </c>
      <c r="AA7782" s="1" t="s">
        <v>243</v>
      </c>
      <c r="AB7782" s="1" t="s">
        <v>56</v>
      </c>
      <c r="AC7782" s="1" t="s">
        <v>243</v>
      </c>
      <c r="AD7782">
        <v>87224</v>
      </c>
      <c r="AE7782">
        <v>40758</v>
      </c>
    </row>
    <row r="7783" spans="1:31" x14ac:dyDescent="0.3">
      <c r="A7783" s="1" t="s">
        <v>8617</v>
      </c>
      <c r="B7783" s="1" t="s">
        <v>47</v>
      </c>
      <c r="C7783" s="1" t="s">
        <v>48</v>
      </c>
      <c r="D7783" s="2">
        <v>44000</v>
      </c>
      <c r="E7783" s="2">
        <v>44170</v>
      </c>
      <c r="F7783" s="2" t="str">
        <f>TEXT(Sales[[#This Row],[OrderDate]],"dd")</f>
        <v>05</v>
      </c>
      <c r="G7783" s="2">
        <v>44181</v>
      </c>
      <c r="H7783" s="2">
        <v>44184</v>
      </c>
      <c r="I7783" s="1" t="s">
        <v>32</v>
      </c>
      <c r="J7783">
        <v>13</v>
      </c>
      <c r="K7783" s="1" t="s">
        <v>88</v>
      </c>
      <c r="L7783">
        <v>43</v>
      </c>
      <c r="M7783" s="1" t="s">
        <v>183</v>
      </c>
      <c r="N7783">
        <v>26</v>
      </c>
      <c r="O7783" s="1" t="s">
        <v>45</v>
      </c>
      <c r="P7783">
        <v>3</v>
      </c>
      <c r="Q7783">
        <v>0.1</v>
      </c>
      <c r="R7783">
        <v>931.30000000000007</v>
      </c>
      <c r="S7783">
        <v>791.60500000000002</v>
      </c>
      <c r="T7783">
        <v>2374.8150000000001</v>
      </c>
      <c r="U7783">
        <v>2514.5100000000002</v>
      </c>
      <c r="V7783">
        <f>Sales[[#This Row],[Total Revenue]]-Sales[[#This Row],[Total Buying]]</f>
        <v>139.69500000000016</v>
      </c>
      <c r="W7783">
        <v>12</v>
      </c>
      <c r="X7783" s="1" t="s">
        <v>132</v>
      </c>
      <c r="Y7783" s="1" t="s">
        <v>113</v>
      </c>
      <c r="Z7783" s="1" t="s">
        <v>114</v>
      </c>
      <c r="AA7783" s="1" t="s">
        <v>115</v>
      </c>
      <c r="AB7783" s="1" t="s">
        <v>116</v>
      </c>
      <c r="AC7783" s="1" t="s">
        <v>115</v>
      </c>
      <c r="AD7783">
        <v>102424</v>
      </c>
      <c r="AE7783">
        <v>73288</v>
      </c>
    </row>
    <row r="7784" spans="1:31" x14ac:dyDescent="0.3">
      <c r="A7784" s="1" t="s">
        <v>8618</v>
      </c>
      <c r="B7784" s="1" t="s">
        <v>42</v>
      </c>
      <c r="C7784" s="1" t="s">
        <v>77</v>
      </c>
      <c r="D7784" s="2">
        <v>44100</v>
      </c>
      <c r="E7784" s="2">
        <v>44170</v>
      </c>
      <c r="F7784" s="2" t="str">
        <f>TEXT(Sales[[#This Row],[OrderDate]],"dd")</f>
        <v>05</v>
      </c>
      <c r="G7784" s="2">
        <v>44178</v>
      </c>
      <c r="H7784" s="2">
        <v>44179</v>
      </c>
      <c r="I7784" s="1" t="s">
        <v>32</v>
      </c>
      <c r="J7784">
        <v>23</v>
      </c>
      <c r="K7784" s="1" t="s">
        <v>171</v>
      </c>
      <c r="L7784">
        <v>44</v>
      </c>
      <c r="M7784" s="1" t="s">
        <v>445</v>
      </c>
      <c r="N7784">
        <v>5</v>
      </c>
      <c r="O7784" s="1" t="s">
        <v>123</v>
      </c>
      <c r="P7784">
        <v>8</v>
      </c>
      <c r="Q7784">
        <v>7.4999999999999997E-2</v>
      </c>
      <c r="R7784">
        <v>3872.6</v>
      </c>
      <c r="S7784">
        <v>3020.6280000000002</v>
      </c>
      <c r="T7784">
        <v>24165.024000000001</v>
      </c>
      <c r="U7784">
        <v>28657.239999999998</v>
      </c>
      <c r="V7784">
        <f>Sales[[#This Row],[Total Revenue]]-Sales[[#This Row],[Total Buying]]</f>
        <v>4492.2159999999967</v>
      </c>
      <c r="W7784">
        <v>183</v>
      </c>
      <c r="X7784" s="1" t="s">
        <v>863</v>
      </c>
      <c r="Y7784" s="1" t="s">
        <v>864</v>
      </c>
      <c r="Z7784" s="1" t="s">
        <v>369</v>
      </c>
      <c r="AA7784" s="1" t="s">
        <v>370</v>
      </c>
      <c r="AB7784" s="1" t="s">
        <v>147</v>
      </c>
      <c r="AC7784" s="1" t="s">
        <v>370</v>
      </c>
      <c r="AD7784">
        <v>51271</v>
      </c>
      <c r="AE7784">
        <v>35785</v>
      </c>
    </row>
    <row r="7785" spans="1:31" x14ac:dyDescent="0.3">
      <c r="A7785" s="1" t="s">
        <v>8619</v>
      </c>
      <c r="B7785" s="1" t="s">
        <v>30</v>
      </c>
      <c r="C7785" s="1" t="s">
        <v>77</v>
      </c>
      <c r="D7785" s="2">
        <v>44000</v>
      </c>
      <c r="E7785" s="2">
        <v>44171</v>
      </c>
      <c r="F7785" s="2" t="str">
        <f>TEXT(Sales[[#This Row],[OrderDate]],"dd")</f>
        <v>06</v>
      </c>
      <c r="G7785" s="2">
        <v>44188</v>
      </c>
      <c r="H7785" s="2">
        <v>44193</v>
      </c>
      <c r="I7785" s="1" t="s">
        <v>32</v>
      </c>
      <c r="J7785">
        <v>3</v>
      </c>
      <c r="K7785" s="1" t="s">
        <v>154</v>
      </c>
      <c r="L7785">
        <v>30</v>
      </c>
      <c r="M7785" s="1" t="s">
        <v>166</v>
      </c>
      <c r="N7785">
        <v>11</v>
      </c>
      <c r="O7785" s="1" t="s">
        <v>126</v>
      </c>
      <c r="P7785">
        <v>6</v>
      </c>
      <c r="Q7785">
        <v>0.05</v>
      </c>
      <c r="R7785">
        <v>6123.8</v>
      </c>
      <c r="S7785">
        <v>3123.1379999999999</v>
      </c>
      <c r="T7785">
        <v>18738.828000000001</v>
      </c>
      <c r="U7785">
        <v>34905.660000000003</v>
      </c>
      <c r="V7785">
        <f>Sales[[#This Row],[Total Revenue]]-Sales[[#This Row],[Total Buying]]</f>
        <v>16166.832000000002</v>
      </c>
      <c r="W7785">
        <v>200</v>
      </c>
      <c r="X7785" s="1" t="s">
        <v>606</v>
      </c>
      <c r="Y7785" s="1" t="s">
        <v>607</v>
      </c>
      <c r="Z7785" s="1" t="s">
        <v>608</v>
      </c>
      <c r="AA7785" s="1" t="s">
        <v>609</v>
      </c>
      <c r="AB7785" s="1" t="s">
        <v>56</v>
      </c>
      <c r="AC7785" s="1" t="s">
        <v>609</v>
      </c>
      <c r="AD7785">
        <v>0</v>
      </c>
      <c r="AE7785">
        <v>0</v>
      </c>
    </row>
    <row r="7786" spans="1:31" x14ac:dyDescent="0.3">
      <c r="A7786" s="1" t="s">
        <v>8620</v>
      </c>
      <c r="B7786" s="1" t="s">
        <v>47</v>
      </c>
      <c r="C7786" s="1" t="s">
        <v>62</v>
      </c>
      <c r="D7786" s="2">
        <v>44000</v>
      </c>
      <c r="E7786" s="2">
        <v>44171</v>
      </c>
      <c r="F7786" s="2" t="str">
        <f>TEXT(Sales[[#This Row],[OrderDate]],"dd")</f>
        <v>06</v>
      </c>
      <c r="G7786" s="2">
        <v>44181</v>
      </c>
      <c r="H7786" s="2">
        <v>44183</v>
      </c>
      <c r="I7786" s="1" t="s">
        <v>32</v>
      </c>
      <c r="J7786">
        <v>15</v>
      </c>
      <c r="K7786" s="1" t="s">
        <v>134</v>
      </c>
      <c r="L7786">
        <v>13</v>
      </c>
      <c r="M7786" s="1" t="s">
        <v>118</v>
      </c>
      <c r="N7786">
        <v>18</v>
      </c>
      <c r="O7786" s="1" t="s">
        <v>364</v>
      </c>
      <c r="P7786">
        <v>2</v>
      </c>
      <c r="Q7786">
        <v>7.4999999999999997E-2</v>
      </c>
      <c r="R7786">
        <v>3966.4</v>
      </c>
      <c r="S7786">
        <v>1745.2160000000001</v>
      </c>
      <c r="T7786">
        <v>3490.4320000000002</v>
      </c>
      <c r="U7786">
        <v>7337.84</v>
      </c>
      <c r="V7786">
        <f>Sales[[#This Row],[Total Revenue]]-Sales[[#This Row],[Total Buying]]</f>
        <v>3847.4079999999999</v>
      </c>
      <c r="W7786">
        <v>282</v>
      </c>
      <c r="X7786" s="1" t="s">
        <v>143</v>
      </c>
      <c r="Y7786" s="1" t="s">
        <v>144</v>
      </c>
      <c r="Z7786" s="1" t="s">
        <v>145</v>
      </c>
      <c r="AA7786" s="1" t="s">
        <v>146</v>
      </c>
      <c r="AB7786" s="1" t="s">
        <v>147</v>
      </c>
      <c r="AC7786" s="1" t="s">
        <v>146</v>
      </c>
      <c r="AD7786">
        <v>57316</v>
      </c>
      <c r="AE7786">
        <v>27683</v>
      </c>
    </row>
    <row r="7787" spans="1:31" x14ac:dyDescent="0.3">
      <c r="A7787" s="1" t="s">
        <v>8621</v>
      </c>
      <c r="B7787" s="1" t="s">
        <v>30</v>
      </c>
      <c r="C7787" s="1" t="s">
        <v>239</v>
      </c>
      <c r="D7787" s="2">
        <v>44000</v>
      </c>
      <c r="E7787" s="2">
        <v>44171</v>
      </c>
      <c r="F7787" s="2" t="str">
        <f>TEXT(Sales[[#This Row],[OrderDate]],"dd")</f>
        <v>06</v>
      </c>
      <c r="G7787" s="2">
        <v>44173</v>
      </c>
      <c r="H7787" s="2">
        <v>44178</v>
      </c>
      <c r="I7787" s="1" t="s">
        <v>32</v>
      </c>
      <c r="J7787">
        <v>2</v>
      </c>
      <c r="K7787" s="1" t="s">
        <v>142</v>
      </c>
      <c r="L7787">
        <v>18</v>
      </c>
      <c r="M7787" s="1" t="s">
        <v>334</v>
      </c>
      <c r="N7787">
        <v>27</v>
      </c>
      <c r="O7787" s="1" t="s">
        <v>223</v>
      </c>
      <c r="P7787">
        <v>2</v>
      </c>
      <c r="Q7787">
        <v>0.15</v>
      </c>
      <c r="R7787">
        <v>227.8</v>
      </c>
      <c r="S7787">
        <v>136.68</v>
      </c>
      <c r="T7787">
        <v>273.36</v>
      </c>
      <c r="U7787">
        <v>387.26</v>
      </c>
      <c r="V7787">
        <f>Sales[[#This Row],[Total Revenue]]-Sales[[#This Row],[Total Buying]]</f>
        <v>113.89999999999998</v>
      </c>
      <c r="W7787">
        <v>346</v>
      </c>
      <c r="X7787" s="1" t="s">
        <v>1700</v>
      </c>
      <c r="Y7787" s="1" t="s">
        <v>947</v>
      </c>
      <c r="Z7787" s="1" t="s">
        <v>678</v>
      </c>
      <c r="AA7787" s="1" t="s">
        <v>679</v>
      </c>
      <c r="AB7787" s="1" t="s">
        <v>116</v>
      </c>
      <c r="AC7787" s="1" t="s">
        <v>679</v>
      </c>
      <c r="AD7787">
        <v>75330</v>
      </c>
      <c r="AE7787">
        <v>47243</v>
      </c>
    </row>
    <row r="7788" spans="1:31" x14ac:dyDescent="0.3">
      <c r="A7788" s="1" t="s">
        <v>8622</v>
      </c>
      <c r="B7788" s="1" t="s">
        <v>30</v>
      </c>
      <c r="C7788" s="1" t="s">
        <v>48</v>
      </c>
      <c r="D7788" s="2">
        <v>44000</v>
      </c>
      <c r="E7788" s="2">
        <v>44171</v>
      </c>
      <c r="F7788" s="2" t="str">
        <f>TEXT(Sales[[#This Row],[OrderDate]],"dd")</f>
        <v>06</v>
      </c>
      <c r="G7788" s="2">
        <v>44193</v>
      </c>
      <c r="H7788" s="2">
        <v>44197</v>
      </c>
      <c r="I7788" s="1" t="s">
        <v>32</v>
      </c>
      <c r="J7788">
        <v>1</v>
      </c>
      <c r="K7788" s="1" t="s">
        <v>78</v>
      </c>
      <c r="L7788">
        <v>24</v>
      </c>
      <c r="M7788" s="1" t="s">
        <v>138</v>
      </c>
      <c r="N7788">
        <v>28</v>
      </c>
      <c r="O7788" s="1" t="s">
        <v>135</v>
      </c>
      <c r="P7788">
        <v>5</v>
      </c>
      <c r="Q7788">
        <v>0.3</v>
      </c>
      <c r="R7788">
        <v>3966.4</v>
      </c>
      <c r="S7788">
        <v>2062.5280000000002</v>
      </c>
      <c r="T7788">
        <v>10312.640000000001</v>
      </c>
      <c r="U7788">
        <v>13882.4</v>
      </c>
      <c r="V7788">
        <f>Sales[[#This Row],[Total Revenue]]-Sales[[#This Row],[Total Buying]]</f>
        <v>3569.7599999999984</v>
      </c>
      <c r="W7788">
        <v>26</v>
      </c>
      <c r="X7788" s="1" t="s">
        <v>1312</v>
      </c>
      <c r="Y7788" s="1" t="s">
        <v>294</v>
      </c>
      <c r="Z7788" s="1" t="s">
        <v>158</v>
      </c>
      <c r="AA7788" s="1" t="s">
        <v>159</v>
      </c>
      <c r="AB7788" s="1" t="s">
        <v>116</v>
      </c>
      <c r="AC7788" s="1" t="s">
        <v>159</v>
      </c>
      <c r="AD7788">
        <v>40908</v>
      </c>
      <c r="AE7788">
        <v>66459</v>
      </c>
    </row>
    <row r="7789" spans="1:31" x14ac:dyDescent="0.3">
      <c r="A7789" s="1" t="s">
        <v>8623</v>
      </c>
      <c r="B7789" s="1" t="s">
        <v>47</v>
      </c>
      <c r="C7789" s="1" t="s">
        <v>424</v>
      </c>
      <c r="D7789" s="2">
        <v>44100</v>
      </c>
      <c r="E7789" s="2">
        <v>44171</v>
      </c>
      <c r="F7789" s="2" t="str">
        <f>TEXT(Sales[[#This Row],[OrderDate]],"dd")</f>
        <v>06</v>
      </c>
      <c r="G7789" s="2">
        <v>44193</v>
      </c>
      <c r="H7789" s="2">
        <v>44196</v>
      </c>
      <c r="I7789" s="1" t="s">
        <v>32</v>
      </c>
      <c r="J7789">
        <v>15</v>
      </c>
      <c r="K7789" s="1" t="s">
        <v>134</v>
      </c>
      <c r="L7789">
        <v>39</v>
      </c>
      <c r="M7789" s="1" t="s">
        <v>520</v>
      </c>
      <c r="N7789">
        <v>20</v>
      </c>
      <c r="O7789" s="1" t="s">
        <v>245</v>
      </c>
      <c r="P7789">
        <v>3</v>
      </c>
      <c r="Q7789">
        <v>7.4999999999999997E-2</v>
      </c>
      <c r="R7789">
        <v>6425.3</v>
      </c>
      <c r="S7789">
        <v>5204.4930000000004</v>
      </c>
      <c r="T7789">
        <v>15613.479000000001</v>
      </c>
      <c r="U7789">
        <v>17830.2075</v>
      </c>
      <c r="V7789">
        <f>Sales[[#This Row],[Total Revenue]]-Sales[[#This Row],[Total Buying]]</f>
        <v>2216.7284999999993</v>
      </c>
      <c r="W7789">
        <v>61</v>
      </c>
      <c r="X7789" s="1" t="s">
        <v>490</v>
      </c>
      <c r="Y7789" s="1" t="s">
        <v>461</v>
      </c>
      <c r="Z7789" s="1" t="s">
        <v>158</v>
      </c>
      <c r="AA7789" s="1" t="s">
        <v>159</v>
      </c>
      <c r="AB7789" s="1" t="s">
        <v>116</v>
      </c>
      <c r="AC7789" s="1" t="s">
        <v>159</v>
      </c>
      <c r="AD7789">
        <v>55240</v>
      </c>
      <c r="AE7789">
        <v>77396</v>
      </c>
    </row>
    <row r="7790" spans="1:31" x14ac:dyDescent="0.3">
      <c r="A7790" s="1" t="s">
        <v>8624</v>
      </c>
      <c r="B7790" s="1" t="s">
        <v>30</v>
      </c>
      <c r="C7790" s="1" t="s">
        <v>48</v>
      </c>
      <c r="D7790" s="2">
        <v>44000</v>
      </c>
      <c r="E7790" s="2">
        <v>44171</v>
      </c>
      <c r="F7790" s="2" t="str">
        <f>TEXT(Sales[[#This Row],[OrderDate]],"dd")</f>
        <v>06</v>
      </c>
      <c r="G7790" s="2">
        <v>44184</v>
      </c>
      <c r="H7790" s="2">
        <v>44188</v>
      </c>
      <c r="I7790" s="1" t="s">
        <v>32</v>
      </c>
      <c r="J7790">
        <v>8</v>
      </c>
      <c r="K7790" s="1" t="s">
        <v>105</v>
      </c>
      <c r="L7790">
        <v>47</v>
      </c>
      <c r="M7790" s="1" t="s">
        <v>267</v>
      </c>
      <c r="N7790">
        <v>5</v>
      </c>
      <c r="O7790" s="1" t="s">
        <v>123</v>
      </c>
      <c r="P7790">
        <v>7</v>
      </c>
      <c r="Q7790">
        <v>0.2</v>
      </c>
      <c r="R7790">
        <v>5051.8</v>
      </c>
      <c r="S7790">
        <v>3081.598</v>
      </c>
      <c r="T7790">
        <v>21571.186000000002</v>
      </c>
      <c r="U7790">
        <v>28290.080000000002</v>
      </c>
      <c r="V7790">
        <f>Sales[[#This Row],[Total Revenue]]-Sales[[#This Row],[Total Buying]]</f>
        <v>6718.8940000000002</v>
      </c>
      <c r="W7790">
        <v>49</v>
      </c>
      <c r="X7790" s="1" t="s">
        <v>1596</v>
      </c>
      <c r="Y7790" s="1" t="s">
        <v>1597</v>
      </c>
      <c r="Z7790" s="1" t="s">
        <v>158</v>
      </c>
      <c r="AA7790" s="1" t="s">
        <v>159</v>
      </c>
      <c r="AB7790" s="1" t="s">
        <v>116</v>
      </c>
      <c r="AC7790" s="1" t="s">
        <v>159</v>
      </c>
      <c r="AD7790">
        <v>70481</v>
      </c>
      <c r="AE7790">
        <v>48577</v>
      </c>
    </row>
    <row r="7791" spans="1:31" x14ac:dyDescent="0.3">
      <c r="A7791" s="1" t="s">
        <v>8625</v>
      </c>
      <c r="B7791" s="1" t="s">
        <v>100</v>
      </c>
      <c r="C7791" s="1" t="s">
        <v>77</v>
      </c>
      <c r="D7791" s="2">
        <v>44000</v>
      </c>
      <c r="E7791" s="2">
        <v>44171</v>
      </c>
      <c r="F7791" s="2" t="str">
        <f>TEXT(Sales[[#This Row],[OrderDate]],"dd")</f>
        <v>06</v>
      </c>
      <c r="G7791" s="2">
        <v>44193</v>
      </c>
      <c r="H7791" s="2">
        <v>44196</v>
      </c>
      <c r="I7791" s="1" t="s">
        <v>32</v>
      </c>
      <c r="J7791">
        <v>27</v>
      </c>
      <c r="K7791" s="1" t="s">
        <v>179</v>
      </c>
      <c r="L7791">
        <v>36</v>
      </c>
      <c r="M7791" s="1" t="s">
        <v>287</v>
      </c>
      <c r="N7791">
        <v>35</v>
      </c>
      <c r="O7791" s="1" t="s">
        <v>184</v>
      </c>
      <c r="P7791">
        <v>2</v>
      </c>
      <c r="Q7791">
        <v>0.05</v>
      </c>
      <c r="R7791">
        <v>1313.2</v>
      </c>
      <c r="S7791">
        <v>866.7120000000001</v>
      </c>
      <c r="T7791">
        <v>1733.4240000000002</v>
      </c>
      <c r="U7791">
        <v>2495.08</v>
      </c>
      <c r="V7791">
        <f>Sales[[#This Row],[Total Revenue]]-Sales[[#This Row],[Total Buying]]</f>
        <v>761.65599999999972</v>
      </c>
      <c r="W7791">
        <v>154</v>
      </c>
      <c r="X7791" s="1" t="s">
        <v>801</v>
      </c>
      <c r="Y7791" s="1" t="s">
        <v>532</v>
      </c>
      <c r="Z7791" s="1" t="s">
        <v>196</v>
      </c>
      <c r="AA7791" s="1" t="s">
        <v>197</v>
      </c>
      <c r="AB7791" s="1" t="s">
        <v>147</v>
      </c>
      <c r="AC7791" s="1" t="s">
        <v>197</v>
      </c>
      <c r="AD7791">
        <v>40159</v>
      </c>
      <c r="AE7791">
        <v>55902</v>
      </c>
    </row>
    <row r="7792" spans="1:31" x14ac:dyDescent="0.3">
      <c r="A7792" s="1" t="s">
        <v>8626</v>
      </c>
      <c r="B7792" s="1" t="s">
        <v>30</v>
      </c>
      <c r="C7792" s="1" t="s">
        <v>424</v>
      </c>
      <c r="D7792" s="2">
        <v>44100</v>
      </c>
      <c r="E7792" s="2">
        <v>44171</v>
      </c>
      <c r="F7792" s="2" t="str">
        <f>TEXT(Sales[[#This Row],[OrderDate]],"dd")</f>
        <v>06</v>
      </c>
      <c r="G7792" s="2">
        <v>44185</v>
      </c>
      <c r="H7792" s="2">
        <v>44192</v>
      </c>
      <c r="I7792" s="1" t="s">
        <v>32</v>
      </c>
      <c r="J7792">
        <v>1</v>
      </c>
      <c r="K7792" s="1" t="s">
        <v>78</v>
      </c>
      <c r="L7792">
        <v>19</v>
      </c>
      <c r="M7792" s="1" t="s">
        <v>346</v>
      </c>
      <c r="N7792">
        <v>8</v>
      </c>
      <c r="O7792" s="1" t="s">
        <v>172</v>
      </c>
      <c r="P7792">
        <v>2</v>
      </c>
      <c r="Q7792">
        <v>0.15</v>
      </c>
      <c r="R7792">
        <v>904.5</v>
      </c>
      <c r="S7792">
        <v>506.52000000000004</v>
      </c>
      <c r="T7792">
        <v>1013.0400000000001</v>
      </c>
      <c r="U7792">
        <v>1537.65</v>
      </c>
      <c r="V7792">
        <f>Sales[[#This Row],[Total Revenue]]-Sales[[#This Row],[Total Buying]]</f>
        <v>524.61</v>
      </c>
      <c r="W7792">
        <v>67</v>
      </c>
      <c r="X7792" s="1" t="s">
        <v>2593</v>
      </c>
      <c r="Y7792" s="1" t="s">
        <v>2594</v>
      </c>
      <c r="Z7792" s="1" t="s">
        <v>158</v>
      </c>
      <c r="AA7792" s="1" t="s">
        <v>159</v>
      </c>
      <c r="AB7792" s="1" t="s">
        <v>116</v>
      </c>
      <c r="AC7792" s="1" t="s">
        <v>159</v>
      </c>
      <c r="AD7792">
        <v>40892</v>
      </c>
      <c r="AE7792">
        <v>49840</v>
      </c>
    </row>
    <row r="7793" spans="1:31" x14ac:dyDescent="0.3">
      <c r="A7793" s="1" t="s">
        <v>8627</v>
      </c>
      <c r="B7793" s="1" t="s">
        <v>47</v>
      </c>
      <c r="C7793" s="1" t="s">
        <v>77</v>
      </c>
      <c r="D7793" s="2">
        <v>44000</v>
      </c>
      <c r="E7793" s="2">
        <v>44171</v>
      </c>
      <c r="F7793" s="2" t="str">
        <f>TEXT(Sales[[#This Row],[OrderDate]],"dd")</f>
        <v>06</v>
      </c>
      <c r="G7793" s="2">
        <v>44191</v>
      </c>
      <c r="H7793" s="2">
        <v>44195</v>
      </c>
      <c r="I7793" s="1" t="s">
        <v>32</v>
      </c>
      <c r="J7793">
        <v>19</v>
      </c>
      <c r="K7793" s="1" t="s">
        <v>97</v>
      </c>
      <c r="L7793">
        <v>20</v>
      </c>
      <c r="M7793" s="1" t="s">
        <v>59</v>
      </c>
      <c r="N7793">
        <v>26</v>
      </c>
      <c r="O7793" s="1" t="s">
        <v>45</v>
      </c>
      <c r="P7793">
        <v>1</v>
      </c>
      <c r="Q7793">
        <v>0.05</v>
      </c>
      <c r="R7793">
        <v>2740.3</v>
      </c>
      <c r="S7793">
        <v>1671.5830000000001</v>
      </c>
      <c r="T7793">
        <v>1671.5830000000001</v>
      </c>
      <c r="U7793">
        <v>2603.2850000000003</v>
      </c>
      <c r="V7793">
        <f>Sales[[#This Row],[Total Revenue]]-Sales[[#This Row],[Total Buying]]</f>
        <v>931.70200000000023</v>
      </c>
      <c r="W7793">
        <v>168</v>
      </c>
      <c r="X7793" s="1" t="s">
        <v>1172</v>
      </c>
      <c r="Y7793" s="1" t="s">
        <v>532</v>
      </c>
      <c r="Z7793" s="1" t="s">
        <v>196</v>
      </c>
      <c r="AA7793" s="1" t="s">
        <v>197</v>
      </c>
      <c r="AB7793" s="1" t="s">
        <v>147</v>
      </c>
      <c r="AC7793" s="1" t="s">
        <v>197</v>
      </c>
      <c r="AD7793">
        <v>37478</v>
      </c>
      <c r="AE7793">
        <v>69857</v>
      </c>
    </row>
    <row r="7794" spans="1:31" x14ac:dyDescent="0.3">
      <c r="A7794" s="1" t="s">
        <v>8628</v>
      </c>
      <c r="B7794" s="1" t="s">
        <v>47</v>
      </c>
      <c r="C7794" s="1" t="s">
        <v>31</v>
      </c>
      <c r="D7794" s="2">
        <v>44000</v>
      </c>
      <c r="E7794" s="2">
        <v>44172</v>
      </c>
      <c r="F7794" s="2" t="str">
        <f>TEXT(Sales[[#This Row],[OrderDate]],"dd")</f>
        <v>07</v>
      </c>
      <c r="G7794" s="2">
        <v>44197</v>
      </c>
      <c r="H7794" s="2">
        <v>44203</v>
      </c>
      <c r="I7794" s="1" t="s">
        <v>32</v>
      </c>
      <c r="J7794">
        <v>14</v>
      </c>
      <c r="K7794" s="1" t="s">
        <v>222</v>
      </c>
      <c r="L7794">
        <v>21</v>
      </c>
      <c r="M7794" s="1" t="s">
        <v>63</v>
      </c>
      <c r="N7794">
        <v>19</v>
      </c>
      <c r="O7794" s="1" t="s">
        <v>726</v>
      </c>
      <c r="P7794">
        <v>8</v>
      </c>
      <c r="Q7794">
        <v>0.4</v>
      </c>
      <c r="R7794">
        <v>1989.9</v>
      </c>
      <c r="S7794">
        <v>1373.0309999999999</v>
      </c>
      <c r="T7794">
        <v>10984.248</v>
      </c>
      <c r="U7794">
        <v>9551.52</v>
      </c>
      <c r="V7794">
        <f>Sales[[#This Row],[Total Revenue]]-Sales[[#This Row],[Total Buying]]</f>
        <v>-1432.7279999999992</v>
      </c>
      <c r="W7794">
        <v>232</v>
      </c>
      <c r="X7794" s="1" t="s">
        <v>566</v>
      </c>
      <c r="Y7794" s="1" t="s">
        <v>567</v>
      </c>
      <c r="Z7794" s="1" t="s">
        <v>316</v>
      </c>
      <c r="AA7794" s="1" t="s">
        <v>317</v>
      </c>
      <c r="AB7794" s="1" t="s">
        <v>56</v>
      </c>
      <c r="AC7794" s="1" t="s">
        <v>317</v>
      </c>
      <c r="AD7794">
        <v>78439</v>
      </c>
      <c r="AE7794">
        <v>43630</v>
      </c>
    </row>
    <row r="7795" spans="1:31" x14ac:dyDescent="0.3">
      <c r="A7795" s="1" t="s">
        <v>8629</v>
      </c>
      <c r="B7795" s="1" t="s">
        <v>47</v>
      </c>
      <c r="C7795" s="1" t="s">
        <v>48</v>
      </c>
      <c r="D7795" s="2">
        <v>44100</v>
      </c>
      <c r="E7795" s="2">
        <v>44172</v>
      </c>
      <c r="F7795" s="2" t="str">
        <f>TEXT(Sales[[#This Row],[OrderDate]],"dd")</f>
        <v>07</v>
      </c>
      <c r="G7795" s="2">
        <v>44191</v>
      </c>
      <c r="H7795" s="2">
        <v>44201</v>
      </c>
      <c r="I7795" s="1" t="s">
        <v>32</v>
      </c>
      <c r="J7795">
        <v>14</v>
      </c>
      <c r="K7795" s="1" t="s">
        <v>222</v>
      </c>
      <c r="L7795">
        <v>29</v>
      </c>
      <c r="M7795" s="1" t="s">
        <v>429</v>
      </c>
      <c r="N7795">
        <v>7</v>
      </c>
      <c r="O7795" s="1" t="s">
        <v>260</v>
      </c>
      <c r="P7795">
        <v>2</v>
      </c>
      <c r="Q7795">
        <v>0.15</v>
      </c>
      <c r="R7795">
        <v>1125.6000000000001</v>
      </c>
      <c r="S7795">
        <v>866.7120000000001</v>
      </c>
      <c r="T7795">
        <v>1733.4240000000002</v>
      </c>
      <c r="U7795">
        <v>1913.5200000000002</v>
      </c>
      <c r="V7795">
        <f>Sales[[#This Row],[Total Revenue]]-Sales[[#This Row],[Total Buying]]</f>
        <v>180.096</v>
      </c>
      <c r="W7795">
        <v>20</v>
      </c>
      <c r="X7795" s="1" t="s">
        <v>190</v>
      </c>
      <c r="Y7795" s="1" t="s">
        <v>191</v>
      </c>
      <c r="Z7795" s="1" t="s">
        <v>158</v>
      </c>
      <c r="AA7795" s="1" t="s">
        <v>159</v>
      </c>
      <c r="AB7795" s="1" t="s">
        <v>116</v>
      </c>
      <c r="AC7795" s="1" t="s">
        <v>159</v>
      </c>
      <c r="AD7795">
        <v>41361</v>
      </c>
      <c r="AE7795">
        <v>66076</v>
      </c>
    </row>
    <row r="7796" spans="1:31" x14ac:dyDescent="0.3">
      <c r="A7796" s="1" t="s">
        <v>8630</v>
      </c>
      <c r="B7796" s="1" t="s">
        <v>30</v>
      </c>
      <c r="C7796" s="1" t="s">
        <v>48</v>
      </c>
      <c r="D7796" s="2">
        <v>44100</v>
      </c>
      <c r="E7796" s="2">
        <v>44172</v>
      </c>
      <c r="F7796" s="2" t="str">
        <f>TEXT(Sales[[#This Row],[OrderDate]],"dd")</f>
        <v>07</v>
      </c>
      <c r="G7796" s="2">
        <v>44194</v>
      </c>
      <c r="H7796" s="2">
        <v>44203</v>
      </c>
      <c r="I7796" s="1" t="s">
        <v>32</v>
      </c>
      <c r="J7796">
        <v>2</v>
      </c>
      <c r="K7796" s="1" t="s">
        <v>142</v>
      </c>
      <c r="L7796">
        <v>12</v>
      </c>
      <c r="M7796" s="1" t="s">
        <v>380</v>
      </c>
      <c r="N7796">
        <v>27</v>
      </c>
      <c r="O7796" s="1" t="s">
        <v>223</v>
      </c>
      <c r="P7796">
        <v>8</v>
      </c>
      <c r="Q7796">
        <v>0.15</v>
      </c>
      <c r="R7796">
        <v>3571.1</v>
      </c>
      <c r="S7796">
        <v>2499.77</v>
      </c>
      <c r="T7796">
        <v>19998.16</v>
      </c>
      <c r="U7796">
        <v>24283.48</v>
      </c>
      <c r="V7796">
        <f>Sales[[#This Row],[Total Revenue]]-Sales[[#This Row],[Total Buying]]</f>
        <v>4285.32</v>
      </c>
      <c r="W7796">
        <v>44</v>
      </c>
      <c r="X7796" s="1" t="s">
        <v>418</v>
      </c>
      <c r="Y7796" s="1" t="s">
        <v>294</v>
      </c>
      <c r="Z7796" s="1" t="s">
        <v>158</v>
      </c>
      <c r="AA7796" s="1" t="s">
        <v>159</v>
      </c>
      <c r="AB7796" s="1" t="s">
        <v>116</v>
      </c>
      <c r="AC7796" s="1" t="s">
        <v>159</v>
      </c>
      <c r="AD7796">
        <v>87235</v>
      </c>
      <c r="AE7796">
        <v>92278</v>
      </c>
    </row>
    <row r="7797" spans="1:31" x14ac:dyDescent="0.3">
      <c r="A7797" s="1" t="s">
        <v>8631</v>
      </c>
      <c r="B7797" s="1" t="s">
        <v>100</v>
      </c>
      <c r="C7797" s="1" t="s">
        <v>77</v>
      </c>
      <c r="D7797" s="2">
        <v>44100</v>
      </c>
      <c r="E7797" s="2">
        <v>44172</v>
      </c>
      <c r="F7797" s="2" t="str">
        <f>TEXT(Sales[[#This Row],[OrderDate]],"dd")</f>
        <v>07</v>
      </c>
      <c r="G7797" s="2">
        <v>44192</v>
      </c>
      <c r="H7797" s="2">
        <v>44195</v>
      </c>
      <c r="I7797" s="1" t="s">
        <v>32</v>
      </c>
      <c r="J7797">
        <v>28</v>
      </c>
      <c r="K7797" s="1" t="s">
        <v>101</v>
      </c>
      <c r="L7797">
        <v>40</v>
      </c>
      <c r="M7797" s="1" t="s">
        <v>189</v>
      </c>
      <c r="N7797">
        <v>1</v>
      </c>
      <c r="O7797" s="1" t="s">
        <v>72</v>
      </c>
      <c r="P7797">
        <v>8</v>
      </c>
      <c r="Q7797">
        <v>7.4999999999999997E-2</v>
      </c>
      <c r="R7797">
        <v>2257.9</v>
      </c>
      <c r="S7797">
        <v>1716.0040000000001</v>
      </c>
      <c r="T7797">
        <v>13728.032000000001</v>
      </c>
      <c r="U7797">
        <v>16708.46</v>
      </c>
      <c r="V7797">
        <f>Sales[[#This Row],[Total Revenue]]-Sales[[#This Row],[Total Buying]]</f>
        <v>2980.4279999999981</v>
      </c>
      <c r="W7797">
        <v>135</v>
      </c>
      <c r="X7797" s="1" t="s">
        <v>1554</v>
      </c>
      <c r="Y7797" s="1" t="s">
        <v>1287</v>
      </c>
      <c r="Z7797" s="1" t="s">
        <v>306</v>
      </c>
      <c r="AA7797" s="1" t="s">
        <v>307</v>
      </c>
      <c r="AB7797" s="1" t="s">
        <v>56</v>
      </c>
      <c r="AC7797" s="1" t="s">
        <v>307</v>
      </c>
      <c r="AD7797">
        <v>105443</v>
      </c>
      <c r="AE7797">
        <v>45748</v>
      </c>
    </row>
    <row r="7798" spans="1:31" x14ac:dyDescent="0.3">
      <c r="A7798" s="1" t="s">
        <v>8632</v>
      </c>
      <c r="B7798" s="1" t="s">
        <v>47</v>
      </c>
      <c r="C7798" s="1" t="s">
        <v>239</v>
      </c>
      <c r="D7798" s="2">
        <v>44000</v>
      </c>
      <c r="E7798" s="2">
        <v>44172</v>
      </c>
      <c r="F7798" s="2" t="str">
        <f>TEXT(Sales[[#This Row],[OrderDate]],"dd")</f>
        <v>07</v>
      </c>
      <c r="G7798" s="2">
        <v>44190</v>
      </c>
      <c r="H7798" s="2">
        <v>44193</v>
      </c>
      <c r="I7798" s="1" t="s">
        <v>32</v>
      </c>
      <c r="J7798">
        <v>19</v>
      </c>
      <c r="K7798" s="1" t="s">
        <v>97</v>
      </c>
      <c r="L7798">
        <v>35</v>
      </c>
      <c r="M7798" s="1" t="s">
        <v>161</v>
      </c>
      <c r="N7798">
        <v>17</v>
      </c>
      <c r="O7798" s="1" t="s">
        <v>180</v>
      </c>
      <c r="P7798">
        <v>4</v>
      </c>
      <c r="Q7798">
        <v>7.4999999999999997E-2</v>
      </c>
      <c r="R7798">
        <v>2237.8000000000002</v>
      </c>
      <c r="S7798">
        <v>1230.7900000000002</v>
      </c>
      <c r="T7798">
        <v>4923.1600000000008</v>
      </c>
      <c r="U7798">
        <v>8279.86</v>
      </c>
      <c r="V7798">
        <f>Sales[[#This Row],[Total Revenue]]-Sales[[#This Row],[Total Buying]]</f>
        <v>3356.7</v>
      </c>
      <c r="W7798">
        <v>359</v>
      </c>
      <c r="X7798" s="1" t="s">
        <v>1934</v>
      </c>
      <c r="Y7798" s="1" t="s">
        <v>404</v>
      </c>
      <c r="Z7798" s="1" t="s">
        <v>405</v>
      </c>
      <c r="AA7798" s="1" t="s">
        <v>406</v>
      </c>
      <c r="AB7798" s="1" t="s">
        <v>116</v>
      </c>
      <c r="AC7798" s="1" t="s">
        <v>406</v>
      </c>
      <c r="AD7798">
        <v>42233</v>
      </c>
      <c r="AE7798">
        <v>60191</v>
      </c>
    </row>
    <row r="7799" spans="1:31" x14ac:dyDescent="0.3">
      <c r="A7799" s="1" t="s">
        <v>8633</v>
      </c>
      <c r="B7799" s="1" t="s">
        <v>42</v>
      </c>
      <c r="C7799" s="1" t="s">
        <v>48</v>
      </c>
      <c r="D7799" s="2">
        <v>44100</v>
      </c>
      <c r="E7799" s="2">
        <v>44172</v>
      </c>
      <c r="F7799" s="2" t="str">
        <f>TEXT(Sales[[#This Row],[OrderDate]],"dd")</f>
        <v>07</v>
      </c>
      <c r="G7799" s="2">
        <v>44183</v>
      </c>
      <c r="H7799" s="2">
        <v>44185</v>
      </c>
      <c r="I7799" s="1" t="s">
        <v>32</v>
      </c>
      <c r="J7799">
        <v>22</v>
      </c>
      <c r="K7799" s="1" t="s">
        <v>85</v>
      </c>
      <c r="L7799">
        <v>32</v>
      </c>
      <c r="M7799" s="1" t="s">
        <v>303</v>
      </c>
      <c r="N7799">
        <v>19</v>
      </c>
      <c r="O7799" s="1" t="s">
        <v>726</v>
      </c>
      <c r="P7799">
        <v>4</v>
      </c>
      <c r="Q7799">
        <v>0.05</v>
      </c>
      <c r="R7799">
        <v>261.3</v>
      </c>
      <c r="S7799">
        <v>104.52000000000001</v>
      </c>
      <c r="T7799">
        <v>418.08000000000004</v>
      </c>
      <c r="U7799">
        <v>992.94</v>
      </c>
      <c r="V7799">
        <f>Sales[[#This Row],[Total Revenue]]-Sales[[#This Row],[Total Buying]]</f>
        <v>574.86</v>
      </c>
      <c r="W7799">
        <v>14</v>
      </c>
      <c r="X7799" s="1" t="s">
        <v>1258</v>
      </c>
      <c r="Y7799" s="1" t="s">
        <v>113</v>
      </c>
      <c r="Z7799" s="1" t="s">
        <v>114</v>
      </c>
      <c r="AA7799" s="1" t="s">
        <v>115</v>
      </c>
      <c r="AB7799" s="1" t="s">
        <v>116</v>
      </c>
      <c r="AC7799" s="1" t="s">
        <v>115</v>
      </c>
      <c r="AD7799">
        <v>64810</v>
      </c>
      <c r="AE7799">
        <v>49012</v>
      </c>
    </row>
    <row r="7800" spans="1:31" x14ac:dyDescent="0.3">
      <c r="A7800" s="1" t="s">
        <v>8634</v>
      </c>
      <c r="B7800" s="1" t="s">
        <v>30</v>
      </c>
      <c r="C7800" s="1" t="s">
        <v>77</v>
      </c>
      <c r="D7800" s="2">
        <v>44100</v>
      </c>
      <c r="E7800" s="2">
        <v>44172</v>
      </c>
      <c r="F7800" s="2" t="str">
        <f>TEXT(Sales[[#This Row],[OrderDate]],"dd")</f>
        <v>07</v>
      </c>
      <c r="G7800" s="2">
        <v>44184</v>
      </c>
      <c r="H7800" s="2">
        <v>44194</v>
      </c>
      <c r="I7800" s="1" t="s">
        <v>32</v>
      </c>
      <c r="J7800">
        <v>3</v>
      </c>
      <c r="K7800" s="1" t="s">
        <v>154</v>
      </c>
      <c r="L7800">
        <v>23</v>
      </c>
      <c r="M7800" s="1" t="s">
        <v>354</v>
      </c>
      <c r="N7800">
        <v>24</v>
      </c>
      <c r="O7800" s="1" t="s">
        <v>204</v>
      </c>
      <c r="P7800">
        <v>7</v>
      </c>
      <c r="Q7800">
        <v>7.4999999999999997E-2</v>
      </c>
      <c r="R7800">
        <v>6090.3</v>
      </c>
      <c r="S7800">
        <v>3532.3739999999998</v>
      </c>
      <c r="T7800">
        <v>24726.617999999999</v>
      </c>
      <c r="U7800">
        <v>39434.692500000005</v>
      </c>
      <c r="V7800">
        <f>Sales[[#This Row],[Total Revenue]]-Sales[[#This Row],[Total Buying]]</f>
        <v>14708.074500000006</v>
      </c>
      <c r="W7800">
        <v>138</v>
      </c>
      <c r="X7800" s="1" t="s">
        <v>304</v>
      </c>
      <c r="Y7800" s="1" t="s">
        <v>305</v>
      </c>
      <c r="Z7800" s="1" t="s">
        <v>306</v>
      </c>
      <c r="AA7800" s="1" t="s">
        <v>307</v>
      </c>
      <c r="AB7800" s="1" t="s">
        <v>56</v>
      </c>
      <c r="AC7800" s="1" t="s">
        <v>307</v>
      </c>
      <c r="AD7800">
        <v>41474</v>
      </c>
      <c r="AE7800">
        <v>45800</v>
      </c>
    </row>
    <row r="7801" spans="1:31" x14ac:dyDescent="0.3">
      <c r="A7801" s="1" t="s">
        <v>8635</v>
      </c>
      <c r="B7801" s="1" t="s">
        <v>47</v>
      </c>
      <c r="C7801" s="1" t="s">
        <v>77</v>
      </c>
      <c r="D7801" s="2">
        <v>44100</v>
      </c>
      <c r="E7801" s="2">
        <v>44172</v>
      </c>
      <c r="F7801" s="2" t="str">
        <f>TEXT(Sales[[#This Row],[OrderDate]],"dd")</f>
        <v>07</v>
      </c>
      <c r="G7801" s="2">
        <v>44184</v>
      </c>
      <c r="H7801" s="2">
        <v>44187</v>
      </c>
      <c r="I7801" s="1" t="s">
        <v>32</v>
      </c>
      <c r="J7801">
        <v>14</v>
      </c>
      <c r="K7801" s="1" t="s">
        <v>222</v>
      </c>
      <c r="L7801">
        <v>48</v>
      </c>
      <c r="M7801" s="1" t="s">
        <v>102</v>
      </c>
      <c r="N7801">
        <v>7</v>
      </c>
      <c r="O7801" s="1" t="s">
        <v>260</v>
      </c>
      <c r="P7801">
        <v>5</v>
      </c>
      <c r="Q7801">
        <v>0.1</v>
      </c>
      <c r="R7801">
        <v>2224.4</v>
      </c>
      <c r="S7801">
        <v>1557.08</v>
      </c>
      <c r="T7801">
        <v>7785.4</v>
      </c>
      <c r="U7801">
        <v>10009.799999999999</v>
      </c>
      <c r="V7801">
        <f>Sales[[#This Row],[Total Revenue]]-Sales[[#This Row],[Total Buying]]</f>
        <v>2224.3999999999996</v>
      </c>
      <c r="W7801">
        <v>88</v>
      </c>
      <c r="X7801" s="1" t="s">
        <v>1732</v>
      </c>
      <c r="Y7801" s="1" t="s">
        <v>169</v>
      </c>
      <c r="Z7801" s="1" t="s">
        <v>158</v>
      </c>
      <c r="AA7801" s="1" t="s">
        <v>159</v>
      </c>
      <c r="AB7801" s="1" t="s">
        <v>116</v>
      </c>
      <c r="AC7801" s="1" t="s">
        <v>159</v>
      </c>
      <c r="AD7801">
        <v>30451</v>
      </c>
      <c r="AE7801">
        <v>50601</v>
      </c>
    </row>
    <row r="7802" spans="1:31" x14ac:dyDescent="0.3">
      <c r="A7802" s="1" t="s">
        <v>8636</v>
      </c>
      <c r="B7802" s="1" t="s">
        <v>47</v>
      </c>
      <c r="C7802" s="1" t="s">
        <v>31</v>
      </c>
      <c r="D7802" s="2">
        <v>44100</v>
      </c>
      <c r="E7802" s="2">
        <v>44173</v>
      </c>
      <c r="F7802" s="2" t="str">
        <f>TEXT(Sales[[#This Row],[OrderDate]],"dd")</f>
        <v>08</v>
      </c>
      <c r="G7802" s="2">
        <v>44199</v>
      </c>
      <c r="H7802" s="2">
        <v>44207</v>
      </c>
      <c r="I7802" s="1" t="s">
        <v>32</v>
      </c>
      <c r="J7802">
        <v>18</v>
      </c>
      <c r="K7802" s="1" t="s">
        <v>49</v>
      </c>
      <c r="L7802">
        <v>40</v>
      </c>
      <c r="M7802" s="1" t="s">
        <v>189</v>
      </c>
      <c r="N7802">
        <v>18</v>
      </c>
      <c r="O7802" s="1" t="s">
        <v>364</v>
      </c>
      <c r="P7802">
        <v>3</v>
      </c>
      <c r="Q7802">
        <v>0.05</v>
      </c>
      <c r="R7802">
        <v>2318.2000000000003</v>
      </c>
      <c r="S7802">
        <v>1414.1020000000001</v>
      </c>
      <c r="T7802">
        <v>4242.3060000000005</v>
      </c>
      <c r="U7802">
        <v>6606.8700000000008</v>
      </c>
      <c r="V7802">
        <f>Sales[[#This Row],[Total Revenue]]-Sales[[#This Row],[Total Buying]]</f>
        <v>2364.5640000000003</v>
      </c>
      <c r="W7802">
        <v>260</v>
      </c>
      <c r="X7802" s="1" t="s">
        <v>1983</v>
      </c>
      <c r="Y7802" s="1" t="s">
        <v>37</v>
      </c>
      <c r="Z7802" s="1" t="s">
        <v>38</v>
      </c>
      <c r="AA7802" s="1" t="s">
        <v>39</v>
      </c>
      <c r="AB7802" s="1" t="s">
        <v>40</v>
      </c>
      <c r="AC7802" s="1" t="s">
        <v>39</v>
      </c>
      <c r="AD7802">
        <v>161116</v>
      </c>
      <c r="AE7802">
        <v>87040</v>
      </c>
    </row>
    <row r="7803" spans="1:31" x14ac:dyDescent="0.3">
      <c r="A7803" s="1" t="s">
        <v>8637</v>
      </c>
      <c r="B7803" s="1" t="s">
        <v>42</v>
      </c>
      <c r="C7803" s="1" t="s">
        <v>48</v>
      </c>
      <c r="D7803" s="2">
        <v>44100</v>
      </c>
      <c r="E7803" s="2">
        <v>44173</v>
      </c>
      <c r="F7803" s="2" t="str">
        <f>TEXT(Sales[[#This Row],[OrderDate]],"dd")</f>
        <v>08</v>
      </c>
      <c r="G7803" s="2">
        <v>44182</v>
      </c>
      <c r="H7803" s="2">
        <v>44184</v>
      </c>
      <c r="I7803" s="1" t="s">
        <v>32</v>
      </c>
      <c r="J7803">
        <v>23</v>
      </c>
      <c r="K7803" s="1" t="s">
        <v>171</v>
      </c>
      <c r="L7803">
        <v>37</v>
      </c>
      <c r="M7803" s="1" t="s">
        <v>498</v>
      </c>
      <c r="N7803">
        <v>23</v>
      </c>
      <c r="O7803" s="1" t="s">
        <v>103</v>
      </c>
      <c r="P7803">
        <v>7</v>
      </c>
      <c r="Q7803">
        <v>0.1</v>
      </c>
      <c r="R7803">
        <v>5299.7</v>
      </c>
      <c r="S7803">
        <v>3444.8049999999998</v>
      </c>
      <c r="T7803">
        <v>24113.634999999998</v>
      </c>
      <c r="U7803">
        <v>33388.11</v>
      </c>
      <c r="V7803">
        <f>Sales[[#This Row],[Total Revenue]]-Sales[[#This Row],[Total Buying]]</f>
        <v>9274.4750000000022</v>
      </c>
      <c r="W7803">
        <v>19</v>
      </c>
      <c r="X7803" s="1" t="s">
        <v>185</v>
      </c>
      <c r="Y7803" s="1" t="s">
        <v>186</v>
      </c>
      <c r="Z7803" s="1" t="s">
        <v>158</v>
      </c>
      <c r="AA7803" s="1" t="s">
        <v>159</v>
      </c>
      <c r="AB7803" s="1" t="s">
        <v>116</v>
      </c>
      <c r="AC7803" s="1" t="s">
        <v>159</v>
      </c>
      <c r="AD7803">
        <v>45917</v>
      </c>
      <c r="AE7803">
        <v>66237</v>
      </c>
    </row>
    <row r="7804" spans="1:31" x14ac:dyDescent="0.3">
      <c r="A7804" s="1" t="s">
        <v>8638</v>
      </c>
      <c r="B7804" s="1" t="s">
        <v>30</v>
      </c>
      <c r="C7804" s="1" t="s">
        <v>239</v>
      </c>
      <c r="D7804" s="2">
        <v>44000</v>
      </c>
      <c r="E7804" s="2">
        <v>44173</v>
      </c>
      <c r="F7804" s="2" t="str">
        <f>TEXT(Sales[[#This Row],[OrderDate]],"dd")</f>
        <v>08</v>
      </c>
      <c r="G7804" s="2">
        <v>44178</v>
      </c>
      <c r="H7804" s="2">
        <v>44183</v>
      </c>
      <c r="I7804" s="1" t="s">
        <v>32</v>
      </c>
      <c r="J7804">
        <v>11</v>
      </c>
      <c r="K7804" s="1" t="s">
        <v>125</v>
      </c>
      <c r="L7804">
        <v>12</v>
      </c>
      <c r="M7804" s="1" t="s">
        <v>380</v>
      </c>
      <c r="N7804">
        <v>3</v>
      </c>
      <c r="O7804" s="1" t="s">
        <v>167</v>
      </c>
      <c r="P7804">
        <v>8</v>
      </c>
      <c r="Q7804">
        <v>0.2</v>
      </c>
      <c r="R7804">
        <v>2680</v>
      </c>
      <c r="S7804">
        <v>1474.0000000000002</v>
      </c>
      <c r="T7804">
        <v>11792.000000000002</v>
      </c>
      <c r="U7804">
        <v>17152</v>
      </c>
      <c r="V7804">
        <f>Sales[[#This Row],[Total Revenue]]-Sales[[#This Row],[Total Buying]]</f>
        <v>5359.9999999999982</v>
      </c>
      <c r="W7804">
        <v>356</v>
      </c>
      <c r="X7804" s="1" t="s">
        <v>1562</v>
      </c>
      <c r="Y7804" s="1" t="s">
        <v>1563</v>
      </c>
      <c r="Z7804" s="1" t="s">
        <v>242</v>
      </c>
      <c r="AA7804" s="1" t="s">
        <v>243</v>
      </c>
      <c r="AB7804" s="1" t="s">
        <v>56</v>
      </c>
      <c r="AC7804" s="1" t="s">
        <v>243</v>
      </c>
      <c r="AD7804">
        <v>166242</v>
      </c>
      <c r="AE7804">
        <v>66634</v>
      </c>
    </row>
    <row r="7805" spans="1:31" x14ac:dyDescent="0.3">
      <c r="A7805" s="1" t="s">
        <v>8639</v>
      </c>
      <c r="B7805" s="1" t="s">
        <v>47</v>
      </c>
      <c r="C7805" s="1" t="s">
        <v>62</v>
      </c>
      <c r="D7805" s="2">
        <v>44100</v>
      </c>
      <c r="E7805" s="2">
        <v>44173</v>
      </c>
      <c r="F7805" s="2" t="str">
        <f>TEXT(Sales[[#This Row],[OrderDate]],"dd")</f>
        <v>08</v>
      </c>
      <c r="G7805" s="2">
        <v>44180</v>
      </c>
      <c r="H7805" s="2">
        <v>44184</v>
      </c>
      <c r="I7805" s="1" t="s">
        <v>32</v>
      </c>
      <c r="J7805">
        <v>15</v>
      </c>
      <c r="K7805" s="1" t="s">
        <v>134</v>
      </c>
      <c r="L7805">
        <v>38</v>
      </c>
      <c r="M7805" s="1" t="s">
        <v>226</v>
      </c>
      <c r="N7805">
        <v>16</v>
      </c>
      <c r="O7805" s="1" t="s">
        <v>93</v>
      </c>
      <c r="P7805">
        <v>3</v>
      </c>
      <c r="Q7805">
        <v>0.05</v>
      </c>
      <c r="R7805">
        <v>187.6</v>
      </c>
      <c r="S7805">
        <v>123.816</v>
      </c>
      <c r="T7805">
        <v>371.44799999999998</v>
      </c>
      <c r="U7805">
        <v>534.66</v>
      </c>
      <c r="V7805">
        <f>Sales[[#This Row],[Total Revenue]]-Sales[[#This Row],[Total Buying]]</f>
        <v>163.21199999999999</v>
      </c>
      <c r="W7805">
        <v>299</v>
      </c>
      <c r="X7805" s="1" t="s">
        <v>255</v>
      </c>
      <c r="Y7805" s="1" t="s">
        <v>256</v>
      </c>
      <c r="Z7805" s="1" t="s">
        <v>257</v>
      </c>
      <c r="AA7805" s="1" t="s">
        <v>258</v>
      </c>
      <c r="AB7805" s="1" t="s">
        <v>56</v>
      </c>
      <c r="AC7805" s="1" t="s">
        <v>258</v>
      </c>
      <c r="AD7805">
        <v>37597</v>
      </c>
      <c r="AE7805">
        <v>39543</v>
      </c>
    </row>
    <row r="7806" spans="1:31" x14ac:dyDescent="0.3">
      <c r="A7806" s="1" t="s">
        <v>8640</v>
      </c>
      <c r="B7806" s="1" t="s">
        <v>30</v>
      </c>
      <c r="C7806" s="1" t="s">
        <v>424</v>
      </c>
      <c r="D7806" s="2">
        <v>44100</v>
      </c>
      <c r="E7806" s="2">
        <v>44173</v>
      </c>
      <c r="F7806" s="2" t="str">
        <f>TEXT(Sales[[#This Row],[OrderDate]],"dd")</f>
        <v>08</v>
      </c>
      <c r="G7806" s="2">
        <v>44179</v>
      </c>
      <c r="H7806" s="2">
        <v>44188</v>
      </c>
      <c r="I7806" s="1" t="s">
        <v>32</v>
      </c>
      <c r="J7806">
        <v>3</v>
      </c>
      <c r="K7806" s="1" t="s">
        <v>154</v>
      </c>
      <c r="L7806">
        <v>14</v>
      </c>
      <c r="M7806" s="1" t="s">
        <v>122</v>
      </c>
      <c r="N7806">
        <v>23</v>
      </c>
      <c r="O7806" s="1" t="s">
        <v>103</v>
      </c>
      <c r="P7806">
        <v>8</v>
      </c>
      <c r="Q7806">
        <v>0.05</v>
      </c>
      <c r="R7806">
        <v>1688.4</v>
      </c>
      <c r="S7806">
        <v>1418.2560000000001</v>
      </c>
      <c r="T7806">
        <v>11346.048000000001</v>
      </c>
      <c r="U7806">
        <v>12831.84</v>
      </c>
      <c r="V7806">
        <f>Sales[[#This Row],[Total Revenue]]-Sales[[#This Row],[Total Buying]]</f>
        <v>1485.7919999999995</v>
      </c>
      <c r="W7806">
        <v>59</v>
      </c>
      <c r="X7806" s="1" t="s">
        <v>476</v>
      </c>
      <c r="Y7806" s="1" t="s">
        <v>191</v>
      </c>
      <c r="Z7806" s="1" t="s">
        <v>158</v>
      </c>
      <c r="AA7806" s="1" t="s">
        <v>159</v>
      </c>
      <c r="AB7806" s="1" t="s">
        <v>116</v>
      </c>
      <c r="AC7806" s="1" t="s">
        <v>159</v>
      </c>
      <c r="AD7806">
        <v>54536</v>
      </c>
      <c r="AE7806">
        <v>72402</v>
      </c>
    </row>
    <row r="7807" spans="1:31" x14ac:dyDescent="0.3">
      <c r="A7807" s="1" t="s">
        <v>8641</v>
      </c>
      <c r="B7807" s="1" t="s">
        <v>30</v>
      </c>
      <c r="C7807" s="1" t="s">
        <v>77</v>
      </c>
      <c r="D7807" s="2">
        <v>44100</v>
      </c>
      <c r="E7807" s="2">
        <v>44173</v>
      </c>
      <c r="F7807" s="2" t="str">
        <f>TEXT(Sales[[#This Row],[OrderDate]],"dd")</f>
        <v>08</v>
      </c>
      <c r="G7807" s="2">
        <v>44177</v>
      </c>
      <c r="H7807" s="2">
        <v>44186</v>
      </c>
      <c r="I7807" s="1" t="s">
        <v>32</v>
      </c>
      <c r="J7807">
        <v>2</v>
      </c>
      <c r="K7807" s="1" t="s">
        <v>142</v>
      </c>
      <c r="L7807">
        <v>50</v>
      </c>
      <c r="M7807" s="1" t="s">
        <v>427</v>
      </c>
      <c r="N7807">
        <v>17</v>
      </c>
      <c r="O7807" s="1" t="s">
        <v>180</v>
      </c>
      <c r="P7807">
        <v>5</v>
      </c>
      <c r="Q7807">
        <v>0.15</v>
      </c>
      <c r="R7807">
        <v>6478.9000000000005</v>
      </c>
      <c r="S7807">
        <v>4405.652000000001</v>
      </c>
      <c r="T7807">
        <v>22028.260000000006</v>
      </c>
      <c r="U7807">
        <v>27535.325000000004</v>
      </c>
      <c r="V7807">
        <f>Sales[[#This Row],[Total Revenue]]-Sales[[#This Row],[Total Buying]]</f>
        <v>5507.0649999999987</v>
      </c>
      <c r="W7807">
        <v>147</v>
      </c>
      <c r="X7807" s="1" t="s">
        <v>782</v>
      </c>
      <c r="Y7807" s="1" t="s">
        <v>783</v>
      </c>
      <c r="Z7807" s="1" t="s">
        <v>465</v>
      </c>
      <c r="AA7807" s="1" t="s">
        <v>466</v>
      </c>
      <c r="AB7807" s="1" t="s">
        <v>147</v>
      </c>
      <c r="AC7807" s="1" t="s">
        <v>466</v>
      </c>
      <c r="AD7807">
        <v>53328</v>
      </c>
      <c r="AE7807">
        <v>53581</v>
      </c>
    </row>
    <row r="7808" spans="1:31" x14ac:dyDescent="0.3">
      <c r="A7808" s="1" t="s">
        <v>8642</v>
      </c>
      <c r="B7808" s="1" t="s">
        <v>30</v>
      </c>
      <c r="C7808" s="1" t="s">
        <v>48</v>
      </c>
      <c r="D7808" s="2">
        <v>44000</v>
      </c>
      <c r="E7808" s="2">
        <v>44173</v>
      </c>
      <c r="F7808" s="2" t="str">
        <f>TEXT(Sales[[#This Row],[OrderDate]],"dd")</f>
        <v>08</v>
      </c>
      <c r="G7808" s="2">
        <v>44198</v>
      </c>
      <c r="H7808" s="2">
        <v>44205</v>
      </c>
      <c r="I7808" s="1" t="s">
        <v>32</v>
      </c>
      <c r="J7808">
        <v>1</v>
      </c>
      <c r="K7808" s="1" t="s">
        <v>78</v>
      </c>
      <c r="L7808">
        <v>33</v>
      </c>
      <c r="M7808" s="1" t="s">
        <v>262</v>
      </c>
      <c r="N7808">
        <v>4</v>
      </c>
      <c r="O7808" s="1" t="s">
        <v>64</v>
      </c>
      <c r="P7808">
        <v>6</v>
      </c>
      <c r="Q7808">
        <v>7.4999999999999997E-2</v>
      </c>
      <c r="R7808">
        <v>3289.7000000000003</v>
      </c>
      <c r="S7808">
        <v>2204.0990000000002</v>
      </c>
      <c r="T7808">
        <v>13224.594000000001</v>
      </c>
      <c r="U7808">
        <v>18257.835000000003</v>
      </c>
      <c r="V7808">
        <f>Sales[[#This Row],[Total Revenue]]-Sales[[#This Row],[Total Buying]]</f>
        <v>5033.2410000000018</v>
      </c>
      <c r="W7808">
        <v>13</v>
      </c>
      <c r="X7808" s="1" t="s">
        <v>1925</v>
      </c>
      <c r="Y7808" s="1" t="s">
        <v>113</v>
      </c>
      <c r="Z7808" s="1" t="s">
        <v>114</v>
      </c>
      <c r="AA7808" s="1" t="s">
        <v>115</v>
      </c>
      <c r="AB7808" s="1" t="s">
        <v>116</v>
      </c>
      <c r="AC7808" s="1" t="s">
        <v>115</v>
      </c>
      <c r="AD7808">
        <v>45054</v>
      </c>
      <c r="AE7808">
        <v>59916</v>
      </c>
    </row>
    <row r="7809" spans="1:31" x14ac:dyDescent="0.3">
      <c r="A7809" s="1" t="s">
        <v>8643</v>
      </c>
      <c r="B7809" s="1" t="s">
        <v>100</v>
      </c>
      <c r="C7809" s="1" t="s">
        <v>77</v>
      </c>
      <c r="D7809" s="2">
        <v>44100</v>
      </c>
      <c r="E7809" s="2">
        <v>44173</v>
      </c>
      <c r="F7809" s="2" t="str">
        <f>TEXT(Sales[[#This Row],[OrderDate]],"dd")</f>
        <v>08</v>
      </c>
      <c r="G7809" s="2">
        <v>44190</v>
      </c>
      <c r="H7809" s="2">
        <v>44196</v>
      </c>
      <c r="I7809" s="1" t="s">
        <v>32</v>
      </c>
      <c r="J7809">
        <v>25</v>
      </c>
      <c r="K7809" s="1" t="s">
        <v>333</v>
      </c>
      <c r="L7809">
        <v>11</v>
      </c>
      <c r="M7809" s="1" t="s">
        <v>44</v>
      </c>
      <c r="N7809">
        <v>28</v>
      </c>
      <c r="O7809" s="1" t="s">
        <v>135</v>
      </c>
      <c r="P7809">
        <v>5</v>
      </c>
      <c r="Q7809">
        <v>7.4999999999999997E-2</v>
      </c>
      <c r="R7809">
        <v>268</v>
      </c>
      <c r="S7809">
        <v>174.20000000000002</v>
      </c>
      <c r="T7809">
        <v>871.00000000000011</v>
      </c>
      <c r="U7809">
        <v>1239.5</v>
      </c>
      <c r="V7809">
        <f>Sales[[#This Row],[Total Revenue]]-Sales[[#This Row],[Total Buying]]</f>
        <v>368.49999999999989</v>
      </c>
      <c r="W7809">
        <v>186</v>
      </c>
      <c r="X7809" s="1" t="s">
        <v>686</v>
      </c>
      <c r="Y7809" s="1" t="s">
        <v>368</v>
      </c>
      <c r="Z7809" s="1" t="s">
        <v>369</v>
      </c>
      <c r="AA7809" s="1" t="s">
        <v>370</v>
      </c>
      <c r="AB7809" s="1" t="s">
        <v>147</v>
      </c>
      <c r="AC7809" s="1" t="s">
        <v>370</v>
      </c>
      <c r="AD7809">
        <v>48011</v>
      </c>
      <c r="AE7809">
        <v>50411</v>
      </c>
    </row>
    <row r="7810" spans="1:31" x14ac:dyDescent="0.3">
      <c r="A7810" s="1" t="s">
        <v>8644</v>
      </c>
      <c r="B7810" s="1" t="s">
        <v>47</v>
      </c>
      <c r="C7810" s="1" t="s">
        <v>31</v>
      </c>
      <c r="D7810" s="2">
        <v>44100</v>
      </c>
      <c r="E7810" s="2">
        <v>44173</v>
      </c>
      <c r="F7810" s="2" t="str">
        <f>TEXT(Sales[[#This Row],[OrderDate]],"dd")</f>
        <v>08</v>
      </c>
      <c r="G7810" s="2">
        <v>44185</v>
      </c>
      <c r="H7810" s="2">
        <v>44190</v>
      </c>
      <c r="I7810" s="1" t="s">
        <v>32</v>
      </c>
      <c r="J7810">
        <v>13</v>
      </c>
      <c r="K7810" s="1" t="s">
        <v>88</v>
      </c>
      <c r="L7810">
        <v>3</v>
      </c>
      <c r="M7810" s="1" t="s">
        <v>175</v>
      </c>
      <c r="N7810">
        <v>47</v>
      </c>
      <c r="O7810" s="1" t="s">
        <v>254</v>
      </c>
      <c r="P7810">
        <v>7</v>
      </c>
      <c r="Q7810">
        <v>0.05</v>
      </c>
      <c r="R7810">
        <v>207.70000000000002</v>
      </c>
      <c r="S7810">
        <v>176.54500000000002</v>
      </c>
      <c r="T7810">
        <v>1235.8150000000001</v>
      </c>
      <c r="U7810">
        <v>1381.2050000000002</v>
      </c>
      <c r="V7810">
        <f>Sales[[#This Row],[Total Revenue]]-Sales[[#This Row],[Total Buying]]</f>
        <v>145.3900000000001</v>
      </c>
      <c r="W7810">
        <v>244</v>
      </c>
      <c r="X7810" s="1" t="s">
        <v>1734</v>
      </c>
      <c r="Y7810" s="1" t="s">
        <v>1735</v>
      </c>
      <c r="Z7810" s="1" t="s">
        <v>732</v>
      </c>
      <c r="AA7810" s="1" t="s">
        <v>733</v>
      </c>
      <c r="AB7810" s="1" t="s">
        <v>40</v>
      </c>
      <c r="AC7810" s="1" t="s">
        <v>733</v>
      </c>
      <c r="AD7810">
        <v>99058</v>
      </c>
      <c r="AE7810">
        <v>59537</v>
      </c>
    </row>
    <row r="7811" spans="1:31" x14ac:dyDescent="0.3">
      <c r="A7811" s="1" t="s">
        <v>8645</v>
      </c>
      <c r="B7811" s="1" t="s">
        <v>100</v>
      </c>
      <c r="C7811" s="1" t="s">
        <v>77</v>
      </c>
      <c r="D7811" s="2">
        <v>44000</v>
      </c>
      <c r="E7811" s="2">
        <v>44174</v>
      </c>
      <c r="F7811" s="2" t="str">
        <f>TEXT(Sales[[#This Row],[OrderDate]],"dd")</f>
        <v>09</v>
      </c>
      <c r="G7811" s="2">
        <v>44186</v>
      </c>
      <c r="H7811" s="2">
        <v>44192</v>
      </c>
      <c r="I7811" s="1" t="s">
        <v>32</v>
      </c>
      <c r="J7811">
        <v>27</v>
      </c>
      <c r="K7811" s="1" t="s">
        <v>179</v>
      </c>
      <c r="L7811">
        <v>22</v>
      </c>
      <c r="M7811" s="1" t="s">
        <v>71</v>
      </c>
      <c r="N7811">
        <v>8</v>
      </c>
      <c r="O7811" s="1" t="s">
        <v>172</v>
      </c>
      <c r="P7811">
        <v>5</v>
      </c>
      <c r="Q7811">
        <v>0.05</v>
      </c>
      <c r="R7811">
        <v>676.7</v>
      </c>
      <c r="S7811">
        <v>541.36</v>
      </c>
      <c r="T7811">
        <v>2706.8</v>
      </c>
      <c r="U7811">
        <v>3214.3249999999998</v>
      </c>
      <c r="V7811">
        <f>Sales[[#This Row],[Total Revenue]]-Sales[[#This Row],[Total Buying]]</f>
        <v>507.52499999999964</v>
      </c>
      <c r="W7811">
        <v>155</v>
      </c>
      <c r="X7811" s="1" t="s">
        <v>1222</v>
      </c>
      <c r="Y7811" s="1" t="s">
        <v>844</v>
      </c>
      <c r="Z7811" s="1" t="s">
        <v>196</v>
      </c>
      <c r="AA7811" s="1" t="s">
        <v>197</v>
      </c>
      <c r="AB7811" s="1" t="s">
        <v>147</v>
      </c>
      <c r="AC7811" s="1" t="s">
        <v>197</v>
      </c>
      <c r="AD7811">
        <v>50476</v>
      </c>
      <c r="AE7811">
        <v>49925</v>
      </c>
    </row>
    <row r="7812" spans="1:31" x14ac:dyDescent="0.3">
      <c r="A7812" s="1" t="s">
        <v>8646</v>
      </c>
      <c r="B7812" s="1" t="s">
        <v>42</v>
      </c>
      <c r="C7812" s="1" t="s">
        <v>31</v>
      </c>
      <c r="D7812" s="2">
        <v>44100</v>
      </c>
      <c r="E7812" s="2">
        <v>44174</v>
      </c>
      <c r="F7812" s="2" t="str">
        <f>TEXT(Sales[[#This Row],[OrderDate]],"dd")</f>
        <v>09</v>
      </c>
      <c r="G7812" s="2">
        <v>44192</v>
      </c>
      <c r="H7812" s="2">
        <v>44193</v>
      </c>
      <c r="I7812" s="1" t="s">
        <v>32</v>
      </c>
      <c r="J7812">
        <v>23</v>
      </c>
      <c r="K7812" s="1" t="s">
        <v>171</v>
      </c>
      <c r="L7812">
        <v>9</v>
      </c>
      <c r="M7812" s="1" t="s">
        <v>149</v>
      </c>
      <c r="N7812">
        <v>46</v>
      </c>
      <c r="O7812" s="1" t="s">
        <v>150</v>
      </c>
      <c r="P7812">
        <v>8</v>
      </c>
      <c r="Q7812">
        <v>0.2</v>
      </c>
      <c r="R7812">
        <v>6324.8</v>
      </c>
      <c r="S7812">
        <v>2719.6640000000002</v>
      </c>
      <c r="T7812">
        <v>21757.312000000002</v>
      </c>
      <c r="U7812">
        <v>40478.720000000001</v>
      </c>
      <c r="V7812">
        <f>Sales[[#This Row],[Total Revenue]]-Sales[[#This Row],[Total Buying]]</f>
        <v>18721.407999999999</v>
      </c>
      <c r="W7812">
        <v>238</v>
      </c>
      <c r="X7812" s="1" t="s">
        <v>322</v>
      </c>
      <c r="Y7812" s="1" t="s">
        <v>323</v>
      </c>
      <c r="Z7812" s="1" t="s">
        <v>324</v>
      </c>
      <c r="AA7812" s="1" t="s">
        <v>325</v>
      </c>
      <c r="AB7812" s="1" t="s">
        <v>147</v>
      </c>
      <c r="AC7812" s="1" t="s">
        <v>325</v>
      </c>
      <c r="AD7812">
        <v>49962</v>
      </c>
      <c r="AE7812">
        <v>46175</v>
      </c>
    </row>
    <row r="7813" spans="1:31" x14ac:dyDescent="0.3">
      <c r="A7813" s="1" t="s">
        <v>8647</v>
      </c>
      <c r="B7813" s="1" t="s">
        <v>30</v>
      </c>
      <c r="C7813" s="1" t="s">
        <v>239</v>
      </c>
      <c r="D7813" s="2">
        <v>44000</v>
      </c>
      <c r="E7813" s="2">
        <v>44174</v>
      </c>
      <c r="F7813" s="2" t="str">
        <f>TEXT(Sales[[#This Row],[OrderDate]],"dd")</f>
        <v>09</v>
      </c>
      <c r="G7813" s="2">
        <v>44195</v>
      </c>
      <c r="H7813" s="2">
        <v>44196</v>
      </c>
      <c r="I7813" s="1" t="s">
        <v>32</v>
      </c>
      <c r="J7813">
        <v>6</v>
      </c>
      <c r="K7813" s="1" t="s">
        <v>33</v>
      </c>
      <c r="L7813">
        <v>12</v>
      </c>
      <c r="M7813" s="1" t="s">
        <v>380</v>
      </c>
      <c r="N7813">
        <v>10</v>
      </c>
      <c r="O7813" s="1" t="s">
        <v>162</v>
      </c>
      <c r="P7813">
        <v>6</v>
      </c>
      <c r="Q7813">
        <v>0.05</v>
      </c>
      <c r="R7813">
        <v>2324.9</v>
      </c>
      <c r="S7813">
        <v>1441.4380000000001</v>
      </c>
      <c r="T7813">
        <v>8648.6280000000006</v>
      </c>
      <c r="U7813">
        <v>13251.93</v>
      </c>
      <c r="V7813">
        <f>Sales[[#This Row],[Total Revenue]]-Sales[[#This Row],[Total Buying]]</f>
        <v>4603.3019999999997</v>
      </c>
      <c r="W7813">
        <v>333</v>
      </c>
      <c r="X7813" s="1" t="s">
        <v>537</v>
      </c>
      <c r="Y7813" s="1" t="s">
        <v>538</v>
      </c>
      <c r="Z7813" s="1" t="s">
        <v>251</v>
      </c>
      <c r="AA7813" s="1" t="s">
        <v>252</v>
      </c>
      <c r="AB7813" s="1" t="s">
        <v>56</v>
      </c>
      <c r="AC7813" s="1" t="s">
        <v>252</v>
      </c>
      <c r="AD7813">
        <v>39057</v>
      </c>
      <c r="AE7813">
        <v>59337</v>
      </c>
    </row>
    <row r="7814" spans="1:31" x14ac:dyDescent="0.3">
      <c r="A7814" s="1" t="s">
        <v>8648</v>
      </c>
      <c r="B7814" s="1" t="s">
        <v>47</v>
      </c>
      <c r="C7814" s="1" t="s">
        <v>239</v>
      </c>
      <c r="D7814" s="2">
        <v>44000</v>
      </c>
      <c r="E7814" s="2">
        <v>44174</v>
      </c>
      <c r="F7814" s="2" t="str">
        <f>TEXT(Sales[[#This Row],[OrderDate]],"dd")</f>
        <v>09</v>
      </c>
      <c r="G7814" s="2">
        <v>44184</v>
      </c>
      <c r="H7814" s="2">
        <v>44186</v>
      </c>
      <c r="I7814" s="1" t="s">
        <v>32</v>
      </c>
      <c r="J7814">
        <v>18</v>
      </c>
      <c r="K7814" s="1" t="s">
        <v>49</v>
      </c>
      <c r="L7814">
        <v>26</v>
      </c>
      <c r="M7814" s="1" t="s">
        <v>215</v>
      </c>
      <c r="N7814">
        <v>18</v>
      </c>
      <c r="O7814" s="1" t="s">
        <v>364</v>
      </c>
      <c r="P7814">
        <v>7</v>
      </c>
      <c r="Q7814">
        <v>7.4999999999999997E-2</v>
      </c>
      <c r="R7814">
        <v>3798.9</v>
      </c>
      <c r="S7814">
        <v>1937.4390000000001</v>
      </c>
      <c r="T7814">
        <v>13562.073</v>
      </c>
      <c r="U7814">
        <v>24597.877500000002</v>
      </c>
      <c r="V7814">
        <f>Sales[[#This Row],[Total Revenue]]-Sales[[#This Row],[Total Buying]]</f>
        <v>11035.804500000002</v>
      </c>
      <c r="W7814">
        <v>363</v>
      </c>
      <c r="X7814" s="1" t="s">
        <v>1826</v>
      </c>
      <c r="Y7814" s="1" t="s">
        <v>1827</v>
      </c>
      <c r="Z7814" s="1" t="s">
        <v>405</v>
      </c>
      <c r="AA7814" s="1" t="s">
        <v>406</v>
      </c>
      <c r="AB7814" s="1" t="s">
        <v>116</v>
      </c>
      <c r="AC7814" s="1" t="s">
        <v>406</v>
      </c>
      <c r="AD7814">
        <v>79026</v>
      </c>
      <c r="AE7814">
        <v>52042</v>
      </c>
    </row>
    <row r="7815" spans="1:31" x14ac:dyDescent="0.3">
      <c r="A7815" s="1" t="s">
        <v>8649</v>
      </c>
      <c r="B7815" s="1" t="s">
        <v>30</v>
      </c>
      <c r="C7815" s="1" t="s">
        <v>48</v>
      </c>
      <c r="D7815" s="2">
        <v>44000</v>
      </c>
      <c r="E7815" s="2">
        <v>44174</v>
      </c>
      <c r="F7815" s="2" t="str">
        <f>TEXT(Sales[[#This Row],[OrderDate]],"dd")</f>
        <v>09</v>
      </c>
      <c r="G7815" s="2">
        <v>44185</v>
      </c>
      <c r="H7815" s="2">
        <v>44191</v>
      </c>
      <c r="I7815" s="1" t="s">
        <v>32</v>
      </c>
      <c r="J7815">
        <v>3</v>
      </c>
      <c r="K7815" s="1" t="s">
        <v>154</v>
      </c>
      <c r="L7815">
        <v>39</v>
      </c>
      <c r="M7815" s="1" t="s">
        <v>520</v>
      </c>
      <c r="N7815">
        <v>23</v>
      </c>
      <c r="O7815" s="1" t="s">
        <v>103</v>
      </c>
      <c r="P7815">
        <v>4</v>
      </c>
      <c r="Q7815">
        <v>0.05</v>
      </c>
      <c r="R7815">
        <v>1708.5</v>
      </c>
      <c r="S7815">
        <v>854.25</v>
      </c>
      <c r="T7815">
        <v>3417</v>
      </c>
      <c r="U7815">
        <v>6492.3</v>
      </c>
      <c r="V7815">
        <f>Sales[[#This Row],[Total Revenue]]-Sales[[#This Row],[Total Buying]]</f>
        <v>3075.3</v>
      </c>
      <c r="W7815">
        <v>37</v>
      </c>
      <c r="X7815" s="1" t="s">
        <v>176</v>
      </c>
      <c r="Y7815" s="1" t="s">
        <v>177</v>
      </c>
      <c r="Z7815" s="1" t="s">
        <v>158</v>
      </c>
      <c r="AA7815" s="1" t="s">
        <v>159</v>
      </c>
      <c r="AB7815" s="1" t="s">
        <v>116</v>
      </c>
      <c r="AC7815" s="1" t="s">
        <v>159</v>
      </c>
      <c r="AD7815">
        <v>161914</v>
      </c>
      <c r="AE7815">
        <v>41531</v>
      </c>
    </row>
    <row r="7816" spans="1:31" x14ac:dyDescent="0.3">
      <c r="A7816" s="1" t="s">
        <v>8650</v>
      </c>
      <c r="B7816" s="1" t="s">
        <v>47</v>
      </c>
      <c r="C7816" s="1" t="s">
        <v>62</v>
      </c>
      <c r="D7816" s="2">
        <v>44000</v>
      </c>
      <c r="E7816" s="2">
        <v>44174</v>
      </c>
      <c r="F7816" s="2" t="str">
        <f>TEXT(Sales[[#This Row],[OrderDate]],"dd")</f>
        <v>09</v>
      </c>
      <c r="G7816" s="2">
        <v>44192</v>
      </c>
      <c r="H7816" s="2">
        <v>44193</v>
      </c>
      <c r="I7816" s="1" t="s">
        <v>32</v>
      </c>
      <c r="J7816">
        <v>13</v>
      </c>
      <c r="K7816" s="1" t="s">
        <v>88</v>
      </c>
      <c r="L7816">
        <v>18</v>
      </c>
      <c r="M7816" s="1" t="s">
        <v>334</v>
      </c>
      <c r="N7816">
        <v>38</v>
      </c>
      <c r="O7816" s="1" t="s">
        <v>119</v>
      </c>
      <c r="P7816">
        <v>4</v>
      </c>
      <c r="Q7816">
        <v>0.2</v>
      </c>
      <c r="R7816">
        <v>1038.5</v>
      </c>
      <c r="S7816">
        <v>872.33999999999992</v>
      </c>
      <c r="T7816">
        <v>3489.3599999999997</v>
      </c>
      <c r="U7816">
        <v>3323.2</v>
      </c>
      <c r="V7816">
        <f>Sales[[#This Row],[Total Revenue]]-Sales[[#This Row],[Total Buying]]</f>
        <v>-166.15999999999985</v>
      </c>
      <c r="W7816">
        <v>328</v>
      </c>
      <c r="X7816" s="1" t="s">
        <v>1081</v>
      </c>
      <c r="Y7816" s="1" t="s">
        <v>1082</v>
      </c>
      <c r="Z7816" s="1" t="s">
        <v>251</v>
      </c>
      <c r="AA7816" s="1" t="s">
        <v>252</v>
      </c>
      <c r="AB7816" s="1" t="s">
        <v>56</v>
      </c>
      <c r="AC7816" s="1" t="s">
        <v>252</v>
      </c>
      <c r="AD7816">
        <v>90433</v>
      </c>
      <c r="AE7816">
        <v>44648</v>
      </c>
    </row>
    <row r="7817" spans="1:31" x14ac:dyDescent="0.3">
      <c r="A7817" s="1" t="s">
        <v>8651</v>
      </c>
      <c r="B7817" s="1" t="s">
        <v>47</v>
      </c>
      <c r="C7817" s="1" t="s">
        <v>31</v>
      </c>
      <c r="D7817" s="2">
        <v>44000</v>
      </c>
      <c r="E7817" s="2">
        <v>44174</v>
      </c>
      <c r="F7817" s="2" t="str">
        <f>TEXT(Sales[[#This Row],[OrderDate]],"dd")</f>
        <v>09</v>
      </c>
      <c r="G7817" s="2">
        <v>44202</v>
      </c>
      <c r="H7817" s="2">
        <v>44210</v>
      </c>
      <c r="I7817" s="1" t="s">
        <v>32</v>
      </c>
      <c r="J7817">
        <v>13</v>
      </c>
      <c r="K7817" s="1" t="s">
        <v>88</v>
      </c>
      <c r="L7817">
        <v>22</v>
      </c>
      <c r="M7817" s="1" t="s">
        <v>71</v>
      </c>
      <c r="N7817">
        <v>33</v>
      </c>
      <c r="O7817" s="1" t="s">
        <v>75</v>
      </c>
      <c r="P7817">
        <v>3</v>
      </c>
      <c r="Q7817">
        <v>0.1</v>
      </c>
      <c r="R7817">
        <v>180.9</v>
      </c>
      <c r="S7817">
        <v>110.349</v>
      </c>
      <c r="T7817">
        <v>331.04700000000003</v>
      </c>
      <c r="U7817">
        <v>488.43</v>
      </c>
      <c r="V7817">
        <f>Sales[[#This Row],[Total Revenue]]-Sales[[#This Row],[Total Buying]]</f>
        <v>157.38299999999998</v>
      </c>
      <c r="W7817">
        <v>209</v>
      </c>
      <c r="X7817" s="1" t="s">
        <v>843</v>
      </c>
      <c r="Y7817" s="1" t="s">
        <v>2224</v>
      </c>
      <c r="Z7817" s="1" t="s">
        <v>586</v>
      </c>
      <c r="AA7817" s="1" t="s">
        <v>587</v>
      </c>
      <c r="AB7817" s="1" t="s">
        <v>40</v>
      </c>
      <c r="AC7817" s="1" t="s">
        <v>587</v>
      </c>
      <c r="AD7817">
        <v>55644</v>
      </c>
      <c r="AE7817">
        <v>34728</v>
      </c>
    </row>
    <row r="7818" spans="1:31" x14ac:dyDescent="0.3">
      <c r="A7818" s="1" t="s">
        <v>8652</v>
      </c>
      <c r="B7818" s="1" t="s">
        <v>47</v>
      </c>
      <c r="C7818" s="1" t="s">
        <v>48</v>
      </c>
      <c r="D7818" s="2">
        <v>44100</v>
      </c>
      <c r="E7818" s="2">
        <v>44174</v>
      </c>
      <c r="F7818" s="2" t="str">
        <f>TEXT(Sales[[#This Row],[OrderDate]],"dd")</f>
        <v>09</v>
      </c>
      <c r="G7818" s="2">
        <v>44202</v>
      </c>
      <c r="H7818" s="2">
        <v>44208</v>
      </c>
      <c r="I7818" s="1" t="s">
        <v>32</v>
      </c>
      <c r="J7818">
        <v>19</v>
      </c>
      <c r="K7818" s="1" t="s">
        <v>97</v>
      </c>
      <c r="L7818">
        <v>41</v>
      </c>
      <c r="M7818" s="1" t="s">
        <v>505</v>
      </c>
      <c r="N7818">
        <v>22</v>
      </c>
      <c r="O7818" s="1" t="s">
        <v>128</v>
      </c>
      <c r="P7818">
        <v>7</v>
      </c>
      <c r="Q7818">
        <v>7.4999999999999997E-2</v>
      </c>
      <c r="R7818">
        <v>3899.4</v>
      </c>
      <c r="S7818">
        <v>2807.5679999999998</v>
      </c>
      <c r="T7818">
        <v>19652.975999999999</v>
      </c>
      <c r="U7818">
        <v>25248.615000000002</v>
      </c>
      <c r="V7818">
        <f>Sales[[#This Row],[Total Revenue]]-Sales[[#This Row],[Total Buying]]</f>
        <v>5595.6390000000029</v>
      </c>
      <c r="W7818">
        <v>23</v>
      </c>
      <c r="X7818" s="1" t="s">
        <v>268</v>
      </c>
      <c r="Y7818" s="1" t="s">
        <v>177</v>
      </c>
      <c r="Z7818" s="1" t="s">
        <v>158</v>
      </c>
      <c r="AA7818" s="1" t="s">
        <v>159</v>
      </c>
      <c r="AB7818" s="1" t="s">
        <v>116</v>
      </c>
      <c r="AC7818" s="1" t="s">
        <v>159</v>
      </c>
      <c r="AD7818">
        <v>34512</v>
      </c>
      <c r="AE7818">
        <v>62666</v>
      </c>
    </row>
    <row r="7819" spans="1:31" x14ac:dyDescent="0.3">
      <c r="A7819" s="1" t="s">
        <v>8653</v>
      </c>
      <c r="B7819" s="1" t="s">
        <v>30</v>
      </c>
      <c r="C7819" s="1" t="s">
        <v>239</v>
      </c>
      <c r="D7819" s="2">
        <v>44100</v>
      </c>
      <c r="E7819" s="2">
        <v>44174</v>
      </c>
      <c r="F7819" s="2" t="str">
        <f>TEXT(Sales[[#This Row],[OrderDate]],"dd")</f>
        <v>09</v>
      </c>
      <c r="G7819" s="2">
        <v>44188</v>
      </c>
      <c r="H7819" s="2">
        <v>44190</v>
      </c>
      <c r="I7819" s="1" t="s">
        <v>32</v>
      </c>
      <c r="J7819">
        <v>6</v>
      </c>
      <c r="K7819" s="1" t="s">
        <v>33</v>
      </c>
      <c r="L7819">
        <v>14</v>
      </c>
      <c r="M7819" s="1" t="s">
        <v>122</v>
      </c>
      <c r="N7819">
        <v>46</v>
      </c>
      <c r="O7819" s="1" t="s">
        <v>150</v>
      </c>
      <c r="P7819">
        <v>4</v>
      </c>
      <c r="Q7819">
        <v>7.4999999999999997E-2</v>
      </c>
      <c r="R7819">
        <v>1051.9000000000001</v>
      </c>
      <c r="S7819">
        <v>831.00100000000009</v>
      </c>
      <c r="T7819">
        <v>3324.0040000000004</v>
      </c>
      <c r="U7819">
        <v>3892.03</v>
      </c>
      <c r="V7819">
        <f>Sales[[#This Row],[Total Revenue]]-Sales[[#This Row],[Total Buying]]</f>
        <v>568.02599999999984</v>
      </c>
      <c r="W7819">
        <v>360</v>
      </c>
      <c r="X7819" s="1" t="s">
        <v>403</v>
      </c>
      <c r="Y7819" s="1" t="s">
        <v>404</v>
      </c>
      <c r="Z7819" s="1" t="s">
        <v>405</v>
      </c>
      <c r="AA7819" s="1" t="s">
        <v>406</v>
      </c>
      <c r="AB7819" s="1" t="s">
        <v>116</v>
      </c>
      <c r="AC7819" s="1" t="s">
        <v>406</v>
      </c>
      <c r="AD7819">
        <v>37994</v>
      </c>
      <c r="AE7819">
        <v>64802</v>
      </c>
    </row>
    <row r="7820" spans="1:31" x14ac:dyDescent="0.3">
      <c r="A7820" s="1" t="s">
        <v>8654</v>
      </c>
      <c r="B7820" s="1" t="s">
        <v>100</v>
      </c>
      <c r="C7820" s="1" t="s">
        <v>424</v>
      </c>
      <c r="D7820" s="2">
        <v>44100</v>
      </c>
      <c r="E7820" s="2">
        <v>44174</v>
      </c>
      <c r="F7820" s="2" t="str">
        <f>TEXT(Sales[[#This Row],[OrderDate]],"dd")</f>
        <v>09</v>
      </c>
      <c r="G7820" s="2">
        <v>44181</v>
      </c>
      <c r="H7820" s="2">
        <v>44191</v>
      </c>
      <c r="I7820" s="1" t="s">
        <v>32</v>
      </c>
      <c r="J7820">
        <v>27</v>
      </c>
      <c r="K7820" s="1" t="s">
        <v>179</v>
      </c>
      <c r="L7820">
        <v>41</v>
      </c>
      <c r="M7820" s="1" t="s">
        <v>505</v>
      </c>
      <c r="N7820">
        <v>19</v>
      </c>
      <c r="O7820" s="1" t="s">
        <v>726</v>
      </c>
      <c r="P7820">
        <v>8</v>
      </c>
      <c r="Q7820">
        <v>0.05</v>
      </c>
      <c r="R7820">
        <v>254.6</v>
      </c>
      <c r="S7820">
        <v>145.12199999999999</v>
      </c>
      <c r="T7820">
        <v>1160.9759999999999</v>
      </c>
      <c r="U7820">
        <v>1934.96</v>
      </c>
      <c r="V7820">
        <f>Sales[[#This Row],[Total Revenue]]-Sales[[#This Row],[Total Buying]]</f>
        <v>773.98400000000015</v>
      </c>
      <c r="W7820">
        <v>77</v>
      </c>
      <c r="X7820" s="1" t="s">
        <v>514</v>
      </c>
      <c r="Y7820" s="1" t="s">
        <v>515</v>
      </c>
      <c r="Z7820" s="1" t="s">
        <v>158</v>
      </c>
      <c r="AA7820" s="1" t="s">
        <v>159</v>
      </c>
      <c r="AB7820" s="1" t="s">
        <v>116</v>
      </c>
      <c r="AC7820" s="1" t="s">
        <v>159</v>
      </c>
      <c r="AD7820">
        <v>27365</v>
      </c>
      <c r="AE7820">
        <v>50433</v>
      </c>
    </row>
    <row r="7821" spans="1:31" x14ac:dyDescent="0.3">
      <c r="A7821" s="1" t="s">
        <v>8655</v>
      </c>
      <c r="B7821" s="1" t="s">
        <v>42</v>
      </c>
      <c r="C7821" s="1" t="s">
        <v>239</v>
      </c>
      <c r="D7821" s="2">
        <v>44100</v>
      </c>
      <c r="E7821" s="2">
        <v>44174</v>
      </c>
      <c r="F7821" s="2" t="str">
        <f>TEXT(Sales[[#This Row],[OrderDate]],"dd")</f>
        <v>09</v>
      </c>
      <c r="G7821" s="2">
        <v>44177</v>
      </c>
      <c r="H7821" s="2">
        <v>44186</v>
      </c>
      <c r="I7821" s="1" t="s">
        <v>32</v>
      </c>
      <c r="J7821">
        <v>21</v>
      </c>
      <c r="K7821" s="1" t="s">
        <v>43</v>
      </c>
      <c r="L7821">
        <v>18</v>
      </c>
      <c r="M7821" s="1" t="s">
        <v>334</v>
      </c>
      <c r="N7821">
        <v>45</v>
      </c>
      <c r="O7821" s="1" t="s">
        <v>109</v>
      </c>
      <c r="P7821">
        <v>1</v>
      </c>
      <c r="Q7821">
        <v>0.1</v>
      </c>
      <c r="R7821">
        <v>2412</v>
      </c>
      <c r="S7821">
        <v>1640.16</v>
      </c>
      <c r="T7821">
        <v>1640.16</v>
      </c>
      <c r="U7821">
        <v>2170.8000000000002</v>
      </c>
      <c r="V7821">
        <f>Sales[[#This Row],[Total Revenue]]-Sales[[#This Row],[Total Buying]]</f>
        <v>530.6400000000001</v>
      </c>
      <c r="W7821">
        <v>366</v>
      </c>
      <c r="X7821" s="1" t="s">
        <v>888</v>
      </c>
      <c r="Y7821" s="1" t="s">
        <v>889</v>
      </c>
      <c r="Z7821" s="1" t="s">
        <v>415</v>
      </c>
      <c r="AA7821" s="1" t="s">
        <v>416</v>
      </c>
      <c r="AB7821" s="1" t="s">
        <v>147</v>
      </c>
      <c r="AC7821" s="1" t="s">
        <v>416</v>
      </c>
      <c r="AD7821">
        <v>104087</v>
      </c>
      <c r="AE7821">
        <v>54896</v>
      </c>
    </row>
    <row r="7822" spans="1:31" x14ac:dyDescent="0.3">
      <c r="A7822" s="1" t="s">
        <v>8656</v>
      </c>
      <c r="B7822" s="1" t="s">
        <v>42</v>
      </c>
      <c r="C7822" s="1" t="s">
        <v>239</v>
      </c>
      <c r="D7822" s="2">
        <v>44000</v>
      </c>
      <c r="E7822" s="2">
        <v>44174</v>
      </c>
      <c r="F7822" s="2" t="str">
        <f>TEXT(Sales[[#This Row],[OrderDate]],"dd")</f>
        <v>09</v>
      </c>
      <c r="G7822" s="2">
        <v>44179</v>
      </c>
      <c r="H7822" s="2">
        <v>44187</v>
      </c>
      <c r="I7822" s="1" t="s">
        <v>32</v>
      </c>
      <c r="J7822">
        <v>23</v>
      </c>
      <c r="K7822" s="1" t="s">
        <v>171</v>
      </c>
      <c r="L7822">
        <v>24</v>
      </c>
      <c r="M7822" s="1" t="s">
        <v>138</v>
      </c>
      <c r="N7822">
        <v>35</v>
      </c>
      <c r="O7822" s="1" t="s">
        <v>184</v>
      </c>
      <c r="P7822">
        <v>6</v>
      </c>
      <c r="Q7822">
        <v>7.4999999999999997E-2</v>
      </c>
      <c r="R7822">
        <v>6050.1</v>
      </c>
      <c r="S7822">
        <v>3509.058</v>
      </c>
      <c r="T7822">
        <v>21054.347999999998</v>
      </c>
      <c r="U7822">
        <v>33578.055000000008</v>
      </c>
      <c r="V7822">
        <f>Sales[[#This Row],[Total Revenue]]-Sales[[#This Row],[Total Buying]]</f>
        <v>12523.707000000009</v>
      </c>
      <c r="W7822">
        <v>332</v>
      </c>
      <c r="X7822" s="1" t="s">
        <v>934</v>
      </c>
      <c r="Y7822" s="1" t="s">
        <v>935</v>
      </c>
      <c r="Z7822" s="1" t="s">
        <v>251</v>
      </c>
      <c r="AA7822" s="1" t="s">
        <v>252</v>
      </c>
      <c r="AB7822" s="1" t="s">
        <v>56</v>
      </c>
      <c r="AC7822" s="1" t="s">
        <v>252</v>
      </c>
      <c r="AD7822">
        <v>43214</v>
      </c>
      <c r="AE7822">
        <v>69173</v>
      </c>
    </row>
    <row r="7823" spans="1:31" x14ac:dyDescent="0.3">
      <c r="A7823" s="1" t="s">
        <v>8657</v>
      </c>
      <c r="B7823" s="1" t="s">
        <v>42</v>
      </c>
      <c r="C7823" s="1" t="s">
        <v>77</v>
      </c>
      <c r="D7823" s="2">
        <v>44000</v>
      </c>
      <c r="E7823" s="2">
        <v>44174</v>
      </c>
      <c r="F7823" s="2" t="str">
        <f>TEXT(Sales[[#This Row],[OrderDate]],"dd")</f>
        <v>09</v>
      </c>
      <c r="G7823" s="2">
        <v>44198</v>
      </c>
      <c r="H7823" s="2">
        <v>44207</v>
      </c>
      <c r="I7823" s="1" t="s">
        <v>32</v>
      </c>
      <c r="J7823">
        <v>23</v>
      </c>
      <c r="K7823" s="1" t="s">
        <v>171</v>
      </c>
      <c r="L7823">
        <v>12</v>
      </c>
      <c r="M7823" s="1" t="s">
        <v>380</v>
      </c>
      <c r="N7823">
        <v>7</v>
      </c>
      <c r="O7823" s="1" t="s">
        <v>260</v>
      </c>
      <c r="P7823">
        <v>1</v>
      </c>
      <c r="Q7823">
        <v>0.1</v>
      </c>
      <c r="R7823">
        <v>1078.7</v>
      </c>
      <c r="S7823">
        <v>744.303</v>
      </c>
      <c r="T7823">
        <v>744.303</v>
      </c>
      <c r="U7823">
        <v>970.83</v>
      </c>
      <c r="V7823">
        <f>Sales[[#This Row],[Total Revenue]]-Sales[[#This Row],[Total Buying]]</f>
        <v>226.52700000000004</v>
      </c>
      <c r="W7823">
        <v>111</v>
      </c>
      <c r="X7823" s="1" t="s">
        <v>86</v>
      </c>
      <c r="Y7823" s="1" t="s">
        <v>81</v>
      </c>
      <c r="Z7823" s="1" t="s">
        <v>82</v>
      </c>
      <c r="AA7823" s="1" t="s">
        <v>83</v>
      </c>
      <c r="AB7823" s="1" t="s">
        <v>40</v>
      </c>
      <c r="AC7823" s="1" t="s">
        <v>83</v>
      </c>
      <c r="AD7823">
        <v>40213</v>
      </c>
      <c r="AE7823">
        <v>40467</v>
      </c>
    </row>
    <row r="7824" spans="1:31" x14ac:dyDescent="0.3">
      <c r="A7824" s="1" t="s">
        <v>8658</v>
      </c>
      <c r="B7824" s="1" t="s">
        <v>30</v>
      </c>
      <c r="C7824" s="1" t="s">
        <v>239</v>
      </c>
      <c r="D7824" s="2">
        <v>44100</v>
      </c>
      <c r="E7824" s="2">
        <v>44175</v>
      </c>
      <c r="F7824" s="2" t="str">
        <f>TEXT(Sales[[#This Row],[OrderDate]],"dd")</f>
        <v>10</v>
      </c>
      <c r="G7824" s="2">
        <v>44198</v>
      </c>
      <c r="H7824" s="2">
        <v>44204</v>
      </c>
      <c r="I7824" s="1" t="s">
        <v>32</v>
      </c>
      <c r="J7824">
        <v>4</v>
      </c>
      <c r="K7824" s="1" t="s">
        <v>70</v>
      </c>
      <c r="L7824">
        <v>19</v>
      </c>
      <c r="M7824" s="1" t="s">
        <v>346</v>
      </c>
      <c r="N7824">
        <v>2</v>
      </c>
      <c r="O7824" s="1" t="s">
        <v>394</v>
      </c>
      <c r="P7824">
        <v>5</v>
      </c>
      <c r="Q7824">
        <v>7.4999999999999997E-2</v>
      </c>
      <c r="R7824">
        <v>1078.7</v>
      </c>
      <c r="S7824">
        <v>679.58100000000002</v>
      </c>
      <c r="T7824">
        <v>3397.9050000000002</v>
      </c>
      <c r="U7824">
        <v>4988.9875000000002</v>
      </c>
      <c r="V7824">
        <f>Sales[[#This Row],[Total Revenue]]-Sales[[#This Row],[Total Buying]]</f>
        <v>1591.0825</v>
      </c>
      <c r="W7824">
        <v>348</v>
      </c>
      <c r="X7824" s="1" t="s">
        <v>2656</v>
      </c>
      <c r="Y7824" s="1" t="s">
        <v>947</v>
      </c>
      <c r="Z7824" s="1" t="s">
        <v>678</v>
      </c>
      <c r="AA7824" s="1" t="s">
        <v>679</v>
      </c>
      <c r="AB7824" s="1" t="s">
        <v>116</v>
      </c>
      <c r="AC7824" s="1" t="s">
        <v>679</v>
      </c>
      <c r="AD7824">
        <v>36213</v>
      </c>
      <c r="AE7824">
        <v>52534</v>
      </c>
    </row>
    <row r="7825" spans="1:31" x14ac:dyDescent="0.3">
      <c r="A7825" s="1" t="s">
        <v>8659</v>
      </c>
      <c r="B7825" s="1" t="s">
        <v>47</v>
      </c>
      <c r="C7825" s="1" t="s">
        <v>239</v>
      </c>
      <c r="D7825" s="2">
        <v>44100</v>
      </c>
      <c r="E7825" s="2">
        <v>44175</v>
      </c>
      <c r="F7825" s="2" t="str">
        <f>TEXT(Sales[[#This Row],[OrderDate]],"dd")</f>
        <v>10</v>
      </c>
      <c r="G7825" s="2">
        <v>44203</v>
      </c>
      <c r="H7825" s="2">
        <v>44204</v>
      </c>
      <c r="I7825" s="1" t="s">
        <v>32</v>
      </c>
      <c r="J7825">
        <v>15</v>
      </c>
      <c r="K7825" s="1" t="s">
        <v>134</v>
      </c>
      <c r="L7825">
        <v>39</v>
      </c>
      <c r="M7825" s="1" t="s">
        <v>520</v>
      </c>
      <c r="N7825">
        <v>39</v>
      </c>
      <c r="O7825" s="1" t="s">
        <v>288</v>
      </c>
      <c r="P7825">
        <v>8</v>
      </c>
      <c r="Q7825">
        <v>0.05</v>
      </c>
      <c r="R7825">
        <v>268</v>
      </c>
      <c r="S7825">
        <v>217.08</v>
      </c>
      <c r="T7825">
        <v>1736.64</v>
      </c>
      <c r="U7825">
        <v>2036.8</v>
      </c>
      <c r="V7825">
        <f>Sales[[#This Row],[Total Revenue]]-Sales[[#This Row],[Total Buying]]</f>
        <v>300.15999999999985</v>
      </c>
      <c r="W7825">
        <v>346</v>
      </c>
      <c r="X7825" s="1" t="s">
        <v>1700</v>
      </c>
      <c r="Y7825" s="1" t="s">
        <v>947</v>
      </c>
      <c r="Z7825" s="1" t="s">
        <v>678</v>
      </c>
      <c r="AA7825" s="1" t="s">
        <v>679</v>
      </c>
      <c r="AB7825" s="1" t="s">
        <v>116</v>
      </c>
      <c r="AC7825" s="1" t="s">
        <v>679</v>
      </c>
      <c r="AD7825">
        <v>75330</v>
      </c>
      <c r="AE7825">
        <v>47243</v>
      </c>
    </row>
    <row r="7826" spans="1:31" x14ac:dyDescent="0.3">
      <c r="A7826" s="1" t="s">
        <v>8660</v>
      </c>
      <c r="B7826" s="1" t="s">
        <v>47</v>
      </c>
      <c r="C7826" s="1" t="s">
        <v>62</v>
      </c>
      <c r="D7826" s="2">
        <v>44100</v>
      </c>
      <c r="E7826" s="2">
        <v>44175</v>
      </c>
      <c r="F7826" s="2" t="str">
        <f>TEXT(Sales[[#This Row],[OrderDate]],"dd")</f>
        <v>10</v>
      </c>
      <c r="G7826" s="2">
        <v>44203</v>
      </c>
      <c r="H7826" s="2">
        <v>44207</v>
      </c>
      <c r="I7826" s="1" t="s">
        <v>32</v>
      </c>
      <c r="J7826">
        <v>20</v>
      </c>
      <c r="K7826" s="1" t="s">
        <v>225</v>
      </c>
      <c r="L7826">
        <v>12</v>
      </c>
      <c r="M7826" s="1" t="s">
        <v>380</v>
      </c>
      <c r="N7826">
        <v>5</v>
      </c>
      <c r="O7826" s="1" t="s">
        <v>123</v>
      </c>
      <c r="P7826">
        <v>4</v>
      </c>
      <c r="Q7826">
        <v>0.2</v>
      </c>
      <c r="R7826">
        <v>2479</v>
      </c>
      <c r="S7826">
        <v>1760.09</v>
      </c>
      <c r="T7826">
        <v>7040.36</v>
      </c>
      <c r="U7826">
        <v>7932.8</v>
      </c>
      <c r="V7826">
        <f>Sales[[#This Row],[Total Revenue]]-Sales[[#This Row],[Total Buying]]</f>
        <v>892.44000000000051</v>
      </c>
      <c r="W7826">
        <v>313</v>
      </c>
      <c r="X7826" s="1" t="s">
        <v>1387</v>
      </c>
      <c r="Y7826" s="1" t="s">
        <v>1388</v>
      </c>
      <c r="Z7826" s="1" t="s">
        <v>251</v>
      </c>
      <c r="AA7826" s="1" t="s">
        <v>252</v>
      </c>
      <c r="AB7826" s="1" t="s">
        <v>56</v>
      </c>
      <c r="AC7826" s="1" t="s">
        <v>252</v>
      </c>
      <c r="AD7826">
        <v>45263</v>
      </c>
      <c r="AE7826">
        <v>69368</v>
      </c>
    </row>
    <row r="7827" spans="1:31" x14ac:dyDescent="0.3">
      <c r="A7827" s="1" t="s">
        <v>8661</v>
      </c>
      <c r="B7827" s="1" t="s">
        <v>42</v>
      </c>
      <c r="C7827" s="1" t="s">
        <v>77</v>
      </c>
      <c r="D7827" s="2">
        <v>44100</v>
      </c>
      <c r="E7827" s="2">
        <v>44175</v>
      </c>
      <c r="F7827" s="2" t="str">
        <f>TEXT(Sales[[#This Row],[OrderDate]],"dd")</f>
        <v>10</v>
      </c>
      <c r="G7827" s="2">
        <v>44183</v>
      </c>
      <c r="H7827" s="2">
        <v>44193</v>
      </c>
      <c r="I7827" s="1" t="s">
        <v>32</v>
      </c>
      <c r="J7827">
        <v>21</v>
      </c>
      <c r="K7827" s="1" t="s">
        <v>43</v>
      </c>
      <c r="L7827">
        <v>14</v>
      </c>
      <c r="M7827" s="1" t="s">
        <v>122</v>
      </c>
      <c r="N7827">
        <v>23</v>
      </c>
      <c r="O7827" s="1" t="s">
        <v>103</v>
      </c>
      <c r="P7827">
        <v>6</v>
      </c>
      <c r="Q7827">
        <v>0.15</v>
      </c>
      <c r="R7827">
        <v>227.8</v>
      </c>
      <c r="S7827">
        <v>164.01599999999999</v>
      </c>
      <c r="T7827">
        <v>984.096</v>
      </c>
      <c r="U7827">
        <v>1161.78</v>
      </c>
      <c r="V7827">
        <f>Sales[[#This Row],[Total Revenue]]-Sales[[#This Row],[Total Buying]]</f>
        <v>177.68399999999997</v>
      </c>
      <c r="W7827">
        <v>139</v>
      </c>
      <c r="X7827" s="1" t="s">
        <v>1018</v>
      </c>
      <c r="Y7827" s="1" t="s">
        <v>1019</v>
      </c>
      <c r="Z7827" s="1" t="s">
        <v>457</v>
      </c>
      <c r="AA7827" s="1" t="s">
        <v>458</v>
      </c>
      <c r="AB7827" s="1" t="s">
        <v>56</v>
      </c>
      <c r="AC7827" s="1" t="s">
        <v>458</v>
      </c>
      <c r="AD7827">
        <v>45389</v>
      </c>
      <c r="AE7827">
        <v>39464</v>
      </c>
    </row>
    <row r="7828" spans="1:31" x14ac:dyDescent="0.3">
      <c r="A7828" s="1" t="s">
        <v>8662</v>
      </c>
      <c r="B7828" s="1" t="s">
        <v>47</v>
      </c>
      <c r="C7828" s="1" t="s">
        <v>424</v>
      </c>
      <c r="D7828" s="2">
        <v>44000</v>
      </c>
      <c r="E7828" s="2">
        <v>44175</v>
      </c>
      <c r="F7828" s="2" t="str">
        <f>TEXT(Sales[[#This Row],[OrderDate]],"dd")</f>
        <v>10</v>
      </c>
      <c r="G7828" s="2">
        <v>44199</v>
      </c>
      <c r="H7828" s="2">
        <v>44202</v>
      </c>
      <c r="I7828" s="1" t="s">
        <v>32</v>
      </c>
      <c r="J7828">
        <v>20</v>
      </c>
      <c r="K7828" s="1" t="s">
        <v>225</v>
      </c>
      <c r="L7828">
        <v>29</v>
      </c>
      <c r="M7828" s="1" t="s">
        <v>429</v>
      </c>
      <c r="N7828">
        <v>4</v>
      </c>
      <c r="O7828" s="1" t="s">
        <v>64</v>
      </c>
      <c r="P7828">
        <v>6</v>
      </c>
      <c r="Q7828">
        <v>0.2</v>
      </c>
      <c r="R7828">
        <v>6385.1</v>
      </c>
      <c r="S7828">
        <v>5108.0800000000008</v>
      </c>
      <c r="T7828">
        <v>30648.480000000003</v>
      </c>
      <c r="U7828">
        <v>30648.48</v>
      </c>
      <c r="V7828">
        <f>Sales[[#This Row],[Total Revenue]]-Sales[[#This Row],[Total Buying]]</f>
        <v>0</v>
      </c>
      <c r="W7828">
        <v>79</v>
      </c>
      <c r="X7828" s="1" t="s">
        <v>1450</v>
      </c>
      <c r="Y7828" s="1" t="s">
        <v>523</v>
      </c>
      <c r="Z7828" s="1" t="s">
        <v>158</v>
      </c>
      <c r="AA7828" s="1" t="s">
        <v>159</v>
      </c>
      <c r="AB7828" s="1" t="s">
        <v>116</v>
      </c>
      <c r="AC7828" s="1" t="s">
        <v>159</v>
      </c>
      <c r="AD7828">
        <v>41972</v>
      </c>
      <c r="AE7828">
        <v>90210</v>
      </c>
    </row>
    <row r="7829" spans="1:31" x14ac:dyDescent="0.3">
      <c r="A7829" s="1" t="s">
        <v>8663</v>
      </c>
      <c r="B7829" s="1" t="s">
        <v>42</v>
      </c>
      <c r="C7829" s="1" t="s">
        <v>62</v>
      </c>
      <c r="D7829" s="2">
        <v>44100</v>
      </c>
      <c r="E7829" s="2">
        <v>44176</v>
      </c>
      <c r="F7829" s="2" t="str">
        <f>TEXT(Sales[[#This Row],[OrderDate]],"dd")</f>
        <v>11</v>
      </c>
      <c r="G7829" s="2">
        <v>44178</v>
      </c>
      <c r="H7829" s="2">
        <v>44186</v>
      </c>
      <c r="I7829" s="1" t="s">
        <v>32</v>
      </c>
      <c r="J7829">
        <v>22</v>
      </c>
      <c r="K7829" s="1" t="s">
        <v>85</v>
      </c>
      <c r="L7829">
        <v>19</v>
      </c>
      <c r="M7829" s="1" t="s">
        <v>346</v>
      </c>
      <c r="N7829">
        <v>33</v>
      </c>
      <c r="O7829" s="1" t="s">
        <v>75</v>
      </c>
      <c r="P7829">
        <v>4</v>
      </c>
      <c r="Q7829">
        <v>0.4</v>
      </c>
      <c r="R7829">
        <v>3865.9</v>
      </c>
      <c r="S7829">
        <v>2280.8809999999999</v>
      </c>
      <c r="T7829">
        <v>9123.5239999999994</v>
      </c>
      <c r="U7829">
        <v>9278.16</v>
      </c>
      <c r="V7829">
        <f>Sales[[#This Row],[Total Revenue]]-Sales[[#This Row],[Total Buying]]</f>
        <v>154.63600000000042</v>
      </c>
      <c r="W7829">
        <v>327</v>
      </c>
      <c r="X7829" s="1" t="s">
        <v>1179</v>
      </c>
      <c r="Y7829" s="1" t="s">
        <v>1180</v>
      </c>
      <c r="Z7829" s="1" t="s">
        <v>251</v>
      </c>
      <c r="AA7829" s="1" t="s">
        <v>252</v>
      </c>
      <c r="AB7829" s="1" t="s">
        <v>56</v>
      </c>
      <c r="AC7829" s="1" t="s">
        <v>252</v>
      </c>
      <c r="AD7829">
        <v>38430</v>
      </c>
      <c r="AE7829">
        <v>57267</v>
      </c>
    </row>
    <row r="7830" spans="1:31" x14ac:dyDescent="0.3">
      <c r="A7830" s="1" t="s">
        <v>8664</v>
      </c>
      <c r="B7830" s="1" t="s">
        <v>30</v>
      </c>
      <c r="C7830" s="1" t="s">
        <v>239</v>
      </c>
      <c r="D7830" s="2">
        <v>44100</v>
      </c>
      <c r="E7830" s="2">
        <v>44176</v>
      </c>
      <c r="F7830" s="2" t="str">
        <f>TEXT(Sales[[#This Row],[OrderDate]],"dd")</f>
        <v>11</v>
      </c>
      <c r="G7830" s="2">
        <v>44185</v>
      </c>
      <c r="H7830" s="2">
        <v>44189</v>
      </c>
      <c r="I7830" s="1" t="s">
        <v>32</v>
      </c>
      <c r="J7830">
        <v>3</v>
      </c>
      <c r="K7830" s="1" t="s">
        <v>154</v>
      </c>
      <c r="L7830">
        <v>3</v>
      </c>
      <c r="M7830" s="1" t="s">
        <v>175</v>
      </c>
      <c r="N7830">
        <v>29</v>
      </c>
      <c r="O7830" s="1" t="s">
        <v>360</v>
      </c>
      <c r="P7830">
        <v>4</v>
      </c>
      <c r="Q7830">
        <v>0.05</v>
      </c>
      <c r="R7830">
        <v>3752</v>
      </c>
      <c r="S7830">
        <v>2363.7600000000002</v>
      </c>
      <c r="T7830">
        <v>9455.0400000000009</v>
      </c>
      <c r="U7830">
        <v>14257.6</v>
      </c>
      <c r="V7830">
        <f>Sales[[#This Row],[Total Revenue]]-Sales[[#This Row],[Total Buying]]</f>
        <v>4802.5599999999995</v>
      </c>
      <c r="W7830">
        <v>364</v>
      </c>
      <c r="X7830" s="1" t="s">
        <v>1069</v>
      </c>
      <c r="Y7830" s="1" t="s">
        <v>387</v>
      </c>
      <c r="Z7830" s="1" t="s">
        <v>405</v>
      </c>
      <c r="AA7830" s="1" t="s">
        <v>406</v>
      </c>
      <c r="AB7830" s="1" t="s">
        <v>116</v>
      </c>
      <c r="AC7830" s="1" t="s">
        <v>406</v>
      </c>
      <c r="AD7830">
        <v>66417</v>
      </c>
      <c r="AE7830">
        <v>50626</v>
      </c>
    </row>
    <row r="7831" spans="1:31" x14ac:dyDescent="0.3">
      <c r="A7831" s="1" t="s">
        <v>8665</v>
      </c>
      <c r="B7831" s="1" t="s">
        <v>30</v>
      </c>
      <c r="C7831" s="1" t="s">
        <v>77</v>
      </c>
      <c r="D7831" s="2">
        <v>44000</v>
      </c>
      <c r="E7831" s="2">
        <v>44176</v>
      </c>
      <c r="F7831" s="2" t="str">
        <f>TEXT(Sales[[#This Row],[OrderDate]],"dd")</f>
        <v>11</v>
      </c>
      <c r="G7831" s="2">
        <v>44190</v>
      </c>
      <c r="H7831" s="2">
        <v>44200</v>
      </c>
      <c r="I7831" s="1" t="s">
        <v>32</v>
      </c>
      <c r="J7831">
        <v>8</v>
      </c>
      <c r="K7831" s="1" t="s">
        <v>105</v>
      </c>
      <c r="L7831">
        <v>15</v>
      </c>
      <c r="M7831" s="1" t="s">
        <v>34</v>
      </c>
      <c r="N7831">
        <v>35</v>
      </c>
      <c r="O7831" s="1" t="s">
        <v>184</v>
      </c>
      <c r="P7831">
        <v>3</v>
      </c>
      <c r="Q7831">
        <v>0.1</v>
      </c>
      <c r="R7831">
        <v>1045.2</v>
      </c>
      <c r="S7831">
        <v>512.14800000000002</v>
      </c>
      <c r="T7831">
        <v>1536.444</v>
      </c>
      <c r="U7831">
        <v>2822.04</v>
      </c>
      <c r="V7831">
        <f>Sales[[#This Row],[Total Revenue]]-Sales[[#This Row],[Total Buying]]</f>
        <v>1285.596</v>
      </c>
      <c r="W7831">
        <v>93</v>
      </c>
      <c r="X7831" s="1" t="s">
        <v>1506</v>
      </c>
      <c r="Y7831" s="1" t="s">
        <v>1507</v>
      </c>
      <c r="Z7831" s="1" t="s">
        <v>400</v>
      </c>
      <c r="AA7831" s="1" t="s">
        <v>401</v>
      </c>
      <c r="AB7831" s="1" t="s">
        <v>116</v>
      </c>
      <c r="AC7831" s="1" t="s">
        <v>401</v>
      </c>
      <c r="AD7831">
        <v>38991</v>
      </c>
      <c r="AE7831">
        <v>91941</v>
      </c>
    </row>
    <row r="7832" spans="1:31" x14ac:dyDescent="0.3">
      <c r="A7832" s="1" t="s">
        <v>8666</v>
      </c>
      <c r="B7832" s="1" t="s">
        <v>30</v>
      </c>
      <c r="C7832" s="1" t="s">
        <v>239</v>
      </c>
      <c r="D7832" s="2">
        <v>44100</v>
      </c>
      <c r="E7832" s="2">
        <v>44177</v>
      </c>
      <c r="F7832" s="2" t="str">
        <f>TEXT(Sales[[#This Row],[OrderDate]],"dd")</f>
        <v>12</v>
      </c>
      <c r="G7832" s="2">
        <v>44191</v>
      </c>
      <c r="H7832" s="2">
        <v>44194</v>
      </c>
      <c r="I7832" s="1" t="s">
        <v>32</v>
      </c>
      <c r="J7832">
        <v>9</v>
      </c>
      <c r="K7832" s="1" t="s">
        <v>214</v>
      </c>
      <c r="L7832">
        <v>19</v>
      </c>
      <c r="M7832" s="1" t="s">
        <v>346</v>
      </c>
      <c r="N7832">
        <v>5</v>
      </c>
      <c r="O7832" s="1" t="s">
        <v>123</v>
      </c>
      <c r="P7832">
        <v>8</v>
      </c>
      <c r="Q7832">
        <v>0.1</v>
      </c>
      <c r="R7832">
        <v>951.4</v>
      </c>
      <c r="S7832">
        <v>694.52199999999993</v>
      </c>
      <c r="T7832">
        <v>5556.1759999999995</v>
      </c>
      <c r="U7832">
        <v>6850.08</v>
      </c>
      <c r="V7832">
        <f>Sales[[#This Row],[Total Revenue]]-Sales[[#This Row],[Total Buying]]</f>
        <v>1293.9040000000005</v>
      </c>
      <c r="W7832">
        <v>350</v>
      </c>
      <c r="X7832" s="1" t="s">
        <v>974</v>
      </c>
      <c r="Y7832" s="1" t="s">
        <v>1253</v>
      </c>
      <c r="Z7832" s="1" t="s">
        <v>242</v>
      </c>
      <c r="AA7832" s="1" t="s">
        <v>243</v>
      </c>
      <c r="AB7832" s="1" t="s">
        <v>56</v>
      </c>
      <c r="AC7832" s="1" t="s">
        <v>243</v>
      </c>
      <c r="AD7832">
        <v>98441</v>
      </c>
      <c r="AE7832">
        <v>105763</v>
      </c>
    </row>
    <row r="7833" spans="1:31" x14ac:dyDescent="0.3">
      <c r="A7833" s="1" t="s">
        <v>8667</v>
      </c>
      <c r="B7833" s="1" t="s">
        <v>42</v>
      </c>
      <c r="C7833" s="1" t="s">
        <v>62</v>
      </c>
      <c r="D7833" s="2">
        <v>44100</v>
      </c>
      <c r="E7833" s="2">
        <v>44177</v>
      </c>
      <c r="F7833" s="2" t="str">
        <f>TEXT(Sales[[#This Row],[OrderDate]],"dd")</f>
        <v>12</v>
      </c>
      <c r="G7833" s="2">
        <v>44185</v>
      </c>
      <c r="H7833" s="2">
        <v>44191</v>
      </c>
      <c r="I7833" s="1" t="s">
        <v>32</v>
      </c>
      <c r="J7833">
        <v>20</v>
      </c>
      <c r="K7833" s="1" t="s">
        <v>225</v>
      </c>
      <c r="L7833">
        <v>32</v>
      </c>
      <c r="M7833" s="1" t="s">
        <v>303</v>
      </c>
      <c r="N7833">
        <v>25</v>
      </c>
      <c r="O7833" s="1" t="s">
        <v>216</v>
      </c>
      <c r="P7833">
        <v>6</v>
      </c>
      <c r="Q7833">
        <v>0.15</v>
      </c>
      <c r="R7833">
        <v>268</v>
      </c>
      <c r="S7833">
        <v>219.76</v>
      </c>
      <c r="T7833">
        <v>1318.56</v>
      </c>
      <c r="U7833">
        <v>1366.8000000000002</v>
      </c>
      <c r="V7833">
        <f>Sales[[#This Row],[Total Revenue]]-Sales[[#This Row],[Total Buying]]</f>
        <v>48.240000000000236</v>
      </c>
      <c r="W7833">
        <v>310</v>
      </c>
      <c r="X7833" s="1" t="s">
        <v>1655</v>
      </c>
      <c r="Y7833" s="1" t="s">
        <v>1656</v>
      </c>
      <c r="Z7833" s="1" t="s">
        <v>251</v>
      </c>
      <c r="AA7833" s="1" t="s">
        <v>252</v>
      </c>
      <c r="AB7833" s="1" t="s">
        <v>56</v>
      </c>
      <c r="AC7833" s="1" t="s">
        <v>252</v>
      </c>
      <c r="AD7833">
        <v>351195</v>
      </c>
      <c r="AE7833">
        <v>57689</v>
      </c>
    </row>
    <row r="7834" spans="1:31" x14ac:dyDescent="0.3">
      <c r="A7834" s="1" t="s">
        <v>8668</v>
      </c>
      <c r="B7834" s="1" t="s">
        <v>30</v>
      </c>
      <c r="C7834" s="1" t="s">
        <v>62</v>
      </c>
      <c r="D7834" s="2">
        <v>44100</v>
      </c>
      <c r="E7834" s="2">
        <v>44177</v>
      </c>
      <c r="F7834" s="2" t="str">
        <f>TEXT(Sales[[#This Row],[OrderDate]],"dd")</f>
        <v>12</v>
      </c>
      <c r="G7834" s="2">
        <v>44198</v>
      </c>
      <c r="H7834" s="2">
        <v>44199</v>
      </c>
      <c r="I7834" s="1" t="s">
        <v>32</v>
      </c>
      <c r="J7834">
        <v>7</v>
      </c>
      <c r="K7834" s="1" t="s">
        <v>188</v>
      </c>
      <c r="L7834">
        <v>25</v>
      </c>
      <c r="M7834" s="1" t="s">
        <v>454</v>
      </c>
      <c r="N7834">
        <v>37</v>
      </c>
      <c r="O7834" s="1" t="s">
        <v>309</v>
      </c>
      <c r="P7834">
        <v>1</v>
      </c>
      <c r="Q7834">
        <v>0.05</v>
      </c>
      <c r="R7834">
        <v>2405.3000000000002</v>
      </c>
      <c r="S7834">
        <v>1058.3320000000001</v>
      </c>
      <c r="T7834">
        <v>1058.3320000000001</v>
      </c>
      <c r="U7834">
        <v>2285.0350000000003</v>
      </c>
      <c r="V7834">
        <f>Sales[[#This Row],[Total Revenue]]-Sales[[#This Row],[Total Buying]]</f>
        <v>1226.7030000000002</v>
      </c>
      <c r="W7834">
        <v>322</v>
      </c>
      <c r="X7834" s="1" t="s">
        <v>900</v>
      </c>
      <c r="Y7834" s="1" t="s">
        <v>901</v>
      </c>
      <c r="Z7834" s="1" t="s">
        <v>251</v>
      </c>
      <c r="AA7834" s="1" t="s">
        <v>252</v>
      </c>
      <c r="AB7834" s="1" t="s">
        <v>56</v>
      </c>
      <c r="AC7834" s="1" t="s">
        <v>252</v>
      </c>
      <c r="AD7834">
        <v>59196</v>
      </c>
      <c r="AE7834">
        <v>56475</v>
      </c>
    </row>
    <row r="7835" spans="1:31" x14ac:dyDescent="0.3">
      <c r="A7835" s="1" t="s">
        <v>8669</v>
      </c>
      <c r="B7835" s="1" t="s">
        <v>30</v>
      </c>
      <c r="C7835" s="1" t="s">
        <v>31</v>
      </c>
      <c r="D7835" s="2">
        <v>44000</v>
      </c>
      <c r="E7835" s="2">
        <v>44177</v>
      </c>
      <c r="F7835" s="2" t="str">
        <f>TEXT(Sales[[#This Row],[OrderDate]],"dd")</f>
        <v>12</v>
      </c>
      <c r="G7835" s="2">
        <v>44185</v>
      </c>
      <c r="H7835" s="2">
        <v>44195</v>
      </c>
      <c r="I7835" s="1" t="s">
        <v>32</v>
      </c>
      <c r="J7835">
        <v>4</v>
      </c>
      <c r="K7835" s="1" t="s">
        <v>70</v>
      </c>
      <c r="L7835">
        <v>19</v>
      </c>
      <c r="M7835" s="1" t="s">
        <v>346</v>
      </c>
      <c r="N7835">
        <v>26</v>
      </c>
      <c r="O7835" s="1" t="s">
        <v>45</v>
      </c>
      <c r="P7835">
        <v>6</v>
      </c>
      <c r="Q7835">
        <v>0.05</v>
      </c>
      <c r="R7835">
        <v>991.6</v>
      </c>
      <c r="S7835">
        <v>614.79200000000003</v>
      </c>
      <c r="T7835">
        <v>3688.7520000000004</v>
      </c>
      <c r="U7835">
        <v>5652.12</v>
      </c>
      <c r="V7835">
        <f>Sales[[#This Row],[Total Revenue]]-Sales[[#This Row],[Total Buying]]</f>
        <v>1963.3679999999995</v>
      </c>
      <c r="W7835">
        <v>214</v>
      </c>
      <c r="X7835" s="1" t="s">
        <v>1028</v>
      </c>
      <c r="Y7835" s="1" t="s">
        <v>1029</v>
      </c>
      <c r="Z7835" s="1" t="s">
        <v>236</v>
      </c>
      <c r="AA7835" s="1" t="s">
        <v>237</v>
      </c>
      <c r="AB7835" s="1" t="s">
        <v>147</v>
      </c>
      <c r="AC7835" s="1" t="s">
        <v>237</v>
      </c>
      <c r="AD7835">
        <v>255740</v>
      </c>
      <c r="AE7835">
        <v>25764</v>
      </c>
    </row>
    <row r="7836" spans="1:31" x14ac:dyDescent="0.3">
      <c r="A7836" s="1" t="s">
        <v>8670</v>
      </c>
      <c r="B7836" s="1" t="s">
        <v>100</v>
      </c>
      <c r="C7836" s="1" t="s">
        <v>77</v>
      </c>
      <c r="D7836" s="2">
        <v>44100</v>
      </c>
      <c r="E7836" s="2">
        <v>44177</v>
      </c>
      <c r="F7836" s="2" t="str">
        <f>TEXT(Sales[[#This Row],[OrderDate]],"dd")</f>
        <v>12</v>
      </c>
      <c r="G7836" s="2">
        <v>44192</v>
      </c>
      <c r="H7836" s="2">
        <v>44195</v>
      </c>
      <c r="I7836" s="1" t="s">
        <v>32</v>
      </c>
      <c r="J7836">
        <v>26</v>
      </c>
      <c r="K7836" s="1" t="s">
        <v>247</v>
      </c>
      <c r="L7836">
        <v>3</v>
      </c>
      <c r="M7836" s="1" t="s">
        <v>175</v>
      </c>
      <c r="N7836">
        <v>2</v>
      </c>
      <c r="O7836" s="1" t="s">
        <v>394</v>
      </c>
      <c r="P7836">
        <v>1</v>
      </c>
      <c r="Q7836">
        <v>0.15</v>
      </c>
      <c r="R7836">
        <v>2010</v>
      </c>
      <c r="S7836">
        <v>1688.3999999999999</v>
      </c>
      <c r="T7836">
        <v>1688.3999999999999</v>
      </c>
      <c r="U7836">
        <v>1708.5</v>
      </c>
      <c r="V7836">
        <f>Sales[[#This Row],[Total Revenue]]-Sales[[#This Row],[Total Buying]]</f>
        <v>20.100000000000136</v>
      </c>
      <c r="W7836">
        <v>92</v>
      </c>
      <c r="X7836" s="1" t="s">
        <v>1314</v>
      </c>
      <c r="Y7836" s="1" t="s">
        <v>1315</v>
      </c>
      <c r="Z7836" s="1" t="s">
        <v>400</v>
      </c>
      <c r="AA7836" s="1" t="s">
        <v>401</v>
      </c>
      <c r="AB7836" s="1" t="s">
        <v>116</v>
      </c>
      <c r="AC7836" s="1" t="s">
        <v>401</v>
      </c>
      <c r="AD7836">
        <v>42165</v>
      </c>
      <c r="AE7836">
        <v>58484</v>
      </c>
    </row>
    <row r="7837" spans="1:31" x14ac:dyDescent="0.3">
      <c r="A7837" s="1" t="s">
        <v>8671</v>
      </c>
      <c r="B7837" s="1" t="s">
        <v>47</v>
      </c>
      <c r="C7837" s="1" t="s">
        <v>77</v>
      </c>
      <c r="D7837" s="2">
        <v>44100</v>
      </c>
      <c r="E7837" s="2">
        <v>44177</v>
      </c>
      <c r="F7837" s="2" t="str">
        <f>TEXT(Sales[[#This Row],[OrderDate]],"dd")</f>
        <v>12</v>
      </c>
      <c r="G7837" s="2">
        <v>44190</v>
      </c>
      <c r="H7837" s="2">
        <v>44193</v>
      </c>
      <c r="I7837" s="1" t="s">
        <v>32</v>
      </c>
      <c r="J7837">
        <v>15</v>
      </c>
      <c r="K7837" s="1" t="s">
        <v>134</v>
      </c>
      <c r="L7837">
        <v>2</v>
      </c>
      <c r="M7837" s="1" t="s">
        <v>248</v>
      </c>
      <c r="N7837">
        <v>47</v>
      </c>
      <c r="O7837" s="1" t="s">
        <v>254</v>
      </c>
      <c r="P7837">
        <v>1</v>
      </c>
      <c r="Q7837">
        <v>7.4999999999999997E-2</v>
      </c>
      <c r="R7837">
        <v>971.5</v>
      </c>
      <c r="S7837">
        <v>524.61</v>
      </c>
      <c r="T7837">
        <v>524.61</v>
      </c>
      <c r="U7837">
        <v>898.63750000000005</v>
      </c>
      <c r="V7837">
        <f>Sales[[#This Row],[Total Revenue]]-Sales[[#This Row],[Total Buying]]</f>
        <v>374.02750000000003</v>
      </c>
      <c r="W7837">
        <v>125</v>
      </c>
      <c r="X7837" s="1" t="s">
        <v>719</v>
      </c>
      <c r="Y7837" s="1" t="s">
        <v>696</v>
      </c>
      <c r="Z7837" s="1" t="s">
        <v>306</v>
      </c>
      <c r="AA7837" s="1" t="s">
        <v>307</v>
      </c>
      <c r="AB7837" s="1" t="s">
        <v>56</v>
      </c>
      <c r="AC7837" s="1" t="s">
        <v>307</v>
      </c>
      <c r="AD7837">
        <v>31831</v>
      </c>
      <c r="AE7837">
        <v>40226</v>
      </c>
    </row>
    <row r="7838" spans="1:31" x14ac:dyDescent="0.3">
      <c r="A7838" s="1" t="s">
        <v>8672</v>
      </c>
      <c r="B7838" s="1" t="s">
        <v>47</v>
      </c>
      <c r="C7838" s="1" t="s">
        <v>77</v>
      </c>
      <c r="D7838" s="2">
        <v>44100</v>
      </c>
      <c r="E7838" s="2">
        <v>44178</v>
      </c>
      <c r="F7838" s="2" t="str">
        <f>TEXT(Sales[[#This Row],[OrderDate]],"dd")</f>
        <v>13</v>
      </c>
      <c r="G7838" s="2">
        <v>44206</v>
      </c>
      <c r="H7838" s="2">
        <v>44213</v>
      </c>
      <c r="I7838" s="1" t="s">
        <v>32</v>
      </c>
      <c r="J7838">
        <v>12</v>
      </c>
      <c r="K7838" s="1" t="s">
        <v>208</v>
      </c>
      <c r="L7838">
        <v>17</v>
      </c>
      <c r="M7838" s="1" t="s">
        <v>278</v>
      </c>
      <c r="N7838">
        <v>41</v>
      </c>
      <c r="O7838" s="1" t="s">
        <v>60</v>
      </c>
      <c r="P7838">
        <v>6</v>
      </c>
      <c r="Q7838">
        <v>0.05</v>
      </c>
      <c r="R7838">
        <v>5065.2</v>
      </c>
      <c r="S7838">
        <v>4102.8119999999999</v>
      </c>
      <c r="T7838">
        <v>24616.871999999999</v>
      </c>
      <c r="U7838">
        <v>28871.64</v>
      </c>
      <c r="V7838">
        <f>Sales[[#This Row],[Total Revenue]]-Sales[[#This Row],[Total Buying]]</f>
        <v>4254.768</v>
      </c>
      <c r="W7838">
        <v>175</v>
      </c>
      <c r="X7838" s="1" t="s">
        <v>665</v>
      </c>
      <c r="Y7838" s="1" t="s">
        <v>532</v>
      </c>
      <c r="Z7838" s="1" t="s">
        <v>196</v>
      </c>
      <c r="AA7838" s="1" t="s">
        <v>197</v>
      </c>
      <c r="AB7838" s="1" t="s">
        <v>147</v>
      </c>
      <c r="AC7838" s="1" t="s">
        <v>197</v>
      </c>
      <c r="AD7838">
        <v>49006</v>
      </c>
      <c r="AE7838">
        <v>74034</v>
      </c>
    </row>
    <row r="7839" spans="1:31" x14ac:dyDescent="0.3">
      <c r="A7839" s="1" t="s">
        <v>8673</v>
      </c>
      <c r="B7839" s="1" t="s">
        <v>30</v>
      </c>
      <c r="C7839" s="1" t="s">
        <v>62</v>
      </c>
      <c r="D7839" s="2">
        <v>44100</v>
      </c>
      <c r="E7839" s="2">
        <v>44178</v>
      </c>
      <c r="F7839" s="2" t="str">
        <f>TEXT(Sales[[#This Row],[OrderDate]],"dd")</f>
        <v>13</v>
      </c>
      <c r="G7839" s="2">
        <v>44196</v>
      </c>
      <c r="H7839" s="2">
        <v>44205</v>
      </c>
      <c r="I7839" s="1" t="s">
        <v>32</v>
      </c>
      <c r="J7839">
        <v>5</v>
      </c>
      <c r="K7839" s="1" t="s">
        <v>182</v>
      </c>
      <c r="L7839">
        <v>6</v>
      </c>
      <c r="M7839" s="1" t="s">
        <v>329</v>
      </c>
      <c r="N7839">
        <v>9</v>
      </c>
      <c r="O7839" s="1" t="s">
        <v>111</v>
      </c>
      <c r="P7839">
        <v>2</v>
      </c>
      <c r="Q7839">
        <v>0.3</v>
      </c>
      <c r="R7839">
        <v>2539.3000000000002</v>
      </c>
      <c r="S7839">
        <v>1371.2220000000002</v>
      </c>
      <c r="T7839">
        <v>2742.4440000000004</v>
      </c>
      <c r="U7839">
        <v>3555.0200000000004</v>
      </c>
      <c r="V7839">
        <f>Sales[[#This Row],[Total Revenue]]-Sales[[#This Row],[Total Buying]]</f>
        <v>812.57600000000002</v>
      </c>
      <c r="W7839">
        <v>286</v>
      </c>
      <c r="X7839" s="1" t="s">
        <v>1794</v>
      </c>
      <c r="Y7839" s="1" t="s">
        <v>1795</v>
      </c>
      <c r="Z7839" s="1" t="s">
        <v>211</v>
      </c>
      <c r="AA7839" s="1" t="s">
        <v>212</v>
      </c>
      <c r="AB7839" s="1" t="s">
        <v>56</v>
      </c>
      <c r="AC7839" s="1" t="s">
        <v>212</v>
      </c>
      <c r="AD7839">
        <v>232254</v>
      </c>
      <c r="AE7839">
        <v>47779</v>
      </c>
    </row>
    <row r="7840" spans="1:31" x14ac:dyDescent="0.3">
      <c r="A7840" s="1" t="s">
        <v>8674</v>
      </c>
      <c r="B7840" s="1" t="s">
        <v>30</v>
      </c>
      <c r="C7840" s="1" t="s">
        <v>239</v>
      </c>
      <c r="D7840" s="2">
        <v>44100</v>
      </c>
      <c r="E7840" s="2">
        <v>44178</v>
      </c>
      <c r="F7840" s="2" t="str">
        <f>TEXT(Sales[[#This Row],[OrderDate]],"dd")</f>
        <v>13</v>
      </c>
      <c r="G7840" s="2">
        <v>44185</v>
      </c>
      <c r="H7840" s="2">
        <v>44187</v>
      </c>
      <c r="I7840" s="1" t="s">
        <v>32</v>
      </c>
      <c r="J7840">
        <v>12</v>
      </c>
      <c r="K7840" s="1" t="s">
        <v>208</v>
      </c>
      <c r="L7840">
        <v>23</v>
      </c>
      <c r="M7840" s="1" t="s">
        <v>354</v>
      </c>
      <c r="N7840">
        <v>37</v>
      </c>
      <c r="O7840" s="1" t="s">
        <v>309</v>
      </c>
      <c r="P7840">
        <v>5</v>
      </c>
      <c r="Q7840">
        <v>7.4999999999999997E-2</v>
      </c>
      <c r="R7840">
        <v>1118.9000000000001</v>
      </c>
      <c r="S7840">
        <v>447.56000000000006</v>
      </c>
      <c r="T7840">
        <v>2237.8000000000002</v>
      </c>
      <c r="U7840">
        <v>5174.9125000000004</v>
      </c>
      <c r="V7840">
        <f>Sales[[#This Row],[Total Revenue]]-Sales[[#This Row],[Total Buying]]</f>
        <v>2937.1125000000002</v>
      </c>
      <c r="W7840">
        <v>344</v>
      </c>
      <c r="X7840" s="1" t="s">
        <v>2202</v>
      </c>
      <c r="Y7840" s="1" t="s">
        <v>2203</v>
      </c>
      <c r="Z7840" s="1" t="s">
        <v>251</v>
      </c>
      <c r="AA7840" s="1" t="s">
        <v>252</v>
      </c>
      <c r="AB7840" s="1" t="s">
        <v>56</v>
      </c>
      <c r="AC7840" s="1" t="s">
        <v>252</v>
      </c>
      <c r="AD7840">
        <v>37200</v>
      </c>
      <c r="AE7840">
        <v>44543</v>
      </c>
    </row>
    <row r="7841" spans="1:31" x14ac:dyDescent="0.3">
      <c r="A7841" s="1" t="s">
        <v>8675</v>
      </c>
      <c r="B7841" s="1" t="s">
        <v>47</v>
      </c>
      <c r="C7841" s="1" t="s">
        <v>31</v>
      </c>
      <c r="D7841" s="2">
        <v>44100</v>
      </c>
      <c r="E7841" s="2">
        <v>44178</v>
      </c>
      <c r="F7841" s="2" t="str">
        <f>TEXT(Sales[[#This Row],[OrderDate]],"dd")</f>
        <v>13</v>
      </c>
      <c r="G7841" s="2">
        <v>44203</v>
      </c>
      <c r="H7841" s="2">
        <v>44205</v>
      </c>
      <c r="I7841" s="1" t="s">
        <v>32</v>
      </c>
      <c r="J7841">
        <v>13</v>
      </c>
      <c r="K7841" s="1" t="s">
        <v>88</v>
      </c>
      <c r="L7841">
        <v>16</v>
      </c>
      <c r="M7841" s="1" t="s">
        <v>155</v>
      </c>
      <c r="N7841">
        <v>46</v>
      </c>
      <c r="O7841" s="1" t="s">
        <v>150</v>
      </c>
      <c r="P7841">
        <v>2</v>
      </c>
      <c r="Q7841">
        <v>0.05</v>
      </c>
      <c r="R7841">
        <v>3839.1</v>
      </c>
      <c r="S7841">
        <v>2956.107</v>
      </c>
      <c r="T7841">
        <v>5912.2139999999999</v>
      </c>
      <c r="U7841">
        <v>7294.29</v>
      </c>
      <c r="V7841">
        <f>Sales[[#This Row],[Total Revenue]]-Sales[[#This Row],[Total Buying]]</f>
        <v>1382.076</v>
      </c>
      <c r="W7841">
        <v>258</v>
      </c>
      <c r="X7841" s="1" t="s">
        <v>937</v>
      </c>
      <c r="Y7841" s="1" t="s">
        <v>495</v>
      </c>
      <c r="Z7841" s="1" t="s">
        <v>38</v>
      </c>
      <c r="AA7841" s="1" t="s">
        <v>39</v>
      </c>
      <c r="AB7841" s="1" t="s">
        <v>40</v>
      </c>
      <c r="AC7841" s="1" t="s">
        <v>39</v>
      </c>
      <c r="AD7841">
        <v>49558</v>
      </c>
      <c r="AE7841">
        <v>68294</v>
      </c>
    </row>
    <row r="7842" spans="1:31" x14ac:dyDescent="0.3">
      <c r="A7842" s="1" t="s">
        <v>8676</v>
      </c>
      <c r="B7842" s="1" t="s">
        <v>47</v>
      </c>
      <c r="C7842" s="1" t="s">
        <v>77</v>
      </c>
      <c r="D7842" s="2">
        <v>44100</v>
      </c>
      <c r="E7842" s="2">
        <v>44178</v>
      </c>
      <c r="F7842" s="2" t="str">
        <f>TEXT(Sales[[#This Row],[OrderDate]],"dd")</f>
        <v>13</v>
      </c>
      <c r="G7842" s="2">
        <v>44199</v>
      </c>
      <c r="H7842" s="2">
        <v>44207</v>
      </c>
      <c r="I7842" s="1" t="s">
        <v>32</v>
      </c>
      <c r="J7842">
        <v>18</v>
      </c>
      <c r="K7842" s="1" t="s">
        <v>49</v>
      </c>
      <c r="L7842">
        <v>15</v>
      </c>
      <c r="M7842" s="1" t="s">
        <v>34</v>
      </c>
      <c r="N7842">
        <v>23</v>
      </c>
      <c r="O7842" s="1" t="s">
        <v>103</v>
      </c>
      <c r="P7842">
        <v>5</v>
      </c>
      <c r="Q7842">
        <v>7.4999999999999997E-2</v>
      </c>
      <c r="R7842">
        <v>6070.2</v>
      </c>
      <c r="S7842">
        <v>4249.1399999999994</v>
      </c>
      <c r="T7842">
        <v>21245.699999999997</v>
      </c>
      <c r="U7842">
        <v>28074.674999999996</v>
      </c>
      <c r="V7842">
        <f>Sales[[#This Row],[Total Revenue]]-Sales[[#This Row],[Total Buying]]</f>
        <v>6828.9749999999985</v>
      </c>
      <c r="W7842">
        <v>137</v>
      </c>
      <c r="X7842" s="1" t="s">
        <v>763</v>
      </c>
      <c r="Y7842" s="1" t="s">
        <v>682</v>
      </c>
      <c r="Z7842" s="1" t="s">
        <v>306</v>
      </c>
      <c r="AA7842" s="1" t="s">
        <v>307</v>
      </c>
      <c r="AB7842" s="1" t="s">
        <v>56</v>
      </c>
      <c r="AC7842" s="1" t="s">
        <v>307</v>
      </c>
      <c r="AD7842">
        <v>142232</v>
      </c>
      <c r="AE7842">
        <v>44185</v>
      </c>
    </row>
    <row r="7843" spans="1:31" x14ac:dyDescent="0.3">
      <c r="A7843" s="1" t="s">
        <v>8677</v>
      </c>
      <c r="B7843" s="1" t="s">
        <v>42</v>
      </c>
      <c r="C7843" s="1" t="s">
        <v>77</v>
      </c>
      <c r="D7843" s="2">
        <v>44100</v>
      </c>
      <c r="E7843" s="2">
        <v>44178</v>
      </c>
      <c r="F7843" s="2" t="str">
        <f>TEXT(Sales[[#This Row],[OrderDate]],"dd")</f>
        <v>13</v>
      </c>
      <c r="G7843" s="2">
        <v>44190</v>
      </c>
      <c r="H7843" s="2">
        <v>44199</v>
      </c>
      <c r="I7843" s="1" t="s">
        <v>32</v>
      </c>
      <c r="J7843">
        <v>25</v>
      </c>
      <c r="K7843" s="1" t="s">
        <v>333</v>
      </c>
      <c r="L7843">
        <v>3</v>
      </c>
      <c r="M7843" s="1" t="s">
        <v>175</v>
      </c>
      <c r="N7843">
        <v>36</v>
      </c>
      <c r="O7843" s="1" t="s">
        <v>227</v>
      </c>
      <c r="P7843">
        <v>5</v>
      </c>
      <c r="Q7843">
        <v>0.05</v>
      </c>
      <c r="R7843">
        <v>1125.6000000000001</v>
      </c>
      <c r="S7843">
        <v>720.38400000000013</v>
      </c>
      <c r="T7843">
        <v>3601.9200000000005</v>
      </c>
      <c r="U7843">
        <v>5346.6</v>
      </c>
      <c r="V7843">
        <f>Sales[[#This Row],[Total Revenue]]-Sales[[#This Row],[Total Buying]]</f>
        <v>1744.6799999999998</v>
      </c>
      <c r="W7843">
        <v>146</v>
      </c>
      <c r="X7843" s="1" t="s">
        <v>777</v>
      </c>
      <c r="Y7843" s="1" t="s">
        <v>778</v>
      </c>
      <c r="Z7843" s="1" t="s">
        <v>779</v>
      </c>
      <c r="AA7843" s="1" t="s">
        <v>780</v>
      </c>
      <c r="AB7843" s="1" t="s">
        <v>116</v>
      </c>
      <c r="AC7843" s="1" t="s">
        <v>780</v>
      </c>
      <c r="AD7843">
        <v>127177</v>
      </c>
      <c r="AE7843">
        <v>61442</v>
      </c>
    </row>
    <row r="7844" spans="1:31" x14ac:dyDescent="0.3">
      <c r="A7844" s="1" t="s">
        <v>8678</v>
      </c>
      <c r="B7844" s="1" t="s">
        <v>47</v>
      </c>
      <c r="C7844" s="1" t="s">
        <v>77</v>
      </c>
      <c r="D7844" s="2">
        <v>44100</v>
      </c>
      <c r="E7844" s="2">
        <v>44178</v>
      </c>
      <c r="F7844" s="2" t="str">
        <f>TEXT(Sales[[#This Row],[OrderDate]],"dd")</f>
        <v>13</v>
      </c>
      <c r="G7844" s="2">
        <v>44183</v>
      </c>
      <c r="H7844" s="2">
        <v>44190</v>
      </c>
      <c r="I7844" s="1" t="s">
        <v>32</v>
      </c>
      <c r="J7844">
        <v>18</v>
      </c>
      <c r="K7844" s="1" t="s">
        <v>49</v>
      </c>
      <c r="L7844">
        <v>22</v>
      </c>
      <c r="M7844" s="1" t="s">
        <v>71</v>
      </c>
      <c r="N7844">
        <v>44</v>
      </c>
      <c r="O7844" s="1" t="s">
        <v>206</v>
      </c>
      <c r="P7844">
        <v>6</v>
      </c>
      <c r="Q7844">
        <v>0.2</v>
      </c>
      <c r="R7844">
        <v>1005</v>
      </c>
      <c r="S7844">
        <v>492.45</v>
      </c>
      <c r="T7844">
        <v>2954.7</v>
      </c>
      <c r="U7844">
        <v>4824</v>
      </c>
      <c r="V7844">
        <f>Sales[[#This Row],[Total Revenue]]-Sales[[#This Row],[Total Buying]]</f>
        <v>1869.3000000000002</v>
      </c>
      <c r="W7844">
        <v>149</v>
      </c>
      <c r="X7844" s="1" t="s">
        <v>635</v>
      </c>
      <c r="Y7844" s="1" t="s">
        <v>636</v>
      </c>
      <c r="Z7844" s="1" t="s">
        <v>465</v>
      </c>
      <c r="AA7844" s="1" t="s">
        <v>466</v>
      </c>
      <c r="AB7844" s="1" t="s">
        <v>147</v>
      </c>
      <c r="AC7844" s="1" t="s">
        <v>466</v>
      </c>
      <c r="AD7844">
        <v>81717</v>
      </c>
      <c r="AE7844">
        <v>46290</v>
      </c>
    </row>
    <row r="7845" spans="1:31" x14ac:dyDescent="0.3">
      <c r="A7845" s="1" t="s">
        <v>8679</v>
      </c>
      <c r="B7845" s="1" t="s">
        <v>30</v>
      </c>
      <c r="C7845" s="1" t="s">
        <v>31</v>
      </c>
      <c r="D7845" s="2">
        <v>44100</v>
      </c>
      <c r="E7845" s="2">
        <v>44178</v>
      </c>
      <c r="F7845" s="2" t="str">
        <f>TEXT(Sales[[#This Row],[OrderDate]],"dd")</f>
        <v>13</v>
      </c>
      <c r="G7845" s="2">
        <v>44205</v>
      </c>
      <c r="H7845" s="2">
        <v>44206</v>
      </c>
      <c r="I7845" s="1" t="s">
        <v>32</v>
      </c>
      <c r="J7845">
        <v>5</v>
      </c>
      <c r="K7845" s="1" t="s">
        <v>182</v>
      </c>
      <c r="L7845">
        <v>12</v>
      </c>
      <c r="M7845" s="1" t="s">
        <v>380</v>
      </c>
      <c r="N7845">
        <v>13</v>
      </c>
      <c r="O7845" s="1" t="s">
        <v>193</v>
      </c>
      <c r="P7845">
        <v>7</v>
      </c>
      <c r="Q7845">
        <v>0.05</v>
      </c>
      <c r="R7845">
        <v>3819</v>
      </c>
      <c r="S7845">
        <v>1565.79</v>
      </c>
      <c r="T7845">
        <v>10960.529999999999</v>
      </c>
      <c r="U7845">
        <v>25396.350000000002</v>
      </c>
      <c r="V7845">
        <f>Sales[[#This Row],[Total Revenue]]-Sales[[#This Row],[Total Buying]]</f>
        <v>14435.820000000003</v>
      </c>
      <c r="W7845">
        <v>208</v>
      </c>
      <c r="X7845" s="1" t="s">
        <v>1284</v>
      </c>
      <c r="Y7845" s="1" t="s">
        <v>731</v>
      </c>
      <c r="Z7845" s="1" t="s">
        <v>586</v>
      </c>
      <c r="AA7845" s="1" t="s">
        <v>587</v>
      </c>
      <c r="AB7845" s="1" t="s">
        <v>40</v>
      </c>
      <c r="AC7845" s="1" t="s">
        <v>587</v>
      </c>
      <c r="AD7845">
        <v>38489</v>
      </c>
      <c r="AE7845">
        <v>48002</v>
      </c>
    </row>
    <row r="7846" spans="1:31" x14ac:dyDescent="0.3">
      <c r="A7846" s="1" t="s">
        <v>8680</v>
      </c>
      <c r="B7846" s="1" t="s">
        <v>47</v>
      </c>
      <c r="C7846" s="1" t="s">
        <v>424</v>
      </c>
      <c r="D7846" s="2">
        <v>44000</v>
      </c>
      <c r="E7846" s="2">
        <v>44178</v>
      </c>
      <c r="F7846" s="2" t="str">
        <f>TEXT(Sales[[#This Row],[OrderDate]],"dd")</f>
        <v>13</v>
      </c>
      <c r="G7846" s="2">
        <v>44194</v>
      </c>
      <c r="H7846" s="2">
        <v>44196</v>
      </c>
      <c r="I7846" s="1" t="s">
        <v>32</v>
      </c>
      <c r="J7846">
        <v>19</v>
      </c>
      <c r="K7846" s="1" t="s">
        <v>97</v>
      </c>
      <c r="L7846">
        <v>10</v>
      </c>
      <c r="M7846" s="1" t="s">
        <v>273</v>
      </c>
      <c r="N7846">
        <v>31</v>
      </c>
      <c r="O7846" s="1" t="s">
        <v>470</v>
      </c>
      <c r="P7846">
        <v>6</v>
      </c>
      <c r="Q7846">
        <v>0.4</v>
      </c>
      <c r="R7846">
        <v>2559.4</v>
      </c>
      <c r="S7846">
        <v>1970.7380000000001</v>
      </c>
      <c r="T7846">
        <v>11824.428</v>
      </c>
      <c r="U7846">
        <v>9213.84</v>
      </c>
      <c r="V7846">
        <f>Sales[[#This Row],[Total Revenue]]-Sales[[#This Row],[Total Buying]]</f>
        <v>-2610.5879999999997</v>
      </c>
      <c r="W7846">
        <v>82</v>
      </c>
      <c r="X7846" s="1" t="s">
        <v>597</v>
      </c>
      <c r="Y7846" s="1" t="s">
        <v>285</v>
      </c>
      <c r="Z7846" s="1" t="s">
        <v>158</v>
      </c>
      <c r="AA7846" s="1" t="s">
        <v>159</v>
      </c>
      <c r="AB7846" s="1" t="s">
        <v>116</v>
      </c>
      <c r="AC7846" s="1" t="s">
        <v>159</v>
      </c>
      <c r="AD7846">
        <v>32835</v>
      </c>
      <c r="AE7846">
        <v>79925</v>
      </c>
    </row>
    <row r="7847" spans="1:31" x14ac:dyDescent="0.3">
      <c r="A7847" s="1" t="s">
        <v>8681</v>
      </c>
      <c r="B7847" s="1" t="s">
        <v>30</v>
      </c>
      <c r="C7847" s="1" t="s">
        <v>62</v>
      </c>
      <c r="D7847" s="2">
        <v>44100</v>
      </c>
      <c r="E7847" s="2">
        <v>44179</v>
      </c>
      <c r="F7847" s="2" t="str">
        <f>TEXT(Sales[[#This Row],[OrderDate]],"dd")</f>
        <v>14</v>
      </c>
      <c r="G7847" s="2">
        <v>44197</v>
      </c>
      <c r="H7847" s="2">
        <v>44201</v>
      </c>
      <c r="I7847" s="1" t="s">
        <v>32</v>
      </c>
      <c r="J7847">
        <v>12</v>
      </c>
      <c r="K7847" s="1" t="s">
        <v>208</v>
      </c>
      <c r="L7847">
        <v>27</v>
      </c>
      <c r="M7847" s="1" t="s">
        <v>560</v>
      </c>
      <c r="N7847">
        <v>19</v>
      </c>
      <c r="O7847" s="1" t="s">
        <v>726</v>
      </c>
      <c r="P7847">
        <v>7</v>
      </c>
      <c r="Q7847">
        <v>7.4999999999999997E-2</v>
      </c>
      <c r="R7847">
        <v>1286.4000000000001</v>
      </c>
      <c r="S7847">
        <v>990.52800000000013</v>
      </c>
      <c r="T7847">
        <v>6933.6960000000008</v>
      </c>
      <c r="U7847">
        <v>8329.44</v>
      </c>
      <c r="V7847">
        <f>Sales[[#This Row],[Total Revenue]]-Sales[[#This Row],[Total Buying]]</f>
        <v>1395.7439999999997</v>
      </c>
      <c r="W7847">
        <v>287</v>
      </c>
      <c r="X7847" s="1" t="s">
        <v>1228</v>
      </c>
      <c r="Y7847" s="1" t="s">
        <v>1229</v>
      </c>
      <c r="Z7847" s="1" t="s">
        <v>211</v>
      </c>
      <c r="AA7847" s="1" t="s">
        <v>212</v>
      </c>
      <c r="AB7847" s="1" t="s">
        <v>56</v>
      </c>
      <c r="AC7847" s="1" t="s">
        <v>212</v>
      </c>
      <c r="AD7847">
        <v>164471</v>
      </c>
      <c r="AE7847">
        <v>42284</v>
      </c>
    </row>
    <row r="7848" spans="1:31" x14ac:dyDescent="0.3">
      <c r="A7848" s="1" t="s">
        <v>8682</v>
      </c>
      <c r="B7848" s="1" t="s">
        <v>30</v>
      </c>
      <c r="C7848" s="1" t="s">
        <v>31</v>
      </c>
      <c r="D7848" s="2">
        <v>44100</v>
      </c>
      <c r="E7848" s="2">
        <v>44179</v>
      </c>
      <c r="F7848" s="2" t="str">
        <f>TEXT(Sales[[#This Row],[OrderDate]],"dd")</f>
        <v>14</v>
      </c>
      <c r="G7848" s="2">
        <v>44201</v>
      </c>
      <c r="H7848" s="2">
        <v>44203</v>
      </c>
      <c r="I7848" s="1" t="s">
        <v>32</v>
      </c>
      <c r="J7848">
        <v>10</v>
      </c>
      <c r="K7848" s="1" t="s">
        <v>121</v>
      </c>
      <c r="L7848">
        <v>28</v>
      </c>
      <c r="M7848" s="1" t="s">
        <v>50</v>
      </c>
      <c r="N7848">
        <v>37</v>
      </c>
      <c r="O7848" s="1" t="s">
        <v>309</v>
      </c>
      <c r="P7848">
        <v>1</v>
      </c>
      <c r="Q7848">
        <v>0.15</v>
      </c>
      <c r="R7848">
        <v>221.1</v>
      </c>
      <c r="S7848">
        <v>110.55</v>
      </c>
      <c r="T7848">
        <v>110.55</v>
      </c>
      <c r="U7848">
        <v>187.935</v>
      </c>
      <c r="V7848">
        <f>Sales[[#This Row],[Total Revenue]]-Sales[[#This Row],[Total Buying]]</f>
        <v>77.385000000000005</v>
      </c>
      <c r="W7848">
        <v>254</v>
      </c>
      <c r="X7848" s="1" t="s">
        <v>2843</v>
      </c>
      <c r="Y7848" s="1" t="s">
        <v>387</v>
      </c>
      <c r="Z7848" s="1" t="s">
        <v>388</v>
      </c>
      <c r="AA7848" s="1" t="s">
        <v>389</v>
      </c>
      <c r="AB7848" s="1" t="s">
        <v>116</v>
      </c>
      <c r="AC7848" s="1" t="s">
        <v>389</v>
      </c>
      <c r="AD7848">
        <v>88401</v>
      </c>
      <c r="AE7848">
        <v>43911</v>
      </c>
    </row>
    <row r="7849" spans="1:31" x14ac:dyDescent="0.3">
      <c r="A7849" s="1" t="s">
        <v>8683</v>
      </c>
      <c r="B7849" s="1" t="s">
        <v>30</v>
      </c>
      <c r="C7849" s="1" t="s">
        <v>31</v>
      </c>
      <c r="D7849" s="2">
        <v>44100</v>
      </c>
      <c r="E7849" s="2">
        <v>44179</v>
      </c>
      <c r="F7849" s="2" t="str">
        <f>TEXT(Sales[[#This Row],[OrderDate]],"dd")</f>
        <v>14</v>
      </c>
      <c r="G7849" s="2">
        <v>44182</v>
      </c>
      <c r="H7849" s="2">
        <v>44185</v>
      </c>
      <c r="I7849" s="1" t="s">
        <v>32</v>
      </c>
      <c r="J7849">
        <v>10</v>
      </c>
      <c r="K7849" s="1" t="s">
        <v>121</v>
      </c>
      <c r="L7849">
        <v>20</v>
      </c>
      <c r="M7849" s="1" t="s">
        <v>59</v>
      </c>
      <c r="N7849">
        <v>23</v>
      </c>
      <c r="O7849" s="1" t="s">
        <v>103</v>
      </c>
      <c r="P7849">
        <v>3</v>
      </c>
      <c r="Q7849">
        <v>7.4999999999999997E-2</v>
      </c>
      <c r="R7849">
        <v>978.2</v>
      </c>
      <c r="S7849">
        <v>606.48400000000004</v>
      </c>
      <c r="T7849">
        <v>1819.4520000000002</v>
      </c>
      <c r="U7849">
        <v>2714.5050000000001</v>
      </c>
      <c r="V7849">
        <f>Sales[[#This Row],[Total Revenue]]-Sales[[#This Row],[Total Buying]]</f>
        <v>895.05299999999988</v>
      </c>
      <c r="W7849">
        <v>235</v>
      </c>
      <c r="X7849" s="1" t="s">
        <v>2549</v>
      </c>
      <c r="Y7849" s="1" t="s">
        <v>2550</v>
      </c>
      <c r="Z7849" s="1" t="s">
        <v>316</v>
      </c>
      <c r="AA7849" s="1" t="s">
        <v>317</v>
      </c>
      <c r="AB7849" s="1" t="s">
        <v>56</v>
      </c>
      <c r="AC7849" s="1" t="s">
        <v>317</v>
      </c>
      <c r="AD7849">
        <v>170366</v>
      </c>
      <c r="AE7849">
        <v>55398</v>
      </c>
    </row>
    <row r="7850" spans="1:31" x14ac:dyDescent="0.3">
      <c r="A7850" s="1" t="s">
        <v>8684</v>
      </c>
      <c r="B7850" s="1" t="s">
        <v>30</v>
      </c>
      <c r="C7850" s="1" t="s">
        <v>77</v>
      </c>
      <c r="D7850" s="2">
        <v>44000</v>
      </c>
      <c r="E7850" s="2">
        <v>44179</v>
      </c>
      <c r="F7850" s="2" t="str">
        <f>TEXT(Sales[[#This Row],[OrderDate]],"dd")</f>
        <v>14</v>
      </c>
      <c r="G7850" s="2">
        <v>44187</v>
      </c>
      <c r="H7850" s="2">
        <v>44192</v>
      </c>
      <c r="I7850" s="1" t="s">
        <v>32</v>
      </c>
      <c r="J7850">
        <v>11</v>
      </c>
      <c r="K7850" s="1" t="s">
        <v>125</v>
      </c>
      <c r="L7850">
        <v>16</v>
      </c>
      <c r="M7850" s="1" t="s">
        <v>155</v>
      </c>
      <c r="N7850">
        <v>36</v>
      </c>
      <c r="O7850" s="1" t="s">
        <v>227</v>
      </c>
      <c r="P7850">
        <v>7</v>
      </c>
      <c r="Q7850">
        <v>0.1</v>
      </c>
      <c r="R7850">
        <v>207.70000000000002</v>
      </c>
      <c r="S7850">
        <v>99.695999999999998</v>
      </c>
      <c r="T7850">
        <v>697.87199999999996</v>
      </c>
      <c r="U7850">
        <v>1308.51</v>
      </c>
      <c r="V7850">
        <f>Sales[[#This Row],[Total Revenue]]-Sales[[#This Row],[Total Buying]]</f>
        <v>610.63800000000003</v>
      </c>
      <c r="W7850">
        <v>169</v>
      </c>
      <c r="X7850" s="1" t="s">
        <v>531</v>
      </c>
      <c r="Y7850" s="1" t="s">
        <v>532</v>
      </c>
      <c r="Z7850" s="1" t="s">
        <v>196</v>
      </c>
      <c r="AA7850" s="1" t="s">
        <v>197</v>
      </c>
      <c r="AB7850" s="1" t="s">
        <v>147</v>
      </c>
      <c r="AC7850" s="1" t="s">
        <v>197</v>
      </c>
      <c r="AD7850">
        <v>42938</v>
      </c>
      <c r="AE7850">
        <v>77545</v>
      </c>
    </row>
    <row r="7851" spans="1:31" x14ac:dyDescent="0.3">
      <c r="A7851" s="1" t="s">
        <v>8685</v>
      </c>
      <c r="B7851" s="1" t="s">
        <v>42</v>
      </c>
      <c r="C7851" s="1" t="s">
        <v>239</v>
      </c>
      <c r="D7851" s="2">
        <v>44000</v>
      </c>
      <c r="E7851" s="2">
        <v>44179</v>
      </c>
      <c r="F7851" s="2" t="str">
        <f>TEXT(Sales[[#This Row],[OrderDate]],"dd")</f>
        <v>14</v>
      </c>
      <c r="G7851" s="2">
        <v>44201</v>
      </c>
      <c r="H7851" s="2">
        <v>44208</v>
      </c>
      <c r="I7851" s="1" t="s">
        <v>32</v>
      </c>
      <c r="J7851">
        <v>23</v>
      </c>
      <c r="K7851" s="1" t="s">
        <v>171</v>
      </c>
      <c r="L7851">
        <v>33</v>
      </c>
      <c r="M7851" s="1" t="s">
        <v>262</v>
      </c>
      <c r="N7851">
        <v>46</v>
      </c>
      <c r="O7851" s="1" t="s">
        <v>150</v>
      </c>
      <c r="P7851">
        <v>3</v>
      </c>
      <c r="Q7851">
        <v>0.05</v>
      </c>
      <c r="R7851">
        <v>670</v>
      </c>
      <c r="S7851">
        <v>529.30000000000007</v>
      </c>
      <c r="T7851">
        <v>1587.9</v>
      </c>
      <c r="U7851">
        <v>1909.5</v>
      </c>
      <c r="V7851">
        <f>Sales[[#This Row],[Total Revenue]]-Sales[[#This Row],[Total Buying]]</f>
        <v>321.59999999999991</v>
      </c>
      <c r="W7851">
        <v>350</v>
      </c>
      <c r="X7851" s="1" t="s">
        <v>974</v>
      </c>
      <c r="Y7851" s="1" t="s">
        <v>1253</v>
      </c>
      <c r="Z7851" s="1" t="s">
        <v>242</v>
      </c>
      <c r="AA7851" s="1" t="s">
        <v>243</v>
      </c>
      <c r="AB7851" s="1" t="s">
        <v>56</v>
      </c>
      <c r="AC7851" s="1" t="s">
        <v>243</v>
      </c>
      <c r="AD7851">
        <v>98441</v>
      </c>
      <c r="AE7851">
        <v>105763</v>
      </c>
    </row>
    <row r="7852" spans="1:31" x14ac:dyDescent="0.3">
      <c r="A7852" s="1" t="s">
        <v>8686</v>
      </c>
      <c r="B7852" s="1" t="s">
        <v>42</v>
      </c>
      <c r="C7852" s="1" t="s">
        <v>62</v>
      </c>
      <c r="D7852" s="2">
        <v>44100</v>
      </c>
      <c r="E7852" s="2">
        <v>44179</v>
      </c>
      <c r="F7852" s="2" t="str">
        <f>TEXT(Sales[[#This Row],[OrderDate]],"dd")</f>
        <v>14</v>
      </c>
      <c r="G7852" s="2">
        <v>44203</v>
      </c>
      <c r="H7852" s="2">
        <v>44204</v>
      </c>
      <c r="I7852" s="1" t="s">
        <v>32</v>
      </c>
      <c r="J7852">
        <v>22</v>
      </c>
      <c r="K7852" s="1" t="s">
        <v>85</v>
      </c>
      <c r="L7852">
        <v>3</v>
      </c>
      <c r="M7852" s="1" t="s">
        <v>175</v>
      </c>
      <c r="N7852">
        <v>31</v>
      </c>
      <c r="O7852" s="1" t="s">
        <v>470</v>
      </c>
      <c r="P7852">
        <v>8</v>
      </c>
      <c r="Q7852">
        <v>7.4999999999999997E-2</v>
      </c>
      <c r="R7852">
        <v>167.5</v>
      </c>
      <c r="S7852">
        <v>135.67500000000001</v>
      </c>
      <c r="T7852">
        <v>1085.4000000000001</v>
      </c>
      <c r="U7852">
        <v>1239.5</v>
      </c>
      <c r="V7852">
        <f>Sales[[#This Row],[Total Revenue]]-Sales[[#This Row],[Total Buying]]</f>
        <v>154.09999999999991</v>
      </c>
      <c r="W7852">
        <v>293</v>
      </c>
      <c r="X7852" s="1" t="s">
        <v>962</v>
      </c>
      <c r="Y7852" s="1" t="s">
        <v>963</v>
      </c>
      <c r="Z7852" s="1" t="s">
        <v>67</v>
      </c>
      <c r="AA7852" s="1" t="s">
        <v>68</v>
      </c>
      <c r="AB7852" s="1" t="s">
        <v>40</v>
      </c>
      <c r="AC7852" s="1" t="s">
        <v>68</v>
      </c>
      <c r="AD7852">
        <v>41244</v>
      </c>
      <c r="AE7852">
        <v>36930</v>
      </c>
    </row>
    <row r="7853" spans="1:31" x14ac:dyDescent="0.3">
      <c r="A7853" s="1" t="s">
        <v>8687</v>
      </c>
      <c r="B7853" s="1" t="s">
        <v>47</v>
      </c>
      <c r="C7853" s="1" t="s">
        <v>62</v>
      </c>
      <c r="D7853" s="2">
        <v>44100</v>
      </c>
      <c r="E7853" s="2">
        <v>44179</v>
      </c>
      <c r="F7853" s="2" t="str">
        <f>TEXT(Sales[[#This Row],[OrderDate]],"dd")</f>
        <v>14</v>
      </c>
      <c r="G7853" s="2">
        <v>44205</v>
      </c>
      <c r="H7853" s="2">
        <v>44206</v>
      </c>
      <c r="I7853" s="1" t="s">
        <v>32</v>
      </c>
      <c r="J7853">
        <v>12</v>
      </c>
      <c r="K7853" s="1" t="s">
        <v>208</v>
      </c>
      <c r="L7853">
        <v>22</v>
      </c>
      <c r="M7853" s="1" t="s">
        <v>71</v>
      </c>
      <c r="N7853">
        <v>17</v>
      </c>
      <c r="O7853" s="1" t="s">
        <v>180</v>
      </c>
      <c r="P7853">
        <v>4</v>
      </c>
      <c r="Q7853">
        <v>0.15</v>
      </c>
      <c r="R7853">
        <v>180.9</v>
      </c>
      <c r="S7853">
        <v>92.259</v>
      </c>
      <c r="T7853">
        <v>369.036</v>
      </c>
      <c r="U7853">
        <v>615.06000000000006</v>
      </c>
      <c r="V7853">
        <f>Sales[[#This Row],[Total Revenue]]-Sales[[#This Row],[Total Buying]]</f>
        <v>246.02400000000006</v>
      </c>
      <c r="W7853">
        <v>266</v>
      </c>
      <c r="X7853" s="1" t="s">
        <v>1159</v>
      </c>
      <c r="Y7853" s="1" t="s">
        <v>1160</v>
      </c>
      <c r="Z7853" s="1" t="s">
        <v>38</v>
      </c>
      <c r="AA7853" s="1" t="s">
        <v>39</v>
      </c>
      <c r="AB7853" s="1" t="s">
        <v>40</v>
      </c>
      <c r="AC7853" s="1" t="s">
        <v>39</v>
      </c>
      <c r="AD7853">
        <v>738644</v>
      </c>
      <c r="AE7853">
        <v>47030</v>
      </c>
    </row>
    <row r="7854" spans="1:31" x14ac:dyDescent="0.3">
      <c r="A7854" s="1" t="s">
        <v>8688</v>
      </c>
      <c r="B7854" s="1" t="s">
        <v>30</v>
      </c>
      <c r="C7854" s="1" t="s">
        <v>77</v>
      </c>
      <c r="D7854" s="2">
        <v>44100</v>
      </c>
      <c r="E7854" s="2">
        <v>44179</v>
      </c>
      <c r="F7854" s="2" t="str">
        <f>TEXT(Sales[[#This Row],[OrderDate]],"dd")</f>
        <v>14</v>
      </c>
      <c r="G7854" s="2">
        <v>44193</v>
      </c>
      <c r="H7854" s="2">
        <v>44203</v>
      </c>
      <c r="I7854" s="1" t="s">
        <v>32</v>
      </c>
      <c r="J7854">
        <v>5</v>
      </c>
      <c r="K7854" s="1" t="s">
        <v>182</v>
      </c>
      <c r="L7854">
        <v>42</v>
      </c>
      <c r="M7854" s="1" t="s">
        <v>363</v>
      </c>
      <c r="N7854">
        <v>2</v>
      </c>
      <c r="O7854" s="1" t="s">
        <v>394</v>
      </c>
      <c r="P7854">
        <v>5</v>
      </c>
      <c r="Q7854">
        <v>0.1</v>
      </c>
      <c r="R7854">
        <v>2345</v>
      </c>
      <c r="S7854">
        <v>1782.2</v>
      </c>
      <c r="T7854">
        <v>8911</v>
      </c>
      <c r="U7854">
        <v>10552.5</v>
      </c>
      <c r="V7854">
        <f>Sales[[#This Row],[Total Revenue]]-Sales[[#This Row],[Total Buying]]</f>
        <v>1641.5</v>
      </c>
      <c r="W7854">
        <v>88</v>
      </c>
      <c r="X7854" s="1" t="s">
        <v>1732</v>
      </c>
      <c r="Y7854" s="1" t="s">
        <v>169</v>
      </c>
      <c r="Z7854" s="1" t="s">
        <v>158</v>
      </c>
      <c r="AA7854" s="1" t="s">
        <v>159</v>
      </c>
      <c r="AB7854" s="1" t="s">
        <v>116</v>
      </c>
      <c r="AC7854" s="1" t="s">
        <v>159</v>
      </c>
      <c r="AD7854">
        <v>30451</v>
      </c>
      <c r="AE7854">
        <v>50601</v>
      </c>
    </row>
    <row r="7855" spans="1:31" x14ac:dyDescent="0.3">
      <c r="A7855" s="1" t="s">
        <v>8689</v>
      </c>
      <c r="B7855" s="1" t="s">
        <v>47</v>
      </c>
      <c r="C7855" s="1" t="s">
        <v>62</v>
      </c>
      <c r="D7855" s="2">
        <v>44100</v>
      </c>
      <c r="E7855" s="2">
        <v>44179</v>
      </c>
      <c r="F7855" s="2" t="str">
        <f>TEXT(Sales[[#This Row],[OrderDate]],"dd")</f>
        <v>14</v>
      </c>
      <c r="G7855" s="2">
        <v>44193</v>
      </c>
      <c r="H7855" s="2">
        <v>44198</v>
      </c>
      <c r="I7855" s="1" t="s">
        <v>32</v>
      </c>
      <c r="J7855">
        <v>12</v>
      </c>
      <c r="K7855" s="1" t="s">
        <v>208</v>
      </c>
      <c r="L7855">
        <v>30</v>
      </c>
      <c r="M7855" s="1" t="s">
        <v>166</v>
      </c>
      <c r="N7855">
        <v>39</v>
      </c>
      <c r="O7855" s="1" t="s">
        <v>288</v>
      </c>
      <c r="P7855">
        <v>4</v>
      </c>
      <c r="Q7855">
        <v>7.4999999999999997E-2</v>
      </c>
      <c r="R7855">
        <v>1038.5</v>
      </c>
      <c r="S7855">
        <v>706.18000000000006</v>
      </c>
      <c r="T7855">
        <v>2824.7200000000003</v>
      </c>
      <c r="U7855">
        <v>3842.45</v>
      </c>
      <c r="V7855">
        <f>Sales[[#This Row],[Total Revenue]]-Sales[[#This Row],[Total Buying]]</f>
        <v>1017.7299999999996</v>
      </c>
      <c r="W7855">
        <v>273</v>
      </c>
      <c r="X7855" s="1" t="s">
        <v>949</v>
      </c>
      <c r="Y7855" s="1" t="s">
        <v>37</v>
      </c>
      <c r="Z7855" s="1" t="s">
        <v>38</v>
      </c>
      <c r="AA7855" s="1" t="s">
        <v>39</v>
      </c>
      <c r="AB7855" s="1" t="s">
        <v>40</v>
      </c>
      <c r="AC7855" s="1" t="s">
        <v>39</v>
      </c>
      <c r="AD7855">
        <v>39425</v>
      </c>
      <c r="AE7855">
        <v>112693</v>
      </c>
    </row>
    <row r="7856" spans="1:31" x14ac:dyDescent="0.3">
      <c r="A7856" s="1" t="s">
        <v>8690</v>
      </c>
      <c r="B7856" s="1" t="s">
        <v>30</v>
      </c>
      <c r="C7856" s="1" t="s">
        <v>77</v>
      </c>
      <c r="D7856" s="2">
        <v>44100</v>
      </c>
      <c r="E7856" s="2">
        <v>44179</v>
      </c>
      <c r="F7856" s="2" t="str">
        <f>TEXT(Sales[[#This Row],[OrderDate]],"dd")</f>
        <v>14</v>
      </c>
      <c r="G7856" s="2">
        <v>44185</v>
      </c>
      <c r="H7856" s="2">
        <v>44188</v>
      </c>
      <c r="I7856" s="1" t="s">
        <v>32</v>
      </c>
      <c r="J7856">
        <v>4</v>
      </c>
      <c r="K7856" s="1" t="s">
        <v>70</v>
      </c>
      <c r="L7856">
        <v>3</v>
      </c>
      <c r="M7856" s="1" t="s">
        <v>175</v>
      </c>
      <c r="N7856">
        <v>15</v>
      </c>
      <c r="O7856" s="1" t="s">
        <v>347</v>
      </c>
      <c r="P7856">
        <v>8</v>
      </c>
      <c r="Q7856">
        <v>7.4999999999999997E-2</v>
      </c>
      <c r="R7856">
        <v>174.20000000000002</v>
      </c>
      <c r="S7856">
        <v>85.358000000000004</v>
      </c>
      <c r="T7856">
        <v>682.86400000000003</v>
      </c>
      <c r="U7856">
        <v>1289.0800000000002</v>
      </c>
      <c r="V7856">
        <f>Sales[[#This Row],[Total Revenue]]-Sales[[#This Row],[Total Buying]]</f>
        <v>606.21600000000012</v>
      </c>
      <c r="W7856">
        <v>101</v>
      </c>
      <c r="X7856" s="1" t="s">
        <v>653</v>
      </c>
      <c r="Y7856" s="1" t="s">
        <v>654</v>
      </c>
      <c r="Z7856" s="1" t="s">
        <v>400</v>
      </c>
      <c r="AA7856" s="1" t="s">
        <v>401</v>
      </c>
      <c r="AB7856" s="1" t="s">
        <v>116</v>
      </c>
      <c r="AC7856" s="1" t="s">
        <v>401</v>
      </c>
      <c r="AD7856">
        <v>42679</v>
      </c>
      <c r="AE7856">
        <v>66948</v>
      </c>
    </row>
    <row r="7857" spans="1:31" x14ac:dyDescent="0.3">
      <c r="A7857" s="1" t="s">
        <v>8691</v>
      </c>
      <c r="B7857" s="1" t="s">
        <v>42</v>
      </c>
      <c r="C7857" s="1" t="s">
        <v>239</v>
      </c>
      <c r="D7857" s="2">
        <v>44100</v>
      </c>
      <c r="E7857" s="2">
        <v>44179</v>
      </c>
      <c r="F7857" s="2" t="str">
        <f>TEXT(Sales[[#This Row],[OrderDate]],"dd")</f>
        <v>14</v>
      </c>
      <c r="G7857" s="2">
        <v>44203</v>
      </c>
      <c r="H7857" s="2">
        <v>44211</v>
      </c>
      <c r="I7857" s="1" t="s">
        <v>32</v>
      </c>
      <c r="J7857">
        <v>23</v>
      </c>
      <c r="K7857" s="1" t="s">
        <v>171</v>
      </c>
      <c r="L7857">
        <v>16</v>
      </c>
      <c r="M7857" s="1" t="s">
        <v>155</v>
      </c>
      <c r="N7857">
        <v>2</v>
      </c>
      <c r="O7857" s="1" t="s">
        <v>394</v>
      </c>
      <c r="P7857">
        <v>7</v>
      </c>
      <c r="Q7857">
        <v>0.1</v>
      </c>
      <c r="R7857">
        <v>877.7</v>
      </c>
      <c r="S7857">
        <v>737.26800000000003</v>
      </c>
      <c r="T7857">
        <v>5160.8760000000002</v>
      </c>
      <c r="U7857">
        <v>5529.51</v>
      </c>
      <c r="V7857">
        <f>Sales[[#This Row],[Total Revenue]]-Sales[[#This Row],[Total Buying]]</f>
        <v>368.63400000000001</v>
      </c>
      <c r="W7857">
        <v>361</v>
      </c>
      <c r="X7857" s="1" t="s">
        <v>1511</v>
      </c>
      <c r="Y7857" s="1" t="s">
        <v>404</v>
      </c>
      <c r="Z7857" s="1" t="s">
        <v>405</v>
      </c>
      <c r="AA7857" s="1" t="s">
        <v>406</v>
      </c>
      <c r="AB7857" s="1" t="s">
        <v>116</v>
      </c>
      <c r="AC7857" s="1" t="s">
        <v>406</v>
      </c>
      <c r="AD7857">
        <v>296633</v>
      </c>
      <c r="AE7857">
        <v>70594</v>
      </c>
    </row>
    <row r="7858" spans="1:31" x14ac:dyDescent="0.3">
      <c r="A7858" s="1" t="s">
        <v>8692</v>
      </c>
      <c r="B7858" s="1" t="s">
        <v>42</v>
      </c>
      <c r="C7858" s="1" t="s">
        <v>31</v>
      </c>
      <c r="D7858" s="2">
        <v>44100</v>
      </c>
      <c r="E7858" s="2">
        <v>44179</v>
      </c>
      <c r="F7858" s="2" t="str">
        <f>TEXT(Sales[[#This Row],[OrderDate]],"dd")</f>
        <v>14</v>
      </c>
      <c r="G7858" s="2">
        <v>44184</v>
      </c>
      <c r="H7858" s="2">
        <v>44193</v>
      </c>
      <c r="I7858" s="1" t="s">
        <v>32</v>
      </c>
      <c r="J7858">
        <v>22</v>
      </c>
      <c r="K7858" s="1" t="s">
        <v>85</v>
      </c>
      <c r="L7858">
        <v>40</v>
      </c>
      <c r="M7858" s="1" t="s">
        <v>189</v>
      </c>
      <c r="N7858">
        <v>10</v>
      </c>
      <c r="O7858" s="1" t="s">
        <v>162</v>
      </c>
      <c r="P7858">
        <v>7</v>
      </c>
      <c r="Q7858">
        <v>7.4999999999999997E-2</v>
      </c>
      <c r="R7858">
        <v>1118.9000000000001</v>
      </c>
      <c r="S7858">
        <v>469.93800000000005</v>
      </c>
      <c r="T7858">
        <v>3289.5660000000003</v>
      </c>
      <c r="U7858">
        <v>7244.8775000000005</v>
      </c>
      <c r="V7858">
        <f>Sales[[#This Row],[Total Revenue]]-Sales[[#This Row],[Total Buying]]</f>
        <v>3955.3115000000003</v>
      </c>
      <c r="W7858">
        <v>240</v>
      </c>
      <c r="X7858" s="1" t="s">
        <v>1038</v>
      </c>
      <c r="Y7858" s="1" t="s">
        <v>1039</v>
      </c>
      <c r="Z7858" s="1" t="s">
        <v>1040</v>
      </c>
      <c r="AA7858" s="1" t="s">
        <v>1041</v>
      </c>
      <c r="AB7858" s="1" t="s">
        <v>147</v>
      </c>
      <c r="AC7858" s="1" t="s">
        <v>1041</v>
      </c>
      <c r="AD7858">
        <v>173764</v>
      </c>
      <c r="AE7858">
        <v>49896</v>
      </c>
    </row>
    <row r="7859" spans="1:31" x14ac:dyDescent="0.3">
      <c r="A7859" s="1" t="s">
        <v>8693</v>
      </c>
      <c r="B7859" s="1" t="s">
        <v>47</v>
      </c>
      <c r="C7859" s="1" t="s">
        <v>424</v>
      </c>
      <c r="D7859" s="2">
        <v>44100</v>
      </c>
      <c r="E7859" s="2">
        <v>44180</v>
      </c>
      <c r="F7859" s="2" t="str">
        <f>TEXT(Sales[[#This Row],[OrderDate]],"dd")</f>
        <v>15</v>
      </c>
      <c r="G7859" s="2">
        <v>44203</v>
      </c>
      <c r="H7859" s="2">
        <v>44213</v>
      </c>
      <c r="I7859" s="1" t="s">
        <v>32</v>
      </c>
      <c r="J7859">
        <v>19</v>
      </c>
      <c r="K7859" s="1" t="s">
        <v>97</v>
      </c>
      <c r="L7859">
        <v>3</v>
      </c>
      <c r="M7859" s="1" t="s">
        <v>175</v>
      </c>
      <c r="N7859">
        <v>40</v>
      </c>
      <c r="O7859" s="1" t="s">
        <v>199</v>
      </c>
      <c r="P7859">
        <v>6</v>
      </c>
      <c r="Q7859">
        <v>0.05</v>
      </c>
      <c r="R7859">
        <v>187.6</v>
      </c>
      <c r="S7859">
        <v>148.20400000000001</v>
      </c>
      <c r="T7859">
        <v>889.22400000000005</v>
      </c>
      <c r="U7859">
        <v>1069.32</v>
      </c>
      <c r="V7859">
        <f>Sales[[#This Row],[Total Revenue]]-Sales[[#This Row],[Total Buying]]</f>
        <v>180.09599999999989</v>
      </c>
      <c r="W7859">
        <v>75</v>
      </c>
      <c r="X7859" s="1" t="s">
        <v>557</v>
      </c>
      <c r="Y7859" s="1" t="s">
        <v>558</v>
      </c>
      <c r="Z7859" s="1" t="s">
        <v>158</v>
      </c>
      <c r="AA7859" s="1" t="s">
        <v>159</v>
      </c>
      <c r="AB7859" s="1" t="s">
        <v>116</v>
      </c>
      <c r="AC7859" s="1" t="s">
        <v>159</v>
      </c>
      <c r="AD7859">
        <v>43433</v>
      </c>
      <c r="AE7859">
        <v>98914</v>
      </c>
    </row>
    <row r="7860" spans="1:31" x14ac:dyDescent="0.3">
      <c r="A7860" s="1" t="s">
        <v>8694</v>
      </c>
      <c r="B7860" s="1" t="s">
        <v>47</v>
      </c>
      <c r="C7860" s="1" t="s">
        <v>48</v>
      </c>
      <c r="D7860" s="2">
        <v>44100</v>
      </c>
      <c r="E7860" s="2">
        <v>44180</v>
      </c>
      <c r="F7860" s="2" t="str">
        <f>TEXT(Sales[[#This Row],[OrderDate]],"dd")</f>
        <v>15</v>
      </c>
      <c r="G7860" s="2">
        <v>44199</v>
      </c>
      <c r="H7860" s="2">
        <v>44202</v>
      </c>
      <c r="I7860" s="1" t="s">
        <v>32</v>
      </c>
      <c r="J7860">
        <v>18</v>
      </c>
      <c r="K7860" s="1" t="s">
        <v>49</v>
      </c>
      <c r="L7860">
        <v>48</v>
      </c>
      <c r="M7860" s="1" t="s">
        <v>102</v>
      </c>
      <c r="N7860">
        <v>39</v>
      </c>
      <c r="O7860" s="1" t="s">
        <v>288</v>
      </c>
      <c r="P7860">
        <v>8</v>
      </c>
      <c r="Q7860">
        <v>0.4</v>
      </c>
      <c r="R7860">
        <v>2378.5</v>
      </c>
      <c r="S7860">
        <v>1522.24</v>
      </c>
      <c r="T7860">
        <v>12177.92</v>
      </c>
      <c r="U7860">
        <v>11416.8</v>
      </c>
      <c r="V7860">
        <f>Sales[[#This Row],[Total Revenue]]-Sales[[#This Row],[Total Buying]]</f>
        <v>-761.1200000000008</v>
      </c>
      <c r="W7860">
        <v>19</v>
      </c>
      <c r="X7860" s="1" t="s">
        <v>185</v>
      </c>
      <c r="Y7860" s="1" t="s">
        <v>186</v>
      </c>
      <c r="Z7860" s="1" t="s">
        <v>158</v>
      </c>
      <c r="AA7860" s="1" t="s">
        <v>159</v>
      </c>
      <c r="AB7860" s="1" t="s">
        <v>116</v>
      </c>
      <c r="AC7860" s="1" t="s">
        <v>159</v>
      </c>
      <c r="AD7860">
        <v>45917</v>
      </c>
      <c r="AE7860">
        <v>66237</v>
      </c>
    </row>
    <row r="7861" spans="1:31" x14ac:dyDescent="0.3">
      <c r="A7861" s="1" t="s">
        <v>8695</v>
      </c>
      <c r="B7861" s="1" t="s">
        <v>30</v>
      </c>
      <c r="C7861" s="1" t="s">
        <v>77</v>
      </c>
      <c r="D7861" s="2">
        <v>44100</v>
      </c>
      <c r="E7861" s="2">
        <v>44180</v>
      </c>
      <c r="F7861" s="2" t="str">
        <f>TEXT(Sales[[#This Row],[OrderDate]],"dd")</f>
        <v>15</v>
      </c>
      <c r="G7861" s="2">
        <v>44189</v>
      </c>
      <c r="H7861" s="2">
        <v>44196</v>
      </c>
      <c r="I7861" s="1" t="s">
        <v>32</v>
      </c>
      <c r="J7861">
        <v>2</v>
      </c>
      <c r="K7861" s="1" t="s">
        <v>142</v>
      </c>
      <c r="L7861">
        <v>7</v>
      </c>
      <c r="M7861" s="1" t="s">
        <v>271</v>
      </c>
      <c r="N7861">
        <v>45</v>
      </c>
      <c r="O7861" s="1" t="s">
        <v>109</v>
      </c>
      <c r="P7861">
        <v>2</v>
      </c>
      <c r="Q7861">
        <v>0.15</v>
      </c>
      <c r="R7861">
        <v>984.9</v>
      </c>
      <c r="S7861">
        <v>837.16499999999996</v>
      </c>
      <c r="T7861">
        <v>1674.33</v>
      </c>
      <c r="U7861">
        <v>1674.33</v>
      </c>
      <c r="V7861">
        <f>Sales[[#This Row],[Total Revenue]]-Sales[[#This Row],[Total Buying]]</f>
        <v>0</v>
      </c>
      <c r="W7861">
        <v>161</v>
      </c>
      <c r="X7861" s="1" t="s">
        <v>820</v>
      </c>
      <c r="Y7861" s="1" t="s">
        <v>821</v>
      </c>
      <c r="Z7861" s="1" t="s">
        <v>196</v>
      </c>
      <c r="AA7861" s="1" t="s">
        <v>197</v>
      </c>
      <c r="AB7861" s="1" t="s">
        <v>147</v>
      </c>
      <c r="AC7861" s="1" t="s">
        <v>197</v>
      </c>
      <c r="AD7861">
        <v>46895</v>
      </c>
      <c r="AE7861">
        <v>60976</v>
      </c>
    </row>
    <row r="7862" spans="1:31" x14ac:dyDescent="0.3">
      <c r="A7862" s="1" t="s">
        <v>8696</v>
      </c>
      <c r="B7862" s="1" t="s">
        <v>30</v>
      </c>
      <c r="C7862" s="1" t="s">
        <v>424</v>
      </c>
      <c r="D7862" s="2">
        <v>44100</v>
      </c>
      <c r="E7862" s="2">
        <v>44180</v>
      </c>
      <c r="F7862" s="2" t="str">
        <f>TEXT(Sales[[#This Row],[OrderDate]],"dd")</f>
        <v>15</v>
      </c>
      <c r="G7862" s="2">
        <v>44199</v>
      </c>
      <c r="H7862" s="2">
        <v>44202</v>
      </c>
      <c r="I7862" s="1" t="s">
        <v>32</v>
      </c>
      <c r="J7862">
        <v>7</v>
      </c>
      <c r="K7862" s="1" t="s">
        <v>188</v>
      </c>
      <c r="L7862">
        <v>6</v>
      </c>
      <c r="M7862" s="1" t="s">
        <v>329</v>
      </c>
      <c r="N7862">
        <v>17</v>
      </c>
      <c r="O7862" s="1" t="s">
        <v>180</v>
      </c>
      <c r="P7862">
        <v>7</v>
      </c>
      <c r="Q7862">
        <v>7.4999999999999997E-2</v>
      </c>
      <c r="R7862">
        <v>1976.5</v>
      </c>
      <c r="S7862">
        <v>948.71999999999991</v>
      </c>
      <c r="T7862">
        <v>6641.0399999999991</v>
      </c>
      <c r="U7862">
        <v>12797.8375</v>
      </c>
      <c r="V7862">
        <f>Sales[[#This Row],[Total Revenue]]-Sales[[#This Row],[Total Buying]]</f>
        <v>6156.7975000000006</v>
      </c>
      <c r="W7862">
        <v>63</v>
      </c>
      <c r="X7862" s="1" t="s">
        <v>499</v>
      </c>
      <c r="Y7862" s="1" t="s">
        <v>157</v>
      </c>
      <c r="Z7862" s="1" t="s">
        <v>158</v>
      </c>
      <c r="AA7862" s="1" t="s">
        <v>159</v>
      </c>
      <c r="AB7862" s="1" t="s">
        <v>116</v>
      </c>
      <c r="AC7862" s="1" t="s">
        <v>159</v>
      </c>
      <c r="AD7862">
        <v>36973</v>
      </c>
      <c r="AE7862">
        <v>55102</v>
      </c>
    </row>
    <row r="7863" spans="1:31" x14ac:dyDescent="0.3">
      <c r="A7863" s="1" t="s">
        <v>8697</v>
      </c>
      <c r="B7863" s="1" t="s">
        <v>42</v>
      </c>
      <c r="C7863" s="1" t="s">
        <v>424</v>
      </c>
      <c r="D7863" s="2">
        <v>44100</v>
      </c>
      <c r="E7863" s="2">
        <v>44180</v>
      </c>
      <c r="F7863" s="2" t="str">
        <f>TEXT(Sales[[#This Row],[OrderDate]],"dd")</f>
        <v>15</v>
      </c>
      <c r="G7863" s="2">
        <v>44207</v>
      </c>
      <c r="H7863" s="2">
        <v>44216</v>
      </c>
      <c r="I7863" s="1" t="s">
        <v>32</v>
      </c>
      <c r="J7863">
        <v>25</v>
      </c>
      <c r="K7863" s="1" t="s">
        <v>333</v>
      </c>
      <c r="L7863">
        <v>3</v>
      </c>
      <c r="M7863" s="1" t="s">
        <v>175</v>
      </c>
      <c r="N7863">
        <v>43</v>
      </c>
      <c r="O7863" s="1" t="s">
        <v>580</v>
      </c>
      <c r="P7863">
        <v>2</v>
      </c>
      <c r="Q7863">
        <v>0.2</v>
      </c>
      <c r="R7863">
        <v>3886</v>
      </c>
      <c r="S7863">
        <v>1748.7</v>
      </c>
      <c r="T7863">
        <v>3497.4</v>
      </c>
      <c r="U7863">
        <v>6217.6</v>
      </c>
      <c r="V7863">
        <f>Sales[[#This Row],[Total Revenue]]-Sales[[#This Row],[Total Buying]]</f>
        <v>2720.2000000000003</v>
      </c>
      <c r="W7863">
        <v>82</v>
      </c>
      <c r="X7863" s="1" t="s">
        <v>597</v>
      </c>
      <c r="Y7863" s="1" t="s">
        <v>285</v>
      </c>
      <c r="Z7863" s="1" t="s">
        <v>158</v>
      </c>
      <c r="AA7863" s="1" t="s">
        <v>159</v>
      </c>
      <c r="AB7863" s="1" t="s">
        <v>116</v>
      </c>
      <c r="AC7863" s="1" t="s">
        <v>159</v>
      </c>
      <c r="AD7863">
        <v>32835</v>
      </c>
      <c r="AE7863">
        <v>79925</v>
      </c>
    </row>
    <row r="7864" spans="1:31" x14ac:dyDescent="0.3">
      <c r="A7864" s="1" t="s">
        <v>8698</v>
      </c>
      <c r="B7864" s="1" t="s">
        <v>47</v>
      </c>
      <c r="C7864" s="1" t="s">
        <v>77</v>
      </c>
      <c r="D7864" s="2">
        <v>44100</v>
      </c>
      <c r="E7864" s="2">
        <v>44180</v>
      </c>
      <c r="F7864" s="2" t="str">
        <f>TEXT(Sales[[#This Row],[OrderDate]],"dd")</f>
        <v>15</v>
      </c>
      <c r="G7864" s="2">
        <v>44184</v>
      </c>
      <c r="H7864" s="2">
        <v>44194</v>
      </c>
      <c r="I7864" s="1" t="s">
        <v>32</v>
      </c>
      <c r="J7864">
        <v>12</v>
      </c>
      <c r="K7864" s="1" t="s">
        <v>208</v>
      </c>
      <c r="L7864">
        <v>10</v>
      </c>
      <c r="M7864" s="1" t="s">
        <v>273</v>
      </c>
      <c r="N7864">
        <v>24</v>
      </c>
      <c r="O7864" s="1" t="s">
        <v>204</v>
      </c>
      <c r="P7864">
        <v>3</v>
      </c>
      <c r="Q7864">
        <v>7.4999999999999997E-2</v>
      </c>
      <c r="R7864">
        <v>214.4</v>
      </c>
      <c r="S7864">
        <v>105.056</v>
      </c>
      <c r="T7864">
        <v>315.16800000000001</v>
      </c>
      <c r="U7864">
        <v>594.96</v>
      </c>
      <c r="V7864">
        <f>Sales[[#This Row],[Total Revenue]]-Sales[[#This Row],[Total Buying]]</f>
        <v>279.79200000000003</v>
      </c>
      <c r="W7864">
        <v>187</v>
      </c>
      <c r="X7864" s="1" t="s">
        <v>870</v>
      </c>
      <c r="Y7864" s="1" t="s">
        <v>772</v>
      </c>
      <c r="Z7864" s="1" t="s">
        <v>369</v>
      </c>
      <c r="AA7864" s="1" t="s">
        <v>370</v>
      </c>
      <c r="AB7864" s="1" t="s">
        <v>147</v>
      </c>
      <c r="AC7864" s="1" t="s">
        <v>370</v>
      </c>
      <c r="AD7864">
        <v>58240</v>
      </c>
      <c r="AE7864">
        <v>44334</v>
      </c>
    </row>
    <row r="7865" spans="1:31" x14ac:dyDescent="0.3">
      <c r="A7865" s="1" t="s">
        <v>8699</v>
      </c>
      <c r="B7865" s="1" t="s">
        <v>47</v>
      </c>
      <c r="C7865" s="1" t="s">
        <v>62</v>
      </c>
      <c r="D7865" s="2">
        <v>44100</v>
      </c>
      <c r="E7865" s="2">
        <v>44181</v>
      </c>
      <c r="F7865" s="2" t="str">
        <f>TEXT(Sales[[#This Row],[OrderDate]],"dd")</f>
        <v>16</v>
      </c>
      <c r="G7865" s="2">
        <v>44193</v>
      </c>
      <c r="H7865" s="2">
        <v>44197</v>
      </c>
      <c r="I7865" s="1" t="s">
        <v>32</v>
      </c>
      <c r="J7865">
        <v>16</v>
      </c>
      <c r="K7865" s="1" t="s">
        <v>270</v>
      </c>
      <c r="L7865">
        <v>41</v>
      </c>
      <c r="M7865" s="1" t="s">
        <v>505</v>
      </c>
      <c r="N7865">
        <v>33</v>
      </c>
      <c r="O7865" s="1" t="s">
        <v>75</v>
      </c>
      <c r="P7865">
        <v>2</v>
      </c>
      <c r="Q7865">
        <v>7.4999999999999997E-2</v>
      </c>
      <c r="R7865">
        <v>1802.3</v>
      </c>
      <c r="S7865">
        <v>1477.886</v>
      </c>
      <c r="T7865">
        <v>2955.7719999999999</v>
      </c>
      <c r="U7865">
        <v>3334.2550000000001</v>
      </c>
      <c r="V7865">
        <f>Sales[[#This Row],[Total Revenue]]-Sales[[#This Row],[Total Buying]]</f>
        <v>378.48300000000017</v>
      </c>
      <c r="W7865">
        <v>281</v>
      </c>
      <c r="X7865" s="1" t="s">
        <v>1297</v>
      </c>
      <c r="Y7865" s="1" t="s">
        <v>1298</v>
      </c>
      <c r="Z7865" s="1" t="s">
        <v>145</v>
      </c>
      <c r="AA7865" s="1" t="s">
        <v>146</v>
      </c>
      <c r="AB7865" s="1" t="s">
        <v>147</v>
      </c>
      <c r="AC7865" s="1" t="s">
        <v>146</v>
      </c>
      <c r="AD7865">
        <v>334724</v>
      </c>
      <c r="AE7865">
        <v>45659</v>
      </c>
    </row>
    <row r="7866" spans="1:31" x14ac:dyDescent="0.3">
      <c r="A7866" s="1" t="s">
        <v>8700</v>
      </c>
      <c r="B7866" s="1" t="s">
        <v>30</v>
      </c>
      <c r="C7866" s="1" t="s">
        <v>77</v>
      </c>
      <c r="D7866" s="2">
        <v>44100</v>
      </c>
      <c r="E7866" s="2">
        <v>44181</v>
      </c>
      <c r="F7866" s="2" t="str">
        <f>TEXT(Sales[[#This Row],[OrderDate]],"dd")</f>
        <v>16</v>
      </c>
      <c r="G7866" s="2">
        <v>44209</v>
      </c>
      <c r="H7866" s="2">
        <v>44211</v>
      </c>
      <c r="I7866" s="1" t="s">
        <v>32</v>
      </c>
      <c r="J7866">
        <v>7</v>
      </c>
      <c r="K7866" s="1" t="s">
        <v>188</v>
      </c>
      <c r="L7866">
        <v>48</v>
      </c>
      <c r="M7866" s="1" t="s">
        <v>102</v>
      </c>
      <c r="N7866">
        <v>3</v>
      </c>
      <c r="O7866" s="1" t="s">
        <v>167</v>
      </c>
      <c r="P7866">
        <v>2</v>
      </c>
      <c r="Q7866">
        <v>7.4999999999999997E-2</v>
      </c>
      <c r="R7866">
        <v>5849.1</v>
      </c>
      <c r="S7866">
        <v>4328.3339999999998</v>
      </c>
      <c r="T7866">
        <v>8656.6679999999997</v>
      </c>
      <c r="U7866">
        <v>10820.835000000001</v>
      </c>
      <c r="V7866">
        <f>Sales[[#This Row],[Total Revenue]]-Sales[[#This Row],[Total Buying]]</f>
        <v>2164.1670000000013</v>
      </c>
      <c r="W7866">
        <v>131</v>
      </c>
      <c r="X7866" s="1" t="s">
        <v>746</v>
      </c>
      <c r="Y7866" s="1" t="s">
        <v>711</v>
      </c>
      <c r="Z7866" s="1" t="s">
        <v>306</v>
      </c>
      <c r="AA7866" s="1" t="s">
        <v>307</v>
      </c>
      <c r="AB7866" s="1" t="s">
        <v>56</v>
      </c>
      <c r="AC7866" s="1" t="s">
        <v>307</v>
      </c>
      <c r="AD7866">
        <v>56171</v>
      </c>
      <c r="AE7866">
        <v>61279</v>
      </c>
    </row>
    <row r="7867" spans="1:31" x14ac:dyDescent="0.3">
      <c r="A7867" s="1" t="s">
        <v>8701</v>
      </c>
      <c r="B7867" s="1" t="s">
        <v>47</v>
      </c>
      <c r="C7867" s="1" t="s">
        <v>77</v>
      </c>
      <c r="D7867" s="2">
        <v>44100</v>
      </c>
      <c r="E7867" s="2">
        <v>44181</v>
      </c>
      <c r="F7867" s="2" t="str">
        <f>TEXT(Sales[[#This Row],[OrderDate]],"dd")</f>
        <v>16</v>
      </c>
      <c r="G7867" s="2">
        <v>44206</v>
      </c>
      <c r="H7867" s="2">
        <v>44213</v>
      </c>
      <c r="I7867" s="1" t="s">
        <v>32</v>
      </c>
      <c r="J7867">
        <v>17</v>
      </c>
      <c r="K7867" s="1" t="s">
        <v>292</v>
      </c>
      <c r="L7867">
        <v>50</v>
      </c>
      <c r="M7867" s="1" t="s">
        <v>427</v>
      </c>
      <c r="N7867">
        <v>14</v>
      </c>
      <c r="O7867" s="1" t="s">
        <v>438</v>
      </c>
      <c r="P7867">
        <v>3</v>
      </c>
      <c r="Q7867">
        <v>0.05</v>
      </c>
      <c r="R7867">
        <v>938</v>
      </c>
      <c r="S7867">
        <v>637.84</v>
      </c>
      <c r="T7867">
        <v>1913.52</v>
      </c>
      <c r="U7867">
        <v>2673.3</v>
      </c>
      <c r="V7867">
        <f>Sales[[#This Row],[Total Revenue]]-Sales[[#This Row],[Total Buying]]</f>
        <v>759.7800000000002</v>
      </c>
      <c r="W7867">
        <v>161</v>
      </c>
      <c r="X7867" s="1" t="s">
        <v>820</v>
      </c>
      <c r="Y7867" s="1" t="s">
        <v>821</v>
      </c>
      <c r="Z7867" s="1" t="s">
        <v>196</v>
      </c>
      <c r="AA7867" s="1" t="s">
        <v>197</v>
      </c>
      <c r="AB7867" s="1" t="s">
        <v>147</v>
      </c>
      <c r="AC7867" s="1" t="s">
        <v>197</v>
      </c>
      <c r="AD7867">
        <v>46895</v>
      </c>
      <c r="AE7867">
        <v>60976</v>
      </c>
    </row>
    <row r="7868" spans="1:31" x14ac:dyDescent="0.3">
      <c r="A7868" s="1" t="s">
        <v>8702</v>
      </c>
      <c r="B7868" s="1" t="s">
        <v>30</v>
      </c>
      <c r="C7868" s="1" t="s">
        <v>62</v>
      </c>
      <c r="D7868" s="2">
        <v>44000</v>
      </c>
      <c r="E7868" s="2">
        <v>44181</v>
      </c>
      <c r="F7868" s="2" t="str">
        <f>TEXT(Sales[[#This Row],[OrderDate]],"dd")</f>
        <v>16</v>
      </c>
      <c r="G7868" s="2">
        <v>44193</v>
      </c>
      <c r="H7868" s="2">
        <v>44200</v>
      </c>
      <c r="I7868" s="1" t="s">
        <v>32</v>
      </c>
      <c r="J7868">
        <v>7</v>
      </c>
      <c r="K7868" s="1" t="s">
        <v>188</v>
      </c>
      <c r="L7868">
        <v>12</v>
      </c>
      <c r="M7868" s="1" t="s">
        <v>380</v>
      </c>
      <c r="N7868">
        <v>11</v>
      </c>
      <c r="O7868" s="1" t="s">
        <v>126</v>
      </c>
      <c r="P7868">
        <v>3</v>
      </c>
      <c r="Q7868">
        <v>0.15</v>
      </c>
      <c r="R7868">
        <v>1882.7</v>
      </c>
      <c r="S7868">
        <v>997.83100000000013</v>
      </c>
      <c r="T7868">
        <v>2993.4930000000004</v>
      </c>
      <c r="U7868">
        <v>4800.8850000000002</v>
      </c>
      <c r="V7868">
        <f>Sales[[#This Row],[Total Revenue]]-Sales[[#This Row],[Total Buying]]</f>
        <v>1807.3919999999998</v>
      </c>
      <c r="W7868">
        <v>297</v>
      </c>
      <c r="X7868" s="1" t="s">
        <v>916</v>
      </c>
      <c r="Y7868" s="1" t="s">
        <v>917</v>
      </c>
      <c r="Z7868" s="1" t="s">
        <v>257</v>
      </c>
      <c r="AA7868" s="1" t="s">
        <v>258</v>
      </c>
      <c r="AB7868" s="1" t="s">
        <v>56</v>
      </c>
      <c r="AC7868" s="1" t="s">
        <v>258</v>
      </c>
      <c r="AD7868">
        <v>52450</v>
      </c>
      <c r="AE7868">
        <v>55546</v>
      </c>
    </row>
    <row r="7869" spans="1:31" x14ac:dyDescent="0.3">
      <c r="A7869" s="1" t="s">
        <v>8703</v>
      </c>
      <c r="B7869" s="1" t="s">
        <v>30</v>
      </c>
      <c r="C7869" s="1" t="s">
        <v>77</v>
      </c>
      <c r="D7869" s="2">
        <v>44100</v>
      </c>
      <c r="E7869" s="2">
        <v>44181</v>
      </c>
      <c r="F7869" s="2" t="str">
        <f>TEXT(Sales[[#This Row],[OrderDate]],"dd")</f>
        <v>16</v>
      </c>
      <c r="G7869" s="2">
        <v>44188</v>
      </c>
      <c r="H7869" s="2">
        <v>44189</v>
      </c>
      <c r="I7869" s="1" t="s">
        <v>32</v>
      </c>
      <c r="J7869">
        <v>9</v>
      </c>
      <c r="K7869" s="1" t="s">
        <v>214</v>
      </c>
      <c r="L7869">
        <v>23</v>
      </c>
      <c r="M7869" s="1" t="s">
        <v>354</v>
      </c>
      <c r="N7869">
        <v>10</v>
      </c>
      <c r="O7869" s="1" t="s">
        <v>162</v>
      </c>
      <c r="P7869">
        <v>6</v>
      </c>
      <c r="Q7869">
        <v>7.4999999999999997E-2</v>
      </c>
      <c r="R7869">
        <v>3926.2000000000003</v>
      </c>
      <c r="S7869">
        <v>1923.8380000000002</v>
      </c>
      <c r="T7869">
        <v>11543.028000000002</v>
      </c>
      <c r="U7869">
        <v>21790.41</v>
      </c>
      <c r="V7869">
        <f>Sales[[#This Row],[Total Revenue]]-Sales[[#This Row],[Total Buying]]</f>
        <v>10247.381999999998</v>
      </c>
      <c r="W7869">
        <v>102</v>
      </c>
      <c r="X7869" s="1" t="s">
        <v>661</v>
      </c>
      <c r="Y7869" s="1" t="s">
        <v>448</v>
      </c>
      <c r="Z7869" s="1" t="s">
        <v>400</v>
      </c>
      <c r="AA7869" s="1" t="s">
        <v>401</v>
      </c>
      <c r="AB7869" s="1" t="s">
        <v>116</v>
      </c>
      <c r="AC7869" s="1" t="s">
        <v>401</v>
      </c>
      <c r="AD7869">
        <v>42239</v>
      </c>
      <c r="AE7869">
        <v>67081</v>
      </c>
    </row>
    <row r="7870" spans="1:31" x14ac:dyDescent="0.3">
      <c r="A7870" s="1" t="s">
        <v>8704</v>
      </c>
      <c r="B7870" s="1" t="s">
        <v>47</v>
      </c>
      <c r="C7870" s="1" t="s">
        <v>62</v>
      </c>
      <c r="D7870" s="2">
        <v>44100</v>
      </c>
      <c r="E7870" s="2">
        <v>44181</v>
      </c>
      <c r="F7870" s="2" t="str">
        <f>TEXT(Sales[[#This Row],[OrderDate]],"dd")</f>
        <v>16</v>
      </c>
      <c r="G7870" s="2">
        <v>44204</v>
      </c>
      <c r="H7870" s="2">
        <v>44209</v>
      </c>
      <c r="I7870" s="1" t="s">
        <v>32</v>
      </c>
      <c r="J7870">
        <v>17</v>
      </c>
      <c r="K7870" s="1" t="s">
        <v>292</v>
      </c>
      <c r="L7870">
        <v>13</v>
      </c>
      <c r="M7870" s="1" t="s">
        <v>118</v>
      </c>
      <c r="N7870">
        <v>37</v>
      </c>
      <c r="O7870" s="1" t="s">
        <v>309</v>
      </c>
      <c r="P7870">
        <v>5</v>
      </c>
      <c r="Q7870">
        <v>0.1</v>
      </c>
      <c r="R7870">
        <v>1876</v>
      </c>
      <c r="S7870">
        <v>1331.96</v>
      </c>
      <c r="T7870">
        <v>6659.8</v>
      </c>
      <c r="U7870">
        <v>8442</v>
      </c>
      <c r="V7870">
        <f>Sales[[#This Row],[Total Revenue]]-Sales[[#This Row],[Total Buying]]</f>
        <v>1782.1999999999998</v>
      </c>
      <c r="W7870">
        <v>296</v>
      </c>
      <c r="X7870" s="1" t="s">
        <v>965</v>
      </c>
      <c r="Y7870" s="1" t="s">
        <v>966</v>
      </c>
      <c r="Z7870" s="1" t="s">
        <v>967</v>
      </c>
      <c r="AA7870" s="1" t="s">
        <v>968</v>
      </c>
      <c r="AB7870" s="1" t="s">
        <v>40</v>
      </c>
      <c r="AC7870" s="1" t="s">
        <v>968</v>
      </c>
      <c r="AD7870">
        <v>61481</v>
      </c>
      <c r="AE7870">
        <v>37501</v>
      </c>
    </row>
    <row r="7871" spans="1:31" x14ac:dyDescent="0.3">
      <c r="A7871" s="1" t="s">
        <v>8705</v>
      </c>
      <c r="B7871" s="1" t="s">
        <v>30</v>
      </c>
      <c r="C7871" s="1" t="s">
        <v>77</v>
      </c>
      <c r="D7871" s="2">
        <v>44000</v>
      </c>
      <c r="E7871" s="2">
        <v>44182</v>
      </c>
      <c r="F7871" s="2" t="str">
        <f>TEXT(Sales[[#This Row],[OrderDate]],"dd")</f>
        <v>17</v>
      </c>
      <c r="G7871" s="2">
        <v>44185</v>
      </c>
      <c r="H7871" s="2">
        <v>44187</v>
      </c>
      <c r="I7871" s="1" t="s">
        <v>32</v>
      </c>
      <c r="J7871">
        <v>1</v>
      </c>
      <c r="K7871" s="1" t="s">
        <v>78</v>
      </c>
      <c r="L7871">
        <v>43</v>
      </c>
      <c r="M7871" s="1" t="s">
        <v>183</v>
      </c>
      <c r="N7871">
        <v>29</v>
      </c>
      <c r="O7871" s="1" t="s">
        <v>360</v>
      </c>
      <c r="P7871">
        <v>5</v>
      </c>
      <c r="Q7871">
        <v>0.1</v>
      </c>
      <c r="R7871">
        <v>3993.2000000000003</v>
      </c>
      <c r="S7871">
        <v>2954.9680000000003</v>
      </c>
      <c r="T7871">
        <v>14774.840000000002</v>
      </c>
      <c r="U7871">
        <v>17969.400000000001</v>
      </c>
      <c r="V7871">
        <f>Sales[[#This Row],[Total Revenue]]-Sales[[#This Row],[Total Buying]]</f>
        <v>3194.5599999999995</v>
      </c>
      <c r="W7871">
        <v>132</v>
      </c>
      <c r="X7871" s="1" t="s">
        <v>751</v>
      </c>
      <c r="Y7871" s="1" t="s">
        <v>711</v>
      </c>
      <c r="Z7871" s="1" t="s">
        <v>306</v>
      </c>
      <c r="AA7871" s="1" t="s">
        <v>307</v>
      </c>
      <c r="AB7871" s="1" t="s">
        <v>56</v>
      </c>
      <c r="AC7871" s="1" t="s">
        <v>307</v>
      </c>
      <c r="AD7871">
        <v>41422</v>
      </c>
      <c r="AE7871">
        <v>41321</v>
      </c>
    </row>
    <row r="7872" spans="1:31" x14ac:dyDescent="0.3">
      <c r="A7872" s="1" t="s">
        <v>8706</v>
      </c>
      <c r="B7872" s="1" t="s">
        <v>42</v>
      </c>
      <c r="C7872" s="1" t="s">
        <v>77</v>
      </c>
      <c r="D7872" s="2">
        <v>44000</v>
      </c>
      <c r="E7872" s="2">
        <v>44182</v>
      </c>
      <c r="F7872" s="2" t="str">
        <f>TEXT(Sales[[#This Row],[OrderDate]],"dd")</f>
        <v>17</v>
      </c>
      <c r="G7872" s="2">
        <v>44189</v>
      </c>
      <c r="H7872" s="2">
        <v>44191</v>
      </c>
      <c r="I7872" s="1" t="s">
        <v>32</v>
      </c>
      <c r="J7872">
        <v>25</v>
      </c>
      <c r="K7872" s="1" t="s">
        <v>333</v>
      </c>
      <c r="L7872">
        <v>32</v>
      </c>
      <c r="M7872" s="1" t="s">
        <v>303</v>
      </c>
      <c r="N7872">
        <v>43</v>
      </c>
      <c r="O7872" s="1" t="s">
        <v>580</v>
      </c>
      <c r="P7872">
        <v>2</v>
      </c>
      <c r="Q7872">
        <v>0.2</v>
      </c>
      <c r="R7872">
        <v>6472.2</v>
      </c>
      <c r="S7872">
        <v>4012.7639999999997</v>
      </c>
      <c r="T7872">
        <v>8025.5279999999993</v>
      </c>
      <c r="U7872">
        <v>10355.52</v>
      </c>
      <c r="V7872">
        <f>Sales[[#This Row],[Total Revenue]]-Sales[[#This Row],[Total Buying]]</f>
        <v>2329.9920000000011</v>
      </c>
      <c r="W7872">
        <v>177</v>
      </c>
      <c r="X7872" s="1" t="s">
        <v>825</v>
      </c>
      <c r="Y7872" s="1" t="s">
        <v>532</v>
      </c>
      <c r="Z7872" s="1" t="s">
        <v>196</v>
      </c>
      <c r="AA7872" s="1" t="s">
        <v>197</v>
      </c>
      <c r="AB7872" s="1" t="s">
        <v>147</v>
      </c>
      <c r="AC7872" s="1" t="s">
        <v>197</v>
      </c>
      <c r="AD7872">
        <v>62380</v>
      </c>
      <c r="AE7872">
        <v>41024</v>
      </c>
    </row>
    <row r="7873" spans="1:31" x14ac:dyDescent="0.3">
      <c r="A7873" s="1" t="s">
        <v>8707</v>
      </c>
      <c r="B7873" s="1" t="s">
        <v>30</v>
      </c>
      <c r="C7873" s="1" t="s">
        <v>424</v>
      </c>
      <c r="D7873" s="2">
        <v>44100</v>
      </c>
      <c r="E7873" s="2">
        <v>44182</v>
      </c>
      <c r="F7873" s="2" t="str">
        <f>TEXT(Sales[[#This Row],[OrderDate]],"dd")</f>
        <v>17</v>
      </c>
      <c r="G7873" s="2">
        <v>44207</v>
      </c>
      <c r="H7873" s="2">
        <v>44212</v>
      </c>
      <c r="I7873" s="1" t="s">
        <v>32</v>
      </c>
      <c r="J7873">
        <v>1</v>
      </c>
      <c r="K7873" s="1" t="s">
        <v>78</v>
      </c>
      <c r="L7873">
        <v>25</v>
      </c>
      <c r="M7873" s="1" t="s">
        <v>454</v>
      </c>
      <c r="N7873">
        <v>12</v>
      </c>
      <c r="O7873" s="1" t="s">
        <v>35</v>
      </c>
      <c r="P7873">
        <v>4</v>
      </c>
      <c r="Q7873">
        <v>0.3</v>
      </c>
      <c r="R7873">
        <v>3912.8</v>
      </c>
      <c r="S7873">
        <v>1839.0160000000001</v>
      </c>
      <c r="T7873">
        <v>7356.0640000000003</v>
      </c>
      <c r="U7873">
        <v>10955.84</v>
      </c>
      <c r="V7873">
        <f>Sales[[#This Row],[Total Revenue]]-Sales[[#This Row],[Total Buying]]</f>
        <v>3599.7759999999998</v>
      </c>
      <c r="W7873">
        <v>81</v>
      </c>
      <c r="X7873" s="1" t="s">
        <v>590</v>
      </c>
      <c r="Y7873" s="1" t="s">
        <v>558</v>
      </c>
      <c r="Z7873" s="1" t="s">
        <v>158</v>
      </c>
      <c r="AA7873" s="1" t="s">
        <v>159</v>
      </c>
      <c r="AB7873" s="1" t="s">
        <v>116</v>
      </c>
      <c r="AC7873" s="1" t="s">
        <v>159</v>
      </c>
      <c r="AD7873">
        <v>55094</v>
      </c>
      <c r="AE7873">
        <v>105401</v>
      </c>
    </row>
    <row r="7874" spans="1:31" x14ac:dyDescent="0.3">
      <c r="A7874" s="1" t="s">
        <v>8708</v>
      </c>
      <c r="B7874" s="1" t="s">
        <v>100</v>
      </c>
      <c r="C7874" s="1" t="s">
        <v>77</v>
      </c>
      <c r="D7874" s="2">
        <v>44100</v>
      </c>
      <c r="E7874" s="2">
        <v>44182</v>
      </c>
      <c r="F7874" s="2" t="str">
        <f>TEXT(Sales[[#This Row],[OrderDate]],"dd")</f>
        <v>17</v>
      </c>
      <c r="G7874" s="2">
        <v>44208</v>
      </c>
      <c r="H7874" s="2">
        <v>44215</v>
      </c>
      <c r="I7874" s="1" t="s">
        <v>32</v>
      </c>
      <c r="J7874">
        <v>27</v>
      </c>
      <c r="K7874" s="1" t="s">
        <v>179</v>
      </c>
      <c r="L7874">
        <v>29</v>
      </c>
      <c r="M7874" s="1" t="s">
        <v>429</v>
      </c>
      <c r="N7874">
        <v>26</v>
      </c>
      <c r="O7874" s="1" t="s">
        <v>45</v>
      </c>
      <c r="P7874">
        <v>5</v>
      </c>
      <c r="Q7874">
        <v>0.05</v>
      </c>
      <c r="R7874">
        <v>5386.8</v>
      </c>
      <c r="S7874">
        <v>2908.8720000000003</v>
      </c>
      <c r="T7874">
        <v>14544.36</v>
      </c>
      <c r="U7874">
        <v>25587.3</v>
      </c>
      <c r="V7874">
        <f>Sales[[#This Row],[Total Revenue]]-Sales[[#This Row],[Total Buying]]</f>
        <v>11042.939999999999</v>
      </c>
      <c r="W7874">
        <v>135</v>
      </c>
      <c r="X7874" s="1" t="s">
        <v>1554</v>
      </c>
      <c r="Y7874" s="1" t="s">
        <v>1287</v>
      </c>
      <c r="Z7874" s="1" t="s">
        <v>306</v>
      </c>
      <c r="AA7874" s="1" t="s">
        <v>307</v>
      </c>
      <c r="AB7874" s="1" t="s">
        <v>56</v>
      </c>
      <c r="AC7874" s="1" t="s">
        <v>307</v>
      </c>
      <c r="AD7874">
        <v>105443</v>
      </c>
      <c r="AE7874">
        <v>45748</v>
      </c>
    </row>
    <row r="7875" spans="1:31" x14ac:dyDescent="0.3">
      <c r="A7875" s="1" t="s">
        <v>8709</v>
      </c>
      <c r="B7875" s="1" t="s">
        <v>47</v>
      </c>
      <c r="C7875" s="1" t="s">
        <v>62</v>
      </c>
      <c r="D7875" s="2">
        <v>44100</v>
      </c>
      <c r="E7875" s="2">
        <v>44182</v>
      </c>
      <c r="F7875" s="2" t="str">
        <f>TEXT(Sales[[#This Row],[OrderDate]],"dd")</f>
        <v>17</v>
      </c>
      <c r="G7875" s="2">
        <v>44184</v>
      </c>
      <c r="H7875" s="2">
        <v>44191</v>
      </c>
      <c r="I7875" s="1" t="s">
        <v>32</v>
      </c>
      <c r="J7875">
        <v>19</v>
      </c>
      <c r="K7875" s="1" t="s">
        <v>97</v>
      </c>
      <c r="L7875">
        <v>38</v>
      </c>
      <c r="M7875" s="1" t="s">
        <v>226</v>
      </c>
      <c r="N7875">
        <v>44</v>
      </c>
      <c r="O7875" s="1" t="s">
        <v>206</v>
      </c>
      <c r="P7875">
        <v>6</v>
      </c>
      <c r="Q7875">
        <v>0.05</v>
      </c>
      <c r="R7875">
        <v>730.30000000000007</v>
      </c>
      <c r="S7875">
        <v>460.08900000000006</v>
      </c>
      <c r="T7875">
        <v>2760.5340000000006</v>
      </c>
      <c r="U7875">
        <v>4162.7100000000009</v>
      </c>
      <c r="V7875">
        <f>Sales[[#This Row],[Total Revenue]]-Sales[[#This Row],[Total Buying]]</f>
        <v>1402.1760000000004</v>
      </c>
      <c r="W7875">
        <v>282</v>
      </c>
      <c r="X7875" s="1" t="s">
        <v>143</v>
      </c>
      <c r="Y7875" s="1" t="s">
        <v>144</v>
      </c>
      <c r="Z7875" s="1" t="s">
        <v>145</v>
      </c>
      <c r="AA7875" s="1" t="s">
        <v>146</v>
      </c>
      <c r="AB7875" s="1" t="s">
        <v>147</v>
      </c>
      <c r="AC7875" s="1" t="s">
        <v>146</v>
      </c>
      <c r="AD7875">
        <v>57316</v>
      </c>
      <c r="AE7875">
        <v>27683</v>
      </c>
    </row>
    <row r="7876" spans="1:31" x14ac:dyDescent="0.3">
      <c r="A7876" s="1" t="s">
        <v>8710</v>
      </c>
      <c r="B7876" s="1" t="s">
        <v>30</v>
      </c>
      <c r="C7876" s="1" t="s">
        <v>424</v>
      </c>
      <c r="D7876" s="2">
        <v>44100</v>
      </c>
      <c r="E7876" s="2">
        <v>44182</v>
      </c>
      <c r="F7876" s="2" t="str">
        <f>TEXT(Sales[[#This Row],[OrderDate]],"dd")</f>
        <v>17</v>
      </c>
      <c r="G7876" s="2">
        <v>44190</v>
      </c>
      <c r="H7876" s="2">
        <v>44199</v>
      </c>
      <c r="I7876" s="1" t="s">
        <v>32</v>
      </c>
      <c r="J7876">
        <v>2</v>
      </c>
      <c r="K7876" s="1" t="s">
        <v>142</v>
      </c>
      <c r="L7876">
        <v>33</v>
      </c>
      <c r="M7876" s="1" t="s">
        <v>262</v>
      </c>
      <c r="N7876">
        <v>17</v>
      </c>
      <c r="O7876" s="1" t="s">
        <v>180</v>
      </c>
      <c r="P7876">
        <v>3</v>
      </c>
      <c r="Q7876">
        <v>0.1</v>
      </c>
      <c r="R7876">
        <v>2264.6</v>
      </c>
      <c r="S7876">
        <v>1471.99</v>
      </c>
      <c r="T7876">
        <v>4415.97</v>
      </c>
      <c r="U7876">
        <v>6114.42</v>
      </c>
      <c r="V7876">
        <f>Sales[[#This Row],[Total Revenue]]-Sales[[#This Row],[Total Buying]]</f>
        <v>1698.4499999999998</v>
      </c>
      <c r="W7876">
        <v>86</v>
      </c>
      <c r="X7876" s="1" t="s">
        <v>1705</v>
      </c>
      <c r="Y7876" s="1" t="s">
        <v>461</v>
      </c>
      <c r="Z7876" s="1" t="s">
        <v>158</v>
      </c>
      <c r="AA7876" s="1" t="s">
        <v>159</v>
      </c>
      <c r="AB7876" s="1" t="s">
        <v>116</v>
      </c>
      <c r="AC7876" s="1" t="s">
        <v>159</v>
      </c>
      <c r="AD7876">
        <v>31886</v>
      </c>
      <c r="AE7876">
        <v>45894</v>
      </c>
    </row>
    <row r="7877" spans="1:31" x14ac:dyDescent="0.3">
      <c r="A7877" s="1" t="s">
        <v>8711</v>
      </c>
      <c r="B7877" s="1" t="s">
        <v>47</v>
      </c>
      <c r="C7877" s="1" t="s">
        <v>77</v>
      </c>
      <c r="D7877" s="2">
        <v>44100</v>
      </c>
      <c r="E7877" s="2">
        <v>44182</v>
      </c>
      <c r="F7877" s="2" t="str">
        <f>TEXT(Sales[[#This Row],[OrderDate]],"dd")</f>
        <v>17</v>
      </c>
      <c r="G7877" s="2">
        <v>44208</v>
      </c>
      <c r="H7877" s="2">
        <v>44216</v>
      </c>
      <c r="I7877" s="1" t="s">
        <v>32</v>
      </c>
      <c r="J7877">
        <v>13</v>
      </c>
      <c r="K7877" s="1" t="s">
        <v>88</v>
      </c>
      <c r="L7877">
        <v>29</v>
      </c>
      <c r="M7877" s="1" t="s">
        <v>429</v>
      </c>
      <c r="N7877">
        <v>5</v>
      </c>
      <c r="O7877" s="1" t="s">
        <v>123</v>
      </c>
      <c r="P7877">
        <v>7</v>
      </c>
      <c r="Q7877">
        <v>0.05</v>
      </c>
      <c r="R7877">
        <v>984.9</v>
      </c>
      <c r="S7877">
        <v>482.601</v>
      </c>
      <c r="T7877">
        <v>3378.2069999999999</v>
      </c>
      <c r="U7877">
        <v>6549.585</v>
      </c>
      <c r="V7877">
        <f>Sales[[#This Row],[Total Revenue]]-Sales[[#This Row],[Total Buying]]</f>
        <v>3171.3780000000002</v>
      </c>
      <c r="W7877">
        <v>98</v>
      </c>
      <c r="X7877" s="1" t="s">
        <v>1650</v>
      </c>
      <c r="Y7877" s="1" t="s">
        <v>1039</v>
      </c>
      <c r="Z7877" s="1" t="s">
        <v>400</v>
      </c>
      <c r="AA7877" s="1" t="s">
        <v>401</v>
      </c>
      <c r="AB7877" s="1" t="s">
        <v>116</v>
      </c>
      <c r="AC7877" s="1" t="s">
        <v>401</v>
      </c>
      <c r="AD7877">
        <v>37157</v>
      </c>
      <c r="AE7877">
        <v>108570</v>
      </c>
    </row>
    <row r="7878" spans="1:31" x14ac:dyDescent="0.3">
      <c r="A7878" s="1" t="s">
        <v>8712</v>
      </c>
      <c r="B7878" s="1" t="s">
        <v>100</v>
      </c>
      <c r="C7878" s="1" t="s">
        <v>31</v>
      </c>
      <c r="D7878" s="2">
        <v>44100</v>
      </c>
      <c r="E7878" s="2">
        <v>44182</v>
      </c>
      <c r="F7878" s="2" t="str">
        <f>TEXT(Sales[[#This Row],[OrderDate]],"dd")</f>
        <v>17</v>
      </c>
      <c r="G7878" s="2">
        <v>44193</v>
      </c>
      <c r="H7878" s="2">
        <v>44199</v>
      </c>
      <c r="I7878" s="1" t="s">
        <v>32</v>
      </c>
      <c r="J7878">
        <v>26</v>
      </c>
      <c r="K7878" s="1" t="s">
        <v>247</v>
      </c>
      <c r="L7878">
        <v>10</v>
      </c>
      <c r="M7878" s="1" t="s">
        <v>273</v>
      </c>
      <c r="N7878">
        <v>38</v>
      </c>
      <c r="O7878" s="1" t="s">
        <v>119</v>
      </c>
      <c r="P7878">
        <v>6</v>
      </c>
      <c r="Q7878">
        <v>7.4999999999999997E-2</v>
      </c>
      <c r="R7878">
        <v>2854.2000000000003</v>
      </c>
      <c r="S7878">
        <v>2197.7340000000004</v>
      </c>
      <c r="T7878">
        <v>13186.404000000002</v>
      </c>
      <c r="U7878">
        <v>15840.810000000001</v>
      </c>
      <c r="V7878">
        <f>Sales[[#This Row],[Total Revenue]]-Sales[[#This Row],[Total Buying]]</f>
        <v>2654.405999999999</v>
      </c>
      <c r="W7878">
        <v>211</v>
      </c>
      <c r="X7878" s="1" t="s">
        <v>1008</v>
      </c>
      <c r="Y7878" s="1" t="s">
        <v>1009</v>
      </c>
      <c r="Z7878" s="1" t="s">
        <v>231</v>
      </c>
      <c r="AA7878" s="1" t="s">
        <v>232</v>
      </c>
      <c r="AB7878" s="1" t="s">
        <v>56</v>
      </c>
      <c r="AC7878" s="1" t="s">
        <v>232</v>
      </c>
      <c r="AD7878">
        <v>242268</v>
      </c>
      <c r="AE7878">
        <v>42241</v>
      </c>
    </row>
    <row r="7879" spans="1:31" x14ac:dyDescent="0.3">
      <c r="A7879" s="1" t="s">
        <v>8713</v>
      </c>
      <c r="B7879" s="1" t="s">
        <v>30</v>
      </c>
      <c r="C7879" s="1" t="s">
        <v>77</v>
      </c>
      <c r="D7879" s="2">
        <v>44000</v>
      </c>
      <c r="E7879" s="2">
        <v>44182</v>
      </c>
      <c r="F7879" s="2" t="str">
        <f>TEXT(Sales[[#This Row],[OrderDate]],"dd")</f>
        <v>17</v>
      </c>
      <c r="G7879" s="2">
        <v>44187</v>
      </c>
      <c r="H7879" s="2">
        <v>44192</v>
      </c>
      <c r="I7879" s="1" t="s">
        <v>32</v>
      </c>
      <c r="J7879">
        <v>9</v>
      </c>
      <c r="K7879" s="1" t="s">
        <v>214</v>
      </c>
      <c r="L7879">
        <v>34</v>
      </c>
      <c r="M7879" s="1" t="s">
        <v>378</v>
      </c>
      <c r="N7879">
        <v>45</v>
      </c>
      <c r="O7879" s="1" t="s">
        <v>109</v>
      </c>
      <c r="P7879">
        <v>8</v>
      </c>
      <c r="Q7879">
        <v>7.4999999999999997E-2</v>
      </c>
      <c r="R7879">
        <v>268</v>
      </c>
      <c r="S7879">
        <v>160.79999999999998</v>
      </c>
      <c r="T7879">
        <v>1286.3999999999999</v>
      </c>
      <c r="U7879">
        <v>1983.2</v>
      </c>
      <c r="V7879">
        <f>Sales[[#This Row],[Total Revenue]]-Sales[[#This Row],[Total Buying]]</f>
        <v>696.80000000000018</v>
      </c>
      <c r="W7879">
        <v>133</v>
      </c>
      <c r="X7879" s="1" t="s">
        <v>2462</v>
      </c>
      <c r="Y7879" s="1" t="s">
        <v>2463</v>
      </c>
      <c r="Z7879" s="1" t="s">
        <v>306</v>
      </c>
      <c r="AA7879" s="1" t="s">
        <v>307</v>
      </c>
      <c r="AB7879" s="1" t="s">
        <v>56</v>
      </c>
      <c r="AC7879" s="1" t="s">
        <v>307</v>
      </c>
      <c r="AD7879">
        <v>59221</v>
      </c>
      <c r="AE7879">
        <v>49813</v>
      </c>
    </row>
    <row r="7880" spans="1:31" x14ac:dyDescent="0.3">
      <c r="A7880" s="1" t="s">
        <v>8714</v>
      </c>
      <c r="B7880" s="1" t="s">
        <v>42</v>
      </c>
      <c r="C7880" s="1" t="s">
        <v>48</v>
      </c>
      <c r="D7880" s="2">
        <v>44100</v>
      </c>
      <c r="E7880" s="2">
        <v>44182</v>
      </c>
      <c r="F7880" s="2" t="str">
        <f>TEXT(Sales[[#This Row],[OrderDate]],"dd")</f>
        <v>17</v>
      </c>
      <c r="G7880" s="2">
        <v>44208</v>
      </c>
      <c r="H7880" s="2">
        <v>44215</v>
      </c>
      <c r="I7880" s="1" t="s">
        <v>32</v>
      </c>
      <c r="J7880">
        <v>21</v>
      </c>
      <c r="K7880" s="1" t="s">
        <v>43</v>
      </c>
      <c r="L7880">
        <v>44</v>
      </c>
      <c r="M7880" s="1" t="s">
        <v>445</v>
      </c>
      <c r="N7880">
        <v>5</v>
      </c>
      <c r="O7880" s="1" t="s">
        <v>123</v>
      </c>
      <c r="P7880">
        <v>3</v>
      </c>
      <c r="Q7880">
        <v>0.2</v>
      </c>
      <c r="R7880">
        <v>6398.5</v>
      </c>
      <c r="S7880">
        <v>4542.9349999999995</v>
      </c>
      <c r="T7880">
        <v>13628.804999999998</v>
      </c>
      <c r="U7880">
        <v>15356.400000000001</v>
      </c>
      <c r="V7880">
        <f>Sales[[#This Row],[Total Revenue]]-Sales[[#This Row],[Total Buying]]</f>
        <v>1727.595000000003</v>
      </c>
      <c r="W7880">
        <v>17</v>
      </c>
      <c r="X7880" s="1" t="s">
        <v>156</v>
      </c>
      <c r="Y7880" s="1" t="s">
        <v>157</v>
      </c>
      <c r="Z7880" s="1" t="s">
        <v>158</v>
      </c>
      <c r="AA7880" s="1" t="s">
        <v>159</v>
      </c>
      <c r="AB7880" s="1" t="s">
        <v>116</v>
      </c>
      <c r="AC7880" s="1" t="s">
        <v>159</v>
      </c>
      <c r="AD7880">
        <v>33718</v>
      </c>
      <c r="AE7880">
        <v>64329</v>
      </c>
    </row>
    <row r="7881" spans="1:31" x14ac:dyDescent="0.3">
      <c r="A7881" s="1" t="s">
        <v>8715</v>
      </c>
      <c r="B7881" s="1" t="s">
        <v>100</v>
      </c>
      <c r="C7881" s="1" t="s">
        <v>77</v>
      </c>
      <c r="D7881" s="2">
        <v>44100</v>
      </c>
      <c r="E7881" s="2">
        <v>44182</v>
      </c>
      <c r="F7881" s="2" t="str">
        <f>TEXT(Sales[[#This Row],[OrderDate]],"dd")</f>
        <v>17</v>
      </c>
      <c r="G7881" s="2">
        <v>44186</v>
      </c>
      <c r="H7881" s="2">
        <v>44191</v>
      </c>
      <c r="I7881" s="1" t="s">
        <v>32</v>
      </c>
      <c r="J7881">
        <v>26</v>
      </c>
      <c r="K7881" s="1" t="s">
        <v>247</v>
      </c>
      <c r="L7881">
        <v>13</v>
      </c>
      <c r="M7881" s="1" t="s">
        <v>118</v>
      </c>
      <c r="N7881">
        <v>26</v>
      </c>
      <c r="O7881" s="1" t="s">
        <v>45</v>
      </c>
      <c r="P7881">
        <v>5</v>
      </c>
      <c r="Q7881">
        <v>7.4999999999999997E-2</v>
      </c>
      <c r="R7881">
        <v>3597.9</v>
      </c>
      <c r="S7881">
        <v>1726.992</v>
      </c>
      <c r="T7881">
        <v>8634.9599999999991</v>
      </c>
      <c r="U7881">
        <v>16640.287499999999</v>
      </c>
      <c r="V7881">
        <f>Sales[[#This Row],[Total Revenue]]-Sales[[#This Row],[Total Buying]]</f>
        <v>8005.3274999999994</v>
      </c>
      <c r="W7881">
        <v>106</v>
      </c>
      <c r="X7881" s="1" t="s">
        <v>1078</v>
      </c>
      <c r="Y7881" s="1" t="s">
        <v>95</v>
      </c>
      <c r="Z7881" s="1" t="s">
        <v>82</v>
      </c>
      <c r="AA7881" s="1" t="s">
        <v>83</v>
      </c>
      <c r="AB7881" s="1" t="s">
        <v>40</v>
      </c>
      <c r="AC7881" s="1" t="s">
        <v>83</v>
      </c>
      <c r="AD7881">
        <v>45239</v>
      </c>
      <c r="AE7881">
        <v>30630</v>
      </c>
    </row>
    <row r="7882" spans="1:31" x14ac:dyDescent="0.3">
      <c r="A7882" s="1" t="s">
        <v>8716</v>
      </c>
      <c r="B7882" s="1" t="s">
        <v>30</v>
      </c>
      <c r="C7882" s="1" t="s">
        <v>77</v>
      </c>
      <c r="D7882" s="2">
        <v>44100</v>
      </c>
      <c r="E7882" s="2">
        <v>44182</v>
      </c>
      <c r="F7882" s="2" t="str">
        <f>TEXT(Sales[[#This Row],[OrderDate]],"dd")</f>
        <v>17</v>
      </c>
      <c r="G7882" s="2">
        <v>44207</v>
      </c>
      <c r="H7882" s="2">
        <v>44216</v>
      </c>
      <c r="I7882" s="1" t="s">
        <v>32</v>
      </c>
      <c r="J7882">
        <v>8</v>
      </c>
      <c r="K7882" s="1" t="s">
        <v>105</v>
      </c>
      <c r="L7882">
        <v>20</v>
      </c>
      <c r="M7882" s="1" t="s">
        <v>59</v>
      </c>
      <c r="N7882">
        <v>27</v>
      </c>
      <c r="O7882" s="1" t="s">
        <v>223</v>
      </c>
      <c r="P7882">
        <v>3</v>
      </c>
      <c r="Q7882">
        <v>0.2</v>
      </c>
      <c r="R7882">
        <v>4020</v>
      </c>
      <c r="S7882">
        <v>3135.6</v>
      </c>
      <c r="T7882">
        <v>9406.7999999999993</v>
      </c>
      <c r="U7882">
        <v>9648</v>
      </c>
      <c r="V7882">
        <f>Sales[[#This Row],[Total Revenue]]-Sales[[#This Row],[Total Buying]]</f>
        <v>241.20000000000073</v>
      </c>
      <c r="W7882">
        <v>136</v>
      </c>
      <c r="X7882" s="1" t="s">
        <v>755</v>
      </c>
      <c r="Y7882" s="1" t="s">
        <v>756</v>
      </c>
      <c r="Z7882" s="1" t="s">
        <v>306</v>
      </c>
      <c r="AA7882" s="1" t="s">
        <v>307</v>
      </c>
      <c r="AB7882" s="1" t="s">
        <v>56</v>
      </c>
      <c r="AC7882" s="1" t="s">
        <v>307</v>
      </c>
      <c r="AD7882">
        <v>74388</v>
      </c>
      <c r="AE7882">
        <v>39681</v>
      </c>
    </row>
    <row r="7883" spans="1:31" x14ac:dyDescent="0.3">
      <c r="A7883" s="1" t="s">
        <v>8717</v>
      </c>
      <c r="B7883" s="1" t="s">
        <v>30</v>
      </c>
      <c r="C7883" s="1" t="s">
        <v>31</v>
      </c>
      <c r="D7883" s="2">
        <v>44100</v>
      </c>
      <c r="E7883" s="2">
        <v>44183</v>
      </c>
      <c r="F7883" s="2" t="str">
        <f>TEXT(Sales[[#This Row],[OrderDate]],"dd")</f>
        <v>18</v>
      </c>
      <c r="G7883" s="2">
        <v>44189</v>
      </c>
      <c r="H7883" s="2">
        <v>44191</v>
      </c>
      <c r="I7883" s="1" t="s">
        <v>32</v>
      </c>
      <c r="J7883">
        <v>7</v>
      </c>
      <c r="K7883" s="1" t="s">
        <v>188</v>
      </c>
      <c r="L7883">
        <v>26</v>
      </c>
      <c r="M7883" s="1" t="s">
        <v>215</v>
      </c>
      <c r="N7883">
        <v>35</v>
      </c>
      <c r="O7883" s="1" t="s">
        <v>184</v>
      </c>
      <c r="P7883">
        <v>1</v>
      </c>
      <c r="Q7883">
        <v>0.05</v>
      </c>
      <c r="R7883">
        <v>2586.2000000000003</v>
      </c>
      <c r="S7883">
        <v>1784.4780000000001</v>
      </c>
      <c r="T7883">
        <v>1784.4780000000001</v>
      </c>
      <c r="U7883">
        <v>2456.8900000000003</v>
      </c>
      <c r="V7883">
        <f>Sales[[#This Row],[Total Revenue]]-Sales[[#This Row],[Total Buying]]</f>
        <v>672.41200000000026</v>
      </c>
      <c r="W7883">
        <v>234</v>
      </c>
      <c r="X7883" s="1" t="s">
        <v>2251</v>
      </c>
      <c r="Y7883" s="1" t="s">
        <v>2252</v>
      </c>
      <c r="Z7883" s="1" t="s">
        <v>316</v>
      </c>
      <c r="AA7883" s="1" t="s">
        <v>317</v>
      </c>
      <c r="AB7883" s="1" t="s">
        <v>56</v>
      </c>
      <c r="AC7883" s="1" t="s">
        <v>317</v>
      </c>
      <c r="AD7883">
        <v>40973</v>
      </c>
      <c r="AE7883">
        <v>42299</v>
      </c>
    </row>
    <row r="7884" spans="1:31" x14ac:dyDescent="0.3">
      <c r="A7884" s="1" t="s">
        <v>8718</v>
      </c>
      <c r="B7884" s="1" t="s">
        <v>30</v>
      </c>
      <c r="C7884" s="1" t="s">
        <v>77</v>
      </c>
      <c r="D7884" s="2">
        <v>44000</v>
      </c>
      <c r="E7884" s="2">
        <v>44183</v>
      </c>
      <c r="F7884" s="2" t="str">
        <f>TEXT(Sales[[#This Row],[OrderDate]],"dd")</f>
        <v>18</v>
      </c>
      <c r="G7884" s="2">
        <v>44204</v>
      </c>
      <c r="H7884" s="2">
        <v>44208</v>
      </c>
      <c r="I7884" s="1" t="s">
        <v>32</v>
      </c>
      <c r="J7884">
        <v>9</v>
      </c>
      <c r="K7884" s="1" t="s">
        <v>214</v>
      </c>
      <c r="L7884">
        <v>8</v>
      </c>
      <c r="M7884" s="1" t="s">
        <v>98</v>
      </c>
      <c r="N7884">
        <v>43</v>
      </c>
      <c r="O7884" s="1" t="s">
        <v>580</v>
      </c>
      <c r="P7884">
        <v>4</v>
      </c>
      <c r="Q7884">
        <v>0.05</v>
      </c>
      <c r="R7884">
        <v>1065.3</v>
      </c>
      <c r="S7884">
        <v>617.87399999999991</v>
      </c>
      <c r="T7884">
        <v>2471.4959999999996</v>
      </c>
      <c r="U7884">
        <v>4048.14</v>
      </c>
      <c r="V7884">
        <f>Sales[[#This Row],[Total Revenue]]-Sales[[#This Row],[Total Buying]]</f>
        <v>1576.6440000000002</v>
      </c>
      <c r="W7884">
        <v>182</v>
      </c>
      <c r="X7884" s="1" t="s">
        <v>860</v>
      </c>
      <c r="Y7884" s="1" t="s">
        <v>368</v>
      </c>
      <c r="Z7884" s="1" t="s">
        <v>369</v>
      </c>
      <c r="AA7884" s="1" t="s">
        <v>370</v>
      </c>
      <c r="AB7884" s="1" t="s">
        <v>147</v>
      </c>
      <c r="AC7884" s="1" t="s">
        <v>370</v>
      </c>
      <c r="AD7884">
        <v>59947</v>
      </c>
      <c r="AE7884">
        <v>27572</v>
      </c>
    </row>
    <row r="7885" spans="1:31" x14ac:dyDescent="0.3">
      <c r="A7885" s="1" t="s">
        <v>8719</v>
      </c>
      <c r="B7885" s="1" t="s">
        <v>30</v>
      </c>
      <c r="C7885" s="1" t="s">
        <v>77</v>
      </c>
      <c r="D7885" s="2">
        <v>44100</v>
      </c>
      <c r="E7885" s="2">
        <v>44183</v>
      </c>
      <c r="F7885" s="2" t="str">
        <f>TEXT(Sales[[#This Row],[OrderDate]],"dd")</f>
        <v>18</v>
      </c>
      <c r="G7885" s="2">
        <v>44206</v>
      </c>
      <c r="H7885" s="2">
        <v>44210</v>
      </c>
      <c r="I7885" s="1" t="s">
        <v>32</v>
      </c>
      <c r="J7885">
        <v>7</v>
      </c>
      <c r="K7885" s="1" t="s">
        <v>188</v>
      </c>
      <c r="L7885">
        <v>13</v>
      </c>
      <c r="M7885" s="1" t="s">
        <v>118</v>
      </c>
      <c r="N7885">
        <v>1</v>
      </c>
      <c r="O7885" s="1" t="s">
        <v>72</v>
      </c>
      <c r="P7885">
        <v>3</v>
      </c>
      <c r="Q7885">
        <v>0.3</v>
      </c>
      <c r="R7885">
        <v>3899.4</v>
      </c>
      <c r="S7885">
        <v>1949.7</v>
      </c>
      <c r="T7885">
        <v>5849.1</v>
      </c>
      <c r="U7885">
        <v>8188.74</v>
      </c>
      <c r="V7885">
        <f>Sales[[#This Row],[Total Revenue]]-Sales[[#This Row],[Total Buying]]</f>
        <v>2339.6399999999994</v>
      </c>
      <c r="W7885">
        <v>140</v>
      </c>
      <c r="X7885" s="1" t="s">
        <v>552</v>
      </c>
      <c r="Y7885" s="1" t="s">
        <v>553</v>
      </c>
      <c r="Z7885" s="1" t="s">
        <v>457</v>
      </c>
      <c r="AA7885" s="1" t="s">
        <v>458</v>
      </c>
      <c r="AB7885" s="1" t="s">
        <v>56</v>
      </c>
      <c r="AC7885" s="1" t="s">
        <v>458</v>
      </c>
      <c r="AD7885">
        <v>185820</v>
      </c>
      <c r="AE7885">
        <v>47527</v>
      </c>
    </row>
    <row r="7886" spans="1:31" x14ac:dyDescent="0.3">
      <c r="A7886" s="1" t="s">
        <v>8720</v>
      </c>
      <c r="B7886" s="1" t="s">
        <v>30</v>
      </c>
      <c r="C7886" s="1" t="s">
        <v>48</v>
      </c>
      <c r="D7886" s="2">
        <v>44100</v>
      </c>
      <c r="E7886" s="2">
        <v>44183</v>
      </c>
      <c r="F7886" s="2" t="str">
        <f>TEXT(Sales[[#This Row],[OrderDate]],"dd")</f>
        <v>18</v>
      </c>
      <c r="G7886" s="2">
        <v>44187</v>
      </c>
      <c r="H7886" s="2">
        <v>44189</v>
      </c>
      <c r="I7886" s="1" t="s">
        <v>32</v>
      </c>
      <c r="J7886">
        <v>11</v>
      </c>
      <c r="K7886" s="1" t="s">
        <v>125</v>
      </c>
      <c r="L7886">
        <v>7</v>
      </c>
      <c r="M7886" s="1" t="s">
        <v>271</v>
      </c>
      <c r="N7886">
        <v>37</v>
      </c>
      <c r="O7886" s="1" t="s">
        <v>309</v>
      </c>
      <c r="P7886">
        <v>7</v>
      </c>
      <c r="Q7886">
        <v>0.05</v>
      </c>
      <c r="R7886">
        <v>884.4</v>
      </c>
      <c r="S7886">
        <v>512.952</v>
      </c>
      <c r="T7886">
        <v>3590.6639999999998</v>
      </c>
      <c r="U7886">
        <v>5881.2599999999993</v>
      </c>
      <c r="V7886">
        <f>Sales[[#This Row],[Total Revenue]]-Sales[[#This Row],[Total Buying]]</f>
        <v>2290.5959999999995</v>
      </c>
      <c r="W7886">
        <v>16</v>
      </c>
      <c r="X7886" s="1" t="s">
        <v>1231</v>
      </c>
      <c r="Y7886" s="1" t="s">
        <v>294</v>
      </c>
      <c r="Z7886" s="1" t="s">
        <v>158</v>
      </c>
      <c r="AA7886" s="1" t="s">
        <v>159</v>
      </c>
      <c r="AB7886" s="1" t="s">
        <v>116</v>
      </c>
      <c r="AC7886" s="1" t="s">
        <v>159</v>
      </c>
      <c r="AD7886">
        <v>99670</v>
      </c>
      <c r="AE7886">
        <v>60752</v>
      </c>
    </row>
    <row r="7887" spans="1:31" x14ac:dyDescent="0.3">
      <c r="A7887" s="1" t="s">
        <v>8721</v>
      </c>
      <c r="B7887" s="1" t="s">
        <v>42</v>
      </c>
      <c r="C7887" s="1" t="s">
        <v>48</v>
      </c>
      <c r="D7887" s="2">
        <v>44000</v>
      </c>
      <c r="E7887" s="2">
        <v>44183</v>
      </c>
      <c r="F7887" s="2" t="str">
        <f>TEXT(Sales[[#This Row],[OrderDate]],"dd")</f>
        <v>18</v>
      </c>
      <c r="G7887" s="2">
        <v>44192</v>
      </c>
      <c r="H7887" s="2">
        <v>44199</v>
      </c>
      <c r="I7887" s="1" t="s">
        <v>32</v>
      </c>
      <c r="J7887">
        <v>21</v>
      </c>
      <c r="K7887" s="1" t="s">
        <v>43</v>
      </c>
      <c r="L7887">
        <v>18</v>
      </c>
      <c r="M7887" s="1" t="s">
        <v>334</v>
      </c>
      <c r="N7887">
        <v>20</v>
      </c>
      <c r="O7887" s="1" t="s">
        <v>245</v>
      </c>
      <c r="P7887">
        <v>7</v>
      </c>
      <c r="Q7887">
        <v>0.4</v>
      </c>
      <c r="R7887">
        <v>1132.3</v>
      </c>
      <c r="S7887">
        <v>532.18099999999993</v>
      </c>
      <c r="T7887">
        <v>3725.2669999999994</v>
      </c>
      <c r="U7887">
        <v>4755.6599999999989</v>
      </c>
      <c r="V7887">
        <f>Sales[[#This Row],[Total Revenue]]-Sales[[#This Row],[Total Buying]]</f>
        <v>1030.3929999999996</v>
      </c>
      <c r="W7887">
        <v>11</v>
      </c>
      <c r="X7887" s="1" t="s">
        <v>140</v>
      </c>
      <c r="Y7887" s="1" t="s">
        <v>113</v>
      </c>
      <c r="Z7887" s="1" t="s">
        <v>114</v>
      </c>
      <c r="AA7887" s="1" t="s">
        <v>115</v>
      </c>
      <c r="AB7887" s="1" t="s">
        <v>116</v>
      </c>
      <c r="AC7887" s="1" t="s">
        <v>115</v>
      </c>
      <c r="AD7887">
        <v>525610</v>
      </c>
      <c r="AE7887">
        <v>47326</v>
      </c>
    </row>
    <row r="7888" spans="1:31" x14ac:dyDescent="0.3">
      <c r="A7888" s="1" t="s">
        <v>8722</v>
      </c>
      <c r="B7888" s="1" t="s">
        <v>30</v>
      </c>
      <c r="C7888" s="1" t="s">
        <v>77</v>
      </c>
      <c r="D7888" s="2">
        <v>44100</v>
      </c>
      <c r="E7888" s="2">
        <v>44183</v>
      </c>
      <c r="F7888" s="2" t="str">
        <f>TEXT(Sales[[#This Row],[OrderDate]],"dd")</f>
        <v>18</v>
      </c>
      <c r="G7888" s="2">
        <v>44203</v>
      </c>
      <c r="H7888" s="2">
        <v>44212</v>
      </c>
      <c r="I7888" s="1" t="s">
        <v>32</v>
      </c>
      <c r="J7888">
        <v>11</v>
      </c>
      <c r="K7888" s="1" t="s">
        <v>125</v>
      </c>
      <c r="L7888">
        <v>42</v>
      </c>
      <c r="M7888" s="1" t="s">
        <v>363</v>
      </c>
      <c r="N7888">
        <v>4</v>
      </c>
      <c r="O7888" s="1" t="s">
        <v>64</v>
      </c>
      <c r="P7888">
        <v>1</v>
      </c>
      <c r="Q7888">
        <v>7.4999999999999997E-2</v>
      </c>
      <c r="R7888">
        <v>2425.4</v>
      </c>
      <c r="S7888">
        <v>1479.4939999999999</v>
      </c>
      <c r="T7888">
        <v>1479.4939999999999</v>
      </c>
      <c r="U7888">
        <v>2243.4949999999999</v>
      </c>
      <c r="V7888">
        <f>Sales[[#This Row],[Total Revenue]]-Sales[[#This Row],[Total Buying]]</f>
        <v>764.00099999999998</v>
      </c>
      <c r="W7888">
        <v>119</v>
      </c>
      <c r="X7888" s="1" t="s">
        <v>710</v>
      </c>
      <c r="Y7888" s="1" t="s">
        <v>711</v>
      </c>
      <c r="Z7888" s="1" t="s">
        <v>306</v>
      </c>
      <c r="AA7888" s="1" t="s">
        <v>307</v>
      </c>
      <c r="AB7888" s="1" t="s">
        <v>56</v>
      </c>
      <c r="AC7888" s="1" t="s">
        <v>307</v>
      </c>
      <c r="AD7888">
        <v>73446</v>
      </c>
      <c r="AE7888">
        <v>50778</v>
      </c>
    </row>
    <row r="7889" spans="1:31" x14ac:dyDescent="0.3">
      <c r="A7889" s="1" t="s">
        <v>8723</v>
      </c>
      <c r="B7889" s="1" t="s">
        <v>42</v>
      </c>
      <c r="C7889" s="1" t="s">
        <v>48</v>
      </c>
      <c r="D7889" s="2">
        <v>44100</v>
      </c>
      <c r="E7889" s="2">
        <v>44183</v>
      </c>
      <c r="F7889" s="2" t="str">
        <f>TEXT(Sales[[#This Row],[OrderDate]],"dd")</f>
        <v>18</v>
      </c>
      <c r="G7889" s="2">
        <v>44210</v>
      </c>
      <c r="H7889" s="2">
        <v>44216</v>
      </c>
      <c r="I7889" s="1" t="s">
        <v>32</v>
      </c>
      <c r="J7889">
        <v>21</v>
      </c>
      <c r="K7889" s="1" t="s">
        <v>43</v>
      </c>
      <c r="L7889">
        <v>41</v>
      </c>
      <c r="M7889" s="1" t="s">
        <v>505</v>
      </c>
      <c r="N7889">
        <v>5</v>
      </c>
      <c r="O7889" s="1" t="s">
        <v>123</v>
      </c>
      <c r="P7889">
        <v>8</v>
      </c>
      <c r="Q7889">
        <v>0.05</v>
      </c>
      <c r="R7889">
        <v>221.1</v>
      </c>
      <c r="S7889">
        <v>145.92600000000002</v>
      </c>
      <c r="T7889">
        <v>1167.4080000000001</v>
      </c>
      <c r="U7889">
        <v>1680.36</v>
      </c>
      <c r="V7889">
        <f>Sales[[#This Row],[Total Revenue]]-Sales[[#This Row],[Total Buying]]</f>
        <v>512.95199999999977</v>
      </c>
      <c r="W7889">
        <v>41</v>
      </c>
      <c r="X7889" s="1" t="s">
        <v>1036</v>
      </c>
      <c r="Y7889" s="1" t="s">
        <v>186</v>
      </c>
      <c r="Z7889" s="1" t="s">
        <v>158</v>
      </c>
      <c r="AA7889" s="1" t="s">
        <v>159</v>
      </c>
      <c r="AB7889" s="1" t="s">
        <v>116</v>
      </c>
      <c r="AC7889" s="1" t="s">
        <v>159</v>
      </c>
      <c r="AD7889">
        <v>46713</v>
      </c>
      <c r="AE7889">
        <v>65096</v>
      </c>
    </row>
    <row r="7890" spans="1:31" x14ac:dyDescent="0.3">
      <c r="A7890" s="1" t="s">
        <v>8724</v>
      </c>
      <c r="B7890" s="1" t="s">
        <v>30</v>
      </c>
      <c r="C7890" s="1" t="s">
        <v>77</v>
      </c>
      <c r="D7890" s="2">
        <v>44100</v>
      </c>
      <c r="E7890" s="2">
        <v>44184</v>
      </c>
      <c r="F7890" s="2" t="str">
        <f>TEXT(Sales[[#This Row],[OrderDate]],"dd")</f>
        <v>19</v>
      </c>
      <c r="G7890" s="2">
        <v>44201</v>
      </c>
      <c r="H7890" s="2">
        <v>44207</v>
      </c>
      <c r="I7890" s="1" t="s">
        <v>32</v>
      </c>
      <c r="J7890">
        <v>7</v>
      </c>
      <c r="K7890" s="1" t="s">
        <v>188</v>
      </c>
      <c r="L7890">
        <v>36</v>
      </c>
      <c r="M7890" s="1" t="s">
        <v>287</v>
      </c>
      <c r="N7890">
        <v>2</v>
      </c>
      <c r="O7890" s="1" t="s">
        <v>394</v>
      </c>
      <c r="P7890">
        <v>1</v>
      </c>
      <c r="Q7890">
        <v>0.1</v>
      </c>
      <c r="R7890">
        <v>1005</v>
      </c>
      <c r="S7890">
        <v>422.09999999999997</v>
      </c>
      <c r="T7890">
        <v>422.09999999999997</v>
      </c>
      <c r="U7890">
        <v>904.5</v>
      </c>
      <c r="V7890">
        <f>Sales[[#This Row],[Total Revenue]]-Sales[[#This Row],[Total Buying]]</f>
        <v>482.40000000000003</v>
      </c>
      <c r="W7890">
        <v>162</v>
      </c>
      <c r="X7890" s="1" t="s">
        <v>823</v>
      </c>
      <c r="Y7890" s="1" t="s">
        <v>658</v>
      </c>
      <c r="Z7890" s="1" t="s">
        <v>196</v>
      </c>
      <c r="AA7890" s="1" t="s">
        <v>197</v>
      </c>
      <c r="AB7890" s="1" t="s">
        <v>147</v>
      </c>
      <c r="AC7890" s="1" t="s">
        <v>197</v>
      </c>
      <c r="AD7890">
        <v>45377</v>
      </c>
      <c r="AE7890">
        <v>86610</v>
      </c>
    </row>
    <row r="7891" spans="1:31" x14ac:dyDescent="0.3">
      <c r="A7891" s="1" t="s">
        <v>8725</v>
      </c>
      <c r="B7891" s="1" t="s">
        <v>47</v>
      </c>
      <c r="C7891" s="1" t="s">
        <v>77</v>
      </c>
      <c r="D7891" s="2">
        <v>44100</v>
      </c>
      <c r="E7891" s="2">
        <v>44184</v>
      </c>
      <c r="F7891" s="2" t="str">
        <f>TEXT(Sales[[#This Row],[OrderDate]],"dd")</f>
        <v>19</v>
      </c>
      <c r="G7891" s="2">
        <v>44204</v>
      </c>
      <c r="H7891" s="2">
        <v>44207</v>
      </c>
      <c r="I7891" s="1" t="s">
        <v>32</v>
      </c>
      <c r="J7891">
        <v>19</v>
      </c>
      <c r="K7891" s="1" t="s">
        <v>97</v>
      </c>
      <c r="L7891">
        <v>47</v>
      </c>
      <c r="M7891" s="1" t="s">
        <v>267</v>
      </c>
      <c r="N7891">
        <v>18</v>
      </c>
      <c r="O7891" s="1" t="s">
        <v>364</v>
      </c>
      <c r="P7891">
        <v>5</v>
      </c>
      <c r="Q7891">
        <v>7.4999999999999997E-2</v>
      </c>
      <c r="R7891">
        <v>3993.2000000000003</v>
      </c>
      <c r="S7891">
        <v>2395.92</v>
      </c>
      <c r="T7891">
        <v>11979.6</v>
      </c>
      <c r="U7891">
        <v>18468.55</v>
      </c>
      <c r="V7891">
        <f>Sales[[#This Row],[Total Revenue]]-Sales[[#This Row],[Total Buying]]</f>
        <v>6488.9499999999989</v>
      </c>
      <c r="W7891">
        <v>116</v>
      </c>
      <c r="X7891" s="1" t="s">
        <v>1286</v>
      </c>
      <c r="Y7891" s="1" t="s">
        <v>1287</v>
      </c>
      <c r="Z7891" s="1" t="s">
        <v>306</v>
      </c>
      <c r="AA7891" s="1" t="s">
        <v>307</v>
      </c>
      <c r="AB7891" s="1" t="s">
        <v>56</v>
      </c>
      <c r="AC7891" s="1" t="s">
        <v>307</v>
      </c>
      <c r="AD7891">
        <v>46234</v>
      </c>
      <c r="AE7891">
        <v>44198</v>
      </c>
    </row>
    <row r="7892" spans="1:31" x14ac:dyDescent="0.3">
      <c r="A7892" s="1" t="s">
        <v>8726</v>
      </c>
      <c r="B7892" s="1" t="s">
        <v>47</v>
      </c>
      <c r="C7892" s="1" t="s">
        <v>77</v>
      </c>
      <c r="D7892" s="2">
        <v>44100</v>
      </c>
      <c r="E7892" s="2">
        <v>44184</v>
      </c>
      <c r="F7892" s="2" t="str">
        <f>TEXT(Sales[[#This Row],[OrderDate]],"dd")</f>
        <v>19</v>
      </c>
      <c r="G7892" s="2">
        <v>44198</v>
      </c>
      <c r="H7892" s="2">
        <v>44201</v>
      </c>
      <c r="I7892" s="1" t="s">
        <v>32</v>
      </c>
      <c r="J7892">
        <v>16</v>
      </c>
      <c r="K7892" s="1" t="s">
        <v>270</v>
      </c>
      <c r="L7892">
        <v>13</v>
      </c>
      <c r="M7892" s="1" t="s">
        <v>118</v>
      </c>
      <c r="N7892">
        <v>15</v>
      </c>
      <c r="O7892" s="1" t="s">
        <v>347</v>
      </c>
      <c r="P7892">
        <v>1</v>
      </c>
      <c r="Q7892">
        <v>7.4999999999999997E-2</v>
      </c>
      <c r="R7892">
        <v>3906.1</v>
      </c>
      <c r="S7892">
        <v>1874.9279999999999</v>
      </c>
      <c r="T7892">
        <v>1874.9279999999999</v>
      </c>
      <c r="U7892">
        <v>3613.1424999999999</v>
      </c>
      <c r="V7892">
        <f>Sales[[#This Row],[Total Revenue]]-Sales[[#This Row],[Total Buying]]</f>
        <v>1738.2145</v>
      </c>
      <c r="W7892">
        <v>104</v>
      </c>
      <c r="X7892" s="1" t="s">
        <v>667</v>
      </c>
      <c r="Y7892" s="1" t="s">
        <v>90</v>
      </c>
      <c r="Z7892" s="1" t="s">
        <v>82</v>
      </c>
      <c r="AA7892" s="1" t="s">
        <v>83</v>
      </c>
      <c r="AB7892" s="1" t="s">
        <v>40</v>
      </c>
      <c r="AC7892" s="1" t="s">
        <v>83</v>
      </c>
      <c r="AD7892">
        <v>50367</v>
      </c>
      <c r="AE7892">
        <v>41801</v>
      </c>
    </row>
    <row r="7893" spans="1:31" x14ac:dyDescent="0.3">
      <c r="A7893" s="1" t="s">
        <v>8727</v>
      </c>
      <c r="B7893" s="1" t="s">
        <v>47</v>
      </c>
      <c r="C7893" s="1" t="s">
        <v>48</v>
      </c>
      <c r="D7893" s="2">
        <v>44100</v>
      </c>
      <c r="E7893" s="2">
        <v>44184</v>
      </c>
      <c r="F7893" s="2" t="str">
        <f>TEXT(Sales[[#This Row],[OrderDate]],"dd")</f>
        <v>19</v>
      </c>
      <c r="G7893" s="2">
        <v>44193</v>
      </c>
      <c r="H7893" s="2">
        <v>44201</v>
      </c>
      <c r="I7893" s="1" t="s">
        <v>32</v>
      </c>
      <c r="J7893">
        <v>15</v>
      </c>
      <c r="K7893" s="1" t="s">
        <v>134</v>
      </c>
      <c r="L7893">
        <v>18</v>
      </c>
      <c r="M7893" s="1" t="s">
        <v>334</v>
      </c>
      <c r="N7893">
        <v>11</v>
      </c>
      <c r="O7893" s="1" t="s">
        <v>126</v>
      </c>
      <c r="P7893">
        <v>7</v>
      </c>
      <c r="Q7893">
        <v>0.1</v>
      </c>
      <c r="R7893">
        <v>1983.2</v>
      </c>
      <c r="S7893">
        <v>1566.7280000000001</v>
      </c>
      <c r="T7893">
        <v>10967.096000000001</v>
      </c>
      <c r="U7893">
        <v>12494.16</v>
      </c>
      <c r="V7893">
        <f>Sales[[#This Row],[Total Revenue]]-Sales[[#This Row],[Total Buying]]</f>
        <v>1527.0639999999985</v>
      </c>
      <c r="W7893">
        <v>18</v>
      </c>
      <c r="X7893" s="1" t="s">
        <v>163</v>
      </c>
      <c r="Y7893" s="1" t="s">
        <v>164</v>
      </c>
      <c r="Z7893" s="1" t="s">
        <v>158</v>
      </c>
      <c r="AA7893" s="1" t="s">
        <v>159</v>
      </c>
      <c r="AB7893" s="1" t="s">
        <v>116</v>
      </c>
      <c r="AC7893" s="1" t="s">
        <v>159</v>
      </c>
      <c r="AD7893">
        <v>112439</v>
      </c>
      <c r="AE7893">
        <v>57095</v>
      </c>
    </row>
    <row r="7894" spans="1:31" x14ac:dyDescent="0.3">
      <c r="A7894" s="1" t="s">
        <v>8728</v>
      </c>
      <c r="B7894" s="1" t="s">
        <v>30</v>
      </c>
      <c r="C7894" s="1" t="s">
        <v>77</v>
      </c>
      <c r="D7894" s="2">
        <v>44100</v>
      </c>
      <c r="E7894" s="2">
        <v>44184</v>
      </c>
      <c r="F7894" s="2" t="str">
        <f>TEXT(Sales[[#This Row],[OrderDate]],"dd")</f>
        <v>19</v>
      </c>
      <c r="G7894" s="2">
        <v>44195</v>
      </c>
      <c r="H7894" s="2">
        <v>44205</v>
      </c>
      <c r="I7894" s="1" t="s">
        <v>32</v>
      </c>
      <c r="J7894">
        <v>3</v>
      </c>
      <c r="K7894" s="1" t="s">
        <v>154</v>
      </c>
      <c r="L7894">
        <v>3</v>
      </c>
      <c r="M7894" s="1" t="s">
        <v>175</v>
      </c>
      <c r="N7894">
        <v>17</v>
      </c>
      <c r="O7894" s="1" t="s">
        <v>180</v>
      </c>
      <c r="P7894">
        <v>8</v>
      </c>
      <c r="Q7894">
        <v>0.2</v>
      </c>
      <c r="R7894">
        <v>1005</v>
      </c>
      <c r="S7894">
        <v>472.34999999999997</v>
      </c>
      <c r="T7894">
        <v>3778.7999999999997</v>
      </c>
      <c r="U7894">
        <v>6432</v>
      </c>
      <c r="V7894">
        <f>Sales[[#This Row],[Total Revenue]]-Sales[[#This Row],[Total Buying]]</f>
        <v>2653.2000000000003</v>
      </c>
      <c r="W7894">
        <v>155</v>
      </c>
      <c r="X7894" s="1" t="s">
        <v>1222</v>
      </c>
      <c r="Y7894" s="1" t="s">
        <v>844</v>
      </c>
      <c r="Z7894" s="1" t="s">
        <v>196</v>
      </c>
      <c r="AA7894" s="1" t="s">
        <v>197</v>
      </c>
      <c r="AB7894" s="1" t="s">
        <v>147</v>
      </c>
      <c r="AC7894" s="1" t="s">
        <v>197</v>
      </c>
      <c r="AD7894">
        <v>50476</v>
      </c>
      <c r="AE7894">
        <v>49925</v>
      </c>
    </row>
    <row r="7895" spans="1:31" x14ac:dyDescent="0.3">
      <c r="A7895" s="1" t="s">
        <v>8729</v>
      </c>
      <c r="B7895" s="1" t="s">
        <v>47</v>
      </c>
      <c r="C7895" s="1" t="s">
        <v>424</v>
      </c>
      <c r="D7895" s="2">
        <v>44100</v>
      </c>
      <c r="E7895" s="2">
        <v>44185</v>
      </c>
      <c r="F7895" s="2" t="str">
        <f>TEXT(Sales[[#This Row],[OrderDate]],"dd")</f>
        <v>20</v>
      </c>
      <c r="G7895" s="2">
        <v>44200</v>
      </c>
      <c r="H7895" s="2">
        <v>44206</v>
      </c>
      <c r="I7895" s="1" t="s">
        <v>32</v>
      </c>
      <c r="J7895">
        <v>15</v>
      </c>
      <c r="K7895" s="1" t="s">
        <v>134</v>
      </c>
      <c r="L7895">
        <v>23</v>
      </c>
      <c r="M7895" s="1" t="s">
        <v>354</v>
      </c>
      <c r="N7895">
        <v>25</v>
      </c>
      <c r="O7895" s="1" t="s">
        <v>216</v>
      </c>
      <c r="P7895">
        <v>7</v>
      </c>
      <c r="Q7895">
        <v>0.15</v>
      </c>
      <c r="R7895">
        <v>1742</v>
      </c>
      <c r="S7895">
        <v>975.5200000000001</v>
      </c>
      <c r="T7895">
        <v>6828.64</v>
      </c>
      <c r="U7895">
        <v>10364.9</v>
      </c>
      <c r="V7895">
        <f>Sales[[#This Row],[Total Revenue]]-Sales[[#This Row],[Total Buying]]</f>
        <v>3536.2599999999993</v>
      </c>
      <c r="W7895">
        <v>86</v>
      </c>
      <c r="X7895" s="1" t="s">
        <v>1705</v>
      </c>
      <c r="Y7895" s="1" t="s">
        <v>461</v>
      </c>
      <c r="Z7895" s="1" t="s">
        <v>158</v>
      </c>
      <c r="AA7895" s="1" t="s">
        <v>159</v>
      </c>
      <c r="AB7895" s="1" t="s">
        <v>116</v>
      </c>
      <c r="AC7895" s="1" t="s">
        <v>159</v>
      </c>
      <c r="AD7895">
        <v>31886</v>
      </c>
      <c r="AE7895">
        <v>45894</v>
      </c>
    </row>
    <row r="7896" spans="1:31" x14ac:dyDescent="0.3">
      <c r="A7896" s="1" t="s">
        <v>8730</v>
      </c>
      <c r="B7896" s="1" t="s">
        <v>47</v>
      </c>
      <c r="C7896" s="1" t="s">
        <v>424</v>
      </c>
      <c r="D7896" s="2">
        <v>44100</v>
      </c>
      <c r="E7896" s="2">
        <v>44185</v>
      </c>
      <c r="F7896" s="2" t="str">
        <f>TEXT(Sales[[#This Row],[OrderDate]],"dd")</f>
        <v>20</v>
      </c>
      <c r="G7896" s="2">
        <v>44202</v>
      </c>
      <c r="H7896" s="2">
        <v>44206</v>
      </c>
      <c r="I7896" s="1" t="s">
        <v>32</v>
      </c>
      <c r="J7896">
        <v>19</v>
      </c>
      <c r="K7896" s="1" t="s">
        <v>97</v>
      </c>
      <c r="L7896">
        <v>18</v>
      </c>
      <c r="M7896" s="1" t="s">
        <v>334</v>
      </c>
      <c r="N7896">
        <v>35</v>
      </c>
      <c r="O7896" s="1" t="s">
        <v>184</v>
      </c>
      <c r="P7896">
        <v>7</v>
      </c>
      <c r="Q7896">
        <v>0.05</v>
      </c>
      <c r="R7896">
        <v>964.80000000000007</v>
      </c>
      <c r="S7896">
        <v>781.48800000000006</v>
      </c>
      <c r="T7896">
        <v>5470.4160000000002</v>
      </c>
      <c r="U7896">
        <v>6415.92</v>
      </c>
      <c r="V7896">
        <f>Sales[[#This Row],[Total Revenue]]-Sales[[#This Row],[Total Buying]]</f>
        <v>945.50399999999991</v>
      </c>
      <c r="W7896">
        <v>73</v>
      </c>
      <c r="X7896" s="1" t="s">
        <v>1438</v>
      </c>
      <c r="Y7896" s="1" t="s">
        <v>1203</v>
      </c>
      <c r="Z7896" s="1" t="s">
        <v>158</v>
      </c>
      <c r="AA7896" s="1" t="s">
        <v>159</v>
      </c>
      <c r="AB7896" s="1" t="s">
        <v>116</v>
      </c>
      <c r="AC7896" s="1" t="s">
        <v>159</v>
      </c>
      <c r="AD7896">
        <v>37861</v>
      </c>
      <c r="AE7896">
        <v>90208</v>
      </c>
    </row>
    <row r="7897" spans="1:31" x14ac:dyDescent="0.3">
      <c r="A7897" s="1" t="s">
        <v>8731</v>
      </c>
      <c r="B7897" s="1" t="s">
        <v>30</v>
      </c>
      <c r="C7897" s="1" t="s">
        <v>77</v>
      </c>
      <c r="D7897" s="2">
        <v>44100</v>
      </c>
      <c r="E7897" s="2">
        <v>44185</v>
      </c>
      <c r="F7897" s="2" t="str">
        <f>TEXT(Sales[[#This Row],[OrderDate]],"dd")</f>
        <v>20</v>
      </c>
      <c r="G7897" s="2">
        <v>44195</v>
      </c>
      <c r="H7897" s="2">
        <v>44197</v>
      </c>
      <c r="I7897" s="1" t="s">
        <v>32</v>
      </c>
      <c r="J7897">
        <v>6</v>
      </c>
      <c r="K7897" s="1" t="s">
        <v>33</v>
      </c>
      <c r="L7897">
        <v>14</v>
      </c>
      <c r="M7897" s="1" t="s">
        <v>122</v>
      </c>
      <c r="N7897">
        <v>28</v>
      </c>
      <c r="O7897" s="1" t="s">
        <v>135</v>
      </c>
      <c r="P7897">
        <v>8</v>
      </c>
      <c r="Q7897">
        <v>7.4999999999999997E-2</v>
      </c>
      <c r="R7897">
        <v>991.6</v>
      </c>
      <c r="S7897">
        <v>644.54000000000008</v>
      </c>
      <c r="T7897">
        <v>5156.3200000000006</v>
      </c>
      <c r="U7897">
        <v>7337.84</v>
      </c>
      <c r="V7897">
        <f>Sales[[#This Row],[Total Revenue]]-Sales[[#This Row],[Total Buying]]</f>
        <v>2181.5199999999995</v>
      </c>
      <c r="W7897">
        <v>194</v>
      </c>
      <c r="X7897" s="1" t="s">
        <v>1022</v>
      </c>
      <c r="Y7897" s="1" t="s">
        <v>1023</v>
      </c>
      <c r="Z7897" s="1" t="s">
        <v>219</v>
      </c>
      <c r="AA7897" s="1" t="s">
        <v>220</v>
      </c>
      <c r="AB7897" s="1" t="s">
        <v>147</v>
      </c>
      <c r="AC7897" s="1" t="s">
        <v>220</v>
      </c>
      <c r="AD7897">
        <v>54629</v>
      </c>
      <c r="AE7897">
        <v>38749</v>
      </c>
    </row>
    <row r="7898" spans="1:31" x14ac:dyDescent="0.3">
      <c r="A7898" s="1" t="s">
        <v>8732</v>
      </c>
      <c r="B7898" s="1" t="s">
        <v>30</v>
      </c>
      <c r="C7898" s="1" t="s">
        <v>77</v>
      </c>
      <c r="D7898" s="2">
        <v>44100</v>
      </c>
      <c r="E7898" s="2">
        <v>44185</v>
      </c>
      <c r="F7898" s="2" t="str">
        <f>TEXT(Sales[[#This Row],[OrderDate]],"dd")</f>
        <v>20</v>
      </c>
      <c r="G7898" s="2">
        <v>44197</v>
      </c>
      <c r="H7898" s="2">
        <v>44206</v>
      </c>
      <c r="I7898" s="1" t="s">
        <v>32</v>
      </c>
      <c r="J7898">
        <v>4</v>
      </c>
      <c r="K7898" s="1" t="s">
        <v>70</v>
      </c>
      <c r="L7898">
        <v>42</v>
      </c>
      <c r="M7898" s="1" t="s">
        <v>363</v>
      </c>
      <c r="N7898">
        <v>22</v>
      </c>
      <c r="O7898" s="1" t="s">
        <v>128</v>
      </c>
      <c r="P7898">
        <v>7</v>
      </c>
      <c r="Q7898">
        <v>0.1</v>
      </c>
      <c r="R7898">
        <v>3993.2000000000003</v>
      </c>
      <c r="S7898">
        <v>2875.1040000000003</v>
      </c>
      <c r="T7898">
        <v>20125.728000000003</v>
      </c>
      <c r="U7898">
        <v>25157.16</v>
      </c>
      <c r="V7898">
        <f>Sales[[#This Row],[Total Revenue]]-Sales[[#This Row],[Total Buying]]</f>
        <v>5031.4319999999971</v>
      </c>
      <c r="W7898">
        <v>202</v>
      </c>
      <c r="X7898" s="1" t="s">
        <v>1224</v>
      </c>
      <c r="Y7898" s="1" t="s">
        <v>1225</v>
      </c>
      <c r="Z7898" s="1" t="s">
        <v>878</v>
      </c>
      <c r="AA7898" s="1" t="s">
        <v>879</v>
      </c>
      <c r="AB7898" s="1" t="s">
        <v>56</v>
      </c>
      <c r="AC7898" s="1" t="s">
        <v>879</v>
      </c>
      <c r="AD7898">
        <v>50025</v>
      </c>
      <c r="AE7898">
        <v>46517</v>
      </c>
    </row>
    <row r="7899" spans="1:31" x14ac:dyDescent="0.3">
      <c r="A7899" s="1" t="s">
        <v>8733</v>
      </c>
      <c r="B7899" s="1" t="s">
        <v>47</v>
      </c>
      <c r="C7899" s="1" t="s">
        <v>77</v>
      </c>
      <c r="D7899" s="2">
        <v>44100</v>
      </c>
      <c r="E7899" s="2">
        <v>44185</v>
      </c>
      <c r="F7899" s="2" t="str">
        <f>TEXT(Sales[[#This Row],[OrderDate]],"dd")</f>
        <v>20</v>
      </c>
      <c r="G7899" s="2">
        <v>44206</v>
      </c>
      <c r="H7899" s="2">
        <v>44216</v>
      </c>
      <c r="I7899" s="1" t="s">
        <v>32</v>
      </c>
      <c r="J7899">
        <v>18</v>
      </c>
      <c r="K7899" s="1" t="s">
        <v>49</v>
      </c>
      <c r="L7899">
        <v>30</v>
      </c>
      <c r="M7899" s="1" t="s">
        <v>166</v>
      </c>
      <c r="N7899">
        <v>40</v>
      </c>
      <c r="O7899" s="1" t="s">
        <v>199</v>
      </c>
      <c r="P7899">
        <v>1</v>
      </c>
      <c r="Q7899">
        <v>0.1</v>
      </c>
      <c r="R7899">
        <v>2633.1</v>
      </c>
      <c r="S7899">
        <v>1158.5640000000001</v>
      </c>
      <c r="T7899">
        <v>1158.5640000000001</v>
      </c>
      <c r="U7899">
        <v>2369.79</v>
      </c>
      <c r="V7899">
        <f>Sales[[#This Row],[Total Revenue]]-Sales[[#This Row],[Total Buying]]</f>
        <v>1211.2259999999999</v>
      </c>
      <c r="W7899">
        <v>146</v>
      </c>
      <c r="X7899" s="1" t="s">
        <v>777</v>
      </c>
      <c r="Y7899" s="1" t="s">
        <v>778</v>
      </c>
      <c r="Z7899" s="1" t="s">
        <v>779</v>
      </c>
      <c r="AA7899" s="1" t="s">
        <v>780</v>
      </c>
      <c r="AB7899" s="1" t="s">
        <v>116</v>
      </c>
      <c r="AC7899" s="1" t="s">
        <v>780</v>
      </c>
      <c r="AD7899">
        <v>127177</v>
      </c>
      <c r="AE7899">
        <v>61442</v>
      </c>
    </row>
    <row r="7900" spans="1:31" x14ac:dyDescent="0.3">
      <c r="A7900" s="1" t="s">
        <v>8734</v>
      </c>
      <c r="B7900" s="1" t="s">
        <v>30</v>
      </c>
      <c r="C7900" s="1" t="s">
        <v>77</v>
      </c>
      <c r="D7900" s="2">
        <v>44100</v>
      </c>
      <c r="E7900" s="2">
        <v>44185</v>
      </c>
      <c r="F7900" s="2" t="str">
        <f>TEXT(Sales[[#This Row],[OrderDate]],"dd")</f>
        <v>20</v>
      </c>
      <c r="G7900" s="2">
        <v>44194</v>
      </c>
      <c r="H7900" s="2">
        <v>44197</v>
      </c>
      <c r="I7900" s="1" t="s">
        <v>32</v>
      </c>
      <c r="J7900">
        <v>5</v>
      </c>
      <c r="K7900" s="1" t="s">
        <v>182</v>
      </c>
      <c r="L7900">
        <v>35</v>
      </c>
      <c r="M7900" s="1" t="s">
        <v>161</v>
      </c>
      <c r="N7900">
        <v>8</v>
      </c>
      <c r="O7900" s="1" t="s">
        <v>172</v>
      </c>
      <c r="P7900">
        <v>6</v>
      </c>
      <c r="Q7900">
        <v>7.4999999999999997E-2</v>
      </c>
      <c r="R7900">
        <v>777.2</v>
      </c>
      <c r="S7900">
        <v>606.21600000000001</v>
      </c>
      <c r="T7900">
        <v>3637.2960000000003</v>
      </c>
      <c r="U7900">
        <v>4313.4600000000009</v>
      </c>
      <c r="V7900">
        <f>Sales[[#This Row],[Total Revenue]]-Sales[[#This Row],[Total Buying]]</f>
        <v>676.16400000000067</v>
      </c>
      <c r="W7900">
        <v>113</v>
      </c>
      <c r="X7900" s="1" t="s">
        <v>406</v>
      </c>
      <c r="Y7900" s="1" t="s">
        <v>1384</v>
      </c>
      <c r="Z7900" s="1" t="s">
        <v>1385</v>
      </c>
      <c r="AA7900" s="1" t="s">
        <v>1384</v>
      </c>
      <c r="AB7900" s="1" t="s">
        <v>56</v>
      </c>
      <c r="AC7900" s="1" t="s">
        <v>1384</v>
      </c>
      <c r="AD7900">
        <v>273390</v>
      </c>
      <c r="AE7900">
        <v>70848</v>
      </c>
    </row>
    <row r="7901" spans="1:31" x14ac:dyDescent="0.3">
      <c r="A7901" s="1" t="s">
        <v>8735</v>
      </c>
      <c r="B7901" s="1" t="s">
        <v>47</v>
      </c>
      <c r="C7901" s="1" t="s">
        <v>31</v>
      </c>
      <c r="D7901" s="2">
        <v>44100</v>
      </c>
      <c r="E7901" s="2">
        <v>44185</v>
      </c>
      <c r="F7901" s="2" t="str">
        <f>TEXT(Sales[[#This Row],[OrderDate]],"dd")</f>
        <v>20</v>
      </c>
      <c r="G7901" s="2">
        <v>44208</v>
      </c>
      <c r="H7901" s="2">
        <v>44217</v>
      </c>
      <c r="I7901" s="1" t="s">
        <v>32</v>
      </c>
      <c r="J7901">
        <v>16</v>
      </c>
      <c r="K7901" s="1" t="s">
        <v>270</v>
      </c>
      <c r="L7901">
        <v>13</v>
      </c>
      <c r="M7901" s="1" t="s">
        <v>118</v>
      </c>
      <c r="N7901">
        <v>20</v>
      </c>
      <c r="O7901" s="1" t="s">
        <v>245</v>
      </c>
      <c r="P7901">
        <v>8</v>
      </c>
      <c r="Q7901">
        <v>0.15</v>
      </c>
      <c r="R7901">
        <v>2546</v>
      </c>
      <c r="S7901">
        <v>1731.2800000000002</v>
      </c>
      <c r="T7901">
        <v>13850.240000000002</v>
      </c>
      <c r="U7901">
        <v>17312.8</v>
      </c>
      <c r="V7901">
        <f>Sales[[#This Row],[Total Revenue]]-Sales[[#This Row],[Total Buying]]</f>
        <v>3462.5599999999977</v>
      </c>
      <c r="W7901">
        <v>242</v>
      </c>
      <c r="X7901" s="1" t="s">
        <v>730</v>
      </c>
      <c r="Y7901" s="1" t="s">
        <v>731</v>
      </c>
      <c r="Z7901" s="1" t="s">
        <v>732</v>
      </c>
      <c r="AA7901" s="1" t="s">
        <v>733</v>
      </c>
      <c r="AB7901" s="1" t="s">
        <v>40</v>
      </c>
      <c r="AC7901" s="1" t="s">
        <v>733</v>
      </c>
      <c r="AD7901">
        <v>35198</v>
      </c>
      <c r="AE7901">
        <v>90515</v>
      </c>
    </row>
    <row r="7902" spans="1:31" x14ac:dyDescent="0.3">
      <c r="A7902" s="1" t="s">
        <v>8736</v>
      </c>
      <c r="B7902" s="1" t="s">
        <v>47</v>
      </c>
      <c r="C7902" s="1" t="s">
        <v>48</v>
      </c>
      <c r="D7902" s="2">
        <v>44100</v>
      </c>
      <c r="E7902" s="2">
        <v>44185</v>
      </c>
      <c r="F7902" s="2" t="str">
        <f>TEXT(Sales[[#This Row],[OrderDate]],"dd")</f>
        <v>20</v>
      </c>
      <c r="G7902" s="2">
        <v>44208</v>
      </c>
      <c r="H7902" s="2">
        <v>44209</v>
      </c>
      <c r="I7902" s="1" t="s">
        <v>32</v>
      </c>
      <c r="J7902">
        <v>18</v>
      </c>
      <c r="K7902" s="1" t="s">
        <v>49</v>
      </c>
      <c r="L7902">
        <v>11</v>
      </c>
      <c r="M7902" s="1" t="s">
        <v>44</v>
      </c>
      <c r="N7902">
        <v>2</v>
      </c>
      <c r="O7902" s="1" t="s">
        <v>394</v>
      </c>
      <c r="P7902">
        <v>8</v>
      </c>
      <c r="Q7902">
        <v>7.4999999999999997E-2</v>
      </c>
      <c r="R7902">
        <v>167.5</v>
      </c>
      <c r="S7902">
        <v>72.025000000000006</v>
      </c>
      <c r="T7902">
        <v>576.20000000000005</v>
      </c>
      <c r="U7902">
        <v>1239.5</v>
      </c>
      <c r="V7902">
        <f>Sales[[#This Row],[Total Revenue]]-Sales[[#This Row],[Total Buying]]</f>
        <v>663.3</v>
      </c>
      <c r="W7902">
        <v>22</v>
      </c>
      <c r="X7902" s="1" t="s">
        <v>1234</v>
      </c>
      <c r="Y7902" s="1" t="s">
        <v>169</v>
      </c>
      <c r="Z7902" s="1" t="s">
        <v>158</v>
      </c>
      <c r="AA7902" s="1" t="s">
        <v>159</v>
      </c>
      <c r="AB7902" s="1" t="s">
        <v>116</v>
      </c>
      <c r="AC7902" s="1" t="s">
        <v>159</v>
      </c>
      <c r="AD7902">
        <v>78066</v>
      </c>
      <c r="AE7902">
        <v>65185</v>
      </c>
    </row>
    <row r="7903" spans="1:31" x14ac:dyDescent="0.3">
      <c r="A7903" s="1" t="s">
        <v>8737</v>
      </c>
      <c r="B7903" s="1" t="s">
        <v>47</v>
      </c>
      <c r="C7903" s="1" t="s">
        <v>77</v>
      </c>
      <c r="D7903" s="2">
        <v>44100</v>
      </c>
      <c r="E7903" s="2">
        <v>44185</v>
      </c>
      <c r="F7903" s="2" t="str">
        <f>TEXT(Sales[[#This Row],[OrderDate]],"dd")</f>
        <v>20</v>
      </c>
      <c r="G7903" s="2">
        <v>44209</v>
      </c>
      <c r="H7903" s="2">
        <v>44217</v>
      </c>
      <c r="I7903" s="1" t="s">
        <v>32</v>
      </c>
      <c r="J7903">
        <v>15</v>
      </c>
      <c r="K7903" s="1" t="s">
        <v>134</v>
      </c>
      <c r="L7903">
        <v>38</v>
      </c>
      <c r="M7903" s="1" t="s">
        <v>226</v>
      </c>
      <c r="N7903">
        <v>15</v>
      </c>
      <c r="O7903" s="1" t="s">
        <v>347</v>
      </c>
      <c r="P7903">
        <v>5</v>
      </c>
      <c r="Q7903">
        <v>0.15</v>
      </c>
      <c r="R7903">
        <v>3551</v>
      </c>
      <c r="S7903">
        <v>2308.15</v>
      </c>
      <c r="T7903">
        <v>11540.75</v>
      </c>
      <c r="U7903">
        <v>15091.75</v>
      </c>
      <c r="V7903">
        <f>Sales[[#This Row],[Total Revenue]]-Sales[[#This Row],[Total Buying]]</f>
        <v>3551</v>
      </c>
      <c r="W7903">
        <v>155</v>
      </c>
      <c r="X7903" s="1" t="s">
        <v>1222</v>
      </c>
      <c r="Y7903" s="1" t="s">
        <v>844</v>
      </c>
      <c r="Z7903" s="1" t="s">
        <v>196</v>
      </c>
      <c r="AA7903" s="1" t="s">
        <v>197</v>
      </c>
      <c r="AB7903" s="1" t="s">
        <v>147</v>
      </c>
      <c r="AC7903" s="1" t="s">
        <v>197</v>
      </c>
      <c r="AD7903">
        <v>50476</v>
      </c>
      <c r="AE7903">
        <v>49925</v>
      </c>
    </row>
    <row r="7904" spans="1:31" x14ac:dyDescent="0.3">
      <c r="A7904" s="1" t="s">
        <v>8738</v>
      </c>
      <c r="B7904" s="1" t="s">
        <v>47</v>
      </c>
      <c r="C7904" s="1" t="s">
        <v>62</v>
      </c>
      <c r="D7904" s="2">
        <v>44000</v>
      </c>
      <c r="E7904" s="2">
        <v>44185</v>
      </c>
      <c r="F7904" s="2" t="str">
        <f>TEXT(Sales[[#This Row],[OrderDate]],"dd")</f>
        <v>20</v>
      </c>
      <c r="G7904" s="2">
        <v>44192</v>
      </c>
      <c r="H7904" s="2">
        <v>44199</v>
      </c>
      <c r="I7904" s="1" t="s">
        <v>32</v>
      </c>
      <c r="J7904">
        <v>19</v>
      </c>
      <c r="K7904" s="1" t="s">
        <v>97</v>
      </c>
      <c r="L7904">
        <v>31</v>
      </c>
      <c r="M7904" s="1" t="s">
        <v>374</v>
      </c>
      <c r="N7904">
        <v>26</v>
      </c>
      <c r="O7904" s="1" t="s">
        <v>45</v>
      </c>
      <c r="P7904">
        <v>4</v>
      </c>
      <c r="Q7904">
        <v>0.4</v>
      </c>
      <c r="R7904">
        <v>5152.3</v>
      </c>
      <c r="S7904">
        <v>2112.4429999999998</v>
      </c>
      <c r="T7904">
        <v>8449.771999999999</v>
      </c>
      <c r="U7904">
        <v>12365.52</v>
      </c>
      <c r="V7904">
        <f>Sales[[#This Row],[Total Revenue]]-Sales[[#This Row],[Total Buying]]</f>
        <v>3915.7480000000014</v>
      </c>
      <c r="W7904">
        <v>303</v>
      </c>
      <c r="X7904" s="1" t="s">
        <v>439</v>
      </c>
      <c r="Y7904" s="1" t="s">
        <v>440</v>
      </c>
      <c r="Z7904" s="1" t="s">
        <v>432</v>
      </c>
      <c r="AA7904" s="1" t="s">
        <v>433</v>
      </c>
      <c r="AB7904" s="1" t="s">
        <v>56</v>
      </c>
      <c r="AC7904" s="1" t="s">
        <v>433</v>
      </c>
      <c r="AD7904">
        <v>81073</v>
      </c>
      <c r="AE7904">
        <v>34226</v>
      </c>
    </row>
    <row r="7905" spans="1:31" x14ac:dyDescent="0.3">
      <c r="A7905" s="1" t="s">
        <v>8739</v>
      </c>
      <c r="B7905" s="1" t="s">
        <v>42</v>
      </c>
      <c r="C7905" s="1" t="s">
        <v>31</v>
      </c>
      <c r="D7905" s="2">
        <v>44100</v>
      </c>
      <c r="E7905" s="2">
        <v>44186</v>
      </c>
      <c r="F7905" s="2" t="str">
        <f>TEXT(Sales[[#This Row],[OrderDate]],"dd")</f>
        <v>21</v>
      </c>
      <c r="G7905" s="2">
        <v>44211</v>
      </c>
      <c r="H7905" s="2">
        <v>44219</v>
      </c>
      <c r="I7905" s="1" t="s">
        <v>32</v>
      </c>
      <c r="J7905">
        <v>23</v>
      </c>
      <c r="K7905" s="1" t="s">
        <v>171</v>
      </c>
      <c r="L7905">
        <v>26</v>
      </c>
      <c r="M7905" s="1" t="s">
        <v>215</v>
      </c>
      <c r="N7905">
        <v>16</v>
      </c>
      <c r="O7905" s="1" t="s">
        <v>93</v>
      </c>
      <c r="P7905">
        <v>4</v>
      </c>
      <c r="Q7905">
        <v>7.4999999999999997E-2</v>
      </c>
      <c r="R7905">
        <v>911.2</v>
      </c>
      <c r="S7905">
        <v>583.16800000000001</v>
      </c>
      <c r="T7905">
        <v>2332.672</v>
      </c>
      <c r="U7905">
        <v>3371.44</v>
      </c>
      <c r="V7905">
        <f>Sales[[#This Row],[Total Revenue]]-Sales[[#This Row],[Total Buying]]</f>
        <v>1038.768</v>
      </c>
      <c r="W7905">
        <v>217</v>
      </c>
      <c r="X7905" s="1" t="s">
        <v>376</v>
      </c>
      <c r="Y7905" s="1" t="s">
        <v>349</v>
      </c>
      <c r="Z7905" s="1" t="s">
        <v>236</v>
      </c>
      <c r="AA7905" s="1" t="s">
        <v>237</v>
      </c>
      <c r="AB7905" s="1" t="s">
        <v>147</v>
      </c>
      <c r="AC7905" s="1" t="s">
        <v>237</v>
      </c>
      <c r="AD7905">
        <v>49444</v>
      </c>
      <c r="AE7905">
        <v>60089</v>
      </c>
    </row>
    <row r="7906" spans="1:31" x14ac:dyDescent="0.3">
      <c r="A7906" s="1" t="s">
        <v>8740</v>
      </c>
      <c r="B7906" s="1" t="s">
        <v>100</v>
      </c>
      <c r="C7906" s="1" t="s">
        <v>48</v>
      </c>
      <c r="D7906" s="2">
        <v>44100</v>
      </c>
      <c r="E7906" s="2">
        <v>44186</v>
      </c>
      <c r="F7906" s="2" t="str">
        <f>TEXT(Sales[[#This Row],[OrderDate]],"dd")</f>
        <v>21</v>
      </c>
      <c r="G7906" s="2">
        <v>44192</v>
      </c>
      <c r="H7906" s="2">
        <v>44196</v>
      </c>
      <c r="I7906" s="1" t="s">
        <v>32</v>
      </c>
      <c r="J7906">
        <v>26</v>
      </c>
      <c r="K7906" s="1" t="s">
        <v>247</v>
      </c>
      <c r="L7906">
        <v>29</v>
      </c>
      <c r="M7906" s="1" t="s">
        <v>429</v>
      </c>
      <c r="N7906">
        <v>21</v>
      </c>
      <c r="O7906" s="1" t="s">
        <v>131</v>
      </c>
      <c r="P7906">
        <v>8</v>
      </c>
      <c r="Q7906">
        <v>0.05</v>
      </c>
      <c r="R7906">
        <v>2847.5</v>
      </c>
      <c r="S7906">
        <v>1395.2749999999999</v>
      </c>
      <c r="T7906">
        <v>11162.199999999999</v>
      </c>
      <c r="U7906">
        <v>21641</v>
      </c>
      <c r="V7906">
        <f>Sales[[#This Row],[Total Revenue]]-Sales[[#This Row],[Total Buying]]</f>
        <v>10478.800000000001</v>
      </c>
      <c r="W7906">
        <v>19</v>
      </c>
      <c r="X7906" s="1" t="s">
        <v>185</v>
      </c>
      <c r="Y7906" s="1" t="s">
        <v>186</v>
      </c>
      <c r="Z7906" s="1" t="s">
        <v>158</v>
      </c>
      <c r="AA7906" s="1" t="s">
        <v>159</v>
      </c>
      <c r="AB7906" s="1" t="s">
        <v>116</v>
      </c>
      <c r="AC7906" s="1" t="s">
        <v>159</v>
      </c>
      <c r="AD7906">
        <v>45917</v>
      </c>
      <c r="AE7906">
        <v>66237</v>
      </c>
    </row>
    <row r="7907" spans="1:31" x14ac:dyDescent="0.3">
      <c r="A7907" s="1" t="s">
        <v>8741</v>
      </c>
      <c r="B7907" s="1" t="s">
        <v>42</v>
      </c>
      <c r="C7907" s="1" t="s">
        <v>77</v>
      </c>
      <c r="D7907" s="2">
        <v>44100</v>
      </c>
      <c r="E7907" s="2">
        <v>44186</v>
      </c>
      <c r="F7907" s="2" t="str">
        <f>TEXT(Sales[[#This Row],[OrderDate]],"dd")</f>
        <v>21</v>
      </c>
      <c r="G7907" s="2">
        <v>44210</v>
      </c>
      <c r="H7907" s="2">
        <v>44215</v>
      </c>
      <c r="I7907" s="1" t="s">
        <v>32</v>
      </c>
      <c r="J7907">
        <v>20</v>
      </c>
      <c r="K7907" s="1" t="s">
        <v>225</v>
      </c>
      <c r="L7907">
        <v>29</v>
      </c>
      <c r="M7907" s="1" t="s">
        <v>429</v>
      </c>
      <c r="N7907">
        <v>41</v>
      </c>
      <c r="O7907" s="1" t="s">
        <v>60</v>
      </c>
      <c r="P7907">
        <v>3</v>
      </c>
      <c r="Q7907">
        <v>0.2</v>
      </c>
      <c r="R7907">
        <v>3825.7000000000003</v>
      </c>
      <c r="S7907">
        <v>3251.8450000000003</v>
      </c>
      <c r="T7907">
        <v>9755.5349999999999</v>
      </c>
      <c r="U7907">
        <v>9181.68</v>
      </c>
      <c r="V7907">
        <f>Sales[[#This Row],[Total Revenue]]-Sales[[#This Row],[Total Buying]]</f>
        <v>-573.85499999999956</v>
      </c>
      <c r="W7907">
        <v>116</v>
      </c>
      <c r="X7907" s="1" t="s">
        <v>1286</v>
      </c>
      <c r="Y7907" s="1" t="s">
        <v>1287</v>
      </c>
      <c r="Z7907" s="1" t="s">
        <v>306</v>
      </c>
      <c r="AA7907" s="1" t="s">
        <v>307</v>
      </c>
      <c r="AB7907" s="1" t="s">
        <v>56</v>
      </c>
      <c r="AC7907" s="1" t="s">
        <v>307</v>
      </c>
      <c r="AD7907">
        <v>46234</v>
      </c>
      <c r="AE7907">
        <v>44198</v>
      </c>
    </row>
    <row r="7908" spans="1:31" x14ac:dyDescent="0.3">
      <c r="A7908" s="1" t="s">
        <v>8742</v>
      </c>
      <c r="B7908" s="1" t="s">
        <v>100</v>
      </c>
      <c r="C7908" s="1" t="s">
        <v>62</v>
      </c>
      <c r="D7908" s="2">
        <v>44100</v>
      </c>
      <c r="E7908" s="2">
        <v>44186</v>
      </c>
      <c r="F7908" s="2" t="str">
        <f>TEXT(Sales[[#This Row],[OrderDate]],"dd")</f>
        <v>21</v>
      </c>
      <c r="G7908" s="2">
        <v>44200</v>
      </c>
      <c r="H7908" s="2">
        <v>44210</v>
      </c>
      <c r="I7908" s="1" t="s">
        <v>32</v>
      </c>
      <c r="J7908">
        <v>26</v>
      </c>
      <c r="K7908" s="1" t="s">
        <v>247</v>
      </c>
      <c r="L7908">
        <v>38</v>
      </c>
      <c r="M7908" s="1" t="s">
        <v>226</v>
      </c>
      <c r="N7908">
        <v>37</v>
      </c>
      <c r="O7908" s="1" t="s">
        <v>309</v>
      </c>
      <c r="P7908">
        <v>7</v>
      </c>
      <c r="Q7908">
        <v>7.4999999999999997E-2</v>
      </c>
      <c r="R7908">
        <v>3953</v>
      </c>
      <c r="S7908">
        <v>2688.0400000000004</v>
      </c>
      <c r="T7908">
        <v>18816.280000000002</v>
      </c>
      <c r="U7908">
        <v>25595.674999999999</v>
      </c>
      <c r="V7908">
        <f>Sales[[#This Row],[Total Revenue]]-Sales[[#This Row],[Total Buying]]</f>
        <v>6779.3949999999968</v>
      </c>
      <c r="W7908">
        <v>288</v>
      </c>
      <c r="X7908" s="1" t="s">
        <v>690</v>
      </c>
      <c r="Y7908" s="1" t="s">
        <v>691</v>
      </c>
      <c r="Z7908" s="1" t="s">
        <v>298</v>
      </c>
      <c r="AA7908" s="1" t="s">
        <v>299</v>
      </c>
      <c r="AB7908" s="1" t="s">
        <v>116</v>
      </c>
      <c r="AC7908" s="1" t="s">
        <v>299</v>
      </c>
      <c r="AD7908">
        <v>66093</v>
      </c>
      <c r="AE7908">
        <v>43101</v>
      </c>
    </row>
    <row r="7909" spans="1:31" x14ac:dyDescent="0.3">
      <c r="A7909" s="1" t="s">
        <v>8743</v>
      </c>
      <c r="B7909" s="1" t="s">
        <v>42</v>
      </c>
      <c r="C7909" s="1" t="s">
        <v>48</v>
      </c>
      <c r="D7909" s="2">
        <v>44100</v>
      </c>
      <c r="E7909" s="2">
        <v>44186</v>
      </c>
      <c r="F7909" s="2" t="str">
        <f>TEXT(Sales[[#This Row],[OrderDate]],"dd")</f>
        <v>21</v>
      </c>
      <c r="G7909" s="2">
        <v>44200</v>
      </c>
      <c r="H7909" s="2">
        <v>44210</v>
      </c>
      <c r="I7909" s="1" t="s">
        <v>32</v>
      </c>
      <c r="J7909">
        <v>21</v>
      </c>
      <c r="K7909" s="1" t="s">
        <v>43</v>
      </c>
      <c r="L7909">
        <v>25</v>
      </c>
      <c r="M7909" s="1" t="s">
        <v>454</v>
      </c>
      <c r="N7909">
        <v>7</v>
      </c>
      <c r="O7909" s="1" t="s">
        <v>260</v>
      </c>
      <c r="P7909">
        <v>5</v>
      </c>
      <c r="Q7909">
        <v>0.2</v>
      </c>
      <c r="R7909">
        <v>6210.9000000000005</v>
      </c>
      <c r="S7909">
        <v>3540.2130000000002</v>
      </c>
      <c r="T7909">
        <v>17701.065000000002</v>
      </c>
      <c r="U7909">
        <v>24843.600000000002</v>
      </c>
      <c r="V7909">
        <f>Sales[[#This Row],[Total Revenue]]-Sales[[#This Row],[Total Buying]]</f>
        <v>7142.5349999999999</v>
      </c>
      <c r="W7909">
        <v>16</v>
      </c>
      <c r="X7909" s="1" t="s">
        <v>1231</v>
      </c>
      <c r="Y7909" s="1" t="s">
        <v>294</v>
      </c>
      <c r="Z7909" s="1" t="s">
        <v>158</v>
      </c>
      <c r="AA7909" s="1" t="s">
        <v>159</v>
      </c>
      <c r="AB7909" s="1" t="s">
        <v>116</v>
      </c>
      <c r="AC7909" s="1" t="s">
        <v>159</v>
      </c>
      <c r="AD7909">
        <v>99670</v>
      </c>
      <c r="AE7909">
        <v>60752</v>
      </c>
    </row>
    <row r="7910" spans="1:31" x14ac:dyDescent="0.3">
      <c r="A7910" s="1" t="s">
        <v>8744</v>
      </c>
      <c r="B7910" s="1" t="s">
        <v>47</v>
      </c>
      <c r="C7910" s="1" t="s">
        <v>239</v>
      </c>
      <c r="D7910" s="2">
        <v>44100</v>
      </c>
      <c r="E7910" s="2">
        <v>44186</v>
      </c>
      <c r="F7910" s="2" t="str">
        <f>TEXT(Sales[[#This Row],[OrderDate]],"dd")</f>
        <v>21</v>
      </c>
      <c r="G7910" s="2">
        <v>44213</v>
      </c>
      <c r="H7910" s="2">
        <v>44214</v>
      </c>
      <c r="I7910" s="1" t="s">
        <v>32</v>
      </c>
      <c r="J7910">
        <v>12</v>
      </c>
      <c r="K7910" s="1" t="s">
        <v>208</v>
      </c>
      <c r="L7910">
        <v>31</v>
      </c>
      <c r="M7910" s="1" t="s">
        <v>374</v>
      </c>
      <c r="N7910">
        <v>29</v>
      </c>
      <c r="O7910" s="1" t="s">
        <v>360</v>
      </c>
      <c r="P7910">
        <v>2</v>
      </c>
      <c r="Q7910">
        <v>0.05</v>
      </c>
      <c r="R7910">
        <v>1896.1000000000001</v>
      </c>
      <c r="S7910">
        <v>1611.6850000000002</v>
      </c>
      <c r="T7910">
        <v>3223.3700000000003</v>
      </c>
      <c r="U7910">
        <v>3602.59</v>
      </c>
      <c r="V7910">
        <f>Sales[[#This Row],[Total Revenue]]-Sales[[#This Row],[Total Buying]]</f>
        <v>379.2199999999998</v>
      </c>
      <c r="W7910">
        <v>349</v>
      </c>
      <c r="X7910" s="1" t="s">
        <v>240</v>
      </c>
      <c r="Y7910" s="1" t="s">
        <v>241</v>
      </c>
      <c r="Z7910" s="1" t="s">
        <v>242</v>
      </c>
      <c r="AA7910" s="1" t="s">
        <v>243</v>
      </c>
      <c r="AB7910" s="1" t="s">
        <v>56</v>
      </c>
      <c r="AC7910" s="1" t="s">
        <v>243</v>
      </c>
      <c r="AD7910">
        <v>66879</v>
      </c>
      <c r="AE7910">
        <v>89134</v>
      </c>
    </row>
    <row r="7911" spans="1:31" x14ac:dyDescent="0.3">
      <c r="A7911" s="1" t="s">
        <v>8745</v>
      </c>
      <c r="B7911" s="1" t="s">
        <v>47</v>
      </c>
      <c r="C7911" s="1" t="s">
        <v>48</v>
      </c>
      <c r="D7911" s="2">
        <v>44100</v>
      </c>
      <c r="E7911" s="2">
        <v>44186</v>
      </c>
      <c r="F7911" s="2" t="str">
        <f>TEXT(Sales[[#This Row],[OrderDate]],"dd")</f>
        <v>21</v>
      </c>
      <c r="G7911" s="2">
        <v>44192</v>
      </c>
      <c r="H7911" s="2">
        <v>44202</v>
      </c>
      <c r="I7911" s="1" t="s">
        <v>32</v>
      </c>
      <c r="J7911">
        <v>19</v>
      </c>
      <c r="K7911" s="1" t="s">
        <v>97</v>
      </c>
      <c r="L7911">
        <v>36</v>
      </c>
      <c r="M7911" s="1" t="s">
        <v>287</v>
      </c>
      <c r="N7911">
        <v>38</v>
      </c>
      <c r="O7911" s="1" t="s">
        <v>119</v>
      </c>
      <c r="P7911">
        <v>6</v>
      </c>
      <c r="Q7911">
        <v>0.3</v>
      </c>
      <c r="R7911">
        <v>3912.8</v>
      </c>
      <c r="S7911">
        <v>2856.3440000000001</v>
      </c>
      <c r="T7911">
        <v>17138.063999999998</v>
      </c>
      <c r="U7911">
        <v>16433.760000000002</v>
      </c>
      <c r="V7911">
        <f>Sales[[#This Row],[Total Revenue]]-Sales[[#This Row],[Total Buying]]</f>
        <v>-704.30399999999645</v>
      </c>
      <c r="W7911">
        <v>45</v>
      </c>
      <c r="X7911" s="1" t="s">
        <v>420</v>
      </c>
      <c r="Y7911" s="1" t="s">
        <v>285</v>
      </c>
      <c r="Z7911" s="1" t="s">
        <v>158</v>
      </c>
      <c r="AA7911" s="1" t="s">
        <v>159</v>
      </c>
      <c r="AB7911" s="1" t="s">
        <v>116</v>
      </c>
      <c r="AC7911" s="1" t="s">
        <v>159</v>
      </c>
      <c r="AD7911">
        <v>24839</v>
      </c>
      <c r="AE7911">
        <v>57749</v>
      </c>
    </row>
    <row r="7912" spans="1:31" x14ac:dyDescent="0.3">
      <c r="A7912" s="1" t="s">
        <v>8746</v>
      </c>
      <c r="B7912" s="1" t="s">
        <v>100</v>
      </c>
      <c r="C7912" s="1" t="s">
        <v>48</v>
      </c>
      <c r="D7912" s="2">
        <v>44100</v>
      </c>
      <c r="E7912" s="2">
        <v>44186</v>
      </c>
      <c r="F7912" s="2" t="str">
        <f>TEXT(Sales[[#This Row],[OrderDate]],"dd")</f>
        <v>21</v>
      </c>
      <c r="G7912" s="2">
        <v>44209</v>
      </c>
      <c r="H7912" s="2">
        <v>44217</v>
      </c>
      <c r="I7912" s="1" t="s">
        <v>32</v>
      </c>
      <c r="J7912">
        <v>26</v>
      </c>
      <c r="K7912" s="1" t="s">
        <v>247</v>
      </c>
      <c r="L7912">
        <v>36</v>
      </c>
      <c r="M7912" s="1" t="s">
        <v>287</v>
      </c>
      <c r="N7912">
        <v>38</v>
      </c>
      <c r="O7912" s="1" t="s">
        <v>119</v>
      </c>
      <c r="P7912">
        <v>7</v>
      </c>
      <c r="Q7912">
        <v>0.05</v>
      </c>
      <c r="R7912">
        <v>227.8</v>
      </c>
      <c r="S7912">
        <v>127.56800000000001</v>
      </c>
      <c r="T7912">
        <v>892.97600000000011</v>
      </c>
      <c r="U7912">
        <v>1514.8700000000001</v>
      </c>
      <c r="V7912">
        <f>Sales[[#This Row],[Total Revenue]]-Sales[[#This Row],[Total Buying]]</f>
        <v>621.89400000000001</v>
      </c>
      <c r="W7912">
        <v>42</v>
      </c>
      <c r="X7912" s="1" t="s">
        <v>1000</v>
      </c>
      <c r="Y7912" s="1" t="s">
        <v>294</v>
      </c>
      <c r="Z7912" s="1" t="s">
        <v>158</v>
      </c>
      <c r="AA7912" s="1" t="s">
        <v>159</v>
      </c>
      <c r="AB7912" s="1" t="s">
        <v>116</v>
      </c>
      <c r="AC7912" s="1" t="s">
        <v>159</v>
      </c>
      <c r="AD7912">
        <v>74460</v>
      </c>
      <c r="AE7912">
        <v>83252</v>
      </c>
    </row>
    <row r="7913" spans="1:31" x14ac:dyDescent="0.3">
      <c r="A7913" s="1" t="s">
        <v>8747</v>
      </c>
      <c r="B7913" s="1" t="s">
        <v>30</v>
      </c>
      <c r="C7913" s="1" t="s">
        <v>48</v>
      </c>
      <c r="D7913" s="2">
        <v>44100</v>
      </c>
      <c r="E7913" s="2">
        <v>44186</v>
      </c>
      <c r="F7913" s="2" t="str">
        <f>TEXT(Sales[[#This Row],[OrderDate]],"dd")</f>
        <v>21</v>
      </c>
      <c r="G7913" s="2">
        <v>44195</v>
      </c>
      <c r="H7913" s="2">
        <v>44198</v>
      </c>
      <c r="I7913" s="1" t="s">
        <v>32</v>
      </c>
      <c r="J7913">
        <v>11</v>
      </c>
      <c r="K7913" s="1" t="s">
        <v>125</v>
      </c>
      <c r="L7913">
        <v>38</v>
      </c>
      <c r="M7913" s="1" t="s">
        <v>226</v>
      </c>
      <c r="N7913">
        <v>35</v>
      </c>
      <c r="O7913" s="1" t="s">
        <v>184</v>
      </c>
      <c r="P7913">
        <v>1</v>
      </c>
      <c r="Q7913">
        <v>0.05</v>
      </c>
      <c r="R7913">
        <v>1802.3</v>
      </c>
      <c r="S7913">
        <v>1117.4259999999999</v>
      </c>
      <c r="T7913">
        <v>1117.4259999999999</v>
      </c>
      <c r="U7913">
        <v>1712.1849999999999</v>
      </c>
      <c r="V7913">
        <f>Sales[[#This Row],[Total Revenue]]-Sales[[#This Row],[Total Buying]]</f>
        <v>594.75900000000001</v>
      </c>
      <c r="W7913">
        <v>19</v>
      </c>
      <c r="X7913" s="1" t="s">
        <v>185</v>
      </c>
      <c r="Y7913" s="1" t="s">
        <v>186</v>
      </c>
      <c r="Z7913" s="1" t="s">
        <v>158</v>
      </c>
      <c r="AA7913" s="1" t="s">
        <v>159</v>
      </c>
      <c r="AB7913" s="1" t="s">
        <v>116</v>
      </c>
      <c r="AC7913" s="1" t="s">
        <v>159</v>
      </c>
      <c r="AD7913">
        <v>45917</v>
      </c>
      <c r="AE7913">
        <v>66237</v>
      </c>
    </row>
    <row r="7914" spans="1:31" x14ac:dyDescent="0.3">
      <c r="A7914" s="1" t="s">
        <v>8748</v>
      </c>
      <c r="B7914" s="1" t="s">
        <v>42</v>
      </c>
      <c r="C7914" s="1" t="s">
        <v>424</v>
      </c>
      <c r="D7914" s="2">
        <v>44100</v>
      </c>
      <c r="E7914" s="2">
        <v>44186</v>
      </c>
      <c r="F7914" s="2" t="str">
        <f>TEXT(Sales[[#This Row],[OrderDate]],"dd")</f>
        <v>21</v>
      </c>
      <c r="G7914" s="2">
        <v>44195</v>
      </c>
      <c r="H7914" s="2">
        <v>44196</v>
      </c>
      <c r="I7914" s="1" t="s">
        <v>32</v>
      </c>
      <c r="J7914">
        <v>23</v>
      </c>
      <c r="K7914" s="1" t="s">
        <v>171</v>
      </c>
      <c r="L7914">
        <v>37</v>
      </c>
      <c r="M7914" s="1" t="s">
        <v>498</v>
      </c>
      <c r="N7914">
        <v>7</v>
      </c>
      <c r="O7914" s="1" t="s">
        <v>260</v>
      </c>
      <c r="P7914">
        <v>3</v>
      </c>
      <c r="Q7914">
        <v>7.4999999999999997E-2</v>
      </c>
      <c r="R7914">
        <v>2378.5</v>
      </c>
      <c r="S7914">
        <v>1950.37</v>
      </c>
      <c r="T7914">
        <v>5851.11</v>
      </c>
      <c r="U7914">
        <v>6600.3375000000005</v>
      </c>
      <c r="V7914">
        <f>Sales[[#This Row],[Total Revenue]]-Sales[[#This Row],[Total Buying]]</f>
        <v>749.22750000000087</v>
      </c>
      <c r="W7914">
        <v>73</v>
      </c>
      <c r="X7914" s="1" t="s">
        <v>1438</v>
      </c>
      <c r="Y7914" s="1" t="s">
        <v>1203</v>
      </c>
      <c r="Z7914" s="1" t="s">
        <v>158</v>
      </c>
      <c r="AA7914" s="1" t="s">
        <v>159</v>
      </c>
      <c r="AB7914" s="1" t="s">
        <v>116</v>
      </c>
      <c r="AC7914" s="1" t="s">
        <v>159</v>
      </c>
      <c r="AD7914">
        <v>37861</v>
      </c>
      <c r="AE7914">
        <v>90208</v>
      </c>
    </row>
    <row r="7915" spans="1:31" x14ac:dyDescent="0.3">
      <c r="A7915" s="1" t="s">
        <v>8749</v>
      </c>
      <c r="B7915" s="1" t="s">
        <v>100</v>
      </c>
      <c r="C7915" s="1" t="s">
        <v>62</v>
      </c>
      <c r="D7915" s="2">
        <v>44100</v>
      </c>
      <c r="E7915" s="2">
        <v>44186</v>
      </c>
      <c r="F7915" s="2" t="str">
        <f>TEXT(Sales[[#This Row],[OrderDate]],"dd")</f>
        <v>21</v>
      </c>
      <c r="G7915" s="2">
        <v>44213</v>
      </c>
      <c r="H7915" s="2">
        <v>44214</v>
      </c>
      <c r="I7915" s="1" t="s">
        <v>32</v>
      </c>
      <c r="J7915">
        <v>26</v>
      </c>
      <c r="K7915" s="1" t="s">
        <v>247</v>
      </c>
      <c r="L7915">
        <v>44</v>
      </c>
      <c r="M7915" s="1" t="s">
        <v>445</v>
      </c>
      <c r="N7915">
        <v>19</v>
      </c>
      <c r="O7915" s="1" t="s">
        <v>726</v>
      </c>
      <c r="P7915">
        <v>1</v>
      </c>
      <c r="Q7915">
        <v>7.4999999999999997E-2</v>
      </c>
      <c r="R7915">
        <v>4020</v>
      </c>
      <c r="S7915">
        <v>2211</v>
      </c>
      <c r="T7915">
        <v>2211</v>
      </c>
      <c r="U7915">
        <v>3718.5</v>
      </c>
      <c r="V7915">
        <f>Sales[[#This Row],[Total Revenue]]-Sales[[#This Row],[Total Buying]]</f>
        <v>1507.5</v>
      </c>
      <c r="W7915">
        <v>300</v>
      </c>
      <c r="X7915" s="1" t="s">
        <v>1918</v>
      </c>
      <c r="Y7915" s="1" t="s">
        <v>1919</v>
      </c>
      <c r="Z7915" s="1" t="s">
        <v>1920</v>
      </c>
      <c r="AA7915" s="1" t="s">
        <v>1921</v>
      </c>
      <c r="AB7915" s="1" t="s">
        <v>147</v>
      </c>
      <c r="AC7915" s="1" t="s">
        <v>1921</v>
      </c>
      <c r="AD7915">
        <v>65538</v>
      </c>
      <c r="AE7915">
        <v>52494</v>
      </c>
    </row>
    <row r="7916" spans="1:31" x14ac:dyDescent="0.3">
      <c r="A7916" s="1" t="s">
        <v>8750</v>
      </c>
      <c r="B7916" s="1" t="s">
        <v>30</v>
      </c>
      <c r="C7916" s="1" t="s">
        <v>239</v>
      </c>
      <c r="D7916" s="2">
        <v>44100</v>
      </c>
      <c r="E7916" s="2">
        <v>44186</v>
      </c>
      <c r="F7916" s="2" t="str">
        <f>TEXT(Sales[[#This Row],[OrderDate]],"dd")</f>
        <v>21</v>
      </c>
      <c r="G7916" s="2">
        <v>44191</v>
      </c>
      <c r="H7916" s="2">
        <v>44198</v>
      </c>
      <c r="I7916" s="1" t="s">
        <v>32</v>
      </c>
      <c r="J7916">
        <v>10</v>
      </c>
      <c r="K7916" s="1" t="s">
        <v>121</v>
      </c>
      <c r="L7916">
        <v>48</v>
      </c>
      <c r="M7916" s="1" t="s">
        <v>102</v>
      </c>
      <c r="N7916">
        <v>33</v>
      </c>
      <c r="O7916" s="1" t="s">
        <v>75</v>
      </c>
      <c r="P7916">
        <v>7</v>
      </c>
      <c r="Q7916">
        <v>0.15</v>
      </c>
      <c r="R7916">
        <v>207.70000000000002</v>
      </c>
      <c r="S7916">
        <v>122.54300000000001</v>
      </c>
      <c r="T7916">
        <v>857.80100000000004</v>
      </c>
      <c r="U7916">
        <v>1235.8150000000001</v>
      </c>
      <c r="V7916">
        <f>Sales[[#This Row],[Total Revenue]]-Sales[[#This Row],[Total Buying]]</f>
        <v>378.01400000000001</v>
      </c>
      <c r="W7916">
        <v>350</v>
      </c>
      <c r="X7916" s="1" t="s">
        <v>974</v>
      </c>
      <c r="Y7916" s="1" t="s">
        <v>1253</v>
      </c>
      <c r="Z7916" s="1" t="s">
        <v>242</v>
      </c>
      <c r="AA7916" s="1" t="s">
        <v>243</v>
      </c>
      <c r="AB7916" s="1" t="s">
        <v>56</v>
      </c>
      <c r="AC7916" s="1" t="s">
        <v>243</v>
      </c>
      <c r="AD7916">
        <v>98441</v>
      </c>
      <c r="AE7916">
        <v>105763</v>
      </c>
    </row>
    <row r="7917" spans="1:31" x14ac:dyDescent="0.3">
      <c r="A7917" s="1" t="s">
        <v>8751</v>
      </c>
      <c r="B7917" s="1" t="s">
        <v>42</v>
      </c>
      <c r="C7917" s="1" t="s">
        <v>239</v>
      </c>
      <c r="D7917" s="2">
        <v>44100</v>
      </c>
      <c r="E7917" s="2">
        <v>44187</v>
      </c>
      <c r="F7917" s="2" t="str">
        <f>TEXT(Sales[[#This Row],[OrderDate]],"dd")</f>
        <v>22</v>
      </c>
      <c r="G7917" s="2">
        <v>44207</v>
      </c>
      <c r="H7917" s="2">
        <v>44216</v>
      </c>
      <c r="I7917" s="1" t="s">
        <v>32</v>
      </c>
      <c r="J7917">
        <v>24</v>
      </c>
      <c r="K7917" s="1" t="s">
        <v>58</v>
      </c>
      <c r="L7917">
        <v>7</v>
      </c>
      <c r="M7917" s="1" t="s">
        <v>271</v>
      </c>
      <c r="N7917">
        <v>17</v>
      </c>
      <c r="O7917" s="1" t="s">
        <v>180</v>
      </c>
      <c r="P7917">
        <v>8</v>
      </c>
      <c r="Q7917">
        <v>0.2</v>
      </c>
      <c r="R7917">
        <v>201</v>
      </c>
      <c r="S7917">
        <v>166.82999999999998</v>
      </c>
      <c r="T7917">
        <v>1334.6399999999999</v>
      </c>
      <c r="U7917">
        <v>1286.4000000000001</v>
      </c>
      <c r="V7917">
        <f>Sales[[#This Row],[Total Revenue]]-Sales[[#This Row],[Total Buying]]</f>
        <v>-48.239999999999782</v>
      </c>
      <c r="W7917">
        <v>365</v>
      </c>
      <c r="X7917" s="1" t="s">
        <v>867</v>
      </c>
      <c r="Y7917" s="1" t="s">
        <v>868</v>
      </c>
      <c r="Z7917" s="1" t="s">
        <v>415</v>
      </c>
      <c r="AA7917" s="1" t="s">
        <v>416</v>
      </c>
      <c r="AB7917" s="1" t="s">
        <v>147</v>
      </c>
      <c r="AC7917" s="1" t="s">
        <v>416</v>
      </c>
      <c r="AD7917">
        <v>42308</v>
      </c>
      <c r="AE7917">
        <v>42826</v>
      </c>
    </row>
    <row r="7918" spans="1:31" x14ac:dyDescent="0.3">
      <c r="A7918" s="1" t="s">
        <v>8752</v>
      </c>
      <c r="B7918" s="1" t="s">
        <v>47</v>
      </c>
      <c r="C7918" s="1" t="s">
        <v>424</v>
      </c>
      <c r="D7918" s="2">
        <v>44100</v>
      </c>
      <c r="E7918" s="2">
        <v>44187</v>
      </c>
      <c r="F7918" s="2" t="str">
        <f>TEXT(Sales[[#This Row],[OrderDate]],"dd")</f>
        <v>22</v>
      </c>
      <c r="G7918" s="2">
        <v>44189</v>
      </c>
      <c r="H7918" s="2">
        <v>44191</v>
      </c>
      <c r="I7918" s="1" t="s">
        <v>32</v>
      </c>
      <c r="J7918">
        <v>14</v>
      </c>
      <c r="K7918" s="1" t="s">
        <v>222</v>
      </c>
      <c r="L7918">
        <v>27</v>
      </c>
      <c r="M7918" s="1" t="s">
        <v>560</v>
      </c>
      <c r="N7918">
        <v>35</v>
      </c>
      <c r="O7918" s="1" t="s">
        <v>184</v>
      </c>
      <c r="P7918">
        <v>7</v>
      </c>
      <c r="Q7918">
        <v>0.4</v>
      </c>
      <c r="R7918">
        <v>1829.1000000000001</v>
      </c>
      <c r="S7918">
        <v>749.93100000000004</v>
      </c>
      <c r="T7918">
        <v>5249.5169999999998</v>
      </c>
      <c r="U7918">
        <v>7682.22</v>
      </c>
      <c r="V7918">
        <f>Sales[[#This Row],[Total Revenue]]-Sales[[#This Row],[Total Buying]]</f>
        <v>2432.7030000000004</v>
      </c>
      <c r="W7918">
        <v>82</v>
      </c>
      <c r="X7918" s="1" t="s">
        <v>597</v>
      </c>
      <c r="Y7918" s="1" t="s">
        <v>285</v>
      </c>
      <c r="Z7918" s="1" t="s">
        <v>158</v>
      </c>
      <c r="AA7918" s="1" t="s">
        <v>159</v>
      </c>
      <c r="AB7918" s="1" t="s">
        <v>116</v>
      </c>
      <c r="AC7918" s="1" t="s">
        <v>159</v>
      </c>
      <c r="AD7918">
        <v>32835</v>
      </c>
      <c r="AE7918">
        <v>79925</v>
      </c>
    </row>
    <row r="7919" spans="1:31" x14ac:dyDescent="0.3">
      <c r="A7919" s="1" t="s">
        <v>8753</v>
      </c>
      <c r="B7919" s="1" t="s">
        <v>47</v>
      </c>
      <c r="C7919" s="1" t="s">
        <v>77</v>
      </c>
      <c r="D7919" s="2">
        <v>44100</v>
      </c>
      <c r="E7919" s="2">
        <v>44187</v>
      </c>
      <c r="F7919" s="2" t="str">
        <f>TEXT(Sales[[#This Row],[OrderDate]],"dd")</f>
        <v>22</v>
      </c>
      <c r="G7919" s="2">
        <v>44196</v>
      </c>
      <c r="H7919" s="2">
        <v>44203</v>
      </c>
      <c r="I7919" s="1" t="s">
        <v>32</v>
      </c>
      <c r="J7919">
        <v>18</v>
      </c>
      <c r="K7919" s="1" t="s">
        <v>49</v>
      </c>
      <c r="L7919">
        <v>1</v>
      </c>
      <c r="M7919" s="1" t="s">
        <v>79</v>
      </c>
      <c r="N7919">
        <v>29</v>
      </c>
      <c r="O7919" s="1" t="s">
        <v>360</v>
      </c>
      <c r="P7919">
        <v>3</v>
      </c>
      <c r="Q7919">
        <v>0.15</v>
      </c>
      <c r="R7919">
        <v>1943</v>
      </c>
      <c r="S7919">
        <v>1573.8300000000002</v>
      </c>
      <c r="T7919">
        <v>4721.4900000000007</v>
      </c>
      <c r="U7919">
        <v>4954.6499999999996</v>
      </c>
      <c r="V7919">
        <f>Sales[[#This Row],[Total Revenue]]-Sales[[#This Row],[Total Buying]]</f>
        <v>233.15999999999894</v>
      </c>
      <c r="W7919">
        <v>162</v>
      </c>
      <c r="X7919" s="1" t="s">
        <v>823</v>
      </c>
      <c r="Y7919" s="1" t="s">
        <v>658</v>
      </c>
      <c r="Z7919" s="1" t="s">
        <v>196</v>
      </c>
      <c r="AA7919" s="1" t="s">
        <v>197</v>
      </c>
      <c r="AB7919" s="1" t="s">
        <v>147</v>
      </c>
      <c r="AC7919" s="1" t="s">
        <v>197</v>
      </c>
      <c r="AD7919">
        <v>45377</v>
      </c>
      <c r="AE7919">
        <v>86610</v>
      </c>
    </row>
    <row r="7920" spans="1:31" x14ac:dyDescent="0.3">
      <c r="A7920" s="1" t="s">
        <v>8754</v>
      </c>
      <c r="B7920" s="1" t="s">
        <v>30</v>
      </c>
      <c r="C7920" s="1" t="s">
        <v>77</v>
      </c>
      <c r="D7920" s="2">
        <v>44100</v>
      </c>
      <c r="E7920" s="2">
        <v>44187</v>
      </c>
      <c r="F7920" s="2" t="str">
        <f>TEXT(Sales[[#This Row],[OrderDate]],"dd")</f>
        <v>22</v>
      </c>
      <c r="G7920" s="2">
        <v>44210</v>
      </c>
      <c r="H7920" s="2">
        <v>44220</v>
      </c>
      <c r="I7920" s="1" t="s">
        <v>32</v>
      </c>
      <c r="J7920">
        <v>3</v>
      </c>
      <c r="K7920" s="1" t="s">
        <v>154</v>
      </c>
      <c r="L7920">
        <v>7</v>
      </c>
      <c r="M7920" s="1" t="s">
        <v>271</v>
      </c>
      <c r="N7920">
        <v>15</v>
      </c>
      <c r="O7920" s="1" t="s">
        <v>347</v>
      </c>
      <c r="P7920">
        <v>5</v>
      </c>
      <c r="Q7920">
        <v>0.1</v>
      </c>
      <c r="R7920">
        <v>6097</v>
      </c>
      <c r="S7920">
        <v>3353.3500000000004</v>
      </c>
      <c r="T7920">
        <v>16766.75</v>
      </c>
      <c r="U7920">
        <v>27436.5</v>
      </c>
      <c r="V7920">
        <f>Sales[[#This Row],[Total Revenue]]-Sales[[#This Row],[Total Buying]]</f>
        <v>10669.75</v>
      </c>
      <c r="W7920">
        <v>92</v>
      </c>
      <c r="X7920" s="1" t="s">
        <v>1314</v>
      </c>
      <c r="Y7920" s="1" t="s">
        <v>1315</v>
      </c>
      <c r="Z7920" s="1" t="s">
        <v>400</v>
      </c>
      <c r="AA7920" s="1" t="s">
        <v>401</v>
      </c>
      <c r="AB7920" s="1" t="s">
        <v>116</v>
      </c>
      <c r="AC7920" s="1" t="s">
        <v>401</v>
      </c>
      <c r="AD7920">
        <v>42165</v>
      </c>
      <c r="AE7920">
        <v>58484</v>
      </c>
    </row>
    <row r="7921" spans="1:31" x14ac:dyDescent="0.3">
      <c r="A7921" s="1" t="s">
        <v>8755</v>
      </c>
      <c r="B7921" s="1" t="s">
        <v>47</v>
      </c>
      <c r="C7921" s="1" t="s">
        <v>62</v>
      </c>
      <c r="D7921" s="2">
        <v>44100</v>
      </c>
      <c r="E7921" s="2">
        <v>44187</v>
      </c>
      <c r="F7921" s="2" t="str">
        <f>TEXT(Sales[[#This Row],[OrderDate]],"dd")</f>
        <v>22</v>
      </c>
      <c r="G7921" s="2">
        <v>44194</v>
      </c>
      <c r="H7921" s="2">
        <v>44198</v>
      </c>
      <c r="I7921" s="1" t="s">
        <v>32</v>
      </c>
      <c r="J7921">
        <v>12</v>
      </c>
      <c r="K7921" s="1" t="s">
        <v>208</v>
      </c>
      <c r="L7921">
        <v>3</v>
      </c>
      <c r="M7921" s="1" t="s">
        <v>175</v>
      </c>
      <c r="N7921">
        <v>44</v>
      </c>
      <c r="O7921" s="1" t="s">
        <v>206</v>
      </c>
      <c r="P7921">
        <v>3</v>
      </c>
      <c r="Q7921">
        <v>7.4999999999999997E-2</v>
      </c>
      <c r="R7921">
        <v>1139</v>
      </c>
      <c r="S7921">
        <v>785.91</v>
      </c>
      <c r="T7921">
        <v>2357.73</v>
      </c>
      <c r="U7921">
        <v>3160.7250000000004</v>
      </c>
      <c r="V7921">
        <f>Sales[[#This Row],[Total Revenue]]-Sales[[#This Row],[Total Buying]]</f>
        <v>802.99500000000035</v>
      </c>
      <c r="W7921">
        <v>315</v>
      </c>
      <c r="X7921" s="1" t="s">
        <v>1195</v>
      </c>
      <c r="Y7921" s="1" t="s">
        <v>1196</v>
      </c>
      <c r="Z7921" s="1" t="s">
        <v>251</v>
      </c>
      <c r="AA7921" s="1" t="s">
        <v>252</v>
      </c>
      <c r="AB7921" s="1" t="s">
        <v>56</v>
      </c>
      <c r="AC7921" s="1" t="s">
        <v>252</v>
      </c>
      <c r="AD7921">
        <v>114817</v>
      </c>
      <c r="AE7921">
        <v>50658</v>
      </c>
    </row>
    <row r="7922" spans="1:31" x14ac:dyDescent="0.3">
      <c r="A7922" s="1" t="s">
        <v>8756</v>
      </c>
      <c r="B7922" s="1" t="s">
        <v>47</v>
      </c>
      <c r="C7922" s="1" t="s">
        <v>31</v>
      </c>
      <c r="D7922" s="2">
        <v>44100</v>
      </c>
      <c r="E7922" s="2">
        <v>44187</v>
      </c>
      <c r="F7922" s="2" t="str">
        <f>TEXT(Sales[[#This Row],[OrderDate]],"dd")</f>
        <v>22</v>
      </c>
      <c r="G7922" s="2">
        <v>44198</v>
      </c>
      <c r="H7922" s="2">
        <v>44205</v>
      </c>
      <c r="I7922" s="1" t="s">
        <v>32</v>
      </c>
      <c r="J7922">
        <v>17</v>
      </c>
      <c r="K7922" s="1" t="s">
        <v>292</v>
      </c>
      <c r="L7922">
        <v>35</v>
      </c>
      <c r="M7922" s="1" t="s">
        <v>161</v>
      </c>
      <c r="N7922">
        <v>39</v>
      </c>
      <c r="O7922" s="1" t="s">
        <v>288</v>
      </c>
      <c r="P7922">
        <v>8</v>
      </c>
      <c r="Q7922">
        <v>0.15</v>
      </c>
      <c r="R7922">
        <v>864.30000000000007</v>
      </c>
      <c r="S7922">
        <v>708.726</v>
      </c>
      <c r="T7922">
        <v>5669.808</v>
      </c>
      <c r="U7922">
        <v>5877.2400000000007</v>
      </c>
      <c r="V7922">
        <f>Sales[[#This Row],[Total Revenue]]-Sales[[#This Row],[Total Buying]]</f>
        <v>207.4320000000007</v>
      </c>
      <c r="W7922">
        <v>230</v>
      </c>
      <c r="X7922" s="1" t="s">
        <v>1471</v>
      </c>
      <c r="Y7922" s="1" t="s">
        <v>1472</v>
      </c>
      <c r="Z7922" s="1" t="s">
        <v>316</v>
      </c>
      <c r="AA7922" s="1" t="s">
        <v>317</v>
      </c>
      <c r="AB7922" s="1" t="s">
        <v>56</v>
      </c>
      <c r="AC7922" s="1" t="s">
        <v>317</v>
      </c>
      <c r="AD7922">
        <v>305488</v>
      </c>
      <c r="AE7922">
        <v>53637</v>
      </c>
    </row>
    <row r="7923" spans="1:31" x14ac:dyDescent="0.3">
      <c r="A7923" s="1" t="s">
        <v>8757</v>
      </c>
      <c r="B7923" s="1" t="s">
        <v>30</v>
      </c>
      <c r="C7923" s="1" t="s">
        <v>77</v>
      </c>
      <c r="D7923" s="2">
        <v>44100</v>
      </c>
      <c r="E7923" s="2">
        <v>44187</v>
      </c>
      <c r="F7923" s="2" t="str">
        <f>TEXT(Sales[[#This Row],[OrderDate]],"dd")</f>
        <v>22</v>
      </c>
      <c r="G7923" s="2">
        <v>44207</v>
      </c>
      <c r="H7923" s="2">
        <v>44210</v>
      </c>
      <c r="I7923" s="1" t="s">
        <v>32</v>
      </c>
      <c r="J7923">
        <v>4</v>
      </c>
      <c r="K7923" s="1" t="s">
        <v>70</v>
      </c>
      <c r="L7923">
        <v>48</v>
      </c>
      <c r="M7923" s="1" t="s">
        <v>102</v>
      </c>
      <c r="N7923">
        <v>12</v>
      </c>
      <c r="O7923" s="1" t="s">
        <v>35</v>
      </c>
      <c r="P7923">
        <v>4</v>
      </c>
      <c r="Q7923">
        <v>7.4999999999999997E-2</v>
      </c>
      <c r="R7923">
        <v>3946.3</v>
      </c>
      <c r="S7923">
        <v>2683.4840000000004</v>
      </c>
      <c r="T7923">
        <v>10733.936000000002</v>
      </c>
      <c r="U7923">
        <v>14601.310000000001</v>
      </c>
      <c r="V7923">
        <f>Sales[[#This Row],[Total Revenue]]-Sales[[#This Row],[Total Buying]]</f>
        <v>3867.3739999999998</v>
      </c>
      <c r="W7923">
        <v>180</v>
      </c>
      <c r="X7923" s="1" t="s">
        <v>657</v>
      </c>
      <c r="Y7923" s="1" t="s">
        <v>658</v>
      </c>
      <c r="Z7923" s="1" t="s">
        <v>196</v>
      </c>
      <c r="AA7923" s="1" t="s">
        <v>197</v>
      </c>
      <c r="AB7923" s="1" t="s">
        <v>147</v>
      </c>
      <c r="AC7923" s="1" t="s">
        <v>197</v>
      </c>
      <c r="AD7923">
        <v>47997</v>
      </c>
      <c r="AE7923">
        <v>76285</v>
      </c>
    </row>
    <row r="7924" spans="1:31" x14ac:dyDescent="0.3">
      <c r="A7924" s="1" t="s">
        <v>8758</v>
      </c>
      <c r="B7924" s="1" t="s">
        <v>30</v>
      </c>
      <c r="C7924" s="1" t="s">
        <v>31</v>
      </c>
      <c r="D7924" s="2">
        <v>44100</v>
      </c>
      <c r="E7924" s="2">
        <v>44188</v>
      </c>
      <c r="F7924" s="2" t="str">
        <f>TEXT(Sales[[#This Row],[OrderDate]],"dd")</f>
        <v>23</v>
      </c>
      <c r="G7924" s="2">
        <v>44216</v>
      </c>
      <c r="H7924" s="2">
        <v>44226</v>
      </c>
      <c r="I7924" s="1" t="s">
        <v>32</v>
      </c>
      <c r="J7924">
        <v>8</v>
      </c>
      <c r="K7924" s="1" t="s">
        <v>105</v>
      </c>
      <c r="L7924">
        <v>20</v>
      </c>
      <c r="M7924" s="1" t="s">
        <v>59</v>
      </c>
      <c r="N7924">
        <v>4</v>
      </c>
      <c r="O7924" s="1" t="s">
        <v>64</v>
      </c>
      <c r="P7924">
        <v>2</v>
      </c>
      <c r="Q7924">
        <v>0.15</v>
      </c>
      <c r="R7924">
        <v>2921.2000000000003</v>
      </c>
      <c r="S7924">
        <v>1606.6600000000003</v>
      </c>
      <c r="T7924">
        <v>3213.3200000000006</v>
      </c>
      <c r="U7924">
        <v>4966.0400000000009</v>
      </c>
      <c r="V7924">
        <f>Sales[[#This Row],[Total Revenue]]-Sales[[#This Row],[Total Buying]]</f>
        <v>1752.7200000000003</v>
      </c>
      <c r="W7924">
        <v>209</v>
      </c>
      <c r="X7924" s="1" t="s">
        <v>843</v>
      </c>
      <c r="Y7924" s="1" t="s">
        <v>2224</v>
      </c>
      <c r="Z7924" s="1" t="s">
        <v>586</v>
      </c>
      <c r="AA7924" s="1" t="s">
        <v>587</v>
      </c>
      <c r="AB7924" s="1" t="s">
        <v>40</v>
      </c>
      <c r="AC7924" s="1" t="s">
        <v>587</v>
      </c>
      <c r="AD7924">
        <v>55644</v>
      </c>
      <c r="AE7924">
        <v>34728</v>
      </c>
    </row>
    <row r="7925" spans="1:31" x14ac:dyDescent="0.3">
      <c r="A7925" s="1" t="s">
        <v>8759</v>
      </c>
      <c r="B7925" s="1" t="s">
        <v>42</v>
      </c>
      <c r="C7925" s="1" t="s">
        <v>62</v>
      </c>
      <c r="D7925" s="2">
        <v>44100</v>
      </c>
      <c r="E7925" s="2">
        <v>44188</v>
      </c>
      <c r="F7925" s="2" t="str">
        <f>TEXT(Sales[[#This Row],[OrderDate]],"dd")</f>
        <v>23</v>
      </c>
      <c r="G7925" s="2">
        <v>44192</v>
      </c>
      <c r="H7925" s="2">
        <v>44202</v>
      </c>
      <c r="I7925" s="1" t="s">
        <v>32</v>
      </c>
      <c r="J7925">
        <v>23</v>
      </c>
      <c r="K7925" s="1" t="s">
        <v>171</v>
      </c>
      <c r="L7925">
        <v>16</v>
      </c>
      <c r="M7925" s="1" t="s">
        <v>155</v>
      </c>
      <c r="N7925">
        <v>42</v>
      </c>
      <c r="O7925" s="1" t="s">
        <v>139</v>
      </c>
      <c r="P7925">
        <v>6</v>
      </c>
      <c r="Q7925">
        <v>0.05</v>
      </c>
      <c r="R7925">
        <v>1132.3</v>
      </c>
      <c r="S7925">
        <v>690.70299999999997</v>
      </c>
      <c r="T7925">
        <v>4144.2179999999998</v>
      </c>
      <c r="U7925">
        <v>6454.11</v>
      </c>
      <c r="V7925">
        <f>Sales[[#This Row],[Total Revenue]]-Sales[[#This Row],[Total Buying]]</f>
        <v>2309.8919999999998</v>
      </c>
      <c r="W7925">
        <v>276</v>
      </c>
      <c r="X7925" s="1" t="s">
        <v>798</v>
      </c>
      <c r="Y7925" s="1" t="s">
        <v>799</v>
      </c>
      <c r="Z7925" s="1" t="s">
        <v>38</v>
      </c>
      <c r="AA7925" s="1" t="s">
        <v>39</v>
      </c>
      <c r="AB7925" s="1" t="s">
        <v>40</v>
      </c>
      <c r="AC7925" s="1" t="s">
        <v>39</v>
      </c>
      <c r="AD7925">
        <v>523690</v>
      </c>
      <c r="AE7925">
        <v>34299</v>
      </c>
    </row>
    <row r="7926" spans="1:31" x14ac:dyDescent="0.3">
      <c r="A7926" s="1" t="s">
        <v>8760</v>
      </c>
      <c r="B7926" s="1" t="s">
        <v>42</v>
      </c>
      <c r="C7926" s="1" t="s">
        <v>31</v>
      </c>
      <c r="D7926" s="2">
        <v>44100</v>
      </c>
      <c r="E7926" s="2">
        <v>44188</v>
      </c>
      <c r="F7926" s="2" t="str">
        <f>TEXT(Sales[[#This Row],[OrderDate]],"dd")</f>
        <v>23</v>
      </c>
      <c r="G7926" s="2">
        <v>44206</v>
      </c>
      <c r="H7926" s="2">
        <v>44215</v>
      </c>
      <c r="I7926" s="1" t="s">
        <v>32</v>
      </c>
      <c r="J7926">
        <v>21</v>
      </c>
      <c r="K7926" s="1" t="s">
        <v>43</v>
      </c>
      <c r="L7926">
        <v>1</v>
      </c>
      <c r="M7926" s="1" t="s">
        <v>79</v>
      </c>
      <c r="N7926">
        <v>19</v>
      </c>
      <c r="O7926" s="1" t="s">
        <v>726</v>
      </c>
      <c r="P7926">
        <v>4</v>
      </c>
      <c r="Q7926">
        <v>0.05</v>
      </c>
      <c r="R7926">
        <v>1125.6000000000001</v>
      </c>
      <c r="S7926">
        <v>562.80000000000007</v>
      </c>
      <c r="T7926">
        <v>2251.2000000000003</v>
      </c>
      <c r="U7926">
        <v>4277.2800000000007</v>
      </c>
      <c r="V7926">
        <f>Sales[[#This Row],[Total Revenue]]-Sales[[#This Row],[Total Buying]]</f>
        <v>2026.0800000000004</v>
      </c>
      <c r="W7926">
        <v>238</v>
      </c>
      <c r="X7926" s="1" t="s">
        <v>322</v>
      </c>
      <c r="Y7926" s="1" t="s">
        <v>323</v>
      </c>
      <c r="Z7926" s="1" t="s">
        <v>324</v>
      </c>
      <c r="AA7926" s="1" t="s">
        <v>325</v>
      </c>
      <c r="AB7926" s="1" t="s">
        <v>147</v>
      </c>
      <c r="AC7926" s="1" t="s">
        <v>325</v>
      </c>
      <c r="AD7926">
        <v>49962</v>
      </c>
      <c r="AE7926">
        <v>46175</v>
      </c>
    </row>
    <row r="7927" spans="1:31" x14ac:dyDescent="0.3">
      <c r="A7927" s="1" t="s">
        <v>8761</v>
      </c>
      <c r="B7927" s="1" t="s">
        <v>30</v>
      </c>
      <c r="C7927" s="1" t="s">
        <v>31</v>
      </c>
      <c r="D7927" s="2">
        <v>44100</v>
      </c>
      <c r="E7927" s="2">
        <v>44188</v>
      </c>
      <c r="F7927" s="2" t="str">
        <f>TEXT(Sales[[#This Row],[OrderDate]],"dd")</f>
        <v>23</v>
      </c>
      <c r="G7927" s="2">
        <v>44210</v>
      </c>
      <c r="H7927" s="2">
        <v>44213</v>
      </c>
      <c r="I7927" s="1" t="s">
        <v>32</v>
      </c>
      <c r="J7927">
        <v>3</v>
      </c>
      <c r="K7927" s="1" t="s">
        <v>154</v>
      </c>
      <c r="L7927">
        <v>2</v>
      </c>
      <c r="M7927" s="1" t="s">
        <v>248</v>
      </c>
      <c r="N7927">
        <v>13</v>
      </c>
      <c r="O7927" s="1" t="s">
        <v>193</v>
      </c>
      <c r="P7927">
        <v>8</v>
      </c>
      <c r="Q7927">
        <v>0.05</v>
      </c>
      <c r="R7927">
        <v>2659.9</v>
      </c>
      <c r="S7927">
        <v>1808.7320000000002</v>
      </c>
      <c r="T7927">
        <v>14469.856000000002</v>
      </c>
      <c r="U7927">
        <v>20215.240000000002</v>
      </c>
      <c r="V7927">
        <f>Sales[[#This Row],[Total Revenue]]-Sales[[#This Row],[Total Buying]]</f>
        <v>5745.384</v>
      </c>
      <c r="W7927">
        <v>207</v>
      </c>
      <c r="X7927" s="1" t="s">
        <v>1117</v>
      </c>
      <c r="Y7927" s="1" t="s">
        <v>731</v>
      </c>
      <c r="Z7927" s="1" t="s">
        <v>586</v>
      </c>
      <c r="AA7927" s="1" t="s">
        <v>587</v>
      </c>
      <c r="AB7927" s="1" t="s">
        <v>40</v>
      </c>
      <c r="AC7927" s="1" t="s">
        <v>587</v>
      </c>
      <c r="AD7927">
        <v>43801</v>
      </c>
      <c r="AE7927">
        <v>79416</v>
      </c>
    </row>
    <row r="7928" spans="1:31" x14ac:dyDescent="0.3">
      <c r="A7928" s="1" t="s">
        <v>8762</v>
      </c>
      <c r="B7928" s="1" t="s">
        <v>30</v>
      </c>
      <c r="C7928" s="1" t="s">
        <v>424</v>
      </c>
      <c r="D7928" s="2">
        <v>44000</v>
      </c>
      <c r="E7928" s="2">
        <v>44188</v>
      </c>
      <c r="F7928" s="2" t="str">
        <f>TEXT(Sales[[#This Row],[OrderDate]],"dd")</f>
        <v>23</v>
      </c>
      <c r="G7928" s="2">
        <v>44198</v>
      </c>
      <c r="H7928" s="2">
        <v>44207</v>
      </c>
      <c r="I7928" s="1" t="s">
        <v>32</v>
      </c>
      <c r="J7928">
        <v>11</v>
      </c>
      <c r="K7928" s="1" t="s">
        <v>125</v>
      </c>
      <c r="L7928">
        <v>12</v>
      </c>
      <c r="M7928" s="1" t="s">
        <v>380</v>
      </c>
      <c r="N7928">
        <v>42</v>
      </c>
      <c r="O7928" s="1" t="s">
        <v>139</v>
      </c>
      <c r="P7928">
        <v>7</v>
      </c>
      <c r="Q7928">
        <v>0.05</v>
      </c>
      <c r="R7928">
        <v>844.2</v>
      </c>
      <c r="S7928">
        <v>650.03400000000011</v>
      </c>
      <c r="T7928">
        <v>4550.2380000000012</v>
      </c>
      <c r="U7928">
        <v>5613.93</v>
      </c>
      <c r="V7928">
        <f>Sales[[#This Row],[Total Revenue]]-Sales[[#This Row],[Total Buying]]</f>
        <v>1063.6919999999991</v>
      </c>
      <c r="W7928">
        <v>67</v>
      </c>
      <c r="X7928" s="1" t="s">
        <v>2593</v>
      </c>
      <c r="Y7928" s="1" t="s">
        <v>2594</v>
      </c>
      <c r="Z7928" s="1" t="s">
        <v>158</v>
      </c>
      <c r="AA7928" s="1" t="s">
        <v>159</v>
      </c>
      <c r="AB7928" s="1" t="s">
        <v>116</v>
      </c>
      <c r="AC7928" s="1" t="s">
        <v>159</v>
      </c>
      <c r="AD7928">
        <v>40892</v>
      </c>
      <c r="AE7928">
        <v>49840</v>
      </c>
    </row>
    <row r="7929" spans="1:31" x14ac:dyDescent="0.3">
      <c r="A7929" s="1" t="s">
        <v>8763</v>
      </c>
      <c r="B7929" s="1" t="s">
        <v>42</v>
      </c>
      <c r="C7929" s="1" t="s">
        <v>31</v>
      </c>
      <c r="D7929" s="2">
        <v>44100</v>
      </c>
      <c r="E7929" s="2">
        <v>44188</v>
      </c>
      <c r="F7929" s="2" t="str">
        <f>TEXT(Sales[[#This Row],[OrderDate]],"dd")</f>
        <v>23</v>
      </c>
      <c r="G7929" s="2">
        <v>44208</v>
      </c>
      <c r="H7929" s="2">
        <v>44218</v>
      </c>
      <c r="I7929" s="1" t="s">
        <v>32</v>
      </c>
      <c r="J7929">
        <v>22</v>
      </c>
      <c r="K7929" s="1" t="s">
        <v>85</v>
      </c>
      <c r="L7929">
        <v>40</v>
      </c>
      <c r="M7929" s="1" t="s">
        <v>189</v>
      </c>
      <c r="N7929">
        <v>5</v>
      </c>
      <c r="O7929" s="1" t="s">
        <v>123</v>
      </c>
      <c r="P7929">
        <v>8</v>
      </c>
      <c r="Q7929">
        <v>0.05</v>
      </c>
      <c r="R7929">
        <v>984.9</v>
      </c>
      <c r="S7929">
        <v>728.82600000000002</v>
      </c>
      <c r="T7929">
        <v>5830.6080000000002</v>
      </c>
      <c r="U7929">
        <v>7485.24</v>
      </c>
      <c r="V7929">
        <f>Sales[[#This Row],[Total Revenue]]-Sales[[#This Row],[Total Buying]]</f>
        <v>1654.6319999999996</v>
      </c>
      <c r="W7929">
        <v>246</v>
      </c>
      <c r="X7929" s="1" t="s">
        <v>1870</v>
      </c>
      <c r="Y7929" s="1" t="s">
        <v>1871</v>
      </c>
      <c r="Z7929" s="1" t="s">
        <v>732</v>
      </c>
      <c r="AA7929" s="1" t="s">
        <v>733</v>
      </c>
      <c r="AB7929" s="1" t="s">
        <v>40</v>
      </c>
      <c r="AC7929" s="1" t="s">
        <v>733</v>
      </c>
      <c r="AD7929">
        <v>43037</v>
      </c>
      <c r="AE7929">
        <v>32915</v>
      </c>
    </row>
    <row r="7930" spans="1:31" x14ac:dyDescent="0.3">
      <c r="A7930" s="1" t="s">
        <v>8764</v>
      </c>
      <c r="B7930" s="1" t="s">
        <v>47</v>
      </c>
      <c r="C7930" s="1" t="s">
        <v>62</v>
      </c>
      <c r="D7930" s="2">
        <v>44100</v>
      </c>
      <c r="E7930" s="2">
        <v>44188</v>
      </c>
      <c r="F7930" s="2" t="str">
        <f>TEXT(Sales[[#This Row],[OrderDate]],"dd")</f>
        <v>23</v>
      </c>
      <c r="G7930" s="2">
        <v>44192</v>
      </c>
      <c r="H7930" s="2">
        <v>44195</v>
      </c>
      <c r="I7930" s="1" t="s">
        <v>32</v>
      </c>
      <c r="J7930">
        <v>13</v>
      </c>
      <c r="K7930" s="1" t="s">
        <v>88</v>
      </c>
      <c r="L7930">
        <v>40</v>
      </c>
      <c r="M7930" s="1" t="s">
        <v>189</v>
      </c>
      <c r="N7930">
        <v>14</v>
      </c>
      <c r="O7930" s="1" t="s">
        <v>438</v>
      </c>
      <c r="P7930">
        <v>6</v>
      </c>
      <c r="Q7930">
        <v>7.4999999999999997E-2</v>
      </c>
      <c r="R7930">
        <v>3390.2000000000003</v>
      </c>
      <c r="S7930">
        <v>1729.0020000000002</v>
      </c>
      <c r="T7930">
        <v>10374.012000000001</v>
      </c>
      <c r="U7930">
        <v>18815.61</v>
      </c>
      <c r="V7930">
        <f>Sales[[#This Row],[Total Revenue]]-Sales[[#This Row],[Total Buying]]</f>
        <v>8441.598</v>
      </c>
      <c r="W7930">
        <v>318</v>
      </c>
      <c r="X7930" s="1" t="s">
        <v>832</v>
      </c>
      <c r="Y7930" s="1" t="s">
        <v>641</v>
      </c>
      <c r="Z7930" s="1" t="s">
        <v>251</v>
      </c>
      <c r="AA7930" s="1" t="s">
        <v>252</v>
      </c>
      <c r="AB7930" s="1" t="s">
        <v>56</v>
      </c>
      <c r="AC7930" s="1" t="s">
        <v>252</v>
      </c>
      <c r="AD7930">
        <v>220682</v>
      </c>
      <c r="AE7930">
        <v>42772</v>
      </c>
    </row>
    <row r="7931" spans="1:31" x14ac:dyDescent="0.3">
      <c r="A7931" s="1" t="s">
        <v>8765</v>
      </c>
      <c r="B7931" s="1" t="s">
        <v>47</v>
      </c>
      <c r="C7931" s="1" t="s">
        <v>77</v>
      </c>
      <c r="D7931" s="2">
        <v>44100</v>
      </c>
      <c r="E7931" s="2">
        <v>44189</v>
      </c>
      <c r="F7931" s="2" t="str">
        <f>TEXT(Sales[[#This Row],[OrderDate]],"dd")</f>
        <v>24</v>
      </c>
      <c r="G7931" s="2">
        <v>44216</v>
      </c>
      <c r="H7931" s="2">
        <v>44221</v>
      </c>
      <c r="I7931" s="1" t="s">
        <v>32</v>
      </c>
      <c r="J7931">
        <v>17</v>
      </c>
      <c r="K7931" s="1" t="s">
        <v>292</v>
      </c>
      <c r="L7931">
        <v>11</v>
      </c>
      <c r="M7931" s="1" t="s">
        <v>44</v>
      </c>
      <c r="N7931">
        <v>19</v>
      </c>
      <c r="O7931" s="1" t="s">
        <v>726</v>
      </c>
      <c r="P7931">
        <v>1</v>
      </c>
      <c r="Q7931">
        <v>0.15</v>
      </c>
      <c r="R7931">
        <v>5788.8</v>
      </c>
      <c r="S7931">
        <v>2431.2959999999998</v>
      </c>
      <c r="T7931">
        <v>2431.2959999999998</v>
      </c>
      <c r="U7931">
        <v>4920.4800000000005</v>
      </c>
      <c r="V7931">
        <f>Sales[[#This Row],[Total Revenue]]-Sales[[#This Row],[Total Buying]]</f>
        <v>2489.1840000000007</v>
      </c>
      <c r="W7931">
        <v>90</v>
      </c>
      <c r="X7931" s="1" t="s">
        <v>447</v>
      </c>
      <c r="Y7931" s="1" t="s">
        <v>448</v>
      </c>
      <c r="Z7931" s="1" t="s">
        <v>400</v>
      </c>
      <c r="AA7931" s="1" t="s">
        <v>401</v>
      </c>
      <c r="AB7931" s="1" t="s">
        <v>116</v>
      </c>
      <c r="AC7931" s="1" t="s">
        <v>401</v>
      </c>
      <c r="AD7931">
        <v>44615</v>
      </c>
      <c r="AE7931">
        <v>69938</v>
      </c>
    </row>
    <row r="7932" spans="1:31" x14ac:dyDescent="0.3">
      <c r="A7932" s="1" t="s">
        <v>8766</v>
      </c>
      <c r="B7932" s="1" t="s">
        <v>47</v>
      </c>
      <c r="C7932" s="1" t="s">
        <v>77</v>
      </c>
      <c r="D7932" s="2">
        <v>44100</v>
      </c>
      <c r="E7932" s="2">
        <v>44189</v>
      </c>
      <c r="F7932" s="2" t="str">
        <f>TEXT(Sales[[#This Row],[OrderDate]],"dd")</f>
        <v>24</v>
      </c>
      <c r="G7932" s="2">
        <v>44201</v>
      </c>
      <c r="H7932" s="2">
        <v>44208</v>
      </c>
      <c r="I7932" s="1" t="s">
        <v>32</v>
      </c>
      <c r="J7932">
        <v>14</v>
      </c>
      <c r="K7932" s="1" t="s">
        <v>222</v>
      </c>
      <c r="L7932">
        <v>17</v>
      </c>
      <c r="M7932" s="1" t="s">
        <v>278</v>
      </c>
      <c r="N7932">
        <v>19</v>
      </c>
      <c r="O7932" s="1" t="s">
        <v>726</v>
      </c>
      <c r="P7932">
        <v>5</v>
      </c>
      <c r="Q7932">
        <v>0.05</v>
      </c>
      <c r="R7932">
        <v>1125.6000000000001</v>
      </c>
      <c r="S7932">
        <v>540.28800000000001</v>
      </c>
      <c r="T7932">
        <v>2701.44</v>
      </c>
      <c r="U7932">
        <v>5346.6</v>
      </c>
      <c r="V7932">
        <f>Sales[[#This Row],[Total Revenue]]-Sales[[#This Row],[Total Buying]]</f>
        <v>2645.1600000000003</v>
      </c>
      <c r="W7932">
        <v>145</v>
      </c>
      <c r="X7932" s="1" t="s">
        <v>1526</v>
      </c>
      <c r="Y7932" s="1" t="s">
        <v>1527</v>
      </c>
      <c r="Z7932" s="1" t="s">
        <v>457</v>
      </c>
      <c r="AA7932" s="1" t="s">
        <v>458</v>
      </c>
      <c r="AB7932" s="1" t="s">
        <v>56</v>
      </c>
      <c r="AC7932" s="1" t="s">
        <v>458</v>
      </c>
      <c r="AD7932">
        <v>52798</v>
      </c>
      <c r="AE7932">
        <v>36466</v>
      </c>
    </row>
    <row r="7933" spans="1:31" x14ac:dyDescent="0.3">
      <c r="A7933" s="1" t="s">
        <v>8767</v>
      </c>
      <c r="B7933" s="1" t="s">
        <v>100</v>
      </c>
      <c r="C7933" s="1" t="s">
        <v>77</v>
      </c>
      <c r="D7933" s="2">
        <v>44100</v>
      </c>
      <c r="E7933" s="2">
        <v>44189</v>
      </c>
      <c r="F7933" s="2" t="str">
        <f>TEXT(Sales[[#This Row],[OrderDate]],"dd")</f>
        <v>24</v>
      </c>
      <c r="G7933" s="2">
        <v>44201</v>
      </c>
      <c r="H7933" s="2">
        <v>44210</v>
      </c>
      <c r="I7933" s="1" t="s">
        <v>32</v>
      </c>
      <c r="J7933">
        <v>27</v>
      </c>
      <c r="K7933" s="1" t="s">
        <v>179</v>
      </c>
      <c r="L7933">
        <v>38</v>
      </c>
      <c r="M7933" s="1" t="s">
        <v>226</v>
      </c>
      <c r="N7933">
        <v>47</v>
      </c>
      <c r="O7933" s="1" t="s">
        <v>254</v>
      </c>
      <c r="P7933">
        <v>3</v>
      </c>
      <c r="Q7933">
        <v>0.05</v>
      </c>
      <c r="R7933">
        <v>2311.5</v>
      </c>
      <c r="S7933">
        <v>1964.7749999999999</v>
      </c>
      <c r="T7933">
        <v>5894.3249999999998</v>
      </c>
      <c r="U7933">
        <v>6587.7750000000005</v>
      </c>
      <c r="V7933">
        <f>Sales[[#This Row],[Total Revenue]]-Sales[[#This Row],[Total Buying]]</f>
        <v>693.45000000000073</v>
      </c>
      <c r="W7933">
        <v>188</v>
      </c>
      <c r="X7933" s="1" t="s">
        <v>872</v>
      </c>
      <c r="Y7933" s="1" t="s">
        <v>368</v>
      </c>
      <c r="Z7933" s="1" t="s">
        <v>369</v>
      </c>
      <c r="AA7933" s="1" t="s">
        <v>370</v>
      </c>
      <c r="AB7933" s="1" t="s">
        <v>147</v>
      </c>
      <c r="AC7933" s="1" t="s">
        <v>370</v>
      </c>
      <c r="AD7933">
        <v>44154</v>
      </c>
      <c r="AE7933">
        <v>44302</v>
      </c>
    </row>
    <row r="7934" spans="1:31" x14ac:dyDescent="0.3">
      <c r="A7934" s="1" t="s">
        <v>8768</v>
      </c>
      <c r="B7934" s="1" t="s">
        <v>47</v>
      </c>
      <c r="C7934" s="1" t="s">
        <v>48</v>
      </c>
      <c r="D7934" s="2">
        <v>44100</v>
      </c>
      <c r="E7934" s="2">
        <v>44189</v>
      </c>
      <c r="F7934" s="2" t="str">
        <f>TEXT(Sales[[#This Row],[OrderDate]],"dd")</f>
        <v>24</v>
      </c>
      <c r="G7934" s="2">
        <v>44196</v>
      </c>
      <c r="H7934" s="2">
        <v>44202</v>
      </c>
      <c r="I7934" s="1" t="s">
        <v>32</v>
      </c>
      <c r="J7934">
        <v>16</v>
      </c>
      <c r="K7934" s="1" t="s">
        <v>270</v>
      </c>
      <c r="L7934">
        <v>18</v>
      </c>
      <c r="M7934" s="1" t="s">
        <v>334</v>
      </c>
      <c r="N7934">
        <v>19</v>
      </c>
      <c r="O7934" s="1" t="s">
        <v>726</v>
      </c>
      <c r="P7934">
        <v>4</v>
      </c>
      <c r="Q7934">
        <v>0.05</v>
      </c>
      <c r="R7934">
        <v>1869.3</v>
      </c>
      <c r="S7934">
        <v>1495.44</v>
      </c>
      <c r="T7934">
        <v>5981.76</v>
      </c>
      <c r="U7934">
        <v>7103.34</v>
      </c>
      <c r="V7934">
        <f>Sales[[#This Row],[Total Revenue]]-Sales[[#This Row],[Total Buying]]</f>
        <v>1121.58</v>
      </c>
      <c r="W7934">
        <v>52</v>
      </c>
      <c r="X7934" s="1" t="s">
        <v>1344</v>
      </c>
      <c r="Y7934" s="1" t="s">
        <v>191</v>
      </c>
      <c r="Z7934" s="1" t="s">
        <v>158</v>
      </c>
      <c r="AA7934" s="1" t="s">
        <v>159</v>
      </c>
      <c r="AB7934" s="1" t="s">
        <v>116</v>
      </c>
      <c r="AC7934" s="1" t="s">
        <v>159</v>
      </c>
      <c r="AD7934">
        <v>27225</v>
      </c>
      <c r="AE7934">
        <v>59756</v>
      </c>
    </row>
    <row r="7935" spans="1:31" x14ac:dyDescent="0.3">
      <c r="A7935" s="1" t="s">
        <v>8769</v>
      </c>
      <c r="B7935" s="1" t="s">
        <v>47</v>
      </c>
      <c r="C7935" s="1" t="s">
        <v>77</v>
      </c>
      <c r="D7935" s="2">
        <v>44100</v>
      </c>
      <c r="E7935" s="2">
        <v>44189</v>
      </c>
      <c r="F7935" s="2" t="str">
        <f>TEXT(Sales[[#This Row],[OrderDate]],"dd")</f>
        <v>24</v>
      </c>
      <c r="G7935" s="2">
        <v>44210</v>
      </c>
      <c r="H7935" s="2">
        <v>44212</v>
      </c>
      <c r="I7935" s="1" t="s">
        <v>32</v>
      </c>
      <c r="J7935">
        <v>15</v>
      </c>
      <c r="K7935" s="1" t="s">
        <v>134</v>
      </c>
      <c r="L7935">
        <v>17</v>
      </c>
      <c r="M7935" s="1" t="s">
        <v>278</v>
      </c>
      <c r="N7935">
        <v>43</v>
      </c>
      <c r="O7935" s="1" t="s">
        <v>580</v>
      </c>
      <c r="P7935">
        <v>7</v>
      </c>
      <c r="Q7935">
        <v>0.1</v>
      </c>
      <c r="R7935">
        <v>998.30000000000007</v>
      </c>
      <c r="S7935">
        <v>588.99699999999996</v>
      </c>
      <c r="T7935">
        <v>4122.9789999999994</v>
      </c>
      <c r="U7935">
        <v>6289.29</v>
      </c>
      <c r="V7935">
        <f>Sales[[#This Row],[Total Revenue]]-Sales[[#This Row],[Total Buying]]</f>
        <v>2166.3110000000006</v>
      </c>
      <c r="W7935">
        <v>92</v>
      </c>
      <c r="X7935" s="1" t="s">
        <v>1314</v>
      </c>
      <c r="Y7935" s="1" t="s">
        <v>1315</v>
      </c>
      <c r="Z7935" s="1" t="s">
        <v>400</v>
      </c>
      <c r="AA7935" s="1" t="s">
        <v>401</v>
      </c>
      <c r="AB7935" s="1" t="s">
        <v>116</v>
      </c>
      <c r="AC7935" s="1" t="s">
        <v>401</v>
      </c>
      <c r="AD7935">
        <v>42165</v>
      </c>
      <c r="AE7935">
        <v>58484</v>
      </c>
    </row>
    <row r="7936" spans="1:31" x14ac:dyDescent="0.3">
      <c r="A7936" s="1" t="s">
        <v>8770</v>
      </c>
      <c r="B7936" s="1" t="s">
        <v>30</v>
      </c>
      <c r="C7936" s="1" t="s">
        <v>48</v>
      </c>
      <c r="D7936" s="2">
        <v>44100</v>
      </c>
      <c r="E7936" s="2">
        <v>44189</v>
      </c>
      <c r="F7936" s="2" t="str">
        <f>TEXT(Sales[[#This Row],[OrderDate]],"dd")</f>
        <v>24</v>
      </c>
      <c r="G7936" s="2">
        <v>44191</v>
      </c>
      <c r="H7936" s="2">
        <v>44192</v>
      </c>
      <c r="I7936" s="1" t="s">
        <v>32</v>
      </c>
      <c r="J7936">
        <v>4</v>
      </c>
      <c r="K7936" s="1" t="s">
        <v>70</v>
      </c>
      <c r="L7936">
        <v>41</v>
      </c>
      <c r="M7936" s="1" t="s">
        <v>505</v>
      </c>
      <c r="N7936">
        <v>32</v>
      </c>
      <c r="O7936" s="1" t="s">
        <v>107</v>
      </c>
      <c r="P7936">
        <v>8</v>
      </c>
      <c r="Q7936">
        <v>0.1</v>
      </c>
      <c r="R7936">
        <v>221.1</v>
      </c>
      <c r="S7936">
        <v>159.19199999999998</v>
      </c>
      <c r="T7936">
        <v>1273.5359999999998</v>
      </c>
      <c r="U7936">
        <v>1591.92</v>
      </c>
      <c r="V7936">
        <f>Sales[[#This Row],[Total Revenue]]-Sales[[#This Row],[Total Buying]]</f>
        <v>318.38400000000024</v>
      </c>
      <c r="W7936">
        <v>45</v>
      </c>
      <c r="X7936" s="1" t="s">
        <v>420</v>
      </c>
      <c r="Y7936" s="1" t="s">
        <v>285</v>
      </c>
      <c r="Z7936" s="1" t="s">
        <v>158</v>
      </c>
      <c r="AA7936" s="1" t="s">
        <v>159</v>
      </c>
      <c r="AB7936" s="1" t="s">
        <v>116</v>
      </c>
      <c r="AC7936" s="1" t="s">
        <v>159</v>
      </c>
      <c r="AD7936">
        <v>24839</v>
      </c>
      <c r="AE7936">
        <v>57749</v>
      </c>
    </row>
    <row r="7937" spans="1:31" x14ac:dyDescent="0.3">
      <c r="A7937" s="1" t="s">
        <v>8771</v>
      </c>
      <c r="B7937" s="1" t="s">
        <v>100</v>
      </c>
      <c r="C7937" s="1" t="s">
        <v>77</v>
      </c>
      <c r="D7937" s="2">
        <v>44100</v>
      </c>
      <c r="E7937" s="2">
        <v>44189</v>
      </c>
      <c r="F7937" s="2" t="str">
        <f>TEXT(Sales[[#This Row],[OrderDate]],"dd")</f>
        <v>24</v>
      </c>
      <c r="G7937" s="2">
        <v>44212</v>
      </c>
      <c r="H7937" s="2">
        <v>44219</v>
      </c>
      <c r="I7937" s="1" t="s">
        <v>32</v>
      </c>
      <c r="J7937">
        <v>27</v>
      </c>
      <c r="K7937" s="1" t="s">
        <v>179</v>
      </c>
      <c r="L7937">
        <v>9</v>
      </c>
      <c r="M7937" s="1" t="s">
        <v>149</v>
      </c>
      <c r="N7937">
        <v>6</v>
      </c>
      <c r="O7937" s="1" t="s">
        <v>274</v>
      </c>
      <c r="P7937">
        <v>1</v>
      </c>
      <c r="Q7937">
        <v>7.4999999999999997E-2</v>
      </c>
      <c r="R7937">
        <v>268</v>
      </c>
      <c r="S7937">
        <v>201</v>
      </c>
      <c r="T7937">
        <v>201</v>
      </c>
      <c r="U7937">
        <v>247.9</v>
      </c>
      <c r="V7937">
        <f>Sales[[#This Row],[Total Revenue]]-Sales[[#This Row],[Total Buying]]</f>
        <v>46.900000000000006</v>
      </c>
      <c r="W7937">
        <v>128</v>
      </c>
      <c r="X7937" s="1" t="s">
        <v>738</v>
      </c>
      <c r="Y7937" s="1" t="s">
        <v>711</v>
      </c>
      <c r="Z7937" s="1" t="s">
        <v>306</v>
      </c>
      <c r="AA7937" s="1" t="s">
        <v>307</v>
      </c>
      <c r="AB7937" s="1" t="s">
        <v>56</v>
      </c>
      <c r="AC7937" s="1" t="s">
        <v>307</v>
      </c>
      <c r="AD7937">
        <v>38474</v>
      </c>
      <c r="AE7937">
        <v>65282</v>
      </c>
    </row>
    <row r="7938" spans="1:31" x14ac:dyDescent="0.3">
      <c r="A7938" s="1" t="s">
        <v>8772</v>
      </c>
      <c r="B7938" s="1" t="s">
        <v>30</v>
      </c>
      <c r="C7938" s="1" t="s">
        <v>62</v>
      </c>
      <c r="D7938" s="2">
        <v>44100</v>
      </c>
      <c r="E7938" s="2">
        <v>44189</v>
      </c>
      <c r="F7938" s="2" t="str">
        <f>TEXT(Sales[[#This Row],[OrderDate]],"dd")</f>
        <v>24</v>
      </c>
      <c r="G7938" s="2">
        <v>44208</v>
      </c>
      <c r="H7938" s="2">
        <v>44216</v>
      </c>
      <c r="I7938" s="1" t="s">
        <v>32</v>
      </c>
      <c r="J7938">
        <v>3</v>
      </c>
      <c r="K7938" s="1" t="s">
        <v>154</v>
      </c>
      <c r="L7938">
        <v>47</v>
      </c>
      <c r="M7938" s="1" t="s">
        <v>267</v>
      </c>
      <c r="N7938">
        <v>21</v>
      </c>
      <c r="O7938" s="1" t="s">
        <v>131</v>
      </c>
      <c r="P7938">
        <v>4</v>
      </c>
      <c r="Q7938">
        <v>0.4</v>
      </c>
      <c r="R7938">
        <v>1715.2</v>
      </c>
      <c r="S7938">
        <v>1166.336</v>
      </c>
      <c r="T7938">
        <v>4665.3440000000001</v>
      </c>
      <c r="U7938">
        <v>4116.4799999999996</v>
      </c>
      <c r="V7938">
        <f>Sales[[#This Row],[Total Revenue]]-Sales[[#This Row],[Total Buying]]</f>
        <v>-548.86400000000049</v>
      </c>
      <c r="W7938">
        <v>307</v>
      </c>
      <c r="X7938" s="1" t="s">
        <v>603</v>
      </c>
      <c r="Y7938" s="1" t="s">
        <v>604</v>
      </c>
      <c r="Z7938" s="1" t="s">
        <v>251</v>
      </c>
      <c r="AA7938" s="1" t="s">
        <v>252</v>
      </c>
      <c r="AB7938" s="1" t="s">
        <v>56</v>
      </c>
      <c r="AC7938" s="1" t="s">
        <v>252</v>
      </c>
      <c r="AD7938">
        <v>42348</v>
      </c>
      <c r="AE7938">
        <v>43189</v>
      </c>
    </row>
    <row r="7939" spans="1:31" x14ac:dyDescent="0.3">
      <c r="A7939" s="1" t="s">
        <v>8773</v>
      </c>
      <c r="B7939" s="1" t="s">
        <v>47</v>
      </c>
      <c r="C7939" s="1" t="s">
        <v>62</v>
      </c>
      <c r="D7939" s="2">
        <v>44100</v>
      </c>
      <c r="E7939" s="2">
        <v>44189</v>
      </c>
      <c r="F7939" s="2" t="str">
        <f>TEXT(Sales[[#This Row],[OrderDate]],"dd")</f>
        <v>24</v>
      </c>
      <c r="G7939" s="2">
        <v>44213</v>
      </c>
      <c r="H7939" s="2">
        <v>44221</v>
      </c>
      <c r="I7939" s="1" t="s">
        <v>32</v>
      </c>
      <c r="J7939">
        <v>13</v>
      </c>
      <c r="K7939" s="1" t="s">
        <v>88</v>
      </c>
      <c r="L7939">
        <v>28</v>
      </c>
      <c r="M7939" s="1" t="s">
        <v>50</v>
      </c>
      <c r="N7939">
        <v>32</v>
      </c>
      <c r="O7939" s="1" t="s">
        <v>107</v>
      </c>
      <c r="P7939">
        <v>6</v>
      </c>
      <c r="Q7939">
        <v>0.2</v>
      </c>
      <c r="R7939">
        <v>1005</v>
      </c>
      <c r="S7939">
        <v>452.25</v>
      </c>
      <c r="T7939">
        <v>2713.5</v>
      </c>
      <c r="U7939">
        <v>4824</v>
      </c>
      <c r="V7939">
        <f>Sales[[#This Row],[Total Revenue]]-Sales[[#This Row],[Total Buying]]</f>
        <v>2110.5</v>
      </c>
      <c r="W7939">
        <v>300</v>
      </c>
      <c r="X7939" s="1" t="s">
        <v>1918</v>
      </c>
      <c r="Y7939" s="1" t="s">
        <v>1919</v>
      </c>
      <c r="Z7939" s="1" t="s">
        <v>1920</v>
      </c>
      <c r="AA7939" s="1" t="s">
        <v>1921</v>
      </c>
      <c r="AB7939" s="1" t="s">
        <v>147</v>
      </c>
      <c r="AC7939" s="1" t="s">
        <v>1921</v>
      </c>
      <c r="AD7939">
        <v>65538</v>
      </c>
      <c r="AE7939">
        <v>52494</v>
      </c>
    </row>
    <row r="7940" spans="1:31" x14ac:dyDescent="0.3">
      <c r="A7940" s="1" t="s">
        <v>8774</v>
      </c>
      <c r="B7940" s="1" t="s">
        <v>100</v>
      </c>
      <c r="C7940" s="1" t="s">
        <v>62</v>
      </c>
      <c r="D7940" s="2">
        <v>44100</v>
      </c>
      <c r="E7940" s="2">
        <v>44189</v>
      </c>
      <c r="F7940" s="2" t="str">
        <f>TEXT(Sales[[#This Row],[OrderDate]],"dd")</f>
        <v>24</v>
      </c>
      <c r="G7940" s="2">
        <v>44207</v>
      </c>
      <c r="H7940" s="2">
        <v>44210</v>
      </c>
      <c r="I7940" s="1" t="s">
        <v>32</v>
      </c>
      <c r="J7940">
        <v>28</v>
      </c>
      <c r="K7940" s="1" t="s">
        <v>101</v>
      </c>
      <c r="L7940">
        <v>33</v>
      </c>
      <c r="M7940" s="1" t="s">
        <v>262</v>
      </c>
      <c r="N7940">
        <v>37</v>
      </c>
      <c r="O7940" s="1" t="s">
        <v>309</v>
      </c>
      <c r="P7940">
        <v>4</v>
      </c>
      <c r="Q7940">
        <v>0.2</v>
      </c>
      <c r="R7940">
        <v>837.5</v>
      </c>
      <c r="S7940">
        <v>711.875</v>
      </c>
      <c r="T7940">
        <v>2847.5</v>
      </c>
      <c r="U7940">
        <v>2680</v>
      </c>
      <c r="V7940">
        <f>Sales[[#This Row],[Total Revenue]]-Sales[[#This Row],[Total Buying]]</f>
        <v>-167.5</v>
      </c>
      <c r="W7940">
        <v>263</v>
      </c>
      <c r="X7940" s="1" t="s">
        <v>928</v>
      </c>
      <c r="Y7940" s="1" t="s">
        <v>929</v>
      </c>
      <c r="Z7940" s="1" t="s">
        <v>38</v>
      </c>
      <c r="AA7940" s="1" t="s">
        <v>39</v>
      </c>
      <c r="AB7940" s="1" t="s">
        <v>40</v>
      </c>
      <c r="AC7940" s="1" t="s">
        <v>39</v>
      </c>
      <c r="AD7940">
        <v>241539</v>
      </c>
      <c r="AE7940">
        <v>94999</v>
      </c>
    </row>
    <row r="7941" spans="1:31" x14ac:dyDescent="0.3">
      <c r="A7941" s="1" t="s">
        <v>8775</v>
      </c>
      <c r="B7941" s="1" t="s">
        <v>47</v>
      </c>
      <c r="C7941" s="1" t="s">
        <v>239</v>
      </c>
      <c r="D7941" s="2">
        <v>44100</v>
      </c>
      <c r="E7941" s="2">
        <v>44189</v>
      </c>
      <c r="F7941" s="2" t="str">
        <f>TEXT(Sales[[#This Row],[OrderDate]],"dd")</f>
        <v>24</v>
      </c>
      <c r="G7941" s="2">
        <v>44215</v>
      </c>
      <c r="H7941" s="2">
        <v>44224</v>
      </c>
      <c r="I7941" s="1" t="s">
        <v>32</v>
      </c>
      <c r="J7941">
        <v>19</v>
      </c>
      <c r="K7941" s="1" t="s">
        <v>97</v>
      </c>
      <c r="L7941">
        <v>16</v>
      </c>
      <c r="M7941" s="1" t="s">
        <v>155</v>
      </c>
      <c r="N7941">
        <v>37</v>
      </c>
      <c r="O7941" s="1" t="s">
        <v>309</v>
      </c>
      <c r="P7941">
        <v>3</v>
      </c>
      <c r="Q7941">
        <v>7.4999999999999997E-2</v>
      </c>
      <c r="R7941">
        <v>837.5</v>
      </c>
      <c r="S7941">
        <v>335</v>
      </c>
      <c r="T7941">
        <v>1005</v>
      </c>
      <c r="U7941">
        <v>2324.0625</v>
      </c>
      <c r="V7941">
        <f>Sales[[#This Row],[Total Revenue]]-Sales[[#This Row],[Total Buying]]</f>
        <v>1319.0625</v>
      </c>
      <c r="W7941">
        <v>340</v>
      </c>
      <c r="X7941" s="1" t="s">
        <v>1323</v>
      </c>
      <c r="Y7941" s="1" t="s">
        <v>1324</v>
      </c>
      <c r="Z7941" s="1" t="s">
        <v>251</v>
      </c>
      <c r="AA7941" s="1" t="s">
        <v>252</v>
      </c>
      <c r="AB7941" s="1" t="s">
        <v>56</v>
      </c>
      <c r="AC7941" s="1" t="s">
        <v>252</v>
      </c>
      <c r="AD7941">
        <v>488645</v>
      </c>
      <c r="AE7941">
        <v>46744</v>
      </c>
    </row>
    <row r="7942" spans="1:31" x14ac:dyDescent="0.3">
      <c r="A7942" s="1" t="s">
        <v>8776</v>
      </c>
      <c r="B7942" s="1" t="s">
        <v>30</v>
      </c>
      <c r="C7942" s="1" t="s">
        <v>77</v>
      </c>
      <c r="D7942" s="2">
        <v>44100</v>
      </c>
      <c r="E7942" s="2">
        <v>44189</v>
      </c>
      <c r="F7942" s="2" t="str">
        <f>TEXT(Sales[[#This Row],[OrderDate]],"dd")</f>
        <v>24</v>
      </c>
      <c r="G7942" s="2">
        <v>44212</v>
      </c>
      <c r="H7942" s="2">
        <v>44221</v>
      </c>
      <c r="I7942" s="1" t="s">
        <v>32</v>
      </c>
      <c r="J7942">
        <v>6</v>
      </c>
      <c r="K7942" s="1" t="s">
        <v>33</v>
      </c>
      <c r="L7942">
        <v>33</v>
      </c>
      <c r="M7942" s="1" t="s">
        <v>262</v>
      </c>
      <c r="N7942">
        <v>40</v>
      </c>
      <c r="O7942" s="1" t="s">
        <v>199</v>
      </c>
      <c r="P7942">
        <v>6</v>
      </c>
      <c r="Q7942">
        <v>7.4999999999999997E-2</v>
      </c>
      <c r="R7942">
        <v>3899.4</v>
      </c>
      <c r="S7942">
        <v>1754.73</v>
      </c>
      <c r="T7942">
        <v>10528.380000000001</v>
      </c>
      <c r="U7942">
        <v>21641.670000000002</v>
      </c>
      <c r="V7942">
        <f>Sales[[#This Row],[Total Revenue]]-Sales[[#This Row],[Total Buying]]</f>
        <v>11113.29</v>
      </c>
      <c r="W7942">
        <v>94</v>
      </c>
      <c r="X7942" s="1" t="s">
        <v>640</v>
      </c>
      <c r="Y7942" s="1" t="s">
        <v>641</v>
      </c>
      <c r="Z7942" s="1" t="s">
        <v>400</v>
      </c>
      <c r="AA7942" s="1" t="s">
        <v>401</v>
      </c>
      <c r="AB7942" s="1" t="s">
        <v>116</v>
      </c>
      <c r="AC7942" s="1" t="s">
        <v>401</v>
      </c>
      <c r="AD7942">
        <v>174441</v>
      </c>
      <c r="AE7942">
        <v>54527</v>
      </c>
    </row>
    <row r="7943" spans="1:31" x14ac:dyDescent="0.3">
      <c r="A7943" s="1" t="s">
        <v>8777</v>
      </c>
      <c r="B7943" s="1" t="s">
        <v>47</v>
      </c>
      <c r="C7943" s="1" t="s">
        <v>77</v>
      </c>
      <c r="D7943" s="2">
        <v>44100</v>
      </c>
      <c r="E7943" s="2">
        <v>44190</v>
      </c>
      <c r="F7943" s="2" t="str">
        <f>TEXT(Sales[[#This Row],[OrderDate]],"dd")</f>
        <v>25</v>
      </c>
      <c r="G7943" s="2">
        <v>44195</v>
      </c>
      <c r="H7943" s="2">
        <v>44204</v>
      </c>
      <c r="I7943" s="1" t="s">
        <v>32</v>
      </c>
      <c r="J7943">
        <v>13</v>
      </c>
      <c r="K7943" s="1" t="s">
        <v>88</v>
      </c>
      <c r="L7943">
        <v>11</v>
      </c>
      <c r="M7943" s="1" t="s">
        <v>44</v>
      </c>
      <c r="N7943">
        <v>29</v>
      </c>
      <c r="O7943" s="1" t="s">
        <v>360</v>
      </c>
      <c r="P7943">
        <v>8</v>
      </c>
      <c r="Q7943">
        <v>0.05</v>
      </c>
      <c r="R7943">
        <v>1105.5</v>
      </c>
      <c r="S7943">
        <v>619.08000000000004</v>
      </c>
      <c r="T7943">
        <v>4952.6400000000003</v>
      </c>
      <c r="U7943">
        <v>8401.7999999999993</v>
      </c>
      <c r="V7943">
        <f>Sales[[#This Row],[Total Revenue]]-Sales[[#This Row],[Total Buying]]</f>
        <v>3449.1599999999989</v>
      </c>
      <c r="W7943">
        <v>126</v>
      </c>
      <c r="X7943" s="1" t="s">
        <v>727</v>
      </c>
      <c r="Y7943" s="1" t="s">
        <v>728</v>
      </c>
      <c r="Z7943" s="1" t="s">
        <v>306</v>
      </c>
      <c r="AA7943" s="1" t="s">
        <v>307</v>
      </c>
      <c r="AB7943" s="1" t="s">
        <v>56</v>
      </c>
      <c r="AC7943" s="1" t="s">
        <v>307</v>
      </c>
      <c r="AD7943">
        <v>157347</v>
      </c>
      <c r="AE7943">
        <v>31051</v>
      </c>
    </row>
    <row r="7944" spans="1:31" x14ac:dyDescent="0.3">
      <c r="A7944" s="1" t="s">
        <v>8778</v>
      </c>
      <c r="B7944" s="1" t="s">
        <v>30</v>
      </c>
      <c r="C7944" s="1" t="s">
        <v>48</v>
      </c>
      <c r="D7944" s="2">
        <v>44100</v>
      </c>
      <c r="E7944" s="2">
        <v>44190</v>
      </c>
      <c r="F7944" s="2" t="str">
        <f>TEXT(Sales[[#This Row],[OrderDate]],"dd")</f>
        <v>25</v>
      </c>
      <c r="G7944" s="2">
        <v>44212</v>
      </c>
      <c r="H7944" s="2">
        <v>44215</v>
      </c>
      <c r="I7944" s="1" t="s">
        <v>32</v>
      </c>
      <c r="J7944">
        <v>6</v>
      </c>
      <c r="K7944" s="1" t="s">
        <v>33</v>
      </c>
      <c r="L7944">
        <v>25</v>
      </c>
      <c r="M7944" s="1" t="s">
        <v>454</v>
      </c>
      <c r="N7944">
        <v>42</v>
      </c>
      <c r="O7944" s="1" t="s">
        <v>139</v>
      </c>
      <c r="P7944">
        <v>4</v>
      </c>
      <c r="Q7944">
        <v>0.1</v>
      </c>
      <c r="R7944">
        <v>268</v>
      </c>
      <c r="S7944">
        <v>142.04000000000002</v>
      </c>
      <c r="T7944">
        <v>568.16000000000008</v>
      </c>
      <c r="U7944">
        <v>964.8</v>
      </c>
      <c r="V7944">
        <f>Sales[[#This Row],[Total Revenue]]-Sales[[#This Row],[Total Buying]]</f>
        <v>396.63999999999987</v>
      </c>
      <c r="W7944">
        <v>19</v>
      </c>
      <c r="X7944" s="1" t="s">
        <v>185</v>
      </c>
      <c r="Y7944" s="1" t="s">
        <v>186</v>
      </c>
      <c r="Z7944" s="1" t="s">
        <v>158</v>
      </c>
      <c r="AA7944" s="1" t="s">
        <v>159</v>
      </c>
      <c r="AB7944" s="1" t="s">
        <v>116</v>
      </c>
      <c r="AC7944" s="1" t="s">
        <v>159</v>
      </c>
      <c r="AD7944">
        <v>45917</v>
      </c>
      <c r="AE7944">
        <v>66237</v>
      </c>
    </row>
    <row r="7945" spans="1:31" x14ac:dyDescent="0.3">
      <c r="A7945" s="1" t="s">
        <v>8779</v>
      </c>
      <c r="B7945" s="1" t="s">
        <v>42</v>
      </c>
      <c r="C7945" s="1" t="s">
        <v>77</v>
      </c>
      <c r="D7945" s="2">
        <v>44100</v>
      </c>
      <c r="E7945" s="2">
        <v>44190</v>
      </c>
      <c r="F7945" s="2" t="str">
        <f>TEXT(Sales[[#This Row],[OrderDate]],"dd")</f>
        <v>25</v>
      </c>
      <c r="G7945" s="2">
        <v>44213</v>
      </c>
      <c r="H7945" s="2">
        <v>44214</v>
      </c>
      <c r="I7945" s="1" t="s">
        <v>32</v>
      </c>
      <c r="J7945">
        <v>24</v>
      </c>
      <c r="K7945" s="1" t="s">
        <v>58</v>
      </c>
      <c r="L7945">
        <v>36</v>
      </c>
      <c r="M7945" s="1" t="s">
        <v>287</v>
      </c>
      <c r="N7945">
        <v>1</v>
      </c>
      <c r="O7945" s="1" t="s">
        <v>72</v>
      </c>
      <c r="P7945">
        <v>8</v>
      </c>
      <c r="Q7945">
        <v>0.15</v>
      </c>
      <c r="R7945">
        <v>2485.7000000000003</v>
      </c>
      <c r="S7945">
        <v>1342.2780000000002</v>
      </c>
      <c r="T7945">
        <v>10738.224000000002</v>
      </c>
      <c r="U7945">
        <v>16902.760000000002</v>
      </c>
      <c r="V7945">
        <f>Sales[[#This Row],[Total Revenue]]-Sales[[#This Row],[Total Buying]]</f>
        <v>6164.5360000000001</v>
      </c>
      <c r="W7945">
        <v>166</v>
      </c>
      <c r="X7945" s="1" t="s">
        <v>1110</v>
      </c>
      <c r="Y7945" s="1" t="s">
        <v>1111</v>
      </c>
      <c r="Z7945" s="1" t="s">
        <v>196</v>
      </c>
      <c r="AA7945" s="1" t="s">
        <v>197</v>
      </c>
      <c r="AB7945" s="1" t="s">
        <v>147</v>
      </c>
      <c r="AC7945" s="1" t="s">
        <v>197</v>
      </c>
      <c r="AD7945">
        <v>50073</v>
      </c>
      <c r="AE7945">
        <v>109468</v>
      </c>
    </row>
    <row r="7946" spans="1:31" x14ac:dyDescent="0.3">
      <c r="A7946" s="1" t="s">
        <v>8780</v>
      </c>
      <c r="B7946" s="1" t="s">
        <v>47</v>
      </c>
      <c r="C7946" s="1" t="s">
        <v>77</v>
      </c>
      <c r="D7946" s="2">
        <v>44100</v>
      </c>
      <c r="E7946" s="2">
        <v>44190</v>
      </c>
      <c r="F7946" s="2" t="str">
        <f>TEXT(Sales[[#This Row],[OrderDate]],"dd")</f>
        <v>25</v>
      </c>
      <c r="G7946" s="2">
        <v>44214</v>
      </c>
      <c r="H7946" s="2">
        <v>44218</v>
      </c>
      <c r="I7946" s="1" t="s">
        <v>32</v>
      </c>
      <c r="J7946">
        <v>15</v>
      </c>
      <c r="K7946" s="1" t="s">
        <v>134</v>
      </c>
      <c r="L7946">
        <v>49</v>
      </c>
      <c r="M7946" s="1" t="s">
        <v>74</v>
      </c>
      <c r="N7946">
        <v>37</v>
      </c>
      <c r="O7946" s="1" t="s">
        <v>309</v>
      </c>
      <c r="P7946">
        <v>4</v>
      </c>
      <c r="Q7946">
        <v>7.4999999999999997E-2</v>
      </c>
      <c r="R7946">
        <v>6284.6</v>
      </c>
      <c r="S7946">
        <v>4650.6040000000003</v>
      </c>
      <c r="T7946">
        <v>18602.416000000001</v>
      </c>
      <c r="U7946">
        <v>23253.02</v>
      </c>
      <c r="V7946">
        <f>Sales[[#This Row],[Total Revenue]]-Sales[[#This Row],[Total Buying]]</f>
        <v>4650.6039999999994</v>
      </c>
      <c r="W7946">
        <v>129</v>
      </c>
      <c r="X7946" s="1" t="s">
        <v>1427</v>
      </c>
      <c r="Y7946" s="1" t="s">
        <v>294</v>
      </c>
      <c r="Z7946" s="1" t="s">
        <v>306</v>
      </c>
      <c r="AA7946" s="1" t="s">
        <v>307</v>
      </c>
      <c r="AB7946" s="1" t="s">
        <v>56</v>
      </c>
      <c r="AC7946" s="1" t="s">
        <v>307</v>
      </c>
      <c r="AD7946">
        <v>105359</v>
      </c>
      <c r="AE7946">
        <v>42318</v>
      </c>
    </row>
    <row r="7947" spans="1:31" x14ac:dyDescent="0.3">
      <c r="A7947" s="1" t="s">
        <v>8781</v>
      </c>
      <c r="B7947" s="1" t="s">
        <v>30</v>
      </c>
      <c r="C7947" s="1" t="s">
        <v>77</v>
      </c>
      <c r="D7947" s="2">
        <v>44100</v>
      </c>
      <c r="E7947" s="2">
        <v>44190</v>
      </c>
      <c r="F7947" s="2" t="str">
        <f>TEXT(Sales[[#This Row],[OrderDate]],"dd")</f>
        <v>25</v>
      </c>
      <c r="G7947" s="2">
        <v>44217</v>
      </c>
      <c r="H7947" s="2">
        <v>44225</v>
      </c>
      <c r="I7947" s="1" t="s">
        <v>32</v>
      </c>
      <c r="J7947">
        <v>8</v>
      </c>
      <c r="K7947" s="1" t="s">
        <v>105</v>
      </c>
      <c r="L7947">
        <v>39</v>
      </c>
      <c r="M7947" s="1" t="s">
        <v>520</v>
      </c>
      <c r="N7947">
        <v>6</v>
      </c>
      <c r="O7947" s="1" t="s">
        <v>274</v>
      </c>
      <c r="P7947">
        <v>3</v>
      </c>
      <c r="Q7947">
        <v>0.1</v>
      </c>
      <c r="R7947">
        <v>1949.7</v>
      </c>
      <c r="S7947">
        <v>857.86800000000005</v>
      </c>
      <c r="T7947">
        <v>2573.6040000000003</v>
      </c>
      <c r="U7947">
        <v>5264.1900000000005</v>
      </c>
      <c r="V7947">
        <f>Sales[[#This Row],[Total Revenue]]-Sales[[#This Row],[Total Buying]]</f>
        <v>2690.5860000000002</v>
      </c>
      <c r="W7947">
        <v>101</v>
      </c>
      <c r="X7947" s="1" t="s">
        <v>653</v>
      </c>
      <c r="Y7947" s="1" t="s">
        <v>654</v>
      </c>
      <c r="Z7947" s="1" t="s">
        <v>400</v>
      </c>
      <c r="AA7947" s="1" t="s">
        <v>401</v>
      </c>
      <c r="AB7947" s="1" t="s">
        <v>116</v>
      </c>
      <c r="AC7947" s="1" t="s">
        <v>401</v>
      </c>
      <c r="AD7947">
        <v>42679</v>
      </c>
      <c r="AE7947">
        <v>66948</v>
      </c>
    </row>
    <row r="7948" spans="1:31" x14ac:dyDescent="0.3">
      <c r="A7948" s="1" t="s">
        <v>8782</v>
      </c>
      <c r="B7948" s="1" t="s">
        <v>47</v>
      </c>
      <c r="C7948" s="1" t="s">
        <v>62</v>
      </c>
      <c r="D7948" s="2">
        <v>44100</v>
      </c>
      <c r="E7948" s="2">
        <v>44191</v>
      </c>
      <c r="F7948" s="2" t="str">
        <f>TEXT(Sales[[#This Row],[OrderDate]],"dd")</f>
        <v>26</v>
      </c>
      <c r="G7948" s="2">
        <v>44218</v>
      </c>
      <c r="H7948" s="2">
        <v>44223</v>
      </c>
      <c r="I7948" s="1" t="s">
        <v>32</v>
      </c>
      <c r="J7948">
        <v>18</v>
      </c>
      <c r="K7948" s="1" t="s">
        <v>49</v>
      </c>
      <c r="L7948">
        <v>21</v>
      </c>
      <c r="M7948" s="1" t="s">
        <v>63</v>
      </c>
      <c r="N7948">
        <v>25</v>
      </c>
      <c r="O7948" s="1" t="s">
        <v>216</v>
      </c>
      <c r="P7948">
        <v>2</v>
      </c>
      <c r="Q7948">
        <v>7.4999999999999997E-2</v>
      </c>
      <c r="R7948">
        <v>1721.9</v>
      </c>
      <c r="S7948">
        <v>1033.1400000000001</v>
      </c>
      <c r="T7948">
        <v>2066.2800000000002</v>
      </c>
      <c r="U7948">
        <v>3185.5150000000003</v>
      </c>
      <c r="V7948">
        <f>Sales[[#This Row],[Total Revenue]]-Sales[[#This Row],[Total Buying]]</f>
        <v>1119.2350000000001</v>
      </c>
      <c r="W7948">
        <v>307</v>
      </c>
      <c r="X7948" s="1" t="s">
        <v>603</v>
      </c>
      <c r="Y7948" s="1" t="s">
        <v>604</v>
      </c>
      <c r="Z7948" s="1" t="s">
        <v>251</v>
      </c>
      <c r="AA7948" s="1" t="s">
        <v>252</v>
      </c>
      <c r="AB7948" s="1" t="s">
        <v>56</v>
      </c>
      <c r="AC7948" s="1" t="s">
        <v>252</v>
      </c>
      <c r="AD7948">
        <v>42348</v>
      </c>
      <c r="AE7948">
        <v>43189</v>
      </c>
    </row>
    <row r="7949" spans="1:31" x14ac:dyDescent="0.3">
      <c r="A7949" s="1" t="s">
        <v>8783</v>
      </c>
      <c r="B7949" s="1" t="s">
        <v>100</v>
      </c>
      <c r="C7949" s="1" t="s">
        <v>31</v>
      </c>
      <c r="D7949" s="2">
        <v>44100</v>
      </c>
      <c r="E7949" s="2">
        <v>44191</v>
      </c>
      <c r="F7949" s="2" t="str">
        <f>TEXT(Sales[[#This Row],[OrderDate]],"dd")</f>
        <v>26</v>
      </c>
      <c r="G7949" s="2">
        <v>44217</v>
      </c>
      <c r="H7949" s="2">
        <v>44222</v>
      </c>
      <c r="I7949" s="1" t="s">
        <v>32</v>
      </c>
      <c r="J7949">
        <v>26</v>
      </c>
      <c r="K7949" s="1" t="s">
        <v>247</v>
      </c>
      <c r="L7949">
        <v>17</v>
      </c>
      <c r="M7949" s="1" t="s">
        <v>278</v>
      </c>
      <c r="N7949">
        <v>37</v>
      </c>
      <c r="O7949" s="1" t="s">
        <v>309</v>
      </c>
      <c r="P7949">
        <v>8</v>
      </c>
      <c r="Q7949">
        <v>0.05</v>
      </c>
      <c r="R7949">
        <v>1755.4</v>
      </c>
      <c r="S7949">
        <v>1351.6580000000001</v>
      </c>
      <c r="T7949">
        <v>10813.264000000001</v>
      </c>
      <c r="U7949">
        <v>13341.04</v>
      </c>
      <c r="V7949">
        <f>Sales[[#This Row],[Total Revenue]]-Sales[[#This Row],[Total Buying]]</f>
        <v>2527.7759999999998</v>
      </c>
      <c r="W7949">
        <v>219</v>
      </c>
      <c r="X7949" s="1" t="s">
        <v>702</v>
      </c>
      <c r="Y7949" s="1" t="s">
        <v>703</v>
      </c>
      <c r="Z7949" s="1" t="s">
        <v>704</v>
      </c>
      <c r="AA7949" s="1" t="s">
        <v>705</v>
      </c>
      <c r="AB7949" s="1" t="s">
        <v>147</v>
      </c>
      <c r="AC7949" s="1" t="s">
        <v>705</v>
      </c>
      <c r="AD7949">
        <v>168385</v>
      </c>
      <c r="AE7949">
        <v>51480</v>
      </c>
    </row>
    <row r="7950" spans="1:31" x14ac:dyDescent="0.3">
      <c r="A7950" s="1" t="s">
        <v>8784</v>
      </c>
      <c r="B7950" s="1" t="s">
        <v>47</v>
      </c>
      <c r="C7950" s="1" t="s">
        <v>31</v>
      </c>
      <c r="D7950" s="2">
        <v>44100</v>
      </c>
      <c r="E7950" s="2">
        <v>44191</v>
      </c>
      <c r="F7950" s="2" t="str">
        <f>TEXT(Sales[[#This Row],[OrderDate]],"dd")</f>
        <v>26</v>
      </c>
      <c r="G7950" s="2">
        <v>44218</v>
      </c>
      <c r="H7950" s="2">
        <v>44224</v>
      </c>
      <c r="I7950" s="1" t="s">
        <v>32</v>
      </c>
      <c r="J7950">
        <v>15</v>
      </c>
      <c r="K7950" s="1" t="s">
        <v>134</v>
      </c>
      <c r="L7950">
        <v>11</v>
      </c>
      <c r="M7950" s="1" t="s">
        <v>44</v>
      </c>
      <c r="N7950">
        <v>33</v>
      </c>
      <c r="O7950" s="1" t="s">
        <v>75</v>
      </c>
      <c r="P7950">
        <v>8</v>
      </c>
      <c r="Q7950">
        <v>7.4999999999999997E-2</v>
      </c>
      <c r="R7950">
        <v>3222.7000000000003</v>
      </c>
      <c r="S7950">
        <v>1933.6200000000001</v>
      </c>
      <c r="T7950">
        <v>15468.960000000001</v>
      </c>
      <c r="U7950">
        <v>23847.980000000003</v>
      </c>
      <c r="V7950">
        <f>Sales[[#This Row],[Total Revenue]]-Sales[[#This Row],[Total Buying]]</f>
        <v>8379.0200000000023</v>
      </c>
      <c r="W7950">
        <v>250</v>
      </c>
      <c r="X7950" s="1" t="s">
        <v>748</v>
      </c>
      <c r="Y7950" s="1" t="s">
        <v>387</v>
      </c>
      <c r="Z7950" s="1" t="s">
        <v>388</v>
      </c>
      <c r="AA7950" s="1" t="s">
        <v>389</v>
      </c>
      <c r="AB7950" s="1" t="s">
        <v>116</v>
      </c>
      <c r="AC7950" s="1" t="s">
        <v>389</v>
      </c>
      <c r="AD7950">
        <v>43699</v>
      </c>
      <c r="AE7950">
        <v>68137</v>
      </c>
    </row>
    <row r="7951" spans="1:31" x14ac:dyDescent="0.3">
      <c r="A7951" s="1" t="s">
        <v>8785</v>
      </c>
      <c r="B7951" s="1" t="s">
        <v>100</v>
      </c>
      <c r="C7951" s="1" t="s">
        <v>77</v>
      </c>
      <c r="D7951" s="2">
        <v>44100</v>
      </c>
      <c r="E7951" s="2">
        <v>44191</v>
      </c>
      <c r="F7951" s="2" t="str">
        <f>TEXT(Sales[[#This Row],[OrderDate]],"dd")</f>
        <v>26</v>
      </c>
      <c r="G7951" s="2">
        <v>44212</v>
      </c>
      <c r="H7951" s="2">
        <v>44214</v>
      </c>
      <c r="I7951" s="1" t="s">
        <v>32</v>
      </c>
      <c r="J7951">
        <v>28</v>
      </c>
      <c r="K7951" s="1" t="s">
        <v>101</v>
      </c>
      <c r="L7951">
        <v>7</v>
      </c>
      <c r="M7951" s="1" t="s">
        <v>271</v>
      </c>
      <c r="N7951">
        <v>2</v>
      </c>
      <c r="O7951" s="1" t="s">
        <v>394</v>
      </c>
      <c r="P7951">
        <v>4</v>
      </c>
      <c r="Q7951">
        <v>0.1</v>
      </c>
      <c r="R7951">
        <v>2318.2000000000003</v>
      </c>
      <c r="S7951">
        <v>1483.6480000000001</v>
      </c>
      <c r="T7951">
        <v>5934.5920000000006</v>
      </c>
      <c r="U7951">
        <v>8345.52</v>
      </c>
      <c r="V7951">
        <f>Sales[[#This Row],[Total Revenue]]-Sales[[#This Row],[Total Buying]]</f>
        <v>2410.9279999999999</v>
      </c>
      <c r="W7951">
        <v>95</v>
      </c>
      <c r="X7951" s="1" t="s">
        <v>645</v>
      </c>
      <c r="Y7951" s="1" t="s">
        <v>646</v>
      </c>
      <c r="Z7951" s="1" t="s">
        <v>400</v>
      </c>
      <c r="AA7951" s="1" t="s">
        <v>401</v>
      </c>
      <c r="AB7951" s="1" t="s">
        <v>116</v>
      </c>
      <c r="AC7951" s="1" t="s">
        <v>401</v>
      </c>
      <c r="AD7951">
        <v>275795</v>
      </c>
      <c r="AE7951">
        <v>53637</v>
      </c>
    </row>
    <row r="7952" spans="1:31" x14ac:dyDescent="0.3">
      <c r="A7952" s="1" t="s">
        <v>8786</v>
      </c>
      <c r="B7952" s="1" t="s">
        <v>47</v>
      </c>
      <c r="C7952" s="1" t="s">
        <v>424</v>
      </c>
      <c r="D7952" s="2">
        <v>44100</v>
      </c>
      <c r="E7952" s="2">
        <v>44191</v>
      </c>
      <c r="F7952" s="2" t="str">
        <f>TEXT(Sales[[#This Row],[OrderDate]],"dd")</f>
        <v>26</v>
      </c>
      <c r="G7952" s="2">
        <v>44218</v>
      </c>
      <c r="H7952" s="2">
        <v>44226</v>
      </c>
      <c r="I7952" s="1" t="s">
        <v>32</v>
      </c>
      <c r="J7952">
        <v>16</v>
      </c>
      <c r="K7952" s="1" t="s">
        <v>270</v>
      </c>
      <c r="L7952">
        <v>17</v>
      </c>
      <c r="M7952" s="1" t="s">
        <v>278</v>
      </c>
      <c r="N7952">
        <v>5</v>
      </c>
      <c r="O7952" s="1" t="s">
        <v>123</v>
      </c>
      <c r="P7952">
        <v>1</v>
      </c>
      <c r="Q7952">
        <v>0.1</v>
      </c>
      <c r="R7952">
        <v>3872.6</v>
      </c>
      <c r="S7952">
        <v>2981.902</v>
      </c>
      <c r="T7952">
        <v>2981.902</v>
      </c>
      <c r="U7952">
        <v>3485.34</v>
      </c>
      <c r="V7952">
        <f>Sales[[#This Row],[Total Revenue]]-Sales[[#This Row],[Total Buying]]</f>
        <v>503.4380000000001</v>
      </c>
      <c r="W7952">
        <v>77</v>
      </c>
      <c r="X7952" s="1" t="s">
        <v>514</v>
      </c>
      <c r="Y7952" s="1" t="s">
        <v>515</v>
      </c>
      <c r="Z7952" s="1" t="s">
        <v>158</v>
      </c>
      <c r="AA7952" s="1" t="s">
        <v>159</v>
      </c>
      <c r="AB7952" s="1" t="s">
        <v>116</v>
      </c>
      <c r="AC7952" s="1" t="s">
        <v>159</v>
      </c>
      <c r="AD7952">
        <v>27365</v>
      </c>
      <c r="AE7952">
        <v>50433</v>
      </c>
    </row>
    <row r="7953" spans="1:31" x14ac:dyDescent="0.3">
      <c r="A7953" s="1" t="s">
        <v>8787</v>
      </c>
      <c r="B7953" s="1" t="s">
        <v>30</v>
      </c>
      <c r="C7953" s="1" t="s">
        <v>62</v>
      </c>
      <c r="D7953" s="2">
        <v>44100</v>
      </c>
      <c r="E7953" s="2">
        <v>44191</v>
      </c>
      <c r="F7953" s="2" t="str">
        <f>TEXT(Sales[[#This Row],[OrderDate]],"dd")</f>
        <v>26</v>
      </c>
      <c r="G7953" s="2">
        <v>44200</v>
      </c>
      <c r="H7953" s="2">
        <v>44210</v>
      </c>
      <c r="I7953" s="1" t="s">
        <v>32</v>
      </c>
      <c r="J7953">
        <v>2</v>
      </c>
      <c r="K7953" s="1" t="s">
        <v>142</v>
      </c>
      <c r="L7953">
        <v>41</v>
      </c>
      <c r="M7953" s="1" t="s">
        <v>505</v>
      </c>
      <c r="N7953">
        <v>20</v>
      </c>
      <c r="O7953" s="1" t="s">
        <v>245</v>
      </c>
      <c r="P7953">
        <v>6</v>
      </c>
      <c r="Q7953">
        <v>7.4999999999999997E-2</v>
      </c>
      <c r="R7953">
        <v>1045.2</v>
      </c>
      <c r="S7953">
        <v>438.98399999999998</v>
      </c>
      <c r="T7953">
        <v>2633.904</v>
      </c>
      <c r="U7953">
        <v>5800.8600000000006</v>
      </c>
      <c r="V7953">
        <f>Sales[[#This Row],[Total Revenue]]-Sales[[#This Row],[Total Buying]]</f>
        <v>3166.9560000000006</v>
      </c>
      <c r="W7953">
        <v>277</v>
      </c>
      <c r="X7953" s="1" t="s">
        <v>698</v>
      </c>
      <c r="Y7953" s="1" t="s">
        <v>699</v>
      </c>
      <c r="Z7953" s="1" t="s">
        <v>38</v>
      </c>
      <c r="AA7953" s="1" t="s">
        <v>39</v>
      </c>
      <c r="AB7953" s="1" t="s">
        <v>40</v>
      </c>
      <c r="AC7953" s="1" t="s">
        <v>39</v>
      </c>
      <c r="AD7953">
        <v>73073</v>
      </c>
      <c r="AE7953">
        <v>59049</v>
      </c>
    </row>
    <row r="7954" spans="1:31" x14ac:dyDescent="0.3">
      <c r="A7954" s="1" t="s">
        <v>8788</v>
      </c>
      <c r="B7954" s="1" t="s">
        <v>47</v>
      </c>
      <c r="C7954" s="1" t="s">
        <v>31</v>
      </c>
      <c r="D7954" s="2">
        <v>44100</v>
      </c>
      <c r="E7954" s="2">
        <v>44191</v>
      </c>
      <c r="F7954" s="2" t="str">
        <f>TEXT(Sales[[#This Row],[OrderDate]],"dd")</f>
        <v>26</v>
      </c>
      <c r="G7954" s="2">
        <v>44211</v>
      </c>
      <c r="H7954" s="2">
        <v>44219</v>
      </c>
      <c r="I7954" s="1" t="s">
        <v>32</v>
      </c>
      <c r="J7954">
        <v>13</v>
      </c>
      <c r="K7954" s="1" t="s">
        <v>88</v>
      </c>
      <c r="L7954">
        <v>18</v>
      </c>
      <c r="M7954" s="1" t="s">
        <v>334</v>
      </c>
      <c r="N7954">
        <v>41</v>
      </c>
      <c r="O7954" s="1" t="s">
        <v>60</v>
      </c>
      <c r="P7954">
        <v>5</v>
      </c>
      <c r="Q7954">
        <v>0.05</v>
      </c>
      <c r="R7954">
        <v>1139</v>
      </c>
      <c r="S7954">
        <v>956.76</v>
      </c>
      <c r="T7954">
        <v>4783.8</v>
      </c>
      <c r="U7954">
        <v>5410.25</v>
      </c>
      <c r="V7954">
        <f>Sales[[#This Row],[Total Revenue]]-Sales[[#This Row],[Total Buying]]</f>
        <v>626.44999999999982</v>
      </c>
      <c r="W7954">
        <v>224</v>
      </c>
      <c r="X7954" s="1" t="s">
        <v>1022</v>
      </c>
      <c r="Y7954" s="1" t="s">
        <v>1521</v>
      </c>
      <c r="Z7954" s="1" t="s">
        <v>905</v>
      </c>
      <c r="AA7954" s="1" t="s">
        <v>906</v>
      </c>
      <c r="AB7954" s="1" t="s">
        <v>147</v>
      </c>
      <c r="AC7954" s="1" t="s">
        <v>906</v>
      </c>
      <c r="AD7954">
        <v>195033</v>
      </c>
      <c r="AE7954">
        <v>45821</v>
      </c>
    </row>
    <row r="7955" spans="1:31" x14ac:dyDescent="0.3">
      <c r="A7955" s="1" t="s">
        <v>8789</v>
      </c>
      <c r="B7955" s="1" t="s">
        <v>47</v>
      </c>
      <c r="C7955" s="1" t="s">
        <v>77</v>
      </c>
      <c r="D7955" s="2">
        <v>44100</v>
      </c>
      <c r="E7955" s="2">
        <v>44191</v>
      </c>
      <c r="F7955" s="2" t="str">
        <f>TEXT(Sales[[#This Row],[OrderDate]],"dd")</f>
        <v>26</v>
      </c>
      <c r="G7955" s="2">
        <v>44217</v>
      </c>
      <c r="H7955" s="2">
        <v>44226</v>
      </c>
      <c r="I7955" s="1" t="s">
        <v>32</v>
      </c>
      <c r="J7955">
        <v>14</v>
      </c>
      <c r="K7955" s="1" t="s">
        <v>222</v>
      </c>
      <c r="L7955">
        <v>7</v>
      </c>
      <c r="M7955" s="1" t="s">
        <v>271</v>
      </c>
      <c r="N7955">
        <v>27</v>
      </c>
      <c r="O7955" s="1" t="s">
        <v>223</v>
      </c>
      <c r="P7955">
        <v>7</v>
      </c>
      <c r="Q7955">
        <v>0.05</v>
      </c>
      <c r="R7955">
        <v>1266.3</v>
      </c>
      <c r="S7955">
        <v>810.43200000000002</v>
      </c>
      <c r="T7955">
        <v>5673.0240000000003</v>
      </c>
      <c r="U7955">
        <v>8420.8949999999986</v>
      </c>
      <c r="V7955">
        <f>Sales[[#This Row],[Total Revenue]]-Sales[[#This Row],[Total Buying]]</f>
        <v>2747.8709999999983</v>
      </c>
      <c r="W7955">
        <v>189</v>
      </c>
      <c r="X7955" s="1" t="s">
        <v>625</v>
      </c>
      <c r="Y7955" s="1" t="s">
        <v>626</v>
      </c>
      <c r="Z7955" s="1" t="s">
        <v>369</v>
      </c>
      <c r="AA7955" s="1" t="s">
        <v>370</v>
      </c>
      <c r="AB7955" s="1" t="s">
        <v>147</v>
      </c>
      <c r="AC7955" s="1" t="s">
        <v>370</v>
      </c>
      <c r="AD7955">
        <v>39448</v>
      </c>
      <c r="AE7955">
        <v>34523</v>
      </c>
    </row>
    <row r="7956" spans="1:31" x14ac:dyDescent="0.3">
      <c r="A7956" s="1" t="s">
        <v>8790</v>
      </c>
      <c r="B7956" s="1" t="s">
        <v>47</v>
      </c>
      <c r="C7956" s="1" t="s">
        <v>31</v>
      </c>
      <c r="D7956" s="2">
        <v>44100</v>
      </c>
      <c r="E7956" s="2">
        <v>44192</v>
      </c>
      <c r="F7956" s="2" t="str">
        <f>TEXT(Sales[[#This Row],[OrderDate]],"dd")</f>
        <v>27</v>
      </c>
      <c r="G7956" s="2">
        <v>44194</v>
      </c>
      <c r="H7956" s="2">
        <v>44204</v>
      </c>
      <c r="I7956" s="1" t="s">
        <v>32</v>
      </c>
      <c r="J7956">
        <v>18</v>
      </c>
      <c r="K7956" s="1" t="s">
        <v>49</v>
      </c>
      <c r="L7956">
        <v>14</v>
      </c>
      <c r="M7956" s="1" t="s">
        <v>122</v>
      </c>
      <c r="N7956">
        <v>32</v>
      </c>
      <c r="O7956" s="1" t="s">
        <v>107</v>
      </c>
      <c r="P7956">
        <v>4</v>
      </c>
      <c r="Q7956">
        <v>7.4999999999999997E-2</v>
      </c>
      <c r="R7956">
        <v>5554.3</v>
      </c>
      <c r="S7956">
        <v>3499.2090000000003</v>
      </c>
      <c r="T7956">
        <v>13996.836000000001</v>
      </c>
      <c r="U7956">
        <v>20550.91</v>
      </c>
      <c r="V7956">
        <f>Sales[[#This Row],[Total Revenue]]-Sales[[#This Row],[Total Buying]]</f>
        <v>6554.0739999999987</v>
      </c>
      <c r="W7956">
        <v>207</v>
      </c>
      <c r="X7956" s="1" t="s">
        <v>1117</v>
      </c>
      <c r="Y7956" s="1" t="s">
        <v>731</v>
      </c>
      <c r="Z7956" s="1" t="s">
        <v>586</v>
      </c>
      <c r="AA7956" s="1" t="s">
        <v>587</v>
      </c>
      <c r="AB7956" s="1" t="s">
        <v>40</v>
      </c>
      <c r="AC7956" s="1" t="s">
        <v>587</v>
      </c>
      <c r="AD7956">
        <v>43801</v>
      </c>
      <c r="AE7956">
        <v>79416</v>
      </c>
    </row>
    <row r="7957" spans="1:31" x14ac:dyDescent="0.3">
      <c r="A7957" s="1" t="s">
        <v>8791</v>
      </c>
      <c r="B7957" s="1" t="s">
        <v>47</v>
      </c>
      <c r="C7957" s="1" t="s">
        <v>31</v>
      </c>
      <c r="D7957" s="2">
        <v>44100</v>
      </c>
      <c r="E7957" s="2">
        <v>44192</v>
      </c>
      <c r="F7957" s="2" t="str">
        <f>TEXT(Sales[[#This Row],[OrderDate]],"dd")</f>
        <v>27</v>
      </c>
      <c r="G7957" s="2">
        <v>44196</v>
      </c>
      <c r="H7957" s="2">
        <v>44205</v>
      </c>
      <c r="I7957" s="1" t="s">
        <v>32</v>
      </c>
      <c r="J7957">
        <v>16</v>
      </c>
      <c r="K7957" s="1" t="s">
        <v>270</v>
      </c>
      <c r="L7957">
        <v>15</v>
      </c>
      <c r="M7957" s="1" t="s">
        <v>34</v>
      </c>
      <c r="N7957">
        <v>17</v>
      </c>
      <c r="O7957" s="1" t="s">
        <v>180</v>
      </c>
      <c r="P7957">
        <v>5</v>
      </c>
      <c r="Q7957">
        <v>7.4999999999999997E-2</v>
      </c>
      <c r="R7957">
        <v>1909.5</v>
      </c>
      <c r="S7957">
        <v>916.56</v>
      </c>
      <c r="T7957">
        <v>4582.7999999999993</v>
      </c>
      <c r="U7957">
        <v>8831.4375</v>
      </c>
      <c r="V7957">
        <f>Sales[[#This Row],[Total Revenue]]-Sales[[#This Row],[Total Buying]]</f>
        <v>4248.6375000000007</v>
      </c>
      <c r="W7957">
        <v>211</v>
      </c>
      <c r="X7957" s="1" t="s">
        <v>1008</v>
      </c>
      <c r="Y7957" s="1" t="s">
        <v>1009</v>
      </c>
      <c r="Z7957" s="1" t="s">
        <v>231</v>
      </c>
      <c r="AA7957" s="1" t="s">
        <v>232</v>
      </c>
      <c r="AB7957" s="1" t="s">
        <v>56</v>
      </c>
      <c r="AC7957" s="1" t="s">
        <v>232</v>
      </c>
      <c r="AD7957">
        <v>242268</v>
      </c>
      <c r="AE7957">
        <v>42241</v>
      </c>
    </row>
    <row r="7958" spans="1:31" x14ac:dyDescent="0.3">
      <c r="A7958" s="1" t="s">
        <v>8792</v>
      </c>
      <c r="B7958" s="1" t="s">
        <v>30</v>
      </c>
      <c r="C7958" s="1" t="s">
        <v>62</v>
      </c>
      <c r="D7958" s="2">
        <v>44100</v>
      </c>
      <c r="E7958" s="2">
        <v>44192</v>
      </c>
      <c r="F7958" s="2" t="str">
        <f>TEXT(Sales[[#This Row],[OrderDate]],"dd")</f>
        <v>27</v>
      </c>
      <c r="G7958" s="2">
        <v>44206</v>
      </c>
      <c r="H7958" s="2">
        <v>44214</v>
      </c>
      <c r="I7958" s="1" t="s">
        <v>32</v>
      </c>
      <c r="J7958">
        <v>6</v>
      </c>
      <c r="K7958" s="1" t="s">
        <v>33</v>
      </c>
      <c r="L7958">
        <v>8</v>
      </c>
      <c r="M7958" s="1" t="s">
        <v>98</v>
      </c>
      <c r="N7958">
        <v>13</v>
      </c>
      <c r="O7958" s="1" t="s">
        <v>193</v>
      </c>
      <c r="P7958">
        <v>4</v>
      </c>
      <c r="Q7958">
        <v>0.3</v>
      </c>
      <c r="R7958">
        <v>201</v>
      </c>
      <c r="S7958">
        <v>92.460000000000008</v>
      </c>
      <c r="T7958">
        <v>369.84000000000003</v>
      </c>
      <c r="U7958">
        <v>562.79999999999995</v>
      </c>
      <c r="V7958">
        <f>Sales[[#This Row],[Total Revenue]]-Sales[[#This Row],[Total Buying]]</f>
        <v>192.95999999999992</v>
      </c>
      <c r="W7958">
        <v>278</v>
      </c>
      <c r="X7958" s="1" t="s">
        <v>836</v>
      </c>
      <c r="Y7958" s="1" t="s">
        <v>837</v>
      </c>
      <c r="Z7958" s="1" t="s">
        <v>145</v>
      </c>
      <c r="AA7958" s="1" t="s">
        <v>146</v>
      </c>
      <c r="AB7958" s="1" t="s">
        <v>147</v>
      </c>
      <c r="AC7958" s="1" t="s">
        <v>146</v>
      </c>
      <c r="AD7958">
        <v>83684</v>
      </c>
      <c r="AE7958">
        <v>34512</v>
      </c>
    </row>
    <row r="7959" spans="1:31" x14ac:dyDescent="0.3">
      <c r="A7959" s="1" t="s">
        <v>8793</v>
      </c>
      <c r="B7959" s="1" t="s">
        <v>47</v>
      </c>
      <c r="C7959" s="1" t="s">
        <v>77</v>
      </c>
      <c r="D7959" s="2">
        <v>44100</v>
      </c>
      <c r="E7959" s="2">
        <v>44192</v>
      </c>
      <c r="F7959" s="2" t="str">
        <f>TEXT(Sales[[#This Row],[OrderDate]],"dd")</f>
        <v>27</v>
      </c>
      <c r="G7959" s="2">
        <v>44204</v>
      </c>
      <c r="H7959" s="2">
        <v>44209</v>
      </c>
      <c r="I7959" s="1" t="s">
        <v>32</v>
      </c>
      <c r="J7959">
        <v>15</v>
      </c>
      <c r="K7959" s="1" t="s">
        <v>134</v>
      </c>
      <c r="L7959">
        <v>16</v>
      </c>
      <c r="M7959" s="1" t="s">
        <v>155</v>
      </c>
      <c r="N7959">
        <v>38</v>
      </c>
      <c r="O7959" s="1" t="s">
        <v>119</v>
      </c>
      <c r="P7959">
        <v>4</v>
      </c>
      <c r="Q7959">
        <v>0.1</v>
      </c>
      <c r="R7959">
        <v>1018.4</v>
      </c>
      <c r="S7959">
        <v>651.77599999999995</v>
      </c>
      <c r="T7959">
        <v>2607.1039999999998</v>
      </c>
      <c r="U7959">
        <v>3666.24</v>
      </c>
      <c r="V7959">
        <f>Sales[[#This Row],[Total Revenue]]-Sales[[#This Row],[Total Buying]]</f>
        <v>1059.136</v>
      </c>
      <c r="W7959">
        <v>181</v>
      </c>
      <c r="X7959" s="1" t="s">
        <v>771</v>
      </c>
      <c r="Y7959" s="1" t="s">
        <v>772</v>
      </c>
      <c r="Z7959" s="1" t="s">
        <v>369</v>
      </c>
      <c r="AA7959" s="1" t="s">
        <v>370</v>
      </c>
      <c r="AB7959" s="1" t="s">
        <v>147</v>
      </c>
      <c r="AC7959" s="1" t="s">
        <v>370</v>
      </c>
      <c r="AD7959">
        <v>39770</v>
      </c>
      <c r="AE7959">
        <v>31332</v>
      </c>
    </row>
    <row r="7960" spans="1:31" x14ac:dyDescent="0.3">
      <c r="A7960" s="1" t="s">
        <v>8794</v>
      </c>
      <c r="B7960" s="1" t="s">
        <v>42</v>
      </c>
      <c r="C7960" s="1" t="s">
        <v>31</v>
      </c>
      <c r="D7960" s="2">
        <v>44100</v>
      </c>
      <c r="E7960" s="2">
        <v>44192</v>
      </c>
      <c r="F7960" s="2" t="str">
        <f>TEXT(Sales[[#This Row],[OrderDate]],"dd")</f>
        <v>27</v>
      </c>
      <c r="G7960" s="2">
        <v>44212</v>
      </c>
      <c r="H7960" s="2">
        <v>44213</v>
      </c>
      <c r="I7960" s="1" t="s">
        <v>32</v>
      </c>
      <c r="J7960">
        <v>23</v>
      </c>
      <c r="K7960" s="1" t="s">
        <v>171</v>
      </c>
      <c r="L7960">
        <v>13</v>
      </c>
      <c r="M7960" s="1" t="s">
        <v>118</v>
      </c>
      <c r="N7960">
        <v>44</v>
      </c>
      <c r="O7960" s="1" t="s">
        <v>206</v>
      </c>
      <c r="P7960">
        <v>2</v>
      </c>
      <c r="Q7960">
        <v>7.4999999999999997E-2</v>
      </c>
      <c r="R7960">
        <v>1802.3</v>
      </c>
      <c r="S7960">
        <v>720.92000000000007</v>
      </c>
      <c r="T7960">
        <v>1441.8400000000001</v>
      </c>
      <c r="U7960">
        <v>3334.2550000000001</v>
      </c>
      <c r="V7960">
        <f>Sales[[#This Row],[Total Revenue]]-Sales[[#This Row],[Total Buying]]</f>
        <v>1892.415</v>
      </c>
      <c r="W7960">
        <v>225</v>
      </c>
      <c r="X7960" s="1" t="s">
        <v>843</v>
      </c>
      <c r="Y7960" s="1" t="s">
        <v>904</v>
      </c>
      <c r="Z7960" s="1" t="s">
        <v>905</v>
      </c>
      <c r="AA7960" s="1" t="s">
        <v>906</v>
      </c>
      <c r="AB7960" s="1" t="s">
        <v>147</v>
      </c>
      <c r="AC7960" s="1" t="s">
        <v>906</v>
      </c>
      <c r="AD7960">
        <v>71268</v>
      </c>
      <c r="AE7960">
        <v>33557</v>
      </c>
    </row>
    <row r="7961" spans="1:31" x14ac:dyDescent="0.3">
      <c r="A7961" s="1" t="s">
        <v>8795</v>
      </c>
      <c r="B7961" s="1" t="s">
        <v>47</v>
      </c>
      <c r="C7961" s="1" t="s">
        <v>62</v>
      </c>
      <c r="D7961" s="2">
        <v>44100</v>
      </c>
      <c r="E7961" s="2">
        <v>44192</v>
      </c>
      <c r="F7961" s="2" t="str">
        <f>TEXT(Sales[[#This Row],[OrderDate]],"dd")</f>
        <v>27</v>
      </c>
      <c r="G7961" s="2">
        <v>44204</v>
      </c>
      <c r="H7961" s="2">
        <v>44208</v>
      </c>
      <c r="I7961" s="1" t="s">
        <v>32</v>
      </c>
      <c r="J7961">
        <v>12</v>
      </c>
      <c r="K7961" s="1" t="s">
        <v>208</v>
      </c>
      <c r="L7961">
        <v>8</v>
      </c>
      <c r="M7961" s="1" t="s">
        <v>98</v>
      </c>
      <c r="N7961">
        <v>5</v>
      </c>
      <c r="O7961" s="1" t="s">
        <v>123</v>
      </c>
      <c r="P7961">
        <v>3</v>
      </c>
      <c r="Q7961">
        <v>0.4</v>
      </c>
      <c r="R7961">
        <v>1065.3</v>
      </c>
      <c r="S7961">
        <v>617.87399999999991</v>
      </c>
      <c r="T7961">
        <v>1853.6219999999998</v>
      </c>
      <c r="U7961">
        <v>1917.54</v>
      </c>
      <c r="V7961">
        <f>Sales[[#This Row],[Total Revenue]]-Sales[[#This Row],[Total Buying]]</f>
        <v>63.91800000000012</v>
      </c>
      <c r="W7961">
        <v>263</v>
      </c>
      <c r="X7961" s="1" t="s">
        <v>928</v>
      </c>
      <c r="Y7961" s="1" t="s">
        <v>929</v>
      </c>
      <c r="Z7961" s="1" t="s">
        <v>38</v>
      </c>
      <c r="AA7961" s="1" t="s">
        <v>39</v>
      </c>
      <c r="AB7961" s="1" t="s">
        <v>40</v>
      </c>
      <c r="AC7961" s="1" t="s">
        <v>39</v>
      </c>
      <c r="AD7961">
        <v>241539</v>
      </c>
      <c r="AE7961">
        <v>94999</v>
      </c>
    </row>
    <row r="7962" spans="1:31" x14ac:dyDescent="0.3">
      <c r="A7962" s="1" t="s">
        <v>8796</v>
      </c>
      <c r="B7962" s="1" t="s">
        <v>42</v>
      </c>
      <c r="C7962" s="1" t="s">
        <v>31</v>
      </c>
      <c r="D7962" s="2">
        <v>44100</v>
      </c>
      <c r="E7962" s="2">
        <v>44192</v>
      </c>
      <c r="F7962" s="2" t="str">
        <f>TEXT(Sales[[#This Row],[OrderDate]],"dd")</f>
        <v>27</v>
      </c>
      <c r="G7962" s="2">
        <v>44211</v>
      </c>
      <c r="H7962" s="2">
        <v>44218</v>
      </c>
      <c r="I7962" s="1" t="s">
        <v>32</v>
      </c>
      <c r="J7962">
        <v>21</v>
      </c>
      <c r="K7962" s="1" t="s">
        <v>43</v>
      </c>
      <c r="L7962">
        <v>25</v>
      </c>
      <c r="M7962" s="1" t="s">
        <v>454</v>
      </c>
      <c r="N7962">
        <v>38</v>
      </c>
      <c r="O7962" s="1" t="s">
        <v>119</v>
      </c>
      <c r="P7962">
        <v>8</v>
      </c>
      <c r="Q7962">
        <v>7.4999999999999997E-2</v>
      </c>
      <c r="R7962">
        <v>1701.8</v>
      </c>
      <c r="S7962">
        <v>1191.26</v>
      </c>
      <c r="T7962">
        <v>9530.08</v>
      </c>
      <c r="U7962">
        <v>12593.32</v>
      </c>
      <c r="V7962">
        <f>Sales[[#This Row],[Total Revenue]]-Sales[[#This Row],[Total Buying]]</f>
        <v>3063.24</v>
      </c>
      <c r="W7962">
        <v>260</v>
      </c>
      <c r="X7962" s="1" t="s">
        <v>1983</v>
      </c>
      <c r="Y7962" s="1" t="s">
        <v>37</v>
      </c>
      <c r="Z7962" s="1" t="s">
        <v>38</v>
      </c>
      <c r="AA7962" s="1" t="s">
        <v>39</v>
      </c>
      <c r="AB7962" s="1" t="s">
        <v>40</v>
      </c>
      <c r="AC7962" s="1" t="s">
        <v>39</v>
      </c>
      <c r="AD7962">
        <v>161116</v>
      </c>
      <c r="AE7962">
        <v>87040</v>
      </c>
    </row>
    <row r="7963" spans="1:31" x14ac:dyDescent="0.3">
      <c r="A7963" s="1" t="s">
        <v>8797</v>
      </c>
      <c r="B7963" s="1" t="s">
        <v>100</v>
      </c>
      <c r="C7963" s="1" t="s">
        <v>62</v>
      </c>
      <c r="D7963" s="2">
        <v>44100</v>
      </c>
      <c r="E7963" s="2">
        <v>44192</v>
      </c>
      <c r="F7963" s="2" t="str">
        <f>TEXT(Sales[[#This Row],[OrderDate]],"dd")</f>
        <v>27</v>
      </c>
      <c r="G7963" s="2">
        <v>44220</v>
      </c>
      <c r="H7963" s="2">
        <v>44221</v>
      </c>
      <c r="I7963" s="1" t="s">
        <v>32</v>
      </c>
      <c r="J7963">
        <v>26</v>
      </c>
      <c r="K7963" s="1" t="s">
        <v>247</v>
      </c>
      <c r="L7963">
        <v>45</v>
      </c>
      <c r="M7963" s="1" t="s">
        <v>639</v>
      </c>
      <c r="N7963">
        <v>5</v>
      </c>
      <c r="O7963" s="1" t="s">
        <v>123</v>
      </c>
      <c r="P7963">
        <v>5</v>
      </c>
      <c r="Q7963">
        <v>0.05</v>
      </c>
      <c r="R7963">
        <v>3892.7000000000003</v>
      </c>
      <c r="S7963">
        <v>2724.89</v>
      </c>
      <c r="T7963">
        <v>13624.449999999999</v>
      </c>
      <c r="U7963">
        <v>18490.325000000001</v>
      </c>
      <c r="V7963">
        <f>Sales[[#This Row],[Total Revenue]]-Sales[[#This Row],[Total Buying]]</f>
        <v>4865.8750000000018</v>
      </c>
      <c r="W7963">
        <v>278</v>
      </c>
      <c r="X7963" s="1" t="s">
        <v>836</v>
      </c>
      <c r="Y7963" s="1" t="s">
        <v>837</v>
      </c>
      <c r="Z7963" s="1" t="s">
        <v>145</v>
      </c>
      <c r="AA7963" s="1" t="s">
        <v>146</v>
      </c>
      <c r="AB7963" s="1" t="s">
        <v>147</v>
      </c>
      <c r="AC7963" s="1" t="s">
        <v>146</v>
      </c>
      <c r="AD7963">
        <v>83684</v>
      </c>
      <c r="AE7963">
        <v>34512</v>
      </c>
    </row>
    <row r="7964" spans="1:31" x14ac:dyDescent="0.3">
      <c r="A7964" s="1" t="s">
        <v>8798</v>
      </c>
      <c r="B7964" s="1" t="s">
        <v>100</v>
      </c>
      <c r="C7964" s="1" t="s">
        <v>62</v>
      </c>
      <c r="D7964" s="2">
        <v>44100</v>
      </c>
      <c r="E7964" s="2">
        <v>44192</v>
      </c>
      <c r="F7964" s="2" t="str">
        <f>TEXT(Sales[[#This Row],[OrderDate]],"dd")</f>
        <v>27</v>
      </c>
      <c r="G7964" s="2">
        <v>44201</v>
      </c>
      <c r="H7964" s="2">
        <v>44202</v>
      </c>
      <c r="I7964" s="1" t="s">
        <v>32</v>
      </c>
      <c r="J7964">
        <v>27</v>
      </c>
      <c r="K7964" s="1" t="s">
        <v>179</v>
      </c>
      <c r="L7964">
        <v>4</v>
      </c>
      <c r="M7964" s="1" t="s">
        <v>92</v>
      </c>
      <c r="N7964">
        <v>22</v>
      </c>
      <c r="O7964" s="1" t="s">
        <v>128</v>
      </c>
      <c r="P7964">
        <v>8</v>
      </c>
      <c r="Q7964">
        <v>7.4999999999999997E-2</v>
      </c>
      <c r="R7964">
        <v>6472.2</v>
      </c>
      <c r="S7964">
        <v>4983.5940000000001</v>
      </c>
      <c r="T7964">
        <v>39868.752</v>
      </c>
      <c r="U7964">
        <v>47894.28</v>
      </c>
      <c r="V7964">
        <f>Sales[[#This Row],[Total Revenue]]-Sales[[#This Row],[Total Buying]]</f>
        <v>8025.5279999999984</v>
      </c>
      <c r="W7964">
        <v>269</v>
      </c>
      <c r="X7964" s="1" t="s">
        <v>1247</v>
      </c>
      <c r="Y7964" s="1" t="s">
        <v>929</v>
      </c>
      <c r="Z7964" s="1" t="s">
        <v>38</v>
      </c>
      <c r="AA7964" s="1" t="s">
        <v>39</v>
      </c>
      <c r="AB7964" s="1" t="s">
        <v>40</v>
      </c>
      <c r="AC7964" s="1" t="s">
        <v>39</v>
      </c>
      <c r="AD7964">
        <v>98509</v>
      </c>
      <c r="AE7964">
        <v>112162</v>
      </c>
    </row>
    <row r="7965" spans="1:31" x14ac:dyDescent="0.3">
      <c r="A7965" s="1" t="s">
        <v>8799</v>
      </c>
      <c r="B7965" s="1" t="s">
        <v>30</v>
      </c>
      <c r="C7965" s="1" t="s">
        <v>62</v>
      </c>
      <c r="D7965" s="2">
        <v>44100</v>
      </c>
      <c r="E7965" s="2">
        <v>44192</v>
      </c>
      <c r="F7965" s="2" t="str">
        <f>TEXT(Sales[[#This Row],[OrderDate]],"dd")</f>
        <v>27</v>
      </c>
      <c r="G7965" s="2">
        <v>44198</v>
      </c>
      <c r="H7965" s="2">
        <v>44204</v>
      </c>
      <c r="I7965" s="1" t="s">
        <v>32</v>
      </c>
      <c r="J7965">
        <v>3</v>
      </c>
      <c r="K7965" s="1" t="s">
        <v>154</v>
      </c>
      <c r="L7965">
        <v>12</v>
      </c>
      <c r="M7965" s="1" t="s">
        <v>380</v>
      </c>
      <c r="N7965">
        <v>17</v>
      </c>
      <c r="O7965" s="1" t="s">
        <v>180</v>
      </c>
      <c r="P7965">
        <v>3</v>
      </c>
      <c r="Q7965">
        <v>7.4999999999999997E-2</v>
      </c>
      <c r="R7965">
        <v>944.7</v>
      </c>
      <c r="S7965">
        <v>689.63099999999997</v>
      </c>
      <c r="T7965">
        <v>2068.893</v>
      </c>
      <c r="U7965">
        <v>2621.5425000000005</v>
      </c>
      <c r="V7965">
        <f>Sales[[#This Row],[Total Revenue]]-Sales[[#This Row],[Total Buying]]</f>
        <v>552.64950000000044</v>
      </c>
      <c r="W7965">
        <v>320</v>
      </c>
      <c r="X7965" s="1" t="s">
        <v>275</v>
      </c>
      <c r="Y7965" s="1" t="s">
        <v>276</v>
      </c>
      <c r="Z7965" s="1" t="s">
        <v>251</v>
      </c>
      <c r="AA7965" s="1" t="s">
        <v>252</v>
      </c>
      <c r="AB7965" s="1" t="s">
        <v>56</v>
      </c>
      <c r="AC7965" s="1" t="s">
        <v>252</v>
      </c>
      <c r="AD7965">
        <v>45452</v>
      </c>
      <c r="AE7965">
        <v>114098</v>
      </c>
    </row>
    <row r="7966" spans="1:31" x14ac:dyDescent="0.3">
      <c r="A7966" s="1" t="s">
        <v>8800</v>
      </c>
      <c r="B7966" s="1" t="s">
        <v>47</v>
      </c>
      <c r="C7966" s="1" t="s">
        <v>239</v>
      </c>
      <c r="D7966" s="2">
        <v>44100</v>
      </c>
      <c r="E7966" s="2">
        <v>44192</v>
      </c>
      <c r="F7966" s="2" t="str">
        <f>TEXT(Sales[[#This Row],[OrderDate]],"dd")</f>
        <v>27</v>
      </c>
      <c r="G7966" s="2">
        <v>44215</v>
      </c>
      <c r="H7966" s="2">
        <v>44218</v>
      </c>
      <c r="I7966" s="1" t="s">
        <v>32</v>
      </c>
      <c r="J7966">
        <v>12</v>
      </c>
      <c r="K7966" s="1" t="s">
        <v>208</v>
      </c>
      <c r="L7966">
        <v>43</v>
      </c>
      <c r="M7966" s="1" t="s">
        <v>183</v>
      </c>
      <c r="N7966">
        <v>31</v>
      </c>
      <c r="O7966" s="1" t="s">
        <v>470</v>
      </c>
      <c r="P7966">
        <v>2</v>
      </c>
      <c r="Q7966">
        <v>0.1</v>
      </c>
      <c r="R7966">
        <v>984.9</v>
      </c>
      <c r="S7966">
        <v>778.07100000000003</v>
      </c>
      <c r="T7966">
        <v>1556.1420000000001</v>
      </c>
      <c r="U7966">
        <v>1772.82</v>
      </c>
      <c r="V7966">
        <f>Sales[[#This Row],[Total Revenue]]-Sales[[#This Row],[Total Buying]]</f>
        <v>216.67799999999988</v>
      </c>
      <c r="W7966">
        <v>351</v>
      </c>
      <c r="X7966" s="1" t="s">
        <v>980</v>
      </c>
      <c r="Y7966" s="1" t="s">
        <v>981</v>
      </c>
      <c r="Z7966" s="1" t="s">
        <v>242</v>
      </c>
      <c r="AA7966" s="1" t="s">
        <v>243</v>
      </c>
      <c r="AB7966" s="1" t="s">
        <v>56</v>
      </c>
      <c r="AC7966" s="1" t="s">
        <v>243</v>
      </c>
      <c r="AD7966">
        <v>81518</v>
      </c>
      <c r="AE7966">
        <v>68620</v>
      </c>
    </row>
    <row r="7967" spans="1:31" x14ac:dyDescent="0.3">
      <c r="A7967" s="1" t="s">
        <v>8801</v>
      </c>
      <c r="B7967" s="1" t="s">
        <v>100</v>
      </c>
      <c r="C7967" s="1" t="s">
        <v>48</v>
      </c>
      <c r="D7967" s="2">
        <v>44100</v>
      </c>
      <c r="E7967" s="2">
        <v>44193</v>
      </c>
      <c r="F7967" s="2" t="str">
        <f>TEXT(Sales[[#This Row],[OrderDate]],"dd")</f>
        <v>28</v>
      </c>
      <c r="G7967" s="2">
        <v>44207</v>
      </c>
      <c r="H7967" s="2">
        <v>44210</v>
      </c>
      <c r="I7967" s="1" t="s">
        <v>32</v>
      </c>
      <c r="J7967">
        <v>28</v>
      </c>
      <c r="K7967" s="1" t="s">
        <v>101</v>
      </c>
      <c r="L7967">
        <v>6</v>
      </c>
      <c r="M7967" s="1" t="s">
        <v>329</v>
      </c>
      <c r="N7967">
        <v>4</v>
      </c>
      <c r="O7967" s="1" t="s">
        <v>64</v>
      </c>
      <c r="P7967">
        <v>3</v>
      </c>
      <c r="Q7967">
        <v>0.05</v>
      </c>
      <c r="R7967">
        <v>3906.1</v>
      </c>
      <c r="S7967">
        <v>3281.1239999999998</v>
      </c>
      <c r="T7967">
        <v>9843.3719999999994</v>
      </c>
      <c r="U7967">
        <v>11132.385</v>
      </c>
      <c r="V7967">
        <f>Sales[[#This Row],[Total Revenue]]-Sales[[#This Row],[Total Buying]]</f>
        <v>1289.0130000000008</v>
      </c>
      <c r="W7967">
        <v>46</v>
      </c>
      <c r="X7967" s="1" t="s">
        <v>422</v>
      </c>
      <c r="Y7967" s="1" t="s">
        <v>191</v>
      </c>
      <c r="Z7967" s="1" t="s">
        <v>158</v>
      </c>
      <c r="AA7967" s="1" t="s">
        <v>159</v>
      </c>
      <c r="AB7967" s="1" t="s">
        <v>116</v>
      </c>
      <c r="AC7967" s="1" t="s">
        <v>159</v>
      </c>
      <c r="AD7967">
        <v>47427</v>
      </c>
      <c r="AE7967">
        <v>47225</v>
      </c>
    </row>
    <row r="7968" spans="1:31" x14ac:dyDescent="0.3">
      <c r="A7968" s="1" t="s">
        <v>8802</v>
      </c>
      <c r="B7968" s="1" t="s">
        <v>47</v>
      </c>
      <c r="C7968" s="1" t="s">
        <v>77</v>
      </c>
      <c r="D7968" s="2">
        <v>44100</v>
      </c>
      <c r="E7968" s="2">
        <v>44193</v>
      </c>
      <c r="F7968" s="2" t="str">
        <f>TEXT(Sales[[#This Row],[OrderDate]],"dd")</f>
        <v>28</v>
      </c>
      <c r="G7968" s="2">
        <v>44198</v>
      </c>
      <c r="H7968" s="2">
        <v>44207</v>
      </c>
      <c r="I7968" s="1" t="s">
        <v>32</v>
      </c>
      <c r="J7968">
        <v>14</v>
      </c>
      <c r="K7968" s="1" t="s">
        <v>222</v>
      </c>
      <c r="L7968">
        <v>31</v>
      </c>
      <c r="M7968" s="1" t="s">
        <v>374</v>
      </c>
      <c r="N7968">
        <v>17</v>
      </c>
      <c r="O7968" s="1" t="s">
        <v>180</v>
      </c>
      <c r="P7968">
        <v>2</v>
      </c>
      <c r="Q7968">
        <v>0.1</v>
      </c>
      <c r="R7968">
        <v>5862.5</v>
      </c>
      <c r="S7968">
        <v>3752</v>
      </c>
      <c r="T7968">
        <v>7504</v>
      </c>
      <c r="U7968">
        <v>10552.5</v>
      </c>
      <c r="V7968">
        <f>Sales[[#This Row],[Total Revenue]]-Sales[[#This Row],[Total Buying]]</f>
        <v>3048.5</v>
      </c>
      <c r="W7968">
        <v>196</v>
      </c>
      <c r="X7968" s="1" t="s">
        <v>217</v>
      </c>
      <c r="Y7968" s="1" t="s">
        <v>218</v>
      </c>
      <c r="Z7968" s="1" t="s">
        <v>219</v>
      </c>
      <c r="AA7968" s="1" t="s">
        <v>220</v>
      </c>
      <c r="AB7968" s="1" t="s">
        <v>147</v>
      </c>
      <c r="AC7968" s="1" t="s">
        <v>220</v>
      </c>
      <c r="AD7968">
        <v>74830</v>
      </c>
      <c r="AE7968">
        <v>72463</v>
      </c>
    </row>
    <row r="7969" spans="1:31" x14ac:dyDescent="0.3">
      <c r="A7969" s="1" t="s">
        <v>8803</v>
      </c>
      <c r="B7969" s="1" t="s">
        <v>47</v>
      </c>
      <c r="C7969" s="1" t="s">
        <v>48</v>
      </c>
      <c r="D7969" s="2">
        <v>44100</v>
      </c>
      <c r="E7969" s="2">
        <v>44193</v>
      </c>
      <c r="F7969" s="2" t="str">
        <f>TEXT(Sales[[#This Row],[OrderDate]],"dd")</f>
        <v>28</v>
      </c>
      <c r="G7969" s="2">
        <v>44220</v>
      </c>
      <c r="H7969" s="2">
        <v>44229</v>
      </c>
      <c r="I7969" s="1" t="s">
        <v>32</v>
      </c>
      <c r="J7969">
        <v>17</v>
      </c>
      <c r="K7969" s="1" t="s">
        <v>292</v>
      </c>
      <c r="L7969">
        <v>12</v>
      </c>
      <c r="M7969" s="1" t="s">
        <v>380</v>
      </c>
      <c r="N7969">
        <v>25</v>
      </c>
      <c r="O7969" s="1" t="s">
        <v>216</v>
      </c>
      <c r="P7969">
        <v>4</v>
      </c>
      <c r="Q7969">
        <v>7.4999999999999997E-2</v>
      </c>
      <c r="R7969">
        <v>3403.6</v>
      </c>
      <c r="S7969">
        <v>2688.8440000000001</v>
      </c>
      <c r="T7969">
        <v>10755.376</v>
      </c>
      <c r="U7969">
        <v>12593.32</v>
      </c>
      <c r="V7969">
        <f>Sales[[#This Row],[Total Revenue]]-Sales[[#This Row],[Total Buying]]</f>
        <v>1837.9439999999995</v>
      </c>
      <c r="W7969">
        <v>7</v>
      </c>
      <c r="X7969" s="1" t="s">
        <v>129</v>
      </c>
      <c r="Y7969" s="1" t="s">
        <v>113</v>
      </c>
      <c r="Z7969" s="1" t="s">
        <v>114</v>
      </c>
      <c r="AA7969" s="1" t="s">
        <v>115</v>
      </c>
      <c r="AB7969" s="1" t="s">
        <v>116</v>
      </c>
      <c r="AC7969" s="1" t="s">
        <v>115</v>
      </c>
      <c r="AD7969">
        <v>73617</v>
      </c>
      <c r="AE7969">
        <v>82424</v>
      </c>
    </row>
    <row r="7970" spans="1:31" x14ac:dyDescent="0.3">
      <c r="A7970" s="1" t="s">
        <v>8804</v>
      </c>
      <c r="B7970" s="1" t="s">
        <v>100</v>
      </c>
      <c r="C7970" s="1" t="s">
        <v>48</v>
      </c>
      <c r="D7970" s="2">
        <v>44100</v>
      </c>
      <c r="E7970" s="2">
        <v>44193</v>
      </c>
      <c r="F7970" s="2" t="str">
        <f>TEXT(Sales[[#This Row],[OrderDate]],"dd")</f>
        <v>28</v>
      </c>
      <c r="G7970" s="2">
        <v>44201</v>
      </c>
      <c r="H7970" s="2">
        <v>44203</v>
      </c>
      <c r="I7970" s="1" t="s">
        <v>32</v>
      </c>
      <c r="J7970">
        <v>28</v>
      </c>
      <c r="K7970" s="1" t="s">
        <v>101</v>
      </c>
      <c r="L7970">
        <v>16</v>
      </c>
      <c r="M7970" s="1" t="s">
        <v>155</v>
      </c>
      <c r="N7970">
        <v>40</v>
      </c>
      <c r="O7970" s="1" t="s">
        <v>199</v>
      </c>
      <c r="P7970">
        <v>8</v>
      </c>
      <c r="Q7970">
        <v>0.4</v>
      </c>
      <c r="R7970">
        <v>6505.7</v>
      </c>
      <c r="S7970">
        <v>5139.5029999999997</v>
      </c>
      <c r="T7970">
        <v>41116.023999999998</v>
      </c>
      <c r="U7970">
        <v>31227.359999999997</v>
      </c>
      <c r="V7970">
        <f>Sales[[#This Row],[Total Revenue]]-Sales[[#This Row],[Total Buying]]</f>
        <v>-9888.6640000000007</v>
      </c>
      <c r="W7970">
        <v>46</v>
      </c>
      <c r="X7970" s="1" t="s">
        <v>422</v>
      </c>
      <c r="Y7970" s="1" t="s">
        <v>191</v>
      </c>
      <c r="Z7970" s="1" t="s">
        <v>158</v>
      </c>
      <c r="AA7970" s="1" t="s">
        <v>159</v>
      </c>
      <c r="AB7970" s="1" t="s">
        <v>116</v>
      </c>
      <c r="AC7970" s="1" t="s">
        <v>159</v>
      </c>
      <c r="AD7970">
        <v>47427</v>
      </c>
      <c r="AE7970">
        <v>47225</v>
      </c>
    </row>
    <row r="7971" spans="1:31" x14ac:dyDescent="0.3">
      <c r="A7971" s="1" t="s">
        <v>8805</v>
      </c>
      <c r="B7971" s="1" t="s">
        <v>30</v>
      </c>
      <c r="C7971" s="1" t="s">
        <v>48</v>
      </c>
      <c r="D7971" s="2">
        <v>44100</v>
      </c>
      <c r="E7971" s="2">
        <v>44193</v>
      </c>
      <c r="F7971" s="2" t="str">
        <f>TEXT(Sales[[#This Row],[OrderDate]],"dd")</f>
        <v>28</v>
      </c>
      <c r="G7971" s="2">
        <v>44209</v>
      </c>
      <c r="H7971" s="2">
        <v>44214</v>
      </c>
      <c r="I7971" s="1" t="s">
        <v>32</v>
      </c>
      <c r="J7971">
        <v>9</v>
      </c>
      <c r="K7971" s="1" t="s">
        <v>214</v>
      </c>
      <c r="L7971">
        <v>36</v>
      </c>
      <c r="M7971" s="1" t="s">
        <v>287</v>
      </c>
      <c r="N7971">
        <v>27</v>
      </c>
      <c r="O7971" s="1" t="s">
        <v>223</v>
      </c>
      <c r="P7971">
        <v>8</v>
      </c>
      <c r="Q7971">
        <v>0.1</v>
      </c>
      <c r="R7971">
        <v>2298.1</v>
      </c>
      <c r="S7971">
        <v>988.18299999999999</v>
      </c>
      <c r="T7971">
        <v>7905.4639999999999</v>
      </c>
      <c r="U7971">
        <v>16546.32</v>
      </c>
      <c r="V7971">
        <f>Sales[[#This Row],[Total Revenue]]-Sales[[#This Row],[Total Buying]]</f>
        <v>8640.8559999999998</v>
      </c>
      <c r="W7971">
        <v>21</v>
      </c>
      <c r="X7971" s="1" t="s">
        <v>168</v>
      </c>
      <c r="Y7971" s="1" t="s">
        <v>169</v>
      </c>
      <c r="Z7971" s="1" t="s">
        <v>158</v>
      </c>
      <c r="AA7971" s="1" t="s">
        <v>159</v>
      </c>
      <c r="AB7971" s="1" t="s">
        <v>116</v>
      </c>
      <c r="AC7971" s="1" t="s">
        <v>159</v>
      </c>
      <c r="AD7971">
        <v>42791</v>
      </c>
      <c r="AE7971">
        <v>90597</v>
      </c>
    </row>
    <row r="7972" spans="1:31" x14ac:dyDescent="0.3">
      <c r="A7972" s="1" t="s">
        <v>8806</v>
      </c>
      <c r="B7972" s="1" t="s">
        <v>30</v>
      </c>
      <c r="C7972" s="1" t="s">
        <v>31</v>
      </c>
      <c r="D7972" s="2">
        <v>44100</v>
      </c>
      <c r="E7972" s="2">
        <v>44193</v>
      </c>
      <c r="F7972" s="2" t="str">
        <f>TEXT(Sales[[#This Row],[OrderDate]],"dd")</f>
        <v>28</v>
      </c>
      <c r="G7972" s="2">
        <v>44200</v>
      </c>
      <c r="H7972" s="2">
        <v>44205</v>
      </c>
      <c r="I7972" s="1" t="s">
        <v>32</v>
      </c>
      <c r="J7972">
        <v>1</v>
      </c>
      <c r="K7972" s="1" t="s">
        <v>78</v>
      </c>
      <c r="L7972">
        <v>13</v>
      </c>
      <c r="M7972" s="1" t="s">
        <v>118</v>
      </c>
      <c r="N7972">
        <v>40</v>
      </c>
      <c r="O7972" s="1" t="s">
        <v>199</v>
      </c>
      <c r="P7972">
        <v>1</v>
      </c>
      <c r="Q7972">
        <v>0.05</v>
      </c>
      <c r="R7972">
        <v>5427</v>
      </c>
      <c r="S7972">
        <v>2496.42</v>
      </c>
      <c r="T7972">
        <v>2496.42</v>
      </c>
      <c r="U7972">
        <v>5155.6499999999996</v>
      </c>
      <c r="V7972">
        <f>Sales[[#This Row],[Total Revenue]]-Sales[[#This Row],[Total Buying]]</f>
        <v>2659.2299999999996</v>
      </c>
      <c r="W7972">
        <v>252</v>
      </c>
      <c r="X7972" s="1" t="s">
        <v>911</v>
      </c>
      <c r="Y7972" s="1" t="s">
        <v>387</v>
      </c>
      <c r="Z7972" s="1" t="s">
        <v>388</v>
      </c>
      <c r="AA7972" s="1" t="s">
        <v>389</v>
      </c>
      <c r="AB7972" s="1" t="s">
        <v>116</v>
      </c>
      <c r="AC7972" s="1" t="s">
        <v>389</v>
      </c>
      <c r="AD7972">
        <v>215614</v>
      </c>
      <c r="AE7972">
        <v>50202</v>
      </c>
    </row>
    <row r="7973" spans="1:31" x14ac:dyDescent="0.3">
      <c r="A7973" s="1" t="s">
        <v>8807</v>
      </c>
      <c r="B7973" s="1" t="s">
        <v>100</v>
      </c>
      <c r="C7973" s="1" t="s">
        <v>239</v>
      </c>
      <c r="D7973" s="2">
        <v>44100</v>
      </c>
      <c r="E7973" s="2">
        <v>44193</v>
      </c>
      <c r="F7973" s="2" t="str">
        <f>TEXT(Sales[[#This Row],[OrderDate]],"dd")</f>
        <v>28</v>
      </c>
      <c r="G7973" s="2">
        <v>44219</v>
      </c>
      <c r="H7973" s="2">
        <v>44225</v>
      </c>
      <c r="I7973" s="1" t="s">
        <v>32</v>
      </c>
      <c r="J7973">
        <v>26</v>
      </c>
      <c r="K7973" s="1" t="s">
        <v>247</v>
      </c>
      <c r="L7973">
        <v>15</v>
      </c>
      <c r="M7973" s="1" t="s">
        <v>34</v>
      </c>
      <c r="N7973">
        <v>21</v>
      </c>
      <c r="O7973" s="1" t="s">
        <v>131</v>
      </c>
      <c r="P7973">
        <v>6</v>
      </c>
      <c r="Q7973">
        <v>7.4999999999999997E-2</v>
      </c>
      <c r="R7973">
        <v>1721.9</v>
      </c>
      <c r="S7973">
        <v>1033.1400000000001</v>
      </c>
      <c r="T7973">
        <v>6198.84</v>
      </c>
      <c r="U7973">
        <v>9556.5450000000019</v>
      </c>
      <c r="V7973">
        <f>Sales[[#This Row],[Total Revenue]]-Sales[[#This Row],[Total Buying]]</f>
        <v>3357.7050000000017</v>
      </c>
      <c r="W7973">
        <v>348</v>
      </c>
      <c r="X7973" s="1" t="s">
        <v>2656</v>
      </c>
      <c r="Y7973" s="1" t="s">
        <v>947</v>
      </c>
      <c r="Z7973" s="1" t="s">
        <v>678</v>
      </c>
      <c r="AA7973" s="1" t="s">
        <v>679</v>
      </c>
      <c r="AB7973" s="1" t="s">
        <v>116</v>
      </c>
      <c r="AC7973" s="1" t="s">
        <v>679</v>
      </c>
      <c r="AD7973">
        <v>36213</v>
      </c>
      <c r="AE7973">
        <v>52534</v>
      </c>
    </row>
    <row r="7974" spans="1:31" x14ac:dyDescent="0.3">
      <c r="A7974" s="1" t="s">
        <v>8808</v>
      </c>
      <c r="B7974" s="1" t="s">
        <v>30</v>
      </c>
      <c r="C7974" s="1" t="s">
        <v>77</v>
      </c>
      <c r="D7974" s="2">
        <v>44100</v>
      </c>
      <c r="E7974" s="2">
        <v>44193</v>
      </c>
      <c r="F7974" s="2" t="str">
        <f>TEXT(Sales[[#This Row],[OrderDate]],"dd")</f>
        <v>28</v>
      </c>
      <c r="G7974" s="2">
        <v>44202</v>
      </c>
      <c r="H7974" s="2">
        <v>44208</v>
      </c>
      <c r="I7974" s="1" t="s">
        <v>32</v>
      </c>
      <c r="J7974">
        <v>10</v>
      </c>
      <c r="K7974" s="1" t="s">
        <v>121</v>
      </c>
      <c r="L7974">
        <v>22</v>
      </c>
      <c r="M7974" s="1" t="s">
        <v>71</v>
      </c>
      <c r="N7974">
        <v>14</v>
      </c>
      <c r="O7974" s="1" t="s">
        <v>438</v>
      </c>
      <c r="P7974">
        <v>4</v>
      </c>
      <c r="Q7974">
        <v>0.05</v>
      </c>
      <c r="R7974">
        <v>2599.6</v>
      </c>
      <c r="S7974">
        <v>1065.836</v>
      </c>
      <c r="T7974">
        <v>4263.3440000000001</v>
      </c>
      <c r="U7974">
        <v>9878.48</v>
      </c>
      <c r="V7974">
        <f>Sales[[#This Row],[Total Revenue]]-Sales[[#This Row],[Total Buying]]</f>
        <v>5615.1359999999995</v>
      </c>
      <c r="W7974">
        <v>145</v>
      </c>
      <c r="X7974" s="1" t="s">
        <v>1526</v>
      </c>
      <c r="Y7974" s="1" t="s">
        <v>1527</v>
      </c>
      <c r="Z7974" s="1" t="s">
        <v>457</v>
      </c>
      <c r="AA7974" s="1" t="s">
        <v>458</v>
      </c>
      <c r="AB7974" s="1" t="s">
        <v>56</v>
      </c>
      <c r="AC7974" s="1" t="s">
        <v>458</v>
      </c>
      <c r="AD7974">
        <v>52798</v>
      </c>
      <c r="AE7974">
        <v>36466</v>
      </c>
    </row>
    <row r="7975" spans="1:31" x14ac:dyDescent="0.3">
      <c r="A7975" s="1" t="s">
        <v>8809</v>
      </c>
      <c r="B7975" s="1" t="s">
        <v>47</v>
      </c>
      <c r="C7975" s="1" t="s">
        <v>77</v>
      </c>
      <c r="D7975" s="2">
        <v>44100</v>
      </c>
      <c r="E7975" s="2">
        <v>44193</v>
      </c>
      <c r="F7975" s="2" t="str">
        <f>TEXT(Sales[[#This Row],[OrderDate]],"dd")</f>
        <v>28</v>
      </c>
      <c r="G7975" s="2">
        <v>44202</v>
      </c>
      <c r="H7975" s="2">
        <v>44209</v>
      </c>
      <c r="I7975" s="1" t="s">
        <v>32</v>
      </c>
      <c r="J7975">
        <v>14</v>
      </c>
      <c r="K7975" s="1" t="s">
        <v>222</v>
      </c>
      <c r="L7975">
        <v>33</v>
      </c>
      <c r="M7975" s="1" t="s">
        <v>262</v>
      </c>
      <c r="N7975">
        <v>2</v>
      </c>
      <c r="O7975" s="1" t="s">
        <v>394</v>
      </c>
      <c r="P7975">
        <v>3</v>
      </c>
      <c r="Q7975">
        <v>0.05</v>
      </c>
      <c r="R7975">
        <v>6545.9000000000005</v>
      </c>
      <c r="S7975">
        <v>5498.5560000000005</v>
      </c>
      <c r="T7975">
        <v>16495.668000000001</v>
      </c>
      <c r="U7975">
        <v>18655.815000000002</v>
      </c>
      <c r="V7975">
        <f>Sales[[#This Row],[Total Revenue]]-Sales[[#This Row],[Total Buying]]</f>
        <v>2160.1470000000008</v>
      </c>
      <c r="W7975">
        <v>111</v>
      </c>
      <c r="X7975" s="1" t="s">
        <v>86</v>
      </c>
      <c r="Y7975" s="1" t="s">
        <v>81</v>
      </c>
      <c r="Z7975" s="1" t="s">
        <v>82</v>
      </c>
      <c r="AA7975" s="1" t="s">
        <v>83</v>
      </c>
      <c r="AB7975" s="1" t="s">
        <v>40</v>
      </c>
      <c r="AC7975" s="1" t="s">
        <v>83</v>
      </c>
      <c r="AD7975">
        <v>40213</v>
      </c>
      <c r="AE7975">
        <v>40467</v>
      </c>
    </row>
    <row r="7976" spans="1:31" x14ac:dyDescent="0.3">
      <c r="A7976" s="1" t="s">
        <v>8810</v>
      </c>
      <c r="B7976" s="1" t="s">
        <v>42</v>
      </c>
      <c r="C7976" s="1" t="s">
        <v>48</v>
      </c>
      <c r="D7976" s="2">
        <v>44100</v>
      </c>
      <c r="E7976" s="2">
        <v>44193</v>
      </c>
      <c r="F7976" s="2" t="str">
        <f>TEXT(Sales[[#This Row],[OrderDate]],"dd")</f>
        <v>28</v>
      </c>
      <c r="G7976" s="2">
        <v>44198</v>
      </c>
      <c r="H7976" s="2">
        <v>44204</v>
      </c>
      <c r="I7976" s="1" t="s">
        <v>32</v>
      </c>
      <c r="J7976">
        <v>23</v>
      </c>
      <c r="K7976" s="1" t="s">
        <v>171</v>
      </c>
      <c r="L7976">
        <v>30</v>
      </c>
      <c r="M7976" s="1" t="s">
        <v>166</v>
      </c>
      <c r="N7976">
        <v>19</v>
      </c>
      <c r="O7976" s="1" t="s">
        <v>726</v>
      </c>
      <c r="P7976">
        <v>5</v>
      </c>
      <c r="Q7976">
        <v>0.05</v>
      </c>
      <c r="R7976">
        <v>790.6</v>
      </c>
      <c r="S7976">
        <v>490.17200000000003</v>
      </c>
      <c r="T7976">
        <v>2450.86</v>
      </c>
      <c r="U7976">
        <v>3755.3500000000004</v>
      </c>
      <c r="V7976">
        <f>Sales[[#This Row],[Total Revenue]]-Sales[[#This Row],[Total Buying]]</f>
        <v>1304.4900000000002</v>
      </c>
      <c r="W7976">
        <v>5</v>
      </c>
      <c r="X7976" s="1" t="s">
        <v>1565</v>
      </c>
      <c r="Y7976" s="1" t="s">
        <v>1566</v>
      </c>
      <c r="Z7976" s="1" t="s">
        <v>1567</v>
      </c>
      <c r="AA7976" s="1" t="s">
        <v>1568</v>
      </c>
      <c r="AB7976" s="1" t="s">
        <v>56</v>
      </c>
      <c r="AC7976" s="1" t="s">
        <v>1568</v>
      </c>
      <c r="AD7976">
        <v>79902</v>
      </c>
      <c r="AE7976">
        <v>46085</v>
      </c>
    </row>
    <row r="7977" spans="1:31" x14ac:dyDescent="0.3">
      <c r="A7977" s="1" t="s">
        <v>8811</v>
      </c>
      <c r="B7977" s="1" t="s">
        <v>47</v>
      </c>
      <c r="C7977" s="1" t="s">
        <v>48</v>
      </c>
      <c r="D7977" s="2">
        <v>44100</v>
      </c>
      <c r="E7977" s="2">
        <v>44193</v>
      </c>
      <c r="F7977" s="2" t="str">
        <f>TEXT(Sales[[#This Row],[OrderDate]],"dd")</f>
        <v>28</v>
      </c>
      <c r="G7977" s="2">
        <v>44207</v>
      </c>
      <c r="H7977" s="2">
        <v>44211</v>
      </c>
      <c r="I7977" s="1" t="s">
        <v>32</v>
      </c>
      <c r="J7977">
        <v>14</v>
      </c>
      <c r="K7977" s="1" t="s">
        <v>222</v>
      </c>
      <c r="L7977">
        <v>46</v>
      </c>
      <c r="M7977" s="1" t="s">
        <v>203</v>
      </c>
      <c r="N7977">
        <v>12</v>
      </c>
      <c r="O7977" s="1" t="s">
        <v>35</v>
      </c>
      <c r="P7977">
        <v>1</v>
      </c>
      <c r="Q7977">
        <v>0.1</v>
      </c>
      <c r="R7977">
        <v>1038.5</v>
      </c>
      <c r="S7977">
        <v>664.64</v>
      </c>
      <c r="T7977">
        <v>664.64</v>
      </c>
      <c r="U7977">
        <v>934.65</v>
      </c>
      <c r="V7977">
        <f>Sales[[#This Row],[Total Revenue]]-Sales[[#This Row],[Total Buying]]</f>
        <v>270.01</v>
      </c>
      <c r="W7977">
        <v>11</v>
      </c>
      <c r="X7977" s="1" t="s">
        <v>140</v>
      </c>
      <c r="Y7977" s="1" t="s">
        <v>113</v>
      </c>
      <c r="Z7977" s="1" t="s">
        <v>114</v>
      </c>
      <c r="AA7977" s="1" t="s">
        <v>115</v>
      </c>
      <c r="AB7977" s="1" t="s">
        <v>116</v>
      </c>
      <c r="AC7977" s="1" t="s">
        <v>115</v>
      </c>
      <c r="AD7977">
        <v>525610</v>
      </c>
      <c r="AE7977">
        <v>47326</v>
      </c>
    </row>
    <row r="7978" spans="1:31" x14ac:dyDescent="0.3">
      <c r="A7978" s="1" t="s">
        <v>8812</v>
      </c>
      <c r="B7978" s="1" t="s">
        <v>100</v>
      </c>
      <c r="C7978" s="1" t="s">
        <v>424</v>
      </c>
      <c r="D7978" s="2">
        <v>44100</v>
      </c>
      <c r="E7978" s="2">
        <v>44193</v>
      </c>
      <c r="F7978" s="2" t="str">
        <f>TEXT(Sales[[#This Row],[OrderDate]],"dd")</f>
        <v>28</v>
      </c>
      <c r="G7978" s="2">
        <v>44219</v>
      </c>
      <c r="H7978" s="2">
        <v>44225</v>
      </c>
      <c r="I7978" s="1" t="s">
        <v>32</v>
      </c>
      <c r="J7978">
        <v>28</v>
      </c>
      <c r="K7978" s="1" t="s">
        <v>101</v>
      </c>
      <c r="L7978">
        <v>39</v>
      </c>
      <c r="M7978" s="1" t="s">
        <v>520</v>
      </c>
      <c r="N7978">
        <v>37</v>
      </c>
      <c r="O7978" s="1" t="s">
        <v>309</v>
      </c>
      <c r="P7978">
        <v>7</v>
      </c>
      <c r="Q7978">
        <v>0.15</v>
      </c>
      <c r="R7978">
        <v>227.8</v>
      </c>
      <c r="S7978">
        <v>150.34800000000001</v>
      </c>
      <c r="T7978">
        <v>1052.4360000000001</v>
      </c>
      <c r="U7978">
        <v>1355.4099999999999</v>
      </c>
      <c r="V7978">
        <f>Sales[[#This Row],[Total Revenue]]-Sales[[#This Row],[Total Buying]]</f>
        <v>302.97399999999971</v>
      </c>
      <c r="W7978">
        <v>86</v>
      </c>
      <c r="X7978" s="1" t="s">
        <v>1705</v>
      </c>
      <c r="Y7978" s="1" t="s">
        <v>461</v>
      </c>
      <c r="Z7978" s="1" t="s">
        <v>158</v>
      </c>
      <c r="AA7978" s="1" t="s">
        <v>159</v>
      </c>
      <c r="AB7978" s="1" t="s">
        <v>116</v>
      </c>
      <c r="AC7978" s="1" t="s">
        <v>159</v>
      </c>
      <c r="AD7978">
        <v>31886</v>
      </c>
      <c r="AE7978">
        <v>45894</v>
      </c>
    </row>
    <row r="7979" spans="1:31" x14ac:dyDescent="0.3">
      <c r="A7979" s="1" t="s">
        <v>8813</v>
      </c>
      <c r="B7979" s="1" t="s">
        <v>47</v>
      </c>
      <c r="C7979" s="1" t="s">
        <v>62</v>
      </c>
      <c r="D7979" s="2">
        <v>44100</v>
      </c>
      <c r="E7979" s="2">
        <v>44193</v>
      </c>
      <c r="F7979" s="2" t="str">
        <f>TEXT(Sales[[#This Row],[OrderDate]],"dd")</f>
        <v>28</v>
      </c>
      <c r="G7979" s="2">
        <v>44213</v>
      </c>
      <c r="H7979" s="2">
        <v>44215</v>
      </c>
      <c r="I7979" s="1" t="s">
        <v>32</v>
      </c>
      <c r="J7979">
        <v>20</v>
      </c>
      <c r="K7979" s="1" t="s">
        <v>225</v>
      </c>
      <c r="L7979">
        <v>12</v>
      </c>
      <c r="M7979" s="1" t="s">
        <v>380</v>
      </c>
      <c r="N7979">
        <v>4</v>
      </c>
      <c r="O7979" s="1" t="s">
        <v>64</v>
      </c>
      <c r="P7979">
        <v>4</v>
      </c>
      <c r="Q7979">
        <v>7.4999999999999997E-2</v>
      </c>
      <c r="R7979">
        <v>5855.8</v>
      </c>
      <c r="S7979">
        <v>2576.5520000000001</v>
      </c>
      <c r="T7979">
        <v>10306.208000000001</v>
      </c>
      <c r="U7979">
        <v>21666.46</v>
      </c>
      <c r="V7979">
        <f>Sales[[#This Row],[Total Revenue]]-Sales[[#This Row],[Total Buying]]</f>
        <v>11360.251999999999</v>
      </c>
      <c r="W7979">
        <v>290</v>
      </c>
      <c r="X7979" s="1" t="s">
        <v>817</v>
      </c>
      <c r="Y7979" s="1" t="s">
        <v>818</v>
      </c>
      <c r="Z7979" s="1" t="s">
        <v>298</v>
      </c>
      <c r="AA7979" s="1" t="s">
        <v>299</v>
      </c>
      <c r="AB7979" s="1" t="s">
        <v>116</v>
      </c>
      <c r="AC7979" s="1" t="s">
        <v>299</v>
      </c>
      <c r="AD7979">
        <v>35284</v>
      </c>
      <c r="AE7979">
        <v>67757</v>
      </c>
    </row>
    <row r="7980" spans="1:31" x14ac:dyDescent="0.3">
      <c r="A7980" s="1" t="s">
        <v>8814</v>
      </c>
      <c r="B7980" s="1" t="s">
        <v>100</v>
      </c>
      <c r="C7980" s="1" t="s">
        <v>62</v>
      </c>
      <c r="D7980" s="2">
        <v>44100</v>
      </c>
      <c r="E7980" s="2">
        <v>44194</v>
      </c>
      <c r="F7980" s="2" t="str">
        <f>TEXT(Sales[[#This Row],[OrderDate]],"dd")</f>
        <v>29</v>
      </c>
      <c r="G7980" s="2">
        <v>44204</v>
      </c>
      <c r="H7980" s="2">
        <v>44209</v>
      </c>
      <c r="I7980" s="1" t="s">
        <v>32</v>
      </c>
      <c r="J7980">
        <v>28</v>
      </c>
      <c r="K7980" s="1" t="s">
        <v>101</v>
      </c>
      <c r="L7980">
        <v>21</v>
      </c>
      <c r="M7980" s="1" t="s">
        <v>63</v>
      </c>
      <c r="N7980">
        <v>45</v>
      </c>
      <c r="O7980" s="1" t="s">
        <v>109</v>
      </c>
      <c r="P7980">
        <v>5</v>
      </c>
      <c r="Q7980">
        <v>0.4</v>
      </c>
      <c r="R7980">
        <v>3852.5</v>
      </c>
      <c r="S7980">
        <v>1618.05</v>
      </c>
      <c r="T7980">
        <v>8090.25</v>
      </c>
      <c r="U7980">
        <v>11557.5</v>
      </c>
      <c r="V7980">
        <f>Sales[[#This Row],[Total Revenue]]-Sales[[#This Row],[Total Buying]]</f>
        <v>3467.25</v>
      </c>
      <c r="W7980">
        <v>291</v>
      </c>
      <c r="X7980" s="1" t="s">
        <v>296</v>
      </c>
      <c r="Y7980" s="1" t="s">
        <v>297</v>
      </c>
      <c r="Z7980" s="1" t="s">
        <v>298</v>
      </c>
      <c r="AA7980" s="1" t="s">
        <v>299</v>
      </c>
      <c r="AB7980" s="1" t="s">
        <v>116</v>
      </c>
      <c r="AC7980" s="1" t="s">
        <v>299</v>
      </c>
      <c r="AD7980">
        <v>254167</v>
      </c>
      <c r="AE7980">
        <v>55003</v>
      </c>
    </row>
    <row r="7981" spans="1:31" x14ac:dyDescent="0.3">
      <c r="A7981" s="1" t="s">
        <v>8815</v>
      </c>
      <c r="B7981" s="1" t="s">
        <v>30</v>
      </c>
      <c r="C7981" s="1" t="s">
        <v>424</v>
      </c>
      <c r="D7981" s="2">
        <v>44100</v>
      </c>
      <c r="E7981" s="2">
        <v>44194</v>
      </c>
      <c r="F7981" s="2" t="str">
        <f>TEXT(Sales[[#This Row],[OrderDate]],"dd")</f>
        <v>29</v>
      </c>
      <c r="G7981" s="2">
        <v>44216</v>
      </c>
      <c r="H7981" s="2">
        <v>44223</v>
      </c>
      <c r="I7981" s="1" t="s">
        <v>32</v>
      </c>
      <c r="J7981">
        <v>2</v>
      </c>
      <c r="K7981" s="1" t="s">
        <v>142</v>
      </c>
      <c r="L7981">
        <v>7</v>
      </c>
      <c r="M7981" s="1" t="s">
        <v>271</v>
      </c>
      <c r="N7981">
        <v>32</v>
      </c>
      <c r="O7981" s="1" t="s">
        <v>107</v>
      </c>
      <c r="P7981">
        <v>7</v>
      </c>
      <c r="Q7981">
        <v>0.3</v>
      </c>
      <c r="R7981">
        <v>964.80000000000007</v>
      </c>
      <c r="S7981">
        <v>492.04800000000006</v>
      </c>
      <c r="T7981">
        <v>3444.3360000000002</v>
      </c>
      <c r="U7981">
        <v>4727.5200000000004</v>
      </c>
      <c r="V7981">
        <f>Sales[[#This Row],[Total Revenue]]-Sales[[#This Row],[Total Buying]]</f>
        <v>1283.1840000000002</v>
      </c>
      <c r="W7981">
        <v>80</v>
      </c>
      <c r="X7981" s="1" t="s">
        <v>581</v>
      </c>
      <c r="Y7981" s="1" t="s">
        <v>582</v>
      </c>
      <c r="Z7981" s="1" t="s">
        <v>158</v>
      </c>
      <c r="AA7981" s="1" t="s">
        <v>159</v>
      </c>
      <c r="AB7981" s="1" t="s">
        <v>116</v>
      </c>
      <c r="AC7981" s="1" t="s">
        <v>159</v>
      </c>
      <c r="AD7981">
        <v>92440</v>
      </c>
      <c r="AE7981">
        <v>44797</v>
      </c>
    </row>
    <row r="7982" spans="1:31" x14ac:dyDescent="0.3">
      <c r="A7982" s="1" t="s">
        <v>8816</v>
      </c>
      <c r="B7982" s="1" t="s">
        <v>47</v>
      </c>
      <c r="C7982" s="1" t="s">
        <v>77</v>
      </c>
      <c r="D7982" s="2">
        <v>44100</v>
      </c>
      <c r="E7982" s="2">
        <v>44194</v>
      </c>
      <c r="F7982" s="2" t="str">
        <f>TEXT(Sales[[#This Row],[OrderDate]],"dd")</f>
        <v>29</v>
      </c>
      <c r="G7982" s="2">
        <v>44199</v>
      </c>
      <c r="H7982" s="2">
        <v>44201</v>
      </c>
      <c r="I7982" s="1" t="s">
        <v>32</v>
      </c>
      <c r="J7982">
        <v>14</v>
      </c>
      <c r="K7982" s="1" t="s">
        <v>222</v>
      </c>
      <c r="L7982">
        <v>16</v>
      </c>
      <c r="M7982" s="1" t="s">
        <v>155</v>
      </c>
      <c r="N7982">
        <v>22</v>
      </c>
      <c r="O7982" s="1" t="s">
        <v>128</v>
      </c>
      <c r="P7982">
        <v>6</v>
      </c>
      <c r="Q7982">
        <v>0.05</v>
      </c>
      <c r="R7982">
        <v>1862.6000000000001</v>
      </c>
      <c r="S7982">
        <v>1117.56</v>
      </c>
      <c r="T7982">
        <v>6705.36</v>
      </c>
      <c r="U7982">
        <v>10616.82</v>
      </c>
      <c r="V7982">
        <f>Sales[[#This Row],[Total Revenue]]-Sales[[#This Row],[Total Buying]]</f>
        <v>3911.46</v>
      </c>
      <c r="W7982">
        <v>121</v>
      </c>
      <c r="X7982" s="1" t="s">
        <v>1241</v>
      </c>
      <c r="Y7982" s="1" t="s">
        <v>728</v>
      </c>
      <c r="Z7982" s="1" t="s">
        <v>306</v>
      </c>
      <c r="AA7982" s="1" t="s">
        <v>307</v>
      </c>
      <c r="AB7982" s="1" t="s">
        <v>56</v>
      </c>
      <c r="AC7982" s="1" t="s">
        <v>307</v>
      </c>
      <c r="AD7982">
        <v>69219</v>
      </c>
      <c r="AE7982">
        <v>29249</v>
      </c>
    </row>
    <row r="7983" spans="1:31" x14ac:dyDescent="0.3">
      <c r="A7983" s="1" t="s">
        <v>8817</v>
      </c>
      <c r="B7983" s="1" t="s">
        <v>42</v>
      </c>
      <c r="C7983" s="1" t="s">
        <v>62</v>
      </c>
      <c r="D7983" s="2">
        <v>44100</v>
      </c>
      <c r="E7983" s="2">
        <v>44194</v>
      </c>
      <c r="F7983" s="2" t="str">
        <f>TEXT(Sales[[#This Row],[OrderDate]],"dd")</f>
        <v>29</v>
      </c>
      <c r="G7983" s="2">
        <v>44203</v>
      </c>
      <c r="H7983" s="2">
        <v>44207</v>
      </c>
      <c r="I7983" s="1" t="s">
        <v>32</v>
      </c>
      <c r="J7983">
        <v>22</v>
      </c>
      <c r="K7983" s="1" t="s">
        <v>85</v>
      </c>
      <c r="L7983">
        <v>12</v>
      </c>
      <c r="M7983" s="1" t="s">
        <v>380</v>
      </c>
      <c r="N7983">
        <v>17</v>
      </c>
      <c r="O7983" s="1" t="s">
        <v>180</v>
      </c>
      <c r="P7983">
        <v>1</v>
      </c>
      <c r="Q7983">
        <v>0.1</v>
      </c>
      <c r="R7983">
        <v>1835.8</v>
      </c>
      <c r="S7983">
        <v>1303.4179999999999</v>
      </c>
      <c r="T7983">
        <v>1303.4179999999999</v>
      </c>
      <c r="U7983">
        <v>1652.22</v>
      </c>
      <c r="V7983">
        <f>Sales[[#This Row],[Total Revenue]]-Sales[[#This Row],[Total Buying]]</f>
        <v>348.80200000000013</v>
      </c>
      <c r="W7983">
        <v>279</v>
      </c>
      <c r="X7983" s="1" t="s">
        <v>768</v>
      </c>
      <c r="Y7983" s="1" t="s">
        <v>769</v>
      </c>
      <c r="Z7983" s="1" t="s">
        <v>145</v>
      </c>
      <c r="AA7983" s="1" t="s">
        <v>146</v>
      </c>
      <c r="AB7983" s="1" t="s">
        <v>147</v>
      </c>
      <c r="AC7983" s="1" t="s">
        <v>146</v>
      </c>
      <c r="AD7983">
        <v>133039</v>
      </c>
      <c r="AE7983">
        <v>33604</v>
      </c>
    </row>
    <row r="7984" spans="1:31" x14ac:dyDescent="0.3">
      <c r="A7984" s="1" t="s">
        <v>8818</v>
      </c>
      <c r="B7984" s="1" t="s">
        <v>30</v>
      </c>
      <c r="C7984" s="1" t="s">
        <v>77</v>
      </c>
      <c r="D7984" s="2">
        <v>44100</v>
      </c>
      <c r="E7984" s="2">
        <v>44194</v>
      </c>
      <c r="F7984" s="2" t="str">
        <f>TEXT(Sales[[#This Row],[OrderDate]],"dd")</f>
        <v>29</v>
      </c>
      <c r="G7984" s="2">
        <v>44217</v>
      </c>
      <c r="H7984" s="2">
        <v>44222</v>
      </c>
      <c r="I7984" s="1" t="s">
        <v>32</v>
      </c>
      <c r="J7984">
        <v>4</v>
      </c>
      <c r="K7984" s="1" t="s">
        <v>70</v>
      </c>
      <c r="L7984">
        <v>42</v>
      </c>
      <c r="M7984" s="1" t="s">
        <v>363</v>
      </c>
      <c r="N7984">
        <v>21</v>
      </c>
      <c r="O7984" s="1" t="s">
        <v>131</v>
      </c>
      <c r="P7984">
        <v>3</v>
      </c>
      <c r="Q7984">
        <v>0.1</v>
      </c>
      <c r="R7984">
        <v>5051.8</v>
      </c>
      <c r="S7984">
        <v>4243.5119999999997</v>
      </c>
      <c r="T7984">
        <v>12730.536</v>
      </c>
      <c r="U7984">
        <v>13639.86</v>
      </c>
      <c r="V7984">
        <f>Sales[[#This Row],[Total Revenue]]-Sales[[#This Row],[Total Buying]]</f>
        <v>909.32400000000052</v>
      </c>
      <c r="W7984">
        <v>132</v>
      </c>
      <c r="X7984" s="1" t="s">
        <v>751</v>
      </c>
      <c r="Y7984" s="1" t="s">
        <v>711</v>
      </c>
      <c r="Z7984" s="1" t="s">
        <v>306</v>
      </c>
      <c r="AA7984" s="1" t="s">
        <v>307</v>
      </c>
      <c r="AB7984" s="1" t="s">
        <v>56</v>
      </c>
      <c r="AC7984" s="1" t="s">
        <v>307</v>
      </c>
      <c r="AD7984">
        <v>41422</v>
      </c>
      <c r="AE7984">
        <v>41321</v>
      </c>
    </row>
    <row r="7985" spans="1:31" x14ac:dyDescent="0.3">
      <c r="A7985" s="1" t="s">
        <v>8819</v>
      </c>
      <c r="B7985" s="1" t="s">
        <v>42</v>
      </c>
      <c r="C7985" s="1" t="s">
        <v>77</v>
      </c>
      <c r="D7985" s="2">
        <v>44100</v>
      </c>
      <c r="E7985" s="2">
        <v>44194</v>
      </c>
      <c r="F7985" s="2" t="str">
        <f>TEXT(Sales[[#This Row],[OrderDate]],"dd")</f>
        <v>29</v>
      </c>
      <c r="G7985" s="2">
        <v>44216</v>
      </c>
      <c r="H7985" s="2">
        <v>44226</v>
      </c>
      <c r="I7985" s="1" t="s">
        <v>32</v>
      </c>
      <c r="J7985">
        <v>22</v>
      </c>
      <c r="K7985" s="1" t="s">
        <v>85</v>
      </c>
      <c r="L7985">
        <v>44</v>
      </c>
      <c r="M7985" s="1" t="s">
        <v>445</v>
      </c>
      <c r="N7985">
        <v>22</v>
      </c>
      <c r="O7985" s="1" t="s">
        <v>128</v>
      </c>
      <c r="P7985">
        <v>4</v>
      </c>
      <c r="Q7985">
        <v>0.15</v>
      </c>
      <c r="R7985">
        <v>3959.7000000000003</v>
      </c>
      <c r="S7985">
        <v>2930.1780000000003</v>
      </c>
      <c r="T7985">
        <v>11720.712000000001</v>
      </c>
      <c r="U7985">
        <v>13462.980000000001</v>
      </c>
      <c r="V7985">
        <f>Sales[[#This Row],[Total Revenue]]-Sales[[#This Row],[Total Buying]]</f>
        <v>1742.268</v>
      </c>
      <c r="W7985">
        <v>121</v>
      </c>
      <c r="X7985" s="1" t="s">
        <v>1241</v>
      </c>
      <c r="Y7985" s="1" t="s">
        <v>728</v>
      </c>
      <c r="Z7985" s="1" t="s">
        <v>306</v>
      </c>
      <c r="AA7985" s="1" t="s">
        <v>307</v>
      </c>
      <c r="AB7985" s="1" t="s">
        <v>56</v>
      </c>
      <c r="AC7985" s="1" t="s">
        <v>307</v>
      </c>
      <c r="AD7985">
        <v>69219</v>
      </c>
      <c r="AE7985">
        <v>29249</v>
      </c>
    </row>
    <row r="7986" spans="1:31" x14ac:dyDescent="0.3">
      <c r="A7986" s="1" t="s">
        <v>8820</v>
      </c>
      <c r="B7986" s="1" t="s">
        <v>30</v>
      </c>
      <c r="C7986" s="1" t="s">
        <v>62</v>
      </c>
      <c r="D7986" s="2">
        <v>44100</v>
      </c>
      <c r="E7986" s="2">
        <v>44194</v>
      </c>
      <c r="F7986" s="2" t="str">
        <f>TEXT(Sales[[#This Row],[OrderDate]],"dd")</f>
        <v>29</v>
      </c>
      <c r="G7986" s="2">
        <v>44207</v>
      </c>
      <c r="H7986" s="2">
        <v>44208</v>
      </c>
      <c r="I7986" s="1" t="s">
        <v>32</v>
      </c>
      <c r="J7986">
        <v>8</v>
      </c>
      <c r="K7986" s="1" t="s">
        <v>105</v>
      </c>
      <c r="L7986">
        <v>19</v>
      </c>
      <c r="M7986" s="1" t="s">
        <v>346</v>
      </c>
      <c r="N7986">
        <v>21</v>
      </c>
      <c r="O7986" s="1" t="s">
        <v>131</v>
      </c>
      <c r="P7986">
        <v>5</v>
      </c>
      <c r="Q7986">
        <v>0.1</v>
      </c>
      <c r="R7986">
        <v>850.9</v>
      </c>
      <c r="S7986">
        <v>519.04899999999998</v>
      </c>
      <c r="T7986">
        <v>2595.2449999999999</v>
      </c>
      <c r="U7986">
        <v>3829.0499999999997</v>
      </c>
      <c r="V7986">
        <f>Sales[[#This Row],[Total Revenue]]-Sales[[#This Row],[Total Buying]]</f>
        <v>1233.8049999999998</v>
      </c>
      <c r="W7986">
        <v>295</v>
      </c>
      <c r="X7986" s="1" t="s">
        <v>940</v>
      </c>
      <c r="Y7986" s="1" t="s">
        <v>941</v>
      </c>
      <c r="Z7986" s="1" t="s">
        <v>67</v>
      </c>
      <c r="AA7986" s="1" t="s">
        <v>68</v>
      </c>
      <c r="AB7986" s="1" t="s">
        <v>40</v>
      </c>
      <c r="AC7986" s="1" t="s">
        <v>68</v>
      </c>
      <c r="AD7986">
        <v>132468</v>
      </c>
      <c r="AE7986">
        <v>40715</v>
      </c>
    </row>
    <row r="7987" spans="1:31" x14ac:dyDescent="0.3">
      <c r="A7987" s="1" t="s">
        <v>8821</v>
      </c>
      <c r="B7987" s="1" t="s">
        <v>30</v>
      </c>
      <c r="C7987" s="1" t="s">
        <v>424</v>
      </c>
      <c r="D7987" s="2">
        <v>44100</v>
      </c>
      <c r="E7987" s="2">
        <v>44194</v>
      </c>
      <c r="F7987" s="2" t="str">
        <f>TEXT(Sales[[#This Row],[OrderDate]],"dd")</f>
        <v>29</v>
      </c>
      <c r="G7987" s="2">
        <v>44205</v>
      </c>
      <c r="H7987" s="2">
        <v>44207</v>
      </c>
      <c r="I7987" s="1" t="s">
        <v>32</v>
      </c>
      <c r="J7987">
        <v>5</v>
      </c>
      <c r="K7987" s="1" t="s">
        <v>182</v>
      </c>
      <c r="L7987">
        <v>27</v>
      </c>
      <c r="M7987" s="1" t="s">
        <v>560</v>
      </c>
      <c r="N7987">
        <v>26</v>
      </c>
      <c r="O7987" s="1" t="s">
        <v>45</v>
      </c>
      <c r="P7987">
        <v>6</v>
      </c>
      <c r="Q7987">
        <v>7.4999999999999997E-2</v>
      </c>
      <c r="R7987">
        <v>254.6</v>
      </c>
      <c r="S7987">
        <v>137.48400000000001</v>
      </c>
      <c r="T7987">
        <v>824.904</v>
      </c>
      <c r="U7987">
        <v>1413.03</v>
      </c>
      <c r="V7987">
        <f>Sales[[#This Row],[Total Revenue]]-Sales[[#This Row],[Total Buying]]</f>
        <v>588.12599999999998</v>
      </c>
      <c r="W7987">
        <v>61</v>
      </c>
      <c r="X7987" s="1" t="s">
        <v>490</v>
      </c>
      <c r="Y7987" s="1" t="s">
        <v>461</v>
      </c>
      <c r="Z7987" s="1" t="s">
        <v>158</v>
      </c>
      <c r="AA7987" s="1" t="s">
        <v>159</v>
      </c>
      <c r="AB7987" s="1" t="s">
        <v>116</v>
      </c>
      <c r="AC7987" s="1" t="s">
        <v>159</v>
      </c>
      <c r="AD7987">
        <v>55240</v>
      </c>
      <c r="AE7987">
        <v>77396</v>
      </c>
    </row>
    <row r="7988" spans="1:31" x14ac:dyDescent="0.3">
      <c r="A7988" s="1" t="s">
        <v>8822</v>
      </c>
      <c r="B7988" s="1" t="s">
        <v>30</v>
      </c>
      <c r="C7988" s="1" t="s">
        <v>239</v>
      </c>
      <c r="D7988" s="2">
        <v>44100</v>
      </c>
      <c r="E7988" s="2">
        <v>44195</v>
      </c>
      <c r="F7988" s="2" t="str">
        <f>TEXT(Sales[[#This Row],[OrderDate]],"dd")</f>
        <v>30</v>
      </c>
      <c r="G7988" s="2">
        <v>44203</v>
      </c>
      <c r="H7988" s="2">
        <v>44210</v>
      </c>
      <c r="I7988" s="1" t="s">
        <v>32</v>
      </c>
      <c r="J7988">
        <v>9</v>
      </c>
      <c r="K7988" s="1" t="s">
        <v>214</v>
      </c>
      <c r="L7988">
        <v>41</v>
      </c>
      <c r="M7988" s="1" t="s">
        <v>505</v>
      </c>
      <c r="N7988">
        <v>29</v>
      </c>
      <c r="O7988" s="1" t="s">
        <v>360</v>
      </c>
      <c r="P7988">
        <v>1</v>
      </c>
      <c r="Q7988">
        <v>7.4999999999999997E-2</v>
      </c>
      <c r="R7988">
        <v>234.5</v>
      </c>
      <c r="S7988">
        <v>121.94</v>
      </c>
      <c r="T7988">
        <v>121.94</v>
      </c>
      <c r="U7988">
        <v>216.91249999999999</v>
      </c>
      <c r="V7988">
        <f>Sales[[#This Row],[Total Revenue]]-Sales[[#This Row],[Total Buying]]</f>
        <v>94.972499999999997</v>
      </c>
      <c r="W7988">
        <v>339</v>
      </c>
      <c r="X7988" s="1" t="s">
        <v>850</v>
      </c>
      <c r="Y7988" s="1" t="s">
        <v>851</v>
      </c>
      <c r="Z7988" s="1" t="s">
        <v>251</v>
      </c>
      <c r="AA7988" s="1" t="s">
        <v>252</v>
      </c>
      <c r="AB7988" s="1" t="s">
        <v>56</v>
      </c>
      <c r="AC7988" s="1" t="s">
        <v>252</v>
      </c>
      <c r="AD7988">
        <v>36409</v>
      </c>
      <c r="AE7988">
        <v>44802</v>
      </c>
    </row>
    <row r="7989" spans="1:31" x14ac:dyDescent="0.3">
      <c r="A7989" s="1" t="s">
        <v>8823</v>
      </c>
      <c r="B7989" s="1" t="s">
        <v>47</v>
      </c>
      <c r="C7989" s="1" t="s">
        <v>77</v>
      </c>
      <c r="D7989" s="2">
        <v>44100</v>
      </c>
      <c r="E7989" s="2">
        <v>44195</v>
      </c>
      <c r="F7989" s="2" t="str">
        <f>TEXT(Sales[[#This Row],[OrderDate]],"dd")</f>
        <v>30</v>
      </c>
      <c r="G7989" s="2">
        <v>44198</v>
      </c>
      <c r="H7989" s="2">
        <v>44200</v>
      </c>
      <c r="I7989" s="1" t="s">
        <v>32</v>
      </c>
      <c r="J7989">
        <v>14</v>
      </c>
      <c r="K7989" s="1" t="s">
        <v>222</v>
      </c>
      <c r="L7989">
        <v>29</v>
      </c>
      <c r="M7989" s="1" t="s">
        <v>429</v>
      </c>
      <c r="N7989">
        <v>3</v>
      </c>
      <c r="O7989" s="1" t="s">
        <v>167</v>
      </c>
      <c r="P7989">
        <v>6</v>
      </c>
      <c r="Q7989">
        <v>0.05</v>
      </c>
      <c r="R7989">
        <v>3202.6</v>
      </c>
      <c r="S7989">
        <v>1921.56</v>
      </c>
      <c r="T7989">
        <v>11529.36</v>
      </c>
      <c r="U7989">
        <v>18254.82</v>
      </c>
      <c r="V7989">
        <f>Sales[[#This Row],[Total Revenue]]-Sales[[#This Row],[Total Buying]]</f>
        <v>6725.4599999999991</v>
      </c>
      <c r="W7989">
        <v>202</v>
      </c>
      <c r="X7989" s="1" t="s">
        <v>1224</v>
      </c>
      <c r="Y7989" s="1" t="s">
        <v>1225</v>
      </c>
      <c r="Z7989" s="1" t="s">
        <v>878</v>
      </c>
      <c r="AA7989" s="1" t="s">
        <v>879</v>
      </c>
      <c r="AB7989" s="1" t="s">
        <v>56</v>
      </c>
      <c r="AC7989" s="1" t="s">
        <v>879</v>
      </c>
      <c r="AD7989">
        <v>50025</v>
      </c>
      <c r="AE7989">
        <v>46517</v>
      </c>
    </row>
    <row r="7990" spans="1:31" x14ac:dyDescent="0.3">
      <c r="A7990" s="1" t="s">
        <v>8824</v>
      </c>
      <c r="B7990" s="1" t="s">
        <v>47</v>
      </c>
      <c r="C7990" s="1" t="s">
        <v>31</v>
      </c>
      <c r="D7990" s="2">
        <v>44100</v>
      </c>
      <c r="E7990" s="2">
        <v>44195</v>
      </c>
      <c r="F7990" s="2" t="str">
        <f>TEXT(Sales[[#This Row],[OrderDate]],"dd")</f>
        <v>30</v>
      </c>
      <c r="G7990" s="2">
        <v>44219</v>
      </c>
      <c r="H7990" s="2">
        <v>44222</v>
      </c>
      <c r="I7990" s="1" t="s">
        <v>32</v>
      </c>
      <c r="J7990">
        <v>14</v>
      </c>
      <c r="K7990" s="1" t="s">
        <v>222</v>
      </c>
      <c r="L7990">
        <v>32</v>
      </c>
      <c r="M7990" s="1" t="s">
        <v>303</v>
      </c>
      <c r="N7990">
        <v>35</v>
      </c>
      <c r="O7990" s="1" t="s">
        <v>184</v>
      </c>
      <c r="P7990">
        <v>5</v>
      </c>
      <c r="Q7990">
        <v>0.2</v>
      </c>
      <c r="R7990">
        <v>3825.7000000000003</v>
      </c>
      <c r="S7990">
        <v>2792.761</v>
      </c>
      <c r="T7990">
        <v>13963.805</v>
      </c>
      <c r="U7990">
        <v>15302.800000000003</v>
      </c>
      <c r="V7990">
        <f>Sales[[#This Row],[Total Revenue]]-Sales[[#This Row],[Total Buying]]</f>
        <v>1338.9950000000026</v>
      </c>
      <c r="W7990">
        <v>241</v>
      </c>
      <c r="X7990" s="1" t="s">
        <v>681</v>
      </c>
      <c r="Y7990" s="1" t="s">
        <v>682</v>
      </c>
      <c r="Z7990" s="1" t="s">
        <v>683</v>
      </c>
      <c r="AA7990" s="1" t="s">
        <v>684</v>
      </c>
      <c r="AB7990" s="1" t="s">
        <v>40</v>
      </c>
      <c r="AC7990" s="1" t="s">
        <v>684</v>
      </c>
      <c r="AD7990">
        <v>45145</v>
      </c>
      <c r="AE7990">
        <v>54282</v>
      </c>
    </row>
    <row r="7991" spans="1:31" x14ac:dyDescent="0.3">
      <c r="A7991" s="1" t="s">
        <v>8825</v>
      </c>
      <c r="B7991" s="1" t="s">
        <v>47</v>
      </c>
      <c r="C7991" s="1" t="s">
        <v>77</v>
      </c>
      <c r="D7991" s="2">
        <v>44100</v>
      </c>
      <c r="E7991" s="2">
        <v>44195</v>
      </c>
      <c r="F7991" s="2" t="str">
        <f>TEXT(Sales[[#This Row],[OrderDate]],"dd")</f>
        <v>30</v>
      </c>
      <c r="G7991" s="2">
        <v>44216</v>
      </c>
      <c r="H7991" s="2">
        <v>44221</v>
      </c>
      <c r="I7991" s="1" t="s">
        <v>32</v>
      </c>
      <c r="J7991">
        <v>20</v>
      </c>
      <c r="K7991" s="1" t="s">
        <v>225</v>
      </c>
      <c r="L7991">
        <v>42</v>
      </c>
      <c r="M7991" s="1" t="s">
        <v>363</v>
      </c>
      <c r="N7991">
        <v>36</v>
      </c>
      <c r="O7991" s="1" t="s">
        <v>227</v>
      </c>
      <c r="P7991">
        <v>8</v>
      </c>
      <c r="Q7991">
        <v>0.1</v>
      </c>
      <c r="R7991">
        <v>1072</v>
      </c>
      <c r="S7991">
        <v>804</v>
      </c>
      <c r="T7991">
        <v>6432</v>
      </c>
      <c r="U7991">
        <v>7718.4</v>
      </c>
      <c r="V7991">
        <f>Sales[[#This Row],[Total Revenue]]-Sales[[#This Row],[Total Buying]]</f>
        <v>1286.3999999999996</v>
      </c>
      <c r="W7991">
        <v>112</v>
      </c>
      <c r="X7991" s="1" t="s">
        <v>688</v>
      </c>
      <c r="Y7991" s="1" t="s">
        <v>81</v>
      </c>
      <c r="Z7991" s="1" t="s">
        <v>82</v>
      </c>
      <c r="AA7991" s="1" t="s">
        <v>83</v>
      </c>
      <c r="AB7991" s="1" t="s">
        <v>40</v>
      </c>
      <c r="AC7991" s="1" t="s">
        <v>83</v>
      </c>
      <c r="AD7991">
        <v>40213</v>
      </c>
      <c r="AE7991">
        <v>40467</v>
      </c>
    </row>
    <row r="7992" spans="1:31" x14ac:dyDescent="0.3">
      <c r="A7992" s="1" t="s">
        <v>8826</v>
      </c>
      <c r="B7992" s="1" t="s">
        <v>30</v>
      </c>
      <c r="C7992" s="1" t="s">
        <v>31</v>
      </c>
      <c r="D7992" s="2">
        <v>44100</v>
      </c>
      <c r="E7992" s="2">
        <v>44195</v>
      </c>
      <c r="F7992" s="2" t="str">
        <f>TEXT(Sales[[#This Row],[OrderDate]],"dd")</f>
        <v>30</v>
      </c>
      <c r="G7992" s="2">
        <v>44209</v>
      </c>
      <c r="H7992" s="2">
        <v>44215</v>
      </c>
      <c r="I7992" s="1" t="s">
        <v>32</v>
      </c>
      <c r="J7992">
        <v>6</v>
      </c>
      <c r="K7992" s="1" t="s">
        <v>33</v>
      </c>
      <c r="L7992">
        <v>41</v>
      </c>
      <c r="M7992" s="1" t="s">
        <v>505</v>
      </c>
      <c r="N7992">
        <v>43</v>
      </c>
      <c r="O7992" s="1" t="s">
        <v>580</v>
      </c>
      <c r="P7992">
        <v>5</v>
      </c>
      <c r="Q7992">
        <v>7.4999999999999997E-2</v>
      </c>
      <c r="R7992">
        <v>2211</v>
      </c>
      <c r="S7992">
        <v>1370.82</v>
      </c>
      <c r="T7992">
        <v>6854.0999999999995</v>
      </c>
      <c r="U7992">
        <v>10225.875</v>
      </c>
      <c r="V7992">
        <f>Sales[[#This Row],[Total Revenue]]-Sales[[#This Row],[Total Buying]]</f>
        <v>3371.7750000000005</v>
      </c>
      <c r="W7992">
        <v>237</v>
      </c>
      <c r="X7992" s="1" t="s">
        <v>1165</v>
      </c>
      <c r="Y7992" s="1" t="s">
        <v>1166</v>
      </c>
      <c r="Z7992" s="1" t="s">
        <v>316</v>
      </c>
      <c r="AA7992" s="1" t="s">
        <v>317</v>
      </c>
      <c r="AB7992" s="1" t="s">
        <v>56</v>
      </c>
      <c r="AC7992" s="1" t="s">
        <v>317</v>
      </c>
      <c r="AD7992">
        <v>93267</v>
      </c>
      <c r="AE7992">
        <v>39882</v>
      </c>
    </row>
  </sheetData>
  <conditionalFormatting sqref="A1:A1048576">
    <cfRule type="duplicateValues" dxfId="32" priority="1"/>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C5150-AEC7-4E12-AD0E-5A074AF28B21}">
  <sheetPr codeName="Sheet4"/>
  <dimension ref="A1:C49"/>
  <sheetViews>
    <sheetView workbookViewId="0">
      <selection activeCell="F6" sqref="F6"/>
    </sheetView>
  </sheetViews>
  <sheetFormatPr defaultRowHeight="14.4" x14ac:dyDescent="0.3"/>
  <cols>
    <col min="1" max="1" width="11.88671875" bestFit="1" customWidth="1"/>
    <col min="2" max="2" width="17.33203125" bestFit="1" customWidth="1"/>
    <col min="3" max="3" width="9.21875" bestFit="1" customWidth="1"/>
  </cols>
  <sheetData>
    <row r="1" spans="1:3" x14ac:dyDescent="0.3">
      <c r="A1" t="s">
        <v>8830</v>
      </c>
      <c r="B1" t="s">
        <v>8831</v>
      </c>
      <c r="C1" t="s">
        <v>8863</v>
      </c>
    </row>
    <row r="2" spans="1:3" x14ac:dyDescent="0.3">
      <c r="A2" s="1" t="s">
        <v>54</v>
      </c>
      <c r="B2" s="1" t="s">
        <v>55</v>
      </c>
      <c r="C2" s="1" t="s">
        <v>56</v>
      </c>
    </row>
    <row r="3" spans="1:3" x14ac:dyDescent="0.3">
      <c r="A3" s="1" t="s">
        <v>1567</v>
      </c>
      <c r="B3" s="1" t="s">
        <v>1568</v>
      </c>
      <c r="C3" s="1" t="s">
        <v>56</v>
      </c>
    </row>
    <row r="4" spans="1:3" x14ac:dyDescent="0.3">
      <c r="A4" s="1" t="s">
        <v>114</v>
      </c>
      <c r="B4" s="1" t="s">
        <v>115</v>
      </c>
      <c r="C4" s="1" t="s">
        <v>116</v>
      </c>
    </row>
    <row r="5" spans="1:3" x14ac:dyDescent="0.3">
      <c r="A5" s="1" t="s">
        <v>158</v>
      </c>
      <c r="B5" s="1" t="s">
        <v>159</v>
      </c>
      <c r="C5" s="1" t="s">
        <v>116</v>
      </c>
    </row>
    <row r="6" spans="1:3" x14ac:dyDescent="0.3">
      <c r="A6" s="1" t="s">
        <v>400</v>
      </c>
      <c r="B6" s="1" t="s">
        <v>401</v>
      </c>
      <c r="C6" s="1" t="s">
        <v>116</v>
      </c>
    </row>
    <row r="7" spans="1:3" x14ac:dyDescent="0.3">
      <c r="A7" s="1" t="s">
        <v>82</v>
      </c>
      <c r="B7" s="1" t="s">
        <v>83</v>
      </c>
      <c r="C7" s="1" t="s">
        <v>40</v>
      </c>
    </row>
    <row r="8" spans="1:3" x14ac:dyDescent="0.3">
      <c r="A8" s="1" t="s">
        <v>1385</v>
      </c>
      <c r="B8" s="1" t="s">
        <v>1384</v>
      </c>
      <c r="C8" s="1" t="s">
        <v>56</v>
      </c>
    </row>
    <row r="9" spans="1:3" x14ac:dyDescent="0.3">
      <c r="A9" s="1" t="s">
        <v>8864</v>
      </c>
      <c r="B9" s="1" t="s">
        <v>8865</v>
      </c>
      <c r="C9" s="1" t="s">
        <v>56</v>
      </c>
    </row>
    <row r="10" spans="1:3" x14ac:dyDescent="0.3">
      <c r="A10" s="1" t="s">
        <v>306</v>
      </c>
      <c r="B10" s="1" t="s">
        <v>307</v>
      </c>
      <c r="C10" s="1" t="s">
        <v>56</v>
      </c>
    </row>
    <row r="11" spans="1:3" x14ac:dyDescent="0.3">
      <c r="A11" s="1" t="s">
        <v>457</v>
      </c>
      <c r="B11" s="1" t="s">
        <v>458</v>
      </c>
      <c r="C11" s="1" t="s">
        <v>56</v>
      </c>
    </row>
    <row r="12" spans="1:3" x14ac:dyDescent="0.3">
      <c r="A12" s="1" t="s">
        <v>779</v>
      </c>
      <c r="B12" s="1" t="s">
        <v>780</v>
      </c>
      <c r="C12" s="1" t="s">
        <v>116</v>
      </c>
    </row>
    <row r="13" spans="1:3" x14ac:dyDescent="0.3">
      <c r="A13" s="1" t="s">
        <v>465</v>
      </c>
      <c r="B13" s="1" t="s">
        <v>466</v>
      </c>
      <c r="C13" s="1" t="s">
        <v>147</v>
      </c>
    </row>
    <row r="14" spans="1:3" x14ac:dyDescent="0.3">
      <c r="A14" s="1" t="s">
        <v>787</v>
      </c>
      <c r="B14" s="1" t="s">
        <v>788</v>
      </c>
      <c r="C14" s="1" t="s">
        <v>116</v>
      </c>
    </row>
    <row r="15" spans="1:3" x14ac:dyDescent="0.3">
      <c r="A15" s="1" t="s">
        <v>196</v>
      </c>
      <c r="B15" s="1" t="s">
        <v>197</v>
      </c>
      <c r="C15" s="1" t="s">
        <v>147</v>
      </c>
    </row>
    <row r="16" spans="1:3" x14ac:dyDescent="0.3">
      <c r="A16" s="1" t="s">
        <v>369</v>
      </c>
      <c r="B16" s="1" t="s">
        <v>370</v>
      </c>
      <c r="C16" s="1" t="s">
        <v>147</v>
      </c>
    </row>
    <row r="17" spans="1:3" x14ac:dyDescent="0.3">
      <c r="A17" s="1" t="s">
        <v>219</v>
      </c>
      <c r="B17" s="1" t="s">
        <v>220</v>
      </c>
      <c r="C17" s="1" t="s">
        <v>147</v>
      </c>
    </row>
    <row r="18" spans="1:3" x14ac:dyDescent="0.3">
      <c r="A18" s="1" t="s">
        <v>608</v>
      </c>
      <c r="B18" s="1" t="s">
        <v>609</v>
      </c>
      <c r="C18" s="1" t="s">
        <v>56</v>
      </c>
    </row>
    <row r="19" spans="1:3" x14ac:dyDescent="0.3">
      <c r="A19" s="1" t="s">
        <v>878</v>
      </c>
      <c r="B19" s="1" t="s">
        <v>879</v>
      </c>
      <c r="C19" s="1" t="s">
        <v>56</v>
      </c>
    </row>
    <row r="20" spans="1:3" x14ac:dyDescent="0.3">
      <c r="A20" s="1" t="s">
        <v>586</v>
      </c>
      <c r="B20" s="1" t="s">
        <v>587</v>
      </c>
      <c r="C20" s="1" t="s">
        <v>40</v>
      </c>
    </row>
    <row r="21" spans="1:3" x14ac:dyDescent="0.3">
      <c r="A21" s="1" t="s">
        <v>231</v>
      </c>
      <c r="B21" s="1" t="s">
        <v>232</v>
      </c>
      <c r="C21" s="1" t="s">
        <v>56</v>
      </c>
    </row>
    <row r="22" spans="1:3" x14ac:dyDescent="0.3">
      <c r="A22" s="1" t="s">
        <v>8866</v>
      </c>
      <c r="B22" s="1" t="s">
        <v>1754</v>
      </c>
      <c r="C22" s="1" t="s">
        <v>40</v>
      </c>
    </row>
    <row r="23" spans="1:3" x14ac:dyDescent="0.3">
      <c r="A23" s="1" t="s">
        <v>236</v>
      </c>
      <c r="B23" s="1" t="s">
        <v>237</v>
      </c>
      <c r="C23" s="1" t="s">
        <v>147</v>
      </c>
    </row>
    <row r="24" spans="1:3" x14ac:dyDescent="0.3">
      <c r="A24" s="1" t="s">
        <v>704</v>
      </c>
      <c r="B24" s="1" t="s">
        <v>705</v>
      </c>
      <c r="C24" s="1" t="s">
        <v>147</v>
      </c>
    </row>
    <row r="25" spans="1:3" x14ac:dyDescent="0.3">
      <c r="A25" s="1" t="s">
        <v>905</v>
      </c>
      <c r="B25" s="1" t="s">
        <v>906</v>
      </c>
      <c r="C25" s="1" t="s">
        <v>147</v>
      </c>
    </row>
    <row r="26" spans="1:3" x14ac:dyDescent="0.3">
      <c r="A26" s="1" t="s">
        <v>1381</v>
      </c>
      <c r="B26" s="1" t="s">
        <v>1382</v>
      </c>
      <c r="C26" s="1" t="s">
        <v>56</v>
      </c>
    </row>
    <row r="27" spans="1:3" x14ac:dyDescent="0.3">
      <c r="A27" s="1" t="s">
        <v>856</v>
      </c>
      <c r="B27" s="1" t="s">
        <v>857</v>
      </c>
      <c r="C27" s="1" t="s">
        <v>116</v>
      </c>
    </row>
    <row r="28" spans="1:3" x14ac:dyDescent="0.3">
      <c r="A28" s="1" t="s">
        <v>316</v>
      </c>
      <c r="B28" s="1" t="s">
        <v>317</v>
      </c>
      <c r="C28" s="1" t="s">
        <v>56</v>
      </c>
    </row>
    <row r="29" spans="1:3" x14ac:dyDescent="0.3">
      <c r="A29" s="1" t="s">
        <v>324</v>
      </c>
      <c r="B29" s="1" t="s">
        <v>325</v>
      </c>
      <c r="C29" s="1" t="s">
        <v>147</v>
      </c>
    </row>
    <row r="30" spans="1:3" x14ac:dyDescent="0.3">
      <c r="A30" s="1" t="s">
        <v>1040</v>
      </c>
      <c r="B30" s="1" t="s">
        <v>1041</v>
      </c>
      <c r="C30" s="1" t="s">
        <v>147</v>
      </c>
    </row>
    <row r="31" spans="1:3" x14ac:dyDescent="0.3">
      <c r="A31" s="1" t="s">
        <v>683</v>
      </c>
      <c r="B31" s="1" t="s">
        <v>684</v>
      </c>
      <c r="C31" s="1" t="s">
        <v>40</v>
      </c>
    </row>
    <row r="32" spans="1:3" x14ac:dyDescent="0.3">
      <c r="A32" s="1" t="s">
        <v>732</v>
      </c>
      <c r="B32" s="1" t="s">
        <v>733</v>
      </c>
      <c r="C32" s="1" t="s">
        <v>40</v>
      </c>
    </row>
    <row r="33" spans="1:3" x14ac:dyDescent="0.3">
      <c r="A33" s="1" t="s">
        <v>338</v>
      </c>
      <c r="B33" s="1" t="s">
        <v>339</v>
      </c>
      <c r="C33" s="1" t="s">
        <v>116</v>
      </c>
    </row>
    <row r="34" spans="1:3" x14ac:dyDescent="0.3">
      <c r="A34" s="1" t="s">
        <v>388</v>
      </c>
      <c r="B34" s="1" t="s">
        <v>389</v>
      </c>
      <c r="C34" s="1" t="s">
        <v>116</v>
      </c>
    </row>
    <row r="35" spans="1:3" x14ac:dyDescent="0.3">
      <c r="A35" s="1" t="s">
        <v>38</v>
      </c>
      <c r="B35" s="1" t="s">
        <v>39</v>
      </c>
      <c r="C35" s="1" t="s">
        <v>40</v>
      </c>
    </row>
    <row r="36" spans="1:3" x14ac:dyDescent="0.3">
      <c r="A36" s="1" t="s">
        <v>145</v>
      </c>
      <c r="B36" s="1" t="s">
        <v>146</v>
      </c>
      <c r="C36" s="1" t="s">
        <v>147</v>
      </c>
    </row>
    <row r="37" spans="1:3" x14ac:dyDescent="0.3">
      <c r="A37" s="1" t="s">
        <v>211</v>
      </c>
      <c r="B37" s="1" t="s">
        <v>212</v>
      </c>
      <c r="C37" s="1" t="s">
        <v>56</v>
      </c>
    </row>
    <row r="38" spans="1:3" x14ac:dyDescent="0.3">
      <c r="A38" s="1" t="s">
        <v>298</v>
      </c>
      <c r="B38" s="1" t="s">
        <v>299</v>
      </c>
      <c r="C38" s="1" t="s">
        <v>116</v>
      </c>
    </row>
    <row r="39" spans="1:3" x14ac:dyDescent="0.3">
      <c r="A39" s="1" t="s">
        <v>67</v>
      </c>
      <c r="B39" s="1" t="s">
        <v>68</v>
      </c>
      <c r="C39" s="1" t="s">
        <v>40</v>
      </c>
    </row>
    <row r="40" spans="1:3" x14ac:dyDescent="0.3">
      <c r="A40" s="1" t="s">
        <v>967</v>
      </c>
      <c r="B40" s="1" t="s">
        <v>968</v>
      </c>
      <c r="C40" s="1" t="s">
        <v>40</v>
      </c>
    </row>
    <row r="41" spans="1:3" x14ac:dyDescent="0.3">
      <c r="A41" s="1" t="s">
        <v>257</v>
      </c>
      <c r="B41" s="1" t="s">
        <v>258</v>
      </c>
      <c r="C41" s="1" t="s">
        <v>56</v>
      </c>
    </row>
    <row r="42" spans="1:3" x14ac:dyDescent="0.3">
      <c r="A42" s="1" t="s">
        <v>1920</v>
      </c>
      <c r="B42" s="1" t="s">
        <v>1921</v>
      </c>
      <c r="C42" s="1" t="s">
        <v>147</v>
      </c>
    </row>
    <row r="43" spans="1:3" x14ac:dyDescent="0.3">
      <c r="A43" s="1" t="s">
        <v>432</v>
      </c>
      <c r="B43" s="1" t="s">
        <v>433</v>
      </c>
      <c r="C43" s="1" t="s">
        <v>56</v>
      </c>
    </row>
    <row r="44" spans="1:3" x14ac:dyDescent="0.3">
      <c r="A44" s="1" t="s">
        <v>251</v>
      </c>
      <c r="B44" s="1" t="s">
        <v>252</v>
      </c>
      <c r="C44" s="1" t="s">
        <v>56</v>
      </c>
    </row>
    <row r="45" spans="1:3" x14ac:dyDescent="0.3">
      <c r="A45" s="1" t="s">
        <v>678</v>
      </c>
      <c r="B45" s="1" t="s">
        <v>679</v>
      </c>
      <c r="C45" s="1" t="s">
        <v>116</v>
      </c>
    </row>
    <row r="46" spans="1:3" x14ac:dyDescent="0.3">
      <c r="A46" s="1" t="s">
        <v>242</v>
      </c>
      <c r="B46" s="1" t="s">
        <v>243</v>
      </c>
      <c r="C46" s="1" t="s">
        <v>56</v>
      </c>
    </row>
    <row r="47" spans="1:3" x14ac:dyDescent="0.3">
      <c r="A47" s="1" t="s">
        <v>405</v>
      </c>
      <c r="B47" s="1" t="s">
        <v>406</v>
      </c>
      <c r="C47" s="1" t="s">
        <v>116</v>
      </c>
    </row>
    <row r="48" spans="1:3" x14ac:dyDescent="0.3">
      <c r="A48" s="1" t="s">
        <v>415</v>
      </c>
      <c r="B48" s="1" t="s">
        <v>416</v>
      </c>
      <c r="C48" s="1" t="s">
        <v>147</v>
      </c>
    </row>
    <row r="49" spans="1:3" x14ac:dyDescent="0.3">
      <c r="A49" s="1" t="s">
        <v>8867</v>
      </c>
      <c r="B49" s="1" t="s">
        <v>8868</v>
      </c>
      <c r="C49" s="1" t="s">
        <v>116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6D93E-047D-436C-85BD-E7E750CEF27E}">
  <sheetPr codeName="Sheet5"/>
  <dimension ref="A1:C29"/>
  <sheetViews>
    <sheetView workbookViewId="0"/>
  </sheetViews>
  <sheetFormatPr defaultRowHeight="14.4" x14ac:dyDescent="0.3"/>
  <cols>
    <col min="1" max="1" width="14.88671875" bestFit="1" customWidth="1"/>
    <col min="2" max="2" width="18.6640625" bestFit="1" customWidth="1"/>
    <col min="3" max="3" width="9.21875" bestFit="1" customWidth="1"/>
  </cols>
  <sheetData>
    <row r="1" spans="1:3" x14ac:dyDescent="0.3">
      <c r="A1" t="s">
        <v>8</v>
      </c>
      <c r="B1" t="s">
        <v>8862</v>
      </c>
      <c r="C1" t="s">
        <v>8863</v>
      </c>
    </row>
    <row r="2" spans="1:3" x14ac:dyDescent="0.3">
      <c r="A2">
        <v>1</v>
      </c>
      <c r="B2" s="1" t="s">
        <v>78</v>
      </c>
      <c r="C2" s="1" t="s">
        <v>40</v>
      </c>
    </row>
    <row r="3" spans="1:3" x14ac:dyDescent="0.3">
      <c r="A3">
        <v>2</v>
      </c>
      <c r="B3" s="1" t="s">
        <v>142</v>
      </c>
      <c r="C3" s="1" t="s">
        <v>40</v>
      </c>
    </row>
    <row r="4" spans="1:3" x14ac:dyDescent="0.3">
      <c r="A4">
        <v>3</v>
      </c>
      <c r="B4" s="1" t="s">
        <v>154</v>
      </c>
      <c r="C4" s="1" t="s">
        <v>116</v>
      </c>
    </row>
    <row r="5" spans="1:3" x14ac:dyDescent="0.3">
      <c r="A5">
        <v>4</v>
      </c>
      <c r="B5" s="1" t="s">
        <v>70</v>
      </c>
      <c r="C5" s="1" t="s">
        <v>40</v>
      </c>
    </row>
    <row r="6" spans="1:3" x14ac:dyDescent="0.3">
      <c r="A6">
        <v>5</v>
      </c>
      <c r="B6" s="1" t="s">
        <v>182</v>
      </c>
      <c r="C6" s="1" t="s">
        <v>56</v>
      </c>
    </row>
    <row r="7" spans="1:3" x14ac:dyDescent="0.3">
      <c r="A7">
        <v>6</v>
      </c>
      <c r="B7" s="1" t="s">
        <v>33</v>
      </c>
      <c r="C7" s="1" t="s">
        <v>40</v>
      </c>
    </row>
    <row r="8" spans="1:3" x14ac:dyDescent="0.3">
      <c r="A8">
        <v>7</v>
      </c>
      <c r="B8" s="1" t="s">
        <v>188</v>
      </c>
      <c r="C8" s="1" t="s">
        <v>147</v>
      </c>
    </row>
    <row r="9" spans="1:3" x14ac:dyDescent="0.3">
      <c r="A9">
        <v>8</v>
      </c>
      <c r="B9" s="1" t="s">
        <v>105</v>
      </c>
      <c r="C9" s="1" t="s">
        <v>116</v>
      </c>
    </row>
    <row r="10" spans="1:3" x14ac:dyDescent="0.3">
      <c r="A10">
        <v>9</v>
      </c>
      <c r="B10" s="1" t="s">
        <v>214</v>
      </c>
      <c r="C10" s="1" t="s">
        <v>147</v>
      </c>
    </row>
    <row r="11" spans="1:3" x14ac:dyDescent="0.3">
      <c r="A11">
        <v>10</v>
      </c>
      <c r="B11" s="1" t="s">
        <v>121</v>
      </c>
      <c r="C11" s="1" t="s">
        <v>116</v>
      </c>
    </row>
    <row r="12" spans="1:3" x14ac:dyDescent="0.3">
      <c r="A12">
        <v>11</v>
      </c>
      <c r="B12" s="1" t="s">
        <v>125</v>
      </c>
      <c r="C12" s="1" t="s">
        <v>56</v>
      </c>
    </row>
    <row r="13" spans="1:3" x14ac:dyDescent="0.3">
      <c r="A13">
        <v>12</v>
      </c>
      <c r="B13" s="1" t="s">
        <v>208</v>
      </c>
      <c r="C13" s="1" t="s">
        <v>147</v>
      </c>
    </row>
    <row r="14" spans="1:3" x14ac:dyDescent="0.3">
      <c r="A14">
        <v>13</v>
      </c>
      <c r="B14" s="1" t="s">
        <v>88</v>
      </c>
      <c r="C14" s="1" t="s">
        <v>116</v>
      </c>
    </row>
    <row r="15" spans="1:3" x14ac:dyDescent="0.3">
      <c r="A15">
        <v>14</v>
      </c>
      <c r="B15" s="1" t="s">
        <v>222</v>
      </c>
      <c r="C15" s="1" t="s">
        <v>147</v>
      </c>
    </row>
    <row r="16" spans="1:3" x14ac:dyDescent="0.3">
      <c r="A16">
        <v>15</v>
      </c>
      <c r="B16" s="1" t="s">
        <v>134</v>
      </c>
      <c r="C16" s="1" t="s">
        <v>147</v>
      </c>
    </row>
    <row r="17" spans="1:3" x14ac:dyDescent="0.3">
      <c r="A17">
        <v>16</v>
      </c>
      <c r="B17" s="1" t="s">
        <v>270</v>
      </c>
      <c r="C17" s="1" t="s">
        <v>116</v>
      </c>
    </row>
    <row r="18" spans="1:3" x14ac:dyDescent="0.3">
      <c r="A18">
        <v>17</v>
      </c>
      <c r="B18" s="1" t="s">
        <v>292</v>
      </c>
      <c r="C18" s="1" t="s">
        <v>40</v>
      </c>
    </row>
    <row r="19" spans="1:3" x14ac:dyDescent="0.3">
      <c r="A19">
        <v>18</v>
      </c>
      <c r="B19" s="1" t="s">
        <v>49</v>
      </c>
      <c r="C19" s="1" t="s">
        <v>56</v>
      </c>
    </row>
    <row r="20" spans="1:3" x14ac:dyDescent="0.3">
      <c r="A20">
        <v>19</v>
      </c>
      <c r="B20" s="1" t="s">
        <v>97</v>
      </c>
      <c r="C20" s="1" t="s">
        <v>56</v>
      </c>
    </row>
    <row r="21" spans="1:3" x14ac:dyDescent="0.3">
      <c r="A21">
        <v>20</v>
      </c>
      <c r="B21" s="1" t="s">
        <v>225</v>
      </c>
      <c r="C21" s="1" t="s">
        <v>116</v>
      </c>
    </row>
    <row r="22" spans="1:3" x14ac:dyDescent="0.3">
      <c r="A22">
        <v>21</v>
      </c>
      <c r="B22" s="1" t="s">
        <v>43</v>
      </c>
      <c r="C22" s="1" t="s">
        <v>147</v>
      </c>
    </row>
    <row r="23" spans="1:3" x14ac:dyDescent="0.3">
      <c r="A23">
        <v>22</v>
      </c>
      <c r="B23" s="1" t="s">
        <v>85</v>
      </c>
      <c r="C23" s="1" t="s">
        <v>40</v>
      </c>
    </row>
    <row r="24" spans="1:3" x14ac:dyDescent="0.3">
      <c r="A24">
        <v>23</v>
      </c>
      <c r="B24" s="1" t="s">
        <v>171</v>
      </c>
      <c r="C24" s="1" t="s">
        <v>147</v>
      </c>
    </row>
    <row r="25" spans="1:3" x14ac:dyDescent="0.3">
      <c r="A25">
        <v>24</v>
      </c>
      <c r="B25" s="1" t="s">
        <v>58</v>
      </c>
      <c r="C25" s="1" t="s">
        <v>147</v>
      </c>
    </row>
    <row r="26" spans="1:3" x14ac:dyDescent="0.3">
      <c r="A26">
        <v>25</v>
      </c>
      <c r="B26" s="1" t="s">
        <v>333</v>
      </c>
      <c r="C26" s="1" t="s">
        <v>56</v>
      </c>
    </row>
    <row r="27" spans="1:3" x14ac:dyDescent="0.3">
      <c r="A27">
        <v>26</v>
      </c>
      <c r="B27" s="1" t="s">
        <v>247</v>
      </c>
      <c r="C27" s="1" t="s">
        <v>56</v>
      </c>
    </row>
    <row r="28" spans="1:3" x14ac:dyDescent="0.3">
      <c r="A28">
        <v>27</v>
      </c>
      <c r="B28" s="1" t="s">
        <v>179</v>
      </c>
      <c r="C28" s="1" t="s">
        <v>40</v>
      </c>
    </row>
    <row r="29" spans="1:3" x14ac:dyDescent="0.3">
      <c r="A29">
        <v>28</v>
      </c>
      <c r="B29" s="1" t="s">
        <v>101</v>
      </c>
      <c r="C29" s="1" t="s">
        <v>116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4C541-406A-4688-A55D-2C016F77AF4F}">
  <sheetPr codeName="Sheet6"/>
  <dimension ref="A1:B48"/>
  <sheetViews>
    <sheetView workbookViewId="0"/>
  </sheetViews>
  <sheetFormatPr defaultRowHeight="14.4" x14ac:dyDescent="0.3"/>
  <cols>
    <col min="1" max="1" width="12.6640625" bestFit="1" customWidth="1"/>
    <col min="2" max="2" width="17.21875" bestFit="1" customWidth="1"/>
  </cols>
  <sheetData>
    <row r="1" spans="1:2" x14ac:dyDescent="0.3">
      <c r="A1" t="s">
        <v>12</v>
      </c>
      <c r="B1" t="s">
        <v>8861</v>
      </c>
    </row>
    <row r="2" spans="1:2" x14ac:dyDescent="0.3">
      <c r="A2">
        <v>1</v>
      </c>
      <c r="B2" s="1" t="s">
        <v>72</v>
      </c>
    </row>
    <row r="3" spans="1:2" x14ac:dyDescent="0.3">
      <c r="A3">
        <v>2</v>
      </c>
      <c r="B3" s="1" t="s">
        <v>394</v>
      </c>
    </row>
    <row r="4" spans="1:2" x14ac:dyDescent="0.3">
      <c r="A4">
        <v>3</v>
      </c>
      <c r="B4" s="1" t="s">
        <v>167</v>
      </c>
    </row>
    <row r="5" spans="1:2" x14ac:dyDescent="0.3">
      <c r="A5">
        <v>4</v>
      </c>
      <c r="B5" s="1" t="s">
        <v>64</v>
      </c>
    </row>
    <row r="6" spans="1:2" x14ac:dyDescent="0.3">
      <c r="A6">
        <v>5</v>
      </c>
      <c r="B6" s="1" t="s">
        <v>123</v>
      </c>
    </row>
    <row r="7" spans="1:2" x14ac:dyDescent="0.3">
      <c r="A7">
        <v>6</v>
      </c>
      <c r="B7" s="1" t="s">
        <v>274</v>
      </c>
    </row>
    <row r="8" spans="1:2" x14ac:dyDescent="0.3">
      <c r="A8">
        <v>7</v>
      </c>
      <c r="B8" s="1" t="s">
        <v>260</v>
      </c>
    </row>
    <row r="9" spans="1:2" x14ac:dyDescent="0.3">
      <c r="A9">
        <v>8</v>
      </c>
      <c r="B9" s="1" t="s">
        <v>172</v>
      </c>
    </row>
    <row r="10" spans="1:2" x14ac:dyDescent="0.3">
      <c r="A10">
        <v>9</v>
      </c>
      <c r="B10" s="1" t="s">
        <v>111</v>
      </c>
    </row>
    <row r="11" spans="1:2" x14ac:dyDescent="0.3">
      <c r="A11">
        <v>10</v>
      </c>
      <c r="B11" s="1" t="s">
        <v>162</v>
      </c>
    </row>
    <row r="12" spans="1:2" x14ac:dyDescent="0.3">
      <c r="A12">
        <v>11</v>
      </c>
      <c r="B12" s="1" t="s">
        <v>126</v>
      </c>
    </row>
    <row r="13" spans="1:2" x14ac:dyDescent="0.3">
      <c r="A13">
        <v>12</v>
      </c>
      <c r="B13" s="1" t="s">
        <v>35</v>
      </c>
    </row>
    <row r="14" spans="1:2" x14ac:dyDescent="0.3">
      <c r="A14">
        <v>13</v>
      </c>
      <c r="B14" s="1" t="s">
        <v>193</v>
      </c>
    </row>
    <row r="15" spans="1:2" x14ac:dyDescent="0.3">
      <c r="A15">
        <v>14</v>
      </c>
      <c r="B15" s="1" t="s">
        <v>438</v>
      </c>
    </row>
    <row r="16" spans="1:2" x14ac:dyDescent="0.3">
      <c r="A16">
        <v>15</v>
      </c>
      <c r="B16" s="1" t="s">
        <v>347</v>
      </c>
    </row>
    <row r="17" spans="1:2" x14ac:dyDescent="0.3">
      <c r="A17">
        <v>16</v>
      </c>
      <c r="B17" s="1" t="s">
        <v>93</v>
      </c>
    </row>
    <row r="18" spans="1:2" x14ac:dyDescent="0.3">
      <c r="A18">
        <v>17</v>
      </c>
      <c r="B18" s="1" t="s">
        <v>180</v>
      </c>
    </row>
    <row r="19" spans="1:2" x14ac:dyDescent="0.3">
      <c r="A19">
        <v>18</v>
      </c>
      <c r="B19" s="1" t="s">
        <v>364</v>
      </c>
    </row>
    <row r="20" spans="1:2" x14ac:dyDescent="0.3">
      <c r="A20">
        <v>19</v>
      </c>
      <c r="B20" s="1" t="s">
        <v>726</v>
      </c>
    </row>
    <row r="21" spans="1:2" x14ac:dyDescent="0.3">
      <c r="A21">
        <v>20</v>
      </c>
      <c r="B21" s="1" t="s">
        <v>245</v>
      </c>
    </row>
    <row r="22" spans="1:2" x14ac:dyDescent="0.3">
      <c r="A22">
        <v>21</v>
      </c>
      <c r="B22" s="1" t="s">
        <v>131</v>
      </c>
    </row>
    <row r="23" spans="1:2" x14ac:dyDescent="0.3">
      <c r="A23">
        <v>22</v>
      </c>
      <c r="B23" s="1" t="s">
        <v>128</v>
      </c>
    </row>
    <row r="24" spans="1:2" x14ac:dyDescent="0.3">
      <c r="A24">
        <v>23</v>
      </c>
      <c r="B24" s="1" t="s">
        <v>103</v>
      </c>
    </row>
    <row r="25" spans="1:2" x14ac:dyDescent="0.3">
      <c r="A25">
        <v>24</v>
      </c>
      <c r="B25" s="1" t="s">
        <v>204</v>
      </c>
    </row>
    <row r="26" spans="1:2" x14ac:dyDescent="0.3">
      <c r="A26">
        <v>25</v>
      </c>
      <c r="B26" s="1" t="s">
        <v>216</v>
      </c>
    </row>
    <row r="27" spans="1:2" x14ac:dyDescent="0.3">
      <c r="A27">
        <v>26</v>
      </c>
      <c r="B27" s="1" t="s">
        <v>45</v>
      </c>
    </row>
    <row r="28" spans="1:2" x14ac:dyDescent="0.3">
      <c r="A28">
        <v>27</v>
      </c>
      <c r="B28" s="1" t="s">
        <v>223</v>
      </c>
    </row>
    <row r="29" spans="1:2" x14ac:dyDescent="0.3">
      <c r="A29">
        <v>28</v>
      </c>
      <c r="B29" s="1" t="s">
        <v>135</v>
      </c>
    </row>
    <row r="30" spans="1:2" x14ac:dyDescent="0.3">
      <c r="A30">
        <v>29</v>
      </c>
      <c r="B30" s="1" t="s">
        <v>360</v>
      </c>
    </row>
    <row r="31" spans="1:2" x14ac:dyDescent="0.3">
      <c r="A31">
        <v>30</v>
      </c>
      <c r="B31" s="1" t="s">
        <v>51</v>
      </c>
    </row>
    <row r="32" spans="1:2" x14ac:dyDescent="0.3">
      <c r="A32">
        <v>31</v>
      </c>
      <c r="B32" s="1" t="s">
        <v>470</v>
      </c>
    </row>
    <row r="33" spans="1:2" x14ac:dyDescent="0.3">
      <c r="A33">
        <v>32</v>
      </c>
      <c r="B33" s="1" t="s">
        <v>107</v>
      </c>
    </row>
    <row r="34" spans="1:2" x14ac:dyDescent="0.3">
      <c r="A34">
        <v>33</v>
      </c>
      <c r="B34" s="1" t="s">
        <v>75</v>
      </c>
    </row>
    <row r="35" spans="1:2" x14ac:dyDescent="0.3">
      <c r="A35">
        <v>34</v>
      </c>
      <c r="B35" s="1" t="s">
        <v>335</v>
      </c>
    </row>
    <row r="36" spans="1:2" x14ac:dyDescent="0.3">
      <c r="A36">
        <v>35</v>
      </c>
      <c r="B36" s="1" t="s">
        <v>184</v>
      </c>
    </row>
    <row r="37" spans="1:2" x14ac:dyDescent="0.3">
      <c r="A37">
        <v>36</v>
      </c>
      <c r="B37" s="1" t="s">
        <v>227</v>
      </c>
    </row>
    <row r="38" spans="1:2" x14ac:dyDescent="0.3">
      <c r="A38">
        <v>37</v>
      </c>
      <c r="B38" s="1" t="s">
        <v>309</v>
      </c>
    </row>
    <row r="39" spans="1:2" x14ac:dyDescent="0.3">
      <c r="A39">
        <v>38</v>
      </c>
      <c r="B39" s="1" t="s">
        <v>119</v>
      </c>
    </row>
    <row r="40" spans="1:2" x14ac:dyDescent="0.3">
      <c r="A40">
        <v>39</v>
      </c>
      <c r="B40" s="1" t="s">
        <v>288</v>
      </c>
    </row>
    <row r="41" spans="1:2" x14ac:dyDescent="0.3">
      <c r="A41">
        <v>40</v>
      </c>
      <c r="B41" s="1" t="s">
        <v>199</v>
      </c>
    </row>
    <row r="42" spans="1:2" x14ac:dyDescent="0.3">
      <c r="A42">
        <v>41</v>
      </c>
      <c r="B42" s="1" t="s">
        <v>60</v>
      </c>
    </row>
    <row r="43" spans="1:2" x14ac:dyDescent="0.3">
      <c r="A43">
        <v>42</v>
      </c>
      <c r="B43" s="1" t="s">
        <v>139</v>
      </c>
    </row>
    <row r="44" spans="1:2" x14ac:dyDescent="0.3">
      <c r="A44">
        <v>43</v>
      </c>
      <c r="B44" s="1" t="s">
        <v>580</v>
      </c>
    </row>
    <row r="45" spans="1:2" x14ac:dyDescent="0.3">
      <c r="A45">
        <v>44</v>
      </c>
      <c r="B45" s="1" t="s">
        <v>206</v>
      </c>
    </row>
    <row r="46" spans="1:2" x14ac:dyDescent="0.3">
      <c r="A46">
        <v>45</v>
      </c>
      <c r="B46" s="1" t="s">
        <v>109</v>
      </c>
    </row>
    <row r="47" spans="1:2" x14ac:dyDescent="0.3">
      <c r="A47">
        <v>46</v>
      </c>
      <c r="B47" s="1" t="s">
        <v>150</v>
      </c>
    </row>
    <row r="48" spans="1:2" x14ac:dyDescent="0.3">
      <c r="A48">
        <v>47</v>
      </c>
      <c r="B48" s="1" t="s">
        <v>254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08B9E-293B-4D08-BDE6-B70C39459E37}">
  <sheetPr codeName="Sheet7"/>
  <dimension ref="A1:O368"/>
  <sheetViews>
    <sheetView workbookViewId="0"/>
  </sheetViews>
  <sheetFormatPr defaultRowHeight="14.4" x14ac:dyDescent="0.3"/>
  <cols>
    <col min="1" max="1" width="10.44140625" bestFit="1" customWidth="1"/>
    <col min="2" max="2" width="24" bestFit="1" customWidth="1"/>
    <col min="3" max="3" width="67.77734375" bestFit="1" customWidth="1"/>
    <col min="4" max="4" width="11.88671875" bestFit="1" customWidth="1"/>
    <col min="5" max="5" width="17.33203125" bestFit="1" customWidth="1"/>
    <col min="6" max="6" width="22.6640625" bestFit="1" customWidth="1"/>
    <col min="7" max="7" width="10.109375" bestFit="1" customWidth="1"/>
    <col min="8" max="8" width="11.6640625" bestFit="1" customWidth="1"/>
    <col min="9" max="9" width="11.44140625" bestFit="1" customWidth="1"/>
    <col min="10" max="10" width="12.44140625" bestFit="1" customWidth="1"/>
    <col min="11" max="11" width="19.109375" bestFit="1" customWidth="1"/>
    <col min="12" max="12" width="16.5546875" bestFit="1" customWidth="1"/>
    <col min="13" max="13" width="11.6640625" bestFit="1" customWidth="1"/>
    <col min="14" max="14" width="12.6640625" bestFit="1" customWidth="1"/>
    <col min="15" max="15" width="25.44140625" bestFit="1" customWidth="1"/>
  </cols>
  <sheetData>
    <row r="1" spans="1:15" x14ac:dyDescent="0.3">
      <c r="A1" t="s">
        <v>20</v>
      </c>
      <c r="B1" t="s">
        <v>8828</v>
      </c>
      <c r="C1" t="s">
        <v>8829</v>
      </c>
      <c r="D1" t="s">
        <v>8830</v>
      </c>
      <c r="E1" t="s">
        <v>8831</v>
      </c>
      <c r="F1" t="s">
        <v>8832</v>
      </c>
      <c r="G1" t="s">
        <v>8833</v>
      </c>
      <c r="H1" t="s">
        <v>8834</v>
      </c>
      <c r="I1" t="s">
        <v>8835</v>
      </c>
      <c r="J1" t="s">
        <v>8836</v>
      </c>
      <c r="K1" t="s">
        <v>8837</v>
      </c>
      <c r="L1" t="s">
        <v>8838</v>
      </c>
      <c r="M1" t="s">
        <v>8839</v>
      </c>
      <c r="N1" t="s">
        <v>8840</v>
      </c>
      <c r="O1" t="s">
        <v>8841</v>
      </c>
    </row>
    <row r="2" spans="1:15" x14ac:dyDescent="0.3">
      <c r="A2">
        <v>1</v>
      </c>
      <c r="B2" s="1" t="s">
        <v>52</v>
      </c>
      <c r="C2" s="1" t="s">
        <v>53</v>
      </c>
      <c r="D2" s="1" t="s">
        <v>54</v>
      </c>
      <c r="E2" s="1" t="s">
        <v>55</v>
      </c>
      <c r="F2" s="1" t="s">
        <v>8842</v>
      </c>
      <c r="G2">
        <v>33.527439999999999</v>
      </c>
      <c r="H2">
        <v>-86.799049999999994</v>
      </c>
      <c r="I2">
        <v>205</v>
      </c>
      <c r="J2">
        <v>212461</v>
      </c>
      <c r="K2">
        <v>89972</v>
      </c>
      <c r="L2">
        <v>31061</v>
      </c>
      <c r="M2">
        <v>378353942</v>
      </c>
      <c r="N2">
        <v>6591013</v>
      </c>
      <c r="O2" s="1" t="s">
        <v>8843</v>
      </c>
    </row>
    <row r="3" spans="1:15" x14ac:dyDescent="0.3">
      <c r="A3">
        <v>2</v>
      </c>
      <c r="B3" s="1" t="s">
        <v>1074</v>
      </c>
      <c r="C3" s="1" t="s">
        <v>1075</v>
      </c>
      <c r="D3" s="1" t="s">
        <v>54</v>
      </c>
      <c r="E3" s="1" t="s">
        <v>55</v>
      </c>
      <c r="F3" s="1" t="s">
        <v>8842</v>
      </c>
      <c r="G3">
        <v>34.699010000000001</v>
      </c>
      <c r="H3">
        <v>-86.672979999999995</v>
      </c>
      <c r="I3">
        <v>256</v>
      </c>
      <c r="J3">
        <v>190582</v>
      </c>
      <c r="K3">
        <v>78554</v>
      </c>
      <c r="L3">
        <v>48775</v>
      </c>
      <c r="M3">
        <v>552604579</v>
      </c>
      <c r="N3">
        <v>3452021</v>
      </c>
      <c r="O3" s="1" t="s">
        <v>8843</v>
      </c>
    </row>
    <row r="4" spans="1:15" x14ac:dyDescent="0.3">
      <c r="A4">
        <v>3</v>
      </c>
      <c r="B4" s="1" t="s">
        <v>1679</v>
      </c>
      <c r="C4" s="1" t="s">
        <v>1680</v>
      </c>
      <c r="D4" s="1" t="s">
        <v>54</v>
      </c>
      <c r="E4" s="1" t="s">
        <v>55</v>
      </c>
      <c r="F4" s="1" t="s">
        <v>8842</v>
      </c>
      <c r="G4">
        <v>30.69436</v>
      </c>
      <c r="H4">
        <v>-88.043049999999994</v>
      </c>
      <c r="I4">
        <v>251</v>
      </c>
      <c r="J4">
        <v>194288</v>
      </c>
      <c r="K4">
        <v>76170</v>
      </c>
      <c r="L4">
        <v>38776</v>
      </c>
      <c r="M4">
        <v>361044263</v>
      </c>
      <c r="N4">
        <v>105325210</v>
      </c>
      <c r="O4" s="1" t="s">
        <v>8843</v>
      </c>
    </row>
    <row r="5" spans="1:15" x14ac:dyDescent="0.3">
      <c r="A5">
        <v>4</v>
      </c>
      <c r="B5" s="1" t="s">
        <v>1090</v>
      </c>
      <c r="C5" s="1" t="s">
        <v>144</v>
      </c>
      <c r="D5" s="1" t="s">
        <v>54</v>
      </c>
      <c r="E5" s="1" t="s">
        <v>55</v>
      </c>
      <c r="F5" s="1" t="s">
        <v>8842</v>
      </c>
      <c r="G5">
        <v>32.366810000000001</v>
      </c>
      <c r="H5">
        <v>-86.299970000000002</v>
      </c>
      <c r="I5">
        <v>334</v>
      </c>
      <c r="J5">
        <v>200602</v>
      </c>
      <c r="K5">
        <v>79866</v>
      </c>
      <c r="L5">
        <v>42927</v>
      </c>
      <c r="M5">
        <v>413985435</v>
      </c>
      <c r="N5">
        <v>4411954</v>
      </c>
      <c r="O5" s="1" t="s">
        <v>8843</v>
      </c>
    </row>
    <row r="6" spans="1:15" x14ac:dyDescent="0.3">
      <c r="A6">
        <v>5</v>
      </c>
      <c r="B6" s="1" t="s">
        <v>1565</v>
      </c>
      <c r="C6" s="1" t="s">
        <v>1566</v>
      </c>
      <c r="D6" s="1" t="s">
        <v>1567</v>
      </c>
      <c r="E6" s="1" t="s">
        <v>1568</v>
      </c>
      <c r="F6" s="1" t="s">
        <v>8842</v>
      </c>
      <c r="G6">
        <v>34.746479999999998</v>
      </c>
      <c r="H6">
        <v>-92.289590000000004</v>
      </c>
      <c r="I6">
        <v>501</v>
      </c>
      <c r="J6">
        <v>197992</v>
      </c>
      <c r="K6">
        <v>79902</v>
      </c>
      <c r="L6">
        <v>46085</v>
      </c>
      <c r="M6">
        <v>307398785</v>
      </c>
      <c r="N6">
        <v>6758644</v>
      </c>
      <c r="O6" s="1" t="s">
        <v>8843</v>
      </c>
    </row>
    <row r="7" spans="1:15" x14ac:dyDescent="0.3">
      <c r="A7">
        <v>6</v>
      </c>
      <c r="B7" s="1" t="s">
        <v>112</v>
      </c>
      <c r="C7" s="1" t="s">
        <v>113</v>
      </c>
      <c r="D7" s="1" t="s">
        <v>114</v>
      </c>
      <c r="E7" s="1" t="s">
        <v>115</v>
      </c>
      <c r="F7" s="1" t="s">
        <v>8842</v>
      </c>
      <c r="G7">
        <v>33.306159999999998</v>
      </c>
      <c r="H7">
        <v>-111.84125</v>
      </c>
      <c r="I7">
        <v>480</v>
      </c>
      <c r="J7">
        <v>260828</v>
      </c>
      <c r="K7">
        <v>88973</v>
      </c>
      <c r="L7">
        <v>72695</v>
      </c>
      <c r="M7">
        <v>168153308</v>
      </c>
      <c r="N7">
        <v>260378</v>
      </c>
      <c r="O7" s="1" t="s">
        <v>8844</v>
      </c>
    </row>
    <row r="8" spans="1:15" x14ac:dyDescent="0.3">
      <c r="A8">
        <v>7</v>
      </c>
      <c r="B8" s="1" t="s">
        <v>129</v>
      </c>
      <c r="C8" s="1" t="s">
        <v>113</v>
      </c>
      <c r="D8" s="1" t="s">
        <v>114</v>
      </c>
      <c r="E8" s="1" t="s">
        <v>115</v>
      </c>
      <c r="F8" s="1" t="s">
        <v>8845</v>
      </c>
      <c r="G8">
        <v>33.352829999999997</v>
      </c>
      <c r="H8">
        <v>-111.78903</v>
      </c>
      <c r="I8">
        <v>480</v>
      </c>
      <c r="J8">
        <v>247542</v>
      </c>
      <c r="K8">
        <v>73617</v>
      </c>
      <c r="L8">
        <v>82424</v>
      </c>
      <c r="M8">
        <v>176124143</v>
      </c>
      <c r="N8">
        <v>510475</v>
      </c>
      <c r="O8" s="1" t="s">
        <v>8844</v>
      </c>
    </row>
    <row r="9" spans="1:15" x14ac:dyDescent="0.3">
      <c r="A9">
        <v>8</v>
      </c>
      <c r="B9" s="1" t="s">
        <v>395</v>
      </c>
      <c r="C9" s="1" t="s">
        <v>113</v>
      </c>
      <c r="D9" s="1" t="s">
        <v>114</v>
      </c>
      <c r="E9" s="1" t="s">
        <v>115</v>
      </c>
      <c r="F9" s="1" t="s">
        <v>8842</v>
      </c>
      <c r="G9">
        <v>33.538649999999997</v>
      </c>
      <c r="H9">
        <v>-112.18599</v>
      </c>
      <c r="I9">
        <v>623</v>
      </c>
      <c r="J9">
        <v>240126</v>
      </c>
      <c r="K9">
        <v>79152</v>
      </c>
      <c r="L9">
        <v>46776</v>
      </c>
      <c r="M9">
        <v>153029354</v>
      </c>
      <c r="N9">
        <v>1003996</v>
      </c>
      <c r="O9" s="1" t="s">
        <v>8844</v>
      </c>
    </row>
    <row r="10" spans="1:15" x14ac:dyDescent="0.3">
      <c r="A10">
        <v>9</v>
      </c>
      <c r="B10" s="1" t="s">
        <v>136</v>
      </c>
      <c r="C10" s="1" t="s">
        <v>113</v>
      </c>
      <c r="D10" s="1" t="s">
        <v>114</v>
      </c>
      <c r="E10" s="1" t="s">
        <v>115</v>
      </c>
      <c r="F10" s="1" t="s">
        <v>8842</v>
      </c>
      <c r="G10">
        <v>33.422269999999997</v>
      </c>
      <c r="H10">
        <v>-111.82264000000001</v>
      </c>
      <c r="I10">
        <v>480</v>
      </c>
      <c r="J10">
        <v>471825</v>
      </c>
      <c r="K10">
        <v>168914</v>
      </c>
      <c r="L10">
        <v>48809</v>
      </c>
      <c r="M10">
        <v>357097953</v>
      </c>
      <c r="N10">
        <v>1950781</v>
      </c>
      <c r="O10" s="1" t="s">
        <v>8844</v>
      </c>
    </row>
    <row r="11" spans="1:15" x14ac:dyDescent="0.3">
      <c r="A11">
        <v>10</v>
      </c>
      <c r="B11" s="1" t="s">
        <v>628</v>
      </c>
      <c r="C11" s="1" t="s">
        <v>2424</v>
      </c>
      <c r="D11" s="1" t="s">
        <v>114</v>
      </c>
      <c r="E11" s="1" t="s">
        <v>115</v>
      </c>
      <c r="F11" s="1" t="s">
        <v>8842</v>
      </c>
      <c r="G11">
        <v>33.786200000000001</v>
      </c>
      <c r="H11">
        <v>-112.30801</v>
      </c>
      <c r="I11">
        <v>928</v>
      </c>
      <c r="J11">
        <v>171237</v>
      </c>
      <c r="K11">
        <v>58588</v>
      </c>
      <c r="L11">
        <v>65314</v>
      </c>
      <c r="M11">
        <v>455011748</v>
      </c>
      <c r="N11">
        <v>8864869</v>
      </c>
      <c r="O11" s="1" t="s">
        <v>8844</v>
      </c>
    </row>
    <row r="12" spans="1:15" x14ac:dyDescent="0.3">
      <c r="A12">
        <v>11</v>
      </c>
      <c r="B12" s="1" t="s">
        <v>140</v>
      </c>
      <c r="C12" s="1" t="s">
        <v>113</v>
      </c>
      <c r="D12" s="1" t="s">
        <v>114</v>
      </c>
      <c r="E12" s="1" t="s">
        <v>115</v>
      </c>
      <c r="F12" s="1" t="s">
        <v>8842</v>
      </c>
      <c r="G12">
        <v>33.44838</v>
      </c>
      <c r="H12">
        <v>-112.07404</v>
      </c>
      <c r="I12">
        <v>602</v>
      </c>
      <c r="J12">
        <v>1563025</v>
      </c>
      <c r="K12">
        <v>525610</v>
      </c>
      <c r="L12">
        <v>47326</v>
      </c>
      <c r="M12">
        <v>1340692038</v>
      </c>
      <c r="N12">
        <v>3247104</v>
      </c>
      <c r="O12" s="1" t="s">
        <v>8844</v>
      </c>
    </row>
    <row r="13" spans="1:15" x14ac:dyDescent="0.3">
      <c r="A13">
        <v>12</v>
      </c>
      <c r="B13" s="1" t="s">
        <v>132</v>
      </c>
      <c r="C13" s="1" t="s">
        <v>113</v>
      </c>
      <c r="D13" s="1" t="s">
        <v>114</v>
      </c>
      <c r="E13" s="1" t="s">
        <v>115</v>
      </c>
      <c r="F13" s="1" t="s">
        <v>8842</v>
      </c>
      <c r="G13">
        <v>33.509210000000003</v>
      </c>
      <c r="H13">
        <v>-111.89903</v>
      </c>
      <c r="I13">
        <v>480</v>
      </c>
      <c r="J13">
        <v>236839</v>
      </c>
      <c r="K13">
        <v>102424</v>
      </c>
      <c r="L13">
        <v>73288</v>
      </c>
      <c r="M13">
        <v>476410748</v>
      </c>
      <c r="N13">
        <v>1220280</v>
      </c>
      <c r="O13" s="1" t="s">
        <v>8844</v>
      </c>
    </row>
    <row r="14" spans="1:15" x14ac:dyDescent="0.3">
      <c r="A14">
        <v>13</v>
      </c>
      <c r="B14" s="1" t="s">
        <v>1925</v>
      </c>
      <c r="C14" s="1" t="s">
        <v>113</v>
      </c>
      <c r="D14" s="1" t="s">
        <v>114</v>
      </c>
      <c r="E14" s="1" t="s">
        <v>115</v>
      </c>
      <c r="F14" s="1" t="s">
        <v>8842</v>
      </c>
      <c r="G14">
        <v>33.630589999999998</v>
      </c>
      <c r="H14">
        <v>-112.33322</v>
      </c>
      <c r="I14">
        <v>623</v>
      </c>
      <c r="J14">
        <v>128422</v>
      </c>
      <c r="K14">
        <v>45054</v>
      </c>
      <c r="L14">
        <v>59916</v>
      </c>
      <c r="M14">
        <v>279333692</v>
      </c>
      <c r="N14">
        <v>295024</v>
      </c>
      <c r="O14" s="1" t="s">
        <v>8844</v>
      </c>
    </row>
    <row r="15" spans="1:15" x14ac:dyDescent="0.3">
      <c r="A15">
        <v>14</v>
      </c>
      <c r="B15" s="1" t="s">
        <v>1258</v>
      </c>
      <c r="C15" s="1" t="s">
        <v>113</v>
      </c>
      <c r="D15" s="1" t="s">
        <v>114</v>
      </c>
      <c r="E15" s="1" t="s">
        <v>115</v>
      </c>
      <c r="F15" s="1" t="s">
        <v>8842</v>
      </c>
      <c r="G15">
        <v>33.414769999999997</v>
      </c>
      <c r="H15">
        <v>-111.90931</v>
      </c>
      <c r="I15">
        <v>480</v>
      </c>
      <c r="J15">
        <v>175826</v>
      </c>
      <c r="K15">
        <v>64810</v>
      </c>
      <c r="L15">
        <v>49012</v>
      </c>
      <c r="M15">
        <v>103510700</v>
      </c>
      <c r="N15">
        <v>674096</v>
      </c>
      <c r="O15" s="1" t="s">
        <v>8844</v>
      </c>
    </row>
    <row r="16" spans="1:15" x14ac:dyDescent="0.3">
      <c r="A16">
        <v>15</v>
      </c>
      <c r="B16" s="1" t="s">
        <v>1280</v>
      </c>
      <c r="C16" s="1" t="s">
        <v>1281</v>
      </c>
      <c r="D16" s="1" t="s">
        <v>114</v>
      </c>
      <c r="E16" s="1" t="s">
        <v>115</v>
      </c>
      <c r="F16" s="1" t="s">
        <v>8842</v>
      </c>
      <c r="G16">
        <v>32.221739999999997</v>
      </c>
      <c r="H16">
        <v>-110.92648</v>
      </c>
      <c r="I16">
        <v>520</v>
      </c>
      <c r="J16">
        <v>531641</v>
      </c>
      <c r="K16">
        <v>206342</v>
      </c>
      <c r="L16">
        <v>37149</v>
      </c>
      <c r="M16">
        <v>597790363</v>
      </c>
      <c r="N16">
        <v>819492</v>
      </c>
      <c r="O16" s="1" t="s">
        <v>8844</v>
      </c>
    </row>
    <row r="17" spans="1:15" x14ac:dyDescent="0.3">
      <c r="A17">
        <v>16</v>
      </c>
      <c r="B17" s="1" t="s">
        <v>1231</v>
      </c>
      <c r="C17" s="1" t="s">
        <v>294</v>
      </c>
      <c r="D17" s="1" t="s">
        <v>158</v>
      </c>
      <c r="E17" s="1" t="s">
        <v>159</v>
      </c>
      <c r="F17" s="1" t="s">
        <v>8842</v>
      </c>
      <c r="G17">
        <v>33.835290000000001</v>
      </c>
      <c r="H17">
        <v>-117.9145</v>
      </c>
      <c r="I17">
        <v>657</v>
      </c>
      <c r="J17">
        <v>350742</v>
      </c>
      <c r="K17">
        <v>99670</v>
      </c>
      <c r="L17">
        <v>60752</v>
      </c>
      <c r="M17">
        <v>129438076</v>
      </c>
      <c r="N17">
        <v>2457142</v>
      </c>
      <c r="O17" s="1" t="s">
        <v>8846</v>
      </c>
    </row>
    <row r="18" spans="1:15" x14ac:dyDescent="0.3">
      <c r="A18">
        <v>17</v>
      </c>
      <c r="B18" s="1" t="s">
        <v>156</v>
      </c>
      <c r="C18" s="1" t="s">
        <v>157</v>
      </c>
      <c r="D18" s="1" t="s">
        <v>158</v>
      </c>
      <c r="E18" s="1" t="s">
        <v>159</v>
      </c>
      <c r="F18" s="1" t="s">
        <v>8842</v>
      </c>
      <c r="G18">
        <v>38.004919999999998</v>
      </c>
      <c r="H18">
        <v>-121.80579</v>
      </c>
      <c r="I18">
        <v>925</v>
      </c>
      <c r="J18">
        <v>110542</v>
      </c>
      <c r="K18">
        <v>33718</v>
      </c>
      <c r="L18">
        <v>64329</v>
      </c>
      <c r="M18">
        <v>76173197</v>
      </c>
      <c r="N18">
        <v>1842711</v>
      </c>
      <c r="O18" s="1" t="s">
        <v>8846</v>
      </c>
    </row>
    <row r="19" spans="1:15" x14ac:dyDescent="0.3">
      <c r="A19">
        <v>18</v>
      </c>
      <c r="B19" s="1" t="s">
        <v>163</v>
      </c>
      <c r="C19" s="1" t="s">
        <v>164</v>
      </c>
      <c r="D19" s="1" t="s">
        <v>158</v>
      </c>
      <c r="E19" s="1" t="s">
        <v>159</v>
      </c>
      <c r="F19" s="1" t="s">
        <v>8842</v>
      </c>
      <c r="G19">
        <v>35.373289999999997</v>
      </c>
      <c r="H19">
        <v>-119.01871</v>
      </c>
      <c r="I19">
        <v>661</v>
      </c>
      <c r="J19">
        <v>373640</v>
      </c>
      <c r="K19">
        <v>112439</v>
      </c>
      <c r="L19">
        <v>57095</v>
      </c>
      <c r="M19">
        <v>385366784</v>
      </c>
      <c r="N19">
        <v>3809676</v>
      </c>
      <c r="O19" s="1" t="s">
        <v>8846</v>
      </c>
    </row>
    <row r="20" spans="1:15" x14ac:dyDescent="0.3">
      <c r="A20">
        <v>19</v>
      </c>
      <c r="B20" s="1" t="s">
        <v>185</v>
      </c>
      <c r="C20" s="1" t="s">
        <v>186</v>
      </c>
      <c r="D20" s="1" t="s">
        <v>158</v>
      </c>
      <c r="E20" s="1" t="s">
        <v>159</v>
      </c>
      <c r="F20" s="1" t="s">
        <v>8842</v>
      </c>
      <c r="G20">
        <v>37.871589999999998</v>
      </c>
      <c r="H20">
        <v>-122.27275</v>
      </c>
      <c r="I20">
        <v>510</v>
      </c>
      <c r="J20">
        <v>120972</v>
      </c>
      <c r="K20">
        <v>45917</v>
      </c>
      <c r="L20">
        <v>66237</v>
      </c>
      <c r="M20">
        <v>27106077</v>
      </c>
      <c r="N20">
        <v>18715614</v>
      </c>
      <c r="O20" s="1" t="s">
        <v>8846</v>
      </c>
    </row>
    <row r="21" spans="1:15" x14ac:dyDescent="0.3">
      <c r="A21">
        <v>20</v>
      </c>
      <c r="B21" s="1" t="s">
        <v>190</v>
      </c>
      <c r="C21" s="1" t="s">
        <v>191</v>
      </c>
      <c r="D21" s="1" t="s">
        <v>158</v>
      </c>
      <c r="E21" s="1" t="s">
        <v>159</v>
      </c>
      <c r="F21" s="1" t="s">
        <v>8842</v>
      </c>
      <c r="G21">
        <v>34.180840000000003</v>
      </c>
      <c r="H21">
        <v>-118.30897</v>
      </c>
      <c r="I21">
        <v>818</v>
      </c>
      <c r="J21">
        <v>105319</v>
      </c>
      <c r="K21">
        <v>41361</v>
      </c>
      <c r="L21">
        <v>66076</v>
      </c>
      <c r="M21">
        <v>44947219</v>
      </c>
      <c r="N21">
        <v>94286</v>
      </c>
      <c r="O21" s="1" t="s">
        <v>8846</v>
      </c>
    </row>
    <row r="22" spans="1:15" x14ac:dyDescent="0.3">
      <c r="A22">
        <v>21</v>
      </c>
      <c r="B22" s="1" t="s">
        <v>168</v>
      </c>
      <c r="C22" s="1" t="s">
        <v>169</v>
      </c>
      <c r="D22" s="1" t="s">
        <v>158</v>
      </c>
      <c r="E22" s="1" t="s">
        <v>159</v>
      </c>
      <c r="F22" s="1" t="s">
        <v>8842</v>
      </c>
      <c r="G22">
        <v>33.158090000000001</v>
      </c>
      <c r="H22">
        <v>-117.35059</v>
      </c>
      <c r="I22">
        <v>760</v>
      </c>
      <c r="J22">
        <v>113453</v>
      </c>
      <c r="K22">
        <v>42791</v>
      </c>
      <c r="L22">
        <v>90597</v>
      </c>
      <c r="M22">
        <v>97713477</v>
      </c>
      <c r="N22">
        <v>3595655</v>
      </c>
      <c r="O22" s="1" t="s">
        <v>8846</v>
      </c>
    </row>
    <row r="23" spans="1:15" x14ac:dyDescent="0.3">
      <c r="A23">
        <v>22</v>
      </c>
      <c r="B23" s="1" t="s">
        <v>1234</v>
      </c>
      <c r="C23" s="1" t="s">
        <v>169</v>
      </c>
      <c r="D23" s="1" t="s">
        <v>158</v>
      </c>
      <c r="E23" s="1" t="s">
        <v>159</v>
      </c>
      <c r="F23" s="1" t="s">
        <v>8842</v>
      </c>
      <c r="G23">
        <v>32.64</v>
      </c>
      <c r="H23">
        <v>-117.08417</v>
      </c>
      <c r="I23">
        <v>619</v>
      </c>
      <c r="J23">
        <v>265757</v>
      </c>
      <c r="K23">
        <v>78066</v>
      </c>
      <c r="L23">
        <v>65185</v>
      </c>
      <c r="M23">
        <v>128544440</v>
      </c>
      <c r="N23">
        <v>6380135</v>
      </c>
      <c r="O23" s="1" t="s">
        <v>8846</v>
      </c>
    </row>
    <row r="24" spans="1:15" x14ac:dyDescent="0.3">
      <c r="A24">
        <v>23</v>
      </c>
      <c r="B24" s="1" t="s">
        <v>268</v>
      </c>
      <c r="C24" s="1" t="s">
        <v>177</v>
      </c>
      <c r="D24" s="1" t="s">
        <v>158</v>
      </c>
      <c r="E24" s="1" t="s">
        <v>159</v>
      </c>
      <c r="F24" s="1" t="s">
        <v>8842</v>
      </c>
      <c r="G24">
        <v>36.825229999999998</v>
      </c>
      <c r="H24">
        <v>-119.70292000000001</v>
      </c>
      <c r="I24">
        <v>559</v>
      </c>
      <c r="J24">
        <v>104180</v>
      </c>
      <c r="K24">
        <v>34512</v>
      </c>
      <c r="L24">
        <v>62666</v>
      </c>
      <c r="M24">
        <v>62693928</v>
      </c>
      <c r="N24">
        <v>0</v>
      </c>
      <c r="O24" s="1" t="s">
        <v>8846</v>
      </c>
    </row>
    <row r="25" spans="1:15" x14ac:dyDescent="0.3">
      <c r="A25">
        <v>24</v>
      </c>
      <c r="B25" s="1" t="s">
        <v>279</v>
      </c>
      <c r="C25" s="1" t="s">
        <v>157</v>
      </c>
      <c r="D25" s="1" t="s">
        <v>158</v>
      </c>
      <c r="E25" s="1" t="s">
        <v>159</v>
      </c>
      <c r="F25" s="1" t="s">
        <v>8842</v>
      </c>
      <c r="G25">
        <v>37.977980000000002</v>
      </c>
      <c r="H25">
        <v>-122.03107</v>
      </c>
      <c r="I25">
        <v>925</v>
      </c>
      <c r="J25">
        <v>128667</v>
      </c>
      <c r="K25">
        <v>45409</v>
      </c>
      <c r="L25">
        <v>68318</v>
      </c>
      <c r="M25">
        <v>79108534</v>
      </c>
      <c r="N25">
        <v>0</v>
      </c>
      <c r="O25" s="1" t="s">
        <v>8846</v>
      </c>
    </row>
    <row r="26" spans="1:15" x14ac:dyDescent="0.3">
      <c r="A26">
        <v>25</v>
      </c>
      <c r="B26" s="1" t="s">
        <v>284</v>
      </c>
      <c r="C26" s="1" t="s">
        <v>285</v>
      </c>
      <c r="D26" s="1" t="s">
        <v>158</v>
      </c>
      <c r="E26" s="1" t="s">
        <v>159</v>
      </c>
      <c r="F26" s="1" t="s">
        <v>8842</v>
      </c>
      <c r="G26">
        <v>33.87529</v>
      </c>
      <c r="H26">
        <v>-117.56644</v>
      </c>
      <c r="I26">
        <v>951</v>
      </c>
      <c r="J26">
        <v>164226</v>
      </c>
      <c r="K26">
        <v>48156</v>
      </c>
      <c r="L26">
        <v>74149</v>
      </c>
      <c r="M26">
        <v>102233537</v>
      </c>
      <c r="N26">
        <v>211897</v>
      </c>
      <c r="O26" s="1" t="s">
        <v>8846</v>
      </c>
    </row>
    <row r="27" spans="1:15" x14ac:dyDescent="0.3">
      <c r="A27">
        <v>26</v>
      </c>
      <c r="B27" s="1" t="s">
        <v>1312</v>
      </c>
      <c r="C27" s="1" t="s">
        <v>294</v>
      </c>
      <c r="D27" s="1" t="s">
        <v>158</v>
      </c>
      <c r="E27" s="1" t="s">
        <v>159</v>
      </c>
      <c r="F27" s="1" t="s">
        <v>8842</v>
      </c>
      <c r="G27">
        <v>33.641129999999997</v>
      </c>
      <c r="H27">
        <v>-117.91867000000001</v>
      </c>
      <c r="I27">
        <v>949</v>
      </c>
      <c r="J27">
        <v>113204</v>
      </c>
      <c r="K27">
        <v>40908</v>
      </c>
      <c r="L27">
        <v>66459</v>
      </c>
      <c r="M27">
        <v>40723584</v>
      </c>
      <c r="N27">
        <v>211253</v>
      </c>
      <c r="O27" s="1" t="s">
        <v>8846</v>
      </c>
    </row>
    <row r="28" spans="1:15" x14ac:dyDescent="0.3">
      <c r="A28">
        <v>27</v>
      </c>
      <c r="B28" s="1" t="s">
        <v>1202</v>
      </c>
      <c r="C28" s="1" t="s">
        <v>1203</v>
      </c>
      <c r="D28" s="1" t="s">
        <v>158</v>
      </c>
      <c r="E28" s="1" t="s">
        <v>159</v>
      </c>
      <c r="F28" s="1" t="s">
        <v>8842</v>
      </c>
      <c r="G28">
        <v>37.705829999999999</v>
      </c>
      <c r="H28">
        <v>-122.46194</v>
      </c>
      <c r="I28">
        <v>650</v>
      </c>
      <c r="J28">
        <v>106562</v>
      </c>
      <c r="K28">
        <v>31137</v>
      </c>
      <c r="L28">
        <v>74449</v>
      </c>
      <c r="M28">
        <v>19788422</v>
      </c>
      <c r="N28">
        <v>0</v>
      </c>
      <c r="O28" s="1" t="s">
        <v>8846</v>
      </c>
    </row>
    <row r="29" spans="1:15" x14ac:dyDescent="0.3">
      <c r="A29">
        <v>28</v>
      </c>
      <c r="B29" s="1" t="s">
        <v>301</v>
      </c>
      <c r="C29" s="1" t="s">
        <v>191</v>
      </c>
      <c r="D29" s="1" t="s">
        <v>158</v>
      </c>
      <c r="E29" s="1" t="s">
        <v>159</v>
      </c>
      <c r="F29" s="1" t="s">
        <v>8842</v>
      </c>
      <c r="G29">
        <v>33.940010000000001</v>
      </c>
      <c r="H29">
        <v>-118.13257</v>
      </c>
      <c r="I29">
        <v>562</v>
      </c>
      <c r="J29">
        <v>114219</v>
      </c>
      <c r="K29">
        <v>32738</v>
      </c>
      <c r="L29">
        <v>62897</v>
      </c>
      <c r="M29">
        <v>32136795</v>
      </c>
      <c r="N29">
        <v>414376</v>
      </c>
      <c r="O29" s="1" t="s">
        <v>8846</v>
      </c>
    </row>
    <row r="30" spans="1:15" x14ac:dyDescent="0.3">
      <c r="A30">
        <v>29</v>
      </c>
      <c r="B30" s="1" t="s">
        <v>311</v>
      </c>
      <c r="C30" s="1" t="s">
        <v>191</v>
      </c>
      <c r="D30" s="1" t="s">
        <v>158</v>
      </c>
      <c r="E30" s="1" t="s">
        <v>159</v>
      </c>
      <c r="F30" s="1" t="s">
        <v>8847</v>
      </c>
      <c r="G30">
        <v>34.023899999999998</v>
      </c>
      <c r="H30">
        <v>-118.17202</v>
      </c>
      <c r="I30">
        <v>323</v>
      </c>
      <c r="J30">
        <v>127610</v>
      </c>
      <c r="K30">
        <v>31400</v>
      </c>
      <c r="L30">
        <v>38766</v>
      </c>
      <c r="M30">
        <v>19298247</v>
      </c>
      <c r="N30">
        <v>11013</v>
      </c>
      <c r="O30" s="1" t="s">
        <v>8846</v>
      </c>
    </row>
    <row r="31" spans="1:15" x14ac:dyDescent="0.3">
      <c r="A31">
        <v>30</v>
      </c>
      <c r="B31" s="1" t="s">
        <v>319</v>
      </c>
      <c r="C31" s="1" t="s">
        <v>169</v>
      </c>
      <c r="D31" s="1" t="s">
        <v>158</v>
      </c>
      <c r="E31" s="1" t="s">
        <v>159</v>
      </c>
      <c r="F31" s="1" t="s">
        <v>8842</v>
      </c>
      <c r="G31">
        <v>32.79477</v>
      </c>
      <c r="H31">
        <v>-116.96253</v>
      </c>
      <c r="I31">
        <v>619</v>
      </c>
      <c r="J31">
        <v>103679</v>
      </c>
      <c r="K31">
        <v>32564</v>
      </c>
      <c r="L31">
        <v>45925</v>
      </c>
      <c r="M31">
        <v>37516310</v>
      </c>
      <c r="N31">
        <v>0</v>
      </c>
      <c r="O31" s="1" t="s">
        <v>8846</v>
      </c>
    </row>
    <row r="32" spans="1:15" x14ac:dyDescent="0.3">
      <c r="A32">
        <v>31</v>
      </c>
      <c r="B32" s="1" t="s">
        <v>330</v>
      </c>
      <c r="C32" s="1" t="s">
        <v>331</v>
      </c>
      <c r="D32" s="1" t="s">
        <v>158</v>
      </c>
      <c r="E32" s="1" t="s">
        <v>159</v>
      </c>
      <c r="F32" s="1" t="s">
        <v>8842</v>
      </c>
      <c r="G32">
        <v>38.408799999999999</v>
      </c>
      <c r="H32">
        <v>-121.37161999999999</v>
      </c>
      <c r="I32">
        <v>916</v>
      </c>
      <c r="J32">
        <v>166913</v>
      </c>
      <c r="K32">
        <v>49316</v>
      </c>
      <c r="L32">
        <v>79487</v>
      </c>
      <c r="M32">
        <v>109287233</v>
      </c>
      <c r="N32">
        <v>120267</v>
      </c>
      <c r="O32" s="1" t="s">
        <v>8846</v>
      </c>
    </row>
    <row r="33" spans="1:15" x14ac:dyDescent="0.3">
      <c r="A33">
        <v>32</v>
      </c>
      <c r="B33" s="1" t="s">
        <v>1958</v>
      </c>
      <c r="C33" s="1" t="s">
        <v>191</v>
      </c>
      <c r="D33" s="1" t="s">
        <v>158</v>
      </c>
      <c r="E33" s="1" t="s">
        <v>159</v>
      </c>
      <c r="F33" s="1" t="s">
        <v>8842</v>
      </c>
      <c r="G33">
        <v>34.068620000000003</v>
      </c>
      <c r="H33">
        <v>-118.02757</v>
      </c>
      <c r="I33">
        <v>626</v>
      </c>
      <c r="J33">
        <v>116732</v>
      </c>
      <c r="K33">
        <v>30752</v>
      </c>
      <c r="L33">
        <v>38085</v>
      </c>
      <c r="M33">
        <v>24766390</v>
      </c>
      <c r="N33">
        <v>221652</v>
      </c>
      <c r="O33" s="1" t="s">
        <v>8846</v>
      </c>
    </row>
    <row r="34" spans="1:15" x14ac:dyDescent="0.3">
      <c r="A34">
        <v>33</v>
      </c>
      <c r="B34" s="1" t="s">
        <v>342</v>
      </c>
      <c r="C34" s="1" t="s">
        <v>169</v>
      </c>
      <c r="D34" s="1" t="s">
        <v>158</v>
      </c>
      <c r="E34" s="1" t="s">
        <v>159</v>
      </c>
      <c r="F34" s="1" t="s">
        <v>8842</v>
      </c>
      <c r="G34">
        <v>33.119210000000002</v>
      </c>
      <c r="H34">
        <v>-117.08642</v>
      </c>
      <c r="I34">
        <v>760</v>
      </c>
      <c r="J34">
        <v>151451</v>
      </c>
      <c r="K34">
        <v>45041</v>
      </c>
      <c r="L34">
        <v>50899</v>
      </c>
      <c r="M34">
        <v>96015101</v>
      </c>
      <c r="N34">
        <v>455887</v>
      </c>
      <c r="O34" s="1" t="s">
        <v>8846</v>
      </c>
    </row>
    <row r="35" spans="1:15" x14ac:dyDescent="0.3">
      <c r="A35">
        <v>34</v>
      </c>
      <c r="B35" s="1" t="s">
        <v>3382</v>
      </c>
      <c r="C35" s="1" t="s">
        <v>1047</v>
      </c>
      <c r="D35" s="1" t="s">
        <v>158</v>
      </c>
      <c r="E35" s="1" t="s">
        <v>159</v>
      </c>
      <c r="F35" s="1" t="s">
        <v>8842</v>
      </c>
      <c r="G35">
        <v>38.249360000000003</v>
      </c>
      <c r="H35">
        <v>-122.03997</v>
      </c>
      <c r="I35">
        <v>707</v>
      </c>
      <c r="J35">
        <v>112970</v>
      </c>
      <c r="K35">
        <v>34623</v>
      </c>
      <c r="L35">
        <v>67364</v>
      </c>
      <c r="M35">
        <v>105971964</v>
      </c>
      <c r="N35">
        <v>696390</v>
      </c>
      <c r="O35" s="1" t="s">
        <v>8846</v>
      </c>
    </row>
    <row r="36" spans="1:15" x14ac:dyDescent="0.3">
      <c r="A36">
        <v>35</v>
      </c>
      <c r="B36" s="1" t="s">
        <v>1198</v>
      </c>
      <c r="C36" s="1" t="s">
        <v>461</v>
      </c>
      <c r="D36" s="1" t="s">
        <v>158</v>
      </c>
      <c r="E36" s="1" t="s">
        <v>159</v>
      </c>
      <c r="F36" s="1" t="s">
        <v>8842</v>
      </c>
      <c r="G36">
        <v>34.092230000000001</v>
      </c>
      <c r="H36">
        <v>-117.43505</v>
      </c>
      <c r="I36">
        <v>909</v>
      </c>
      <c r="J36">
        <v>207460</v>
      </c>
      <c r="K36">
        <v>49975</v>
      </c>
      <c r="L36">
        <v>64824</v>
      </c>
      <c r="M36">
        <v>111418803</v>
      </c>
      <c r="N36">
        <v>0</v>
      </c>
      <c r="O36" s="1" t="s">
        <v>8846</v>
      </c>
    </row>
    <row r="37" spans="1:15" x14ac:dyDescent="0.3">
      <c r="A37">
        <v>36</v>
      </c>
      <c r="B37" s="1" t="s">
        <v>361</v>
      </c>
      <c r="C37" s="1" t="s">
        <v>186</v>
      </c>
      <c r="D37" s="1" t="s">
        <v>158</v>
      </c>
      <c r="E37" s="1" t="s">
        <v>159</v>
      </c>
      <c r="F37" s="1" t="s">
        <v>8842</v>
      </c>
      <c r="G37">
        <v>37.548270000000002</v>
      </c>
      <c r="H37">
        <v>-121.98857</v>
      </c>
      <c r="I37">
        <v>510</v>
      </c>
      <c r="J37">
        <v>232206</v>
      </c>
      <c r="K37">
        <v>72684</v>
      </c>
      <c r="L37">
        <v>105355</v>
      </c>
      <c r="M37">
        <v>200632984</v>
      </c>
      <c r="N37">
        <v>26291597</v>
      </c>
      <c r="O37" s="1" t="s">
        <v>8846</v>
      </c>
    </row>
    <row r="38" spans="1:15" x14ac:dyDescent="0.3">
      <c r="A38">
        <v>37</v>
      </c>
      <c r="B38" s="1" t="s">
        <v>176</v>
      </c>
      <c r="C38" s="1" t="s">
        <v>177</v>
      </c>
      <c r="D38" s="1" t="s">
        <v>158</v>
      </c>
      <c r="E38" s="1" t="s">
        <v>159</v>
      </c>
      <c r="F38" s="1" t="s">
        <v>8842</v>
      </c>
      <c r="G38">
        <v>36.747729999999997</v>
      </c>
      <c r="H38">
        <v>-119.77237</v>
      </c>
      <c r="I38">
        <v>559</v>
      </c>
      <c r="J38">
        <v>520052</v>
      </c>
      <c r="K38">
        <v>161914</v>
      </c>
      <c r="L38">
        <v>41531</v>
      </c>
      <c r="M38">
        <v>296267437</v>
      </c>
      <c r="N38">
        <v>732167</v>
      </c>
      <c r="O38" s="1" t="s">
        <v>8846</v>
      </c>
    </row>
    <row r="39" spans="1:15" x14ac:dyDescent="0.3">
      <c r="A39">
        <v>38</v>
      </c>
      <c r="B39" s="1" t="s">
        <v>293</v>
      </c>
      <c r="C39" s="1" t="s">
        <v>294</v>
      </c>
      <c r="D39" s="1" t="s">
        <v>158</v>
      </c>
      <c r="E39" s="1" t="s">
        <v>159</v>
      </c>
      <c r="F39" s="1" t="s">
        <v>8842</v>
      </c>
      <c r="G39">
        <v>33.870289999999997</v>
      </c>
      <c r="H39">
        <v>-117.92534000000001</v>
      </c>
      <c r="I39">
        <v>657</v>
      </c>
      <c r="J39">
        <v>140847</v>
      </c>
      <c r="K39">
        <v>45031</v>
      </c>
      <c r="L39">
        <v>65974</v>
      </c>
      <c r="M39">
        <v>58100816</v>
      </c>
      <c r="N39">
        <v>28063</v>
      </c>
      <c r="O39" s="1" t="s">
        <v>8846</v>
      </c>
    </row>
    <row r="40" spans="1:15" x14ac:dyDescent="0.3">
      <c r="A40">
        <v>39</v>
      </c>
      <c r="B40" s="1" t="s">
        <v>382</v>
      </c>
      <c r="C40" s="1" t="s">
        <v>294</v>
      </c>
      <c r="D40" s="1" t="s">
        <v>158</v>
      </c>
      <c r="E40" s="1" t="s">
        <v>159</v>
      </c>
      <c r="F40" s="1" t="s">
        <v>8842</v>
      </c>
      <c r="G40">
        <v>33.773910000000001</v>
      </c>
      <c r="H40">
        <v>-117.94145</v>
      </c>
      <c r="I40">
        <v>657</v>
      </c>
      <c r="J40">
        <v>175393</v>
      </c>
      <c r="K40">
        <v>46998</v>
      </c>
      <c r="L40">
        <v>58449</v>
      </c>
      <c r="M40">
        <v>46508935</v>
      </c>
      <c r="N40">
        <v>45894</v>
      </c>
      <c r="O40" s="1" t="s">
        <v>8846</v>
      </c>
    </row>
    <row r="41" spans="1:15" x14ac:dyDescent="0.3">
      <c r="A41">
        <v>40</v>
      </c>
      <c r="B41" s="1" t="s">
        <v>395</v>
      </c>
      <c r="C41" s="1" t="s">
        <v>191</v>
      </c>
      <c r="D41" s="1" t="s">
        <v>158</v>
      </c>
      <c r="E41" s="1" t="s">
        <v>159</v>
      </c>
      <c r="F41" s="1" t="s">
        <v>8842</v>
      </c>
      <c r="G41">
        <v>34.142510000000001</v>
      </c>
      <c r="H41">
        <v>-118.25508000000001</v>
      </c>
      <c r="I41">
        <v>818</v>
      </c>
      <c r="J41">
        <v>201020</v>
      </c>
      <c r="K41">
        <v>71498</v>
      </c>
      <c r="L41">
        <v>52574</v>
      </c>
      <c r="M41">
        <v>78818661</v>
      </c>
      <c r="N41">
        <v>337115</v>
      </c>
      <c r="O41" s="1" t="s">
        <v>8846</v>
      </c>
    </row>
    <row r="42" spans="1:15" x14ac:dyDescent="0.3">
      <c r="A42">
        <v>41</v>
      </c>
      <c r="B42" s="1" t="s">
        <v>1036</v>
      </c>
      <c r="C42" s="1" t="s">
        <v>186</v>
      </c>
      <c r="D42" s="1" t="s">
        <v>158</v>
      </c>
      <c r="E42" s="1" t="s">
        <v>159</v>
      </c>
      <c r="F42" s="1" t="s">
        <v>8842</v>
      </c>
      <c r="G42">
        <v>37.668819999999997</v>
      </c>
      <c r="H42">
        <v>-122.0808</v>
      </c>
      <c r="I42">
        <v>510</v>
      </c>
      <c r="J42">
        <v>158289</v>
      </c>
      <c r="K42">
        <v>46713</v>
      </c>
      <c r="L42">
        <v>65096</v>
      </c>
      <c r="M42">
        <v>117943767</v>
      </c>
      <c r="N42">
        <v>47363956</v>
      </c>
      <c r="O42" s="1" t="s">
        <v>8846</v>
      </c>
    </row>
    <row r="43" spans="1:15" x14ac:dyDescent="0.3">
      <c r="A43">
        <v>42</v>
      </c>
      <c r="B43" s="1" t="s">
        <v>1000</v>
      </c>
      <c r="C43" s="1" t="s">
        <v>294</v>
      </c>
      <c r="D43" s="1" t="s">
        <v>158</v>
      </c>
      <c r="E43" s="1" t="s">
        <v>159</v>
      </c>
      <c r="F43" s="1" t="s">
        <v>8842</v>
      </c>
      <c r="G43">
        <v>33.660299999999999</v>
      </c>
      <c r="H43">
        <v>-117.99923</v>
      </c>
      <c r="I43">
        <v>657</v>
      </c>
      <c r="J43">
        <v>201899</v>
      </c>
      <c r="K43">
        <v>74460</v>
      </c>
      <c r="L43">
        <v>83252</v>
      </c>
      <c r="M43">
        <v>69762694</v>
      </c>
      <c r="N43">
        <v>13438927</v>
      </c>
      <c r="O43" s="1" t="s">
        <v>8846</v>
      </c>
    </row>
    <row r="44" spans="1:15" x14ac:dyDescent="0.3">
      <c r="A44">
        <v>43</v>
      </c>
      <c r="B44" s="1" t="s">
        <v>410</v>
      </c>
      <c r="C44" s="1" t="s">
        <v>191</v>
      </c>
      <c r="D44" s="1" t="s">
        <v>158</v>
      </c>
      <c r="E44" s="1" t="s">
        <v>159</v>
      </c>
      <c r="F44" s="1" t="s">
        <v>8842</v>
      </c>
      <c r="G44">
        <v>33.961680000000001</v>
      </c>
      <c r="H44">
        <v>-118.35312999999999</v>
      </c>
      <c r="I44">
        <v>424</v>
      </c>
      <c r="J44">
        <v>111666</v>
      </c>
      <c r="K44">
        <v>36667</v>
      </c>
      <c r="L44">
        <v>42044</v>
      </c>
      <c r="M44">
        <v>23485845</v>
      </c>
      <c r="N44">
        <v>63502</v>
      </c>
      <c r="O44" s="1" t="s">
        <v>8846</v>
      </c>
    </row>
    <row r="45" spans="1:15" x14ac:dyDescent="0.3">
      <c r="A45">
        <v>44</v>
      </c>
      <c r="B45" s="1" t="s">
        <v>418</v>
      </c>
      <c r="C45" s="1" t="s">
        <v>294</v>
      </c>
      <c r="D45" s="1" t="s">
        <v>158</v>
      </c>
      <c r="E45" s="1" t="s">
        <v>159</v>
      </c>
      <c r="F45" s="1" t="s">
        <v>8842</v>
      </c>
      <c r="G45">
        <v>33.669460000000001</v>
      </c>
      <c r="H45">
        <v>-117.82311</v>
      </c>
      <c r="I45">
        <v>949</v>
      </c>
      <c r="J45">
        <v>256927</v>
      </c>
      <c r="K45">
        <v>87235</v>
      </c>
      <c r="L45">
        <v>92278</v>
      </c>
      <c r="M45">
        <v>169856564</v>
      </c>
      <c r="N45">
        <v>885912</v>
      </c>
      <c r="O45" s="1" t="s">
        <v>8846</v>
      </c>
    </row>
    <row r="46" spans="1:15" x14ac:dyDescent="0.3">
      <c r="A46">
        <v>45</v>
      </c>
      <c r="B46" s="1" t="s">
        <v>420</v>
      </c>
      <c r="C46" s="1" t="s">
        <v>285</v>
      </c>
      <c r="D46" s="1" t="s">
        <v>158</v>
      </c>
      <c r="E46" s="1" t="s">
        <v>159</v>
      </c>
      <c r="F46" s="1" t="s">
        <v>8842</v>
      </c>
      <c r="G46">
        <v>34.002589999999998</v>
      </c>
      <c r="H46">
        <v>-117.46760999999999</v>
      </c>
      <c r="I46">
        <v>951</v>
      </c>
      <c r="J46">
        <v>100314</v>
      </c>
      <c r="K46">
        <v>24839</v>
      </c>
      <c r="L46">
        <v>57749</v>
      </c>
      <c r="M46">
        <v>111216400</v>
      </c>
      <c r="N46">
        <v>1914744</v>
      </c>
      <c r="O46" s="1" t="s">
        <v>8846</v>
      </c>
    </row>
    <row r="47" spans="1:15" x14ac:dyDescent="0.3">
      <c r="A47">
        <v>46</v>
      </c>
      <c r="B47" s="1" t="s">
        <v>422</v>
      </c>
      <c r="C47" s="1" t="s">
        <v>191</v>
      </c>
      <c r="D47" s="1" t="s">
        <v>158</v>
      </c>
      <c r="E47" s="1" t="s">
        <v>159</v>
      </c>
      <c r="F47" s="1" t="s">
        <v>8842</v>
      </c>
      <c r="G47">
        <v>34.698039999999999</v>
      </c>
      <c r="H47">
        <v>-118.13674</v>
      </c>
      <c r="I47">
        <v>661</v>
      </c>
      <c r="J47">
        <v>161103</v>
      </c>
      <c r="K47">
        <v>47427</v>
      </c>
      <c r="L47">
        <v>47225</v>
      </c>
      <c r="M47">
        <v>244230402</v>
      </c>
      <c r="N47">
        <v>681671</v>
      </c>
      <c r="O47" s="1" t="s">
        <v>8846</v>
      </c>
    </row>
    <row r="48" spans="1:15" x14ac:dyDescent="0.3">
      <c r="A48">
        <v>47</v>
      </c>
      <c r="B48" s="1" t="s">
        <v>1948</v>
      </c>
      <c r="C48" s="1" t="s">
        <v>191</v>
      </c>
      <c r="D48" s="1" t="s">
        <v>158</v>
      </c>
      <c r="E48" s="1" t="s">
        <v>159</v>
      </c>
      <c r="F48" s="1" t="s">
        <v>8842</v>
      </c>
      <c r="G48">
        <v>33.766959999999997</v>
      </c>
      <c r="H48">
        <v>-118.18922999999999</v>
      </c>
      <c r="I48">
        <v>562</v>
      </c>
      <c r="J48">
        <v>474140</v>
      </c>
      <c r="K48">
        <v>164406</v>
      </c>
      <c r="L48">
        <v>52783</v>
      </c>
      <c r="M48">
        <v>130317967</v>
      </c>
      <c r="N48">
        <v>3004950</v>
      </c>
      <c r="O48" s="1" t="s">
        <v>8846</v>
      </c>
    </row>
    <row r="49" spans="1:15" x14ac:dyDescent="0.3">
      <c r="A49">
        <v>48</v>
      </c>
      <c r="B49" s="1" t="s">
        <v>435</v>
      </c>
      <c r="C49" s="1" t="s">
        <v>191</v>
      </c>
      <c r="D49" s="1" t="s">
        <v>158</v>
      </c>
      <c r="E49" s="1" t="s">
        <v>159</v>
      </c>
      <c r="F49" s="1" t="s">
        <v>8842</v>
      </c>
      <c r="G49">
        <v>34.052230000000002</v>
      </c>
      <c r="H49">
        <v>-118.24368</v>
      </c>
      <c r="I49">
        <v>213</v>
      </c>
      <c r="J49">
        <v>3971883</v>
      </c>
      <c r="K49">
        <v>1342761</v>
      </c>
      <c r="L49">
        <v>50205</v>
      </c>
      <c r="M49">
        <v>1214027148</v>
      </c>
      <c r="N49">
        <v>88124562</v>
      </c>
      <c r="O49" s="1" t="s">
        <v>8846</v>
      </c>
    </row>
    <row r="50" spans="1:15" x14ac:dyDescent="0.3">
      <c r="A50">
        <v>49</v>
      </c>
      <c r="B50" s="1" t="s">
        <v>1596</v>
      </c>
      <c r="C50" s="1" t="s">
        <v>1597</v>
      </c>
      <c r="D50" s="1" t="s">
        <v>158</v>
      </c>
      <c r="E50" s="1" t="s">
        <v>159</v>
      </c>
      <c r="F50" s="1" t="s">
        <v>8842</v>
      </c>
      <c r="G50">
        <v>37.639099999999999</v>
      </c>
      <c r="H50">
        <v>-120.99688</v>
      </c>
      <c r="I50">
        <v>209</v>
      </c>
      <c r="J50">
        <v>211266</v>
      </c>
      <c r="K50">
        <v>70481</v>
      </c>
      <c r="L50">
        <v>48577</v>
      </c>
      <c r="M50">
        <v>111285594</v>
      </c>
      <c r="N50">
        <v>4760783</v>
      </c>
      <c r="O50" s="1" t="s">
        <v>8846</v>
      </c>
    </row>
    <row r="51" spans="1:15" x14ac:dyDescent="0.3">
      <c r="A51">
        <v>50</v>
      </c>
      <c r="B51" s="1" t="s">
        <v>1402</v>
      </c>
      <c r="C51" s="1" t="s">
        <v>285</v>
      </c>
      <c r="D51" s="1" t="s">
        <v>158</v>
      </c>
      <c r="E51" s="1" t="s">
        <v>159</v>
      </c>
      <c r="F51" s="1" t="s">
        <v>8842</v>
      </c>
      <c r="G51">
        <v>33.937519999999999</v>
      </c>
      <c r="H51">
        <v>-117.23059000000001</v>
      </c>
      <c r="I51">
        <v>951</v>
      </c>
      <c r="J51">
        <v>204198</v>
      </c>
      <c r="K51">
        <v>51693</v>
      </c>
      <c r="L51">
        <v>54590</v>
      </c>
      <c r="M51">
        <v>132800801</v>
      </c>
      <c r="N51">
        <v>504194</v>
      </c>
      <c r="O51" s="1" t="s">
        <v>8846</v>
      </c>
    </row>
    <row r="52" spans="1:15" x14ac:dyDescent="0.3">
      <c r="A52">
        <v>51</v>
      </c>
      <c r="B52" s="1" t="s">
        <v>452</v>
      </c>
      <c r="C52" s="1" t="s">
        <v>285</v>
      </c>
      <c r="D52" s="1" t="s">
        <v>158</v>
      </c>
      <c r="E52" s="1" t="s">
        <v>159</v>
      </c>
      <c r="F52" s="1" t="s">
        <v>8842</v>
      </c>
      <c r="G52">
        <v>33.553910000000002</v>
      </c>
      <c r="H52">
        <v>-117.21392</v>
      </c>
      <c r="I52">
        <v>951</v>
      </c>
      <c r="J52">
        <v>109830</v>
      </c>
      <c r="K52">
        <v>32685</v>
      </c>
      <c r="L52">
        <v>74610</v>
      </c>
      <c r="M52">
        <v>87023902</v>
      </c>
      <c r="N52">
        <v>93770</v>
      </c>
      <c r="O52" s="1" t="s">
        <v>8846</v>
      </c>
    </row>
    <row r="53" spans="1:15" x14ac:dyDescent="0.3">
      <c r="A53">
        <v>52</v>
      </c>
      <c r="B53" s="1" t="s">
        <v>1344</v>
      </c>
      <c r="C53" s="1" t="s">
        <v>191</v>
      </c>
      <c r="D53" s="1" t="s">
        <v>158</v>
      </c>
      <c r="E53" s="1" t="s">
        <v>159</v>
      </c>
      <c r="F53" s="1" t="s">
        <v>8842</v>
      </c>
      <c r="G53">
        <v>33.902239999999999</v>
      </c>
      <c r="H53">
        <v>-118.08172999999999</v>
      </c>
      <c r="I53">
        <v>562</v>
      </c>
      <c r="J53">
        <v>107140</v>
      </c>
      <c r="K53">
        <v>27225</v>
      </c>
      <c r="L53">
        <v>59756</v>
      </c>
      <c r="M53">
        <v>25145023</v>
      </c>
      <c r="N53">
        <v>101802</v>
      </c>
      <c r="O53" s="1" t="s">
        <v>8846</v>
      </c>
    </row>
    <row r="54" spans="1:15" x14ac:dyDescent="0.3">
      <c r="A54">
        <v>53</v>
      </c>
      <c r="B54" s="1" t="s">
        <v>2112</v>
      </c>
      <c r="C54" s="1" t="s">
        <v>186</v>
      </c>
      <c r="D54" s="1" t="s">
        <v>158</v>
      </c>
      <c r="E54" s="1" t="s">
        <v>159</v>
      </c>
      <c r="F54" s="1" t="s">
        <v>8842</v>
      </c>
      <c r="G54">
        <v>37.804369999999999</v>
      </c>
      <c r="H54">
        <v>-122.27079999999999</v>
      </c>
      <c r="I54">
        <v>510</v>
      </c>
      <c r="J54">
        <v>419267</v>
      </c>
      <c r="K54">
        <v>158424</v>
      </c>
      <c r="L54">
        <v>54618</v>
      </c>
      <c r="M54">
        <v>144762241</v>
      </c>
      <c r="N54">
        <v>56897826</v>
      </c>
      <c r="O54" s="1" t="s">
        <v>8846</v>
      </c>
    </row>
    <row r="55" spans="1:15" x14ac:dyDescent="0.3">
      <c r="A55">
        <v>54</v>
      </c>
      <c r="B55" s="1" t="s">
        <v>1100</v>
      </c>
      <c r="C55" s="1" t="s">
        <v>169</v>
      </c>
      <c r="D55" s="1" t="s">
        <v>158</v>
      </c>
      <c r="E55" s="1" t="s">
        <v>159</v>
      </c>
      <c r="F55" s="1" t="s">
        <v>8842</v>
      </c>
      <c r="G55">
        <v>33.195869999999999</v>
      </c>
      <c r="H55">
        <v>-117.37948</v>
      </c>
      <c r="I55">
        <v>760</v>
      </c>
      <c r="J55">
        <v>175691</v>
      </c>
      <c r="K55">
        <v>60493</v>
      </c>
      <c r="L55">
        <v>57703</v>
      </c>
      <c r="M55">
        <v>106841893</v>
      </c>
      <c r="N55">
        <v>2392242</v>
      </c>
      <c r="O55" s="1" t="s">
        <v>8846</v>
      </c>
    </row>
    <row r="56" spans="1:15" x14ac:dyDescent="0.3">
      <c r="A56">
        <v>55</v>
      </c>
      <c r="B56" s="1" t="s">
        <v>460</v>
      </c>
      <c r="C56" s="1" t="s">
        <v>461</v>
      </c>
      <c r="D56" s="1" t="s">
        <v>158</v>
      </c>
      <c r="E56" s="1" t="s">
        <v>159</v>
      </c>
      <c r="F56" s="1" t="s">
        <v>8842</v>
      </c>
      <c r="G56">
        <v>34.063339999999997</v>
      </c>
      <c r="H56">
        <v>-117.65089</v>
      </c>
      <c r="I56">
        <v>909</v>
      </c>
      <c r="J56">
        <v>171214</v>
      </c>
      <c r="K56">
        <v>47375</v>
      </c>
      <c r="L56">
        <v>54114</v>
      </c>
      <c r="M56">
        <v>129329742</v>
      </c>
      <c r="N56">
        <v>159101</v>
      </c>
      <c r="O56" s="1" t="s">
        <v>8846</v>
      </c>
    </row>
    <row r="57" spans="1:15" x14ac:dyDescent="0.3">
      <c r="A57">
        <v>56</v>
      </c>
      <c r="B57" s="1" t="s">
        <v>472</v>
      </c>
      <c r="C57" s="1" t="s">
        <v>294</v>
      </c>
      <c r="D57" s="1" t="s">
        <v>158</v>
      </c>
      <c r="E57" s="1" t="s">
        <v>159</v>
      </c>
      <c r="F57" s="1" t="s">
        <v>8842</v>
      </c>
      <c r="G57">
        <v>33.787790000000001</v>
      </c>
      <c r="H57">
        <v>-117.85311</v>
      </c>
      <c r="I57">
        <v>657</v>
      </c>
      <c r="J57">
        <v>140992</v>
      </c>
      <c r="K57">
        <v>42680</v>
      </c>
      <c r="L57">
        <v>78513</v>
      </c>
      <c r="M57">
        <v>65677897</v>
      </c>
      <c r="N57">
        <v>1134748</v>
      </c>
      <c r="O57" s="1" t="s">
        <v>8846</v>
      </c>
    </row>
    <row r="58" spans="1:15" x14ac:dyDescent="0.3">
      <c r="A58">
        <v>57</v>
      </c>
      <c r="B58" s="1" t="s">
        <v>1060</v>
      </c>
      <c r="C58" s="1" t="s">
        <v>523</v>
      </c>
      <c r="D58" s="1" t="s">
        <v>158</v>
      </c>
      <c r="E58" s="1" t="s">
        <v>159</v>
      </c>
      <c r="F58" s="1" t="s">
        <v>8842</v>
      </c>
      <c r="G58">
        <v>34.197499999999998</v>
      </c>
      <c r="H58">
        <v>-119.17704999999999</v>
      </c>
      <c r="I58">
        <v>805</v>
      </c>
      <c r="J58">
        <v>207254</v>
      </c>
      <c r="K58">
        <v>50815</v>
      </c>
      <c r="L58">
        <v>60621</v>
      </c>
      <c r="M58">
        <v>69672461</v>
      </c>
      <c r="N58">
        <v>31875278</v>
      </c>
      <c r="O58" s="1" t="s">
        <v>8846</v>
      </c>
    </row>
    <row r="59" spans="1:15" x14ac:dyDescent="0.3">
      <c r="A59">
        <v>58</v>
      </c>
      <c r="B59" s="1" t="s">
        <v>478</v>
      </c>
      <c r="C59" s="1" t="s">
        <v>191</v>
      </c>
      <c r="D59" s="1" t="s">
        <v>158</v>
      </c>
      <c r="E59" s="1" t="s">
        <v>159</v>
      </c>
      <c r="F59" s="1" t="s">
        <v>8842</v>
      </c>
      <c r="G59">
        <v>34.579430000000002</v>
      </c>
      <c r="H59">
        <v>-118.11646</v>
      </c>
      <c r="I59">
        <v>661</v>
      </c>
      <c r="J59">
        <v>158351</v>
      </c>
      <c r="K59">
        <v>42720</v>
      </c>
      <c r="L59">
        <v>52392</v>
      </c>
      <c r="M59">
        <v>274452754</v>
      </c>
      <c r="N59">
        <v>633935</v>
      </c>
      <c r="O59" s="1" t="s">
        <v>8846</v>
      </c>
    </row>
    <row r="60" spans="1:15" x14ac:dyDescent="0.3">
      <c r="A60">
        <v>59</v>
      </c>
      <c r="B60" s="1" t="s">
        <v>476</v>
      </c>
      <c r="C60" s="1" t="s">
        <v>191</v>
      </c>
      <c r="D60" s="1" t="s">
        <v>158</v>
      </c>
      <c r="E60" s="1" t="s">
        <v>159</v>
      </c>
      <c r="F60" s="1" t="s">
        <v>8842</v>
      </c>
      <c r="G60">
        <v>34.147779999999997</v>
      </c>
      <c r="H60">
        <v>-118.14452</v>
      </c>
      <c r="I60">
        <v>626</v>
      </c>
      <c r="J60">
        <v>142250</v>
      </c>
      <c r="K60">
        <v>54536</v>
      </c>
      <c r="L60">
        <v>72402</v>
      </c>
      <c r="M60">
        <v>59524677</v>
      </c>
      <c r="N60">
        <v>377058</v>
      </c>
      <c r="O60" s="1" t="s">
        <v>8846</v>
      </c>
    </row>
    <row r="61" spans="1:15" x14ac:dyDescent="0.3">
      <c r="A61">
        <v>60</v>
      </c>
      <c r="B61" s="1" t="s">
        <v>482</v>
      </c>
      <c r="C61" s="1" t="s">
        <v>191</v>
      </c>
      <c r="D61" s="1" t="s">
        <v>158</v>
      </c>
      <c r="E61" s="1" t="s">
        <v>159</v>
      </c>
      <c r="F61" s="1" t="s">
        <v>8842</v>
      </c>
      <c r="G61">
        <v>34.055289999999999</v>
      </c>
      <c r="H61">
        <v>-117.75228</v>
      </c>
      <c r="I61">
        <v>909</v>
      </c>
      <c r="J61">
        <v>153266</v>
      </c>
      <c r="K61">
        <v>39378</v>
      </c>
      <c r="L61">
        <v>49186</v>
      </c>
      <c r="M61">
        <v>59446734</v>
      </c>
      <c r="N61">
        <v>26188</v>
      </c>
      <c r="O61" s="1" t="s">
        <v>8846</v>
      </c>
    </row>
    <row r="62" spans="1:15" x14ac:dyDescent="0.3">
      <c r="A62">
        <v>61</v>
      </c>
      <c r="B62" s="1" t="s">
        <v>490</v>
      </c>
      <c r="C62" s="1" t="s">
        <v>461</v>
      </c>
      <c r="D62" s="1" t="s">
        <v>158</v>
      </c>
      <c r="E62" s="1" t="s">
        <v>159</v>
      </c>
      <c r="F62" s="1" t="s">
        <v>8842</v>
      </c>
      <c r="G62">
        <v>34.106400000000001</v>
      </c>
      <c r="H62">
        <v>-117.59311</v>
      </c>
      <c r="I62">
        <v>909</v>
      </c>
      <c r="J62">
        <v>175236</v>
      </c>
      <c r="K62">
        <v>55240</v>
      </c>
      <c r="L62">
        <v>77396</v>
      </c>
      <c r="M62">
        <v>103562370</v>
      </c>
      <c r="N62">
        <v>24723</v>
      </c>
      <c r="O62" s="1" t="s">
        <v>8846</v>
      </c>
    </row>
    <row r="63" spans="1:15" x14ac:dyDescent="0.3">
      <c r="A63">
        <v>62</v>
      </c>
      <c r="B63" s="1" t="s">
        <v>492</v>
      </c>
      <c r="C63" s="1" t="s">
        <v>461</v>
      </c>
      <c r="D63" s="1" t="s">
        <v>158</v>
      </c>
      <c r="E63" s="1" t="s">
        <v>159</v>
      </c>
      <c r="F63" s="1" t="s">
        <v>8842</v>
      </c>
      <c r="G63">
        <v>34.106400000000001</v>
      </c>
      <c r="H63">
        <v>-117.37032000000001</v>
      </c>
      <c r="I63">
        <v>909</v>
      </c>
      <c r="J63">
        <v>103132</v>
      </c>
      <c r="K63">
        <v>25199</v>
      </c>
      <c r="L63">
        <v>50971</v>
      </c>
      <c r="M63">
        <v>57824783</v>
      </c>
      <c r="N63">
        <v>36883</v>
      </c>
      <c r="O63" s="1" t="s">
        <v>8846</v>
      </c>
    </row>
    <row r="64" spans="1:15" x14ac:dyDescent="0.3">
      <c r="A64">
        <v>63</v>
      </c>
      <c r="B64" s="1" t="s">
        <v>499</v>
      </c>
      <c r="C64" s="1" t="s">
        <v>157</v>
      </c>
      <c r="D64" s="1" t="s">
        <v>158</v>
      </c>
      <c r="E64" s="1" t="s">
        <v>159</v>
      </c>
      <c r="F64" s="1" t="s">
        <v>8842</v>
      </c>
      <c r="G64">
        <v>37.935760000000002</v>
      </c>
      <c r="H64">
        <v>-122.34775</v>
      </c>
      <c r="I64">
        <v>510</v>
      </c>
      <c r="J64">
        <v>109708</v>
      </c>
      <c r="K64">
        <v>36973</v>
      </c>
      <c r="L64">
        <v>55102</v>
      </c>
      <c r="M64">
        <v>77834895</v>
      </c>
      <c r="N64">
        <v>58171749</v>
      </c>
      <c r="O64" s="1" t="s">
        <v>8846</v>
      </c>
    </row>
    <row r="65" spans="1:15" x14ac:dyDescent="0.3">
      <c r="A65">
        <v>64</v>
      </c>
      <c r="B65" s="1" t="s">
        <v>507</v>
      </c>
      <c r="C65" s="1" t="s">
        <v>285</v>
      </c>
      <c r="D65" s="1" t="s">
        <v>158</v>
      </c>
      <c r="E65" s="1" t="s">
        <v>159</v>
      </c>
      <c r="F65" s="1" t="s">
        <v>8842</v>
      </c>
      <c r="G65">
        <v>33.953330000000001</v>
      </c>
      <c r="H65">
        <v>-117.39610999999999</v>
      </c>
      <c r="I65">
        <v>951</v>
      </c>
      <c r="J65">
        <v>322424</v>
      </c>
      <c r="K65">
        <v>91267</v>
      </c>
      <c r="L65">
        <v>57196</v>
      </c>
      <c r="M65">
        <v>210379895</v>
      </c>
      <c r="N65">
        <v>801713</v>
      </c>
      <c r="O65" s="1" t="s">
        <v>8846</v>
      </c>
    </row>
    <row r="66" spans="1:15" x14ac:dyDescent="0.3">
      <c r="A66">
        <v>65</v>
      </c>
      <c r="B66" s="1" t="s">
        <v>1086</v>
      </c>
      <c r="C66" s="1" t="s">
        <v>1087</v>
      </c>
      <c r="D66" s="1" t="s">
        <v>158</v>
      </c>
      <c r="E66" s="1" t="s">
        <v>159</v>
      </c>
      <c r="F66" s="1" t="s">
        <v>8842</v>
      </c>
      <c r="G66">
        <v>38.752119999999998</v>
      </c>
      <c r="H66">
        <v>-121.28801</v>
      </c>
      <c r="I66">
        <v>916</v>
      </c>
      <c r="J66">
        <v>130269</v>
      </c>
      <c r="K66">
        <v>46547</v>
      </c>
      <c r="L66">
        <v>75867</v>
      </c>
      <c r="M66">
        <v>111337848</v>
      </c>
      <c r="N66">
        <v>3366</v>
      </c>
      <c r="O66" s="1" t="s">
        <v>8846</v>
      </c>
    </row>
    <row r="67" spans="1:15" x14ac:dyDescent="0.3">
      <c r="A67">
        <v>66</v>
      </c>
      <c r="B67" s="1" t="s">
        <v>518</v>
      </c>
      <c r="C67" s="1" t="s">
        <v>331</v>
      </c>
      <c r="D67" s="1" t="s">
        <v>158</v>
      </c>
      <c r="E67" s="1" t="s">
        <v>159</v>
      </c>
      <c r="F67" s="1" t="s">
        <v>8842</v>
      </c>
      <c r="G67">
        <v>38.581569999999999</v>
      </c>
      <c r="H67">
        <v>-121.4944</v>
      </c>
      <c r="I67">
        <v>530</v>
      </c>
      <c r="J67">
        <v>490712</v>
      </c>
      <c r="K67">
        <v>178185</v>
      </c>
      <c r="L67">
        <v>50739</v>
      </c>
      <c r="M67">
        <v>253621861</v>
      </c>
      <c r="N67">
        <v>5651667</v>
      </c>
      <c r="O67" s="1" t="s">
        <v>8846</v>
      </c>
    </row>
    <row r="68" spans="1:15" x14ac:dyDescent="0.3">
      <c r="A68">
        <v>67</v>
      </c>
      <c r="B68" s="1" t="s">
        <v>2593</v>
      </c>
      <c r="C68" s="1" t="s">
        <v>2594</v>
      </c>
      <c r="D68" s="1" t="s">
        <v>158</v>
      </c>
      <c r="E68" s="1" t="s">
        <v>159</v>
      </c>
      <c r="F68" s="1" t="s">
        <v>8842</v>
      </c>
      <c r="G68">
        <v>36.67774</v>
      </c>
      <c r="H68">
        <v>-121.6555</v>
      </c>
      <c r="I68">
        <v>831</v>
      </c>
      <c r="J68">
        <v>157380</v>
      </c>
      <c r="K68">
        <v>40892</v>
      </c>
      <c r="L68">
        <v>49840</v>
      </c>
      <c r="M68">
        <v>61150707</v>
      </c>
      <c r="N68">
        <v>98696</v>
      </c>
      <c r="O68" s="1" t="s">
        <v>8846</v>
      </c>
    </row>
    <row r="69" spans="1:15" x14ac:dyDescent="0.3">
      <c r="A69">
        <v>68</v>
      </c>
      <c r="B69" s="1" t="s">
        <v>1067</v>
      </c>
      <c r="C69" s="1" t="s">
        <v>461</v>
      </c>
      <c r="D69" s="1" t="s">
        <v>158</v>
      </c>
      <c r="E69" s="1" t="s">
        <v>159</v>
      </c>
      <c r="F69" s="1" t="s">
        <v>8842</v>
      </c>
      <c r="G69">
        <v>34.108339999999998</v>
      </c>
      <c r="H69">
        <v>-117.28977</v>
      </c>
      <c r="I69">
        <v>909</v>
      </c>
      <c r="J69">
        <v>216108</v>
      </c>
      <c r="K69">
        <v>57580</v>
      </c>
      <c r="L69">
        <v>37047</v>
      </c>
      <c r="M69">
        <v>159326695</v>
      </c>
      <c r="N69">
        <v>1126214</v>
      </c>
      <c r="O69" s="1" t="s">
        <v>8846</v>
      </c>
    </row>
    <row r="70" spans="1:15" x14ac:dyDescent="0.3">
      <c r="A70">
        <v>69</v>
      </c>
      <c r="B70" s="1" t="s">
        <v>522</v>
      </c>
      <c r="C70" s="1" t="s">
        <v>523</v>
      </c>
      <c r="D70" s="1" t="s">
        <v>158</v>
      </c>
      <c r="E70" s="1" t="s">
        <v>159</v>
      </c>
      <c r="F70" s="1" t="s">
        <v>8842</v>
      </c>
      <c r="G70">
        <v>34.267780000000002</v>
      </c>
      <c r="H70">
        <v>-119.25421</v>
      </c>
      <c r="I70">
        <v>805</v>
      </c>
      <c r="J70">
        <v>109708</v>
      </c>
      <c r="K70">
        <v>41029</v>
      </c>
      <c r="L70">
        <v>66995</v>
      </c>
      <c r="M70">
        <v>56500370</v>
      </c>
      <c r="N70">
        <v>27033715</v>
      </c>
      <c r="O70" s="1" t="s">
        <v>8846</v>
      </c>
    </row>
    <row r="71" spans="1:15" x14ac:dyDescent="0.3">
      <c r="A71">
        <v>70</v>
      </c>
      <c r="B71" s="1" t="s">
        <v>535</v>
      </c>
      <c r="C71" s="1" t="s">
        <v>169</v>
      </c>
      <c r="D71" s="1" t="s">
        <v>158</v>
      </c>
      <c r="E71" s="1" t="s">
        <v>159</v>
      </c>
      <c r="F71" s="1" t="s">
        <v>8842</v>
      </c>
      <c r="G71">
        <v>32.715330000000002</v>
      </c>
      <c r="H71">
        <v>-117.15725999999999</v>
      </c>
      <c r="I71">
        <v>619</v>
      </c>
      <c r="J71">
        <v>1394928</v>
      </c>
      <c r="K71">
        <v>485091</v>
      </c>
      <c r="L71">
        <v>66116</v>
      </c>
      <c r="M71">
        <v>842252395</v>
      </c>
      <c r="N71">
        <v>122244773</v>
      </c>
      <c r="O71" s="1" t="s">
        <v>8846</v>
      </c>
    </row>
    <row r="72" spans="1:15" x14ac:dyDescent="0.3">
      <c r="A72">
        <v>71</v>
      </c>
      <c r="B72" s="1" t="s">
        <v>541</v>
      </c>
      <c r="C72" s="1" t="s">
        <v>542</v>
      </c>
      <c r="D72" s="1" t="s">
        <v>158</v>
      </c>
      <c r="E72" s="1" t="s">
        <v>159</v>
      </c>
      <c r="F72" s="1" t="s">
        <v>8842</v>
      </c>
      <c r="G72">
        <v>37.774999999999999</v>
      </c>
      <c r="H72">
        <v>-122.41943999999999</v>
      </c>
      <c r="I72">
        <v>415</v>
      </c>
      <c r="J72">
        <v>864816</v>
      </c>
      <c r="K72">
        <v>353287</v>
      </c>
      <c r="L72">
        <v>81294</v>
      </c>
      <c r="M72">
        <v>121455687</v>
      </c>
      <c r="N72">
        <v>479136515</v>
      </c>
      <c r="O72" s="1" t="s">
        <v>8846</v>
      </c>
    </row>
    <row r="73" spans="1:15" x14ac:dyDescent="0.3">
      <c r="A73">
        <v>72</v>
      </c>
      <c r="B73" s="1" t="s">
        <v>1056</v>
      </c>
      <c r="C73" s="1" t="s">
        <v>558</v>
      </c>
      <c r="D73" s="1" t="s">
        <v>158</v>
      </c>
      <c r="E73" s="1" t="s">
        <v>159</v>
      </c>
      <c r="F73" s="1" t="s">
        <v>8842</v>
      </c>
      <c r="G73">
        <v>37.339390000000002</v>
      </c>
      <c r="H73">
        <v>-121.89496</v>
      </c>
      <c r="I73">
        <v>408</v>
      </c>
      <c r="J73">
        <v>1026908</v>
      </c>
      <c r="K73">
        <v>314297</v>
      </c>
      <c r="L73">
        <v>84647</v>
      </c>
      <c r="M73">
        <v>459749746</v>
      </c>
      <c r="N73">
        <v>7803332</v>
      </c>
      <c r="O73" s="1" t="s">
        <v>8846</v>
      </c>
    </row>
    <row r="74" spans="1:15" x14ac:dyDescent="0.3">
      <c r="A74">
        <v>73</v>
      </c>
      <c r="B74" s="1" t="s">
        <v>1438</v>
      </c>
      <c r="C74" s="1" t="s">
        <v>1203</v>
      </c>
      <c r="D74" s="1" t="s">
        <v>158</v>
      </c>
      <c r="E74" s="1" t="s">
        <v>159</v>
      </c>
      <c r="F74" s="1" t="s">
        <v>8842</v>
      </c>
      <c r="G74">
        <v>37.562989999999999</v>
      </c>
      <c r="H74">
        <v>-122.32553</v>
      </c>
      <c r="I74">
        <v>650</v>
      </c>
      <c r="J74">
        <v>103536</v>
      </c>
      <c r="K74">
        <v>37861</v>
      </c>
      <c r="L74">
        <v>90208</v>
      </c>
      <c r="M74">
        <v>31415730</v>
      </c>
      <c r="N74">
        <v>9721639</v>
      </c>
      <c r="O74" s="1" t="s">
        <v>8846</v>
      </c>
    </row>
    <row r="75" spans="1:15" x14ac:dyDescent="0.3">
      <c r="A75">
        <v>74</v>
      </c>
      <c r="B75" s="1" t="s">
        <v>1833</v>
      </c>
      <c r="C75" s="1" t="s">
        <v>294</v>
      </c>
      <c r="D75" s="1" t="s">
        <v>158</v>
      </c>
      <c r="E75" s="1" t="s">
        <v>159</v>
      </c>
      <c r="F75" s="1" t="s">
        <v>8842</v>
      </c>
      <c r="G75">
        <v>33.745570000000001</v>
      </c>
      <c r="H75">
        <v>-117.86783</v>
      </c>
      <c r="I75">
        <v>949</v>
      </c>
      <c r="J75">
        <v>335400</v>
      </c>
      <c r="K75">
        <v>74757</v>
      </c>
      <c r="L75">
        <v>52253</v>
      </c>
      <c r="M75">
        <v>70306781</v>
      </c>
      <c r="N75">
        <v>638460</v>
      </c>
      <c r="O75" s="1" t="s">
        <v>8846</v>
      </c>
    </row>
    <row r="76" spans="1:15" x14ac:dyDescent="0.3">
      <c r="A76">
        <v>75</v>
      </c>
      <c r="B76" s="1" t="s">
        <v>557</v>
      </c>
      <c r="C76" s="1" t="s">
        <v>558</v>
      </c>
      <c r="D76" s="1" t="s">
        <v>158</v>
      </c>
      <c r="E76" s="1" t="s">
        <v>159</v>
      </c>
      <c r="F76" s="1" t="s">
        <v>8842</v>
      </c>
      <c r="G76">
        <v>37.354109999999999</v>
      </c>
      <c r="H76">
        <v>-121.95524</v>
      </c>
      <c r="I76">
        <v>408</v>
      </c>
      <c r="J76">
        <v>126215</v>
      </c>
      <c r="K76">
        <v>43433</v>
      </c>
      <c r="L76">
        <v>98914</v>
      </c>
      <c r="M76">
        <v>47678886</v>
      </c>
      <c r="N76">
        <v>0</v>
      </c>
      <c r="O76" s="1" t="s">
        <v>8846</v>
      </c>
    </row>
    <row r="77" spans="1:15" x14ac:dyDescent="0.3">
      <c r="A77">
        <v>76</v>
      </c>
      <c r="B77" s="1" t="s">
        <v>564</v>
      </c>
      <c r="C77" s="1" t="s">
        <v>191</v>
      </c>
      <c r="D77" s="1" t="s">
        <v>158</v>
      </c>
      <c r="E77" s="1" t="s">
        <v>159</v>
      </c>
      <c r="F77" s="1" t="s">
        <v>8842</v>
      </c>
      <c r="G77">
        <v>34.391660000000002</v>
      </c>
      <c r="H77">
        <v>-118.54259</v>
      </c>
      <c r="I77">
        <v>661</v>
      </c>
      <c r="J77">
        <v>182371</v>
      </c>
      <c r="K77">
        <v>59247</v>
      </c>
      <c r="L77">
        <v>83554</v>
      </c>
      <c r="M77">
        <v>136645644</v>
      </c>
      <c r="N77">
        <v>131952</v>
      </c>
      <c r="O77" s="1" t="s">
        <v>8846</v>
      </c>
    </row>
    <row r="78" spans="1:15" x14ac:dyDescent="0.3">
      <c r="A78">
        <v>77</v>
      </c>
      <c r="B78" s="1" t="s">
        <v>514</v>
      </c>
      <c r="C78" s="1" t="s">
        <v>515</v>
      </c>
      <c r="D78" s="1" t="s">
        <v>158</v>
      </c>
      <c r="E78" s="1" t="s">
        <v>159</v>
      </c>
      <c r="F78" s="1" t="s">
        <v>8842</v>
      </c>
      <c r="G78">
        <v>34.953029999999998</v>
      </c>
      <c r="H78">
        <v>-120.43572</v>
      </c>
      <c r="I78">
        <v>805</v>
      </c>
      <c r="J78">
        <v>105093</v>
      </c>
      <c r="K78">
        <v>27365</v>
      </c>
      <c r="L78">
        <v>50433</v>
      </c>
      <c r="M78">
        <v>59005328</v>
      </c>
      <c r="N78">
        <v>1648788</v>
      </c>
      <c r="O78" s="1" t="s">
        <v>8846</v>
      </c>
    </row>
    <row r="79" spans="1:15" x14ac:dyDescent="0.3">
      <c r="A79">
        <v>78</v>
      </c>
      <c r="B79" s="1" t="s">
        <v>573</v>
      </c>
      <c r="C79" s="1" t="s">
        <v>574</v>
      </c>
      <c r="D79" s="1" t="s">
        <v>158</v>
      </c>
      <c r="E79" s="1" t="s">
        <v>159</v>
      </c>
      <c r="F79" s="1" t="s">
        <v>8842</v>
      </c>
      <c r="G79">
        <v>38.440469999999998</v>
      </c>
      <c r="H79">
        <v>-122.71442999999999</v>
      </c>
      <c r="I79">
        <v>707</v>
      </c>
      <c r="J79">
        <v>174972</v>
      </c>
      <c r="K79">
        <v>64088</v>
      </c>
      <c r="L79">
        <v>61050</v>
      </c>
      <c r="M79">
        <v>106947059</v>
      </c>
      <c r="N79">
        <v>531185</v>
      </c>
      <c r="O79" s="1" t="s">
        <v>8846</v>
      </c>
    </row>
    <row r="80" spans="1:15" x14ac:dyDescent="0.3">
      <c r="A80">
        <v>79</v>
      </c>
      <c r="B80" s="1" t="s">
        <v>1450</v>
      </c>
      <c r="C80" s="1" t="s">
        <v>523</v>
      </c>
      <c r="D80" s="1" t="s">
        <v>158</v>
      </c>
      <c r="E80" s="1" t="s">
        <v>159</v>
      </c>
      <c r="F80" s="1" t="s">
        <v>8842</v>
      </c>
      <c r="G80">
        <v>34.269449999999999</v>
      </c>
      <c r="H80">
        <v>-118.78148</v>
      </c>
      <c r="I80">
        <v>805</v>
      </c>
      <c r="J80">
        <v>126788</v>
      </c>
      <c r="K80">
        <v>41972</v>
      </c>
      <c r="L80">
        <v>90210</v>
      </c>
      <c r="M80">
        <v>107421127</v>
      </c>
      <c r="N80">
        <v>1984799</v>
      </c>
      <c r="O80" s="1" t="s">
        <v>8846</v>
      </c>
    </row>
    <row r="81" spans="1:15" x14ac:dyDescent="0.3">
      <c r="A81">
        <v>80</v>
      </c>
      <c r="B81" s="1" t="s">
        <v>581</v>
      </c>
      <c r="C81" s="1" t="s">
        <v>582</v>
      </c>
      <c r="D81" s="1" t="s">
        <v>158</v>
      </c>
      <c r="E81" s="1" t="s">
        <v>159</v>
      </c>
      <c r="F81" s="1" t="s">
        <v>8842</v>
      </c>
      <c r="G81">
        <v>37.957700000000003</v>
      </c>
      <c r="H81">
        <v>-121.29078</v>
      </c>
      <c r="I81">
        <v>209</v>
      </c>
      <c r="J81">
        <v>305658</v>
      </c>
      <c r="K81">
        <v>92440</v>
      </c>
      <c r="L81">
        <v>44797</v>
      </c>
      <c r="M81">
        <v>159717213</v>
      </c>
      <c r="N81">
        <v>7984586</v>
      </c>
      <c r="O81" s="1" t="s">
        <v>8846</v>
      </c>
    </row>
    <row r="82" spans="1:15" x14ac:dyDescent="0.3">
      <c r="A82">
        <v>81</v>
      </c>
      <c r="B82" s="1" t="s">
        <v>590</v>
      </c>
      <c r="C82" s="1" t="s">
        <v>558</v>
      </c>
      <c r="D82" s="1" t="s">
        <v>158</v>
      </c>
      <c r="E82" s="1" t="s">
        <v>159</v>
      </c>
      <c r="F82" s="1" t="s">
        <v>8842</v>
      </c>
      <c r="G82">
        <v>37.368830000000003</v>
      </c>
      <c r="H82">
        <v>-122.03635</v>
      </c>
      <c r="I82">
        <v>408</v>
      </c>
      <c r="J82">
        <v>151754</v>
      </c>
      <c r="K82">
        <v>55094</v>
      </c>
      <c r="L82">
        <v>105401</v>
      </c>
      <c r="M82">
        <v>56936612</v>
      </c>
      <c r="N82">
        <v>1817655</v>
      </c>
      <c r="O82" s="1" t="s">
        <v>8846</v>
      </c>
    </row>
    <row r="83" spans="1:15" x14ac:dyDescent="0.3">
      <c r="A83">
        <v>82</v>
      </c>
      <c r="B83" s="1" t="s">
        <v>597</v>
      </c>
      <c r="C83" s="1" t="s">
        <v>285</v>
      </c>
      <c r="D83" s="1" t="s">
        <v>158</v>
      </c>
      <c r="E83" s="1" t="s">
        <v>159</v>
      </c>
      <c r="F83" s="1" t="s">
        <v>8842</v>
      </c>
      <c r="G83">
        <v>33.493639999999999</v>
      </c>
      <c r="H83">
        <v>-117.14836</v>
      </c>
      <c r="I83">
        <v>951</v>
      </c>
      <c r="J83">
        <v>112011</v>
      </c>
      <c r="K83">
        <v>32835</v>
      </c>
      <c r="L83">
        <v>79925</v>
      </c>
      <c r="M83">
        <v>96518165</v>
      </c>
      <c r="N83">
        <v>30591</v>
      </c>
      <c r="O83" s="1" t="s">
        <v>8846</v>
      </c>
    </row>
    <row r="84" spans="1:15" x14ac:dyDescent="0.3">
      <c r="A84">
        <v>83</v>
      </c>
      <c r="B84" s="1" t="s">
        <v>601</v>
      </c>
      <c r="C84" s="1" t="s">
        <v>523</v>
      </c>
      <c r="D84" s="1" t="s">
        <v>158</v>
      </c>
      <c r="E84" s="1" t="s">
        <v>159</v>
      </c>
      <c r="F84" s="1" t="s">
        <v>8842</v>
      </c>
      <c r="G84">
        <v>34.170560000000002</v>
      </c>
      <c r="H84">
        <v>-118.83750000000001</v>
      </c>
      <c r="I84">
        <v>805</v>
      </c>
      <c r="J84">
        <v>129339</v>
      </c>
      <c r="K84">
        <v>45912</v>
      </c>
      <c r="L84">
        <v>100946</v>
      </c>
      <c r="M84">
        <v>142919822</v>
      </c>
      <c r="N84">
        <v>387875</v>
      </c>
      <c r="O84" s="1" t="s">
        <v>8846</v>
      </c>
    </row>
    <row r="85" spans="1:15" x14ac:dyDescent="0.3">
      <c r="A85">
        <v>84</v>
      </c>
      <c r="B85" s="1" t="s">
        <v>425</v>
      </c>
      <c r="C85" s="1" t="s">
        <v>191</v>
      </c>
      <c r="D85" s="1" t="s">
        <v>158</v>
      </c>
      <c r="E85" s="1" t="s">
        <v>159</v>
      </c>
      <c r="F85" s="1" t="s">
        <v>8842</v>
      </c>
      <c r="G85">
        <v>33.835850000000001</v>
      </c>
      <c r="H85">
        <v>-118.34063</v>
      </c>
      <c r="I85">
        <v>424</v>
      </c>
      <c r="J85">
        <v>148475</v>
      </c>
      <c r="K85">
        <v>55377</v>
      </c>
      <c r="L85">
        <v>79549</v>
      </c>
      <c r="M85">
        <v>53038407</v>
      </c>
      <c r="N85">
        <v>194217</v>
      </c>
      <c r="O85" s="1" t="s">
        <v>8846</v>
      </c>
    </row>
    <row r="86" spans="1:15" x14ac:dyDescent="0.3">
      <c r="A86">
        <v>85</v>
      </c>
      <c r="B86" s="1" t="s">
        <v>1046</v>
      </c>
      <c r="C86" s="1" t="s">
        <v>1047</v>
      </c>
      <c r="D86" s="1" t="s">
        <v>158</v>
      </c>
      <c r="E86" s="1" t="s">
        <v>159</v>
      </c>
      <c r="F86" s="1" t="s">
        <v>8842</v>
      </c>
      <c r="G86">
        <v>38.104089999999999</v>
      </c>
      <c r="H86">
        <v>-122.25664</v>
      </c>
      <c r="I86">
        <v>707</v>
      </c>
      <c r="J86">
        <v>121253</v>
      </c>
      <c r="K86">
        <v>41216</v>
      </c>
      <c r="L86">
        <v>57028</v>
      </c>
      <c r="M86">
        <v>79438815</v>
      </c>
      <c r="N86">
        <v>48871171</v>
      </c>
      <c r="O86" s="1" t="s">
        <v>8846</v>
      </c>
    </row>
    <row r="87" spans="1:15" x14ac:dyDescent="0.3">
      <c r="A87">
        <v>86</v>
      </c>
      <c r="B87" s="1" t="s">
        <v>1705</v>
      </c>
      <c r="C87" s="1" t="s">
        <v>461</v>
      </c>
      <c r="D87" s="1" t="s">
        <v>158</v>
      </c>
      <c r="E87" s="1" t="s">
        <v>159</v>
      </c>
      <c r="F87" s="1" t="s">
        <v>8842</v>
      </c>
      <c r="G87">
        <v>34.536110000000001</v>
      </c>
      <c r="H87">
        <v>-117.29116</v>
      </c>
      <c r="I87">
        <v>760</v>
      </c>
      <c r="J87">
        <v>122225</v>
      </c>
      <c r="K87">
        <v>31886</v>
      </c>
      <c r="L87">
        <v>45894</v>
      </c>
      <c r="M87">
        <v>189919736</v>
      </c>
      <c r="N87">
        <v>1459026</v>
      </c>
      <c r="O87" s="1" t="s">
        <v>8846</v>
      </c>
    </row>
    <row r="88" spans="1:15" x14ac:dyDescent="0.3">
      <c r="A88">
        <v>87</v>
      </c>
      <c r="B88" s="1" t="s">
        <v>617</v>
      </c>
      <c r="C88" s="1" t="s">
        <v>618</v>
      </c>
      <c r="D88" s="1" t="s">
        <v>158</v>
      </c>
      <c r="E88" s="1" t="s">
        <v>159</v>
      </c>
      <c r="F88" s="1" t="s">
        <v>8842</v>
      </c>
      <c r="G88">
        <v>36.33023</v>
      </c>
      <c r="H88">
        <v>-119.29206000000001</v>
      </c>
      <c r="I88">
        <v>559</v>
      </c>
      <c r="J88">
        <v>130104</v>
      </c>
      <c r="K88">
        <v>41730</v>
      </c>
      <c r="L88">
        <v>52157</v>
      </c>
      <c r="M88">
        <v>97057436</v>
      </c>
      <c r="N88">
        <v>51434</v>
      </c>
      <c r="O88" s="1" t="s">
        <v>8846</v>
      </c>
    </row>
    <row r="89" spans="1:15" x14ac:dyDescent="0.3">
      <c r="A89">
        <v>88</v>
      </c>
      <c r="B89" s="1" t="s">
        <v>1732</v>
      </c>
      <c r="C89" s="1" t="s">
        <v>169</v>
      </c>
      <c r="D89" s="1" t="s">
        <v>158</v>
      </c>
      <c r="E89" s="1" t="s">
        <v>159</v>
      </c>
      <c r="F89" s="1" t="s">
        <v>8842</v>
      </c>
      <c r="G89">
        <v>33.200040000000001</v>
      </c>
      <c r="H89">
        <v>-117.24254000000001</v>
      </c>
      <c r="I89">
        <v>760</v>
      </c>
      <c r="J89">
        <v>100890</v>
      </c>
      <c r="K89">
        <v>30451</v>
      </c>
      <c r="L89">
        <v>50601</v>
      </c>
      <c r="M89">
        <v>48380231</v>
      </c>
      <c r="N89">
        <v>0</v>
      </c>
      <c r="O89" s="1" t="s">
        <v>8846</v>
      </c>
    </row>
    <row r="90" spans="1:15" x14ac:dyDescent="0.3">
      <c r="A90">
        <v>89</v>
      </c>
      <c r="B90" s="1" t="s">
        <v>1489</v>
      </c>
      <c r="C90" s="1" t="s">
        <v>191</v>
      </c>
      <c r="D90" s="1" t="s">
        <v>158</v>
      </c>
      <c r="E90" s="1" t="s">
        <v>159</v>
      </c>
      <c r="F90" s="1" t="s">
        <v>8842</v>
      </c>
      <c r="G90">
        <v>34.068620000000003</v>
      </c>
      <c r="H90">
        <v>-117.93895000000001</v>
      </c>
      <c r="I90">
        <v>626</v>
      </c>
      <c r="J90">
        <v>108484</v>
      </c>
      <c r="K90">
        <v>30816</v>
      </c>
      <c r="L90">
        <v>69189</v>
      </c>
      <c r="M90">
        <v>41546642</v>
      </c>
      <c r="N90">
        <v>124507</v>
      </c>
      <c r="O90" s="1" t="s">
        <v>8846</v>
      </c>
    </row>
    <row r="91" spans="1:15" x14ac:dyDescent="0.3">
      <c r="A91">
        <v>90</v>
      </c>
      <c r="B91" s="1" t="s">
        <v>447</v>
      </c>
      <c r="C91" s="1" t="s">
        <v>448</v>
      </c>
      <c r="D91" s="1" t="s">
        <v>400</v>
      </c>
      <c r="E91" s="1" t="s">
        <v>401</v>
      </c>
      <c r="F91" s="1" t="s">
        <v>8842</v>
      </c>
      <c r="G91">
        <v>39.833730000000003</v>
      </c>
      <c r="H91">
        <v>-105.15031</v>
      </c>
      <c r="I91">
        <v>303</v>
      </c>
      <c r="J91">
        <v>115368</v>
      </c>
      <c r="K91">
        <v>44615</v>
      </c>
      <c r="L91">
        <v>69938</v>
      </c>
      <c r="M91">
        <v>100047257</v>
      </c>
      <c r="N91">
        <v>1882996</v>
      </c>
      <c r="O91" s="1" t="s">
        <v>8848</v>
      </c>
    </row>
    <row r="92" spans="1:15" x14ac:dyDescent="0.3">
      <c r="A92">
        <v>91</v>
      </c>
      <c r="B92" s="1" t="s">
        <v>485</v>
      </c>
      <c r="C92" s="1" t="s">
        <v>1016</v>
      </c>
      <c r="D92" s="1" t="s">
        <v>400</v>
      </c>
      <c r="E92" s="1" t="s">
        <v>401</v>
      </c>
      <c r="F92" s="1" t="s">
        <v>8842</v>
      </c>
      <c r="G92">
        <v>39.688000000000002</v>
      </c>
      <c r="H92">
        <v>-104.68974</v>
      </c>
      <c r="I92">
        <v>303</v>
      </c>
      <c r="J92">
        <v>359407</v>
      </c>
      <c r="K92">
        <v>124031</v>
      </c>
      <c r="L92">
        <v>53011</v>
      </c>
      <c r="M92">
        <v>397624166</v>
      </c>
      <c r="N92">
        <v>1731418</v>
      </c>
      <c r="O92" s="1" t="s">
        <v>8848</v>
      </c>
    </row>
    <row r="93" spans="1:15" x14ac:dyDescent="0.3">
      <c r="A93">
        <v>92</v>
      </c>
      <c r="B93" s="1" t="s">
        <v>1314</v>
      </c>
      <c r="C93" s="1" t="s">
        <v>1315</v>
      </c>
      <c r="D93" s="1" t="s">
        <v>400</v>
      </c>
      <c r="E93" s="1" t="s">
        <v>401</v>
      </c>
      <c r="F93" s="1" t="s">
        <v>8842</v>
      </c>
      <c r="G93">
        <v>40.014989999999997</v>
      </c>
      <c r="H93">
        <v>-105.27055</v>
      </c>
      <c r="I93">
        <v>303</v>
      </c>
      <c r="J93">
        <v>107349</v>
      </c>
      <c r="K93">
        <v>42165</v>
      </c>
      <c r="L93">
        <v>58484</v>
      </c>
      <c r="M93">
        <v>64333756</v>
      </c>
      <c r="N93">
        <v>2612601</v>
      </c>
      <c r="O93" s="1" t="s">
        <v>8848</v>
      </c>
    </row>
    <row r="94" spans="1:15" x14ac:dyDescent="0.3">
      <c r="A94">
        <v>93</v>
      </c>
      <c r="B94" s="1" t="s">
        <v>1506</v>
      </c>
      <c r="C94" s="1" t="s">
        <v>1507</v>
      </c>
      <c r="D94" s="1" t="s">
        <v>400</v>
      </c>
      <c r="E94" s="1" t="s">
        <v>401</v>
      </c>
      <c r="F94" s="1" t="s">
        <v>8842</v>
      </c>
      <c r="G94">
        <v>39.579160000000002</v>
      </c>
      <c r="H94">
        <v>-104.87692</v>
      </c>
      <c r="I94">
        <v>303</v>
      </c>
      <c r="J94">
        <v>109741</v>
      </c>
      <c r="K94">
        <v>38991</v>
      </c>
      <c r="L94">
        <v>91941</v>
      </c>
      <c r="M94">
        <v>76525641</v>
      </c>
      <c r="N94">
        <v>381964</v>
      </c>
      <c r="O94" s="1" t="s">
        <v>8848</v>
      </c>
    </row>
    <row r="95" spans="1:15" x14ac:dyDescent="0.3">
      <c r="A95">
        <v>94</v>
      </c>
      <c r="B95" s="1" t="s">
        <v>640</v>
      </c>
      <c r="C95" s="1" t="s">
        <v>641</v>
      </c>
      <c r="D95" s="1" t="s">
        <v>400</v>
      </c>
      <c r="E95" s="1" t="s">
        <v>401</v>
      </c>
      <c r="F95" s="1" t="s">
        <v>8842</v>
      </c>
      <c r="G95">
        <v>38.833880000000001</v>
      </c>
      <c r="H95">
        <v>-104.82136</v>
      </c>
      <c r="I95">
        <v>719</v>
      </c>
      <c r="J95">
        <v>456568</v>
      </c>
      <c r="K95">
        <v>174441</v>
      </c>
      <c r="L95">
        <v>54527</v>
      </c>
      <c r="M95">
        <v>506667557</v>
      </c>
      <c r="N95">
        <v>947196</v>
      </c>
      <c r="O95" s="1" t="s">
        <v>8848</v>
      </c>
    </row>
    <row r="96" spans="1:15" x14ac:dyDescent="0.3">
      <c r="A96">
        <v>95</v>
      </c>
      <c r="B96" s="1" t="s">
        <v>645</v>
      </c>
      <c r="C96" s="1" t="s">
        <v>646</v>
      </c>
      <c r="D96" s="1" t="s">
        <v>400</v>
      </c>
      <c r="E96" s="1" t="s">
        <v>401</v>
      </c>
      <c r="F96" s="1" t="s">
        <v>8842</v>
      </c>
      <c r="G96">
        <v>39.739150000000002</v>
      </c>
      <c r="H96">
        <v>-104.9847</v>
      </c>
      <c r="I96">
        <v>303</v>
      </c>
      <c r="J96">
        <v>682545</v>
      </c>
      <c r="K96">
        <v>275795</v>
      </c>
      <c r="L96">
        <v>53637</v>
      </c>
      <c r="M96">
        <v>397133930</v>
      </c>
      <c r="N96">
        <v>4225831</v>
      </c>
      <c r="O96" s="1" t="s">
        <v>8848</v>
      </c>
    </row>
    <row r="97" spans="1:15" x14ac:dyDescent="0.3">
      <c r="A97">
        <v>96</v>
      </c>
      <c r="B97" s="1" t="s">
        <v>544</v>
      </c>
      <c r="C97" s="1" t="s">
        <v>545</v>
      </c>
      <c r="D97" s="1" t="s">
        <v>400</v>
      </c>
      <c r="E97" s="1" t="s">
        <v>401</v>
      </c>
      <c r="F97" s="1" t="s">
        <v>8842</v>
      </c>
      <c r="G97">
        <v>40.585259999999998</v>
      </c>
      <c r="H97">
        <v>-105.08441999999999</v>
      </c>
      <c r="I97">
        <v>970</v>
      </c>
      <c r="J97">
        <v>161175</v>
      </c>
      <c r="K97">
        <v>58918</v>
      </c>
      <c r="L97">
        <v>55647</v>
      </c>
      <c r="M97">
        <v>144576803</v>
      </c>
      <c r="N97">
        <v>3196479</v>
      </c>
      <c r="O97" s="1" t="s">
        <v>8848</v>
      </c>
    </row>
    <row r="98" spans="1:15" x14ac:dyDescent="0.3">
      <c r="A98">
        <v>97</v>
      </c>
      <c r="B98" s="1" t="s">
        <v>398</v>
      </c>
      <c r="C98" s="1" t="s">
        <v>399</v>
      </c>
      <c r="D98" s="1" t="s">
        <v>400</v>
      </c>
      <c r="E98" s="1" t="s">
        <v>401</v>
      </c>
      <c r="F98" s="1" t="s">
        <v>8842</v>
      </c>
      <c r="G98">
        <v>40.423310000000001</v>
      </c>
      <c r="H98">
        <v>-104.70913</v>
      </c>
      <c r="I98">
        <v>970</v>
      </c>
      <c r="J98">
        <v>100883</v>
      </c>
      <c r="K98">
        <v>33774</v>
      </c>
      <c r="L98">
        <v>48813</v>
      </c>
      <c r="M98">
        <v>123893579</v>
      </c>
      <c r="N98">
        <v>314890</v>
      </c>
      <c r="O98" s="1" t="s">
        <v>8848</v>
      </c>
    </row>
    <row r="99" spans="1:15" x14ac:dyDescent="0.3">
      <c r="A99">
        <v>98</v>
      </c>
      <c r="B99" s="1" t="s">
        <v>1650</v>
      </c>
      <c r="C99" s="1" t="s">
        <v>1039</v>
      </c>
      <c r="D99" s="1" t="s">
        <v>400</v>
      </c>
      <c r="E99" s="1" t="s">
        <v>401</v>
      </c>
      <c r="F99" s="1" t="s">
        <v>8847</v>
      </c>
      <c r="G99">
        <v>39.553879999999999</v>
      </c>
      <c r="H99">
        <v>-104.96943</v>
      </c>
      <c r="I99">
        <v>303</v>
      </c>
      <c r="J99">
        <v>101350</v>
      </c>
      <c r="K99">
        <v>37157</v>
      </c>
      <c r="L99">
        <v>108570</v>
      </c>
      <c r="M99">
        <v>62856809</v>
      </c>
      <c r="N99">
        <v>70330</v>
      </c>
      <c r="O99" s="1" t="s">
        <v>8848</v>
      </c>
    </row>
    <row r="100" spans="1:15" x14ac:dyDescent="0.3">
      <c r="A100">
        <v>99</v>
      </c>
      <c r="B100" s="1" t="s">
        <v>643</v>
      </c>
      <c r="C100" s="1" t="s">
        <v>607</v>
      </c>
      <c r="D100" s="1" t="s">
        <v>400</v>
      </c>
      <c r="E100" s="1" t="s">
        <v>401</v>
      </c>
      <c r="F100" s="1" t="s">
        <v>8842</v>
      </c>
      <c r="G100">
        <v>39.704709999999999</v>
      </c>
      <c r="H100">
        <v>-105.08137000000001</v>
      </c>
      <c r="I100">
        <v>303</v>
      </c>
      <c r="J100">
        <v>152597</v>
      </c>
      <c r="K100">
        <v>63159</v>
      </c>
      <c r="L100">
        <v>56954</v>
      </c>
      <c r="M100">
        <v>111039036</v>
      </c>
      <c r="N100">
        <v>3056315</v>
      </c>
      <c r="O100" s="1" t="s">
        <v>8848</v>
      </c>
    </row>
    <row r="101" spans="1:15" x14ac:dyDescent="0.3">
      <c r="A101">
        <v>100</v>
      </c>
      <c r="B101" s="1" t="s">
        <v>1025</v>
      </c>
      <c r="C101" s="1" t="s">
        <v>1026</v>
      </c>
      <c r="D101" s="1" t="s">
        <v>400</v>
      </c>
      <c r="E101" s="1" t="s">
        <v>401</v>
      </c>
      <c r="F101" s="1" t="s">
        <v>8842</v>
      </c>
      <c r="G101">
        <v>38.254449999999999</v>
      </c>
      <c r="H101">
        <v>-104.60914</v>
      </c>
      <c r="I101">
        <v>719</v>
      </c>
      <c r="J101">
        <v>109412</v>
      </c>
      <c r="K101">
        <v>43249</v>
      </c>
      <c r="L101">
        <v>34550</v>
      </c>
      <c r="M101">
        <v>138802381</v>
      </c>
      <c r="N101">
        <v>2033674</v>
      </c>
      <c r="O101" s="1" t="s">
        <v>8848</v>
      </c>
    </row>
    <row r="102" spans="1:15" x14ac:dyDescent="0.3">
      <c r="A102">
        <v>101</v>
      </c>
      <c r="B102" s="1" t="s">
        <v>653</v>
      </c>
      <c r="C102" s="1" t="s">
        <v>654</v>
      </c>
      <c r="D102" s="1" t="s">
        <v>400</v>
      </c>
      <c r="E102" s="1" t="s">
        <v>401</v>
      </c>
      <c r="F102" s="1" t="s">
        <v>8842</v>
      </c>
      <c r="G102">
        <v>39.919420000000002</v>
      </c>
      <c r="H102">
        <v>-104.94280999999999</v>
      </c>
      <c r="I102">
        <v>303</v>
      </c>
      <c r="J102">
        <v>133451</v>
      </c>
      <c r="K102">
        <v>42679</v>
      </c>
      <c r="L102">
        <v>66948</v>
      </c>
      <c r="M102">
        <v>92549444</v>
      </c>
      <c r="N102">
        <v>2767648</v>
      </c>
      <c r="O102" s="1" t="s">
        <v>8848</v>
      </c>
    </row>
    <row r="103" spans="1:15" x14ac:dyDescent="0.3">
      <c r="A103">
        <v>102</v>
      </c>
      <c r="B103" s="1" t="s">
        <v>661</v>
      </c>
      <c r="C103" s="1" t="s">
        <v>448</v>
      </c>
      <c r="D103" s="1" t="s">
        <v>400</v>
      </c>
      <c r="E103" s="1" t="s">
        <v>401</v>
      </c>
      <c r="F103" s="1" t="s">
        <v>8842</v>
      </c>
      <c r="G103">
        <v>39.882190000000001</v>
      </c>
      <c r="H103">
        <v>-105.06443</v>
      </c>
      <c r="I103">
        <v>303</v>
      </c>
      <c r="J103">
        <v>113130</v>
      </c>
      <c r="K103">
        <v>42239</v>
      </c>
      <c r="L103">
        <v>67081</v>
      </c>
      <c r="M103">
        <v>82177513</v>
      </c>
      <c r="N103">
        <v>6010635</v>
      </c>
      <c r="O103" s="1" t="s">
        <v>8848</v>
      </c>
    </row>
    <row r="104" spans="1:15" x14ac:dyDescent="0.3">
      <c r="A104">
        <v>103</v>
      </c>
      <c r="B104" s="1" t="s">
        <v>89</v>
      </c>
      <c r="C104" s="1" t="s">
        <v>90</v>
      </c>
      <c r="D104" s="1" t="s">
        <v>82</v>
      </c>
      <c r="E104" s="1" t="s">
        <v>83</v>
      </c>
      <c r="F104" s="1" t="s">
        <v>8842</v>
      </c>
      <c r="G104">
        <v>41.16704</v>
      </c>
      <c r="H104">
        <v>-73.204830000000001</v>
      </c>
      <c r="I104">
        <v>203</v>
      </c>
      <c r="J104">
        <v>147629</v>
      </c>
      <c r="K104">
        <v>50367</v>
      </c>
      <c r="L104">
        <v>41801</v>
      </c>
      <c r="M104">
        <v>41591056</v>
      </c>
      <c r="N104">
        <v>8721419</v>
      </c>
      <c r="O104" s="1" t="s">
        <v>8849</v>
      </c>
    </row>
    <row r="105" spans="1:15" x14ac:dyDescent="0.3">
      <c r="A105">
        <v>104</v>
      </c>
      <c r="B105" s="1" t="s">
        <v>667</v>
      </c>
      <c r="C105" s="1" t="s">
        <v>90</v>
      </c>
      <c r="D105" s="1" t="s">
        <v>82</v>
      </c>
      <c r="E105" s="1" t="s">
        <v>83</v>
      </c>
      <c r="F105" s="1" t="s">
        <v>8845</v>
      </c>
      <c r="G105">
        <v>41.187390000000001</v>
      </c>
      <c r="H105">
        <v>-73.195760000000007</v>
      </c>
      <c r="I105">
        <v>203</v>
      </c>
      <c r="J105">
        <v>147629</v>
      </c>
      <c r="K105">
        <v>50367</v>
      </c>
      <c r="L105">
        <v>41801</v>
      </c>
      <c r="M105">
        <v>41591056</v>
      </c>
      <c r="N105">
        <v>8721419</v>
      </c>
      <c r="O105" s="1" t="s">
        <v>8849</v>
      </c>
    </row>
    <row r="106" spans="1:15" x14ac:dyDescent="0.3">
      <c r="A106">
        <v>105</v>
      </c>
      <c r="B106" s="1" t="s">
        <v>94</v>
      </c>
      <c r="C106" s="1" t="s">
        <v>95</v>
      </c>
      <c r="D106" s="1" t="s">
        <v>82</v>
      </c>
      <c r="E106" s="1" t="s">
        <v>83</v>
      </c>
      <c r="F106" s="1" t="s">
        <v>8842</v>
      </c>
      <c r="G106">
        <v>41.763710000000003</v>
      </c>
      <c r="H106">
        <v>-72.685090000000002</v>
      </c>
      <c r="I106">
        <v>959</v>
      </c>
      <c r="J106">
        <v>124006</v>
      </c>
      <c r="K106">
        <v>45239</v>
      </c>
      <c r="L106">
        <v>30630</v>
      </c>
      <c r="M106">
        <v>45016120</v>
      </c>
      <c r="N106">
        <v>1748078</v>
      </c>
      <c r="O106" s="1" t="s">
        <v>8849</v>
      </c>
    </row>
    <row r="107" spans="1:15" x14ac:dyDescent="0.3">
      <c r="A107">
        <v>106</v>
      </c>
      <c r="B107" s="1" t="s">
        <v>1078</v>
      </c>
      <c r="C107" s="1" t="s">
        <v>95</v>
      </c>
      <c r="D107" s="1" t="s">
        <v>82</v>
      </c>
      <c r="E107" s="1" t="s">
        <v>83</v>
      </c>
      <c r="F107" s="1" t="s">
        <v>8845</v>
      </c>
      <c r="G107">
        <v>41.765929999999997</v>
      </c>
      <c r="H107">
        <v>-72.681579999999997</v>
      </c>
      <c r="I107">
        <v>959</v>
      </c>
      <c r="J107">
        <v>124006</v>
      </c>
      <c r="K107">
        <v>45239</v>
      </c>
      <c r="L107">
        <v>30630</v>
      </c>
      <c r="M107">
        <v>45016120</v>
      </c>
      <c r="N107">
        <v>1748078</v>
      </c>
      <c r="O107" s="1" t="s">
        <v>8849</v>
      </c>
    </row>
    <row r="108" spans="1:15" x14ac:dyDescent="0.3">
      <c r="A108">
        <v>107</v>
      </c>
      <c r="B108" s="1" t="s">
        <v>80</v>
      </c>
      <c r="C108" s="1" t="s">
        <v>81</v>
      </c>
      <c r="D108" s="1" t="s">
        <v>82</v>
      </c>
      <c r="E108" s="1" t="s">
        <v>83</v>
      </c>
      <c r="F108" s="1" t="s">
        <v>8842</v>
      </c>
      <c r="G108">
        <v>41.308149999999998</v>
      </c>
      <c r="H108">
        <v>-72.928160000000005</v>
      </c>
      <c r="I108">
        <v>203</v>
      </c>
      <c r="J108">
        <v>130322</v>
      </c>
      <c r="K108">
        <v>49771</v>
      </c>
      <c r="L108">
        <v>37192</v>
      </c>
      <c r="M108">
        <v>48407373</v>
      </c>
      <c r="N108">
        <v>3739487</v>
      </c>
      <c r="O108" s="1" t="s">
        <v>8849</v>
      </c>
    </row>
    <row r="109" spans="1:15" x14ac:dyDescent="0.3">
      <c r="A109">
        <v>108</v>
      </c>
      <c r="B109" s="1" t="s">
        <v>674</v>
      </c>
      <c r="C109" s="1" t="s">
        <v>81</v>
      </c>
      <c r="D109" s="1" t="s">
        <v>82</v>
      </c>
      <c r="E109" s="1" t="s">
        <v>83</v>
      </c>
      <c r="F109" s="1" t="s">
        <v>8845</v>
      </c>
      <c r="G109">
        <v>41.310810000000004</v>
      </c>
      <c r="H109">
        <v>-72.924949999999995</v>
      </c>
      <c r="I109">
        <v>203</v>
      </c>
      <c r="J109">
        <v>130322</v>
      </c>
      <c r="K109">
        <v>49771</v>
      </c>
      <c r="L109">
        <v>37192</v>
      </c>
      <c r="M109">
        <v>48407373</v>
      </c>
      <c r="N109">
        <v>3739487</v>
      </c>
      <c r="O109" s="1" t="s">
        <v>8849</v>
      </c>
    </row>
    <row r="110" spans="1:15" x14ac:dyDescent="0.3">
      <c r="A110">
        <v>109</v>
      </c>
      <c r="B110" s="1" t="s">
        <v>352</v>
      </c>
      <c r="C110" s="1" t="s">
        <v>90</v>
      </c>
      <c r="D110" s="1" t="s">
        <v>82</v>
      </c>
      <c r="E110" s="1" t="s">
        <v>83</v>
      </c>
      <c r="F110" s="1" t="s">
        <v>8842</v>
      </c>
      <c r="G110">
        <v>41.053429999999999</v>
      </c>
      <c r="H110">
        <v>-73.538730000000001</v>
      </c>
      <c r="I110">
        <v>203</v>
      </c>
      <c r="J110">
        <v>128874</v>
      </c>
      <c r="K110">
        <v>46974</v>
      </c>
      <c r="L110">
        <v>79359</v>
      </c>
      <c r="M110">
        <v>97430571</v>
      </c>
      <c r="N110">
        <v>37323740</v>
      </c>
      <c r="O110" s="1" t="s">
        <v>8849</v>
      </c>
    </row>
    <row r="111" spans="1:15" x14ac:dyDescent="0.3">
      <c r="A111">
        <v>110</v>
      </c>
      <c r="B111" s="1" t="s">
        <v>372</v>
      </c>
      <c r="C111" s="1" t="s">
        <v>90</v>
      </c>
      <c r="D111" s="1" t="s">
        <v>82</v>
      </c>
      <c r="E111" s="1" t="s">
        <v>83</v>
      </c>
      <c r="F111" s="1" t="s">
        <v>8845</v>
      </c>
      <c r="G111">
        <v>41.079859999999996</v>
      </c>
      <c r="H111">
        <v>-73.546030000000002</v>
      </c>
      <c r="I111">
        <v>203</v>
      </c>
      <c r="J111">
        <v>128874</v>
      </c>
      <c r="K111">
        <v>46974</v>
      </c>
      <c r="L111">
        <v>79359</v>
      </c>
      <c r="M111">
        <v>97430571</v>
      </c>
      <c r="N111">
        <v>37323740</v>
      </c>
      <c r="O111" s="1" t="s">
        <v>8849</v>
      </c>
    </row>
    <row r="112" spans="1:15" x14ac:dyDescent="0.3">
      <c r="A112">
        <v>111</v>
      </c>
      <c r="B112" s="1" t="s">
        <v>86</v>
      </c>
      <c r="C112" s="1" t="s">
        <v>81</v>
      </c>
      <c r="D112" s="1" t="s">
        <v>82</v>
      </c>
      <c r="E112" s="1" t="s">
        <v>83</v>
      </c>
      <c r="F112" s="1" t="s">
        <v>8842</v>
      </c>
      <c r="G112">
        <v>41.558149999999998</v>
      </c>
      <c r="H112">
        <v>-73.051500000000004</v>
      </c>
      <c r="I112">
        <v>203</v>
      </c>
      <c r="J112">
        <v>108802</v>
      </c>
      <c r="K112">
        <v>40213</v>
      </c>
      <c r="L112">
        <v>40467</v>
      </c>
      <c r="M112">
        <v>73880017</v>
      </c>
      <c r="N112">
        <v>1086045</v>
      </c>
      <c r="O112" s="1" t="s">
        <v>8849</v>
      </c>
    </row>
    <row r="113" spans="1:15" x14ac:dyDescent="0.3">
      <c r="A113">
        <v>112</v>
      </c>
      <c r="B113" s="1" t="s">
        <v>688</v>
      </c>
      <c r="C113" s="1" t="s">
        <v>81</v>
      </c>
      <c r="D113" s="1" t="s">
        <v>82</v>
      </c>
      <c r="E113" s="1" t="s">
        <v>83</v>
      </c>
      <c r="F113" s="1" t="s">
        <v>8845</v>
      </c>
      <c r="G113">
        <v>41.558500000000002</v>
      </c>
      <c r="H113">
        <v>-73.036680000000004</v>
      </c>
      <c r="I113">
        <v>203</v>
      </c>
      <c r="J113">
        <v>108802</v>
      </c>
      <c r="K113">
        <v>40213</v>
      </c>
      <c r="L113">
        <v>40467</v>
      </c>
      <c r="M113">
        <v>73880017</v>
      </c>
      <c r="N113">
        <v>1086045</v>
      </c>
      <c r="O113" s="1" t="s">
        <v>8849</v>
      </c>
    </row>
    <row r="114" spans="1:15" x14ac:dyDescent="0.3">
      <c r="A114">
        <v>113</v>
      </c>
      <c r="B114" s="1" t="s">
        <v>406</v>
      </c>
      <c r="C114" s="1" t="s">
        <v>1384</v>
      </c>
      <c r="D114" s="1" t="s">
        <v>1385</v>
      </c>
      <c r="E114" s="1" t="s">
        <v>1384</v>
      </c>
      <c r="F114" s="1" t="s">
        <v>8842</v>
      </c>
      <c r="G114">
        <v>38.9041</v>
      </c>
      <c r="H114">
        <v>-77.017229999999998</v>
      </c>
      <c r="I114">
        <v>202</v>
      </c>
      <c r="J114">
        <v>672228</v>
      </c>
      <c r="K114">
        <v>273390</v>
      </c>
      <c r="L114">
        <v>70848</v>
      </c>
      <c r="M114">
        <v>158364992</v>
      </c>
      <c r="N114">
        <v>18633403</v>
      </c>
      <c r="O114" s="1" t="s">
        <v>8849</v>
      </c>
    </row>
    <row r="115" spans="1:15" x14ac:dyDescent="0.3">
      <c r="A115">
        <v>114</v>
      </c>
      <c r="B115" s="1" t="s">
        <v>1153</v>
      </c>
      <c r="C115" s="1" t="s">
        <v>682</v>
      </c>
      <c r="D115" s="1" t="s">
        <v>306</v>
      </c>
      <c r="E115" s="1" t="s">
        <v>307</v>
      </c>
      <c r="F115" s="1" t="s">
        <v>8847</v>
      </c>
      <c r="G115">
        <v>27.937799999999999</v>
      </c>
      <c r="H115">
        <v>-82.285920000000004</v>
      </c>
      <c r="I115">
        <v>813</v>
      </c>
      <c r="J115">
        <v>106604</v>
      </c>
      <c r="K115">
        <v>40453</v>
      </c>
      <c r="L115">
        <v>56464</v>
      </c>
      <c r="M115">
        <v>85738633</v>
      </c>
      <c r="N115">
        <v>4903052</v>
      </c>
      <c r="O115" s="1" t="s">
        <v>8849</v>
      </c>
    </row>
    <row r="116" spans="1:15" x14ac:dyDescent="0.3">
      <c r="A116">
        <v>115</v>
      </c>
      <c r="B116" s="1" t="s">
        <v>695</v>
      </c>
      <c r="C116" s="1" t="s">
        <v>696</v>
      </c>
      <c r="D116" s="1" t="s">
        <v>306</v>
      </c>
      <c r="E116" s="1" t="s">
        <v>307</v>
      </c>
      <c r="F116" s="1" t="s">
        <v>8842</v>
      </c>
      <c r="G116">
        <v>26.562850000000001</v>
      </c>
      <c r="H116">
        <v>-81.949529999999996</v>
      </c>
      <c r="I116">
        <v>941</v>
      </c>
      <c r="J116">
        <v>175229</v>
      </c>
      <c r="K116">
        <v>58967</v>
      </c>
      <c r="L116">
        <v>50536</v>
      </c>
      <c r="M116">
        <v>273544395</v>
      </c>
      <c r="N116">
        <v>35010453</v>
      </c>
      <c r="O116" s="1" t="s">
        <v>8849</v>
      </c>
    </row>
    <row r="117" spans="1:15" x14ac:dyDescent="0.3">
      <c r="A117">
        <v>116</v>
      </c>
      <c r="B117" s="1" t="s">
        <v>1286</v>
      </c>
      <c r="C117" s="1" t="s">
        <v>1287</v>
      </c>
      <c r="D117" s="1" t="s">
        <v>306</v>
      </c>
      <c r="E117" s="1" t="s">
        <v>307</v>
      </c>
      <c r="F117" s="1" t="s">
        <v>8842</v>
      </c>
      <c r="G117">
        <v>27.978950000000001</v>
      </c>
      <c r="H117">
        <v>-82.766570000000002</v>
      </c>
      <c r="I117">
        <v>727</v>
      </c>
      <c r="J117">
        <v>113003</v>
      </c>
      <c r="K117">
        <v>46234</v>
      </c>
      <c r="L117">
        <v>44198</v>
      </c>
      <c r="M117">
        <v>67027321</v>
      </c>
      <c r="N117">
        <v>36469162</v>
      </c>
      <c r="O117" s="1" t="s">
        <v>8849</v>
      </c>
    </row>
    <row r="118" spans="1:15" x14ac:dyDescent="0.3">
      <c r="A118">
        <v>117</v>
      </c>
      <c r="B118" s="1" t="s">
        <v>1400</v>
      </c>
      <c r="C118" s="1" t="s">
        <v>711</v>
      </c>
      <c r="D118" s="1" t="s">
        <v>306</v>
      </c>
      <c r="E118" s="1" t="s">
        <v>307</v>
      </c>
      <c r="F118" s="1" t="s">
        <v>8842</v>
      </c>
      <c r="G118">
        <v>26.271190000000001</v>
      </c>
      <c r="H118">
        <v>-80.270600000000002</v>
      </c>
      <c r="I118">
        <v>954</v>
      </c>
      <c r="J118">
        <v>129485</v>
      </c>
      <c r="K118">
        <v>40571</v>
      </c>
      <c r="L118">
        <v>66430</v>
      </c>
      <c r="M118">
        <v>61625913</v>
      </c>
      <c r="N118">
        <v>520928</v>
      </c>
      <c r="O118" s="1" t="s">
        <v>8849</v>
      </c>
    </row>
    <row r="119" spans="1:15" x14ac:dyDescent="0.3">
      <c r="A119">
        <v>118</v>
      </c>
      <c r="B119" s="1" t="s">
        <v>1390</v>
      </c>
      <c r="C119" s="1" t="s">
        <v>711</v>
      </c>
      <c r="D119" s="1" t="s">
        <v>306</v>
      </c>
      <c r="E119" s="1" t="s">
        <v>307</v>
      </c>
      <c r="F119" s="1" t="s">
        <v>8845</v>
      </c>
      <c r="G119">
        <v>26.06287</v>
      </c>
      <c r="H119">
        <v>-80.233099999999993</v>
      </c>
      <c r="I119">
        <v>954</v>
      </c>
      <c r="J119">
        <v>100882</v>
      </c>
      <c r="K119">
        <v>33707</v>
      </c>
      <c r="L119">
        <v>59680</v>
      </c>
      <c r="M119">
        <v>90395673</v>
      </c>
      <c r="N119">
        <v>2163582</v>
      </c>
      <c r="O119" s="1" t="s">
        <v>8849</v>
      </c>
    </row>
    <row r="120" spans="1:15" x14ac:dyDescent="0.3">
      <c r="A120">
        <v>119</v>
      </c>
      <c r="B120" s="1" t="s">
        <v>710</v>
      </c>
      <c r="C120" s="1" t="s">
        <v>711</v>
      </c>
      <c r="D120" s="1" t="s">
        <v>306</v>
      </c>
      <c r="E120" s="1" t="s">
        <v>307</v>
      </c>
      <c r="F120" s="1" t="s">
        <v>8842</v>
      </c>
      <c r="G120">
        <v>26.122309999999999</v>
      </c>
      <c r="H120">
        <v>-80.143379999999993</v>
      </c>
      <c r="I120">
        <v>954</v>
      </c>
      <c r="J120">
        <v>178590</v>
      </c>
      <c r="K120">
        <v>73446</v>
      </c>
      <c r="L120">
        <v>50778</v>
      </c>
      <c r="M120">
        <v>89672308</v>
      </c>
      <c r="N120">
        <v>4372775</v>
      </c>
      <c r="O120" s="1" t="s">
        <v>8849</v>
      </c>
    </row>
    <row r="121" spans="1:15" x14ac:dyDescent="0.3">
      <c r="A121">
        <v>120</v>
      </c>
      <c r="B121" s="1" t="s">
        <v>501</v>
      </c>
      <c r="C121" s="1" t="s">
        <v>502</v>
      </c>
      <c r="D121" s="1" t="s">
        <v>306</v>
      </c>
      <c r="E121" s="1" t="s">
        <v>307</v>
      </c>
      <c r="F121" s="1" t="s">
        <v>8842</v>
      </c>
      <c r="G121">
        <v>29.651630000000001</v>
      </c>
      <c r="H121">
        <v>-82.324830000000006</v>
      </c>
      <c r="I121">
        <v>352</v>
      </c>
      <c r="J121">
        <v>130128</v>
      </c>
      <c r="K121">
        <v>47968</v>
      </c>
      <c r="L121">
        <v>31818</v>
      </c>
      <c r="M121">
        <v>161411152</v>
      </c>
      <c r="N121">
        <v>3017660</v>
      </c>
      <c r="O121" s="1" t="s">
        <v>8849</v>
      </c>
    </row>
    <row r="122" spans="1:15" x14ac:dyDescent="0.3">
      <c r="A122">
        <v>121</v>
      </c>
      <c r="B122" s="1" t="s">
        <v>1241</v>
      </c>
      <c r="C122" s="1" t="s">
        <v>728</v>
      </c>
      <c r="D122" s="1" t="s">
        <v>306</v>
      </c>
      <c r="E122" s="1" t="s">
        <v>307</v>
      </c>
      <c r="F122" s="1" t="s">
        <v>8842</v>
      </c>
      <c r="G122">
        <v>25.857600000000001</v>
      </c>
      <c r="H122">
        <v>-80.278109999999998</v>
      </c>
      <c r="I122">
        <v>305</v>
      </c>
      <c r="J122">
        <v>237069</v>
      </c>
      <c r="K122">
        <v>69219</v>
      </c>
      <c r="L122">
        <v>29249</v>
      </c>
      <c r="M122">
        <v>55623172</v>
      </c>
      <c r="N122">
        <v>3481216</v>
      </c>
      <c r="O122" s="1" t="s">
        <v>8849</v>
      </c>
    </row>
    <row r="123" spans="1:15" x14ac:dyDescent="0.3">
      <c r="A123">
        <v>122</v>
      </c>
      <c r="B123" s="1" t="s">
        <v>714</v>
      </c>
      <c r="C123" s="1" t="s">
        <v>711</v>
      </c>
      <c r="D123" s="1" t="s">
        <v>306</v>
      </c>
      <c r="E123" s="1" t="s">
        <v>307</v>
      </c>
      <c r="F123" s="1" t="s">
        <v>8842</v>
      </c>
      <c r="G123">
        <v>26.011199999999999</v>
      </c>
      <c r="H123">
        <v>-80.14949</v>
      </c>
      <c r="I123">
        <v>954</v>
      </c>
      <c r="J123">
        <v>149728</v>
      </c>
      <c r="K123">
        <v>55823</v>
      </c>
      <c r="L123">
        <v>46791</v>
      </c>
      <c r="M123">
        <v>70639073</v>
      </c>
      <c r="N123">
        <v>8937087</v>
      </c>
      <c r="O123" s="1" t="s">
        <v>8849</v>
      </c>
    </row>
    <row r="124" spans="1:15" x14ac:dyDescent="0.3">
      <c r="A124">
        <v>123</v>
      </c>
      <c r="B124" s="1" t="s">
        <v>1107</v>
      </c>
      <c r="C124" s="1" t="s">
        <v>1108</v>
      </c>
      <c r="D124" s="1" t="s">
        <v>306</v>
      </c>
      <c r="E124" s="1" t="s">
        <v>307</v>
      </c>
      <c r="F124" s="1" t="s">
        <v>8842</v>
      </c>
      <c r="G124">
        <v>30.332180000000001</v>
      </c>
      <c r="H124">
        <v>-81.655649999999994</v>
      </c>
      <c r="I124">
        <v>904</v>
      </c>
      <c r="J124">
        <v>868031</v>
      </c>
      <c r="K124">
        <v>318575</v>
      </c>
      <c r="L124">
        <v>46764</v>
      </c>
      <c r="M124">
        <v>1935873371</v>
      </c>
      <c r="N124">
        <v>329424471</v>
      </c>
      <c r="O124" s="1" t="s">
        <v>8849</v>
      </c>
    </row>
    <row r="125" spans="1:15" x14ac:dyDescent="0.3">
      <c r="A125">
        <v>124</v>
      </c>
      <c r="B125" s="1" t="s">
        <v>1446</v>
      </c>
      <c r="C125" s="1" t="s">
        <v>1447</v>
      </c>
      <c r="D125" s="1" t="s">
        <v>306</v>
      </c>
      <c r="E125" s="1" t="s">
        <v>307</v>
      </c>
      <c r="F125" s="1" t="s">
        <v>8842</v>
      </c>
      <c r="G125">
        <v>28.039470000000001</v>
      </c>
      <c r="H125">
        <v>-81.949799999999996</v>
      </c>
      <c r="I125">
        <v>863</v>
      </c>
      <c r="J125">
        <v>104401</v>
      </c>
      <c r="K125">
        <v>39376</v>
      </c>
      <c r="L125">
        <v>39706</v>
      </c>
      <c r="M125">
        <v>170700664</v>
      </c>
      <c r="N125">
        <v>23355418</v>
      </c>
      <c r="O125" s="1" t="s">
        <v>8849</v>
      </c>
    </row>
    <row r="126" spans="1:15" x14ac:dyDescent="0.3">
      <c r="A126">
        <v>125</v>
      </c>
      <c r="B126" s="1" t="s">
        <v>719</v>
      </c>
      <c r="C126" s="1" t="s">
        <v>696</v>
      </c>
      <c r="D126" s="1" t="s">
        <v>306</v>
      </c>
      <c r="E126" s="1" t="s">
        <v>307</v>
      </c>
      <c r="F126" s="1" t="s">
        <v>8847</v>
      </c>
      <c r="G126">
        <v>26.625350000000001</v>
      </c>
      <c r="H126">
        <v>-81.624799999999993</v>
      </c>
      <c r="I126">
        <v>941</v>
      </c>
      <c r="J126">
        <v>106747</v>
      </c>
      <c r="K126">
        <v>31831</v>
      </c>
      <c r="L126">
        <v>40226</v>
      </c>
      <c r="M126">
        <v>239916420</v>
      </c>
      <c r="N126">
        <v>3912093</v>
      </c>
      <c r="O126" s="1" t="s">
        <v>8849</v>
      </c>
    </row>
    <row r="127" spans="1:15" x14ac:dyDescent="0.3">
      <c r="A127">
        <v>126</v>
      </c>
      <c r="B127" s="1" t="s">
        <v>727</v>
      </c>
      <c r="C127" s="1" t="s">
        <v>728</v>
      </c>
      <c r="D127" s="1" t="s">
        <v>306</v>
      </c>
      <c r="E127" s="1" t="s">
        <v>307</v>
      </c>
      <c r="F127" s="1" t="s">
        <v>8842</v>
      </c>
      <c r="G127">
        <v>25.774270000000001</v>
      </c>
      <c r="H127">
        <v>-80.193659999999994</v>
      </c>
      <c r="I127">
        <v>305</v>
      </c>
      <c r="J127">
        <v>441003</v>
      </c>
      <c r="K127">
        <v>157347</v>
      </c>
      <c r="L127">
        <v>31051</v>
      </c>
      <c r="M127">
        <v>93204587</v>
      </c>
      <c r="N127">
        <v>51995800</v>
      </c>
      <c r="O127" s="1" t="s">
        <v>8849</v>
      </c>
    </row>
    <row r="128" spans="1:15" x14ac:dyDescent="0.3">
      <c r="A128">
        <v>127</v>
      </c>
      <c r="B128" s="1" t="s">
        <v>736</v>
      </c>
      <c r="C128" s="1" t="s">
        <v>728</v>
      </c>
      <c r="D128" s="1" t="s">
        <v>306</v>
      </c>
      <c r="E128" s="1" t="s">
        <v>307</v>
      </c>
      <c r="F128" s="1" t="s">
        <v>8842</v>
      </c>
      <c r="G128">
        <v>25.942039999999999</v>
      </c>
      <c r="H128">
        <v>-80.245599999999996</v>
      </c>
      <c r="I128">
        <v>305</v>
      </c>
      <c r="J128">
        <v>113187</v>
      </c>
      <c r="K128">
        <v>31003</v>
      </c>
      <c r="L128">
        <v>38253</v>
      </c>
      <c r="M128">
        <v>47236363</v>
      </c>
      <c r="N128">
        <v>2016214</v>
      </c>
      <c r="O128" s="1" t="s">
        <v>8849</v>
      </c>
    </row>
    <row r="129" spans="1:15" x14ac:dyDescent="0.3">
      <c r="A129">
        <v>128</v>
      </c>
      <c r="B129" s="1" t="s">
        <v>738</v>
      </c>
      <c r="C129" s="1" t="s">
        <v>711</v>
      </c>
      <c r="D129" s="1" t="s">
        <v>306</v>
      </c>
      <c r="E129" s="1" t="s">
        <v>307</v>
      </c>
      <c r="F129" s="1" t="s">
        <v>8842</v>
      </c>
      <c r="G129">
        <v>25.987310000000001</v>
      </c>
      <c r="H129">
        <v>-80.23227</v>
      </c>
      <c r="I129">
        <v>954</v>
      </c>
      <c r="J129">
        <v>137132</v>
      </c>
      <c r="K129">
        <v>38474</v>
      </c>
      <c r="L129">
        <v>65282</v>
      </c>
      <c r="M129">
        <v>76095016</v>
      </c>
      <c r="N129">
        <v>4917826</v>
      </c>
      <c r="O129" s="1" t="s">
        <v>8849</v>
      </c>
    </row>
    <row r="130" spans="1:15" x14ac:dyDescent="0.3">
      <c r="A130">
        <v>129</v>
      </c>
      <c r="B130" s="1" t="s">
        <v>1427</v>
      </c>
      <c r="C130" s="1" t="s">
        <v>294</v>
      </c>
      <c r="D130" s="1" t="s">
        <v>306</v>
      </c>
      <c r="E130" s="1" t="s">
        <v>307</v>
      </c>
      <c r="F130" s="1" t="s">
        <v>8842</v>
      </c>
      <c r="G130">
        <v>28.538340000000002</v>
      </c>
      <c r="H130">
        <v>-81.379239999999996</v>
      </c>
      <c r="I130">
        <v>407</v>
      </c>
      <c r="J130">
        <v>270934</v>
      </c>
      <c r="K130">
        <v>105359</v>
      </c>
      <c r="L130">
        <v>42318</v>
      </c>
      <c r="M130">
        <v>272512582</v>
      </c>
      <c r="N130">
        <v>22100434</v>
      </c>
      <c r="O130" s="1" t="s">
        <v>8849</v>
      </c>
    </row>
    <row r="131" spans="1:15" x14ac:dyDescent="0.3">
      <c r="A131">
        <v>130</v>
      </c>
      <c r="B131" s="1" t="s">
        <v>632</v>
      </c>
      <c r="C131" s="1" t="s">
        <v>633</v>
      </c>
      <c r="D131" s="1" t="s">
        <v>306</v>
      </c>
      <c r="E131" s="1" t="s">
        <v>307</v>
      </c>
      <c r="F131" s="1" t="s">
        <v>8842</v>
      </c>
      <c r="G131">
        <v>28.034459999999999</v>
      </c>
      <c r="H131">
        <v>-80.588660000000004</v>
      </c>
      <c r="I131">
        <v>321</v>
      </c>
      <c r="J131">
        <v>107888</v>
      </c>
      <c r="K131">
        <v>37821</v>
      </c>
      <c r="L131">
        <v>43163</v>
      </c>
      <c r="M131">
        <v>170217927</v>
      </c>
      <c r="N131">
        <v>8124203</v>
      </c>
      <c r="O131" s="1" t="s">
        <v>8849</v>
      </c>
    </row>
    <row r="132" spans="1:15" x14ac:dyDescent="0.3">
      <c r="A132">
        <v>131</v>
      </c>
      <c r="B132" s="1" t="s">
        <v>746</v>
      </c>
      <c r="C132" s="1" t="s">
        <v>711</v>
      </c>
      <c r="D132" s="1" t="s">
        <v>306</v>
      </c>
      <c r="E132" s="1" t="s">
        <v>307</v>
      </c>
      <c r="F132" s="1" t="s">
        <v>8842</v>
      </c>
      <c r="G132">
        <v>26.003150000000002</v>
      </c>
      <c r="H132">
        <v>-80.223939999999999</v>
      </c>
      <c r="I132">
        <v>954</v>
      </c>
      <c r="J132">
        <v>166611</v>
      </c>
      <c r="K132">
        <v>56171</v>
      </c>
      <c r="L132">
        <v>61279</v>
      </c>
      <c r="M132">
        <v>85539498</v>
      </c>
      <c r="N132">
        <v>5033092</v>
      </c>
      <c r="O132" s="1" t="s">
        <v>8849</v>
      </c>
    </row>
    <row r="133" spans="1:15" x14ac:dyDescent="0.3">
      <c r="A133">
        <v>132</v>
      </c>
      <c r="B133" s="1" t="s">
        <v>751</v>
      </c>
      <c r="C133" s="1" t="s">
        <v>711</v>
      </c>
      <c r="D133" s="1" t="s">
        <v>306</v>
      </c>
      <c r="E133" s="1" t="s">
        <v>307</v>
      </c>
      <c r="F133" s="1" t="s">
        <v>8842</v>
      </c>
      <c r="G133">
        <v>26.237860000000001</v>
      </c>
      <c r="H133">
        <v>-80.124769999999998</v>
      </c>
      <c r="I133">
        <v>954</v>
      </c>
      <c r="J133">
        <v>107762</v>
      </c>
      <c r="K133">
        <v>41422</v>
      </c>
      <c r="L133">
        <v>41321</v>
      </c>
      <c r="M133">
        <v>62261002</v>
      </c>
      <c r="N133">
        <v>1737713</v>
      </c>
      <c r="O133" s="1" t="s">
        <v>8849</v>
      </c>
    </row>
    <row r="134" spans="1:15" x14ac:dyDescent="0.3">
      <c r="A134">
        <v>133</v>
      </c>
      <c r="B134" s="1" t="s">
        <v>2462</v>
      </c>
      <c r="C134" s="1" t="s">
        <v>2463</v>
      </c>
      <c r="D134" s="1" t="s">
        <v>306</v>
      </c>
      <c r="E134" s="1" t="s">
        <v>307</v>
      </c>
      <c r="F134" s="1" t="s">
        <v>8842</v>
      </c>
      <c r="G134">
        <v>27.29393</v>
      </c>
      <c r="H134">
        <v>-80.35033</v>
      </c>
      <c r="I134">
        <v>772</v>
      </c>
      <c r="J134">
        <v>179413</v>
      </c>
      <c r="K134">
        <v>59221</v>
      </c>
      <c r="L134">
        <v>49813</v>
      </c>
      <c r="M134">
        <v>307920898</v>
      </c>
      <c r="N134">
        <v>4193519</v>
      </c>
      <c r="O134" s="1" t="s">
        <v>8849</v>
      </c>
    </row>
    <row r="135" spans="1:15" x14ac:dyDescent="0.3">
      <c r="A135">
        <v>134</v>
      </c>
      <c r="B135" s="1" t="s">
        <v>355</v>
      </c>
      <c r="C135" s="1" t="s">
        <v>356</v>
      </c>
      <c r="D135" s="1" t="s">
        <v>306</v>
      </c>
      <c r="E135" s="1" t="s">
        <v>307</v>
      </c>
      <c r="F135" s="1" t="s">
        <v>8847</v>
      </c>
      <c r="G135">
        <v>28.476890000000001</v>
      </c>
      <c r="H135">
        <v>-82.525459999999995</v>
      </c>
      <c r="I135">
        <v>352</v>
      </c>
      <c r="J135">
        <v>100270</v>
      </c>
      <c r="K135">
        <v>39038</v>
      </c>
      <c r="L135">
        <v>41308</v>
      </c>
      <c r="M135">
        <v>154983928</v>
      </c>
      <c r="N135">
        <v>6194314</v>
      </c>
      <c r="O135" s="1" t="s">
        <v>8849</v>
      </c>
    </row>
    <row r="136" spans="1:15" x14ac:dyDescent="0.3">
      <c r="A136">
        <v>135</v>
      </c>
      <c r="B136" s="1" t="s">
        <v>1554</v>
      </c>
      <c r="C136" s="1" t="s">
        <v>1287</v>
      </c>
      <c r="D136" s="1" t="s">
        <v>306</v>
      </c>
      <c r="E136" s="1" t="s">
        <v>307</v>
      </c>
      <c r="F136" s="1" t="s">
        <v>8842</v>
      </c>
      <c r="G136">
        <v>27.770859999999999</v>
      </c>
      <c r="H136">
        <v>-82.679270000000002</v>
      </c>
      <c r="I136">
        <v>727</v>
      </c>
      <c r="J136">
        <v>257083</v>
      </c>
      <c r="K136">
        <v>105443</v>
      </c>
      <c r="L136">
        <v>45748</v>
      </c>
      <c r="M136">
        <v>159935822</v>
      </c>
      <c r="N136">
        <v>196559588</v>
      </c>
      <c r="O136" s="1" t="s">
        <v>8849</v>
      </c>
    </row>
    <row r="137" spans="1:15" x14ac:dyDescent="0.3">
      <c r="A137">
        <v>136</v>
      </c>
      <c r="B137" s="1" t="s">
        <v>755</v>
      </c>
      <c r="C137" s="1" t="s">
        <v>756</v>
      </c>
      <c r="D137" s="1" t="s">
        <v>306</v>
      </c>
      <c r="E137" s="1" t="s">
        <v>307</v>
      </c>
      <c r="F137" s="1" t="s">
        <v>8842</v>
      </c>
      <c r="G137">
        <v>30.43826</v>
      </c>
      <c r="H137">
        <v>-84.280730000000005</v>
      </c>
      <c r="I137">
        <v>850</v>
      </c>
      <c r="J137">
        <v>189907</v>
      </c>
      <c r="K137">
        <v>74388</v>
      </c>
      <c r="L137">
        <v>39681</v>
      </c>
      <c r="M137">
        <v>260089732</v>
      </c>
      <c r="N137">
        <v>8300437</v>
      </c>
      <c r="O137" s="1" t="s">
        <v>8849</v>
      </c>
    </row>
    <row r="138" spans="1:15" x14ac:dyDescent="0.3">
      <c r="A138">
        <v>137</v>
      </c>
      <c r="B138" s="1" t="s">
        <v>763</v>
      </c>
      <c r="C138" s="1" t="s">
        <v>682</v>
      </c>
      <c r="D138" s="1" t="s">
        <v>306</v>
      </c>
      <c r="E138" s="1" t="s">
        <v>307</v>
      </c>
      <c r="F138" s="1" t="s">
        <v>8842</v>
      </c>
      <c r="G138">
        <v>27.947520000000001</v>
      </c>
      <c r="H138">
        <v>-82.458430000000007</v>
      </c>
      <c r="I138">
        <v>813</v>
      </c>
      <c r="J138">
        <v>369075</v>
      </c>
      <c r="K138">
        <v>142232</v>
      </c>
      <c r="L138">
        <v>44185</v>
      </c>
      <c r="M138">
        <v>293748385</v>
      </c>
      <c r="N138">
        <v>160056620</v>
      </c>
      <c r="O138" s="1" t="s">
        <v>8849</v>
      </c>
    </row>
    <row r="139" spans="1:15" x14ac:dyDescent="0.3">
      <c r="A139">
        <v>138</v>
      </c>
      <c r="B139" s="1" t="s">
        <v>304</v>
      </c>
      <c r="C139" s="1" t="s">
        <v>305</v>
      </c>
      <c r="D139" s="1" t="s">
        <v>306</v>
      </c>
      <c r="E139" s="1" t="s">
        <v>307</v>
      </c>
      <c r="F139" s="1" t="s">
        <v>8842</v>
      </c>
      <c r="G139">
        <v>26.715340000000001</v>
      </c>
      <c r="H139">
        <v>-80.053370000000001</v>
      </c>
      <c r="I139">
        <v>561</v>
      </c>
      <c r="J139">
        <v>106779</v>
      </c>
      <c r="K139">
        <v>41474</v>
      </c>
      <c r="L139">
        <v>45800</v>
      </c>
      <c r="M139">
        <v>142798170</v>
      </c>
      <c r="N139">
        <v>6628847</v>
      </c>
      <c r="O139" s="1" t="s">
        <v>8849</v>
      </c>
    </row>
    <row r="140" spans="1:15" x14ac:dyDescent="0.3">
      <c r="A140">
        <v>139</v>
      </c>
      <c r="B140" s="1" t="s">
        <v>1018</v>
      </c>
      <c r="C140" s="1" t="s">
        <v>1019</v>
      </c>
      <c r="D140" s="1" t="s">
        <v>457</v>
      </c>
      <c r="E140" s="1" t="s">
        <v>458</v>
      </c>
      <c r="F140" s="1" t="s">
        <v>8850</v>
      </c>
      <c r="G140">
        <v>33.952190000000002</v>
      </c>
      <c r="H140">
        <v>-83.367149999999995</v>
      </c>
      <c r="I140">
        <v>706</v>
      </c>
      <c r="J140">
        <v>123912</v>
      </c>
      <c r="K140">
        <v>45389</v>
      </c>
      <c r="L140">
        <v>39464</v>
      </c>
      <c r="M140">
        <v>308738452</v>
      </c>
      <c r="N140">
        <v>4741286</v>
      </c>
      <c r="O140" s="1" t="s">
        <v>8849</v>
      </c>
    </row>
    <row r="141" spans="1:15" x14ac:dyDescent="0.3">
      <c r="A141">
        <v>140</v>
      </c>
      <c r="B141" s="1" t="s">
        <v>552</v>
      </c>
      <c r="C141" s="1" t="s">
        <v>553</v>
      </c>
      <c r="D141" s="1" t="s">
        <v>457</v>
      </c>
      <c r="E141" s="1" t="s">
        <v>458</v>
      </c>
      <c r="F141" s="1" t="s">
        <v>8842</v>
      </c>
      <c r="G141">
        <v>33.762909999999998</v>
      </c>
      <c r="H141">
        <v>-84.422669999999997</v>
      </c>
      <c r="I141">
        <v>678</v>
      </c>
      <c r="J141">
        <v>463878</v>
      </c>
      <c r="K141">
        <v>185820</v>
      </c>
      <c r="L141">
        <v>47527</v>
      </c>
      <c r="M141">
        <v>345684978</v>
      </c>
      <c r="N141">
        <v>2311315</v>
      </c>
      <c r="O141" s="1" t="s">
        <v>8849</v>
      </c>
    </row>
    <row r="142" spans="1:15" x14ac:dyDescent="0.3">
      <c r="A142">
        <v>141</v>
      </c>
      <c r="B142" s="1" t="s">
        <v>455</v>
      </c>
      <c r="C142" s="1" t="s">
        <v>456</v>
      </c>
      <c r="D142" s="1" t="s">
        <v>457</v>
      </c>
      <c r="E142" s="1" t="s">
        <v>458</v>
      </c>
      <c r="F142" s="1" t="s">
        <v>8851</v>
      </c>
      <c r="G142">
        <v>33.361490000000003</v>
      </c>
      <c r="H142">
        <v>-82.075000000000003</v>
      </c>
      <c r="I142">
        <v>706</v>
      </c>
      <c r="J142">
        <v>201793</v>
      </c>
      <c r="K142">
        <v>73917</v>
      </c>
      <c r="L142">
        <v>39464</v>
      </c>
      <c r="M142">
        <v>840008393</v>
      </c>
      <c r="N142">
        <v>11042219</v>
      </c>
      <c r="O142" s="1" t="s">
        <v>8849</v>
      </c>
    </row>
    <row r="143" spans="1:15" x14ac:dyDescent="0.3">
      <c r="A143">
        <v>142</v>
      </c>
      <c r="B143" s="1" t="s">
        <v>1297</v>
      </c>
      <c r="C143" s="1" t="s">
        <v>1668</v>
      </c>
      <c r="D143" s="1" t="s">
        <v>457</v>
      </c>
      <c r="E143" s="1" t="s">
        <v>458</v>
      </c>
      <c r="F143" s="1" t="s">
        <v>8842</v>
      </c>
      <c r="G143">
        <v>32.460979999999999</v>
      </c>
      <c r="H143">
        <v>-84.987710000000007</v>
      </c>
      <c r="I143">
        <v>706</v>
      </c>
      <c r="J143">
        <v>200579</v>
      </c>
      <c r="K143">
        <v>72760</v>
      </c>
      <c r="L143">
        <v>42306</v>
      </c>
      <c r="M143">
        <v>560530243</v>
      </c>
      <c r="N143">
        <v>11873622</v>
      </c>
      <c r="O143" s="1" t="s">
        <v>8849</v>
      </c>
    </row>
    <row r="144" spans="1:15" x14ac:dyDescent="0.3">
      <c r="A144">
        <v>143</v>
      </c>
      <c r="B144" s="1" t="s">
        <v>774</v>
      </c>
      <c r="C144" s="1" t="s">
        <v>775</v>
      </c>
      <c r="D144" s="1" t="s">
        <v>457</v>
      </c>
      <c r="E144" s="1" t="s">
        <v>458</v>
      </c>
      <c r="F144" s="1" t="s">
        <v>8852</v>
      </c>
      <c r="G144">
        <v>32.808840000000004</v>
      </c>
      <c r="H144">
        <v>-83.694190000000006</v>
      </c>
      <c r="I144">
        <v>478</v>
      </c>
      <c r="J144">
        <v>153515</v>
      </c>
      <c r="K144">
        <v>57025</v>
      </c>
      <c r="L144">
        <v>36568</v>
      </c>
      <c r="M144">
        <v>645603627</v>
      </c>
      <c r="N144">
        <v>14488557</v>
      </c>
      <c r="O144" s="1" t="s">
        <v>8849</v>
      </c>
    </row>
    <row r="145" spans="1:15" x14ac:dyDescent="0.3">
      <c r="A145">
        <v>144</v>
      </c>
      <c r="B145" s="1" t="s">
        <v>649</v>
      </c>
      <c r="C145" s="1" t="s">
        <v>650</v>
      </c>
      <c r="D145" s="1" t="s">
        <v>457</v>
      </c>
      <c r="E145" s="1" t="s">
        <v>458</v>
      </c>
      <c r="F145" s="1" t="s">
        <v>8842</v>
      </c>
      <c r="G145">
        <v>33.92427</v>
      </c>
      <c r="H145">
        <v>-84.378540000000001</v>
      </c>
      <c r="I145">
        <v>678</v>
      </c>
      <c r="J145">
        <v>105330</v>
      </c>
      <c r="K145">
        <v>43058</v>
      </c>
      <c r="L145">
        <v>63917</v>
      </c>
      <c r="M145">
        <v>97526360</v>
      </c>
      <c r="N145">
        <v>2245984</v>
      </c>
      <c r="O145" s="1" t="s">
        <v>8849</v>
      </c>
    </row>
    <row r="146" spans="1:15" x14ac:dyDescent="0.3">
      <c r="A146">
        <v>145</v>
      </c>
      <c r="B146" s="1" t="s">
        <v>1526</v>
      </c>
      <c r="C146" s="1" t="s">
        <v>1527</v>
      </c>
      <c r="D146" s="1" t="s">
        <v>457</v>
      </c>
      <c r="E146" s="1" t="s">
        <v>458</v>
      </c>
      <c r="F146" s="1" t="s">
        <v>8842</v>
      </c>
      <c r="G146">
        <v>32.083539999999999</v>
      </c>
      <c r="H146">
        <v>-81.099829999999997</v>
      </c>
      <c r="I146">
        <v>912</v>
      </c>
      <c r="J146">
        <v>145674</v>
      </c>
      <c r="K146">
        <v>52798</v>
      </c>
      <c r="L146">
        <v>36466</v>
      </c>
      <c r="M146">
        <v>268318796</v>
      </c>
      <c r="N146">
        <v>13908113</v>
      </c>
      <c r="O146" s="1" t="s">
        <v>8849</v>
      </c>
    </row>
    <row r="147" spans="1:15" x14ac:dyDescent="0.3">
      <c r="A147">
        <v>146</v>
      </c>
      <c r="B147" s="1" t="s">
        <v>777</v>
      </c>
      <c r="C147" s="1" t="s">
        <v>778</v>
      </c>
      <c r="D147" s="1" t="s">
        <v>779</v>
      </c>
      <c r="E147" s="1" t="s">
        <v>780</v>
      </c>
      <c r="F147" s="1" t="s">
        <v>8847</v>
      </c>
      <c r="G147">
        <v>21.324349999999999</v>
      </c>
      <c r="H147">
        <v>-157.84764000000001</v>
      </c>
      <c r="I147">
        <v>808</v>
      </c>
      <c r="J147">
        <v>352769</v>
      </c>
      <c r="K147">
        <v>127177</v>
      </c>
      <c r="L147">
        <v>61442</v>
      </c>
      <c r="M147">
        <v>156812572</v>
      </c>
      <c r="N147">
        <v>20481895</v>
      </c>
      <c r="O147" s="1" t="s">
        <v>8853</v>
      </c>
    </row>
    <row r="148" spans="1:15" x14ac:dyDescent="0.3">
      <c r="A148">
        <v>147</v>
      </c>
      <c r="B148" s="1" t="s">
        <v>782</v>
      </c>
      <c r="C148" s="1" t="s">
        <v>783</v>
      </c>
      <c r="D148" s="1" t="s">
        <v>465</v>
      </c>
      <c r="E148" s="1" t="s">
        <v>466</v>
      </c>
      <c r="F148" s="1" t="s">
        <v>8842</v>
      </c>
      <c r="G148">
        <v>42.008330000000001</v>
      </c>
      <c r="H148">
        <v>-91.644069999999999</v>
      </c>
      <c r="I148">
        <v>319</v>
      </c>
      <c r="J148">
        <v>130405</v>
      </c>
      <c r="K148">
        <v>53328</v>
      </c>
      <c r="L148">
        <v>53581</v>
      </c>
      <c r="M148">
        <v>183340874</v>
      </c>
      <c r="N148">
        <v>3295742</v>
      </c>
      <c r="O148" s="1" t="s">
        <v>8843</v>
      </c>
    </row>
    <row r="149" spans="1:15" x14ac:dyDescent="0.3">
      <c r="A149">
        <v>148</v>
      </c>
      <c r="B149" s="1" t="s">
        <v>463</v>
      </c>
      <c r="C149" s="1" t="s">
        <v>464</v>
      </c>
      <c r="D149" s="1" t="s">
        <v>465</v>
      </c>
      <c r="E149" s="1" t="s">
        <v>466</v>
      </c>
      <c r="F149" s="1" t="s">
        <v>8842</v>
      </c>
      <c r="G149">
        <v>41.52364</v>
      </c>
      <c r="H149">
        <v>-90.577640000000002</v>
      </c>
      <c r="I149">
        <v>563</v>
      </c>
      <c r="J149">
        <v>102582</v>
      </c>
      <c r="K149">
        <v>41100</v>
      </c>
      <c r="L149">
        <v>47343</v>
      </c>
      <c r="M149">
        <v>162885999</v>
      </c>
      <c r="N149">
        <v>5501339</v>
      </c>
      <c r="O149" s="1" t="s">
        <v>8843</v>
      </c>
    </row>
    <row r="150" spans="1:15" x14ac:dyDescent="0.3">
      <c r="A150">
        <v>149</v>
      </c>
      <c r="B150" s="1" t="s">
        <v>635</v>
      </c>
      <c r="C150" s="1" t="s">
        <v>636</v>
      </c>
      <c r="D150" s="1" t="s">
        <v>465</v>
      </c>
      <c r="E150" s="1" t="s">
        <v>466</v>
      </c>
      <c r="F150" s="1" t="s">
        <v>8842</v>
      </c>
      <c r="G150">
        <v>41.572589999999998</v>
      </c>
      <c r="H150">
        <v>-93.610240000000005</v>
      </c>
      <c r="I150">
        <v>515</v>
      </c>
      <c r="J150">
        <v>210330</v>
      </c>
      <c r="K150">
        <v>81717</v>
      </c>
      <c r="L150">
        <v>46290</v>
      </c>
      <c r="M150">
        <v>230329944</v>
      </c>
      <c r="N150">
        <v>4657227</v>
      </c>
      <c r="O150" s="1" t="s">
        <v>8843</v>
      </c>
    </row>
    <row r="151" spans="1:15" x14ac:dyDescent="0.3">
      <c r="A151">
        <v>150</v>
      </c>
      <c r="B151" s="1" t="s">
        <v>785</v>
      </c>
      <c r="C151" s="1" t="s">
        <v>786</v>
      </c>
      <c r="D151" s="1" t="s">
        <v>787</v>
      </c>
      <c r="E151" s="1" t="s">
        <v>788</v>
      </c>
      <c r="F151" s="1" t="s">
        <v>8842</v>
      </c>
      <c r="G151">
        <v>43.613500000000002</v>
      </c>
      <c r="H151">
        <v>-116.20345</v>
      </c>
      <c r="I151">
        <v>208</v>
      </c>
      <c r="J151">
        <v>218281</v>
      </c>
      <c r="K151">
        <v>86916</v>
      </c>
      <c r="L151">
        <v>50323</v>
      </c>
      <c r="M151">
        <v>212601021</v>
      </c>
      <c r="N151">
        <v>1845301</v>
      </c>
      <c r="O151" s="1" t="s">
        <v>8854</v>
      </c>
    </row>
    <row r="152" spans="1:15" x14ac:dyDescent="0.3">
      <c r="A152">
        <v>151</v>
      </c>
      <c r="B152" s="1" t="s">
        <v>485</v>
      </c>
      <c r="C152" s="1" t="s">
        <v>486</v>
      </c>
      <c r="D152" s="1" t="s">
        <v>196</v>
      </c>
      <c r="E152" s="1" t="s">
        <v>197</v>
      </c>
      <c r="F152" s="1" t="s">
        <v>8842</v>
      </c>
      <c r="G152">
        <v>41.763460000000002</v>
      </c>
      <c r="H152">
        <v>-88.290099999999995</v>
      </c>
      <c r="I152">
        <v>630</v>
      </c>
      <c r="J152">
        <v>200661</v>
      </c>
      <c r="K152">
        <v>61449</v>
      </c>
      <c r="L152">
        <v>63090</v>
      </c>
      <c r="M152">
        <v>116273603</v>
      </c>
      <c r="N152">
        <v>2278285</v>
      </c>
      <c r="O152" s="1" t="s">
        <v>8843</v>
      </c>
    </row>
    <row r="153" spans="1:15" x14ac:dyDescent="0.3">
      <c r="A153">
        <v>152</v>
      </c>
      <c r="B153" s="1" t="s">
        <v>200</v>
      </c>
      <c r="C153" s="1" t="s">
        <v>201</v>
      </c>
      <c r="D153" s="1" t="s">
        <v>196</v>
      </c>
      <c r="E153" s="1" t="s">
        <v>197</v>
      </c>
      <c r="F153" s="1" t="s">
        <v>8855</v>
      </c>
      <c r="G153">
        <v>41.76887</v>
      </c>
      <c r="H153">
        <v>-88.318929999999995</v>
      </c>
      <c r="I153">
        <v>630</v>
      </c>
      <c r="J153">
        <v>148308</v>
      </c>
      <c r="K153">
        <v>44798</v>
      </c>
      <c r="L153">
        <v>49797</v>
      </c>
      <c r="M153">
        <v>89841331</v>
      </c>
      <c r="N153">
        <v>1727843</v>
      </c>
      <c r="O153" s="1" t="s">
        <v>8843</v>
      </c>
    </row>
    <row r="154" spans="1:15" x14ac:dyDescent="0.3">
      <c r="A154">
        <v>153</v>
      </c>
      <c r="B154" s="1" t="s">
        <v>796</v>
      </c>
      <c r="C154" s="1" t="s">
        <v>658</v>
      </c>
      <c r="D154" s="1" t="s">
        <v>196</v>
      </c>
      <c r="E154" s="1" t="s">
        <v>197</v>
      </c>
      <c r="F154" s="1" t="s">
        <v>8855</v>
      </c>
      <c r="G154">
        <v>41.945630000000001</v>
      </c>
      <c r="H154">
        <v>-88.084620000000001</v>
      </c>
      <c r="I154">
        <v>630</v>
      </c>
      <c r="J154">
        <v>113024</v>
      </c>
      <c r="K154">
        <v>40097</v>
      </c>
      <c r="L154">
        <v>68474</v>
      </c>
      <c r="M154">
        <v>88284784</v>
      </c>
      <c r="N154">
        <v>3206299</v>
      </c>
      <c r="O154" s="1" t="s">
        <v>8843</v>
      </c>
    </row>
    <row r="155" spans="1:15" x14ac:dyDescent="0.3">
      <c r="A155">
        <v>154</v>
      </c>
      <c r="B155" s="1" t="s">
        <v>801</v>
      </c>
      <c r="C155" s="1" t="s">
        <v>532</v>
      </c>
      <c r="D155" s="1" t="s">
        <v>196</v>
      </c>
      <c r="E155" s="1" t="s">
        <v>197</v>
      </c>
      <c r="F155" s="1" t="s">
        <v>8855</v>
      </c>
      <c r="G155">
        <v>41.601559999999999</v>
      </c>
      <c r="H155">
        <v>-87.735029999999995</v>
      </c>
      <c r="I155">
        <v>708</v>
      </c>
      <c r="J155">
        <v>110683</v>
      </c>
      <c r="K155">
        <v>40159</v>
      </c>
      <c r="L155">
        <v>55902</v>
      </c>
      <c r="M155">
        <v>97756706</v>
      </c>
      <c r="N155">
        <v>295143</v>
      </c>
      <c r="O155" s="1" t="s">
        <v>8843</v>
      </c>
    </row>
    <row r="156" spans="1:15" x14ac:dyDescent="0.3">
      <c r="A156">
        <v>155</v>
      </c>
      <c r="B156" s="1" t="s">
        <v>1222</v>
      </c>
      <c r="C156" s="1" t="s">
        <v>844</v>
      </c>
      <c r="D156" s="1" t="s">
        <v>196</v>
      </c>
      <c r="E156" s="1" t="s">
        <v>197</v>
      </c>
      <c r="F156" s="1" t="s">
        <v>8855</v>
      </c>
      <c r="G156">
        <v>39.791060000000002</v>
      </c>
      <c r="H156">
        <v>-89.644570000000002</v>
      </c>
      <c r="I156">
        <v>217</v>
      </c>
      <c r="J156">
        <v>116358</v>
      </c>
      <c r="K156">
        <v>50476</v>
      </c>
      <c r="L156">
        <v>49925</v>
      </c>
      <c r="M156">
        <v>154319522</v>
      </c>
      <c r="N156">
        <v>16272442</v>
      </c>
      <c r="O156" s="1" t="s">
        <v>8843</v>
      </c>
    </row>
    <row r="157" spans="1:15" x14ac:dyDescent="0.3">
      <c r="A157">
        <v>156</v>
      </c>
      <c r="B157" s="1" t="s">
        <v>807</v>
      </c>
      <c r="C157" s="1" t="s">
        <v>808</v>
      </c>
      <c r="D157" s="1" t="s">
        <v>196</v>
      </c>
      <c r="E157" s="1" t="s">
        <v>197</v>
      </c>
      <c r="F157" s="1" t="s">
        <v>8842</v>
      </c>
      <c r="G157">
        <v>41.83755</v>
      </c>
      <c r="H157">
        <v>-87.681839999999994</v>
      </c>
      <c r="I157">
        <v>773</v>
      </c>
      <c r="J157">
        <v>2720546</v>
      </c>
      <c r="K157">
        <v>1035436</v>
      </c>
      <c r="L157">
        <v>48522</v>
      </c>
      <c r="M157">
        <v>588808396</v>
      </c>
      <c r="N157">
        <v>17615206</v>
      </c>
      <c r="O157" s="1" t="s">
        <v>8843</v>
      </c>
    </row>
    <row r="158" spans="1:15" x14ac:dyDescent="0.3">
      <c r="A158">
        <v>157</v>
      </c>
      <c r="B158" s="1" t="s">
        <v>810</v>
      </c>
      <c r="C158" s="1" t="s">
        <v>658</v>
      </c>
      <c r="D158" s="1" t="s">
        <v>196</v>
      </c>
      <c r="E158" s="1" t="s">
        <v>197</v>
      </c>
      <c r="F158" s="1" t="s">
        <v>8855</v>
      </c>
      <c r="G158">
        <v>41.754300000000001</v>
      </c>
      <c r="H158">
        <v>-87.977530000000002</v>
      </c>
      <c r="I158">
        <v>630</v>
      </c>
      <c r="J158">
        <v>149401</v>
      </c>
      <c r="K158">
        <v>56956</v>
      </c>
      <c r="L158">
        <v>81535</v>
      </c>
      <c r="M158">
        <v>128386816</v>
      </c>
      <c r="N158">
        <v>3508803</v>
      </c>
      <c r="O158" s="1" t="s">
        <v>8843</v>
      </c>
    </row>
    <row r="159" spans="1:15" x14ac:dyDescent="0.3">
      <c r="A159">
        <v>158</v>
      </c>
      <c r="B159" s="1" t="s">
        <v>576</v>
      </c>
      <c r="C159" s="1" t="s">
        <v>577</v>
      </c>
      <c r="D159" s="1" t="s">
        <v>196</v>
      </c>
      <c r="E159" s="1" t="s">
        <v>197</v>
      </c>
      <c r="F159" s="1" t="s">
        <v>8842</v>
      </c>
      <c r="G159">
        <v>42.039639999999999</v>
      </c>
      <c r="H159">
        <v>-88.321709999999996</v>
      </c>
      <c r="I159">
        <v>847</v>
      </c>
      <c r="J159">
        <v>112111</v>
      </c>
      <c r="K159">
        <v>35075</v>
      </c>
      <c r="L159">
        <v>60499</v>
      </c>
      <c r="M159">
        <v>96981130</v>
      </c>
      <c r="N159">
        <v>1272788</v>
      </c>
      <c r="O159" s="1" t="s">
        <v>8843</v>
      </c>
    </row>
    <row r="160" spans="1:15" x14ac:dyDescent="0.3">
      <c r="A160">
        <v>159</v>
      </c>
      <c r="B160" s="1" t="s">
        <v>812</v>
      </c>
      <c r="C160" s="1" t="s">
        <v>201</v>
      </c>
      <c r="D160" s="1" t="s">
        <v>196</v>
      </c>
      <c r="E160" s="1" t="s">
        <v>197</v>
      </c>
      <c r="F160" s="1" t="s">
        <v>8855</v>
      </c>
      <c r="G160">
        <v>42.0261</v>
      </c>
      <c r="H160">
        <v>-88.318219999999997</v>
      </c>
      <c r="I160">
        <v>847</v>
      </c>
      <c r="J160">
        <v>104288</v>
      </c>
      <c r="K160">
        <v>33089</v>
      </c>
      <c r="L160">
        <v>63609</v>
      </c>
      <c r="M160">
        <v>82722594</v>
      </c>
      <c r="N160">
        <v>1676406</v>
      </c>
      <c r="O160" s="1" t="s">
        <v>8843</v>
      </c>
    </row>
    <row r="161" spans="1:15" x14ac:dyDescent="0.3">
      <c r="A161">
        <v>160</v>
      </c>
      <c r="B161" s="1" t="s">
        <v>815</v>
      </c>
      <c r="C161" s="1" t="s">
        <v>532</v>
      </c>
      <c r="D161" s="1" t="s">
        <v>196</v>
      </c>
      <c r="E161" s="1" t="s">
        <v>197</v>
      </c>
      <c r="F161" s="1" t="s">
        <v>8855</v>
      </c>
      <c r="G161">
        <v>42.028030000000001</v>
      </c>
      <c r="H161">
        <v>-88.203639999999993</v>
      </c>
      <c r="I161">
        <v>847</v>
      </c>
      <c r="J161">
        <v>101296</v>
      </c>
      <c r="K161">
        <v>32297</v>
      </c>
      <c r="L161">
        <v>73620</v>
      </c>
      <c r="M161">
        <v>86551770</v>
      </c>
      <c r="N161">
        <v>624095</v>
      </c>
      <c r="O161" s="1" t="s">
        <v>8843</v>
      </c>
    </row>
    <row r="162" spans="1:15" x14ac:dyDescent="0.3">
      <c r="A162">
        <v>161</v>
      </c>
      <c r="B162" s="1" t="s">
        <v>820</v>
      </c>
      <c r="C162" s="1" t="s">
        <v>821</v>
      </c>
      <c r="D162" s="1" t="s">
        <v>196</v>
      </c>
      <c r="E162" s="1" t="s">
        <v>197</v>
      </c>
      <c r="F162" s="1" t="s">
        <v>8842</v>
      </c>
      <c r="G162">
        <v>41.517699999999998</v>
      </c>
      <c r="H162">
        <v>-88.148849999999996</v>
      </c>
      <c r="I162">
        <v>815</v>
      </c>
      <c r="J162">
        <v>147861</v>
      </c>
      <c r="K162">
        <v>46895</v>
      </c>
      <c r="L162">
        <v>60976</v>
      </c>
      <c r="M162">
        <v>166876584</v>
      </c>
      <c r="N162">
        <v>1718805</v>
      </c>
      <c r="O162" s="1" t="s">
        <v>8843</v>
      </c>
    </row>
    <row r="163" spans="1:15" x14ac:dyDescent="0.3">
      <c r="A163">
        <v>162</v>
      </c>
      <c r="B163" s="1" t="s">
        <v>823</v>
      </c>
      <c r="C163" s="1" t="s">
        <v>658</v>
      </c>
      <c r="D163" s="1" t="s">
        <v>196</v>
      </c>
      <c r="E163" s="1" t="s">
        <v>197</v>
      </c>
      <c r="F163" s="1" t="s">
        <v>8855</v>
      </c>
      <c r="G163">
        <v>41.771929999999998</v>
      </c>
      <c r="H163">
        <v>-88.092089999999999</v>
      </c>
      <c r="I163">
        <v>630</v>
      </c>
      <c r="J163">
        <v>119818</v>
      </c>
      <c r="K163">
        <v>45377</v>
      </c>
      <c r="L163">
        <v>86610</v>
      </c>
      <c r="M163">
        <v>91532435</v>
      </c>
      <c r="N163">
        <v>1583080</v>
      </c>
      <c r="O163" s="1" t="s">
        <v>8843</v>
      </c>
    </row>
    <row r="164" spans="1:15" x14ac:dyDescent="0.3">
      <c r="A164">
        <v>163</v>
      </c>
      <c r="B164" s="1" t="s">
        <v>791</v>
      </c>
      <c r="C164" s="1" t="s">
        <v>532</v>
      </c>
      <c r="D164" s="1" t="s">
        <v>196</v>
      </c>
      <c r="E164" s="1" t="s">
        <v>197</v>
      </c>
      <c r="F164" s="1" t="s">
        <v>8855</v>
      </c>
      <c r="G164">
        <v>41.774749999999997</v>
      </c>
      <c r="H164">
        <v>-87.8596</v>
      </c>
      <c r="I164">
        <v>708</v>
      </c>
      <c r="J164">
        <v>112890</v>
      </c>
      <c r="K164">
        <v>39769</v>
      </c>
      <c r="L164">
        <v>66065</v>
      </c>
      <c r="M164">
        <v>94153993</v>
      </c>
      <c r="N164">
        <v>1462083</v>
      </c>
      <c r="O164" s="1" t="s">
        <v>8843</v>
      </c>
    </row>
    <row r="165" spans="1:15" x14ac:dyDescent="0.3">
      <c r="A165">
        <v>164</v>
      </c>
      <c r="B165" s="1" t="s">
        <v>1754</v>
      </c>
      <c r="C165" s="1" t="s">
        <v>532</v>
      </c>
      <c r="D165" s="1" t="s">
        <v>196</v>
      </c>
      <c r="E165" s="1" t="s">
        <v>197</v>
      </c>
      <c r="F165" s="1" t="s">
        <v>8855</v>
      </c>
      <c r="G165">
        <v>42.033529999999999</v>
      </c>
      <c r="H165">
        <v>-87.864410000000007</v>
      </c>
      <c r="I165">
        <v>847</v>
      </c>
      <c r="J165">
        <v>136667</v>
      </c>
      <c r="K165">
        <v>50680</v>
      </c>
      <c r="L165">
        <v>65608</v>
      </c>
      <c r="M165">
        <v>67114018</v>
      </c>
      <c r="N165">
        <v>640546</v>
      </c>
      <c r="O165" s="1" t="s">
        <v>8843</v>
      </c>
    </row>
    <row r="166" spans="1:15" x14ac:dyDescent="0.3">
      <c r="A166">
        <v>165</v>
      </c>
      <c r="B166" s="1" t="s">
        <v>828</v>
      </c>
      <c r="C166" s="1" t="s">
        <v>658</v>
      </c>
      <c r="D166" s="1" t="s">
        <v>196</v>
      </c>
      <c r="E166" s="1" t="s">
        <v>197</v>
      </c>
      <c r="F166" s="1" t="s">
        <v>8855</v>
      </c>
      <c r="G166">
        <v>41.85857</v>
      </c>
      <c r="H166">
        <v>-88.089479999999995</v>
      </c>
      <c r="I166">
        <v>630</v>
      </c>
      <c r="J166">
        <v>118844</v>
      </c>
      <c r="K166">
        <v>43510</v>
      </c>
      <c r="L166">
        <v>84039</v>
      </c>
      <c r="M166">
        <v>88967140</v>
      </c>
      <c r="N166">
        <v>2353781</v>
      </c>
      <c r="O166" s="1" t="s">
        <v>8843</v>
      </c>
    </row>
    <row r="167" spans="1:15" x14ac:dyDescent="0.3">
      <c r="A167">
        <v>166</v>
      </c>
      <c r="B167" s="1" t="s">
        <v>1110</v>
      </c>
      <c r="C167" s="1" t="s">
        <v>1111</v>
      </c>
      <c r="D167" s="1" t="s">
        <v>196</v>
      </c>
      <c r="E167" s="1" t="s">
        <v>197</v>
      </c>
      <c r="F167" s="1" t="s">
        <v>8842</v>
      </c>
      <c r="G167">
        <v>41.749169999999999</v>
      </c>
      <c r="H167">
        <v>-88.162019999999998</v>
      </c>
      <c r="I167">
        <v>630</v>
      </c>
      <c r="J167">
        <v>147100</v>
      </c>
      <c r="K167">
        <v>50073</v>
      </c>
      <c r="L167">
        <v>109468</v>
      </c>
      <c r="M167">
        <v>100155901</v>
      </c>
      <c r="N167">
        <v>1471160</v>
      </c>
      <c r="O167" s="1" t="s">
        <v>8843</v>
      </c>
    </row>
    <row r="168" spans="1:15" x14ac:dyDescent="0.3">
      <c r="A168">
        <v>167</v>
      </c>
      <c r="B168" s="1" t="s">
        <v>753</v>
      </c>
      <c r="C168" s="1" t="s">
        <v>658</v>
      </c>
      <c r="D168" s="1" t="s">
        <v>196</v>
      </c>
      <c r="E168" s="1" t="s">
        <v>197</v>
      </c>
      <c r="F168" s="1" t="s">
        <v>8855</v>
      </c>
      <c r="G168">
        <v>41.766350000000003</v>
      </c>
      <c r="H168">
        <v>-88.200900000000004</v>
      </c>
      <c r="I168">
        <v>630</v>
      </c>
      <c r="J168">
        <v>102708</v>
      </c>
      <c r="K168">
        <v>37133</v>
      </c>
      <c r="L168">
        <v>88282</v>
      </c>
      <c r="M168">
        <v>90385339</v>
      </c>
      <c r="N168">
        <v>2423679</v>
      </c>
      <c r="O168" s="1" t="s">
        <v>8843</v>
      </c>
    </row>
    <row r="169" spans="1:15" x14ac:dyDescent="0.3">
      <c r="A169">
        <v>168</v>
      </c>
      <c r="B169" s="1" t="s">
        <v>1172</v>
      </c>
      <c r="C169" s="1" t="s">
        <v>532</v>
      </c>
      <c r="D169" s="1" t="s">
        <v>196</v>
      </c>
      <c r="E169" s="1" t="s">
        <v>197</v>
      </c>
      <c r="F169" s="1" t="s">
        <v>8855</v>
      </c>
      <c r="G169">
        <v>42.032089999999997</v>
      </c>
      <c r="H169">
        <v>-87.757779999999997</v>
      </c>
      <c r="I169">
        <v>847</v>
      </c>
      <c r="J169">
        <v>106229</v>
      </c>
      <c r="K169">
        <v>37478</v>
      </c>
      <c r="L169">
        <v>69857</v>
      </c>
      <c r="M169">
        <v>55058020</v>
      </c>
      <c r="N169">
        <v>0</v>
      </c>
      <c r="O169" s="1" t="s">
        <v>8843</v>
      </c>
    </row>
    <row r="170" spans="1:15" x14ac:dyDescent="0.3">
      <c r="A170">
        <v>169</v>
      </c>
      <c r="B170" s="1" t="s">
        <v>531</v>
      </c>
      <c r="C170" s="1" t="s">
        <v>532</v>
      </c>
      <c r="D170" s="1" t="s">
        <v>196</v>
      </c>
      <c r="E170" s="1" t="s">
        <v>197</v>
      </c>
      <c r="F170" s="1" t="s">
        <v>8855</v>
      </c>
      <c r="G170">
        <v>42.111249999999998</v>
      </c>
      <c r="H170">
        <v>-88.064400000000006</v>
      </c>
      <c r="I170">
        <v>847</v>
      </c>
      <c r="J170">
        <v>114057</v>
      </c>
      <c r="K170">
        <v>42938</v>
      </c>
      <c r="L170">
        <v>77545</v>
      </c>
      <c r="M170">
        <v>92499527</v>
      </c>
      <c r="N170">
        <v>989285</v>
      </c>
      <c r="O170" s="1" t="s">
        <v>8843</v>
      </c>
    </row>
    <row r="171" spans="1:15" x14ac:dyDescent="0.3">
      <c r="A171">
        <v>170</v>
      </c>
      <c r="B171" s="1" t="s">
        <v>628</v>
      </c>
      <c r="C171" s="1" t="s">
        <v>629</v>
      </c>
      <c r="D171" s="1" t="s">
        <v>196</v>
      </c>
      <c r="E171" s="1" t="s">
        <v>197</v>
      </c>
      <c r="F171" s="1" t="s">
        <v>8842</v>
      </c>
      <c r="G171">
        <v>40.693649999999998</v>
      </c>
      <c r="H171">
        <v>-89.588989999999995</v>
      </c>
      <c r="I171">
        <v>309</v>
      </c>
      <c r="J171">
        <v>115070</v>
      </c>
      <c r="K171">
        <v>47239</v>
      </c>
      <c r="L171">
        <v>45552</v>
      </c>
      <c r="M171">
        <v>124916605</v>
      </c>
      <c r="N171">
        <v>5748402</v>
      </c>
      <c r="O171" s="1" t="s">
        <v>8843</v>
      </c>
    </row>
    <row r="172" spans="1:15" x14ac:dyDescent="0.3">
      <c r="A172">
        <v>171</v>
      </c>
      <c r="B172" s="1" t="s">
        <v>834</v>
      </c>
      <c r="C172" s="1" t="s">
        <v>629</v>
      </c>
      <c r="D172" s="1" t="s">
        <v>196</v>
      </c>
      <c r="E172" s="1" t="s">
        <v>197</v>
      </c>
      <c r="F172" s="1" t="s">
        <v>8855</v>
      </c>
      <c r="G172">
        <v>40.744950000000003</v>
      </c>
      <c r="H172">
        <v>-89.609639999999999</v>
      </c>
      <c r="I172">
        <v>309</v>
      </c>
      <c r="J172">
        <v>104291</v>
      </c>
      <c r="K172">
        <v>43267</v>
      </c>
      <c r="L172">
        <v>42041</v>
      </c>
      <c r="M172">
        <v>104884817</v>
      </c>
      <c r="N172">
        <v>5748402</v>
      </c>
      <c r="O172" s="1" t="s">
        <v>8843</v>
      </c>
    </row>
    <row r="173" spans="1:15" x14ac:dyDescent="0.3">
      <c r="A173">
        <v>172</v>
      </c>
      <c r="B173" s="1" t="s">
        <v>841</v>
      </c>
      <c r="C173" s="1" t="s">
        <v>532</v>
      </c>
      <c r="D173" s="1" t="s">
        <v>196</v>
      </c>
      <c r="E173" s="1" t="s">
        <v>197</v>
      </c>
      <c r="F173" s="1" t="s">
        <v>8855</v>
      </c>
      <c r="G173">
        <v>41.864719999999998</v>
      </c>
      <c r="H173">
        <v>-87.871189999999999</v>
      </c>
      <c r="I173">
        <v>708</v>
      </c>
      <c r="J173">
        <v>151772</v>
      </c>
      <c r="K173">
        <v>54255</v>
      </c>
      <c r="L173">
        <v>53281</v>
      </c>
      <c r="M173">
        <v>76908074</v>
      </c>
      <c r="N173">
        <v>254</v>
      </c>
      <c r="O173" s="1" t="s">
        <v>8843</v>
      </c>
    </row>
    <row r="174" spans="1:15" x14ac:dyDescent="0.3">
      <c r="A174">
        <v>173</v>
      </c>
      <c r="B174" s="1" t="s">
        <v>194</v>
      </c>
      <c r="C174" s="1" t="s">
        <v>195</v>
      </c>
      <c r="D174" s="1" t="s">
        <v>196</v>
      </c>
      <c r="E174" s="1" t="s">
        <v>197</v>
      </c>
      <c r="F174" s="1" t="s">
        <v>8842</v>
      </c>
      <c r="G174">
        <v>42.258839999999999</v>
      </c>
      <c r="H174">
        <v>-89.064549999999997</v>
      </c>
      <c r="I174">
        <v>815</v>
      </c>
      <c r="J174">
        <v>148278</v>
      </c>
      <c r="K174">
        <v>58559</v>
      </c>
      <c r="L174">
        <v>38716</v>
      </c>
      <c r="M174">
        <v>164382960</v>
      </c>
      <c r="N174">
        <v>2627885</v>
      </c>
      <c r="O174" s="1" t="s">
        <v>8843</v>
      </c>
    </row>
    <row r="175" spans="1:15" x14ac:dyDescent="0.3">
      <c r="A175">
        <v>174</v>
      </c>
      <c r="B175" s="1" t="s">
        <v>1071</v>
      </c>
      <c r="C175" s="1" t="s">
        <v>1072</v>
      </c>
      <c r="D175" s="1" t="s">
        <v>196</v>
      </c>
      <c r="E175" s="1" t="s">
        <v>197</v>
      </c>
      <c r="F175" s="1" t="s">
        <v>8855</v>
      </c>
      <c r="G175">
        <v>42.24868</v>
      </c>
      <c r="H175">
        <v>-89.074520000000007</v>
      </c>
      <c r="I175">
        <v>815</v>
      </c>
      <c r="J175">
        <v>173110</v>
      </c>
      <c r="K175">
        <v>69780</v>
      </c>
      <c r="L175">
        <v>40391</v>
      </c>
      <c r="M175">
        <v>287475255</v>
      </c>
      <c r="N175">
        <v>4720906</v>
      </c>
      <c r="O175" s="1" t="s">
        <v>8843</v>
      </c>
    </row>
    <row r="176" spans="1:15" x14ac:dyDescent="0.3">
      <c r="A176">
        <v>175</v>
      </c>
      <c r="B176" s="1" t="s">
        <v>665</v>
      </c>
      <c r="C176" s="1" t="s">
        <v>532</v>
      </c>
      <c r="D176" s="1" t="s">
        <v>196</v>
      </c>
      <c r="E176" s="1" t="s">
        <v>197</v>
      </c>
      <c r="F176" s="1" t="s">
        <v>8855</v>
      </c>
      <c r="G176">
        <v>42.029110000000003</v>
      </c>
      <c r="H176">
        <v>-88.089510000000004</v>
      </c>
      <c r="I176">
        <v>630</v>
      </c>
      <c r="J176">
        <v>132162</v>
      </c>
      <c r="K176">
        <v>49006</v>
      </c>
      <c r="L176">
        <v>74034</v>
      </c>
      <c r="M176">
        <v>79648612</v>
      </c>
      <c r="N176">
        <v>555721</v>
      </c>
      <c r="O176" s="1" t="s">
        <v>8843</v>
      </c>
    </row>
    <row r="177" spans="1:15" x14ac:dyDescent="0.3">
      <c r="A177">
        <v>176</v>
      </c>
      <c r="B177" s="1" t="s">
        <v>843</v>
      </c>
      <c r="C177" s="1" t="s">
        <v>844</v>
      </c>
      <c r="D177" s="1" t="s">
        <v>196</v>
      </c>
      <c r="E177" s="1" t="s">
        <v>197</v>
      </c>
      <c r="F177" s="1" t="s">
        <v>8842</v>
      </c>
      <c r="G177">
        <v>39.801720000000003</v>
      </c>
      <c r="H177">
        <v>-89.643709999999999</v>
      </c>
      <c r="I177">
        <v>217</v>
      </c>
      <c r="J177">
        <v>116565</v>
      </c>
      <c r="K177">
        <v>50575</v>
      </c>
      <c r="L177">
        <v>49868</v>
      </c>
      <c r="M177">
        <v>155637192</v>
      </c>
      <c r="N177">
        <v>16272442</v>
      </c>
      <c r="O177" s="1" t="s">
        <v>8843</v>
      </c>
    </row>
    <row r="178" spans="1:15" x14ac:dyDescent="0.3">
      <c r="A178">
        <v>177</v>
      </c>
      <c r="B178" s="1" t="s">
        <v>825</v>
      </c>
      <c r="C178" s="1" t="s">
        <v>532</v>
      </c>
      <c r="D178" s="1" t="s">
        <v>196</v>
      </c>
      <c r="E178" s="1" t="s">
        <v>197</v>
      </c>
      <c r="F178" s="1" t="s">
        <v>8855</v>
      </c>
      <c r="G178">
        <v>41.60127</v>
      </c>
      <c r="H178">
        <v>-87.600319999999996</v>
      </c>
      <c r="I178">
        <v>708</v>
      </c>
      <c r="J178">
        <v>169468</v>
      </c>
      <c r="K178">
        <v>62380</v>
      </c>
      <c r="L178">
        <v>41024</v>
      </c>
      <c r="M178">
        <v>121463504</v>
      </c>
      <c r="N178">
        <v>1255264</v>
      </c>
      <c r="O178" s="1" t="s">
        <v>8843</v>
      </c>
    </row>
    <row r="179" spans="1:15" x14ac:dyDescent="0.3">
      <c r="A179">
        <v>178</v>
      </c>
      <c r="B179" s="1" t="s">
        <v>830</v>
      </c>
      <c r="C179" s="1" t="s">
        <v>532</v>
      </c>
      <c r="D179" s="1" t="s">
        <v>196</v>
      </c>
      <c r="E179" s="1" t="s">
        <v>197</v>
      </c>
      <c r="F179" s="1" t="s">
        <v>8855</v>
      </c>
      <c r="G179">
        <v>42.109870000000001</v>
      </c>
      <c r="H179">
        <v>-87.944580000000002</v>
      </c>
      <c r="I179">
        <v>847</v>
      </c>
      <c r="J179">
        <v>155286</v>
      </c>
      <c r="K179">
        <v>59425</v>
      </c>
      <c r="L179">
        <v>73977</v>
      </c>
      <c r="M179">
        <v>92979678</v>
      </c>
      <c r="N179">
        <v>317743</v>
      </c>
      <c r="O179" s="1" t="s">
        <v>8843</v>
      </c>
    </row>
    <row r="180" spans="1:15" x14ac:dyDescent="0.3">
      <c r="A180">
        <v>179</v>
      </c>
      <c r="B180" s="1" t="s">
        <v>2325</v>
      </c>
      <c r="C180" s="1" t="s">
        <v>532</v>
      </c>
      <c r="D180" s="1" t="s">
        <v>196</v>
      </c>
      <c r="E180" s="1" t="s">
        <v>197</v>
      </c>
      <c r="F180" s="1" t="s">
        <v>8855</v>
      </c>
      <c r="G180">
        <v>41.690429999999999</v>
      </c>
      <c r="H180">
        <v>-87.743830000000003</v>
      </c>
      <c r="I180">
        <v>708</v>
      </c>
      <c r="J180">
        <v>152861</v>
      </c>
      <c r="K180">
        <v>56788</v>
      </c>
      <c r="L180">
        <v>54124</v>
      </c>
      <c r="M180">
        <v>82397386</v>
      </c>
      <c r="N180">
        <v>875755</v>
      </c>
      <c r="O180" s="1" t="s">
        <v>8843</v>
      </c>
    </row>
    <row r="181" spans="1:15" x14ac:dyDescent="0.3">
      <c r="A181">
        <v>180</v>
      </c>
      <c r="B181" s="1" t="s">
        <v>657</v>
      </c>
      <c r="C181" s="1" t="s">
        <v>658</v>
      </c>
      <c r="D181" s="1" t="s">
        <v>196</v>
      </c>
      <c r="E181" s="1" t="s">
        <v>197</v>
      </c>
      <c r="F181" s="1" t="s">
        <v>8855</v>
      </c>
      <c r="G181">
        <v>41.86177</v>
      </c>
      <c r="H181">
        <v>-87.976100000000002</v>
      </c>
      <c r="I181">
        <v>630</v>
      </c>
      <c r="J181">
        <v>125730</v>
      </c>
      <c r="K181">
        <v>47997</v>
      </c>
      <c r="L181">
        <v>76285</v>
      </c>
      <c r="M181">
        <v>90808706</v>
      </c>
      <c r="N181">
        <v>1568158</v>
      </c>
      <c r="O181" s="1" t="s">
        <v>8843</v>
      </c>
    </row>
    <row r="182" spans="1:15" x14ac:dyDescent="0.3">
      <c r="A182">
        <v>181</v>
      </c>
      <c r="B182" s="1" t="s">
        <v>771</v>
      </c>
      <c r="C182" s="1" t="s">
        <v>772</v>
      </c>
      <c r="D182" s="1" t="s">
        <v>369</v>
      </c>
      <c r="E182" s="1" t="s">
        <v>370</v>
      </c>
      <c r="F182" s="1" t="s">
        <v>8855</v>
      </c>
      <c r="G182">
        <v>41.585329999999999</v>
      </c>
      <c r="H182">
        <v>-87.355159999999998</v>
      </c>
      <c r="I182">
        <v>219</v>
      </c>
      <c r="J182">
        <v>100453</v>
      </c>
      <c r="K182">
        <v>39770</v>
      </c>
      <c r="L182">
        <v>31332</v>
      </c>
      <c r="M182">
        <v>158624821</v>
      </c>
      <c r="N182">
        <v>19428725</v>
      </c>
      <c r="O182" s="1" t="s">
        <v>8843</v>
      </c>
    </row>
    <row r="183" spans="1:15" x14ac:dyDescent="0.3">
      <c r="A183">
        <v>182</v>
      </c>
      <c r="B183" s="1" t="s">
        <v>860</v>
      </c>
      <c r="C183" s="1" t="s">
        <v>368</v>
      </c>
      <c r="D183" s="1" t="s">
        <v>369</v>
      </c>
      <c r="E183" s="1" t="s">
        <v>370</v>
      </c>
      <c r="F183" s="1" t="s">
        <v>8855</v>
      </c>
      <c r="G183">
        <v>39.774850000000001</v>
      </c>
      <c r="H183">
        <v>-86.139489999999995</v>
      </c>
      <c r="I183">
        <v>317</v>
      </c>
      <c r="J183">
        <v>147837</v>
      </c>
      <c r="K183">
        <v>59947</v>
      </c>
      <c r="L183">
        <v>27572</v>
      </c>
      <c r="M183">
        <v>108522566</v>
      </c>
      <c r="N183">
        <v>2102238</v>
      </c>
      <c r="O183" s="1" t="s">
        <v>8856</v>
      </c>
    </row>
    <row r="184" spans="1:15" x14ac:dyDescent="0.3">
      <c r="A184">
        <v>183</v>
      </c>
      <c r="B184" s="1" t="s">
        <v>863</v>
      </c>
      <c r="C184" s="1" t="s">
        <v>864</v>
      </c>
      <c r="D184" s="1" t="s">
        <v>369</v>
      </c>
      <c r="E184" s="1" t="s">
        <v>370</v>
      </c>
      <c r="F184" s="1" t="s">
        <v>8842</v>
      </c>
      <c r="G184">
        <v>37.974760000000003</v>
      </c>
      <c r="H184">
        <v>-87.555850000000007</v>
      </c>
      <c r="I184">
        <v>812</v>
      </c>
      <c r="J184">
        <v>119943</v>
      </c>
      <c r="K184">
        <v>51271</v>
      </c>
      <c r="L184">
        <v>35785</v>
      </c>
      <c r="M184">
        <v>122628548</v>
      </c>
      <c r="N184">
        <v>1274315</v>
      </c>
      <c r="O184" s="1" t="s">
        <v>8843</v>
      </c>
    </row>
    <row r="185" spans="1:15" x14ac:dyDescent="0.3">
      <c r="A185">
        <v>184</v>
      </c>
      <c r="B185" s="1" t="s">
        <v>1208</v>
      </c>
      <c r="C185" s="1" t="s">
        <v>1209</v>
      </c>
      <c r="D185" s="1" t="s">
        <v>369</v>
      </c>
      <c r="E185" s="1" t="s">
        <v>370</v>
      </c>
      <c r="F185" s="1" t="s">
        <v>8842</v>
      </c>
      <c r="G185">
        <v>41.130600000000001</v>
      </c>
      <c r="H185">
        <v>-85.128860000000003</v>
      </c>
      <c r="I185">
        <v>260</v>
      </c>
      <c r="J185">
        <v>260326</v>
      </c>
      <c r="K185">
        <v>102273</v>
      </c>
      <c r="L185">
        <v>43774</v>
      </c>
      <c r="M185">
        <v>286488211</v>
      </c>
      <c r="N185">
        <v>549748</v>
      </c>
      <c r="O185" s="1" t="s">
        <v>8856</v>
      </c>
    </row>
    <row r="186" spans="1:15" x14ac:dyDescent="0.3">
      <c r="A186">
        <v>185</v>
      </c>
      <c r="B186" s="1" t="s">
        <v>621</v>
      </c>
      <c r="C186" s="1" t="s">
        <v>622</v>
      </c>
      <c r="D186" s="1" t="s">
        <v>369</v>
      </c>
      <c r="E186" s="1" t="s">
        <v>370</v>
      </c>
      <c r="F186" s="1" t="s">
        <v>8842</v>
      </c>
      <c r="G186">
        <v>39.777999999999999</v>
      </c>
      <c r="H186">
        <v>-86.145840000000007</v>
      </c>
      <c r="I186">
        <v>317</v>
      </c>
      <c r="J186">
        <v>862781</v>
      </c>
      <c r="K186">
        <v>316037</v>
      </c>
      <c r="L186">
        <v>51682</v>
      </c>
      <c r="M186">
        <v>949109238</v>
      </c>
      <c r="N186">
        <v>16893545</v>
      </c>
      <c r="O186" s="1" t="s">
        <v>8856</v>
      </c>
    </row>
    <row r="187" spans="1:15" x14ac:dyDescent="0.3">
      <c r="A187">
        <v>186</v>
      </c>
      <c r="B187" s="1" t="s">
        <v>686</v>
      </c>
      <c r="C187" s="1" t="s">
        <v>368</v>
      </c>
      <c r="D187" s="1" t="s">
        <v>369</v>
      </c>
      <c r="E187" s="1" t="s">
        <v>370</v>
      </c>
      <c r="F187" s="1" t="s">
        <v>8855</v>
      </c>
      <c r="G187">
        <v>39.871600000000001</v>
      </c>
      <c r="H187">
        <v>-86.011560000000003</v>
      </c>
      <c r="I187">
        <v>317</v>
      </c>
      <c r="J187">
        <v>123397</v>
      </c>
      <c r="K187">
        <v>48011</v>
      </c>
      <c r="L187">
        <v>50411</v>
      </c>
      <c r="M187">
        <v>121424443</v>
      </c>
      <c r="N187">
        <v>4188930</v>
      </c>
      <c r="O187" s="1" t="s">
        <v>8856</v>
      </c>
    </row>
    <row r="188" spans="1:15" x14ac:dyDescent="0.3">
      <c r="A188">
        <v>187</v>
      </c>
      <c r="B188" s="1" t="s">
        <v>870</v>
      </c>
      <c r="C188" s="1" t="s">
        <v>772</v>
      </c>
      <c r="D188" s="1" t="s">
        <v>369</v>
      </c>
      <c r="E188" s="1" t="s">
        <v>370</v>
      </c>
      <c r="F188" s="1" t="s">
        <v>8855</v>
      </c>
      <c r="G188">
        <v>41.613289999999999</v>
      </c>
      <c r="H188">
        <v>-87.470849999999999</v>
      </c>
      <c r="I188">
        <v>219</v>
      </c>
      <c r="J188">
        <v>157105</v>
      </c>
      <c r="K188">
        <v>58240</v>
      </c>
      <c r="L188">
        <v>44334</v>
      </c>
      <c r="M188">
        <v>137725287</v>
      </c>
      <c r="N188">
        <v>14822486</v>
      </c>
      <c r="O188" s="1" t="s">
        <v>8843</v>
      </c>
    </row>
    <row r="189" spans="1:15" x14ac:dyDescent="0.3">
      <c r="A189">
        <v>188</v>
      </c>
      <c r="B189" s="1" t="s">
        <v>872</v>
      </c>
      <c r="C189" s="1" t="s">
        <v>368</v>
      </c>
      <c r="D189" s="1" t="s">
        <v>369</v>
      </c>
      <c r="E189" s="1" t="s">
        <v>370</v>
      </c>
      <c r="F189" s="1" t="s">
        <v>8855</v>
      </c>
      <c r="G189">
        <v>39.676740000000002</v>
      </c>
      <c r="H189">
        <v>-86.15616</v>
      </c>
      <c r="I189">
        <v>317</v>
      </c>
      <c r="J189">
        <v>113236</v>
      </c>
      <c r="K189">
        <v>44154</v>
      </c>
      <c r="L189">
        <v>44302</v>
      </c>
      <c r="M189">
        <v>118291390</v>
      </c>
      <c r="N189">
        <v>259404</v>
      </c>
      <c r="O189" s="1" t="s">
        <v>8856</v>
      </c>
    </row>
    <row r="190" spans="1:15" x14ac:dyDescent="0.3">
      <c r="A190">
        <v>189</v>
      </c>
      <c r="B190" s="1" t="s">
        <v>625</v>
      </c>
      <c r="C190" s="1" t="s">
        <v>626</v>
      </c>
      <c r="D190" s="1" t="s">
        <v>369</v>
      </c>
      <c r="E190" s="1" t="s">
        <v>370</v>
      </c>
      <c r="F190" s="1" t="s">
        <v>8842</v>
      </c>
      <c r="G190">
        <v>41.68338</v>
      </c>
      <c r="H190">
        <v>-86.250010000000003</v>
      </c>
      <c r="I190">
        <v>574</v>
      </c>
      <c r="J190">
        <v>101516</v>
      </c>
      <c r="K190">
        <v>39448</v>
      </c>
      <c r="L190">
        <v>34523</v>
      </c>
      <c r="M190">
        <v>107226145</v>
      </c>
      <c r="N190">
        <v>1077799</v>
      </c>
      <c r="O190" s="1" t="s">
        <v>8856</v>
      </c>
    </row>
    <row r="191" spans="1:15" x14ac:dyDescent="0.3">
      <c r="A191">
        <v>190</v>
      </c>
      <c r="B191" s="1" t="s">
        <v>348</v>
      </c>
      <c r="C191" s="1" t="s">
        <v>368</v>
      </c>
      <c r="D191" s="1" t="s">
        <v>369</v>
      </c>
      <c r="E191" s="1" t="s">
        <v>370</v>
      </c>
      <c r="F191" s="1" t="s">
        <v>8855</v>
      </c>
      <c r="G191">
        <v>39.77514</v>
      </c>
      <c r="H191">
        <v>-86.017179999999996</v>
      </c>
      <c r="I191">
        <v>317</v>
      </c>
      <c r="J191">
        <v>103365</v>
      </c>
      <c r="K191">
        <v>38889</v>
      </c>
      <c r="L191">
        <v>41504</v>
      </c>
      <c r="M191">
        <v>125067149</v>
      </c>
      <c r="N191">
        <v>209265</v>
      </c>
      <c r="O191" s="1" t="s">
        <v>8856</v>
      </c>
    </row>
    <row r="192" spans="1:15" x14ac:dyDescent="0.3">
      <c r="A192">
        <v>191</v>
      </c>
      <c r="B192" s="1" t="s">
        <v>406</v>
      </c>
      <c r="C192" s="1" t="s">
        <v>368</v>
      </c>
      <c r="D192" s="1" t="s">
        <v>369</v>
      </c>
      <c r="E192" s="1" t="s">
        <v>370</v>
      </c>
      <c r="F192" s="1" t="s">
        <v>8855</v>
      </c>
      <c r="G192">
        <v>39.87632</v>
      </c>
      <c r="H192">
        <v>-86.142910000000001</v>
      </c>
      <c r="I192">
        <v>317</v>
      </c>
      <c r="J192">
        <v>137215</v>
      </c>
      <c r="K192">
        <v>58263</v>
      </c>
      <c r="L192">
        <v>50615</v>
      </c>
      <c r="M192">
        <v>125858508</v>
      </c>
      <c r="N192">
        <v>2908711</v>
      </c>
      <c r="O192" s="1" t="s">
        <v>8856</v>
      </c>
    </row>
    <row r="193" spans="1:15" x14ac:dyDescent="0.3">
      <c r="A193">
        <v>192</v>
      </c>
      <c r="B193" s="1" t="s">
        <v>367</v>
      </c>
      <c r="C193" s="1" t="s">
        <v>1209</v>
      </c>
      <c r="D193" s="1" t="s">
        <v>369</v>
      </c>
      <c r="E193" s="1" t="s">
        <v>370</v>
      </c>
      <c r="F193" s="1" t="s">
        <v>8855</v>
      </c>
      <c r="G193">
        <v>41.052379999999999</v>
      </c>
      <c r="H193">
        <v>-85.162090000000006</v>
      </c>
      <c r="I193">
        <v>260</v>
      </c>
      <c r="J193">
        <v>106185</v>
      </c>
      <c r="K193">
        <v>41596</v>
      </c>
      <c r="L193">
        <v>32194</v>
      </c>
      <c r="M193">
        <v>109127525</v>
      </c>
      <c r="N193">
        <v>317390</v>
      </c>
      <c r="O193" s="1" t="s">
        <v>8856</v>
      </c>
    </row>
    <row r="194" spans="1:15" x14ac:dyDescent="0.3">
      <c r="A194">
        <v>193</v>
      </c>
      <c r="B194" s="1" t="s">
        <v>367</v>
      </c>
      <c r="C194" s="1" t="s">
        <v>368</v>
      </c>
      <c r="D194" s="1" t="s">
        <v>369</v>
      </c>
      <c r="E194" s="1" t="s">
        <v>370</v>
      </c>
      <c r="F194" s="1" t="s">
        <v>8855</v>
      </c>
      <c r="G194">
        <v>39.771859999999997</v>
      </c>
      <c r="H194">
        <v>-86.260940000000005</v>
      </c>
      <c r="I194">
        <v>317</v>
      </c>
      <c r="J194">
        <v>142010</v>
      </c>
      <c r="K194">
        <v>52540</v>
      </c>
      <c r="L194">
        <v>35884</v>
      </c>
      <c r="M194">
        <v>126591941</v>
      </c>
      <c r="N194">
        <v>1036389</v>
      </c>
      <c r="O194" s="1" t="s">
        <v>8856</v>
      </c>
    </row>
    <row r="195" spans="1:15" x14ac:dyDescent="0.3">
      <c r="A195">
        <v>194</v>
      </c>
      <c r="B195" s="1" t="s">
        <v>1022</v>
      </c>
      <c r="C195" s="1" t="s">
        <v>1023</v>
      </c>
      <c r="D195" s="1" t="s">
        <v>219</v>
      </c>
      <c r="E195" s="1" t="s">
        <v>220</v>
      </c>
      <c r="F195" s="1" t="s">
        <v>8842</v>
      </c>
      <c r="G195">
        <v>39.114170000000001</v>
      </c>
      <c r="H195">
        <v>-94.627459999999999</v>
      </c>
      <c r="I195">
        <v>913</v>
      </c>
      <c r="J195">
        <v>151306</v>
      </c>
      <c r="K195">
        <v>54629</v>
      </c>
      <c r="L195">
        <v>38749</v>
      </c>
      <c r="M195">
        <v>323260927</v>
      </c>
      <c r="N195">
        <v>9232017</v>
      </c>
      <c r="O195" s="1" t="s">
        <v>8843</v>
      </c>
    </row>
    <row r="196" spans="1:15" x14ac:dyDescent="0.3">
      <c r="A196">
        <v>195</v>
      </c>
      <c r="B196" s="1" t="s">
        <v>765</v>
      </c>
      <c r="C196" s="1" t="s">
        <v>218</v>
      </c>
      <c r="D196" s="1" t="s">
        <v>219</v>
      </c>
      <c r="E196" s="1" t="s">
        <v>220</v>
      </c>
      <c r="F196" s="1" t="s">
        <v>8842</v>
      </c>
      <c r="G196">
        <v>38.881399999999999</v>
      </c>
      <c r="H196">
        <v>-94.819130000000001</v>
      </c>
      <c r="I196">
        <v>913</v>
      </c>
      <c r="J196">
        <v>134305</v>
      </c>
      <c r="K196">
        <v>45742</v>
      </c>
      <c r="L196">
        <v>77335</v>
      </c>
      <c r="M196">
        <v>157638037</v>
      </c>
      <c r="N196">
        <v>1946472</v>
      </c>
      <c r="O196" s="1" t="s">
        <v>8843</v>
      </c>
    </row>
    <row r="197" spans="1:15" x14ac:dyDescent="0.3">
      <c r="A197">
        <v>196</v>
      </c>
      <c r="B197" s="1" t="s">
        <v>217</v>
      </c>
      <c r="C197" s="1" t="s">
        <v>218</v>
      </c>
      <c r="D197" s="1" t="s">
        <v>219</v>
      </c>
      <c r="E197" s="1" t="s">
        <v>220</v>
      </c>
      <c r="F197" s="1" t="s">
        <v>8842</v>
      </c>
      <c r="G197">
        <v>38.982230000000001</v>
      </c>
      <c r="H197">
        <v>-94.670789999999997</v>
      </c>
      <c r="I197">
        <v>913</v>
      </c>
      <c r="J197">
        <v>186515</v>
      </c>
      <c r="K197">
        <v>74830</v>
      </c>
      <c r="L197">
        <v>72463</v>
      </c>
      <c r="M197">
        <v>194562941</v>
      </c>
      <c r="N197">
        <v>1309517</v>
      </c>
      <c r="O197" s="1" t="s">
        <v>8843</v>
      </c>
    </row>
    <row r="198" spans="1:15" x14ac:dyDescent="0.3">
      <c r="A198">
        <v>197</v>
      </c>
      <c r="B198" s="1" t="s">
        <v>2858</v>
      </c>
      <c r="C198" s="1" t="s">
        <v>2859</v>
      </c>
      <c r="D198" s="1" t="s">
        <v>219</v>
      </c>
      <c r="E198" s="1" t="s">
        <v>220</v>
      </c>
      <c r="F198" s="1" t="s">
        <v>8842</v>
      </c>
      <c r="G198">
        <v>39.04833</v>
      </c>
      <c r="H198">
        <v>-95.678039999999996</v>
      </c>
      <c r="I198">
        <v>785</v>
      </c>
      <c r="J198">
        <v>127265</v>
      </c>
      <c r="K198">
        <v>52711</v>
      </c>
      <c r="L198">
        <v>42250</v>
      </c>
      <c r="M198">
        <v>159180160</v>
      </c>
      <c r="N198">
        <v>3400123</v>
      </c>
      <c r="O198" s="1" t="s">
        <v>8843</v>
      </c>
    </row>
    <row r="199" spans="1:15" x14ac:dyDescent="0.3">
      <c r="A199">
        <v>198</v>
      </c>
      <c r="B199" s="1" t="s">
        <v>722</v>
      </c>
      <c r="C199" s="1" t="s">
        <v>723</v>
      </c>
      <c r="D199" s="1" t="s">
        <v>219</v>
      </c>
      <c r="E199" s="1" t="s">
        <v>220</v>
      </c>
      <c r="F199" s="1" t="s">
        <v>8842</v>
      </c>
      <c r="G199">
        <v>37.692239999999998</v>
      </c>
      <c r="H199">
        <v>-97.337540000000004</v>
      </c>
      <c r="I199">
        <v>316</v>
      </c>
      <c r="J199">
        <v>389965</v>
      </c>
      <c r="K199">
        <v>150683</v>
      </c>
      <c r="L199">
        <v>45947</v>
      </c>
      <c r="M199">
        <v>415365564</v>
      </c>
      <c r="N199">
        <v>11294497</v>
      </c>
      <c r="O199" s="1" t="s">
        <v>8843</v>
      </c>
    </row>
    <row r="200" spans="1:15" x14ac:dyDescent="0.3">
      <c r="A200">
        <v>199</v>
      </c>
      <c r="B200" s="1" t="s">
        <v>669</v>
      </c>
      <c r="C200" s="1" t="s">
        <v>670</v>
      </c>
      <c r="D200" s="1" t="s">
        <v>608</v>
      </c>
      <c r="E200" s="1" t="s">
        <v>609</v>
      </c>
      <c r="F200" s="1" t="s">
        <v>8857</v>
      </c>
      <c r="G200">
        <v>38.049799999999998</v>
      </c>
      <c r="H200">
        <v>-84.458550000000002</v>
      </c>
      <c r="I200">
        <v>859</v>
      </c>
      <c r="J200">
        <v>314488</v>
      </c>
      <c r="K200">
        <v>125752</v>
      </c>
      <c r="L200">
        <v>49778</v>
      </c>
      <c r="M200">
        <v>734642357</v>
      </c>
      <c r="N200">
        <v>4922241</v>
      </c>
      <c r="O200" s="1" t="s">
        <v>8849</v>
      </c>
    </row>
    <row r="201" spans="1:15" x14ac:dyDescent="0.3">
      <c r="A201">
        <v>200</v>
      </c>
      <c r="B201" s="1" t="s">
        <v>606</v>
      </c>
      <c r="C201" s="1" t="s">
        <v>607</v>
      </c>
      <c r="D201" s="1" t="s">
        <v>608</v>
      </c>
      <c r="E201" s="1" t="s">
        <v>609</v>
      </c>
      <c r="F201" s="1" t="s">
        <v>8842</v>
      </c>
      <c r="G201">
        <v>38.254240000000003</v>
      </c>
      <c r="H201">
        <v>-85.759410000000003</v>
      </c>
      <c r="I201">
        <v>502</v>
      </c>
      <c r="J201">
        <v>760026</v>
      </c>
      <c r="K201">
        <v>0</v>
      </c>
      <c r="L201">
        <v>0</v>
      </c>
      <c r="M201">
        <v>159116437</v>
      </c>
      <c r="N201">
        <v>12579358</v>
      </c>
      <c r="O201" s="1" t="s">
        <v>8849</v>
      </c>
    </row>
    <row r="202" spans="1:15" x14ac:dyDescent="0.3">
      <c r="A202">
        <v>201</v>
      </c>
      <c r="B202" s="1" t="s">
        <v>876</v>
      </c>
      <c r="C202" s="1" t="s">
        <v>877</v>
      </c>
      <c r="D202" s="1" t="s">
        <v>878</v>
      </c>
      <c r="E202" s="1" t="s">
        <v>879</v>
      </c>
      <c r="F202" s="1" t="s">
        <v>8842</v>
      </c>
      <c r="G202">
        <v>30.450749999999999</v>
      </c>
      <c r="H202">
        <v>-91.15455</v>
      </c>
      <c r="I202">
        <v>225</v>
      </c>
      <c r="J202">
        <v>228590</v>
      </c>
      <c r="K202">
        <v>88476</v>
      </c>
      <c r="L202">
        <v>39876</v>
      </c>
      <c r="M202">
        <v>222547923</v>
      </c>
      <c r="N202">
        <v>5682680</v>
      </c>
      <c r="O202" s="1" t="s">
        <v>8843</v>
      </c>
    </row>
    <row r="203" spans="1:15" x14ac:dyDescent="0.3">
      <c r="A203">
        <v>202</v>
      </c>
      <c r="B203" s="1" t="s">
        <v>1224</v>
      </c>
      <c r="C203" s="1" t="s">
        <v>1225</v>
      </c>
      <c r="D203" s="1" t="s">
        <v>878</v>
      </c>
      <c r="E203" s="1" t="s">
        <v>879</v>
      </c>
      <c r="F203" s="1" t="s">
        <v>8842</v>
      </c>
      <c r="G203">
        <v>30.22409</v>
      </c>
      <c r="H203">
        <v>-92.019840000000002</v>
      </c>
      <c r="I203">
        <v>337</v>
      </c>
      <c r="J203">
        <v>127657</v>
      </c>
      <c r="K203">
        <v>50025</v>
      </c>
      <c r="L203">
        <v>46517</v>
      </c>
      <c r="M203">
        <v>139369271</v>
      </c>
      <c r="N203">
        <v>259576</v>
      </c>
      <c r="O203" s="1" t="s">
        <v>8843</v>
      </c>
    </row>
    <row r="204" spans="1:15" x14ac:dyDescent="0.3">
      <c r="A204">
        <v>203</v>
      </c>
      <c r="B204" s="1" t="s">
        <v>1708</v>
      </c>
      <c r="C204" s="1" t="s">
        <v>1709</v>
      </c>
      <c r="D204" s="1" t="s">
        <v>878</v>
      </c>
      <c r="E204" s="1" t="s">
        <v>879</v>
      </c>
      <c r="F204" s="1" t="s">
        <v>8847</v>
      </c>
      <c r="G204">
        <v>29.984090000000002</v>
      </c>
      <c r="H204">
        <v>-90.152850000000001</v>
      </c>
      <c r="I204">
        <v>504</v>
      </c>
      <c r="J204">
        <v>140074</v>
      </c>
      <c r="K204">
        <v>59557</v>
      </c>
      <c r="L204">
        <v>52421</v>
      </c>
      <c r="M204">
        <v>60144259</v>
      </c>
      <c r="N204">
        <v>109317</v>
      </c>
      <c r="O204" s="1" t="s">
        <v>8843</v>
      </c>
    </row>
    <row r="205" spans="1:15" x14ac:dyDescent="0.3">
      <c r="A205">
        <v>204</v>
      </c>
      <c r="B205" s="1" t="s">
        <v>1113</v>
      </c>
      <c r="C205" s="1" t="s">
        <v>1114</v>
      </c>
      <c r="D205" s="1" t="s">
        <v>878</v>
      </c>
      <c r="E205" s="1" t="s">
        <v>879</v>
      </c>
      <c r="F205" s="1" t="s">
        <v>8842</v>
      </c>
      <c r="G205">
        <v>29.954650000000001</v>
      </c>
      <c r="H205">
        <v>-90.075069999999997</v>
      </c>
      <c r="I205">
        <v>504</v>
      </c>
      <c r="J205">
        <v>389617</v>
      </c>
      <c r="K205">
        <v>153140</v>
      </c>
      <c r="L205">
        <v>36792</v>
      </c>
      <c r="M205">
        <v>438799508</v>
      </c>
      <c r="N205">
        <v>467299606</v>
      </c>
      <c r="O205" s="1" t="s">
        <v>8843</v>
      </c>
    </row>
    <row r="206" spans="1:15" x14ac:dyDescent="0.3">
      <c r="A206">
        <v>205</v>
      </c>
      <c r="B206" s="1" t="s">
        <v>891</v>
      </c>
      <c r="C206" s="1" t="s">
        <v>892</v>
      </c>
      <c r="D206" s="1" t="s">
        <v>878</v>
      </c>
      <c r="E206" s="1" t="s">
        <v>879</v>
      </c>
      <c r="F206" s="1" t="s">
        <v>8842</v>
      </c>
      <c r="G206">
        <v>32.466880000000003</v>
      </c>
      <c r="H206">
        <v>-93.792190000000005</v>
      </c>
      <c r="I206">
        <v>318</v>
      </c>
      <c r="J206">
        <v>197204</v>
      </c>
      <c r="K206">
        <v>77500</v>
      </c>
      <c r="L206">
        <v>38583</v>
      </c>
      <c r="M206">
        <v>277484105</v>
      </c>
      <c r="N206">
        <v>39395075</v>
      </c>
      <c r="O206" s="1" t="s">
        <v>8843</v>
      </c>
    </row>
    <row r="207" spans="1:15" x14ac:dyDescent="0.3">
      <c r="A207">
        <v>206</v>
      </c>
      <c r="B207" s="1" t="s">
        <v>585</v>
      </c>
      <c r="C207" s="1" t="s">
        <v>37</v>
      </c>
      <c r="D207" s="1" t="s">
        <v>586</v>
      </c>
      <c r="E207" s="1" t="s">
        <v>587</v>
      </c>
      <c r="F207" s="1" t="s">
        <v>8842</v>
      </c>
      <c r="G207">
        <v>42.358429999999998</v>
      </c>
      <c r="H207">
        <v>-71.05977</v>
      </c>
      <c r="I207">
        <v>857</v>
      </c>
      <c r="J207">
        <v>667137</v>
      </c>
      <c r="K207">
        <v>256294</v>
      </c>
      <c r="L207">
        <v>55777</v>
      </c>
      <c r="M207">
        <v>125219114</v>
      </c>
      <c r="N207">
        <v>106849577</v>
      </c>
      <c r="O207" s="1" t="s">
        <v>8849</v>
      </c>
    </row>
    <row r="208" spans="1:15" x14ac:dyDescent="0.3">
      <c r="A208">
        <v>207</v>
      </c>
      <c r="B208" s="1" t="s">
        <v>1117</v>
      </c>
      <c r="C208" s="1" t="s">
        <v>731</v>
      </c>
      <c r="D208" s="1" t="s">
        <v>586</v>
      </c>
      <c r="E208" s="1" t="s">
        <v>587</v>
      </c>
      <c r="F208" s="1" t="s">
        <v>8842</v>
      </c>
      <c r="G208">
        <v>42.375100000000003</v>
      </c>
      <c r="H208">
        <v>-71.105609999999999</v>
      </c>
      <c r="I208">
        <v>857</v>
      </c>
      <c r="J208">
        <v>110402</v>
      </c>
      <c r="K208">
        <v>43801</v>
      </c>
      <c r="L208">
        <v>79416</v>
      </c>
      <c r="M208">
        <v>16556713</v>
      </c>
      <c r="N208">
        <v>1861901</v>
      </c>
      <c r="O208" s="1" t="s">
        <v>8849</v>
      </c>
    </row>
    <row r="209" spans="1:15" x14ac:dyDescent="0.3">
      <c r="A209">
        <v>208</v>
      </c>
      <c r="B209" s="1" t="s">
        <v>1284</v>
      </c>
      <c r="C209" s="1" t="s">
        <v>731</v>
      </c>
      <c r="D209" s="1" t="s">
        <v>586</v>
      </c>
      <c r="E209" s="1" t="s">
        <v>587</v>
      </c>
      <c r="F209" s="1" t="s">
        <v>8842</v>
      </c>
      <c r="G209">
        <v>42.633420000000001</v>
      </c>
      <c r="H209">
        <v>-71.31617</v>
      </c>
      <c r="I209">
        <v>351</v>
      </c>
      <c r="J209">
        <v>110699</v>
      </c>
      <c r="K209">
        <v>38489</v>
      </c>
      <c r="L209">
        <v>48002</v>
      </c>
      <c r="M209">
        <v>35187375</v>
      </c>
      <c r="N209">
        <v>2442614</v>
      </c>
      <c r="O209" s="1" t="s">
        <v>8849</v>
      </c>
    </row>
    <row r="210" spans="1:15" x14ac:dyDescent="0.3">
      <c r="A210">
        <v>209</v>
      </c>
      <c r="B210" s="1" t="s">
        <v>843</v>
      </c>
      <c r="C210" s="1" t="s">
        <v>2224</v>
      </c>
      <c r="D210" s="1" t="s">
        <v>586</v>
      </c>
      <c r="E210" s="1" t="s">
        <v>587</v>
      </c>
      <c r="F210" s="1" t="s">
        <v>8842</v>
      </c>
      <c r="G210">
        <v>42.101480000000002</v>
      </c>
      <c r="H210">
        <v>-72.58981</v>
      </c>
      <c r="I210">
        <v>413</v>
      </c>
      <c r="J210">
        <v>154341</v>
      </c>
      <c r="K210">
        <v>55644</v>
      </c>
      <c r="L210">
        <v>34728</v>
      </c>
      <c r="M210">
        <v>82538680</v>
      </c>
      <c r="N210">
        <v>3142825</v>
      </c>
      <c r="O210" s="1" t="s">
        <v>8849</v>
      </c>
    </row>
    <row r="211" spans="1:15" x14ac:dyDescent="0.3">
      <c r="A211">
        <v>210</v>
      </c>
      <c r="B211" s="1" t="s">
        <v>1517</v>
      </c>
      <c r="C211" s="1" t="s">
        <v>1518</v>
      </c>
      <c r="D211" s="1" t="s">
        <v>586</v>
      </c>
      <c r="E211" s="1" t="s">
        <v>587</v>
      </c>
      <c r="F211" s="1" t="s">
        <v>8842</v>
      </c>
      <c r="G211">
        <v>42.262590000000003</v>
      </c>
      <c r="H211">
        <v>-71.802289999999999</v>
      </c>
      <c r="I211">
        <v>774</v>
      </c>
      <c r="J211">
        <v>184815</v>
      </c>
      <c r="K211">
        <v>68576</v>
      </c>
      <c r="L211">
        <v>45472</v>
      </c>
      <c r="M211">
        <v>96758525</v>
      </c>
      <c r="N211">
        <v>2814766</v>
      </c>
      <c r="O211" s="1" t="s">
        <v>8849</v>
      </c>
    </row>
    <row r="212" spans="1:15" x14ac:dyDescent="0.3">
      <c r="A212">
        <v>211</v>
      </c>
      <c r="B212" s="1" t="s">
        <v>1008</v>
      </c>
      <c r="C212" s="1" t="s">
        <v>1009</v>
      </c>
      <c r="D212" s="1" t="s">
        <v>231</v>
      </c>
      <c r="E212" s="1" t="s">
        <v>232</v>
      </c>
      <c r="F212" s="1" t="s">
        <v>8842</v>
      </c>
      <c r="G212">
        <v>39.290379999999999</v>
      </c>
      <c r="H212">
        <v>-76.612189999999998</v>
      </c>
      <c r="I212">
        <v>410</v>
      </c>
      <c r="J212">
        <v>621849</v>
      </c>
      <c r="K212">
        <v>242268</v>
      </c>
      <c r="L212">
        <v>42241</v>
      </c>
      <c r="M212">
        <v>209643557</v>
      </c>
      <c r="N212">
        <v>28767622</v>
      </c>
      <c r="O212" s="1" t="s">
        <v>8849</v>
      </c>
    </row>
    <row r="213" spans="1:15" x14ac:dyDescent="0.3">
      <c r="A213">
        <v>212</v>
      </c>
      <c r="B213" s="1" t="s">
        <v>229</v>
      </c>
      <c r="C213" s="1" t="s">
        <v>230</v>
      </c>
      <c r="D213" s="1" t="s">
        <v>231</v>
      </c>
      <c r="E213" s="1" t="s">
        <v>232</v>
      </c>
      <c r="F213" s="1" t="s">
        <v>8847</v>
      </c>
      <c r="G213">
        <v>39.240380000000002</v>
      </c>
      <c r="H213">
        <v>-76.839420000000004</v>
      </c>
      <c r="I213">
        <v>410</v>
      </c>
      <c r="J213">
        <v>102116</v>
      </c>
      <c r="K213">
        <v>39893</v>
      </c>
      <c r="L213">
        <v>100849</v>
      </c>
      <c r="M213">
        <v>82691135</v>
      </c>
      <c r="N213">
        <v>667179</v>
      </c>
      <c r="O213" s="1" t="s">
        <v>8849</v>
      </c>
    </row>
    <row r="214" spans="1:15" x14ac:dyDescent="0.3">
      <c r="A214">
        <v>213</v>
      </c>
      <c r="B214" s="1" t="s">
        <v>234</v>
      </c>
      <c r="C214" s="1" t="s">
        <v>235</v>
      </c>
      <c r="D214" s="1" t="s">
        <v>236</v>
      </c>
      <c r="E214" s="1" t="s">
        <v>237</v>
      </c>
      <c r="F214" s="1" t="s">
        <v>8842</v>
      </c>
      <c r="G214">
        <v>42.270870000000002</v>
      </c>
      <c r="H214">
        <v>-83.726330000000004</v>
      </c>
      <c r="I214">
        <v>734</v>
      </c>
      <c r="J214">
        <v>117070</v>
      </c>
      <c r="K214">
        <v>47179</v>
      </c>
      <c r="L214">
        <v>55990</v>
      </c>
      <c r="M214">
        <v>72727009</v>
      </c>
      <c r="N214">
        <v>2254528</v>
      </c>
      <c r="O214" s="1" t="s">
        <v>8858</v>
      </c>
    </row>
    <row r="215" spans="1:15" x14ac:dyDescent="0.3">
      <c r="A215">
        <v>214</v>
      </c>
      <c r="B215" s="1" t="s">
        <v>1028</v>
      </c>
      <c r="C215" s="1" t="s">
        <v>1029</v>
      </c>
      <c r="D215" s="1" t="s">
        <v>236</v>
      </c>
      <c r="E215" s="1" t="s">
        <v>237</v>
      </c>
      <c r="F215" s="1" t="s">
        <v>8842</v>
      </c>
      <c r="G215">
        <v>42.331429999999997</v>
      </c>
      <c r="H215">
        <v>-83.045749999999998</v>
      </c>
      <c r="I215">
        <v>313</v>
      </c>
      <c r="J215">
        <v>677116</v>
      </c>
      <c r="K215">
        <v>255740</v>
      </c>
      <c r="L215">
        <v>25764</v>
      </c>
      <c r="M215">
        <v>359360867</v>
      </c>
      <c r="N215">
        <v>10667144</v>
      </c>
      <c r="O215" s="1" t="s">
        <v>8858</v>
      </c>
    </row>
    <row r="216" spans="1:15" x14ac:dyDescent="0.3">
      <c r="A216">
        <v>215</v>
      </c>
      <c r="B216" s="1" t="s">
        <v>527</v>
      </c>
      <c r="C216" s="1" t="s">
        <v>528</v>
      </c>
      <c r="D216" s="1" t="s">
        <v>236</v>
      </c>
      <c r="E216" s="1" t="s">
        <v>237</v>
      </c>
      <c r="F216" s="1" t="s">
        <v>8842</v>
      </c>
      <c r="G216">
        <v>42.963360000000002</v>
      </c>
      <c r="H216">
        <v>-85.668090000000007</v>
      </c>
      <c r="I216">
        <v>616</v>
      </c>
      <c r="J216">
        <v>195097</v>
      </c>
      <c r="K216">
        <v>73026</v>
      </c>
      <c r="L216">
        <v>40355</v>
      </c>
      <c r="M216">
        <v>115103540</v>
      </c>
      <c r="N216">
        <v>2252017</v>
      </c>
      <c r="O216" s="1" t="s">
        <v>8858</v>
      </c>
    </row>
    <row r="217" spans="1:15" x14ac:dyDescent="0.3">
      <c r="A217">
        <v>216</v>
      </c>
      <c r="B217" s="1" t="s">
        <v>897</v>
      </c>
      <c r="C217" s="1" t="s">
        <v>898</v>
      </c>
      <c r="D217" s="1" t="s">
        <v>236</v>
      </c>
      <c r="E217" s="1" t="s">
        <v>237</v>
      </c>
      <c r="F217" s="1" t="s">
        <v>8842</v>
      </c>
      <c r="G217">
        <v>42.71434</v>
      </c>
      <c r="H217">
        <v>-84.559280000000001</v>
      </c>
      <c r="I217">
        <v>517</v>
      </c>
      <c r="J217">
        <v>115056</v>
      </c>
      <c r="K217">
        <v>48414</v>
      </c>
      <c r="L217">
        <v>35563</v>
      </c>
      <c r="M217">
        <v>101329851</v>
      </c>
      <c r="N217">
        <v>1640233</v>
      </c>
      <c r="O217" s="1" t="s">
        <v>8858</v>
      </c>
    </row>
    <row r="218" spans="1:15" x14ac:dyDescent="0.3">
      <c r="A218">
        <v>217</v>
      </c>
      <c r="B218" s="1" t="s">
        <v>376</v>
      </c>
      <c r="C218" s="1" t="s">
        <v>349</v>
      </c>
      <c r="D218" s="1" t="s">
        <v>236</v>
      </c>
      <c r="E218" s="1" t="s">
        <v>237</v>
      </c>
      <c r="F218" s="1" t="s">
        <v>8842</v>
      </c>
      <c r="G218">
        <v>42.580309999999997</v>
      </c>
      <c r="H218">
        <v>-83.030199999999994</v>
      </c>
      <c r="I218">
        <v>586</v>
      </c>
      <c r="J218">
        <v>132052</v>
      </c>
      <c r="K218">
        <v>49444</v>
      </c>
      <c r="L218">
        <v>60089</v>
      </c>
      <c r="M218">
        <v>94553340</v>
      </c>
      <c r="N218">
        <v>753481</v>
      </c>
      <c r="O218" s="1" t="s">
        <v>8858</v>
      </c>
    </row>
    <row r="219" spans="1:15" x14ac:dyDescent="0.3">
      <c r="A219">
        <v>218</v>
      </c>
      <c r="B219" s="1" t="s">
        <v>348</v>
      </c>
      <c r="C219" s="1" t="s">
        <v>349</v>
      </c>
      <c r="D219" s="1" t="s">
        <v>236</v>
      </c>
      <c r="E219" s="1" t="s">
        <v>237</v>
      </c>
      <c r="F219" s="1" t="s">
        <v>8842</v>
      </c>
      <c r="G219">
        <v>42.49982</v>
      </c>
      <c r="H219">
        <v>-83.005489999999995</v>
      </c>
      <c r="I219">
        <v>586</v>
      </c>
      <c r="J219">
        <v>135358</v>
      </c>
      <c r="K219">
        <v>53493</v>
      </c>
      <c r="L219">
        <v>43523</v>
      </c>
      <c r="M219">
        <v>89052398</v>
      </c>
      <c r="N219">
        <v>191291</v>
      </c>
      <c r="O219" s="1" t="s">
        <v>8858</v>
      </c>
    </row>
    <row r="220" spans="1:15" x14ac:dyDescent="0.3">
      <c r="A220">
        <v>219</v>
      </c>
      <c r="B220" s="1" t="s">
        <v>702</v>
      </c>
      <c r="C220" s="1" t="s">
        <v>703</v>
      </c>
      <c r="D220" s="1" t="s">
        <v>704</v>
      </c>
      <c r="E220" s="1" t="s">
        <v>705</v>
      </c>
      <c r="F220" s="1" t="s">
        <v>8842</v>
      </c>
      <c r="G220">
        <v>44.979970000000002</v>
      </c>
      <c r="H220">
        <v>-93.263840000000002</v>
      </c>
      <c r="I220">
        <v>612</v>
      </c>
      <c r="J220">
        <v>410939</v>
      </c>
      <c r="K220">
        <v>168385</v>
      </c>
      <c r="L220">
        <v>51480</v>
      </c>
      <c r="M220">
        <v>139858340</v>
      </c>
      <c r="N220">
        <v>9027529</v>
      </c>
      <c r="O220" s="1" t="s">
        <v>8843</v>
      </c>
    </row>
    <row r="221" spans="1:15" x14ac:dyDescent="0.3">
      <c r="A221">
        <v>220</v>
      </c>
      <c r="B221" s="1" t="s">
        <v>1004</v>
      </c>
      <c r="C221" s="1" t="s">
        <v>1005</v>
      </c>
      <c r="D221" s="1" t="s">
        <v>704</v>
      </c>
      <c r="E221" s="1" t="s">
        <v>705</v>
      </c>
      <c r="F221" s="1" t="s">
        <v>8842</v>
      </c>
      <c r="G221">
        <v>44.021630000000002</v>
      </c>
      <c r="H221">
        <v>-92.469899999999996</v>
      </c>
      <c r="I221">
        <v>507</v>
      </c>
      <c r="J221">
        <v>112225</v>
      </c>
      <c r="K221">
        <v>43634</v>
      </c>
      <c r="L221">
        <v>64554</v>
      </c>
      <c r="M221">
        <v>141314495</v>
      </c>
      <c r="N221">
        <v>403646</v>
      </c>
      <c r="O221" s="1" t="s">
        <v>8843</v>
      </c>
    </row>
    <row r="222" spans="1:15" x14ac:dyDescent="0.3">
      <c r="A222">
        <v>221</v>
      </c>
      <c r="B222" s="1" t="s">
        <v>1263</v>
      </c>
      <c r="C222" s="1" t="s">
        <v>1264</v>
      </c>
      <c r="D222" s="1" t="s">
        <v>704</v>
      </c>
      <c r="E222" s="1" t="s">
        <v>705</v>
      </c>
      <c r="F222" s="1" t="s">
        <v>8842</v>
      </c>
      <c r="G222">
        <v>44.944409999999998</v>
      </c>
      <c r="H222">
        <v>-93.093270000000004</v>
      </c>
      <c r="I222">
        <v>651</v>
      </c>
      <c r="J222">
        <v>300851</v>
      </c>
      <c r="K222">
        <v>112988</v>
      </c>
      <c r="L222">
        <v>48757</v>
      </c>
      <c r="M222">
        <v>134612878</v>
      </c>
      <c r="N222">
        <v>10884750</v>
      </c>
      <c r="O222" s="1" t="s">
        <v>8843</v>
      </c>
    </row>
    <row r="223" spans="1:15" x14ac:dyDescent="0.3">
      <c r="A223">
        <v>222</v>
      </c>
      <c r="B223" s="1" t="s">
        <v>229</v>
      </c>
      <c r="C223" s="1" t="s">
        <v>1237</v>
      </c>
      <c r="D223" s="1" t="s">
        <v>905</v>
      </c>
      <c r="E223" s="1" t="s">
        <v>906</v>
      </c>
      <c r="F223" s="1" t="s">
        <v>8842</v>
      </c>
      <c r="G223">
        <v>38.951709999999999</v>
      </c>
      <c r="H223">
        <v>-92.334069999999997</v>
      </c>
      <c r="I223">
        <v>573</v>
      </c>
      <c r="J223">
        <v>119108</v>
      </c>
      <c r="K223">
        <v>45024</v>
      </c>
      <c r="L223">
        <v>44907</v>
      </c>
      <c r="M223">
        <v>168320842</v>
      </c>
      <c r="N223">
        <v>689182</v>
      </c>
      <c r="O223" s="1" t="s">
        <v>8843</v>
      </c>
    </row>
    <row r="224" spans="1:15" x14ac:dyDescent="0.3">
      <c r="A224">
        <v>223</v>
      </c>
      <c r="B224" s="1" t="s">
        <v>1189</v>
      </c>
      <c r="C224" s="1" t="s">
        <v>1190</v>
      </c>
      <c r="D224" s="1" t="s">
        <v>905</v>
      </c>
      <c r="E224" s="1" t="s">
        <v>906</v>
      </c>
      <c r="F224" s="1" t="s">
        <v>8842</v>
      </c>
      <c r="G224">
        <v>39.085470000000001</v>
      </c>
      <c r="H224">
        <v>-94.352099999999993</v>
      </c>
      <c r="I224">
        <v>816</v>
      </c>
      <c r="J224">
        <v>117255</v>
      </c>
      <c r="K224">
        <v>48313</v>
      </c>
      <c r="L224">
        <v>43472</v>
      </c>
      <c r="M224">
        <v>201595640</v>
      </c>
      <c r="N224">
        <v>1162419</v>
      </c>
      <c r="O224" s="1" t="s">
        <v>8843</v>
      </c>
    </row>
    <row r="225" spans="1:15" x14ac:dyDescent="0.3">
      <c r="A225">
        <v>224</v>
      </c>
      <c r="B225" s="1" t="s">
        <v>1022</v>
      </c>
      <c r="C225" s="1" t="s">
        <v>1521</v>
      </c>
      <c r="D225" s="1" t="s">
        <v>905</v>
      </c>
      <c r="E225" s="1" t="s">
        <v>906</v>
      </c>
      <c r="F225" s="1" t="s">
        <v>8842</v>
      </c>
      <c r="G225">
        <v>39.125129999999999</v>
      </c>
      <c r="H225">
        <v>-94.551029999999997</v>
      </c>
      <c r="I225">
        <v>816</v>
      </c>
      <c r="J225">
        <v>475378</v>
      </c>
      <c r="K225">
        <v>195033</v>
      </c>
      <c r="L225">
        <v>45821</v>
      </c>
      <c r="M225">
        <v>815780419</v>
      </c>
      <c r="N225">
        <v>10370518</v>
      </c>
      <c r="O225" s="1" t="s">
        <v>8843</v>
      </c>
    </row>
    <row r="226" spans="1:15" x14ac:dyDescent="0.3">
      <c r="A226">
        <v>225</v>
      </c>
      <c r="B226" s="1" t="s">
        <v>843</v>
      </c>
      <c r="C226" s="1" t="s">
        <v>904</v>
      </c>
      <c r="D226" s="1" t="s">
        <v>905</v>
      </c>
      <c r="E226" s="1" t="s">
        <v>906</v>
      </c>
      <c r="F226" s="1" t="s">
        <v>8842</v>
      </c>
      <c r="G226">
        <v>37.19415</v>
      </c>
      <c r="H226">
        <v>-93.291300000000007</v>
      </c>
      <c r="I226">
        <v>417</v>
      </c>
      <c r="J226">
        <v>166810</v>
      </c>
      <c r="K226">
        <v>71268</v>
      </c>
      <c r="L226">
        <v>33557</v>
      </c>
      <c r="M226">
        <v>213158276</v>
      </c>
      <c r="N226">
        <v>1530246</v>
      </c>
      <c r="O226" s="1" t="s">
        <v>8843</v>
      </c>
    </row>
    <row r="227" spans="1:15" x14ac:dyDescent="0.3">
      <c r="A227">
        <v>226</v>
      </c>
      <c r="B227" s="1" t="s">
        <v>908</v>
      </c>
      <c r="C227" s="1" t="s">
        <v>909</v>
      </c>
      <c r="D227" s="1" t="s">
        <v>905</v>
      </c>
      <c r="E227" s="1" t="s">
        <v>906</v>
      </c>
      <c r="F227" s="1" t="s">
        <v>8842</v>
      </c>
      <c r="G227">
        <v>38.627270000000003</v>
      </c>
      <c r="H227">
        <v>-90.197890000000001</v>
      </c>
      <c r="I227">
        <v>314</v>
      </c>
      <c r="J227">
        <v>315685</v>
      </c>
      <c r="K227">
        <v>139555</v>
      </c>
      <c r="L227">
        <v>35599</v>
      </c>
      <c r="M227">
        <v>160458044</v>
      </c>
      <c r="N227">
        <v>10670040</v>
      </c>
      <c r="O227" s="1" t="s">
        <v>8843</v>
      </c>
    </row>
    <row r="228" spans="1:15" x14ac:dyDescent="0.3">
      <c r="A228">
        <v>227</v>
      </c>
      <c r="B228" s="1" t="s">
        <v>1379</v>
      </c>
      <c r="C228" s="1" t="s">
        <v>1380</v>
      </c>
      <c r="D228" s="1" t="s">
        <v>1381</v>
      </c>
      <c r="E228" s="1" t="s">
        <v>1382</v>
      </c>
      <c r="F228" s="1" t="s">
        <v>8842</v>
      </c>
      <c r="G228">
        <v>32.315829999999998</v>
      </c>
      <c r="H228">
        <v>-90.212819999999994</v>
      </c>
      <c r="I228">
        <v>769</v>
      </c>
      <c r="J228">
        <v>170674</v>
      </c>
      <c r="K228">
        <v>62671</v>
      </c>
      <c r="L228">
        <v>32250</v>
      </c>
      <c r="M228">
        <v>287614760</v>
      </c>
      <c r="N228">
        <v>5655837</v>
      </c>
      <c r="O228" s="1" t="s">
        <v>8843</v>
      </c>
    </row>
    <row r="229" spans="1:15" x14ac:dyDescent="0.3">
      <c r="A229">
        <v>228</v>
      </c>
      <c r="B229" s="1" t="s">
        <v>854</v>
      </c>
      <c r="C229" s="1" t="s">
        <v>855</v>
      </c>
      <c r="D229" s="1" t="s">
        <v>856</v>
      </c>
      <c r="E229" s="1" t="s">
        <v>857</v>
      </c>
      <c r="F229" s="1" t="s">
        <v>8842</v>
      </c>
      <c r="G229">
        <v>45.783290000000001</v>
      </c>
      <c r="H229">
        <v>-108.50069000000001</v>
      </c>
      <c r="I229">
        <v>406</v>
      </c>
      <c r="J229">
        <v>110263</v>
      </c>
      <c r="K229">
        <v>44092</v>
      </c>
      <c r="L229">
        <v>51012</v>
      </c>
      <c r="M229">
        <v>113183020</v>
      </c>
      <c r="N229">
        <v>284017</v>
      </c>
      <c r="O229" s="1" t="s">
        <v>8848</v>
      </c>
    </row>
    <row r="230" spans="1:15" x14ac:dyDescent="0.3">
      <c r="A230">
        <v>229</v>
      </c>
      <c r="B230" s="1" t="s">
        <v>314</v>
      </c>
      <c r="C230" s="1" t="s">
        <v>315</v>
      </c>
      <c r="D230" s="1" t="s">
        <v>316</v>
      </c>
      <c r="E230" s="1" t="s">
        <v>317</v>
      </c>
      <c r="F230" s="1" t="s">
        <v>8845</v>
      </c>
      <c r="G230">
        <v>35.780880000000003</v>
      </c>
      <c r="H230">
        <v>-78.813270000000003</v>
      </c>
      <c r="I230">
        <v>919</v>
      </c>
      <c r="J230">
        <v>159769</v>
      </c>
      <c r="K230">
        <v>56034</v>
      </c>
      <c r="L230">
        <v>91579</v>
      </c>
      <c r="M230">
        <v>146322917</v>
      </c>
      <c r="N230">
        <v>2815890</v>
      </c>
      <c r="O230" s="1" t="s">
        <v>8849</v>
      </c>
    </row>
    <row r="231" spans="1:15" x14ac:dyDescent="0.3">
      <c r="A231">
        <v>230</v>
      </c>
      <c r="B231" s="1" t="s">
        <v>1471</v>
      </c>
      <c r="C231" s="1" t="s">
        <v>1472</v>
      </c>
      <c r="D231" s="1" t="s">
        <v>316</v>
      </c>
      <c r="E231" s="1" t="s">
        <v>317</v>
      </c>
      <c r="F231" s="1" t="s">
        <v>8842</v>
      </c>
      <c r="G231">
        <v>35.227089999999997</v>
      </c>
      <c r="H231">
        <v>-80.843130000000002</v>
      </c>
      <c r="I231">
        <v>704</v>
      </c>
      <c r="J231">
        <v>827097</v>
      </c>
      <c r="K231">
        <v>305488</v>
      </c>
      <c r="L231">
        <v>53637</v>
      </c>
      <c r="M231">
        <v>790925550</v>
      </c>
      <c r="N231">
        <v>5215849</v>
      </c>
      <c r="O231" s="1" t="s">
        <v>8849</v>
      </c>
    </row>
    <row r="232" spans="1:15" x14ac:dyDescent="0.3">
      <c r="A232">
        <v>231</v>
      </c>
      <c r="B232" s="1" t="s">
        <v>569</v>
      </c>
      <c r="C232" s="1" t="s">
        <v>570</v>
      </c>
      <c r="D232" s="1" t="s">
        <v>316</v>
      </c>
      <c r="E232" s="1" t="s">
        <v>317</v>
      </c>
      <c r="F232" s="1" t="s">
        <v>8842</v>
      </c>
      <c r="G232">
        <v>35.98115</v>
      </c>
      <c r="H232">
        <v>-78.902929999999998</v>
      </c>
      <c r="I232">
        <v>919</v>
      </c>
      <c r="J232">
        <v>257636</v>
      </c>
      <c r="K232">
        <v>100513</v>
      </c>
      <c r="L232">
        <v>50420</v>
      </c>
      <c r="M232">
        <v>284339132</v>
      </c>
      <c r="N232">
        <v>2323182</v>
      </c>
      <c r="O232" s="1" t="s">
        <v>8849</v>
      </c>
    </row>
    <row r="233" spans="1:15" x14ac:dyDescent="0.3">
      <c r="A233">
        <v>232</v>
      </c>
      <c r="B233" s="1" t="s">
        <v>566</v>
      </c>
      <c r="C233" s="1" t="s">
        <v>567</v>
      </c>
      <c r="D233" s="1" t="s">
        <v>316</v>
      </c>
      <c r="E233" s="1" t="s">
        <v>317</v>
      </c>
      <c r="F233" s="1" t="s">
        <v>8842</v>
      </c>
      <c r="G233">
        <v>35.052660000000003</v>
      </c>
      <c r="H233">
        <v>-78.878360000000001</v>
      </c>
      <c r="I233">
        <v>910</v>
      </c>
      <c r="J233">
        <v>201963</v>
      </c>
      <c r="K233">
        <v>78439</v>
      </c>
      <c r="L233">
        <v>43630</v>
      </c>
      <c r="M233">
        <v>382659645</v>
      </c>
      <c r="N233">
        <v>4765966</v>
      </c>
      <c r="O233" s="1" t="s">
        <v>8849</v>
      </c>
    </row>
    <row r="234" spans="1:15" x14ac:dyDescent="0.3">
      <c r="A234">
        <v>233</v>
      </c>
      <c r="B234" s="1" t="s">
        <v>509</v>
      </c>
      <c r="C234" s="1" t="s">
        <v>510</v>
      </c>
      <c r="D234" s="1" t="s">
        <v>316</v>
      </c>
      <c r="E234" s="1" t="s">
        <v>317</v>
      </c>
      <c r="F234" s="1" t="s">
        <v>8842</v>
      </c>
      <c r="G234">
        <v>36.07264</v>
      </c>
      <c r="H234">
        <v>-79.791979999999995</v>
      </c>
      <c r="I234">
        <v>336</v>
      </c>
      <c r="J234">
        <v>285342</v>
      </c>
      <c r="K234">
        <v>114080</v>
      </c>
      <c r="L234">
        <v>41628</v>
      </c>
      <c r="M234">
        <v>332338206</v>
      </c>
      <c r="N234">
        <v>13707999</v>
      </c>
      <c r="O234" s="1" t="s">
        <v>8849</v>
      </c>
    </row>
    <row r="235" spans="1:15" x14ac:dyDescent="0.3">
      <c r="A235">
        <v>234</v>
      </c>
      <c r="B235" s="1" t="s">
        <v>2251</v>
      </c>
      <c r="C235" s="1" t="s">
        <v>2252</v>
      </c>
      <c r="D235" s="1" t="s">
        <v>316</v>
      </c>
      <c r="E235" s="1" t="s">
        <v>317</v>
      </c>
      <c r="F235" s="1" t="s">
        <v>8842</v>
      </c>
      <c r="G235">
        <v>35.989980000000003</v>
      </c>
      <c r="H235">
        <v>-79.990470000000002</v>
      </c>
      <c r="I235">
        <v>336</v>
      </c>
      <c r="J235">
        <v>110268</v>
      </c>
      <c r="K235">
        <v>40973</v>
      </c>
      <c r="L235">
        <v>42299</v>
      </c>
      <c r="M235">
        <v>142972062</v>
      </c>
      <c r="N235">
        <v>3925954</v>
      </c>
      <c r="O235" s="1" t="s">
        <v>8849</v>
      </c>
    </row>
    <row r="236" spans="1:15" x14ac:dyDescent="0.3">
      <c r="A236">
        <v>235</v>
      </c>
      <c r="B236" s="1" t="s">
        <v>2549</v>
      </c>
      <c r="C236" s="1" t="s">
        <v>2550</v>
      </c>
      <c r="D236" s="1" t="s">
        <v>316</v>
      </c>
      <c r="E236" s="1" t="s">
        <v>317</v>
      </c>
      <c r="F236" s="1" t="s">
        <v>8842</v>
      </c>
      <c r="G236">
        <v>35.830599999999997</v>
      </c>
      <c r="H236">
        <v>-78.641769999999994</v>
      </c>
      <c r="I236">
        <v>919</v>
      </c>
      <c r="J236">
        <v>451066</v>
      </c>
      <c r="K236">
        <v>170366</v>
      </c>
      <c r="L236">
        <v>55398</v>
      </c>
      <c r="M236">
        <v>375740493</v>
      </c>
      <c r="N236">
        <v>2876470</v>
      </c>
      <c r="O236" s="1" t="s">
        <v>8849</v>
      </c>
    </row>
    <row r="237" spans="1:15" x14ac:dyDescent="0.3">
      <c r="A237">
        <v>236</v>
      </c>
      <c r="B237" s="1" t="s">
        <v>922</v>
      </c>
      <c r="C237" s="1" t="s">
        <v>923</v>
      </c>
      <c r="D237" s="1" t="s">
        <v>316</v>
      </c>
      <c r="E237" s="1" t="s">
        <v>317</v>
      </c>
      <c r="F237" s="1" t="s">
        <v>8842</v>
      </c>
      <c r="G237">
        <v>34.225729999999999</v>
      </c>
      <c r="H237">
        <v>-77.944710000000001</v>
      </c>
      <c r="I237">
        <v>910</v>
      </c>
      <c r="J237">
        <v>115933</v>
      </c>
      <c r="K237">
        <v>48425</v>
      </c>
      <c r="L237">
        <v>42128</v>
      </c>
      <c r="M237">
        <v>133663628</v>
      </c>
      <c r="N237">
        <v>3951737</v>
      </c>
      <c r="O237" s="1" t="s">
        <v>8849</v>
      </c>
    </row>
    <row r="238" spans="1:15" x14ac:dyDescent="0.3">
      <c r="A238">
        <v>237</v>
      </c>
      <c r="B238" s="1" t="s">
        <v>1165</v>
      </c>
      <c r="C238" s="1" t="s">
        <v>1166</v>
      </c>
      <c r="D238" s="1" t="s">
        <v>316</v>
      </c>
      <c r="E238" s="1" t="s">
        <v>317</v>
      </c>
      <c r="F238" s="1" t="s">
        <v>8842</v>
      </c>
      <c r="G238">
        <v>36.09986</v>
      </c>
      <c r="H238">
        <v>-80.244219999999999</v>
      </c>
      <c r="I238">
        <v>336</v>
      </c>
      <c r="J238">
        <v>241218</v>
      </c>
      <c r="K238">
        <v>93267</v>
      </c>
      <c r="L238">
        <v>39882</v>
      </c>
      <c r="M238">
        <v>343173025</v>
      </c>
      <c r="N238">
        <v>3173027</v>
      </c>
      <c r="O238" s="1" t="s">
        <v>8849</v>
      </c>
    </row>
    <row r="239" spans="1:15" x14ac:dyDescent="0.3">
      <c r="A239">
        <v>238</v>
      </c>
      <c r="B239" s="1" t="s">
        <v>322</v>
      </c>
      <c r="C239" s="1" t="s">
        <v>323</v>
      </c>
      <c r="D239" s="1" t="s">
        <v>324</v>
      </c>
      <c r="E239" s="1" t="s">
        <v>325</v>
      </c>
      <c r="F239" s="1" t="s">
        <v>8842</v>
      </c>
      <c r="G239">
        <v>46.877189999999999</v>
      </c>
      <c r="H239">
        <v>-96.7898</v>
      </c>
      <c r="I239">
        <v>701</v>
      </c>
      <c r="J239">
        <v>118523</v>
      </c>
      <c r="K239">
        <v>49962</v>
      </c>
      <c r="L239">
        <v>46175</v>
      </c>
      <c r="M239">
        <v>127714801</v>
      </c>
      <c r="N239">
        <v>0</v>
      </c>
      <c r="O239" s="1" t="s">
        <v>8843</v>
      </c>
    </row>
    <row r="240" spans="1:15" x14ac:dyDescent="0.3">
      <c r="A240">
        <v>239</v>
      </c>
      <c r="B240" s="1" t="s">
        <v>1544</v>
      </c>
      <c r="C240" s="1" t="s">
        <v>1545</v>
      </c>
      <c r="D240" s="1" t="s">
        <v>1040</v>
      </c>
      <c r="E240" s="1" t="s">
        <v>1041</v>
      </c>
      <c r="F240" s="1" t="s">
        <v>8842</v>
      </c>
      <c r="G240">
        <v>40.799999999999997</v>
      </c>
      <c r="H240">
        <v>-96.666960000000003</v>
      </c>
      <c r="I240">
        <v>402</v>
      </c>
      <c r="J240">
        <v>277348</v>
      </c>
      <c r="K240">
        <v>107574</v>
      </c>
      <c r="L240">
        <v>49840</v>
      </c>
      <c r="M240">
        <v>238566678</v>
      </c>
      <c r="N240">
        <v>3507136</v>
      </c>
      <c r="O240" s="1" t="s">
        <v>8843</v>
      </c>
    </row>
    <row r="241" spans="1:15" x14ac:dyDescent="0.3">
      <c r="A241">
        <v>240</v>
      </c>
      <c r="B241" s="1" t="s">
        <v>1038</v>
      </c>
      <c r="C241" s="1" t="s">
        <v>1039</v>
      </c>
      <c r="D241" s="1" t="s">
        <v>1040</v>
      </c>
      <c r="E241" s="1" t="s">
        <v>1041</v>
      </c>
      <c r="F241" s="1" t="s">
        <v>8842</v>
      </c>
      <c r="G241">
        <v>41.258609999999997</v>
      </c>
      <c r="H241">
        <v>-95.937790000000007</v>
      </c>
      <c r="I241">
        <v>402</v>
      </c>
      <c r="J241">
        <v>443885</v>
      </c>
      <c r="K241">
        <v>173764</v>
      </c>
      <c r="L241">
        <v>49896</v>
      </c>
      <c r="M241">
        <v>344973715</v>
      </c>
      <c r="N241">
        <v>9140906</v>
      </c>
      <c r="O241" s="1" t="s">
        <v>8843</v>
      </c>
    </row>
    <row r="242" spans="1:15" x14ac:dyDescent="0.3">
      <c r="A242">
        <v>241</v>
      </c>
      <c r="B242" s="1" t="s">
        <v>681</v>
      </c>
      <c r="C242" s="1" t="s">
        <v>682</v>
      </c>
      <c r="D242" s="1" t="s">
        <v>683</v>
      </c>
      <c r="E242" s="1" t="s">
        <v>684</v>
      </c>
      <c r="F242" s="1" t="s">
        <v>8842</v>
      </c>
      <c r="G242">
        <v>42.995640000000002</v>
      </c>
      <c r="H242">
        <v>-71.454790000000003</v>
      </c>
      <c r="I242">
        <v>603</v>
      </c>
      <c r="J242">
        <v>110229</v>
      </c>
      <c r="K242">
        <v>45145</v>
      </c>
      <c r="L242">
        <v>54282</v>
      </c>
      <c r="M242">
        <v>85627013</v>
      </c>
      <c r="N242">
        <v>4850146</v>
      </c>
      <c r="O242" s="1" t="s">
        <v>8849</v>
      </c>
    </row>
    <row r="243" spans="1:15" x14ac:dyDescent="0.3">
      <c r="A243">
        <v>242</v>
      </c>
      <c r="B243" s="1" t="s">
        <v>730</v>
      </c>
      <c r="C243" s="1" t="s">
        <v>731</v>
      </c>
      <c r="D243" s="1" t="s">
        <v>732</v>
      </c>
      <c r="E243" s="1" t="s">
        <v>733</v>
      </c>
      <c r="F243" s="1" t="s">
        <v>8855</v>
      </c>
      <c r="G243">
        <v>40.503990000000002</v>
      </c>
      <c r="H243">
        <v>-74.349410000000006</v>
      </c>
      <c r="I243">
        <v>848</v>
      </c>
      <c r="J243">
        <v>102701</v>
      </c>
      <c r="K243">
        <v>35198</v>
      </c>
      <c r="L243">
        <v>90515</v>
      </c>
      <c r="M243">
        <v>77862691</v>
      </c>
      <c r="N243">
        <v>1630832</v>
      </c>
      <c r="O243" s="1" t="s">
        <v>8849</v>
      </c>
    </row>
    <row r="244" spans="1:15" x14ac:dyDescent="0.3">
      <c r="A244">
        <v>243</v>
      </c>
      <c r="B244" s="1" t="s">
        <v>1270</v>
      </c>
      <c r="C244" s="1" t="s">
        <v>1271</v>
      </c>
      <c r="D244" s="1" t="s">
        <v>732</v>
      </c>
      <c r="E244" s="1" t="s">
        <v>733</v>
      </c>
      <c r="F244" s="1" t="s">
        <v>8842</v>
      </c>
      <c r="G244">
        <v>40.663989999999998</v>
      </c>
      <c r="H244">
        <v>-74.210700000000003</v>
      </c>
      <c r="I244">
        <v>908</v>
      </c>
      <c r="J244">
        <v>129007</v>
      </c>
      <c r="K244">
        <v>39433</v>
      </c>
      <c r="L244">
        <v>43568</v>
      </c>
      <c r="M244">
        <v>31905474</v>
      </c>
      <c r="N244">
        <v>3459587</v>
      </c>
      <c r="O244" s="1" t="s">
        <v>8849</v>
      </c>
    </row>
    <row r="245" spans="1:15" x14ac:dyDescent="0.3">
      <c r="A245">
        <v>244</v>
      </c>
      <c r="B245" s="1" t="s">
        <v>1734</v>
      </c>
      <c r="C245" s="1" t="s">
        <v>1735</v>
      </c>
      <c r="D245" s="1" t="s">
        <v>732</v>
      </c>
      <c r="E245" s="1" t="s">
        <v>733</v>
      </c>
      <c r="F245" s="1" t="s">
        <v>8842</v>
      </c>
      <c r="G245">
        <v>40.728160000000003</v>
      </c>
      <c r="H245">
        <v>-74.077640000000002</v>
      </c>
      <c r="I245">
        <v>551</v>
      </c>
      <c r="J245">
        <v>264290</v>
      </c>
      <c r="K245">
        <v>99058</v>
      </c>
      <c r="L245">
        <v>59537</v>
      </c>
      <c r="M245">
        <v>38318201</v>
      </c>
      <c r="N245">
        <v>16417392</v>
      </c>
      <c r="O245" s="1" t="s">
        <v>8849</v>
      </c>
    </row>
    <row r="246" spans="1:15" x14ac:dyDescent="0.3">
      <c r="A246">
        <v>245</v>
      </c>
      <c r="B246" s="1" t="s">
        <v>1176</v>
      </c>
      <c r="C246" s="1" t="s">
        <v>1177</v>
      </c>
      <c r="D246" s="1" t="s">
        <v>732</v>
      </c>
      <c r="E246" s="1" t="s">
        <v>733</v>
      </c>
      <c r="F246" s="1" t="s">
        <v>8842</v>
      </c>
      <c r="G246">
        <v>40.735660000000003</v>
      </c>
      <c r="H246">
        <v>-74.172370000000001</v>
      </c>
      <c r="I246">
        <v>973</v>
      </c>
      <c r="J246">
        <v>281944</v>
      </c>
      <c r="K246">
        <v>92675</v>
      </c>
      <c r="L246">
        <v>33139</v>
      </c>
      <c r="M246">
        <v>62531085</v>
      </c>
      <c r="N246">
        <v>4509710</v>
      </c>
      <c r="O246" s="1" t="s">
        <v>8849</v>
      </c>
    </row>
    <row r="247" spans="1:15" x14ac:dyDescent="0.3">
      <c r="A247">
        <v>246</v>
      </c>
      <c r="B247" s="1" t="s">
        <v>1870</v>
      </c>
      <c r="C247" s="1" t="s">
        <v>1871</v>
      </c>
      <c r="D247" s="1" t="s">
        <v>732</v>
      </c>
      <c r="E247" s="1" t="s">
        <v>733</v>
      </c>
      <c r="F247" s="1" t="s">
        <v>8842</v>
      </c>
      <c r="G247">
        <v>40.91677</v>
      </c>
      <c r="H247">
        <v>-74.171809999999994</v>
      </c>
      <c r="I247">
        <v>973</v>
      </c>
      <c r="J247">
        <v>147754</v>
      </c>
      <c r="K247">
        <v>43037</v>
      </c>
      <c r="L247">
        <v>32915</v>
      </c>
      <c r="M247">
        <v>21790122</v>
      </c>
      <c r="N247">
        <v>762701</v>
      </c>
      <c r="O247" s="1" t="s">
        <v>8849</v>
      </c>
    </row>
    <row r="248" spans="1:15" x14ac:dyDescent="0.3">
      <c r="A248">
        <v>247</v>
      </c>
      <c r="B248" s="1" t="s">
        <v>884</v>
      </c>
      <c r="C248" s="1" t="s">
        <v>731</v>
      </c>
      <c r="D248" s="1" t="s">
        <v>732</v>
      </c>
      <c r="E248" s="1" t="s">
        <v>733</v>
      </c>
      <c r="F248" s="1" t="s">
        <v>8855</v>
      </c>
      <c r="G248">
        <v>40.56073</v>
      </c>
      <c r="H248">
        <v>-74.292699999999996</v>
      </c>
      <c r="I248">
        <v>848</v>
      </c>
      <c r="J248">
        <v>102105</v>
      </c>
      <c r="K248">
        <v>33375</v>
      </c>
      <c r="L248">
        <v>79720</v>
      </c>
      <c r="M248">
        <v>60235960</v>
      </c>
      <c r="N248">
        <v>3515266</v>
      </c>
      <c r="O248" s="1" t="s">
        <v>8849</v>
      </c>
    </row>
    <row r="249" spans="1:15" x14ac:dyDescent="0.3">
      <c r="A249">
        <v>248</v>
      </c>
      <c r="B249" s="1" t="s">
        <v>803</v>
      </c>
      <c r="C249" s="1" t="s">
        <v>804</v>
      </c>
      <c r="D249" s="1" t="s">
        <v>338</v>
      </c>
      <c r="E249" s="1" t="s">
        <v>339</v>
      </c>
      <c r="F249" s="1" t="s">
        <v>8842</v>
      </c>
      <c r="G249">
        <v>35.084490000000002</v>
      </c>
      <c r="H249">
        <v>-106.65114</v>
      </c>
      <c r="I249">
        <v>505</v>
      </c>
      <c r="J249">
        <v>559121</v>
      </c>
      <c r="K249">
        <v>222098</v>
      </c>
      <c r="L249">
        <v>47030</v>
      </c>
      <c r="M249">
        <v>487357375</v>
      </c>
      <c r="N249">
        <v>4655624</v>
      </c>
      <c r="O249" s="1" t="s">
        <v>8848</v>
      </c>
    </row>
    <row r="250" spans="1:15" x14ac:dyDescent="0.3">
      <c r="A250">
        <v>249</v>
      </c>
      <c r="B250" s="1" t="s">
        <v>336</v>
      </c>
      <c r="C250" s="1" t="s">
        <v>337</v>
      </c>
      <c r="D250" s="1" t="s">
        <v>338</v>
      </c>
      <c r="E250" s="1" t="s">
        <v>339</v>
      </c>
      <c r="F250" s="1" t="s">
        <v>8842</v>
      </c>
      <c r="G250">
        <v>32.31232</v>
      </c>
      <c r="H250">
        <v>-106.77834</v>
      </c>
      <c r="I250">
        <v>575</v>
      </c>
      <c r="J250">
        <v>101643</v>
      </c>
      <c r="K250">
        <v>38925</v>
      </c>
      <c r="L250">
        <v>41330</v>
      </c>
      <c r="M250">
        <v>199270395</v>
      </c>
      <c r="N250">
        <v>250842</v>
      </c>
      <c r="O250" s="1" t="s">
        <v>8848</v>
      </c>
    </row>
    <row r="251" spans="1:15" x14ac:dyDescent="0.3">
      <c r="A251">
        <v>250</v>
      </c>
      <c r="B251" s="1" t="s">
        <v>748</v>
      </c>
      <c r="C251" s="1" t="s">
        <v>387</v>
      </c>
      <c r="D251" s="1" t="s">
        <v>388</v>
      </c>
      <c r="E251" s="1" t="s">
        <v>389</v>
      </c>
      <c r="F251" s="1" t="s">
        <v>8847</v>
      </c>
      <c r="G251">
        <v>36.02525</v>
      </c>
      <c r="H251">
        <v>-115.24194</v>
      </c>
      <c r="I251">
        <v>702</v>
      </c>
      <c r="J251">
        <v>124564</v>
      </c>
      <c r="K251">
        <v>43699</v>
      </c>
      <c r="L251">
        <v>68137</v>
      </c>
      <c r="M251">
        <v>120207609</v>
      </c>
      <c r="N251">
        <v>0</v>
      </c>
      <c r="O251" s="1" t="s">
        <v>8846</v>
      </c>
    </row>
    <row r="252" spans="1:15" x14ac:dyDescent="0.3">
      <c r="A252">
        <v>251</v>
      </c>
      <c r="B252" s="1" t="s">
        <v>1602</v>
      </c>
      <c r="C252" s="1" t="s">
        <v>387</v>
      </c>
      <c r="D252" s="1" t="s">
        <v>388</v>
      </c>
      <c r="E252" s="1" t="s">
        <v>389</v>
      </c>
      <c r="F252" s="1" t="s">
        <v>8842</v>
      </c>
      <c r="G252">
        <v>36.039700000000003</v>
      </c>
      <c r="H252">
        <v>-114.98193999999999</v>
      </c>
      <c r="I252">
        <v>702</v>
      </c>
      <c r="J252">
        <v>285667</v>
      </c>
      <c r="K252">
        <v>104492</v>
      </c>
      <c r="L252">
        <v>63120</v>
      </c>
      <c r="M252">
        <v>271160947</v>
      </c>
      <c r="N252">
        <v>1272345</v>
      </c>
      <c r="O252" s="1" t="s">
        <v>8846</v>
      </c>
    </row>
    <row r="253" spans="1:15" x14ac:dyDescent="0.3">
      <c r="A253">
        <v>252</v>
      </c>
      <c r="B253" s="1" t="s">
        <v>911</v>
      </c>
      <c r="C253" s="1" t="s">
        <v>387</v>
      </c>
      <c r="D253" s="1" t="s">
        <v>388</v>
      </c>
      <c r="E253" s="1" t="s">
        <v>389</v>
      </c>
      <c r="F253" s="1" t="s">
        <v>8842</v>
      </c>
      <c r="G253">
        <v>36.174970000000002</v>
      </c>
      <c r="H253">
        <v>-115.13722</v>
      </c>
      <c r="I253">
        <v>702</v>
      </c>
      <c r="J253">
        <v>623747</v>
      </c>
      <c r="K253">
        <v>215614</v>
      </c>
      <c r="L253">
        <v>50202</v>
      </c>
      <c r="M253">
        <v>348034258</v>
      </c>
      <c r="N253">
        <v>133982</v>
      </c>
      <c r="O253" s="1" t="s">
        <v>8846</v>
      </c>
    </row>
    <row r="254" spans="1:15" x14ac:dyDescent="0.3">
      <c r="A254">
        <v>253</v>
      </c>
      <c r="B254" s="1" t="s">
        <v>1418</v>
      </c>
      <c r="C254" s="1" t="s">
        <v>387</v>
      </c>
      <c r="D254" s="1" t="s">
        <v>388</v>
      </c>
      <c r="E254" s="1" t="s">
        <v>389</v>
      </c>
      <c r="F254" s="1" t="s">
        <v>8842</v>
      </c>
      <c r="G254">
        <v>36.198860000000003</v>
      </c>
      <c r="H254">
        <v>-115.11750000000001</v>
      </c>
      <c r="I254">
        <v>702</v>
      </c>
      <c r="J254">
        <v>234807</v>
      </c>
      <c r="K254">
        <v>68686</v>
      </c>
      <c r="L254">
        <v>52511</v>
      </c>
      <c r="M254">
        <v>253858818</v>
      </c>
      <c r="N254">
        <v>112001</v>
      </c>
      <c r="O254" s="1" t="s">
        <v>8846</v>
      </c>
    </row>
    <row r="255" spans="1:15" x14ac:dyDescent="0.3">
      <c r="A255">
        <v>254</v>
      </c>
      <c r="B255" s="1" t="s">
        <v>2843</v>
      </c>
      <c r="C255" s="1" t="s">
        <v>387</v>
      </c>
      <c r="D255" s="1" t="s">
        <v>388</v>
      </c>
      <c r="E255" s="1" t="s">
        <v>389</v>
      </c>
      <c r="F255" s="1" t="s">
        <v>8847</v>
      </c>
      <c r="G255">
        <v>36.097189999999998</v>
      </c>
      <c r="H255">
        <v>-115.14666</v>
      </c>
      <c r="I255">
        <v>702</v>
      </c>
      <c r="J255">
        <v>223182</v>
      </c>
      <c r="K255">
        <v>88401</v>
      </c>
      <c r="L255">
        <v>43911</v>
      </c>
      <c r="M255">
        <v>121034884</v>
      </c>
      <c r="N255">
        <v>0</v>
      </c>
      <c r="O255" s="1" t="s">
        <v>8846</v>
      </c>
    </row>
    <row r="256" spans="1:15" x14ac:dyDescent="0.3">
      <c r="A256">
        <v>255</v>
      </c>
      <c r="B256" s="1" t="s">
        <v>593</v>
      </c>
      <c r="C256" s="1" t="s">
        <v>594</v>
      </c>
      <c r="D256" s="1" t="s">
        <v>388</v>
      </c>
      <c r="E256" s="1" t="s">
        <v>389</v>
      </c>
      <c r="F256" s="1" t="s">
        <v>8842</v>
      </c>
      <c r="G256">
        <v>39.529629999999997</v>
      </c>
      <c r="H256">
        <v>-119.8138</v>
      </c>
      <c r="I256">
        <v>775</v>
      </c>
      <c r="J256">
        <v>241445</v>
      </c>
      <c r="K256">
        <v>92283</v>
      </c>
      <c r="L256">
        <v>47012</v>
      </c>
      <c r="M256">
        <v>277887963</v>
      </c>
      <c r="N256">
        <v>7380237</v>
      </c>
      <c r="O256" s="1" t="s">
        <v>8846</v>
      </c>
    </row>
    <row r="257" spans="1:15" x14ac:dyDescent="0.3">
      <c r="A257">
        <v>256</v>
      </c>
      <c r="B257" s="1" t="s">
        <v>386</v>
      </c>
      <c r="C257" s="1" t="s">
        <v>387</v>
      </c>
      <c r="D257" s="1" t="s">
        <v>388</v>
      </c>
      <c r="E257" s="1" t="s">
        <v>389</v>
      </c>
      <c r="F257" s="1" t="s">
        <v>8847</v>
      </c>
      <c r="G257">
        <v>36.108029999999999</v>
      </c>
      <c r="H257">
        <v>-115.245</v>
      </c>
      <c r="I257">
        <v>702</v>
      </c>
      <c r="J257">
        <v>183937</v>
      </c>
      <c r="K257">
        <v>70748</v>
      </c>
      <c r="L257">
        <v>50192</v>
      </c>
      <c r="M257">
        <v>86125947</v>
      </c>
      <c r="N257">
        <v>0</v>
      </c>
      <c r="O257" s="1" t="s">
        <v>8846</v>
      </c>
    </row>
    <row r="258" spans="1:15" x14ac:dyDescent="0.3">
      <c r="A258">
        <v>257</v>
      </c>
      <c r="B258" s="1" t="s">
        <v>1206</v>
      </c>
      <c r="C258" s="1" t="s">
        <v>387</v>
      </c>
      <c r="D258" s="1" t="s">
        <v>388</v>
      </c>
      <c r="E258" s="1" t="s">
        <v>389</v>
      </c>
      <c r="F258" s="1" t="s">
        <v>8847</v>
      </c>
      <c r="G258">
        <v>36.211080000000003</v>
      </c>
      <c r="H258">
        <v>-115.07306</v>
      </c>
      <c r="I258">
        <v>702</v>
      </c>
      <c r="J258">
        <v>187647</v>
      </c>
      <c r="K258">
        <v>60366</v>
      </c>
      <c r="L258">
        <v>39586</v>
      </c>
      <c r="M258">
        <v>86444651</v>
      </c>
      <c r="N258">
        <v>0</v>
      </c>
      <c r="O258" s="1" t="s">
        <v>8846</v>
      </c>
    </row>
    <row r="259" spans="1:15" x14ac:dyDescent="0.3">
      <c r="A259">
        <v>258</v>
      </c>
      <c r="B259" s="1" t="s">
        <v>937</v>
      </c>
      <c r="C259" s="1" t="s">
        <v>495</v>
      </c>
      <c r="D259" s="1" t="s">
        <v>38</v>
      </c>
      <c r="E259" s="1" t="s">
        <v>39</v>
      </c>
      <c r="F259" s="1" t="s">
        <v>8845</v>
      </c>
      <c r="G259">
        <v>43.01164</v>
      </c>
      <c r="H259">
        <v>-78.757149999999996</v>
      </c>
      <c r="I259">
        <v>716</v>
      </c>
      <c r="J259">
        <v>125109</v>
      </c>
      <c r="K259">
        <v>49558</v>
      </c>
      <c r="L259">
        <v>68294</v>
      </c>
      <c r="M259">
        <v>137777476</v>
      </c>
      <c r="N259">
        <v>1003270</v>
      </c>
      <c r="O259" s="1" t="s">
        <v>8849</v>
      </c>
    </row>
    <row r="260" spans="1:15" x14ac:dyDescent="0.3">
      <c r="A260">
        <v>259</v>
      </c>
      <c r="B260" s="1" t="s">
        <v>36</v>
      </c>
      <c r="C260" s="1" t="s">
        <v>37</v>
      </c>
      <c r="D260" s="1" t="s">
        <v>38</v>
      </c>
      <c r="E260" s="1" t="s">
        <v>39</v>
      </c>
      <c r="F260" s="1" t="s">
        <v>8845</v>
      </c>
      <c r="G260">
        <v>40.640920000000001</v>
      </c>
      <c r="H260">
        <v>-73.316689999999994</v>
      </c>
      <c r="I260">
        <v>631</v>
      </c>
      <c r="J260">
        <v>213776</v>
      </c>
      <c r="K260">
        <v>68789</v>
      </c>
      <c r="L260">
        <v>80327</v>
      </c>
      <c r="M260">
        <v>135481314</v>
      </c>
      <c r="N260">
        <v>160302131</v>
      </c>
      <c r="O260" s="1" t="s">
        <v>8849</v>
      </c>
    </row>
    <row r="261" spans="1:15" x14ac:dyDescent="0.3">
      <c r="A261">
        <v>260</v>
      </c>
      <c r="B261" s="1" t="s">
        <v>1983</v>
      </c>
      <c r="C261" s="1" t="s">
        <v>37</v>
      </c>
      <c r="D261" s="1" t="s">
        <v>38</v>
      </c>
      <c r="E261" s="1" t="s">
        <v>39</v>
      </c>
      <c r="F261" s="1" t="s">
        <v>8845</v>
      </c>
      <c r="G261">
        <v>40.85745</v>
      </c>
      <c r="H261">
        <v>-72.95984</v>
      </c>
      <c r="I261">
        <v>631</v>
      </c>
      <c r="J261">
        <v>489278</v>
      </c>
      <c r="K261">
        <v>161116</v>
      </c>
      <c r="L261">
        <v>87040</v>
      </c>
      <c r="M261">
        <v>671934794</v>
      </c>
      <c r="N261">
        <v>704749682</v>
      </c>
      <c r="O261" s="1" t="s">
        <v>8849</v>
      </c>
    </row>
    <row r="262" spans="1:15" x14ac:dyDescent="0.3">
      <c r="A262">
        <v>261</v>
      </c>
      <c r="B262" s="1" t="s">
        <v>263</v>
      </c>
      <c r="C262" s="1" t="s">
        <v>264</v>
      </c>
      <c r="D262" s="1" t="s">
        <v>38</v>
      </c>
      <c r="E262" s="1" t="s">
        <v>39</v>
      </c>
      <c r="F262" s="1" t="s">
        <v>8859</v>
      </c>
      <c r="G262">
        <v>40.624720000000003</v>
      </c>
      <c r="H262">
        <v>-73.952219999999997</v>
      </c>
      <c r="I262">
        <v>347</v>
      </c>
      <c r="J262">
        <v>2636735</v>
      </c>
      <c r="K262">
        <v>880727</v>
      </c>
      <c r="L262">
        <v>32135</v>
      </c>
      <c r="M262">
        <v>180000000</v>
      </c>
      <c r="N262">
        <v>70000000</v>
      </c>
      <c r="O262" s="1" t="s">
        <v>8849</v>
      </c>
    </row>
    <row r="263" spans="1:15" x14ac:dyDescent="0.3">
      <c r="A263">
        <v>262</v>
      </c>
      <c r="B263" s="1" t="s">
        <v>494</v>
      </c>
      <c r="C263" s="1" t="s">
        <v>495</v>
      </c>
      <c r="D263" s="1" t="s">
        <v>38</v>
      </c>
      <c r="E263" s="1" t="s">
        <v>39</v>
      </c>
      <c r="F263" s="1" t="s">
        <v>8842</v>
      </c>
      <c r="G263">
        <v>42.886450000000004</v>
      </c>
      <c r="H263">
        <v>-78.878370000000004</v>
      </c>
      <c r="I263">
        <v>716</v>
      </c>
      <c r="J263">
        <v>258071</v>
      </c>
      <c r="K263">
        <v>110549</v>
      </c>
      <c r="L263">
        <v>31918</v>
      </c>
      <c r="M263">
        <v>104592941</v>
      </c>
      <c r="N263">
        <v>31362925</v>
      </c>
      <c r="O263" s="1" t="s">
        <v>8849</v>
      </c>
    </row>
    <row r="264" spans="1:15" x14ac:dyDescent="0.3">
      <c r="A264">
        <v>263</v>
      </c>
      <c r="B264" s="1" t="s">
        <v>928</v>
      </c>
      <c r="C264" s="1" t="s">
        <v>929</v>
      </c>
      <c r="D264" s="1" t="s">
        <v>38</v>
      </c>
      <c r="E264" s="1" t="s">
        <v>39</v>
      </c>
      <c r="F264" s="1" t="s">
        <v>8845</v>
      </c>
      <c r="G264">
        <v>40.633960000000002</v>
      </c>
      <c r="H264">
        <v>-73.609099999999998</v>
      </c>
      <c r="I264">
        <v>516</v>
      </c>
      <c r="J264">
        <v>771018</v>
      </c>
      <c r="K264">
        <v>241539</v>
      </c>
      <c r="L264">
        <v>94999</v>
      </c>
      <c r="M264">
        <v>307389025</v>
      </c>
      <c r="N264">
        <v>189288363</v>
      </c>
      <c r="O264" s="1" t="s">
        <v>8849</v>
      </c>
    </row>
    <row r="265" spans="1:15" x14ac:dyDescent="0.3">
      <c r="A265">
        <v>264</v>
      </c>
      <c r="B265" s="1" t="s">
        <v>1334</v>
      </c>
      <c r="C265" s="1" t="s">
        <v>37</v>
      </c>
      <c r="D265" s="1" t="s">
        <v>38</v>
      </c>
      <c r="E265" s="1" t="s">
        <v>39</v>
      </c>
      <c r="F265" s="1" t="s">
        <v>8845</v>
      </c>
      <c r="G265">
        <v>40.88409</v>
      </c>
      <c r="H265">
        <v>-73.376760000000004</v>
      </c>
      <c r="I265">
        <v>631</v>
      </c>
      <c r="J265">
        <v>204398</v>
      </c>
      <c r="K265">
        <v>69000</v>
      </c>
      <c r="L265">
        <v>105451</v>
      </c>
      <c r="M265">
        <v>243808665</v>
      </c>
      <c r="N265">
        <v>111325968</v>
      </c>
      <c r="O265" s="1" t="s">
        <v>8849</v>
      </c>
    </row>
    <row r="266" spans="1:15" x14ac:dyDescent="0.3">
      <c r="A266">
        <v>265</v>
      </c>
      <c r="B266" s="1" t="s">
        <v>886</v>
      </c>
      <c r="C266" s="1" t="s">
        <v>37</v>
      </c>
      <c r="D266" s="1" t="s">
        <v>38</v>
      </c>
      <c r="E266" s="1" t="s">
        <v>39</v>
      </c>
      <c r="F266" s="1" t="s">
        <v>8845</v>
      </c>
      <c r="G266">
        <v>40.712580000000003</v>
      </c>
      <c r="H266">
        <v>-73.195520000000002</v>
      </c>
      <c r="I266">
        <v>631</v>
      </c>
      <c r="J266">
        <v>336113</v>
      </c>
      <c r="K266">
        <v>101387</v>
      </c>
      <c r="L266">
        <v>86864</v>
      </c>
      <c r="M266">
        <v>268844871</v>
      </c>
      <c r="N266">
        <v>153259682</v>
      </c>
      <c r="O266" s="1" t="s">
        <v>8849</v>
      </c>
    </row>
    <row r="267" spans="1:15" x14ac:dyDescent="0.3">
      <c r="A267">
        <v>266</v>
      </c>
      <c r="B267" s="1" t="s">
        <v>1159</v>
      </c>
      <c r="C267" s="1" t="s">
        <v>1160</v>
      </c>
      <c r="D267" s="1" t="s">
        <v>38</v>
      </c>
      <c r="E267" s="1" t="s">
        <v>39</v>
      </c>
      <c r="F267" s="1" t="s">
        <v>8859</v>
      </c>
      <c r="G267">
        <v>40.72833</v>
      </c>
      <c r="H267">
        <v>-73.994169999999997</v>
      </c>
      <c r="I267">
        <v>212</v>
      </c>
      <c r="J267">
        <v>1644518</v>
      </c>
      <c r="K267">
        <v>738644</v>
      </c>
      <c r="L267">
        <v>47030</v>
      </c>
      <c r="M267">
        <v>59100000</v>
      </c>
      <c r="N267">
        <v>28000000</v>
      </c>
      <c r="O267" s="1" t="s">
        <v>8849</v>
      </c>
    </row>
    <row r="268" spans="1:15" x14ac:dyDescent="0.3">
      <c r="A268">
        <v>267</v>
      </c>
      <c r="B268" s="1" t="s">
        <v>1785</v>
      </c>
      <c r="C268" s="1" t="s">
        <v>1786</v>
      </c>
      <c r="D268" s="1" t="s">
        <v>38</v>
      </c>
      <c r="E268" s="1" t="s">
        <v>39</v>
      </c>
      <c r="F268" s="1" t="s">
        <v>8842</v>
      </c>
      <c r="G268">
        <v>40.663469999999997</v>
      </c>
      <c r="H268">
        <v>-73.938699999999997</v>
      </c>
      <c r="I268">
        <v>718</v>
      </c>
      <c r="J268">
        <v>8550405</v>
      </c>
      <c r="K268">
        <v>3113535</v>
      </c>
      <c r="L268">
        <v>53373</v>
      </c>
      <c r="M268">
        <v>780785193</v>
      </c>
      <c r="N268">
        <v>431834008</v>
      </c>
      <c r="O268" s="1" t="s">
        <v>8849</v>
      </c>
    </row>
    <row r="269" spans="1:15" x14ac:dyDescent="0.3">
      <c r="A269">
        <v>268</v>
      </c>
      <c r="B269" s="1" t="s">
        <v>1098</v>
      </c>
      <c r="C269" s="1" t="s">
        <v>929</v>
      </c>
      <c r="D269" s="1" t="s">
        <v>38</v>
      </c>
      <c r="E269" s="1" t="s">
        <v>39</v>
      </c>
      <c r="F269" s="1" t="s">
        <v>8845</v>
      </c>
      <c r="G269">
        <v>40.803359999999998</v>
      </c>
      <c r="H269">
        <v>-73.678399999999996</v>
      </c>
      <c r="I269">
        <v>516</v>
      </c>
      <c r="J269">
        <v>230614</v>
      </c>
      <c r="K269">
        <v>76523</v>
      </c>
      <c r="L269">
        <v>104698</v>
      </c>
      <c r="M269">
        <v>138598541</v>
      </c>
      <c r="N269">
        <v>40538082</v>
      </c>
      <c r="O269" s="1" t="s">
        <v>8849</v>
      </c>
    </row>
    <row r="270" spans="1:15" x14ac:dyDescent="0.3">
      <c r="A270">
        <v>269</v>
      </c>
      <c r="B270" s="1" t="s">
        <v>1247</v>
      </c>
      <c r="C270" s="1" t="s">
        <v>929</v>
      </c>
      <c r="D270" s="1" t="s">
        <v>38</v>
      </c>
      <c r="E270" s="1" t="s">
        <v>39</v>
      </c>
      <c r="F270" s="1" t="s">
        <v>8845</v>
      </c>
      <c r="G270">
        <v>40.800490000000003</v>
      </c>
      <c r="H270">
        <v>-73.510559999999998</v>
      </c>
      <c r="I270">
        <v>516</v>
      </c>
      <c r="J270">
        <v>298768</v>
      </c>
      <c r="K270">
        <v>98509</v>
      </c>
      <c r="L270">
        <v>112162</v>
      </c>
      <c r="M270">
        <v>268689279</v>
      </c>
      <c r="N270">
        <v>170041808</v>
      </c>
      <c r="O270" s="1" t="s">
        <v>8849</v>
      </c>
    </row>
    <row r="271" spans="1:15" x14ac:dyDescent="0.3">
      <c r="A271">
        <v>270</v>
      </c>
      <c r="B271" s="1" t="s">
        <v>943</v>
      </c>
      <c r="C271" s="1" t="s">
        <v>944</v>
      </c>
      <c r="D271" s="1" t="s">
        <v>38</v>
      </c>
      <c r="E271" s="1" t="s">
        <v>39</v>
      </c>
      <c r="F271" s="1" t="s">
        <v>8859</v>
      </c>
      <c r="G271">
        <v>40.75</v>
      </c>
      <c r="H271">
        <v>-73.866669999999999</v>
      </c>
      <c r="I271">
        <v>718</v>
      </c>
      <c r="J271">
        <v>2339150</v>
      </c>
      <c r="K271">
        <v>782664</v>
      </c>
      <c r="L271">
        <v>42439</v>
      </c>
      <c r="M271">
        <v>109000000</v>
      </c>
      <c r="N271">
        <v>70000000</v>
      </c>
      <c r="O271" s="1" t="s">
        <v>8849</v>
      </c>
    </row>
    <row r="272" spans="1:15" x14ac:dyDescent="0.3">
      <c r="A272">
        <v>271</v>
      </c>
      <c r="B272" s="1" t="s">
        <v>1606</v>
      </c>
      <c r="C272" s="1" t="s">
        <v>1607</v>
      </c>
      <c r="D272" s="1" t="s">
        <v>38</v>
      </c>
      <c r="E272" s="1" t="s">
        <v>39</v>
      </c>
      <c r="F272" s="1" t="s">
        <v>8845</v>
      </c>
      <c r="G272">
        <v>41.140770000000003</v>
      </c>
      <c r="H272">
        <v>-74.104979999999998</v>
      </c>
      <c r="I272">
        <v>845</v>
      </c>
      <c r="J272">
        <v>135257</v>
      </c>
      <c r="K272">
        <v>34566</v>
      </c>
      <c r="L272">
        <v>66911</v>
      </c>
      <c r="M272">
        <v>158352484</v>
      </c>
      <c r="N272">
        <v>1803573</v>
      </c>
      <c r="O272" s="1" t="s">
        <v>8849</v>
      </c>
    </row>
    <row r="273" spans="1:15" x14ac:dyDescent="0.3">
      <c r="A273">
        <v>272</v>
      </c>
      <c r="B273" s="1" t="s">
        <v>1004</v>
      </c>
      <c r="C273" s="1" t="s">
        <v>1456</v>
      </c>
      <c r="D273" s="1" t="s">
        <v>38</v>
      </c>
      <c r="E273" s="1" t="s">
        <v>39</v>
      </c>
      <c r="F273" s="1" t="s">
        <v>8842</v>
      </c>
      <c r="G273">
        <v>43.154780000000002</v>
      </c>
      <c r="H273">
        <v>-77.615560000000002</v>
      </c>
      <c r="I273">
        <v>716</v>
      </c>
      <c r="J273">
        <v>209802</v>
      </c>
      <c r="K273">
        <v>85741</v>
      </c>
      <c r="L273">
        <v>30960</v>
      </c>
      <c r="M273">
        <v>92678538</v>
      </c>
      <c r="N273">
        <v>3546651</v>
      </c>
      <c r="O273" s="1" t="s">
        <v>8849</v>
      </c>
    </row>
    <row r="274" spans="1:15" x14ac:dyDescent="0.3">
      <c r="A274">
        <v>273</v>
      </c>
      <c r="B274" s="1" t="s">
        <v>949</v>
      </c>
      <c r="C274" s="1" t="s">
        <v>37</v>
      </c>
      <c r="D274" s="1" t="s">
        <v>38</v>
      </c>
      <c r="E274" s="1" t="s">
        <v>39</v>
      </c>
      <c r="F274" s="1" t="s">
        <v>8845</v>
      </c>
      <c r="G274">
        <v>40.919220000000003</v>
      </c>
      <c r="H274">
        <v>-73.179119999999998</v>
      </c>
      <c r="I274">
        <v>631</v>
      </c>
      <c r="J274">
        <v>118275</v>
      </c>
      <c r="K274">
        <v>39425</v>
      </c>
      <c r="L274">
        <v>112693</v>
      </c>
      <c r="M274">
        <v>139096977</v>
      </c>
      <c r="N274">
        <v>149547375</v>
      </c>
      <c r="O274" s="1" t="s">
        <v>8849</v>
      </c>
    </row>
    <row r="275" spans="1:15" x14ac:dyDescent="0.3">
      <c r="A275">
        <v>274</v>
      </c>
      <c r="B275" s="1" t="s">
        <v>931</v>
      </c>
      <c r="C275" s="1" t="s">
        <v>456</v>
      </c>
      <c r="D275" s="1" t="s">
        <v>38</v>
      </c>
      <c r="E275" s="1" t="s">
        <v>39</v>
      </c>
      <c r="F275" s="1" t="s">
        <v>8859</v>
      </c>
      <c r="G275">
        <v>40.576279999999997</v>
      </c>
      <c r="H275">
        <v>-74.144840000000002</v>
      </c>
      <c r="I275">
        <v>718</v>
      </c>
      <c r="J275">
        <v>474558</v>
      </c>
      <c r="K275">
        <v>156341</v>
      </c>
      <c r="L275">
        <v>55039</v>
      </c>
      <c r="M275">
        <v>152000000</v>
      </c>
      <c r="N275">
        <v>110000000</v>
      </c>
      <c r="O275" s="1" t="s">
        <v>8849</v>
      </c>
    </row>
    <row r="276" spans="1:15" x14ac:dyDescent="0.3">
      <c r="A276">
        <v>275</v>
      </c>
      <c r="B276" s="1" t="s">
        <v>913</v>
      </c>
      <c r="C276" s="1" t="s">
        <v>914</v>
      </c>
      <c r="D276" s="1" t="s">
        <v>38</v>
      </c>
      <c r="E276" s="1" t="s">
        <v>39</v>
      </c>
      <c r="F276" s="1" t="s">
        <v>8842</v>
      </c>
      <c r="G276">
        <v>43.048119999999997</v>
      </c>
      <c r="H276">
        <v>-76.147419999999997</v>
      </c>
      <c r="I276">
        <v>315</v>
      </c>
      <c r="J276">
        <v>144142</v>
      </c>
      <c r="K276">
        <v>54781</v>
      </c>
      <c r="L276">
        <v>31881</v>
      </c>
      <c r="M276">
        <v>64867329</v>
      </c>
      <c r="N276">
        <v>1463257</v>
      </c>
      <c r="O276" s="1" t="s">
        <v>8849</v>
      </c>
    </row>
    <row r="277" spans="1:15" x14ac:dyDescent="0.3">
      <c r="A277">
        <v>276</v>
      </c>
      <c r="B277" s="1" t="s">
        <v>798</v>
      </c>
      <c r="C277" s="1" t="s">
        <v>799</v>
      </c>
      <c r="D277" s="1" t="s">
        <v>38</v>
      </c>
      <c r="E277" s="1" t="s">
        <v>39</v>
      </c>
      <c r="F277" s="1" t="s">
        <v>8859</v>
      </c>
      <c r="G277">
        <v>40.837220000000002</v>
      </c>
      <c r="H277">
        <v>-73.886110000000002</v>
      </c>
      <c r="I277">
        <v>347</v>
      </c>
      <c r="J277">
        <v>1455444</v>
      </c>
      <c r="K277">
        <v>523690</v>
      </c>
      <c r="L277">
        <v>34299</v>
      </c>
      <c r="M277">
        <v>110000000</v>
      </c>
      <c r="N277">
        <v>40000000</v>
      </c>
      <c r="O277" s="1" t="s">
        <v>8849</v>
      </c>
    </row>
    <row r="278" spans="1:15" x14ac:dyDescent="0.3">
      <c r="A278">
        <v>277</v>
      </c>
      <c r="B278" s="1" t="s">
        <v>698</v>
      </c>
      <c r="C278" s="1" t="s">
        <v>699</v>
      </c>
      <c r="D278" s="1" t="s">
        <v>38</v>
      </c>
      <c r="E278" s="1" t="s">
        <v>39</v>
      </c>
      <c r="F278" s="1" t="s">
        <v>8842</v>
      </c>
      <c r="G278">
        <v>40.93121</v>
      </c>
      <c r="H278">
        <v>-73.898750000000007</v>
      </c>
      <c r="I278">
        <v>914</v>
      </c>
      <c r="J278">
        <v>201116</v>
      </c>
      <c r="K278">
        <v>73073</v>
      </c>
      <c r="L278">
        <v>59049</v>
      </c>
      <c r="M278">
        <v>46651457</v>
      </c>
      <c r="N278">
        <v>5916223</v>
      </c>
      <c r="O278" s="1" t="s">
        <v>8849</v>
      </c>
    </row>
    <row r="279" spans="1:15" x14ac:dyDescent="0.3">
      <c r="A279">
        <v>278</v>
      </c>
      <c r="B279" s="1" t="s">
        <v>836</v>
      </c>
      <c r="C279" s="1" t="s">
        <v>837</v>
      </c>
      <c r="D279" s="1" t="s">
        <v>145</v>
      </c>
      <c r="E279" s="1" t="s">
        <v>146</v>
      </c>
      <c r="F279" s="1" t="s">
        <v>8842</v>
      </c>
      <c r="G279">
        <v>41.081440000000001</v>
      </c>
      <c r="H279">
        <v>-81.519009999999994</v>
      </c>
      <c r="I279">
        <v>330</v>
      </c>
      <c r="J279">
        <v>197542</v>
      </c>
      <c r="K279">
        <v>83684</v>
      </c>
      <c r="L279">
        <v>34512</v>
      </c>
      <c r="M279">
        <v>160659689</v>
      </c>
      <c r="N279">
        <v>880527</v>
      </c>
      <c r="O279" s="1" t="s">
        <v>8849</v>
      </c>
    </row>
    <row r="280" spans="1:15" x14ac:dyDescent="0.3">
      <c r="A280">
        <v>279</v>
      </c>
      <c r="B280" s="1" t="s">
        <v>768</v>
      </c>
      <c r="C280" s="1" t="s">
        <v>769</v>
      </c>
      <c r="D280" s="1" t="s">
        <v>145</v>
      </c>
      <c r="E280" s="1" t="s">
        <v>146</v>
      </c>
      <c r="F280" s="1" t="s">
        <v>8842</v>
      </c>
      <c r="G280">
        <v>39.161999999999999</v>
      </c>
      <c r="H280">
        <v>-84.456890000000001</v>
      </c>
      <c r="I280">
        <v>513</v>
      </c>
      <c r="J280">
        <v>298550</v>
      </c>
      <c r="K280">
        <v>133039</v>
      </c>
      <c r="L280">
        <v>33604</v>
      </c>
      <c r="M280">
        <v>200434440</v>
      </c>
      <c r="N280">
        <v>4155432</v>
      </c>
      <c r="O280" s="1" t="s">
        <v>8849</v>
      </c>
    </row>
    <row r="281" spans="1:15" x14ac:dyDescent="0.3">
      <c r="A281">
        <v>280</v>
      </c>
      <c r="B281" s="1" t="s">
        <v>151</v>
      </c>
      <c r="C281" s="1" t="s">
        <v>152</v>
      </c>
      <c r="D281" s="1" t="s">
        <v>145</v>
      </c>
      <c r="E281" s="1" t="s">
        <v>146</v>
      </c>
      <c r="F281" s="1" t="s">
        <v>8842</v>
      </c>
      <c r="G281">
        <v>41.499499999999998</v>
      </c>
      <c r="H281">
        <v>-81.695409999999995</v>
      </c>
      <c r="I281">
        <v>216</v>
      </c>
      <c r="J281">
        <v>388072</v>
      </c>
      <c r="K281">
        <v>167100</v>
      </c>
      <c r="L281">
        <v>26150</v>
      </c>
      <c r="M281">
        <v>201255242</v>
      </c>
      <c r="N281">
        <v>12332080</v>
      </c>
      <c r="O281" s="1" t="s">
        <v>8849</v>
      </c>
    </row>
    <row r="282" spans="1:15" x14ac:dyDescent="0.3">
      <c r="A282">
        <v>281</v>
      </c>
      <c r="B282" s="1" t="s">
        <v>1297</v>
      </c>
      <c r="C282" s="1" t="s">
        <v>1298</v>
      </c>
      <c r="D282" s="1" t="s">
        <v>145</v>
      </c>
      <c r="E282" s="1" t="s">
        <v>146</v>
      </c>
      <c r="F282" s="1" t="s">
        <v>8842</v>
      </c>
      <c r="G282">
        <v>39.985239999999997</v>
      </c>
      <c r="H282">
        <v>-82.984769999999997</v>
      </c>
      <c r="I282">
        <v>614</v>
      </c>
      <c r="J282">
        <v>850106</v>
      </c>
      <c r="K282">
        <v>334724</v>
      </c>
      <c r="L282">
        <v>45659</v>
      </c>
      <c r="M282">
        <v>565783587</v>
      </c>
      <c r="N282">
        <v>15247719</v>
      </c>
      <c r="O282" s="1" t="s">
        <v>8849</v>
      </c>
    </row>
    <row r="283" spans="1:15" x14ac:dyDescent="0.3">
      <c r="A283">
        <v>282</v>
      </c>
      <c r="B283" s="1" t="s">
        <v>143</v>
      </c>
      <c r="C283" s="1" t="s">
        <v>144</v>
      </c>
      <c r="D283" s="1" t="s">
        <v>145</v>
      </c>
      <c r="E283" s="1" t="s">
        <v>146</v>
      </c>
      <c r="F283" s="1" t="s">
        <v>8842</v>
      </c>
      <c r="G283">
        <v>39.758949999999999</v>
      </c>
      <c r="H283">
        <v>-84.191609999999997</v>
      </c>
      <c r="I283">
        <v>937</v>
      </c>
      <c r="J283">
        <v>140599</v>
      </c>
      <c r="K283">
        <v>57316</v>
      </c>
      <c r="L283">
        <v>27683</v>
      </c>
      <c r="M283">
        <v>144197693</v>
      </c>
      <c r="N283">
        <v>2208312</v>
      </c>
      <c r="O283" s="1" t="s">
        <v>8849</v>
      </c>
    </row>
    <row r="284" spans="1:15" x14ac:dyDescent="0.3">
      <c r="A284">
        <v>283</v>
      </c>
      <c r="B284" s="1" t="s">
        <v>955</v>
      </c>
      <c r="C284" s="1" t="s">
        <v>956</v>
      </c>
      <c r="D284" s="1" t="s">
        <v>145</v>
      </c>
      <c r="E284" s="1" t="s">
        <v>146</v>
      </c>
      <c r="F284" s="1" t="s">
        <v>8842</v>
      </c>
      <c r="G284">
        <v>41.663939999999997</v>
      </c>
      <c r="H284">
        <v>-83.555210000000002</v>
      </c>
      <c r="I284">
        <v>419</v>
      </c>
      <c r="J284">
        <v>279789</v>
      </c>
      <c r="K284">
        <v>117531</v>
      </c>
      <c r="L284">
        <v>33687</v>
      </c>
      <c r="M284">
        <v>209065315</v>
      </c>
      <c r="N284">
        <v>8887951</v>
      </c>
      <c r="O284" s="1" t="s">
        <v>8849</v>
      </c>
    </row>
    <row r="285" spans="1:15" x14ac:dyDescent="0.3">
      <c r="A285">
        <v>284</v>
      </c>
      <c r="B285" s="1" t="s">
        <v>1309</v>
      </c>
      <c r="C285" s="1" t="s">
        <v>1310</v>
      </c>
      <c r="D285" s="1" t="s">
        <v>211</v>
      </c>
      <c r="E285" s="1" t="s">
        <v>212</v>
      </c>
      <c r="F285" s="1" t="s">
        <v>8842</v>
      </c>
      <c r="G285">
        <v>36.036529999999999</v>
      </c>
      <c r="H285">
        <v>-95.781000000000006</v>
      </c>
      <c r="I285">
        <v>918</v>
      </c>
      <c r="J285">
        <v>106563</v>
      </c>
      <c r="K285">
        <v>37246</v>
      </c>
      <c r="L285">
        <v>67131</v>
      </c>
      <c r="M285">
        <v>159889421</v>
      </c>
      <c r="N285">
        <v>1579677</v>
      </c>
      <c r="O285" s="1" t="s">
        <v>8843</v>
      </c>
    </row>
    <row r="286" spans="1:15" x14ac:dyDescent="0.3">
      <c r="A286">
        <v>285</v>
      </c>
      <c r="B286" s="1" t="s">
        <v>209</v>
      </c>
      <c r="C286" s="1" t="s">
        <v>210</v>
      </c>
      <c r="D286" s="1" t="s">
        <v>211</v>
      </c>
      <c r="E286" s="1" t="s">
        <v>212</v>
      </c>
      <c r="F286" s="1" t="s">
        <v>8842</v>
      </c>
      <c r="G286">
        <v>35.222569999999997</v>
      </c>
      <c r="H286">
        <v>-97.439480000000003</v>
      </c>
      <c r="I286">
        <v>405</v>
      </c>
      <c r="J286">
        <v>120284</v>
      </c>
      <c r="K286">
        <v>44911</v>
      </c>
      <c r="L286">
        <v>51491</v>
      </c>
      <c r="M286">
        <v>463011592</v>
      </c>
      <c r="N286">
        <v>27576719</v>
      </c>
      <c r="O286" s="1" t="s">
        <v>8843</v>
      </c>
    </row>
    <row r="287" spans="1:15" x14ac:dyDescent="0.3">
      <c r="A287">
        <v>286</v>
      </c>
      <c r="B287" s="1" t="s">
        <v>1794</v>
      </c>
      <c r="C287" s="1" t="s">
        <v>1795</v>
      </c>
      <c r="D287" s="1" t="s">
        <v>211</v>
      </c>
      <c r="E287" s="1" t="s">
        <v>212</v>
      </c>
      <c r="F287" s="1" t="s">
        <v>8842</v>
      </c>
      <c r="G287">
        <v>35.467080000000003</v>
      </c>
      <c r="H287">
        <v>-97.513660000000002</v>
      </c>
      <c r="I287">
        <v>405</v>
      </c>
      <c r="J287">
        <v>631346</v>
      </c>
      <c r="K287">
        <v>232254</v>
      </c>
      <c r="L287">
        <v>47779</v>
      </c>
      <c r="M287">
        <v>1570317627</v>
      </c>
      <c r="N287">
        <v>37245501</v>
      </c>
      <c r="O287" s="1" t="s">
        <v>8843</v>
      </c>
    </row>
    <row r="288" spans="1:15" x14ac:dyDescent="0.3">
      <c r="A288">
        <v>287</v>
      </c>
      <c r="B288" s="1" t="s">
        <v>1228</v>
      </c>
      <c r="C288" s="1" t="s">
        <v>1229</v>
      </c>
      <c r="D288" s="1" t="s">
        <v>211</v>
      </c>
      <c r="E288" s="1" t="s">
        <v>212</v>
      </c>
      <c r="F288" s="1" t="s">
        <v>8842</v>
      </c>
      <c r="G288">
        <v>36.127949999999998</v>
      </c>
      <c r="H288">
        <v>-95.902320000000003</v>
      </c>
      <c r="I288">
        <v>918</v>
      </c>
      <c r="J288">
        <v>403505</v>
      </c>
      <c r="K288">
        <v>164471</v>
      </c>
      <c r="L288">
        <v>42284</v>
      </c>
      <c r="M288">
        <v>509834953</v>
      </c>
      <c r="N288">
        <v>10955689</v>
      </c>
      <c r="O288" s="1" t="s">
        <v>8843</v>
      </c>
    </row>
    <row r="289" spans="1:15" x14ac:dyDescent="0.3">
      <c r="A289">
        <v>288</v>
      </c>
      <c r="B289" s="1" t="s">
        <v>690</v>
      </c>
      <c r="C289" s="1" t="s">
        <v>691</v>
      </c>
      <c r="D289" s="1" t="s">
        <v>298</v>
      </c>
      <c r="E289" s="1" t="s">
        <v>299</v>
      </c>
      <c r="F289" s="1" t="s">
        <v>8842</v>
      </c>
      <c r="G289">
        <v>44.052070000000001</v>
      </c>
      <c r="H289">
        <v>-123.08674999999999</v>
      </c>
      <c r="I289">
        <v>541</v>
      </c>
      <c r="J289">
        <v>163460</v>
      </c>
      <c r="K289">
        <v>66093</v>
      </c>
      <c r="L289">
        <v>43101</v>
      </c>
      <c r="M289">
        <v>114273476</v>
      </c>
      <c r="N289">
        <v>58974</v>
      </c>
      <c r="O289" s="1" t="s">
        <v>8846</v>
      </c>
    </row>
    <row r="290" spans="1:15" x14ac:dyDescent="0.3">
      <c r="A290">
        <v>289</v>
      </c>
      <c r="B290" s="1" t="s">
        <v>549</v>
      </c>
      <c r="C290" s="1" t="s">
        <v>550</v>
      </c>
      <c r="D290" s="1" t="s">
        <v>298</v>
      </c>
      <c r="E290" s="1" t="s">
        <v>299</v>
      </c>
      <c r="F290" s="1" t="s">
        <v>8842</v>
      </c>
      <c r="G290">
        <v>45.498179999999998</v>
      </c>
      <c r="H290">
        <v>-122.43147999999999</v>
      </c>
      <c r="I290">
        <v>503</v>
      </c>
      <c r="J290">
        <v>110553</v>
      </c>
      <c r="K290">
        <v>38773</v>
      </c>
      <c r="L290">
        <v>46956</v>
      </c>
      <c r="M290">
        <v>60342997</v>
      </c>
      <c r="N290">
        <v>532750</v>
      </c>
      <c r="O290" s="1" t="s">
        <v>8846</v>
      </c>
    </row>
    <row r="291" spans="1:15" x14ac:dyDescent="0.3">
      <c r="A291">
        <v>290</v>
      </c>
      <c r="B291" s="1" t="s">
        <v>817</v>
      </c>
      <c r="C291" s="1" t="s">
        <v>818</v>
      </c>
      <c r="D291" s="1" t="s">
        <v>298</v>
      </c>
      <c r="E291" s="1" t="s">
        <v>299</v>
      </c>
      <c r="F291" s="1" t="s">
        <v>8842</v>
      </c>
      <c r="G291">
        <v>45.522889999999997</v>
      </c>
      <c r="H291">
        <v>-122.98983</v>
      </c>
      <c r="I291">
        <v>503</v>
      </c>
      <c r="J291">
        <v>102347</v>
      </c>
      <c r="K291">
        <v>35284</v>
      </c>
      <c r="L291">
        <v>67757</v>
      </c>
      <c r="M291">
        <v>64707200</v>
      </c>
      <c r="N291">
        <v>31207</v>
      </c>
      <c r="O291" s="1" t="s">
        <v>8846</v>
      </c>
    </row>
    <row r="292" spans="1:15" x14ac:dyDescent="0.3">
      <c r="A292">
        <v>291</v>
      </c>
      <c r="B292" s="1" t="s">
        <v>296</v>
      </c>
      <c r="C292" s="1" t="s">
        <v>297</v>
      </c>
      <c r="D292" s="1" t="s">
        <v>298</v>
      </c>
      <c r="E292" s="1" t="s">
        <v>299</v>
      </c>
      <c r="F292" s="1" t="s">
        <v>8842</v>
      </c>
      <c r="G292">
        <v>45.536949999999997</v>
      </c>
      <c r="H292">
        <v>-122.64997</v>
      </c>
      <c r="I292">
        <v>503</v>
      </c>
      <c r="J292">
        <v>632309</v>
      </c>
      <c r="K292">
        <v>254167</v>
      </c>
      <c r="L292">
        <v>55003</v>
      </c>
      <c r="M292">
        <v>345657944</v>
      </c>
      <c r="N292">
        <v>30147582</v>
      </c>
      <c r="O292" s="1" t="s">
        <v>8846</v>
      </c>
    </row>
    <row r="293" spans="1:15" x14ac:dyDescent="0.3">
      <c r="A293">
        <v>292</v>
      </c>
      <c r="B293" s="1" t="s">
        <v>925</v>
      </c>
      <c r="C293" s="1" t="s">
        <v>926</v>
      </c>
      <c r="D293" s="1" t="s">
        <v>298</v>
      </c>
      <c r="E293" s="1" t="s">
        <v>299</v>
      </c>
      <c r="F293" s="1" t="s">
        <v>8842</v>
      </c>
      <c r="G293">
        <v>44.92371</v>
      </c>
      <c r="H293">
        <v>-123.02319</v>
      </c>
      <c r="I293">
        <v>503</v>
      </c>
      <c r="J293">
        <v>164549</v>
      </c>
      <c r="K293">
        <v>57729</v>
      </c>
      <c r="L293">
        <v>47191</v>
      </c>
      <c r="M293">
        <v>125786966</v>
      </c>
      <c r="N293">
        <v>1433926</v>
      </c>
      <c r="O293" s="1" t="s">
        <v>8846</v>
      </c>
    </row>
    <row r="294" spans="1:15" x14ac:dyDescent="0.3">
      <c r="A294">
        <v>293</v>
      </c>
      <c r="B294" s="1" t="s">
        <v>962</v>
      </c>
      <c r="C294" s="1" t="s">
        <v>963</v>
      </c>
      <c r="D294" s="1" t="s">
        <v>67</v>
      </c>
      <c r="E294" s="1" t="s">
        <v>68</v>
      </c>
      <c r="F294" s="1" t="s">
        <v>8842</v>
      </c>
      <c r="G294">
        <v>40.608429999999998</v>
      </c>
      <c r="H294">
        <v>-75.490179999999995</v>
      </c>
      <c r="I294">
        <v>610</v>
      </c>
      <c r="J294">
        <v>120207</v>
      </c>
      <c r="K294">
        <v>41244</v>
      </c>
      <c r="L294">
        <v>36930</v>
      </c>
      <c r="M294">
        <v>45448161</v>
      </c>
      <c r="N294">
        <v>1238395</v>
      </c>
      <c r="O294" s="1" t="s">
        <v>8849</v>
      </c>
    </row>
    <row r="295" spans="1:15" x14ac:dyDescent="0.3">
      <c r="A295">
        <v>294</v>
      </c>
      <c r="B295" s="1" t="s">
        <v>65</v>
      </c>
      <c r="C295" s="1" t="s">
        <v>66</v>
      </c>
      <c r="D295" s="1" t="s">
        <v>67</v>
      </c>
      <c r="E295" s="1" t="s">
        <v>68</v>
      </c>
      <c r="F295" s="1" t="s">
        <v>8842</v>
      </c>
      <c r="G295">
        <v>39.95234</v>
      </c>
      <c r="H295">
        <v>-75.163790000000006</v>
      </c>
      <c r="I295">
        <v>445</v>
      </c>
      <c r="J295">
        <v>1567442</v>
      </c>
      <c r="K295">
        <v>581050</v>
      </c>
      <c r="L295">
        <v>38253</v>
      </c>
      <c r="M295">
        <v>347519465</v>
      </c>
      <c r="N295">
        <v>22089787</v>
      </c>
      <c r="O295" s="1" t="s">
        <v>8849</v>
      </c>
    </row>
    <row r="296" spans="1:15" x14ac:dyDescent="0.3">
      <c r="A296">
        <v>295</v>
      </c>
      <c r="B296" s="1" t="s">
        <v>940</v>
      </c>
      <c r="C296" s="1" t="s">
        <v>941</v>
      </c>
      <c r="D296" s="1" t="s">
        <v>67</v>
      </c>
      <c r="E296" s="1" t="s">
        <v>68</v>
      </c>
      <c r="F296" s="1" t="s">
        <v>8842</v>
      </c>
      <c r="G296">
        <v>40.440620000000003</v>
      </c>
      <c r="H296">
        <v>-79.995890000000003</v>
      </c>
      <c r="I296">
        <v>412</v>
      </c>
      <c r="J296">
        <v>304391</v>
      </c>
      <c r="K296">
        <v>132468</v>
      </c>
      <c r="L296">
        <v>40715</v>
      </c>
      <c r="M296">
        <v>143423857</v>
      </c>
      <c r="N296">
        <v>7692318</v>
      </c>
      <c r="O296" s="1" t="s">
        <v>8849</v>
      </c>
    </row>
    <row r="297" spans="1:15" x14ac:dyDescent="0.3">
      <c r="A297">
        <v>296</v>
      </c>
      <c r="B297" s="1" t="s">
        <v>965</v>
      </c>
      <c r="C297" s="1" t="s">
        <v>966</v>
      </c>
      <c r="D297" s="1" t="s">
        <v>967</v>
      </c>
      <c r="E297" s="1" t="s">
        <v>968</v>
      </c>
      <c r="F297" s="1" t="s">
        <v>8842</v>
      </c>
      <c r="G297">
        <v>41.823990000000002</v>
      </c>
      <c r="H297">
        <v>-71.41283</v>
      </c>
      <c r="I297">
        <v>401</v>
      </c>
      <c r="J297">
        <v>179207</v>
      </c>
      <c r="K297">
        <v>61481</v>
      </c>
      <c r="L297">
        <v>37501</v>
      </c>
      <c r="M297">
        <v>47655935</v>
      </c>
      <c r="N297">
        <v>5618032</v>
      </c>
      <c r="O297" s="1" t="s">
        <v>8849</v>
      </c>
    </row>
    <row r="298" spans="1:15" x14ac:dyDescent="0.3">
      <c r="A298">
        <v>297</v>
      </c>
      <c r="B298" s="1" t="s">
        <v>916</v>
      </c>
      <c r="C298" s="1" t="s">
        <v>917</v>
      </c>
      <c r="D298" s="1" t="s">
        <v>257</v>
      </c>
      <c r="E298" s="1" t="s">
        <v>258</v>
      </c>
      <c r="F298" s="1" t="s">
        <v>8842</v>
      </c>
      <c r="G298">
        <v>32.817929999999997</v>
      </c>
      <c r="H298">
        <v>-79.958960000000005</v>
      </c>
      <c r="I298">
        <v>843</v>
      </c>
      <c r="J298">
        <v>132609</v>
      </c>
      <c r="K298">
        <v>52450</v>
      </c>
      <c r="L298">
        <v>55546</v>
      </c>
      <c r="M298">
        <v>282372739</v>
      </c>
      <c r="N298">
        <v>47927393</v>
      </c>
      <c r="O298" s="1" t="s">
        <v>8849</v>
      </c>
    </row>
    <row r="299" spans="1:15" x14ac:dyDescent="0.3">
      <c r="A299">
        <v>298</v>
      </c>
      <c r="B299" s="1" t="s">
        <v>229</v>
      </c>
      <c r="C299" s="1" t="s">
        <v>970</v>
      </c>
      <c r="D299" s="1" t="s">
        <v>257</v>
      </c>
      <c r="E299" s="1" t="s">
        <v>258</v>
      </c>
      <c r="F299" s="1" t="s">
        <v>8842</v>
      </c>
      <c r="G299">
        <v>34.0291</v>
      </c>
      <c r="H299">
        <v>-80.898039999999995</v>
      </c>
      <c r="I299">
        <v>803</v>
      </c>
      <c r="J299">
        <v>133803</v>
      </c>
      <c r="K299">
        <v>44506</v>
      </c>
      <c r="L299">
        <v>41260</v>
      </c>
      <c r="M299">
        <v>345805347</v>
      </c>
      <c r="N299">
        <v>6998722</v>
      </c>
      <c r="O299" s="1" t="s">
        <v>8849</v>
      </c>
    </row>
    <row r="300" spans="1:15" x14ac:dyDescent="0.3">
      <c r="A300">
        <v>299</v>
      </c>
      <c r="B300" s="1" t="s">
        <v>255</v>
      </c>
      <c r="C300" s="1" t="s">
        <v>256</v>
      </c>
      <c r="D300" s="1" t="s">
        <v>257</v>
      </c>
      <c r="E300" s="1" t="s">
        <v>258</v>
      </c>
      <c r="F300" s="1" t="s">
        <v>8842</v>
      </c>
      <c r="G300">
        <v>32.917819999999999</v>
      </c>
      <c r="H300">
        <v>-80.065029999999993</v>
      </c>
      <c r="I300">
        <v>843</v>
      </c>
      <c r="J300">
        <v>108304</v>
      </c>
      <c r="K300">
        <v>37597</v>
      </c>
      <c r="L300">
        <v>39543</v>
      </c>
      <c r="M300">
        <v>190807625</v>
      </c>
      <c r="N300">
        <v>8969264</v>
      </c>
      <c r="O300" s="1" t="s">
        <v>8849</v>
      </c>
    </row>
    <row r="301" spans="1:15" x14ac:dyDescent="0.3">
      <c r="A301">
        <v>300</v>
      </c>
      <c r="B301" s="1" t="s">
        <v>1918</v>
      </c>
      <c r="C301" s="1" t="s">
        <v>1919</v>
      </c>
      <c r="D301" s="1" t="s">
        <v>1920</v>
      </c>
      <c r="E301" s="1" t="s">
        <v>1921</v>
      </c>
      <c r="F301" s="1" t="s">
        <v>8842</v>
      </c>
      <c r="G301">
        <v>43.538339999999998</v>
      </c>
      <c r="H301">
        <v>-96.731999999999999</v>
      </c>
      <c r="I301">
        <v>605</v>
      </c>
      <c r="J301">
        <v>171544</v>
      </c>
      <c r="K301">
        <v>65538</v>
      </c>
      <c r="L301">
        <v>52494</v>
      </c>
      <c r="M301">
        <v>195275757</v>
      </c>
      <c r="N301">
        <v>1354349</v>
      </c>
      <c r="O301" s="1" t="s">
        <v>8843</v>
      </c>
    </row>
    <row r="302" spans="1:15" x14ac:dyDescent="0.3">
      <c r="A302">
        <v>301</v>
      </c>
      <c r="B302" s="1" t="s">
        <v>1318</v>
      </c>
      <c r="C302" s="1" t="s">
        <v>769</v>
      </c>
      <c r="D302" s="1" t="s">
        <v>432</v>
      </c>
      <c r="E302" s="1" t="s">
        <v>433</v>
      </c>
      <c r="F302" s="1" t="s">
        <v>8842</v>
      </c>
      <c r="G302">
        <v>35.045630000000003</v>
      </c>
      <c r="H302">
        <v>-85.30968</v>
      </c>
      <c r="I302">
        <v>423</v>
      </c>
      <c r="J302">
        <v>176588</v>
      </c>
      <c r="K302">
        <v>70228</v>
      </c>
      <c r="L302">
        <v>40177</v>
      </c>
      <c r="M302">
        <v>370573763</v>
      </c>
      <c r="N302">
        <v>19930234</v>
      </c>
      <c r="O302" s="1" t="s">
        <v>8849</v>
      </c>
    </row>
    <row r="303" spans="1:15" x14ac:dyDescent="0.3">
      <c r="A303">
        <v>302</v>
      </c>
      <c r="B303" s="1" t="s">
        <v>1084</v>
      </c>
      <c r="C303" s="1" t="s">
        <v>144</v>
      </c>
      <c r="D303" s="1" t="s">
        <v>432</v>
      </c>
      <c r="E303" s="1" t="s">
        <v>433</v>
      </c>
      <c r="F303" s="1" t="s">
        <v>8842</v>
      </c>
      <c r="G303">
        <v>36.529769999999999</v>
      </c>
      <c r="H303">
        <v>-87.359449999999995</v>
      </c>
      <c r="I303">
        <v>931</v>
      </c>
      <c r="J303">
        <v>149176</v>
      </c>
      <c r="K303">
        <v>51776</v>
      </c>
      <c r="L303">
        <v>46947</v>
      </c>
      <c r="M303">
        <v>254527982</v>
      </c>
      <c r="N303">
        <v>1754875</v>
      </c>
      <c r="O303" s="1" t="s">
        <v>8843</v>
      </c>
    </row>
    <row r="304" spans="1:15" x14ac:dyDescent="0.3">
      <c r="A304">
        <v>303</v>
      </c>
      <c r="B304" s="1" t="s">
        <v>439</v>
      </c>
      <c r="C304" s="1" t="s">
        <v>440</v>
      </c>
      <c r="D304" s="1" t="s">
        <v>432</v>
      </c>
      <c r="E304" s="1" t="s">
        <v>433</v>
      </c>
      <c r="F304" s="1" t="s">
        <v>8842</v>
      </c>
      <c r="G304">
        <v>35.960639999999998</v>
      </c>
      <c r="H304">
        <v>-83.920739999999995</v>
      </c>
      <c r="I304">
        <v>865</v>
      </c>
      <c r="J304">
        <v>185291</v>
      </c>
      <c r="K304">
        <v>81073</v>
      </c>
      <c r="L304">
        <v>34226</v>
      </c>
      <c r="M304">
        <v>255161763</v>
      </c>
      <c r="N304">
        <v>14631856</v>
      </c>
      <c r="O304" s="1" t="s">
        <v>8849</v>
      </c>
    </row>
    <row r="305" spans="1:15" x14ac:dyDescent="0.3">
      <c r="A305">
        <v>304</v>
      </c>
      <c r="B305" s="1" t="s">
        <v>742</v>
      </c>
      <c r="C305" s="1" t="s">
        <v>743</v>
      </c>
      <c r="D305" s="1" t="s">
        <v>432</v>
      </c>
      <c r="E305" s="1" t="s">
        <v>433</v>
      </c>
      <c r="F305" s="1" t="s">
        <v>8842</v>
      </c>
      <c r="G305">
        <v>35.149529999999999</v>
      </c>
      <c r="H305">
        <v>-90.04898</v>
      </c>
      <c r="I305">
        <v>901</v>
      </c>
      <c r="J305">
        <v>655770</v>
      </c>
      <c r="K305">
        <v>249775</v>
      </c>
      <c r="L305">
        <v>36445</v>
      </c>
      <c r="M305">
        <v>822013083</v>
      </c>
      <c r="N305">
        <v>23171205</v>
      </c>
      <c r="O305" s="1" t="s">
        <v>8843</v>
      </c>
    </row>
    <row r="306" spans="1:15" x14ac:dyDescent="0.3">
      <c r="A306">
        <v>305</v>
      </c>
      <c r="B306" s="1" t="s">
        <v>430</v>
      </c>
      <c r="C306" s="1" t="s">
        <v>431</v>
      </c>
      <c r="D306" s="1" t="s">
        <v>432</v>
      </c>
      <c r="E306" s="1" t="s">
        <v>433</v>
      </c>
      <c r="F306" s="1" t="s">
        <v>8842</v>
      </c>
      <c r="G306">
        <v>35.845619999999997</v>
      </c>
      <c r="H306">
        <v>-86.390270000000001</v>
      </c>
      <c r="I306">
        <v>615</v>
      </c>
      <c r="J306">
        <v>126118</v>
      </c>
      <c r="K306">
        <v>44518</v>
      </c>
      <c r="L306">
        <v>51094</v>
      </c>
      <c r="M306">
        <v>144718226</v>
      </c>
      <c r="N306">
        <v>387261</v>
      </c>
      <c r="O306" s="1" t="s">
        <v>8843</v>
      </c>
    </row>
    <row r="307" spans="1:15" x14ac:dyDescent="0.3">
      <c r="A307">
        <v>306</v>
      </c>
      <c r="B307" s="1" t="s">
        <v>707</v>
      </c>
      <c r="C307" s="1" t="s">
        <v>708</v>
      </c>
      <c r="D307" s="1" t="s">
        <v>432</v>
      </c>
      <c r="E307" s="1" t="s">
        <v>433</v>
      </c>
      <c r="F307" s="1" t="s">
        <v>8860</v>
      </c>
      <c r="G307">
        <v>36.169130000000003</v>
      </c>
      <c r="H307">
        <v>-86.784790000000001</v>
      </c>
      <c r="I307">
        <v>615</v>
      </c>
      <c r="J307">
        <v>678889</v>
      </c>
      <c r="K307">
        <v>248677</v>
      </c>
      <c r="L307">
        <v>41759</v>
      </c>
      <c r="M307">
        <v>1304953365</v>
      </c>
      <c r="N307">
        <v>56649279</v>
      </c>
      <c r="O307" s="1" t="s">
        <v>8843</v>
      </c>
    </row>
    <row r="308" spans="1:15" x14ac:dyDescent="0.3">
      <c r="A308">
        <v>307</v>
      </c>
      <c r="B308" s="1" t="s">
        <v>603</v>
      </c>
      <c r="C308" s="1" t="s">
        <v>604</v>
      </c>
      <c r="D308" s="1" t="s">
        <v>251</v>
      </c>
      <c r="E308" s="1" t="s">
        <v>252</v>
      </c>
      <c r="F308" s="1" t="s">
        <v>8842</v>
      </c>
      <c r="G308">
        <v>32.454509999999999</v>
      </c>
      <c r="H308">
        <v>-99.738150000000005</v>
      </c>
      <c r="I308">
        <v>325</v>
      </c>
      <c r="J308">
        <v>121721</v>
      </c>
      <c r="K308">
        <v>42348</v>
      </c>
      <c r="L308">
        <v>43189</v>
      </c>
      <c r="M308">
        <v>276322592</v>
      </c>
      <c r="N308">
        <v>14012163</v>
      </c>
      <c r="O308" s="1" t="s">
        <v>8843</v>
      </c>
    </row>
    <row r="309" spans="1:15" x14ac:dyDescent="0.3">
      <c r="A309">
        <v>308</v>
      </c>
      <c r="B309" s="1" t="s">
        <v>1348</v>
      </c>
      <c r="C309" s="1" t="s">
        <v>1349</v>
      </c>
      <c r="D309" s="1" t="s">
        <v>251</v>
      </c>
      <c r="E309" s="1" t="s">
        <v>252</v>
      </c>
      <c r="F309" s="1" t="s">
        <v>8842</v>
      </c>
      <c r="G309">
        <v>35.19988</v>
      </c>
      <c r="H309">
        <v>-101.8302</v>
      </c>
      <c r="I309">
        <v>806</v>
      </c>
      <c r="J309">
        <v>198645</v>
      </c>
      <c r="K309">
        <v>74769</v>
      </c>
      <c r="L309">
        <v>47735</v>
      </c>
      <c r="M309">
        <v>262507124</v>
      </c>
      <c r="N309">
        <v>4049009</v>
      </c>
      <c r="O309" s="1" t="s">
        <v>8843</v>
      </c>
    </row>
    <row r="310" spans="1:15" x14ac:dyDescent="0.3">
      <c r="A310">
        <v>309</v>
      </c>
      <c r="B310" s="1" t="s">
        <v>974</v>
      </c>
      <c r="C310" s="1" t="s">
        <v>975</v>
      </c>
      <c r="D310" s="1" t="s">
        <v>251</v>
      </c>
      <c r="E310" s="1" t="s">
        <v>252</v>
      </c>
      <c r="F310" s="1" t="s">
        <v>8842</v>
      </c>
      <c r="G310">
        <v>32.735689999999998</v>
      </c>
      <c r="H310">
        <v>-97.108069999999998</v>
      </c>
      <c r="I310">
        <v>682</v>
      </c>
      <c r="J310">
        <v>388125</v>
      </c>
      <c r="K310">
        <v>133808</v>
      </c>
      <c r="L310">
        <v>53326</v>
      </c>
      <c r="M310">
        <v>248200304</v>
      </c>
      <c r="N310">
        <v>9682817</v>
      </c>
      <c r="O310" s="1" t="s">
        <v>8843</v>
      </c>
    </row>
    <row r="311" spans="1:15" x14ac:dyDescent="0.3">
      <c r="A311">
        <v>310</v>
      </c>
      <c r="B311" s="1" t="s">
        <v>1655</v>
      </c>
      <c r="C311" s="1" t="s">
        <v>1656</v>
      </c>
      <c r="D311" s="1" t="s">
        <v>251</v>
      </c>
      <c r="E311" s="1" t="s">
        <v>252</v>
      </c>
      <c r="F311" s="1" t="s">
        <v>8842</v>
      </c>
      <c r="G311">
        <v>30.303940000000001</v>
      </c>
      <c r="H311">
        <v>-97.754360000000005</v>
      </c>
      <c r="I311">
        <v>512</v>
      </c>
      <c r="J311">
        <v>931830</v>
      </c>
      <c r="K311">
        <v>351195</v>
      </c>
      <c r="L311">
        <v>57689</v>
      </c>
      <c r="M311">
        <v>809976356</v>
      </c>
      <c r="N311">
        <v>17536404</v>
      </c>
      <c r="O311" s="1" t="s">
        <v>8843</v>
      </c>
    </row>
    <row r="312" spans="1:15" x14ac:dyDescent="0.3">
      <c r="A312">
        <v>311</v>
      </c>
      <c r="B312" s="1" t="s">
        <v>882</v>
      </c>
      <c r="C312" s="1" t="s">
        <v>607</v>
      </c>
      <c r="D312" s="1" t="s">
        <v>251</v>
      </c>
      <c r="E312" s="1" t="s">
        <v>252</v>
      </c>
      <c r="F312" s="1" t="s">
        <v>8842</v>
      </c>
      <c r="G312">
        <v>30.08605</v>
      </c>
      <c r="H312">
        <v>-94.101849999999999</v>
      </c>
      <c r="I312">
        <v>409</v>
      </c>
      <c r="J312">
        <v>118129</v>
      </c>
      <c r="K312">
        <v>46193</v>
      </c>
      <c r="L312">
        <v>40992</v>
      </c>
      <c r="M312">
        <v>212750142</v>
      </c>
      <c r="N312">
        <v>7553306</v>
      </c>
      <c r="O312" s="1" t="s">
        <v>8843</v>
      </c>
    </row>
    <row r="313" spans="1:15" x14ac:dyDescent="0.3">
      <c r="A313">
        <v>312</v>
      </c>
      <c r="B313" s="1" t="s">
        <v>977</v>
      </c>
      <c r="C313" s="1" t="s">
        <v>978</v>
      </c>
      <c r="D313" s="1" t="s">
        <v>251</v>
      </c>
      <c r="E313" s="1" t="s">
        <v>252</v>
      </c>
      <c r="F313" s="1" t="s">
        <v>8842</v>
      </c>
      <c r="G313">
        <v>25.90175</v>
      </c>
      <c r="H313">
        <v>-97.497479999999996</v>
      </c>
      <c r="I313">
        <v>956</v>
      </c>
      <c r="J313">
        <v>183887</v>
      </c>
      <c r="K313">
        <v>51563</v>
      </c>
      <c r="L313">
        <v>32894</v>
      </c>
      <c r="M313">
        <v>343092656</v>
      </c>
      <c r="N313">
        <v>35763836</v>
      </c>
      <c r="O313" s="1" t="s">
        <v>8843</v>
      </c>
    </row>
    <row r="314" spans="1:15" x14ac:dyDescent="0.3">
      <c r="A314">
        <v>313</v>
      </c>
      <c r="B314" s="1" t="s">
        <v>1387</v>
      </c>
      <c r="C314" s="1" t="s">
        <v>1388</v>
      </c>
      <c r="D314" s="1" t="s">
        <v>251</v>
      </c>
      <c r="E314" s="1" t="s">
        <v>252</v>
      </c>
      <c r="F314" s="1" t="s">
        <v>8842</v>
      </c>
      <c r="G314">
        <v>32.98836</v>
      </c>
      <c r="H314">
        <v>-96.899770000000004</v>
      </c>
      <c r="I314">
        <v>972</v>
      </c>
      <c r="J314">
        <v>133168</v>
      </c>
      <c r="K314">
        <v>45263</v>
      </c>
      <c r="L314">
        <v>69368</v>
      </c>
      <c r="M314">
        <v>93959417</v>
      </c>
      <c r="N314">
        <v>2048329</v>
      </c>
      <c r="O314" s="1" t="s">
        <v>8843</v>
      </c>
    </row>
    <row r="315" spans="1:15" x14ac:dyDescent="0.3">
      <c r="A315">
        <v>314</v>
      </c>
      <c r="B315" s="1" t="s">
        <v>1551</v>
      </c>
      <c r="C315" s="1" t="s">
        <v>1552</v>
      </c>
      <c r="D315" s="1" t="s">
        <v>251</v>
      </c>
      <c r="E315" s="1" t="s">
        <v>252</v>
      </c>
      <c r="F315" s="1" t="s">
        <v>8842</v>
      </c>
      <c r="G315">
        <v>30.627980000000001</v>
      </c>
      <c r="H315">
        <v>-96.334410000000005</v>
      </c>
      <c r="I315">
        <v>979</v>
      </c>
      <c r="J315">
        <v>107889</v>
      </c>
      <c r="K315">
        <v>36175</v>
      </c>
      <c r="L315">
        <v>34186</v>
      </c>
      <c r="M315">
        <v>132070745</v>
      </c>
      <c r="N315">
        <v>369349</v>
      </c>
      <c r="O315" s="1" t="s">
        <v>8843</v>
      </c>
    </row>
    <row r="316" spans="1:15" x14ac:dyDescent="0.3">
      <c r="A316">
        <v>315</v>
      </c>
      <c r="B316" s="1" t="s">
        <v>1195</v>
      </c>
      <c r="C316" s="1" t="s">
        <v>1196</v>
      </c>
      <c r="D316" s="1" t="s">
        <v>251</v>
      </c>
      <c r="E316" s="1" t="s">
        <v>252</v>
      </c>
      <c r="F316" s="1" t="s">
        <v>8842</v>
      </c>
      <c r="G316">
        <v>27.754249999999999</v>
      </c>
      <c r="H316">
        <v>-97.173389999999998</v>
      </c>
      <c r="I316">
        <v>361</v>
      </c>
      <c r="J316">
        <v>324074</v>
      </c>
      <c r="K316">
        <v>114817</v>
      </c>
      <c r="L316">
        <v>50658</v>
      </c>
      <c r="M316">
        <v>452109961</v>
      </c>
      <c r="N316">
        <v>852118618</v>
      </c>
      <c r="O316" s="1" t="s">
        <v>8843</v>
      </c>
    </row>
    <row r="317" spans="1:15" x14ac:dyDescent="0.3">
      <c r="A317">
        <v>316</v>
      </c>
      <c r="B317" s="1" t="s">
        <v>984</v>
      </c>
      <c r="C317" s="1" t="s">
        <v>985</v>
      </c>
      <c r="D317" s="1" t="s">
        <v>251</v>
      </c>
      <c r="E317" s="1" t="s">
        <v>252</v>
      </c>
      <c r="F317" s="1" t="s">
        <v>8842</v>
      </c>
      <c r="G317">
        <v>32.793329999999997</v>
      </c>
      <c r="H317">
        <v>-96.766509999999997</v>
      </c>
      <c r="I317">
        <v>972</v>
      </c>
      <c r="J317">
        <v>1300092</v>
      </c>
      <c r="K317">
        <v>477249</v>
      </c>
      <c r="L317">
        <v>43781</v>
      </c>
      <c r="M317">
        <v>882933616</v>
      </c>
      <c r="N317">
        <v>113644009</v>
      </c>
      <c r="O317" s="1" t="s">
        <v>8843</v>
      </c>
    </row>
    <row r="318" spans="1:15" x14ac:dyDescent="0.3">
      <c r="A318">
        <v>317</v>
      </c>
      <c r="B318" s="1" t="s">
        <v>289</v>
      </c>
      <c r="C318" s="1" t="s">
        <v>290</v>
      </c>
      <c r="D318" s="1" t="s">
        <v>251</v>
      </c>
      <c r="E318" s="1" t="s">
        <v>252</v>
      </c>
      <c r="F318" s="1" t="s">
        <v>8842</v>
      </c>
      <c r="G318">
        <v>33.214840000000002</v>
      </c>
      <c r="H318">
        <v>-97.133070000000004</v>
      </c>
      <c r="I318">
        <v>940</v>
      </c>
      <c r="J318">
        <v>131044</v>
      </c>
      <c r="K318">
        <v>43745</v>
      </c>
      <c r="L318">
        <v>49100</v>
      </c>
      <c r="M318">
        <v>241927463</v>
      </c>
      <c r="N318">
        <v>4345974</v>
      </c>
      <c r="O318" s="1" t="s">
        <v>8843</v>
      </c>
    </row>
    <row r="319" spans="1:15" x14ac:dyDescent="0.3">
      <c r="A319">
        <v>318</v>
      </c>
      <c r="B319" s="1" t="s">
        <v>832</v>
      </c>
      <c r="C319" s="1" t="s">
        <v>641</v>
      </c>
      <c r="D319" s="1" t="s">
        <v>251</v>
      </c>
      <c r="E319" s="1" t="s">
        <v>252</v>
      </c>
      <c r="F319" s="1" t="s">
        <v>8842</v>
      </c>
      <c r="G319">
        <v>31.75872</v>
      </c>
      <c r="H319">
        <v>-106.48693</v>
      </c>
      <c r="I319">
        <v>915</v>
      </c>
      <c r="J319">
        <v>681124</v>
      </c>
      <c r="K319">
        <v>220682</v>
      </c>
      <c r="L319">
        <v>42772</v>
      </c>
      <c r="M319">
        <v>665041415</v>
      </c>
      <c r="N319">
        <v>2247591</v>
      </c>
      <c r="O319" s="1" t="s">
        <v>8848</v>
      </c>
    </row>
    <row r="320" spans="1:15" x14ac:dyDescent="0.3">
      <c r="A320">
        <v>319</v>
      </c>
      <c r="B320" s="1" t="s">
        <v>987</v>
      </c>
      <c r="C320" s="1" t="s">
        <v>988</v>
      </c>
      <c r="D320" s="1" t="s">
        <v>251</v>
      </c>
      <c r="E320" s="1" t="s">
        <v>252</v>
      </c>
      <c r="F320" s="1" t="s">
        <v>8842</v>
      </c>
      <c r="G320">
        <v>32.78152</v>
      </c>
      <c r="H320">
        <v>-97.34675</v>
      </c>
      <c r="I320">
        <v>682</v>
      </c>
      <c r="J320">
        <v>833319</v>
      </c>
      <c r="K320">
        <v>273457</v>
      </c>
      <c r="L320">
        <v>53214</v>
      </c>
      <c r="M320">
        <v>888054781</v>
      </c>
      <c r="N320">
        <v>21556246</v>
      </c>
      <c r="O320" s="1" t="s">
        <v>8843</v>
      </c>
    </row>
    <row r="321" spans="1:15" x14ac:dyDescent="0.3">
      <c r="A321">
        <v>320</v>
      </c>
      <c r="B321" s="1" t="s">
        <v>275</v>
      </c>
      <c r="C321" s="1" t="s">
        <v>276</v>
      </c>
      <c r="D321" s="1" t="s">
        <v>251</v>
      </c>
      <c r="E321" s="1" t="s">
        <v>252</v>
      </c>
      <c r="F321" s="1" t="s">
        <v>8842</v>
      </c>
      <c r="G321">
        <v>33.155430000000003</v>
      </c>
      <c r="H321">
        <v>-96.822599999999994</v>
      </c>
      <c r="I321">
        <v>972</v>
      </c>
      <c r="J321">
        <v>154407</v>
      </c>
      <c r="K321">
        <v>45452</v>
      </c>
      <c r="L321">
        <v>114098</v>
      </c>
      <c r="M321">
        <v>175272056</v>
      </c>
      <c r="N321">
        <v>1449212</v>
      </c>
      <c r="O321" s="1" t="s">
        <v>8843</v>
      </c>
    </row>
    <row r="322" spans="1:15" x14ac:dyDescent="0.3">
      <c r="A322">
        <v>321</v>
      </c>
      <c r="B322" s="1" t="s">
        <v>793</v>
      </c>
      <c r="C322" s="1" t="s">
        <v>794</v>
      </c>
      <c r="D322" s="1" t="s">
        <v>251</v>
      </c>
      <c r="E322" s="1" t="s">
        <v>252</v>
      </c>
      <c r="F322" s="1" t="s">
        <v>8842</v>
      </c>
      <c r="G322">
        <v>32.909829999999999</v>
      </c>
      <c r="H322">
        <v>-96.630330000000001</v>
      </c>
      <c r="I322">
        <v>972</v>
      </c>
      <c r="J322">
        <v>236897</v>
      </c>
      <c r="K322">
        <v>74912</v>
      </c>
      <c r="L322">
        <v>51970</v>
      </c>
      <c r="M322">
        <v>147728408</v>
      </c>
      <c r="N322">
        <v>324680</v>
      </c>
      <c r="O322" s="1" t="s">
        <v>8843</v>
      </c>
    </row>
    <row r="323" spans="1:15" x14ac:dyDescent="0.3">
      <c r="A323">
        <v>322</v>
      </c>
      <c r="B323" s="1" t="s">
        <v>900</v>
      </c>
      <c r="C323" s="1" t="s">
        <v>901</v>
      </c>
      <c r="D323" s="1" t="s">
        <v>251</v>
      </c>
      <c r="E323" s="1" t="s">
        <v>252</v>
      </c>
      <c r="F323" s="1" t="s">
        <v>8842</v>
      </c>
      <c r="G323">
        <v>32.686950000000003</v>
      </c>
      <c r="H323">
        <v>-97.021100000000004</v>
      </c>
      <c r="I323">
        <v>972</v>
      </c>
      <c r="J323">
        <v>187809</v>
      </c>
      <c r="K323">
        <v>59196</v>
      </c>
      <c r="L323">
        <v>56475</v>
      </c>
      <c r="M323">
        <v>187154949</v>
      </c>
      <c r="N323">
        <v>23055080</v>
      </c>
      <c r="O323" s="1" t="s">
        <v>8843</v>
      </c>
    </row>
    <row r="324" spans="1:15" x14ac:dyDescent="0.3">
      <c r="A324">
        <v>323</v>
      </c>
      <c r="B324" s="1" t="s">
        <v>990</v>
      </c>
      <c r="C324" s="1" t="s">
        <v>991</v>
      </c>
      <c r="D324" s="1" t="s">
        <v>251</v>
      </c>
      <c r="E324" s="1" t="s">
        <v>252</v>
      </c>
      <c r="F324" s="1" t="s">
        <v>8842</v>
      </c>
      <c r="G324">
        <v>29.786639999999998</v>
      </c>
      <c r="H324">
        <v>-95.390900000000002</v>
      </c>
      <c r="I324">
        <v>832</v>
      </c>
      <c r="J324">
        <v>2296224</v>
      </c>
      <c r="K324">
        <v>814599</v>
      </c>
      <c r="L324">
        <v>46187</v>
      </c>
      <c r="M324">
        <v>1651228436</v>
      </c>
      <c r="N324">
        <v>73316071</v>
      </c>
      <c r="O324" s="1" t="s">
        <v>8843</v>
      </c>
    </row>
    <row r="325" spans="1:15" x14ac:dyDescent="0.3">
      <c r="A325">
        <v>324</v>
      </c>
      <c r="B325" s="1" t="s">
        <v>1639</v>
      </c>
      <c r="C325" s="1" t="s">
        <v>1640</v>
      </c>
      <c r="D325" s="1" t="s">
        <v>251</v>
      </c>
      <c r="E325" s="1" t="s">
        <v>252</v>
      </c>
      <c r="F325" s="1" t="s">
        <v>8842</v>
      </c>
      <c r="G325">
        <v>32.814019999999999</v>
      </c>
      <c r="H325">
        <v>-96.948890000000006</v>
      </c>
      <c r="I325">
        <v>972</v>
      </c>
      <c r="J325">
        <v>236607</v>
      </c>
      <c r="K325">
        <v>83649</v>
      </c>
      <c r="L325">
        <v>52154</v>
      </c>
      <c r="M325">
        <v>173638538</v>
      </c>
      <c r="N325">
        <v>2582657</v>
      </c>
      <c r="O325" s="1" t="s">
        <v>8843</v>
      </c>
    </row>
    <row r="326" spans="1:15" x14ac:dyDescent="0.3">
      <c r="A326">
        <v>325</v>
      </c>
      <c r="B326" s="1" t="s">
        <v>1779</v>
      </c>
      <c r="C326" s="1" t="s">
        <v>1780</v>
      </c>
      <c r="D326" s="1" t="s">
        <v>251</v>
      </c>
      <c r="E326" s="1" t="s">
        <v>252</v>
      </c>
      <c r="F326" s="1" t="s">
        <v>8842</v>
      </c>
      <c r="G326">
        <v>31.11712</v>
      </c>
      <c r="H326">
        <v>-97.727800000000002</v>
      </c>
      <c r="I326">
        <v>254</v>
      </c>
      <c r="J326">
        <v>140806</v>
      </c>
      <c r="K326">
        <v>46952</v>
      </c>
      <c r="L326">
        <v>47763</v>
      </c>
      <c r="M326">
        <v>138670219</v>
      </c>
      <c r="N326">
        <v>1727829</v>
      </c>
      <c r="O326" s="1" t="s">
        <v>8843</v>
      </c>
    </row>
    <row r="327" spans="1:15" x14ac:dyDescent="0.3">
      <c r="A327">
        <v>326</v>
      </c>
      <c r="B327" s="1" t="s">
        <v>894</v>
      </c>
      <c r="C327" s="1" t="s">
        <v>895</v>
      </c>
      <c r="D327" s="1" t="s">
        <v>251</v>
      </c>
      <c r="E327" s="1" t="s">
        <v>252</v>
      </c>
      <c r="F327" s="1" t="s">
        <v>8842</v>
      </c>
      <c r="G327">
        <v>27.506409999999999</v>
      </c>
      <c r="H327">
        <v>-99.507540000000006</v>
      </c>
      <c r="I327">
        <v>956</v>
      </c>
      <c r="J327">
        <v>255473</v>
      </c>
      <c r="K327">
        <v>66308</v>
      </c>
      <c r="L327">
        <v>39711</v>
      </c>
      <c r="M327">
        <v>261900969</v>
      </c>
      <c r="N327">
        <v>3788915</v>
      </c>
      <c r="O327" s="1" t="s">
        <v>8843</v>
      </c>
    </row>
    <row r="328" spans="1:15" x14ac:dyDescent="0.3">
      <c r="A328">
        <v>327</v>
      </c>
      <c r="B328" s="1" t="s">
        <v>1179</v>
      </c>
      <c r="C328" s="1" t="s">
        <v>1180</v>
      </c>
      <c r="D328" s="1" t="s">
        <v>251</v>
      </c>
      <c r="E328" s="1" t="s">
        <v>252</v>
      </c>
      <c r="F328" s="1" t="s">
        <v>8842</v>
      </c>
      <c r="G328">
        <v>33.046550000000003</v>
      </c>
      <c r="H328">
        <v>-96.981830000000002</v>
      </c>
      <c r="I328">
        <v>972</v>
      </c>
      <c r="J328">
        <v>104039</v>
      </c>
      <c r="K328">
        <v>38430</v>
      </c>
      <c r="L328">
        <v>57267</v>
      </c>
      <c r="M328">
        <v>94986734</v>
      </c>
      <c r="N328">
        <v>15721445</v>
      </c>
      <c r="O328" s="1" t="s">
        <v>8843</v>
      </c>
    </row>
    <row r="329" spans="1:15" x14ac:dyDescent="0.3">
      <c r="A329">
        <v>328</v>
      </c>
      <c r="B329" s="1" t="s">
        <v>1081</v>
      </c>
      <c r="C329" s="1" t="s">
        <v>1082</v>
      </c>
      <c r="D329" s="1" t="s">
        <v>251</v>
      </c>
      <c r="E329" s="1" t="s">
        <v>252</v>
      </c>
      <c r="F329" s="1" t="s">
        <v>8842</v>
      </c>
      <c r="G329">
        <v>33.577860000000001</v>
      </c>
      <c r="H329">
        <v>-101.85517</v>
      </c>
      <c r="I329">
        <v>806</v>
      </c>
      <c r="J329">
        <v>249042</v>
      </c>
      <c r="K329">
        <v>90433</v>
      </c>
      <c r="L329">
        <v>44648</v>
      </c>
      <c r="M329">
        <v>322793416</v>
      </c>
      <c r="N329">
        <v>2955879</v>
      </c>
      <c r="O329" s="1" t="s">
        <v>8843</v>
      </c>
    </row>
    <row r="330" spans="1:15" x14ac:dyDescent="0.3">
      <c r="A330">
        <v>329</v>
      </c>
      <c r="B330" s="1" t="s">
        <v>1033</v>
      </c>
      <c r="C330" s="1" t="s">
        <v>1034</v>
      </c>
      <c r="D330" s="1" t="s">
        <v>251</v>
      </c>
      <c r="E330" s="1" t="s">
        <v>252</v>
      </c>
      <c r="F330" s="1" t="s">
        <v>8842</v>
      </c>
      <c r="G330">
        <v>26.203410000000002</v>
      </c>
      <c r="H330">
        <v>-98.230009999999993</v>
      </c>
      <c r="I330">
        <v>956</v>
      </c>
      <c r="J330">
        <v>140269</v>
      </c>
      <c r="K330">
        <v>42225</v>
      </c>
      <c r="L330">
        <v>44254</v>
      </c>
      <c r="M330">
        <v>151143159</v>
      </c>
      <c r="N330">
        <v>1038050</v>
      </c>
      <c r="O330" s="1" t="s">
        <v>8843</v>
      </c>
    </row>
    <row r="331" spans="1:15" x14ac:dyDescent="0.3">
      <c r="A331">
        <v>330</v>
      </c>
      <c r="B331" s="1" t="s">
        <v>993</v>
      </c>
      <c r="C331" s="1" t="s">
        <v>994</v>
      </c>
      <c r="D331" s="1" t="s">
        <v>251</v>
      </c>
      <c r="E331" s="1" t="s">
        <v>252</v>
      </c>
      <c r="F331" s="1" t="s">
        <v>8842</v>
      </c>
      <c r="G331">
        <v>33.197620000000001</v>
      </c>
      <c r="H331">
        <v>-96.615269999999995</v>
      </c>
      <c r="I331">
        <v>972</v>
      </c>
      <c r="J331">
        <v>162898</v>
      </c>
      <c r="K331">
        <v>50455</v>
      </c>
      <c r="L331">
        <v>81459</v>
      </c>
      <c r="M331">
        <v>163107658</v>
      </c>
      <c r="N331">
        <v>1741187</v>
      </c>
      <c r="O331" s="1" t="s">
        <v>8843</v>
      </c>
    </row>
    <row r="332" spans="1:15" x14ac:dyDescent="0.3">
      <c r="A332">
        <v>331</v>
      </c>
      <c r="B332" s="1" t="s">
        <v>1043</v>
      </c>
      <c r="C332" s="1" t="s">
        <v>1044</v>
      </c>
      <c r="D332" s="1" t="s">
        <v>251</v>
      </c>
      <c r="E332" s="1" t="s">
        <v>252</v>
      </c>
      <c r="F332" s="1" t="s">
        <v>8842</v>
      </c>
      <c r="G332">
        <v>32.762880000000003</v>
      </c>
      <c r="H332">
        <v>-96.588769999999997</v>
      </c>
      <c r="I332">
        <v>972</v>
      </c>
      <c r="J332">
        <v>144788</v>
      </c>
      <c r="K332">
        <v>47795</v>
      </c>
      <c r="L332">
        <v>49604</v>
      </c>
      <c r="M332">
        <v>122320600</v>
      </c>
      <c r="N332">
        <v>479994</v>
      </c>
      <c r="O332" s="1" t="s">
        <v>8843</v>
      </c>
    </row>
    <row r="333" spans="1:15" x14ac:dyDescent="0.3">
      <c r="A333">
        <v>332</v>
      </c>
      <c r="B333" s="1" t="s">
        <v>934</v>
      </c>
      <c r="C333" s="1" t="s">
        <v>935</v>
      </c>
      <c r="D333" s="1" t="s">
        <v>251</v>
      </c>
      <c r="E333" s="1" t="s">
        <v>252</v>
      </c>
      <c r="F333" s="1" t="s">
        <v>8842</v>
      </c>
      <c r="G333">
        <v>32.024639999999998</v>
      </c>
      <c r="H333">
        <v>-102.11347000000001</v>
      </c>
      <c r="I333">
        <v>432</v>
      </c>
      <c r="J333">
        <v>132950</v>
      </c>
      <c r="K333">
        <v>43214</v>
      </c>
      <c r="L333">
        <v>69173</v>
      </c>
      <c r="M333">
        <v>192622240</v>
      </c>
      <c r="N333">
        <v>460027</v>
      </c>
      <c r="O333" s="1" t="s">
        <v>8843</v>
      </c>
    </row>
    <row r="334" spans="1:15" x14ac:dyDescent="0.3">
      <c r="A334">
        <v>333</v>
      </c>
      <c r="B334" s="1" t="s">
        <v>537</v>
      </c>
      <c r="C334" s="1" t="s">
        <v>538</v>
      </c>
      <c r="D334" s="1" t="s">
        <v>251</v>
      </c>
      <c r="E334" s="1" t="s">
        <v>252</v>
      </c>
      <c r="F334" s="1" t="s">
        <v>8842</v>
      </c>
      <c r="G334">
        <v>31.883780000000002</v>
      </c>
      <c r="H334">
        <v>-102.34106</v>
      </c>
      <c r="I334">
        <v>432</v>
      </c>
      <c r="J334">
        <v>118968</v>
      </c>
      <c r="K334">
        <v>39057</v>
      </c>
      <c r="L334">
        <v>59337</v>
      </c>
      <c r="M334">
        <v>117009169</v>
      </c>
      <c r="N334">
        <v>667150</v>
      </c>
      <c r="O334" s="1" t="s">
        <v>8843</v>
      </c>
    </row>
    <row r="335" spans="1:15" x14ac:dyDescent="0.3">
      <c r="A335">
        <v>334</v>
      </c>
      <c r="B335" s="1" t="s">
        <v>476</v>
      </c>
      <c r="C335" s="1" t="s">
        <v>960</v>
      </c>
      <c r="D335" s="1" t="s">
        <v>251</v>
      </c>
      <c r="E335" s="1" t="s">
        <v>252</v>
      </c>
      <c r="F335" s="1" t="s">
        <v>8842</v>
      </c>
      <c r="G335">
        <v>29.69106</v>
      </c>
      <c r="H335">
        <v>-95.209100000000007</v>
      </c>
      <c r="I335">
        <v>832</v>
      </c>
      <c r="J335">
        <v>153784</v>
      </c>
      <c r="K335">
        <v>49256</v>
      </c>
      <c r="L335">
        <v>48004</v>
      </c>
      <c r="M335">
        <v>112645407</v>
      </c>
      <c r="N335">
        <v>3870729</v>
      </c>
      <c r="O335" s="1" t="s">
        <v>8843</v>
      </c>
    </row>
    <row r="336" spans="1:15" x14ac:dyDescent="0.3">
      <c r="A336">
        <v>335</v>
      </c>
      <c r="B336" s="1" t="s">
        <v>249</v>
      </c>
      <c r="C336" s="1" t="s">
        <v>250</v>
      </c>
      <c r="D336" s="1" t="s">
        <v>251</v>
      </c>
      <c r="E336" s="1" t="s">
        <v>252</v>
      </c>
      <c r="F336" s="1" t="s">
        <v>8842</v>
      </c>
      <c r="G336">
        <v>29.555759999999999</v>
      </c>
      <c r="H336">
        <v>-95.323070000000001</v>
      </c>
      <c r="I336">
        <v>832</v>
      </c>
      <c r="J336">
        <v>108821</v>
      </c>
      <c r="K336">
        <v>34776</v>
      </c>
      <c r="L336">
        <v>95972</v>
      </c>
      <c r="M336">
        <v>119994309</v>
      </c>
      <c r="N336">
        <v>454012</v>
      </c>
      <c r="O336" s="1" t="s">
        <v>8843</v>
      </c>
    </row>
    <row r="337" spans="1:15" x14ac:dyDescent="0.3">
      <c r="A337">
        <v>336</v>
      </c>
      <c r="B337" s="1" t="s">
        <v>599</v>
      </c>
      <c r="C337" s="1" t="s">
        <v>276</v>
      </c>
      <c r="D337" s="1" t="s">
        <v>251</v>
      </c>
      <c r="E337" s="1" t="s">
        <v>252</v>
      </c>
      <c r="F337" s="1" t="s">
        <v>8842</v>
      </c>
      <c r="G337">
        <v>33.05077</v>
      </c>
      <c r="H337">
        <v>-96.74794</v>
      </c>
      <c r="I337">
        <v>972</v>
      </c>
      <c r="J337">
        <v>283558</v>
      </c>
      <c r="K337">
        <v>103937</v>
      </c>
      <c r="L337">
        <v>83793</v>
      </c>
      <c r="M337">
        <v>185617682</v>
      </c>
      <c r="N337">
        <v>927319</v>
      </c>
      <c r="O337" s="1" t="s">
        <v>8843</v>
      </c>
    </row>
    <row r="338" spans="1:15" x14ac:dyDescent="0.3">
      <c r="A338">
        <v>337</v>
      </c>
      <c r="B338" s="1" t="s">
        <v>614</v>
      </c>
      <c r="C338" s="1" t="s">
        <v>615</v>
      </c>
      <c r="D338" s="1" t="s">
        <v>251</v>
      </c>
      <c r="E338" s="1" t="s">
        <v>252</v>
      </c>
      <c r="F338" s="1" t="s">
        <v>8842</v>
      </c>
      <c r="G338">
        <v>32.972290000000001</v>
      </c>
      <c r="H338">
        <v>-96.708070000000006</v>
      </c>
      <c r="I338">
        <v>972</v>
      </c>
      <c r="J338">
        <v>110815</v>
      </c>
      <c r="K338">
        <v>40020</v>
      </c>
      <c r="L338">
        <v>72427</v>
      </c>
      <c r="M338">
        <v>73982785</v>
      </c>
      <c r="N338">
        <v>234329</v>
      </c>
      <c r="O338" s="1" t="s">
        <v>8843</v>
      </c>
    </row>
    <row r="339" spans="1:15" x14ac:dyDescent="0.3">
      <c r="A339">
        <v>338</v>
      </c>
      <c r="B339" s="1" t="s">
        <v>561</v>
      </c>
      <c r="C339" s="1" t="s">
        <v>562</v>
      </c>
      <c r="D339" s="1" t="s">
        <v>251</v>
      </c>
      <c r="E339" s="1" t="s">
        <v>252</v>
      </c>
      <c r="F339" s="1" t="s">
        <v>8842</v>
      </c>
      <c r="G339">
        <v>30.52524</v>
      </c>
      <c r="H339">
        <v>-97.665949999999995</v>
      </c>
      <c r="I339">
        <v>512</v>
      </c>
      <c r="J339">
        <v>115997</v>
      </c>
      <c r="K339">
        <v>35580</v>
      </c>
      <c r="L339">
        <v>72412</v>
      </c>
      <c r="M339">
        <v>92117027</v>
      </c>
      <c r="N339">
        <v>781179</v>
      </c>
      <c r="O339" s="1" t="s">
        <v>8843</v>
      </c>
    </row>
    <row r="340" spans="1:15" x14ac:dyDescent="0.3">
      <c r="A340">
        <v>339</v>
      </c>
      <c r="B340" s="1" t="s">
        <v>850</v>
      </c>
      <c r="C340" s="1" t="s">
        <v>851</v>
      </c>
      <c r="D340" s="1" t="s">
        <v>251</v>
      </c>
      <c r="E340" s="1" t="s">
        <v>252</v>
      </c>
      <c r="F340" s="1" t="s">
        <v>8842</v>
      </c>
      <c r="G340">
        <v>31.46377</v>
      </c>
      <c r="H340">
        <v>-100.43704</v>
      </c>
      <c r="I340">
        <v>325</v>
      </c>
      <c r="J340">
        <v>100450</v>
      </c>
      <c r="K340">
        <v>36409</v>
      </c>
      <c r="L340">
        <v>44802</v>
      </c>
      <c r="M340">
        <v>155255892</v>
      </c>
      <c r="N340">
        <v>5940332</v>
      </c>
      <c r="O340" s="1" t="s">
        <v>8843</v>
      </c>
    </row>
    <row r="341" spans="1:15" x14ac:dyDescent="0.3">
      <c r="A341">
        <v>340</v>
      </c>
      <c r="B341" s="1" t="s">
        <v>1323</v>
      </c>
      <c r="C341" s="1" t="s">
        <v>1324</v>
      </c>
      <c r="D341" s="1" t="s">
        <v>251</v>
      </c>
      <c r="E341" s="1" t="s">
        <v>252</v>
      </c>
      <c r="F341" s="1" t="s">
        <v>8842</v>
      </c>
      <c r="G341">
        <v>29.4724</v>
      </c>
      <c r="H341">
        <v>-98.525139999999993</v>
      </c>
      <c r="I341">
        <v>210</v>
      </c>
      <c r="J341">
        <v>1469845</v>
      </c>
      <c r="K341">
        <v>488645</v>
      </c>
      <c r="L341">
        <v>46744</v>
      </c>
      <c r="M341">
        <v>1193951388</v>
      </c>
      <c r="N341">
        <v>14825948</v>
      </c>
      <c r="O341" s="1" t="s">
        <v>8843</v>
      </c>
    </row>
    <row r="342" spans="1:15" x14ac:dyDescent="0.3">
      <c r="A342">
        <v>341</v>
      </c>
      <c r="B342" s="1" t="s">
        <v>758</v>
      </c>
      <c r="C342" s="1" t="s">
        <v>759</v>
      </c>
      <c r="D342" s="1" t="s">
        <v>251</v>
      </c>
      <c r="E342" s="1" t="s">
        <v>252</v>
      </c>
      <c r="F342" s="1" t="s">
        <v>8847</v>
      </c>
      <c r="G342">
        <v>30.172560000000001</v>
      </c>
      <c r="H342">
        <v>-95.509810000000002</v>
      </c>
      <c r="I342">
        <v>832</v>
      </c>
      <c r="J342">
        <v>102911</v>
      </c>
      <c r="K342">
        <v>38114</v>
      </c>
      <c r="L342">
        <v>109917</v>
      </c>
      <c r="M342">
        <v>111856589</v>
      </c>
      <c r="N342">
        <v>1380351</v>
      </c>
      <c r="O342" s="1" t="s">
        <v>8843</v>
      </c>
    </row>
    <row r="343" spans="1:15" x14ac:dyDescent="0.3">
      <c r="A343">
        <v>342</v>
      </c>
      <c r="B343" s="1" t="s">
        <v>996</v>
      </c>
      <c r="C343" s="1" t="s">
        <v>997</v>
      </c>
      <c r="D343" s="1" t="s">
        <v>251</v>
      </c>
      <c r="E343" s="1" t="s">
        <v>252</v>
      </c>
      <c r="F343" s="1" t="s">
        <v>8842</v>
      </c>
      <c r="G343">
        <v>32.351260000000003</v>
      </c>
      <c r="H343">
        <v>-95.301060000000007</v>
      </c>
      <c r="I343">
        <v>903</v>
      </c>
      <c r="J343">
        <v>103700</v>
      </c>
      <c r="K343">
        <v>37644</v>
      </c>
      <c r="L343">
        <v>42840</v>
      </c>
      <c r="M343">
        <v>146667943</v>
      </c>
      <c r="N343">
        <v>1327654</v>
      </c>
      <c r="O343" s="1" t="s">
        <v>8843</v>
      </c>
    </row>
    <row r="344" spans="1:15" x14ac:dyDescent="0.3">
      <c r="A344">
        <v>343</v>
      </c>
      <c r="B344" s="1" t="s">
        <v>1131</v>
      </c>
      <c r="C344" s="1" t="s">
        <v>1132</v>
      </c>
      <c r="D344" s="1" t="s">
        <v>251</v>
      </c>
      <c r="E344" s="1" t="s">
        <v>252</v>
      </c>
      <c r="F344" s="1" t="s">
        <v>8842</v>
      </c>
      <c r="G344">
        <v>31.549330000000001</v>
      </c>
      <c r="H344">
        <v>-97.14667</v>
      </c>
      <c r="I344">
        <v>254</v>
      </c>
      <c r="J344">
        <v>132356</v>
      </c>
      <c r="K344">
        <v>46719</v>
      </c>
      <c r="L344">
        <v>33147</v>
      </c>
      <c r="M344">
        <v>230561142</v>
      </c>
      <c r="N344">
        <v>31850141</v>
      </c>
      <c r="O344" s="1" t="s">
        <v>8843</v>
      </c>
    </row>
    <row r="345" spans="1:15" x14ac:dyDescent="0.3">
      <c r="A345">
        <v>344</v>
      </c>
      <c r="B345" s="1" t="s">
        <v>2202</v>
      </c>
      <c r="C345" s="1" t="s">
        <v>2203</v>
      </c>
      <c r="D345" s="1" t="s">
        <v>251</v>
      </c>
      <c r="E345" s="1" t="s">
        <v>252</v>
      </c>
      <c r="F345" s="1" t="s">
        <v>8842</v>
      </c>
      <c r="G345">
        <v>33.913710000000002</v>
      </c>
      <c r="H345">
        <v>-98.493390000000005</v>
      </c>
      <c r="I345">
        <v>940</v>
      </c>
      <c r="J345">
        <v>104710</v>
      </c>
      <c r="K345">
        <v>37200</v>
      </c>
      <c r="L345">
        <v>44543</v>
      </c>
      <c r="M345">
        <v>187027492</v>
      </c>
      <c r="N345">
        <v>61486</v>
      </c>
      <c r="O345" s="1" t="s">
        <v>8843</v>
      </c>
    </row>
    <row r="346" spans="1:15" x14ac:dyDescent="0.3">
      <c r="A346">
        <v>345</v>
      </c>
      <c r="B346" s="1" t="s">
        <v>676</v>
      </c>
      <c r="C346" s="1" t="s">
        <v>677</v>
      </c>
      <c r="D346" s="1" t="s">
        <v>678</v>
      </c>
      <c r="E346" s="1" t="s">
        <v>679</v>
      </c>
      <c r="F346" s="1" t="s">
        <v>8842</v>
      </c>
      <c r="G346">
        <v>40.233840000000001</v>
      </c>
      <c r="H346">
        <v>-111.65853</v>
      </c>
      <c r="I346">
        <v>385</v>
      </c>
      <c r="J346">
        <v>115264</v>
      </c>
      <c r="K346">
        <v>32506</v>
      </c>
      <c r="L346">
        <v>41291</v>
      </c>
      <c r="M346">
        <v>107922719</v>
      </c>
      <c r="N346">
        <v>6474977</v>
      </c>
      <c r="O346" s="1" t="s">
        <v>8848</v>
      </c>
    </row>
    <row r="347" spans="1:15" x14ac:dyDescent="0.3">
      <c r="A347">
        <v>346</v>
      </c>
      <c r="B347" s="1" t="s">
        <v>1700</v>
      </c>
      <c r="C347" s="1" t="s">
        <v>947</v>
      </c>
      <c r="D347" s="1" t="s">
        <v>678</v>
      </c>
      <c r="E347" s="1" t="s">
        <v>679</v>
      </c>
      <c r="F347" s="1" t="s">
        <v>8842</v>
      </c>
      <c r="G347">
        <v>40.760779999999997</v>
      </c>
      <c r="H347">
        <v>-111.89105000000001</v>
      </c>
      <c r="I347">
        <v>385</v>
      </c>
      <c r="J347">
        <v>192672</v>
      </c>
      <c r="K347">
        <v>75330</v>
      </c>
      <c r="L347">
        <v>47243</v>
      </c>
      <c r="M347">
        <v>288044514</v>
      </c>
      <c r="N347">
        <v>1216737</v>
      </c>
      <c r="O347" s="1" t="s">
        <v>8848</v>
      </c>
    </row>
    <row r="348" spans="1:15" x14ac:dyDescent="0.3">
      <c r="A348">
        <v>347</v>
      </c>
      <c r="B348" s="1" t="s">
        <v>946</v>
      </c>
      <c r="C348" s="1" t="s">
        <v>947</v>
      </c>
      <c r="D348" s="1" t="s">
        <v>678</v>
      </c>
      <c r="E348" s="1" t="s">
        <v>679</v>
      </c>
      <c r="F348" s="1" t="s">
        <v>8842</v>
      </c>
      <c r="G348">
        <v>40.609670000000001</v>
      </c>
      <c r="H348">
        <v>-111.9391</v>
      </c>
      <c r="I348">
        <v>385</v>
      </c>
      <c r="J348">
        <v>111946</v>
      </c>
      <c r="K348">
        <v>31742</v>
      </c>
      <c r="L348">
        <v>68442</v>
      </c>
      <c r="M348">
        <v>83717638</v>
      </c>
      <c r="N348">
        <v>0</v>
      </c>
      <c r="O348" s="1" t="s">
        <v>8848</v>
      </c>
    </row>
    <row r="349" spans="1:15" x14ac:dyDescent="0.3">
      <c r="A349">
        <v>348</v>
      </c>
      <c r="B349" s="1" t="s">
        <v>2656</v>
      </c>
      <c r="C349" s="1" t="s">
        <v>947</v>
      </c>
      <c r="D349" s="1" t="s">
        <v>678</v>
      </c>
      <c r="E349" s="1" t="s">
        <v>679</v>
      </c>
      <c r="F349" s="1" t="s">
        <v>8842</v>
      </c>
      <c r="G349">
        <v>40.691609999999997</v>
      </c>
      <c r="H349">
        <v>-112.00105000000001</v>
      </c>
      <c r="I349">
        <v>385</v>
      </c>
      <c r="J349">
        <v>136208</v>
      </c>
      <c r="K349">
        <v>36213</v>
      </c>
      <c r="L349">
        <v>52534</v>
      </c>
      <c r="M349">
        <v>91854060</v>
      </c>
      <c r="N349">
        <v>136726</v>
      </c>
      <c r="O349" s="1" t="s">
        <v>8848</v>
      </c>
    </row>
    <row r="350" spans="1:15" x14ac:dyDescent="0.3">
      <c r="A350">
        <v>349</v>
      </c>
      <c r="B350" s="1" t="s">
        <v>240</v>
      </c>
      <c r="C350" s="1" t="s">
        <v>241</v>
      </c>
      <c r="D350" s="1" t="s">
        <v>242</v>
      </c>
      <c r="E350" s="1" t="s">
        <v>243</v>
      </c>
      <c r="F350" s="1" t="s">
        <v>8842</v>
      </c>
      <c r="G350">
        <v>38.804839999999999</v>
      </c>
      <c r="H350">
        <v>-77.04692</v>
      </c>
      <c r="I350">
        <v>571</v>
      </c>
      <c r="J350">
        <v>153511</v>
      </c>
      <c r="K350">
        <v>66879</v>
      </c>
      <c r="L350">
        <v>89134</v>
      </c>
      <c r="M350">
        <v>38977688</v>
      </c>
      <c r="N350">
        <v>1127171</v>
      </c>
      <c r="O350" s="1" t="s">
        <v>8849</v>
      </c>
    </row>
    <row r="351" spans="1:15" x14ac:dyDescent="0.3">
      <c r="A351">
        <v>350</v>
      </c>
      <c r="B351" s="1" t="s">
        <v>974</v>
      </c>
      <c r="C351" s="1" t="s">
        <v>1253</v>
      </c>
      <c r="D351" s="1" t="s">
        <v>242</v>
      </c>
      <c r="E351" s="1" t="s">
        <v>243</v>
      </c>
      <c r="F351" s="1" t="s">
        <v>8847</v>
      </c>
      <c r="G351">
        <v>38.890390000000004</v>
      </c>
      <c r="H351">
        <v>-77.084140000000005</v>
      </c>
      <c r="I351">
        <v>571</v>
      </c>
      <c r="J351">
        <v>220173</v>
      </c>
      <c r="K351">
        <v>98441</v>
      </c>
      <c r="L351">
        <v>105763</v>
      </c>
      <c r="M351">
        <v>67318429</v>
      </c>
      <c r="N351">
        <v>244142</v>
      </c>
      <c r="O351" s="1" t="s">
        <v>8849</v>
      </c>
    </row>
    <row r="352" spans="1:15" x14ac:dyDescent="0.3">
      <c r="A352">
        <v>351</v>
      </c>
      <c r="B352" s="1" t="s">
        <v>980</v>
      </c>
      <c r="C352" s="1" t="s">
        <v>981</v>
      </c>
      <c r="D352" s="1" t="s">
        <v>242</v>
      </c>
      <c r="E352" s="1" t="s">
        <v>243</v>
      </c>
      <c r="F352" s="1" t="s">
        <v>8842</v>
      </c>
      <c r="G352">
        <v>36.819040000000001</v>
      </c>
      <c r="H352">
        <v>-76.274940000000001</v>
      </c>
      <c r="I352">
        <v>757</v>
      </c>
      <c r="J352">
        <v>235429</v>
      </c>
      <c r="K352">
        <v>81518</v>
      </c>
      <c r="L352">
        <v>68620</v>
      </c>
      <c r="M352">
        <v>876737780</v>
      </c>
      <c r="N352">
        <v>32210024</v>
      </c>
      <c r="O352" s="1" t="s">
        <v>8849</v>
      </c>
    </row>
    <row r="353" spans="1:15" x14ac:dyDescent="0.3">
      <c r="A353">
        <v>352</v>
      </c>
      <c r="B353" s="1" t="s">
        <v>919</v>
      </c>
      <c r="C353" s="1" t="s">
        <v>920</v>
      </c>
      <c r="D353" s="1" t="s">
        <v>242</v>
      </c>
      <c r="E353" s="1" t="s">
        <v>243</v>
      </c>
      <c r="F353" s="1" t="s">
        <v>8842</v>
      </c>
      <c r="G353">
        <v>37.029870000000003</v>
      </c>
      <c r="H353">
        <v>-76.345219999999998</v>
      </c>
      <c r="I353">
        <v>757</v>
      </c>
      <c r="J353">
        <v>136454</v>
      </c>
      <c r="K353">
        <v>52940</v>
      </c>
      <c r="L353">
        <v>49190</v>
      </c>
      <c r="M353">
        <v>133308913</v>
      </c>
      <c r="N353">
        <v>219591352</v>
      </c>
      <c r="O353" s="1" t="s">
        <v>8849</v>
      </c>
    </row>
    <row r="354" spans="1:15" x14ac:dyDescent="0.3">
      <c r="A354">
        <v>353</v>
      </c>
      <c r="B354" s="1" t="s">
        <v>846</v>
      </c>
      <c r="C354" s="1" t="s">
        <v>847</v>
      </c>
      <c r="D354" s="1" t="s">
        <v>242</v>
      </c>
      <c r="E354" s="1" t="s">
        <v>243</v>
      </c>
      <c r="F354" s="1" t="s">
        <v>8842</v>
      </c>
      <c r="G354">
        <v>36.978760000000001</v>
      </c>
      <c r="H354">
        <v>-76.427999999999997</v>
      </c>
      <c r="I354">
        <v>757</v>
      </c>
      <c r="J354">
        <v>182385</v>
      </c>
      <c r="K354">
        <v>69073</v>
      </c>
      <c r="L354">
        <v>50077</v>
      </c>
      <c r="M354">
        <v>178921044</v>
      </c>
      <c r="N354">
        <v>130901482</v>
      </c>
      <c r="O354" s="1" t="s">
        <v>8849</v>
      </c>
    </row>
    <row r="355" spans="1:15" x14ac:dyDescent="0.3">
      <c r="A355">
        <v>354</v>
      </c>
      <c r="B355" s="1" t="s">
        <v>281</v>
      </c>
      <c r="C355" s="1" t="s">
        <v>282</v>
      </c>
      <c r="D355" s="1" t="s">
        <v>242</v>
      </c>
      <c r="E355" s="1" t="s">
        <v>243</v>
      </c>
      <c r="F355" s="1" t="s">
        <v>8842</v>
      </c>
      <c r="G355">
        <v>36.846809999999998</v>
      </c>
      <c r="H355">
        <v>-76.285219999999995</v>
      </c>
      <c r="I355">
        <v>757</v>
      </c>
      <c r="J355">
        <v>246393</v>
      </c>
      <c r="K355">
        <v>87045</v>
      </c>
      <c r="L355">
        <v>44480</v>
      </c>
      <c r="M355">
        <v>137985835</v>
      </c>
      <c r="N355">
        <v>111697132</v>
      </c>
      <c r="O355" s="1" t="s">
        <v>8849</v>
      </c>
    </row>
    <row r="356" spans="1:15" x14ac:dyDescent="0.3">
      <c r="A356">
        <v>355</v>
      </c>
      <c r="B356" s="1" t="s">
        <v>499</v>
      </c>
      <c r="C356" s="1" t="s">
        <v>958</v>
      </c>
      <c r="D356" s="1" t="s">
        <v>242</v>
      </c>
      <c r="E356" s="1" t="s">
        <v>243</v>
      </c>
      <c r="F356" s="1" t="s">
        <v>8842</v>
      </c>
      <c r="G356">
        <v>37.553759999999997</v>
      </c>
      <c r="H356">
        <v>-77.460260000000005</v>
      </c>
      <c r="I356">
        <v>804</v>
      </c>
      <c r="J356">
        <v>220289</v>
      </c>
      <c r="K356">
        <v>87224</v>
      </c>
      <c r="L356">
        <v>40758</v>
      </c>
      <c r="M356">
        <v>154942138</v>
      </c>
      <c r="N356">
        <v>6879776</v>
      </c>
      <c r="O356" s="1" t="s">
        <v>8849</v>
      </c>
    </row>
    <row r="357" spans="1:15" x14ac:dyDescent="0.3">
      <c r="A357">
        <v>356</v>
      </c>
      <c r="B357" s="1" t="s">
        <v>1562</v>
      </c>
      <c r="C357" s="1" t="s">
        <v>1563</v>
      </c>
      <c r="D357" s="1" t="s">
        <v>242</v>
      </c>
      <c r="E357" s="1" t="s">
        <v>243</v>
      </c>
      <c r="F357" s="1" t="s">
        <v>8842</v>
      </c>
      <c r="G357">
        <v>36.852930000000001</v>
      </c>
      <c r="H357">
        <v>-75.977990000000005</v>
      </c>
      <c r="I357">
        <v>757</v>
      </c>
      <c r="J357">
        <v>452745</v>
      </c>
      <c r="K357">
        <v>166242</v>
      </c>
      <c r="L357">
        <v>66634</v>
      </c>
      <c r="M357">
        <v>633821720</v>
      </c>
      <c r="N357">
        <v>654694207</v>
      </c>
      <c r="O357" s="1" t="s">
        <v>8849</v>
      </c>
    </row>
    <row r="358" spans="1:15" x14ac:dyDescent="0.3">
      <c r="A358">
        <v>357</v>
      </c>
      <c r="B358" s="1" t="s">
        <v>972</v>
      </c>
      <c r="C358" s="1" t="s">
        <v>404</v>
      </c>
      <c r="D358" s="1" t="s">
        <v>405</v>
      </c>
      <c r="E358" s="1" t="s">
        <v>406</v>
      </c>
      <c r="F358" s="1" t="s">
        <v>8842</v>
      </c>
      <c r="G358">
        <v>47.610379999999999</v>
      </c>
      <c r="H358">
        <v>-122.20068000000001</v>
      </c>
      <c r="I358">
        <v>425</v>
      </c>
      <c r="J358">
        <v>139820</v>
      </c>
      <c r="K358">
        <v>54216</v>
      </c>
      <c r="L358">
        <v>94638</v>
      </c>
      <c r="M358">
        <v>86712345</v>
      </c>
      <c r="N358">
        <v>649599</v>
      </c>
      <c r="O358" s="1" t="s">
        <v>8846</v>
      </c>
    </row>
    <row r="359" spans="1:15" x14ac:dyDescent="0.3">
      <c r="A359">
        <v>358</v>
      </c>
      <c r="B359" s="1" t="s">
        <v>952</v>
      </c>
      <c r="C359" s="1" t="s">
        <v>953</v>
      </c>
      <c r="D359" s="1" t="s">
        <v>405</v>
      </c>
      <c r="E359" s="1" t="s">
        <v>406</v>
      </c>
      <c r="F359" s="1" t="s">
        <v>8842</v>
      </c>
      <c r="G359">
        <v>47.97898</v>
      </c>
      <c r="H359">
        <v>-122.20208</v>
      </c>
      <c r="I359">
        <v>425</v>
      </c>
      <c r="J359">
        <v>108010</v>
      </c>
      <c r="K359">
        <v>42079</v>
      </c>
      <c r="L359">
        <v>49578</v>
      </c>
      <c r="M359">
        <v>86145342</v>
      </c>
      <c r="N359">
        <v>38944936</v>
      </c>
      <c r="O359" s="1" t="s">
        <v>8846</v>
      </c>
    </row>
    <row r="360" spans="1:15" x14ac:dyDescent="0.3">
      <c r="A360">
        <v>359</v>
      </c>
      <c r="B360" s="1" t="s">
        <v>1934</v>
      </c>
      <c r="C360" s="1" t="s">
        <v>404</v>
      </c>
      <c r="D360" s="1" t="s">
        <v>405</v>
      </c>
      <c r="E360" s="1" t="s">
        <v>406</v>
      </c>
      <c r="F360" s="1" t="s">
        <v>8842</v>
      </c>
      <c r="G360">
        <v>47.380929999999999</v>
      </c>
      <c r="H360">
        <v>-122.23484000000001</v>
      </c>
      <c r="I360">
        <v>253</v>
      </c>
      <c r="J360">
        <v>126952</v>
      </c>
      <c r="K360">
        <v>42233</v>
      </c>
      <c r="L360">
        <v>60191</v>
      </c>
      <c r="M360">
        <v>87393046</v>
      </c>
      <c r="N360">
        <v>1737187</v>
      </c>
      <c r="O360" s="1" t="s">
        <v>8846</v>
      </c>
    </row>
    <row r="361" spans="1:15" x14ac:dyDescent="0.3">
      <c r="A361">
        <v>360</v>
      </c>
      <c r="B361" s="1" t="s">
        <v>403</v>
      </c>
      <c r="C361" s="1" t="s">
        <v>404</v>
      </c>
      <c r="D361" s="1" t="s">
        <v>405</v>
      </c>
      <c r="E361" s="1" t="s">
        <v>406</v>
      </c>
      <c r="F361" s="1" t="s">
        <v>8842</v>
      </c>
      <c r="G361">
        <v>47.482880000000002</v>
      </c>
      <c r="H361">
        <v>-122.21707000000001</v>
      </c>
      <c r="I361">
        <v>425</v>
      </c>
      <c r="J361">
        <v>100242</v>
      </c>
      <c r="K361">
        <v>37994</v>
      </c>
      <c r="L361">
        <v>64802</v>
      </c>
      <c r="M361">
        <v>60663567</v>
      </c>
      <c r="N361">
        <v>511360</v>
      </c>
      <c r="O361" s="1" t="s">
        <v>8846</v>
      </c>
    </row>
    <row r="362" spans="1:15" x14ac:dyDescent="0.3">
      <c r="A362">
        <v>361</v>
      </c>
      <c r="B362" s="1" t="s">
        <v>1511</v>
      </c>
      <c r="C362" s="1" t="s">
        <v>404</v>
      </c>
      <c r="D362" s="1" t="s">
        <v>405</v>
      </c>
      <c r="E362" s="1" t="s">
        <v>406</v>
      </c>
      <c r="F362" s="1" t="s">
        <v>8842</v>
      </c>
      <c r="G362">
        <v>47.606209999999997</v>
      </c>
      <c r="H362">
        <v>-122.33207</v>
      </c>
      <c r="I362">
        <v>206</v>
      </c>
      <c r="J362">
        <v>684451</v>
      </c>
      <c r="K362">
        <v>296633</v>
      </c>
      <c r="L362">
        <v>70594</v>
      </c>
      <c r="M362">
        <v>217138889</v>
      </c>
      <c r="N362">
        <v>152104725</v>
      </c>
      <c r="O362" s="1" t="s">
        <v>8846</v>
      </c>
    </row>
    <row r="363" spans="1:15" x14ac:dyDescent="0.3">
      <c r="A363">
        <v>362</v>
      </c>
      <c r="B363" s="1" t="s">
        <v>442</v>
      </c>
      <c r="C363" s="1" t="s">
        <v>443</v>
      </c>
      <c r="D363" s="1" t="s">
        <v>405</v>
      </c>
      <c r="E363" s="1" t="s">
        <v>406</v>
      </c>
      <c r="F363" s="1" t="s">
        <v>8842</v>
      </c>
      <c r="G363">
        <v>47.65878</v>
      </c>
      <c r="H363">
        <v>-117.42605</v>
      </c>
      <c r="I363">
        <v>509</v>
      </c>
      <c r="J363">
        <v>213272</v>
      </c>
      <c r="K363">
        <v>87623</v>
      </c>
      <c r="L363">
        <v>42386</v>
      </c>
      <c r="M363">
        <v>178034003</v>
      </c>
      <c r="N363">
        <v>1984449</v>
      </c>
      <c r="O363" s="1" t="s">
        <v>8846</v>
      </c>
    </row>
    <row r="364" spans="1:15" x14ac:dyDescent="0.3">
      <c r="A364">
        <v>363</v>
      </c>
      <c r="B364" s="1" t="s">
        <v>1826</v>
      </c>
      <c r="C364" s="1" t="s">
        <v>1827</v>
      </c>
      <c r="D364" s="1" t="s">
        <v>405</v>
      </c>
      <c r="E364" s="1" t="s">
        <v>406</v>
      </c>
      <c r="F364" s="1" t="s">
        <v>8842</v>
      </c>
      <c r="G364">
        <v>47.252879999999998</v>
      </c>
      <c r="H364">
        <v>-122.44429</v>
      </c>
      <c r="I364">
        <v>253</v>
      </c>
      <c r="J364">
        <v>207948</v>
      </c>
      <c r="K364">
        <v>79026</v>
      </c>
      <c r="L364">
        <v>52042</v>
      </c>
      <c r="M364">
        <v>128821146</v>
      </c>
      <c r="N364">
        <v>32854483</v>
      </c>
      <c r="O364" s="1" t="s">
        <v>8846</v>
      </c>
    </row>
    <row r="365" spans="1:15" x14ac:dyDescent="0.3">
      <c r="A365">
        <v>364</v>
      </c>
      <c r="B365" s="1" t="s">
        <v>1069</v>
      </c>
      <c r="C365" s="1" t="s">
        <v>387</v>
      </c>
      <c r="D365" s="1" t="s">
        <v>405</v>
      </c>
      <c r="E365" s="1" t="s">
        <v>406</v>
      </c>
      <c r="F365" s="1" t="s">
        <v>8842</v>
      </c>
      <c r="G365">
        <v>45.638730000000002</v>
      </c>
      <c r="H365">
        <v>-122.66149</v>
      </c>
      <c r="I365">
        <v>360</v>
      </c>
      <c r="J365">
        <v>172860</v>
      </c>
      <c r="K365">
        <v>66417</v>
      </c>
      <c r="L365">
        <v>50626</v>
      </c>
      <c r="M365">
        <v>121557343</v>
      </c>
      <c r="N365">
        <v>9484341</v>
      </c>
      <c r="O365" s="1" t="s">
        <v>8846</v>
      </c>
    </row>
    <row r="366" spans="1:15" x14ac:dyDescent="0.3">
      <c r="A366">
        <v>365</v>
      </c>
      <c r="B366" s="1" t="s">
        <v>867</v>
      </c>
      <c r="C366" s="1" t="s">
        <v>868</v>
      </c>
      <c r="D366" s="1" t="s">
        <v>415</v>
      </c>
      <c r="E366" s="1" t="s">
        <v>416</v>
      </c>
      <c r="F366" s="1" t="s">
        <v>8842</v>
      </c>
      <c r="G366">
        <v>44.519159999999999</v>
      </c>
      <c r="H366">
        <v>-88.019829999999999</v>
      </c>
      <c r="I366">
        <v>920</v>
      </c>
      <c r="J366">
        <v>105207</v>
      </c>
      <c r="K366">
        <v>42308</v>
      </c>
      <c r="L366">
        <v>42826</v>
      </c>
      <c r="M366">
        <v>117673093</v>
      </c>
      <c r="N366">
        <v>27054147</v>
      </c>
      <c r="O366" s="1" t="s">
        <v>8843</v>
      </c>
    </row>
    <row r="367" spans="1:15" x14ac:dyDescent="0.3">
      <c r="A367">
        <v>366</v>
      </c>
      <c r="B367" s="1" t="s">
        <v>888</v>
      </c>
      <c r="C367" s="1" t="s">
        <v>889</v>
      </c>
      <c r="D367" s="1" t="s">
        <v>415</v>
      </c>
      <c r="E367" s="1" t="s">
        <v>416</v>
      </c>
      <c r="F367" s="1" t="s">
        <v>8842</v>
      </c>
      <c r="G367">
        <v>43.073050000000002</v>
      </c>
      <c r="H367">
        <v>-89.401229999999998</v>
      </c>
      <c r="I367">
        <v>608</v>
      </c>
      <c r="J367">
        <v>248951</v>
      </c>
      <c r="K367">
        <v>104087</v>
      </c>
      <c r="L367">
        <v>54896</v>
      </c>
      <c r="M367">
        <v>199339279</v>
      </c>
      <c r="N367">
        <v>44491310</v>
      </c>
      <c r="O367" s="1" t="s">
        <v>8843</v>
      </c>
    </row>
    <row r="368" spans="1:15" x14ac:dyDescent="0.3">
      <c r="A368">
        <v>367</v>
      </c>
      <c r="B368" s="1" t="s">
        <v>413</v>
      </c>
      <c r="C368" s="1" t="s">
        <v>414</v>
      </c>
      <c r="D368" s="1" t="s">
        <v>415</v>
      </c>
      <c r="E368" s="1" t="s">
        <v>416</v>
      </c>
      <c r="F368" s="1" t="s">
        <v>8842</v>
      </c>
      <c r="G368">
        <v>43.06335</v>
      </c>
      <c r="H368">
        <v>-87.966700000000003</v>
      </c>
      <c r="I368">
        <v>414</v>
      </c>
      <c r="J368">
        <v>600155</v>
      </c>
      <c r="K368">
        <v>230807</v>
      </c>
      <c r="L368">
        <v>35958</v>
      </c>
      <c r="M368">
        <v>249128870</v>
      </c>
      <c r="N368">
        <v>1720458</v>
      </c>
      <c r="O368" s="1" t="s">
        <v>8843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A8321-F98C-4B61-9530-53B4109EA402}">
  <sheetPr codeName="Sheet8"/>
  <dimension ref="A1:B51"/>
  <sheetViews>
    <sheetView workbookViewId="0"/>
  </sheetViews>
  <sheetFormatPr defaultRowHeight="14.4" x14ac:dyDescent="0.3"/>
  <cols>
    <col min="1" max="1" width="14.109375" bestFit="1" customWidth="1"/>
    <col min="2" max="2" width="17.6640625" bestFit="1" customWidth="1"/>
  </cols>
  <sheetData>
    <row r="1" spans="1:2" x14ac:dyDescent="0.3">
      <c r="A1" t="s">
        <v>10</v>
      </c>
      <c r="B1" t="s">
        <v>8827</v>
      </c>
    </row>
    <row r="2" spans="1:2" x14ac:dyDescent="0.3">
      <c r="A2">
        <v>1</v>
      </c>
      <c r="B2" s="1" t="s">
        <v>79</v>
      </c>
    </row>
    <row r="3" spans="1:2" x14ac:dyDescent="0.3">
      <c r="A3">
        <v>2</v>
      </c>
      <c r="B3" s="1" t="s">
        <v>248</v>
      </c>
    </row>
    <row r="4" spans="1:2" x14ac:dyDescent="0.3">
      <c r="A4">
        <v>3</v>
      </c>
      <c r="B4" s="1" t="s">
        <v>175</v>
      </c>
    </row>
    <row r="5" spans="1:2" x14ac:dyDescent="0.3">
      <c r="A5">
        <v>4</v>
      </c>
      <c r="B5" s="1" t="s">
        <v>92</v>
      </c>
    </row>
    <row r="6" spans="1:2" x14ac:dyDescent="0.3">
      <c r="A6">
        <v>5</v>
      </c>
      <c r="B6" s="1" t="s">
        <v>106</v>
      </c>
    </row>
    <row r="7" spans="1:2" x14ac:dyDescent="0.3">
      <c r="A7">
        <v>6</v>
      </c>
      <c r="B7" s="1" t="s">
        <v>329</v>
      </c>
    </row>
    <row r="8" spans="1:2" x14ac:dyDescent="0.3">
      <c r="A8">
        <v>7</v>
      </c>
      <c r="B8" s="1" t="s">
        <v>271</v>
      </c>
    </row>
    <row r="9" spans="1:2" x14ac:dyDescent="0.3">
      <c r="A9">
        <v>8</v>
      </c>
      <c r="B9" s="1" t="s">
        <v>98</v>
      </c>
    </row>
    <row r="10" spans="1:2" x14ac:dyDescent="0.3">
      <c r="A10">
        <v>9</v>
      </c>
      <c r="B10" s="1" t="s">
        <v>149</v>
      </c>
    </row>
    <row r="11" spans="1:2" x14ac:dyDescent="0.3">
      <c r="A11">
        <v>10</v>
      </c>
      <c r="B11" s="1" t="s">
        <v>273</v>
      </c>
    </row>
    <row r="12" spans="1:2" x14ac:dyDescent="0.3">
      <c r="A12">
        <v>11</v>
      </c>
      <c r="B12" s="1" t="s">
        <v>44</v>
      </c>
    </row>
    <row r="13" spans="1:2" x14ac:dyDescent="0.3">
      <c r="A13">
        <v>12</v>
      </c>
      <c r="B13" s="1" t="s">
        <v>380</v>
      </c>
    </row>
    <row r="14" spans="1:2" x14ac:dyDescent="0.3">
      <c r="A14">
        <v>13</v>
      </c>
      <c r="B14" s="1" t="s">
        <v>118</v>
      </c>
    </row>
    <row r="15" spans="1:2" x14ac:dyDescent="0.3">
      <c r="A15">
        <v>14</v>
      </c>
      <c r="B15" s="1" t="s">
        <v>122</v>
      </c>
    </row>
    <row r="16" spans="1:2" x14ac:dyDescent="0.3">
      <c r="A16">
        <v>15</v>
      </c>
      <c r="B16" s="1" t="s">
        <v>34</v>
      </c>
    </row>
    <row r="17" spans="1:2" x14ac:dyDescent="0.3">
      <c r="A17">
        <v>16</v>
      </c>
      <c r="B17" s="1" t="s">
        <v>155</v>
      </c>
    </row>
    <row r="18" spans="1:2" x14ac:dyDescent="0.3">
      <c r="A18">
        <v>17</v>
      </c>
      <c r="B18" s="1" t="s">
        <v>278</v>
      </c>
    </row>
    <row r="19" spans="1:2" x14ac:dyDescent="0.3">
      <c r="A19">
        <v>18</v>
      </c>
      <c r="B19" s="1" t="s">
        <v>334</v>
      </c>
    </row>
    <row r="20" spans="1:2" x14ac:dyDescent="0.3">
      <c r="A20">
        <v>19</v>
      </c>
      <c r="B20" s="1" t="s">
        <v>346</v>
      </c>
    </row>
    <row r="21" spans="1:2" x14ac:dyDescent="0.3">
      <c r="A21">
        <v>20</v>
      </c>
      <c r="B21" s="1" t="s">
        <v>59</v>
      </c>
    </row>
    <row r="22" spans="1:2" x14ac:dyDescent="0.3">
      <c r="A22">
        <v>21</v>
      </c>
      <c r="B22" s="1" t="s">
        <v>63</v>
      </c>
    </row>
    <row r="23" spans="1:2" x14ac:dyDescent="0.3">
      <c r="A23">
        <v>22</v>
      </c>
      <c r="B23" s="1" t="s">
        <v>71</v>
      </c>
    </row>
    <row r="24" spans="1:2" x14ac:dyDescent="0.3">
      <c r="A24">
        <v>23</v>
      </c>
      <c r="B24" s="1" t="s">
        <v>354</v>
      </c>
    </row>
    <row r="25" spans="1:2" x14ac:dyDescent="0.3">
      <c r="A25">
        <v>24</v>
      </c>
      <c r="B25" s="1" t="s">
        <v>138</v>
      </c>
    </row>
    <row r="26" spans="1:2" x14ac:dyDescent="0.3">
      <c r="A26">
        <v>25</v>
      </c>
      <c r="B26" s="1" t="s">
        <v>454</v>
      </c>
    </row>
    <row r="27" spans="1:2" x14ac:dyDescent="0.3">
      <c r="A27">
        <v>26</v>
      </c>
      <c r="B27" s="1" t="s">
        <v>215</v>
      </c>
    </row>
    <row r="28" spans="1:2" x14ac:dyDescent="0.3">
      <c r="A28">
        <v>27</v>
      </c>
      <c r="B28" s="1" t="s">
        <v>560</v>
      </c>
    </row>
    <row r="29" spans="1:2" x14ac:dyDescent="0.3">
      <c r="A29">
        <v>28</v>
      </c>
      <c r="B29" s="1" t="s">
        <v>50</v>
      </c>
    </row>
    <row r="30" spans="1:2" x14ac:dyDescent="0.3">
      <c r="A30">
        <v>29</v>
      </c>
      <c r="B30" s="1" t="s">
        <v>429</v>
      </c>
    </row>
    <row r="31" spans="1:2" x14ac:dyDescent="0.3">
      <c r="A31">
        <v>30</v>
      </c>
      <c r="B31" s="1" t="s">
        <v>166</v>
      </c>
    </row>
    <row r="32" spans="1:2" x14ac:dyDescent="0.3">
      <c r="A32">
        <v>31</v>
      </c>
      <c r="B32" s="1" t="s">
        <v>374</v>
      </c>
    </row>
    <row r="33" spans="1:2" x14ac:dyDescent="0.3">
      <c r="A33">
        <v>32</v>
      </c>
      <c r="B33" s="1" t="s">
        <v>303</v>
      </c>
    </row>
    <row r="34" spans="1:2" x14ac:dyDescent="0.3">
      <c r="A34">
        <v>33</v>
      </c>
      <c r="B34" s="1" t="s">
        <v>262</v>
      </c>
    </row>
    <row r="35" spans="1:2" x14ac:dyDescent="0.3">
      <c r="A35">
        <v>34</v>
      </c>
      <c r="B35" s="1" t="s">
        <v>378</v>
      </c>
    </row>
    <row r="36" spans="1:2" x14ac:dyDescent="0.3">
      <c r="A36">
        <v>35</v>
      </c>
      <c r="B36" s="1" t="s">
        <v>161</v>
      </c>
    </row>
    <row r="37" spans="1:2" x14ac:dyDescent="0.3">
      <c r="A37">
        <v>36</v>
      </c>
      <c r="B37" s="1" t="s">
        <v>287</v>
      </c>
    </row>
    <row r="38" spans="1:2" x14ac:dyDescent="0.3">
      <c r="A38">
        <v>37</v>
      </c>
      <c r="B38" s="1" t="s">
        <v>498</v>
      </c>
    </row>
    <row r="39" spans="1:2" x14ac:dyDescent="0.3">
      <c r="A39">
        <v>38</v>
      </c>
      <c r="B39" s="1" t="s">
        <v>226</v>
      </c>
    </row>
    <row r="40" spans="1:2" x14ac:dyDescent="0.3">
      <c r="A40">
        <v>39</v>
      </c>
      <c r="B40" s="1" t="s">
        <v>520</v>
      </c>
    </row>
    <row r="41" spans="1:2" x14ac:dyDescent="0.3">
      <c r="A41">
        <v>40</v>
      </c>
      <c r="B41" s="1" t="s">
        <v>189</v>
      </c>
    </row>
    <row r="42" spans="1:2" x14ac:dyDescent="0.3">
      <c r="A42">
        <v>41</v>
      </c>
      <c r="B42" s="1" t="s">
        <v>505</v>
      </c>
    </row>
    <row r="43" spans="1:2" x14ac:dyDescent="0.3">
      <c r="A43">
        <v>42</v>
      </c>
      <c r="B43" s="1" t="s">
        <v>363</v>
      </c>
    </row>
    <row r="44" spans="1:2" x14ac:dyDescent="0.3">
      <c r="A44">
        <v>43</v>
      </c>
      <c r="B44" s="1" t="s">
        <v>183</v>
      </c>
    </row>
    <row r="45" spans="1:2" x14ac:dyDescent="0.3">
      <c r="A45">
        <v>44</v>
      </c>
      <c r="B45" s="1" t="s">
        <v>445</v>
      </c>
    </row>
    <row r="46" spans="1:2" x14ac:dyDescent="0.3">
      <c r="A46">
        <v>45</v>
      </c>
      <c r="B46" s="1" t="s">
        <v>639</v>
      </c>
    </row>
    <row r="47" spans="1:2" x14ac:dyDescent="0.3">
      <c r="A47">
        <v>46</v>
      </c>
      <c r="B47" s="1" t="s">
        <v>203</v>
      </c>
    </row>
    <row r="48" spans="1:2" x14ac:dyDescent="0.3">
      <c r="A48">
        <v>47</v>
      </c>
      <c r="B48" s="1" t="s">
        <v>267</v>
      </c>
    </row>
    <row r="49" spans="1:2" x14ac:dyDescent="0.3">
      <c r="A49">
        <v>48</v>
      </c>
      <c r="B49" s="1" t="s">
        <v>102</v>
      </c>
    </row>
    <row r="50" spans="1:2" x14ac:dyDescent="0.3">
      <c r="A50">
        <v>49</v>
      </c>
      <c r="B50" s="1" t="s">
        <v>74</v>
      </c>
    </row>
    <row r="51" spans="1:2" x14ac:dyDescent="0.3">
      <c r="A51">
        <v>50</v>
      </c>
      <c r="B51" s="1" t="s">
        <v>427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6EEA6818-FFEA-4FE9-8FF6-F8B6D55E6525}">
  <ds:schemaRefs>
    <ds:schemaRef ds:uri="http://schemas.microsoft.com/DataMashup"/>
  </ds:schemaRefs>
</ds:datastoreItem>
</file>

<file path=customXml/itemProps2.xml><?xml version="1.0" encoding="utf-8"?>
<ds:datastoreItem xmlns:ds="http://schemas.openxmlformats.org/officeDocument/2006/customXml" ds:itemID="{AED2227D-1EB7-4B01-933F-4D2E6AFF6F45}">
  <ds:schemaRefs/>
</ds:datastoreItem>
</file>

<file path=customXml/itemProps3.xml><?xml version="1.0" encoding="utf-8"?>
<ds:datastoreItem xmlns:ds="http://schemas.openxmlformats.org/officeDocument/2006/customXml" ds:itemID="{3DF6A372-F16A-42BE-8AB7-C99C04676D2B}">
  <ds:schemaRefs/>
</ds:datastoreItem>
</file>

<file path=customXml/itemProps4.xml><?xml version="1.0" encoding="utf-8"?>
<ds:datastoreItem xmlns:ds="http://schemas.openxmlformats.org/officeDocument/2006/customXml" ds:itemID="{DB7073C4-8A18-48EB-A682-5304C22F4C80}">
  <ds:schemaRefs/>
</ds:datastoreItem>
</file>

<file path=customXml/itemProps5.xml><?xml version="1.0" encoding="utf-8"?>
<ds:datastoreItem xmlns:ds="http://schemas.openxmlformats.org/officeDocument/2006/customXml" ds:itemID="{21AE7FF2-9747-4648-8314-0C3621459505}">
  <ds:schemaRefs/>
</ds:datastoreItem>
</file>

<file path=customXml/itemProps6.xml><?xml version="1.0" encoding="utf-8"?>
<ds:datastoreItem xmlns:ds="http://schemas.openxmlformats.org/officeDocument/2006/customXml" ds:itemID="{C594B742-B962-4A4B-AD53-6BCA0C844988}">
  <ds:schemaRefs/>
</ds:datastoreItem>
</file>

<file path=customXml/itemProps7.xml><?xml version="1.0" encoding="utf-8"?>
<ds:datastoreItem xmlns:ds="http://schemas.openxmlformats.org/officeDocument/2006/customXml" ds:itemID="{4F671AEC-B157-46C8-BCD7-E4C350FD970E}">
  <ds:schemaRefs/>
</ds:datastoreItem>
</file>

<file path=customXml/itemProps8.xml><?xml version="1.0" encoding="utf-8"?>
<ds:datastoreItem xmlns:ds="http://schemas.openxmlformats.org/officeDocument/2006/customXml" ds:itemID="{4A406846-8D46-4B33-BFEC-34219DF03B3E}">
  <ds:schemaRefs/>
</ds:datastoreItem>
</file>

<file path=customXml/itemProps9.xml><?xml version="1.0" encoding="utf-8"?>
<ds:datastoreItem xmlns:ds="http://schemas.openxmlformats.org/officeDocument/2006/customXml" ds:itemID="{6606F84D-6FE7-4F39-AFF7-737F622E8B1D}">
  <ds:schemaRefs/>
</ds:datastoreItem>
</file>

<file path=customXml/itemProps10.xml><?xml version="1.0" encoding="utf-8"?>
<ds:datastoreItem xmlns:ds="http://schemas.openxmlformats.org/officeDocument/2006/customXml" ds:itemID="{B6AA1355-9A3D-46F6-B254-C34EE2162781}">
  <ds:schemaRefs/>
</ds:datastoreItem>
</file>

<file path=customXml/itemProps11.xml><?xml version="1.0" encoding="utf-8"?>
<ds:datastoreItem xmlns:ds="http://schemas.openxmlformats.org/officeDocument/2006/customXml" ds:itemID="{DC425B67-F993-4D6B-92D2-C45F12718FF0}">
  <ds:schemaRefs/>
</ds:datastoreItem>
</file>

<file path=customXml/itemProps12.xml><?xml version="1.0" encoding="utf-8"?>
<ds:datastoreItem xmlns:ds="http://schemas.openxmlformats.org/officeDocument/2006/customXml" ds:itemID="{6FBB7401-F0DD-49DE-872D-1E6F76A1EF27}">
  <ds:schemaRefs/>
</ds:datastoreItem>
</file>

<file path=customXml/itemProps13.xml><?xml version="1.0" encoding="utf-8"?>
<ds:datastoreItem xmlns:ds="http://schemas.openxmlformats.org/officeDocument/2006/customXml" ds:itemID="{7D6FF0A8-A1D6-45BE-8BB9-E41F5F410118}">
  <ds:schemaRefs/>
</ds:datastoreItem>
</file>

<file path=customXml/itemProps14.xml><?xml version="1.0" encoding="utf-8"?>
<ds:datastoreItem xmlns:ds="http://schemas.openxmlformats.org/officeDocument/2006/customXml" ds:itemID="{1A46EB1D-19E3-4BF0-BCB4-AFA4BB54367D}">
  <ds:schemaRefs/>
</ds:datastoreItem>
</file>

<file path=customXml/itemProps15.xml><?xml version="1.0" encoding="utf-8"?>
<ds:datastoreItem xmlns:ds="http://schemas.openxmlformats.org/officeDocument/2006/customXml" ds:itemID="{8408B2E7-AD53-4A45-AB7F-9FF712BE69BB}">
  <ds:schemaRefs/>
</ds:datastoreItem>
</file>

<file path=customXml/itemProps16.xml><?xml version="1.0" encoding="utf-8"?>
<ds:datastoreItem xmlns:ds="http://schemas.openxmlformats.org/officeDocument/2006/customXml" ds:itemID="{9AF3265E-2223-46EB-98F4-4330FFDF0B70}">
  <ds:schemaRefs/>
</ds:datastoreItem>
</file>

<file path=customXml/itemProps17.xml><?xml version="1.0" encoding="utf-8"?>
<ds:datastoreItem xmlns:ds="http://schemas.openxmlformats.org/officeDocument/2006/customXml" ds:itemID="{44DF8173-7160-4824-86A9-F2F54D8CD340}">
  <ds:schemaRefs/>
</ds:datastoreItem>
</file>

<file path=customXml/itemProps18.xml><?xml version="1.0" encoding="utf-8"?>
<ds:datastoreItem xmlns:ds="http://schemas.openxmlformats.org/officeDocument/2006/customXml" ds:itemID="{55CEA0F0-D3E0-4F09-8F4B-727FC9000CD6}">
  <ds:schemaRefs/>
</ds:datastoreItem>
</file>

<file path=customXml/itemProps19.xml><?xml version="1.0" encoding="utf-8"?>
<ds:datastoreItem xmlns:ds="http://schemas.openxmlformats.org/officeDocument/2006/customXml" ds:itemID="{EFF6E184-89F9-44FB-916E-97C58D193809}">
  <ds:schemaRefs/>
</ds:datastoreItem>
</file>

<file path=customXml/itemProps20.xml><?xml version="1.0" encoding="utf-8"?>
<ds:datastoreItem xmlns:ds="http://schemas.openxmlformats.org/officeDocument/2006/customXml" ds:itemID="{2BCB3CC7-4168-4A80-A7BF-5312796CB929}">
  <ds:schemaRefs/>
</ds:datastoreItem>
</file>

<file path=customXml/itemProps21.xml><?xml version="1.0" encoding="utf-8"?>
<ds:datastoreItem xmlns:ds="http://schemas.openxmlformats.org/officeDocument/2006/customXml" ds:itemID="{5999543F-0FD8-44BE-9DD8-9CE59068227F}">
  <ds:schemaRefs/>
</ds:datastoreItem>
</file>

<file path=customXml/itemProps22.xml><?xml version="1.0" encoding="utf-8"?>
<ds:datastoreItem xmlns:ds="http://schemas.openxmlformats.org/officeDocument/2006/customXml" ds:itemID="{8CF60911-5C78-4B34-894C-9C6AC5AAE50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Dashboards</vt:lpstr>
      <vt:lpstr>Analysis Sheet</vt:lpstr>
      <vt:lpstr>Sales</vt:lpstr>
      <vt:lpstr>State_Regions</vt:lpstr>
      <vt:lpstr>Sales_Team</vt:lpstr>
      <vt:lpstr>Products</vt:lpstr>
      <vt:lpstr>Locations</vt:lpstr>
      <vt:lpstr>Customers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reema</dc:creator>
  <cp:lastModifiedBy>reema</cp:lastModifiedBy>
  <dcterms:created xsi:type="dcterms:W3CDTF">2015-06-05T18:17:20Z</dcterms:created>
  <dcterms:modified xsi:type="dcterms:W3CDTF">2023-01-26T11:28:59Z</dcterms:modified>
</cp:coreProperties>
</file>